
<file path=[Content_Types].xml><?xml version="1.0" encoding="utf-8"?>
<Types xmlns="http://schemas.openxmlformats.org/package/2006/content-types">
  <Default Extension="data" ContentType="application/vnd.openxmlformats-officedocument.model+data"/>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4.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tables/table9.xml" ContentType="application/vnd.openxmlformats-officedocument.spreadsheetml.table+xml"/>
  <Override PartName="/xl/queryTables/queryTable4.xml" ContentType="application/vnd.openxmlformats-officedocument.spreadsheetml.queryTable+xml"/>
  <Override PartName="/xl/drawings/drawing5.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D:\depi\"/>
    </mc:Choice>
  </mc:AlternateContent>
  <xr:revisionPtr revIDLastSave="0" documentId="13_ncr:1_{3FE6213B-B74F-48D3-B1C4-B962416EA5B9}" xr6:coauthVersionLast="47" xr6:coauthVersionMax="47" xr10:uidLastSave="{00000000-0000-0000-0000-000000000000}"/>
  <bookViews>
    <workbookView xWindow="-120" yWindow="-120" windowWidth="29040" windowHeight="15720" xr2:uid="{00000000-000D-0000-FFFF-FFFF00000000}"/>
  </bookViews>
  <sheets>
    <sheet name="Dashboard2" sheetId="17" r:id="rId1"/>
    <sheet name="Sheet4" sheetId="24" r:id="rId2"/>
    <sheet name="Pivot Table" sheetId="13" r:id="rId3"/>
    <sheet name="Sheet5" sheetId="18" r:id="rId4"/>
    <sheet name="Sheet1" sheetId="1" r:id="rId5"/>
    <sheet name="Sheet2" sheetId="2" r:id="rId6"/>
    <sheet name="Sheet7" sheetId="21" r:id="rId7"/>
    <sheet name="Sheet8" sheetId="22" r:id="rId8"/>
    <sheet name="Team" sheetId="3" r:id="rId9"/>
    <sheet name="Sheet6" sheetId="20" r:id="rId10"/>
    <sheet name="Sheet3" sheetId="23" r:id="rId11"/>
    <sheet name="Sheet10" sheetId="26" r:id="rId12"/>
  </sheets>
  <definedNames>
    <definedName name="_xlchart.v5.0" hidden="1">'Pivot Table'!$J$34</definedName>
    <definedName name="_xlchart.v5.1" hidden="1">'Pivot Table'!$J$35:$J$39</definedName>
    <definedName name="_xlchart.v5.10" hidden="1">'Pivot Table'!$L$34</definedName>
    <definedName name="_xlchart.v5.11" hidden="1">'Pivot Table'!$L$35:$L$39</definedName>
    <definedName name="_xlchart.v5.2" hidden="1">'Pivot Table'!$K$34</definedName>
    <definedName name="_xlchart.v5.3" hidden="1">'Pivot Table'!$K$35:$K$39</definedName>
    <definedName name="_xlchart.v5.4" hidden="1">'Pivot Table'!$L$34</definedName>
    <definedName name="_xlchart.v5.5" hidden="1">'Pivot Table'!$L$35:$L$39</definedName>
    <definedName name="_xlchart.v5.6" hidden="1">'Pivot Table'!$J$34</definedName>
    <definedName name="_xlchart.v5.7" hidden="1">'Pivot Table'!$J$35:$J$39</definedName>
    <definedName name="_xlchart.v5.8" hidden="1">'Pivot Table'!$K$34</definedName>
    <definedName name="_xlchart.v5.9" hidden="1">'Pivot Table'!$K$35:$K$39</definedName>
    <definedName name="_xlcn.WorksheetConnection_Copyofporject1.xlsxWorldCupMatches1" hidden="1">WorldCupMatches[]</definedName>
    <definedName name="_xlcn.WorksheetConnection_Copyofporject1.xlsxWorldCupPlayers1" hidden="1">WorldCupPlayers[]</definedName>
    <definedName name="_xlcn.WorksheetConnection_projectworldcups21.xlsxWorldCups1" hidden="1">WorldCups[]</definedName>
    <definedName name="conutry" comment="v;ook">#N/A</definedName>
    <definedName name="ExternalData_1" localSheetId="4" hidden="1">Sheet1!$A$1:$AD$837</definedName>
    <definedName name="ExternalData_1" localSheetId="5" hidden="1">Sheet2!$A$1:$Q$2343</definedName>
    <definedName name="ExternalData_1" localSheetId="1" hidden="1">Sheet4!$A$3:$AD$4</definedName>
    <definedName name="ExternalData_1" localSheetId="8" hidden="1">Team!$A$1:$O$21</definedName>
    <definedName name="Slicer_Year2">#N/A</definedName>
  </definedNames>
  <calcPr calcId="191029"/>
  <pivotCaches>
    <pivotCache cacheId="0" r:id="rId13"/>
    <pivotCache cacheId="17" r:id="rId14"/>
    <pivotCache cacheId="18" r:id="rId15"/>
    <pivotCache cacheId="19" r:id="rId16"/>
    <pivotCache cacheId="20" r:id="rId17"/>
    <pivotCache cacheId="22" r:id="rId18"/>
    <pivotCache cacheId="24" r:id="rId19"/>
    <pivotCache cacheId="58" r:id="rId20"/>
    <pivotCache cacheId="61" r:id="rId21"/>
    <pivotCache cacheId="67" r:id="rId22"/>
    <pivotCache cacheId="70" r:id="rId23"/>
    <pivotCache cacheId="73" r:id="rId24"/>
    <pivotCache cacheId="76" r:id="rId25"/>
    <pivotCache cacheId="79" r:id="rId26"/>
    <pivotCache cacheId="82" r:id="rId27"/>
    <pivotCache cacheId="88" r:id="rId28"/>
    <pivotCache cacheId="91" r:id="rId29"/>
    <pivotCache cacheId="94" r:id="rId30"/>
    <pivotCache cacheId="97" r:id="rId31"/>
    <pivotCache cacheId="100" r:id="rId32"/>
    <pivotCache cacheId="103" r:id="rId33"/>
    <pivotCache cacheId="106" r:id="rId34"/>
    <pivotCache cacheId="109" r:id="rId35"/>
    <pivotCache cacheId="112" r:id="rId36"/>
    <pivotCache cacheId="118" r:id="rId37"/>
    <pivotCache cacheId="151" r:id="rId38"/>
    <pivotCache cacheId="205" r:id="rId39"/>
    <pivotCache cacheId="232" r:id="rId40"/>
    <pivotCache cacheId="235" r:id="rId41"/>
    <pivotCache cacheId="271" r:id="rId42"/>
    <pivotCache cacheId="275" r:id="rId43"/>
  </pivotCaches>
  <extLst>
    <ext xmlns:x14="http://schemas.microsoft.com/office/spreadsheetml/2009/9/main" uri="{876F7934-8845-4945-9796-88D515C7AA90}">
      <x14:pivotCaches>
        <pivotCache cacheId="54" r:id="rId44"/>
      </x14:pivotCaches>
    </ext>
    <ext xmlns:x14="http://schemas.microsoft.com/office/spreadsheetml/2009/9/main" uri="{BBE1A952-AA13-448e-AADC-164F8A28A991}">
      <x14:slicerCaches>
        <x14:slicerCache r:id="rId45"/>
        <x14:slicerCache r:id="rId4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orldCupMatches_96f81584-1306-4103-a988-8b9d3d239072" name="WorldCupMatches" connection="Query - WorldCupMatches"/>
          <x15:modelTable id="WorldCupPlayers_d41c2da7-77e3-4488-82fa-dcb0caab8de3" name="WorldCupPlayers" connection="Query - WorldCupPlayers"/>
          <x15:modelTable id="WorldCups_6d3ac60a-bcc1-4ee9-b27c-593d5d6406ae" name="WorldCups" connection="Query - WorldCups"/>
          <x15:modelTable id="WorldCupMatches-e16a0a7a-23b5-45e5-b655-ac371ca66d7a" name="WorldCupMatches1" connection="Query - WorldCupMatches (2)"/>
          <x15:modelTable id="WorldCups 1" name="WorldCups 1" connection="WorksheetConnection_project  world  cups 2-1.xlsx!WorldCups"/>
          <x15:modelTable id="WorldCupPlayers 1" name="WorldCupPlayers 1" connection="WorksheetConnection_Copy of porject(1).xlsx!WorldCupPlayers"/>
          <x15:modelTable id="WorldCupMatches 1" name="WorldCupMatches 1" connection="WorksheetConnection_Copy of porject(1).xlsx!WorldCupMatches"/>
        </x15:modelTables>
        <x15:modelRelationships>
          <x15:modelRelationship fromTable="WorldCupMatches" fromColumn="Year" toTable="WorldCups" toColumn="Year"/>
          <x15:modelRelationship fromTable="WorldCupPlayers" fromColumn="MatchID" toTable="WorldCupMatches" toColumn="Match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R10" i="20" l="1" a="1"/>
  <c r="R10" i="20" s="1"/>
  <c r="N3" i="22"/>
  <c r="I3" i="22"/>
  <c r="O3" i="22"/>
  <c r="M3" i="22"/>
  <c r="L3" i="22"/>
  <c r="K3" i="22"/>
  <c r="J3" i="22"/>
  <c r="I9" i="18"/>
  <c r="J9" i="18"/>
  <c r="K9" i="18"/>
  <c r="R9" i="18"/>
  <c r="Q9" i="18"/>
  <c r="P9" i="18"/>
  <c r="O9" i="18"/>
  <c r="N9" i="18"/>
  <c r="M9" i="18"/>
  <c r="L9"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D44321-616C-4434-852C-AB293EC3172F}" keepAlive="1" name="ModelConnection_ExternalData_1" description="Data Model" type="5" refreshedVersion="8" minRefreshableVersion="5" saveData="1">
    <dbPr connection="Data Model Connection" command="WorldCupMatches" commandType="3"/>
    <extLst>
      <ext xmlns:x15="http://schemas.microsoft.com/office/spreadsheetml/2010/11/main" uri="{DE250136-89BD-433C-8126-D09CA5730AF9}">
        <x15:connection id="" model="1"/>
      </ext>
    </extLst>
  </connection>
  <connection id="2" xr16:uid="{BD76BCDB-6C9D-4F43-BFF7-4B6B725303AE}" keepAlive="1" name="ModelConnection_ExternalData_11" description="Data Model" type="5" refreshedVersion="8" minRefreshableVersion="5" saveData="1">
    <dbPr connection="Data Model Connection" command="WorldCupPlayers" commandType="3"/>
    <extLst>
      <ext xmlns:x15="http://schemas.microsoft.com/office/spreadsheetml/2010/11/main" uri="{DE250136-89BD-433C-8126-D09CA5730AF9}">
        <x15:connection id="" model="1"/>
      </ext>
    </extLst>
  </connection>
  <connection id="3" xr16:uid="{949C855B-C966-4D69-86EB-D8935FD5EF9B}" keepAlive="1" name="ModelConnection_ExternalData_12" description="Data Model" type="5" refreshedVersion="8" minRefreshableVersion="5" saveData="1">
    <dbPr connection="Data Model Connection" command="WorldCups" commandType="3"/>
    <extLst>
      <ext xmlns:x15="http://schemas.microsoft.com/office/spreadsheetml/2010/11/main" uri="{DE250136-89BD-433C-8126-D09CA5730AF9}">
        <x15:connection id="" model="1"/>
      </ext>
    </extLst>
  </connection>
  <connection id="4" xr16:uid="{EB70CA23-F290-46E5-88A9-E1ED63593997}" keepAlive="1" name="ModelConnection_ExternalData_13" description="Data Model" type="5" refreshedVersion="8" minRefreshableVersion="5" saveData="1">
    <dbPr connection="Data Model Connection" command="DRILLTHROUGH MAXROWS 1000 SELECT FROM [Model] WHERE (([Measures].[Sum of Attendance],[WorldCupMatches].[MatchID].&amp;[1190],[WorldCupMatches].[match].&amp;[Uruguay_ VS _Brazil])) RETURN [$WorldCupMatches].[Year],[$WorldCupMatches].[date],[$WorldCupMatches].[time],[$WorldCupMatches].[Stage],[$WorldCupMatches].[Stadium],[$WorldCupMatches].[City],[$WorldCupMatches].[Home Team Name],[$WorldCupMatches].[Home Team Goals],[$WorldCupMatches].[Away Team Goals],[$WorldCupMatches].[Away Team Name],[$WorldCupMatches].[winner],[$WorldCupMatches].[loser],[$WorldCupMatches].[Win conditions],[$WorldCupMatches].[total goals],[$WorldCupMatches].[Attendance],[$WorldCupMatches].[Half-time Home Goals],[$WorldCupMatches].[Half-time Away Goals],[$WorldCupMatches].[Referee],[$WorldCupMatches].[Assistant 1],[$WorldCupMatches].[Assistant 2],[$WorldCupMatches].[RoundID],[$WorldCupMatches].[MatchID],[$WorldCupMatches].[Home Team Initials],[$WorldCupMatches].[Home Result],[$WorldCupMatches].[Away Team Initials],[$WorldCupMatches].[result of away],[$WorldCupMatches].[match],[$WorldCupMatches].[Custom],[$WorldCupMatches].[Number of goals in the first half],[$WorldCupMatches].[Number of goals in the second half]" commandType="4"/>
    <extLst>
      <ext xmlns:x15="http://schemas.microsoft.com/office/spreadsheetml/2010/11/main" uri="{DE250136-89BD-433C-8126-D09CA5730AF9}">
        <x15:connection id="" model="1"/>
      </ext>
    </extLst>
  </connection>
  <connection id="5" xr16:uid="{2FA9773F-4F7E-4E21-9685-A1D552FE2F61}" name="Query - WorldCupMatches" description="Connection to the 'WorldCupMatches' query in the workbook." type="100" refreshedVersion="7" minRefreshableVersion="5">
    <extLst>
      <ext xmlns:x15="http://schemas.microsoft.com/office/spreadsheetml/2010/11/main" uri="{DE250136-89BD-433C-8126-D09CA5730AF9}">
        <x15:connection id="235d867d-fe4d-45a3-814f-90cbd136bac1">
          <x15:oledbPr connection="Provider=Microsoft.Mashup.OleDb.1;Data Source=$Workbook$;Location=WorldCupMatches;Extended Properties=&quot;&quot;">
            <x15:dbTables>
              <x15:dbTable name="WorldCupMatches"/>
            </x15:dbTables>
          </x15:oledbPr>
        </x15:connection>
      </ext>
    </extLst>
  </connection>
  <connection id="6" xr16:uid="{5B160E22-2A32-4EC1-910F-4182D370F911}" name="Query - WorldCupMatches (2)" description="Connection to the 'WorldCupMatches (2)' query in the workbook." type="100" refreshedVersion="8" minRefreshableVersion="5">
    <extLst>
      <ext xmlns:x15="http://schemas.microsoft.com/office/spreadsheetml/2010/11/main" uri="{DE250136-89BD-433C-8126-D09CA5730AF9}">
        <x15:connection id="53aaf2aa-76d4-458f-8712-502ea1ab87bc">
          <x15:oledbPr connection="Provider=Microsoft.Mashup.OleDb.1;Data Source=$Workbook$;Location=&quot;WorldCupMatches (2)&quot;;Extended Properties=&quot;&quot;">
            <x15:dbTables>
              <x15:dbTable name="WorldCupMatches (2)"/>
            </x15:dbTables>
          </x15:oledbPr>
        </x15:connection>
      </ext>
    </extLst>
  </connection>
  <connection id="7" xr16:uid="{B5DAAAC6-54B6-447F-89CF-0C9190B25817}" name="Query - WorldCupPlayers" description="Connection to the 'WorldCupPlayers' query in the workbook." type="100" refreshedVersion="8" minRefreshableVersion="5">
    <extLst>
      <ext xmlns:x15="http://schemas.microsoft.com/office/spreadsheetml/2010/11/main" uri="{DE250136-89BD-433C-8126-D09CA5730AF9}">
        <x15:connection id="48e580dc-33dd-4bc6-a8dc-555ce2aee1e3"/>
      </ext>
    </extLst>
  </connection>
  <connection id="8" xr16:uid="{8A115E89-6DBA-408F-AD14-1604507BD143}" name="Query - WorldCups" description="Connection to the 'WorldCups' query in the workbook." type="100" refreshedVersion="8" minRefreshableVersion="5">
    <extLst>
      <ext xmlns:x15="http://schemas.microsoft.com/office/spreadsheetml/2010/11/main" uri="{DE250136-89BD-433C-8126-D09CA5730AF9}">
        <x15:connection id="5ef71895-9d37-48b2-b24b-ac8e9e254081"/>
      </ext>
    </extLst>
  </connection>
  <connection id="9" xr16:uid="{FF12D92E-3306-4811-BADF-6EE0CD97D3A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0" xr16:uid="{E240C20A-90C0-4B8D-9E09-19717D562E46}" name="WorksheetConnection_Copy of porject(1).xlsx!WorldCupMatches" type="102" refreshedVersion="7" minRefreshableVersion="5">
    <extLst>
      <ext xmlns:x15="http://schemas.microsoft.com/office/spreadsheetml/2010/11/main" uri="{DE250136-89BD-433C-8126-D09CA5730AF9}">
        <x15:connection id="WorldCupMatches 1">
          <x15:rangePr sourceName="_xlcn.WorksheetConnection_Copyofporject1.xlsxWorldCupMatches1"/>
        </x15:connection>
      </ext>
    </extLst>
  </connection>
  <connection id="11" xr16:uid="{0AE71992-37E2-4DBA-85CD-DD272C5A96E5}" name="WorksheetConnection_Copy of porject(1).xlsx!WorldCupPlayers" type="102" refreshedVersion="7" minRefreshableVersion="5">
    <extLst>
      <ext xmlns:x15="http://schemas.microsoft.com/office/spreadsheetml/2010/11/main" uri="{DE250136-89BD-433C-8126-D09CA5730AF9}">
        <x15:connection id="WorldCupPlayers 1">
          <x15:rangePr sourceName="_xlcn.WorksheetConnection_Copyofporject1.xlsxWorldCupPlayers1"/>
        </x15:connection>
      </ext>
    </extLst>
  </connection>
  <connection id="12" xr16:uid="{768949DB-9085-442D-87BA-D72C4BEBE338}" name="WorksheetConnection_project  world  cups 2-1.xlsx!WorldCups" type="102" refreshedVersion="8" minRefreshableVersion="5">
    <extLst>
      <ext xmlns:x15="http://schemas.microsoft.com/office/spreadsheetml/2010/11/main" uri="{DE250136-89BD-433C-8126-D09CA5730AF9}">
        <x15:connection id="WorldCups 1">
          <x15:rangePr sourceName="_xlcn.WorksheetConnection_projectworldcups21.xlsxWorldCup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MDX" minSupportedVersion="120000" copy="1" pasteAll="1" pasteValues="1" merge="1" splitFirst="1" rowColShift="1" clearFormats="1" clearComments="1" assign="1" coerce="1"/>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WorldCups].[Year].[All]}"/>
  </metadataStrings>
  <mdxMetadata count="1">
    <mdx n="0" f="s">
      <ms ns="1" c="0"/>
    </mdx>
  </mdxMetadata>
  <futureMetadata name="XLRICHVALUE" count="1">
    <bk>
      <extLst>
        <ext uri="{3e2802c4-a4d2-4d8b-9148-e3be6c30e623}">
          <xlrd:rvb i="0"/>
        </ext>
      </extLst>
    </bk>
  </futureMetadata>
  <futureMetadata name="XLDAPR" count="1">
    <bk>
      <extLst>
        <ext uri="{bdbb8cdc-fa1e-496e-a857-3c3f30c029c3}">
          <xda:dynamicArrayProperties fDynamic="1" fCollapsed="0"/>
        </ext>
      </extLst>
    </bk>
  </futureMetadata>
  <cellMetadata count="1">
    <bk>
      <rc t="3" v="0"/>
    </bk>
  </cellMetadata>
  <valueMetadata count="2">
    <bk>
      <rc t="1" v="0"/>
    </bk>
    <bk>
      <rc t="2" v="0"/>
    </bk>
  </valueMetadata>
</metadata>
</file>

<file path=xl/sharedStrings.xml><?xml version="1.0" encoding="utf-8"?>
<sst xmlns="http://schemas.openxmlformats.org/spreadsheetml/2006/main" count="34757" uniqueCount="5647">
  <si>
    <t>Year</t>
  </si>
  <si>
    <t>date</t>
  </si>
  <si>
    <t>time</t>
  </si>
  <si>
    <t>Stage</t>
  </si>
  <si>
    <t>Stadium</t>
  </si>
  <si>
    <t>City</t>
  </si>
  <si>
    <t>Home Team Name</t>
  </si>
  <si>
    <t>Home Team Goals</t>
  </si>
  <si>
    <t>Away Team Goals</t>
  </si>
  <si>
    <t>Away Team Name</t>
  </si>
  <si>
    <t>Win conditions</t>
  </si>
  <si>
    <t>total goals</t>
  </si>
  <si>
    <t>Attendance</t>
  </si>
  <si>
    <t>Half-time Home Goals</t>
  </si>
  <si>
    <t>Half-time Away Goals</t>
  </si>
  <si>
    <t>Referee</t>
  </si>
  <si>
    <t>Assistant 1</t>
  </si>
  <si>
    <t>Assistant 2</t>
  </si>
  <si>
    <t>RoundID</t>
  </si>
  <si>
    <t>MatchID</t>
  </si>
  <si>
    <t>Home Team Initials</t>
  </si>
  <si>
    <t>Home Result</t>
  </si>
  <si>
    <t>Away Team Initials</t>
  </si>
  <si>
    <t>15 Jul 1930</t>
  </si>
  <si>
    <t>16:00</t>
  </si>
  <si>
    <t>Group 1</t>
  </si>
  <si>
    <t>Parque Central</t>
  </si>
  <si>
    <t>Montevideo</t>
  </si>
  <si>
    <t>Argentina</t>
  </si>
  <si>
    <t>France</t>
  </si>
  <si>
    <t>ARG</t>
  </si>
  <si>
    <t/>
  </si>
  <si>
    <t>REGO Gilberto (BRA)</t>
  </si>
  <si>
    <t>SAUCEDO Ulises (BOL)</t>
  </si>
  <si>
    <t>RADULESCU Constantin (ROU)</t>
  </si>
  <si>
    <t>Win</t>
  </si>
  <si>
    <t>FRA</t>
  </si>
  <si>
    <t>Loss</t>
  </si>
  <si>
    <t>18 Jul 1930</t>
  </si>
  <si>
    <t>14:30</t>
  </si>
  <si>
    <t>Group 3</t>
  </si>
  <si>
    <t>Estadio Centenario</t>
  </si>
  <si>
    <t>Uruguay</t>
  </si>
  <si>
    <t>Peru</t>
  </si>
  <si>
    <t>URU</t>
  </si>
  <si>
    <t>LANGENUS Jean (BEL)</t>
  </si>
  <si>
    <t>BALWAY Thomas (FRA)</t>
  </si>
  <si>
    <t>CRISTOPHE Henry (BEL)</t>
  </si>
  <si>
    <t>PER</t>
  </si>
  <si>
    <t>19 Jul 1930</t>
  </si>
  <si>
    <t>12:50</t>
  </si>
  <si>
    <t>Chile</t>
  </si>
  <si>
    <t>CHI</t>
  </si>
  <si>
    <t>TEJADA Anibal (URU)</t>
  </si>
  <si>
    <t>LOMBARDI Domingo (URU)</t>
  </si>
  <si>
    <t>20 Jul 1930</t>
  </si>
  <si>
    <t>15:00</t>
  </si>
  <si>
    <t>Group 4</t>
  </si>
  <si>
    <t>Paraguay</t>
  </si>
  <si>
    <t>Belgium</t>
  </si>
  <si>
    <t>PAR</t>
  </si>
  <si>
    <t>VALLARINO Ricardo (URU)</t>
  </si>
  <si>
    <t>MACIAS Jose (ARG)</t>
  </si>
  <si>
    <t>BEL</t>
  </si>
  <si>
    <t>01 Jun 1934</t>
  </si>
  <si>
    <t>16:30</t>
  </si>
  <si>
    <t>Quarter-finals</t>
  </si>
  <si>
    <t>Giovanni Berta</t>
  </si>
  <si>
    <t>Florence</t>
  </si>
  <si>
    <t>Italy</t>
  </si>
  <si>
    <t>Spain</t>
  </si>
  <si>
    <t>ITA</t>
  </si>
  <si>
    <t>MERCET Rene (SUI)</t>
  </si>
  <si>
    <t>IVANCSICS Mihaly (HUN)</t>
  </si>
  <si>
    <t>ZENISEK Bohumil (TCH)</t>
  </si>
  <si>
    <t>ESP</t>
  </si>
  <si>
    <t>03 Jun 1934</t>
  </si>
  <si>
    <t>Semi-finals</t>
  </si>
  <si>
    <t>San Siro</t>
  </si>
  <si>
    <t>Milan</t>
  </si>
  <si>
    <t>Austria</t>
  </si>
  <si>
    <t>EKLIND Ivan (SWE)</t>
  </si>
  <si>
    <t>BAERT Louis (BEL)</t>
  </si>
  <si>
    <t>AUT</t>
  </si>
  <si>
    <t>29 Jun 1950</t>
  </si>
  <si>
    <t>Group 2</t>
  </si>
  <si>
    <t>Independencia</t>
  </si>
  <si>
    <t>Belo Horizonte</t>
  </si>
  <si>
    <t>USA</t>
  </si>
  <si>
    <t>England</t>
  </si>
  <si>
    <t>DATTILO Generoso (ITA)</t>
  </si>
  <si>
    <t>DE LA SALLE Charles (FRA)</t>
  </si>
  <si>
    <t>GALEATI Giovanni (ITA)</t>
  </si>
  <si>
    <t>ENG</t>
  </si>
  <si>
    <t>02 Jul 1950</t>
  </si>
  <si>
    <t>Rio De Janeiro</t>
  </si>
  <si>
    <t>LUTZ Jean (SUI)</t>
  </si>
  <si>
    <t>16 Jun 1954</t>
  </si>
  <si>
    <t>18:00</t>
  </si>
  <si>
    <t>Hardturm</t>
  </si>
  <si>
    <t>Zurich</t>
  </si>
  <si>
    <t>Scotland</t>
  </si>
  <si>
    <t>FRANKEN Laurent (BEL)</t>
  </si>
  <si>
    <t>VIANA Mario (BRA)</t>
  </si>
  <si>
    <t>GULDE Josef (SUI)</t>
  </si>
  <si>
    <t>SCO</t>
  </si>
  <si>
    <t>La Pontaise</t>
  </si>
  <si>
    <t>Lausanne</t>
  </si>
  <si>
    <t>Yugoslavia</t>
  </si>
  <si>
    <t>YUG</t>
  </si>
  <si>
    <t>GRIFFITHS Benjamin (WAL)</t>
  </si>
  <si>
    <t>BAUMBERGER Rene (SUI)</t>
  </si>
  <si>
    <t>ASENSI Manuel (ESP)</t>
  </si>
  <si>
    <t>08 Jun 1958</t>
  </si>
  <si>
    <t>19:00</t>
  </si>
  <si>
    <t>Orjans Vall</t>
  </si>
  <si>
    <t>Halmstad</t>
  </si>
  <si>
    <t>Northern Ireland</t>
  </si>
  <si>
    <t>Czechoslovakia</t>
  </si>
  <si>
    <t>NIR</t>
  </si>
  <si>
    <t>SEIPELT Fritz (AUT)</t>
  </si>
  <si>
    <t>ELLIS Arthur (ENG)</t>
  </si>
  <si>
    <t>FERNANDES CAMPOS Joaquim (POR)</t>
  </si>
  <si>
    <t>TCH</t>
  </si>
  <si>
    <t>17 Jun 1958</t>
  </si>
  <si>
    <t>Nya Ullevi</t>
  </si>
  <si>
    <t>Gothenburg</t>
  </si>
  <si>
    <t>Soviet Union</t>
  </si>
  <si>
    <t>URS</t>
  </si>
  <si>
    <t>DUSCH Albert (GER)</t>
  </si>
  <si>
    <t>BRONKHORST Jan (NED)</t>
  </si>
  <si>
    <t>19 Jun 1958</t>
  </si>
  <si>
    <t>Brazil</t>
  </si>
  <si>
    <t>Wales</t>
  </si>
  <si>
    <t>BRA</t>
  </si>
  <si>
    <t>GUIGUE Maurice (FRA)</t>
  </si>
  <si>
    <t>WAL</t>
  </si>
  <si>
    <t>Malmo Stadion</t>
  </si>
  <si>
    <t>Germany FR</t>
  </si>
  <si>
    <t>FRG</t>
  </si>
  <si>
    <t>WYSSLING Paul (SUI)</t>
  </si>
  <si>
    <t>HELGE Leo (DEN)</t>
  </si>
  <si>
    <t>30 May 1962</t>
  </si>
  <si>
    <t>Estadio El Teniente-Codelco</t>
  </si>
  <si>
    <t>Rancagua</t>
  </si>
  <si>
    <t>Bulgaria</t>
  </si>
  <si>
    <t>GARDEAZABAL Juan (ESP)</t>
  </si>
  <si>
    <t>BUERGO Fernando (MEX)</t>
  </si>
  <si>
    <t>MORGAN Raymond (CAN)</t>
  </si>
  <si>
    <t>BUL</t>
  </si>
  <si>
    <t>31 May 1962</t>
  </si>
  <si>
    <t>Estadio Sausalito</t>
  </si>
  <si>
    <t>Vina Del Mar</t>
  </si>
  <si>
    <t>STEINER Carl (AUT)</t>
  </si>
  <si>
    <t>MARINO Esteban (URU)</t>
  </si>
  <si>
    <t>VAN ROSBERG Walter Jose (CUW)</t>
  </si>
  <si>
    <t>03 Jun 1962</t>
  </si>
  <si>
    <t>Mexico</t>
  </si>
  <si>
    <t>TESANIC Branko (YUG)</t>
  </si>
  <si>
    <t>VICUNA Claudio (CHI)</t>
  </si>
  <si>
    <t>MEX</t>
  </si>
  <si>
    <t>10 Jun 1962</t>
  </si>
  <si>
    <t>Hungary</t>
  </si>
  <si>
    <t>LATYCHEV Nikolaj (URS)</t>
  </si>
  <si>
    <t>RUMENTCHEV Dimitar (BUL)</t>
  </si>
  <si>
    <t>HUN</t>
  </si>
  <si>
    <t>Nacional</t>
  </si>
  <si>
    <t>Santiago De Chile</t>
  </si>
  <si>
    <t>YAMASAKI MALDONADO Arturo (MEX)</t>
  </si>
  <si>
    <t>VENTRE Luis Antonio (ARG)</t>
  </si>
  <si>
    <t>SILVA Jose Antonio (CHI)</t>
  </si>
  <si>
    <t>16 Jun 1962</t>
  </si>
  <si>
    <t>Match for third place</t>
  </si>
  <si>
    <t>DOROGI Andor (HUN)</t>
  </si>
  <si>
    <t>16 Jul 1966</t>
  </si>
  <si>
    <t>Roker Park Ground</t>
  </si>
  <si>
    <t>Sunderland</t>
  </si>
  <si>
    <t>KREITLEIN Rudolf (GER)</t>
  </si>
  <si>
    <t>CRAWFORD William (SCO)</t>
  </si>
  <si>
    <t>KANDIL Aly Hussein (EGY)</t>
  </si>
  <si>
    <t>19 Jul 1966</t>
  </si>
  <si>
    <t>19:30</t>
  </si>
  <si>
    <t>Ayresome Park</t>
  </si>
  <si>
    <t>Middlesbrough</t>
  </si>
  <si>
    <t>Korea DPR</t>
  </si>
  <si>
    <t>PRK</t>
  </si>
  <si>
    <t>SCHWINTE Pierre (FRA)</t>
  </si>
  <si>
    <t>ADAIR John (NIR)</t>
  </si>
  <si>
    <t>TAYLOR John (ENG)</t>
  </si>
  <si>
    <t>23 Jul 1966</t>
  </si>
  <si>
    <t>Wembley Stadium</t>
  </si>
  <si>
    <t>London</t>
  </si>
  <si>
    <t>DIENST Gottfried (SUI)</t>
  </si>
  <si>
    <t>ZSOLT Istvan (HUN)</t>
  </si>
  <si>
    <t>02 Jun 1970</t>
  </si>
  <si>
    <t>Jalisco</t>
  </si>
  <si>
    <t>Guadalajara</t>
  </si>
  <si>
    <t>Romania</t>
  </si>
  <si>
    <t>LORAUX Vital (BEL)</t>
  </si>
  <si>
    <t>MACHIN Roger (FRA)</t>
  </si>
  <si>
    <t>DE LEO Diego (MEX)</t>
  </si>
  <si>
    <t>ROU</t>
  </si>
  <si>
    <t>03 Jun 1970</t>
  </si>
  <si>
    <t>Luis Dosal</t>
  </si>
  <si>
    <t>Toluca</t>
  </si>
  <si>
    <t>Sweden</t>
  </si>
  <si>
    <t>SCHEURER Ruedi (SUI)</t>
  </si>
  <si>
    <t>SWE</t>
  </si>
  <si>
    <t>07 Jun 1970</t>
  </si>
  <si>
    <t>12:00</t>
  </si>
  <si>
    <t>KLEIN Abraham (ISR)</t>
  </si>
  <si>
    <t>10 Jun 1970</t>
  </si>
  <si>
    <t>Cuauhtemoc</t>
  </si>
  <si>
    <t>Puebla</t>
  </si>
  <si>
    <t>LANDAUER Henry (USA)</t>
  </si>
  <si>
    <t>RADULESCU Andrei (ROU)</t>
  </si>
  <si>
    <t>11 Jun 1970</t>
  </si>
  <si>
    <t>EMSBERGER Gyula (HUN)</t>
  </si>
  <si>
    <t>MARSCHALL Ferdinand (AUT)</t>
  </si>
  <si>
    <t>Estadio Azteca</t>
  </si>
  <si>
    <t>Mexico City</t>
  </si>
  <si>
    <t>COEREZZA Norberto Angel (ARG)</t>
  </si>
  <si>
    <t>HORMAZABAL DIAZ Rafael (CHI)</t>
  </si>
  <si>
    <t>20 Jun 1970</t>
  </si>
  <si>
    <t>SBARDELLA Antonio (ITA)</t>
  </si>
  <si>
    <t>AGUILAR ELIZALDE Abel (MEX)</t>
  </si>
  <si>
    <t>14 Jun 1974</t>
  </si>
  <si>
    <t>Olympiastadion</t>
  </si>
  <si>
    <t>Berlin West</t>
  </si>
  <si>
    <t>BABACAN Dogan (TUR)</t>
  </si>
  <si>
    <t>WINSEMANN Werner (CAN)</t>
  </si>
  <si>
    <t>22 June 1974</t>
  </si>
  <si>
    <t>Volksparkstadion</t>
  </si>
  <si>
    <t>Hamburg</t>
  </si>
  <si>
    <t>German DR</t>
  </si>
  <si>
    <t>GDR</t>
  </si>
  <si>
    <t>BARRETO RUIZ Ramon (URU)</t>
  </si>
  <si>
    <t>MARQUES Armando (BRA)</t>
  </si>
  <si>
    <t>PESTARINO Luis (ARG)</t>
  </si>
  <si>
    <t>26 Jun 1974</t>
  </si>
  <si>
    <t>Group A</t>
  </si>
  <si>
    <t>Niedersachsenstadion</t>
  </si>
  <si>
    <t>Hanover</t>
  </si>
  <si>
    <t>THOMAS Clive (WAL)</t>
  </si>
  <si>
    <t>BOSKOVIC Tony (AUS)</t>
  </si>
  <si>
    <t>06 Jun 1978</t>
  </si>
  <si>
    <t>16:45</t>
  </si>
  <si>
    <t>Arroyito - Estadio Dr. Lisandro de la Torre</t>
  </si>
  <si>
    <t>Rosario</t>
  </si>
  <si>
    <t>Poland</t>
  </si>
  <si>
    <t>Tunisia</t>
  </si>
  <si>
    <t>POL</t>
  </si>
  <si>
    <t>MARTINEZ Angel (ESP)</t>
  </si>
  <si>
    <t>TUN</t>
  </si>
  <si>
    <t>07 Jun 1978</t>
  </si>
  <si>
    <t>13:45</t>
  </si>
  <si>
    <t>Jose Amalfitani</t>
  </si>
  <si>
    <t>Buenos Aires</t>
  </si>
  <si>
    <t>CORVER Charles (NED)</t>
  </si>
  <si>
    <t>MAKSIMOVIC Dusan (SCG)</t>
  </si>
  <si>
    <t>SEOUDI Hedi (TUN)</t>
  </si>
  <si>
    <t>10 Jun 1978</t>
  </si>
  <si>
    <t>19:15</t>
  </si>
  <si>
    <t>El Monumental - Estadio Monumental Antonio Vespuci</t>
  </si>
  <si>
    <t>GONZALEZ ARCHUNDIA Alfonso (MEX)</t>
  </si>
  <si>
    <t>RION Francis (BEL)</t>
  </si>
  <si>
    <t>11 Jun 1978</t>
  </si>
  <si>
    <t>Mar Del Plata</t>
  </si>
  <si>
    <t>WURTZ Robert (FRA)</t>
  </si>
  <si>
    <t>BOUZO Farouk (SYR)</t>
  </si>
  <si>
    <t>GEBREYESUS DIFUE Tesfaye (ERI)</t>
  </si>
  <si>
    <t>BIWERSI Ferdinand (GER)</t>
  </si>
  <si>
    <t>ITHURRALDE Arturo Andres (ARG)</t>
  </si>
  <si>
    <t>PROKOP Adolf (GDR)</t>
  </si>
  <si>
    <t>18 Jun 1978</t>
  </si>
  <si>
    <t>Group B</t>
  </si>
  <si>
    <t>San Martin</t>
  </si>
  <si>
    <t>Mendoza</t>
  </si>
  <si>
    <t>PARTRIDGE Pat (ENG)</t>
  </si>
  <si>
    <t>CLIVE Thomas (WAL)</t>
  </si>
  <si>
    <t>NDIAYE Youssou (SEN)</t>
  </si>
  <si>
    <t>19 Jun 1982</t>
  </si>
  <si>
    <t>21:00</t>
  </si>
  <si>
    <t>Nuevo Estadio</t>
  </si>
  <si>
    <t>Elche</t>
  </si>
  <si>
    <t>El Salvador</t>
  </si>
  <si>
    <t>MOFFATT Malcolm (NIR)</t>
  </si>
  <si>
    <t>CASTRO Gaston (CHI)</t>
  </si>
  <si>
    <t>JARGUZ Alojzy (POL)</t>
  </si>
  <si>
    <t>SLV</t>
  </si>
  <si>
    <t>25 Jun 1982</t>
  </si>
  <si>
    <t>17:15</t>
  </si>
  <si>
    <t>El Molinon</t>
  </si>
  <si>
    <t>Gijon</t>
  </si>
  <si>
    <t>VALENTINE Robert (SCO)</t>
  </si>
  <si>
    <t>AL DOY Ebrahim (BHR)</t>
  </si>
  <si>
    <t>COELHO Arnaldo (BRA)</t>
  </si>
  <si>
    <t>San Mames</t>
  </si>
  <si>
    <t>Bilbao</t>
  </si>
  <si>
    <t>Kuwait</t>
  </si>
  <si>
    <t>ARISTIZABAL MURCIA Gilberto (COL)</t>
  </si>
  <si>
    <t>LUND-SORENSEN Henning (DEN)</t>
  </si>
  <si>
    <t>GARCIA CARRION Jose L. (ESP)</t>
  </si>
  <si>
    <t>KUW</t>
  </si>
  <si>
    <t>Group 5</t>
  </si>
  <si>
    <t>Luis Casanova</t>
  </si>
  <si>
    <t>Valencia</t>
  </si>
  <si>
    <t>ORTIZ Hector (PAR)</t>
  </si>
  <si>
    <t>LABO REVOREDO Enrique (PER)</t>
  </si>
  <si>
    <t>PONNET Alexis (BEL)</t>
  </si>
  <si>
    <t>03 Jun 1986</t>
  </si>
  <si>
    <t>Group F</t>
  </si>
  <si>
    <t>Tecnologico</t>
  </si>
  <si>
    <t>Monterrey</t>
  </si>
  <si>
    <t>Portugal</t>
  </si>
  <si>
    <t>POR</t>
  </si>
  <si>
    <t>ROTH Volker (GER)</t>
  </si>
  <si>
    <t>DOTCHEV Bogdan (BUL)</t>
  </si>
  <si>
    <t>AL SHARIF Jamal (SYR)</t>
  </si>
  <si>
    <t>04 Jun 1986</t>
  </si>
  <si>
    <t>Bombonera - Estadio Nemesio Diez</t>
  </si>
  <si>
    <t>Iraq</t>
  </si>
  <si>
    <t>PICON-ACKONG Edwin (MRI)</t>
  </si>
  <si>
    <t>ULLOA MORERA Berny (CRC)</t>
  </si>
  <si>
    <t>SOCHA David (USA)</t>
  </si>
  <si>
    <t>IRQ</t>
  </si>
  <si>
    <t>06 Jun 1986</t>
  </si>
  <si>
    <t>Group D</t>
  </si>
  <si>
    <t>Algeria</t>
  </si>
  <si>
    <t>MENDEZ MOLINA Romulo (GUA)</t>
  </si>
  <si>
    <t>MARTINEZ BAZAN Jose Luis (URU)</t>
  </si>
  <si>
    <t>QUINIOU Joel (FRA)</t>
  </si>
  <si>
    <t>ALG</t>
  </si>
  <si>
    <t>07 Jun 1986</t>
  </si>
  <si>
    <t>Estadio Universitario</t>
  </si>
  <si>
    <t>BENNACEUR Ali (TUN)</t>
  </si>
  <si>
    <t>TAKADA Shizuo (JPN)</t>
  </si>
  <si>
    <t>16 Jun 1986</t>
  </si>
  <si>
    <t>Round of 16</t>
  </si>
  <si>
    <t>AGNOLIN Luigi (ITA)</t>
  </si>
  <si>
    <t>COURTNEY George (ENG)</t>
  </si>
  <si>
    <t>SILVA VALENTE Carlos Alberto (POR)</t>
  </si>
  <si>
    <t>09 Jun 1990</t>
  </si>
  <si>
    <t>Stadio Olimpico</t>
  </si>
  <si>
    <t>Rome</t>
  </si>
  <si>
    <t>RAMIZ WRIGHT Jose (BRA)</t>
  </si>
  <si>
    <t>PEREZ HOYOS Armando (COL)</t>
  </si>
  <si>
    <t>11 Jun 1990</t>
  </si>
  <si>
    <t>17:00</t>
  </si>
  <si>
    <t>Group C</t>
  </si>
  <si>
    <t>Luigi Ferraris</t>
  </si>
  <si>
    <t>Genoa</t>
  </si>
  <si>
    <t>Costa Rica</t>
  </si>
  <si>
    <t>CRC</t>
  </si>
  <si>
    <t>LOUSTAU Juan (ARG)</t>
  </si>
  <si>
    <t>MACIEL Carlos (PAR)</t>
  </si>
  <si>
    <t>JACOME GUERRERO Elias V. (ECU)</t>
  </si>
  <si>
    <t>14 Jun 1990</t>
  </si>
  <si>
    <t>Renato Dall Ara</t>
  </si>
  <si>
    <t>Bologna</t>
  </si>
  <si>
    <t>Colombia</t>
  </si>
  <si>
    <t>JOUINI Neji (TUN)</t>
  </si>
  <si>
    <t>DIRAMBA Jean Fidele (GAB)</t>
  </si>
  <si>
    <t>COL</t>
  </si>
  <si>
    <t>CODESAL MENDEZ Edgardo (MEX)</t>
  </si>
  <si>
    <t>CARDELLINO DE SAN VICENTE Juan (URU)</t>
  </si>
  <si>
    <t>16 Jun 1990</t>
  </si>
  <si>
    <t>Stadio delle Alpi</t>
  </si>
  <si>
    <t>Turin</t>
  </si>
  <si>
    <t>MANDI Jassim (BHR)</t>
  </si>
  <si>
    <t>20 Jun 1990</t>
  </si>
  <si>
    <t>KOHL Helmut (AUT)</t>
  </si>
  <si>
    <t>LISTKIEWICZ Michal (POL)</t>
  </si>
  <si>
    <t>KIRSCHEN Siegfried (GER)</t>
  </si>
  <si>
    <t>21 Jun 1990</t>
  </si>
  <si>
    <t>Sant Elia</t>
  </si>
  <si>
    <t>Cagliari</t>
  </si>
  <si>
    <t>Egypt</t>
  </si>
  <si>
    <t>ROETHLISBERGER Kurt (SUI)</t>
  </si>
  <si>
    <t>EGY</t>
  </si>
  <si>
    <t>30 Jun 1990</t>
  </si>
  <si>
    <t>rn"&gt;Republic of Ireland</t>
  </si>
  <si>
    <t>IRL</t>
  </si>
  <si>
    <t>01 Jul 1990</t>
  </si>
  <si>
    <t>Giuseppe Meazza</t>
  </si>
  <si>
    <t>MIKKELSEN Peter (DEN)</t>
  </si>
  <si>
    <t>08 Jul 1990</t>
  </si>
  <si>
    <t>20:00</t>
  </si>
  <si>
    <t>Final</t>
  </si>
  <si>
    <t>17 Jun 1994</t>
  </si>
  <si>
    <t>Soldier Field</t>
  </si>
  <si>
    <t>Chicago</t>
  </si>
  <si>
    <t>Germany</t>
  </si>
  <si>
    <t>Bolivia</t>
  </si>
  <si>
    <t>GER</t>
  </si>
  <si>
    <t>BRIZIO CARTER Arturo (MEX)</t>
  </si>
  <si>
    <t>BRAZZALE Eugene (AUS)</t>
  </si>
  <si>
    <t>DUNSTER Gordon (AUS)</t>
  </si>
  <si>
    <t>BOL</t>
  </si>
  <si>
    <t>19 Jun 1994</t>
  </si>
  <si>
    <t>12:30</t>
  </si>
  <si>
    <t>Citrus Bowl</t>
  </si>
  <si>
    <t>Orlando</t>
  </si>
  <si>
    <t>Morocco</t>
  </si>
  <si>
    <t>TORRES CADENA Jose Joaquin (COL)</t>
  </si>
  <si>
    <t>CALIX GARCIA Raimundo (HON)</t>
  </si>
  <si>
    <t>YLI-KARRO Tapio (FIN)</t>
  </si>
  <si>
    <t>MAR</t>
  </si>
  <si>
    <t>Group E</t>
  </si>
  <si>
    <t>RFK Stadium</t>
  </si>
  <si>
    <t>Washington Dc</t>
  </si>
  <si>
    <t>Norway</t>
  </si>
  <si>
    <t>NOR</t>
  </si>
  <si>
    <t>PUHL Sandor (HUN)</t>
  </si>
  <si>
    <t>MARTON Sandor (HUN)</t>
  </si>
  <si>
    <t>IVANOV Valentin (RUS)</t>
  </si>
  <si>
    <t>23 Jun 1994</t>
  </si>
  <si>
    <t>Giants Stadium</t>
  </si>
  <si>
    <t>New York/New Jersey</t>
  </si>
  <si>
    <t>KRUG Hellmut (GER)</t>
  </si>
  <si>
    <t>PEARSON Roy (ENG)</t>
  </si>
  <si>
    <t>25 Jun 1994</t>
  </si>
  <si>
    <t>Netherlands</t>
  </si>
  <si>
    <t>MARSIGLIA Renato (BRA)</t>
  </si>
  <si>
    <t>ALVES Paulo Jorge (BRA)</t>
  </si>
  <si>
    <t>NED</t>
  </si>
  <si>
    <t>04 Jul 1994</t>
  </si>
  <si>
    <t>Stanford Stadium</t>
  </si>
  <si>
    <t>San Francisco</t>
  </si>
  <si>
    <t>PARK Hae-Yong (KOR)</t>
  </si>
  <si>
    <t>EVERSTIG Mikael (SWE)</t>
  </si>
  <si>
    <t>14 Jun 1998</t>
  </si>
  <si>
    <t>Group H</t>
  </si>
  <si>
    <t>Stade Municipal</t>
  </si>
  <si>
    <t>Toulouse</t>
  </si>
  <si>
    <t>Japan</t>
  </si>
  <si>
    <t>VAN DER ENDE Mario (NED)</t>
  </si>
  <si>
    <t>VAN DEN BROECK Marc (BEL)</t>
  </si>
  <si>
    <t>FOLEY Eddie (IRL)</t>
  </si>
  <si>
    <t>JPN</t>
  </si>
  <si>
    <t>17:30</t>
  </si>
  <si>
    <t>Stade Geoffroy Guichard</t>
  </si>
  <si>
    <t>Saint-Etienne</t>
  </si>
  <si>
    <t>Iran</t>
  </si>
  <si>
    <t>TEJADA NORIEGA Alberto (PER)</t>
  </si>
  <si>
    <t>POWELL Owen (JAM)</t>
  </si>
  <si>
    <t>POCIEGIEL Jacek (POL)</t>
  </si>
  <si>
    <t>IRN</t>
  </si>
  <si>
    <t>15 Jun 1998</t>
  </si>
  <si>
    <t>Group G</t>
  </si>
  <si>
    <t>Stade de Gerland</t>
  </si>
  <si>
    <t>Lyon</t>
  </si>
  <si>
    <t>LIM KEE CHONG An Yan (MRI)</t>
  </si>
  <si>
    <t>AL MUSAWI Mohamed (OMA)</t>
  </si>
  <si>
    <t>ABDUL HAMID Halim (MAS)</t>
  </si>
  <si>
    <t>19 Jun 1998</t>
  </si>
  <si>
    <t>Parc des Princes</t>
  </si>
  <si>
    <t>Paris</t>
  </si>
  <si>
    <t>Nigeria</t>
  </si>
  <si>
    <t>NGA</t>
  </si>
  <si>
    <t>SANCHEZ YANTEN Mario (CHI)</t>
  </si>
  <si>
    <t>DIAZ GALVEZ Jorge (CHI)</t>
  </si>
  <si>
    <t>PINTO Arnaldo (BRA)</t>
  </si>
  <si>
    <t>22 Jun 1998</t>
  </si>
  <si>
    <t>La Mosson</t>
  </si>
  <si>
    <t>Montpellier</t>
  </si>
  <si>
    <t>HEYNEMANN Bernd (GER)</t>
  </si>
  <si>
    <t>SCHNEIDER Erich (GER)</t>
  </si>
  <si>
    <t>AMLER Evzen (CZE)</t>
  </si>
  <si>
    <t>26 Jun 1998</t>
  </si>
  <si>
    <t>Stade du Parc Lescure</t>
  </si>
  <si>
    <t>Bordeaux</t>
  </si>
  <si>
    <t>Croatia</t>
  </si>
  <si>
    <t>BELQOLA Said (MAR)</t>
  </si>
  <si>
    <t>SOLDATOS Aristidis Chris (RSA)</t>
  </si>
  <si>
    <t>MANSRI Mohamed (TUN)</t>
  </si>
  <si>
    <t>CRO</t>
  </si>
  <si>
    <t>27 Jun 1998</t>
  </si>
  <si>
    <t>Marseilles</t>
  </si>
  <si>
    <t>02 Jun 2002</t>
  </si>
  <si>
    <t>Kashima Stadium</t>
  </si>
  <si>
    <t>Ibaraki</t>
  </si>
  <si>
    <t>VEISSIERE Gilles (FRA)</t>
  </si>
  <si>
    <t>ARNAULT Frederic (FRA)</t>
  </si>
  <si>
    <t>MUELLER Heiner (GER)</t>
  </si>
  <si>
    <t>06 Jun 2002</t>
  </si>
  <si>
    <t>Saitama Stadium 2002</t>
  </si>
  <si>
    <t>Saitama</t>
  </si>
  <si>
    <t>Cameroon</t>
  </si>
  <si>
    <t>Saudi Arabia</t>
  </si>
  <si>
    <t>CMR</t>
  </si>
  <si>
    <t>HAUGE Terje (NOR)</t>
  </si>
  <si>
    <t>VAN NYLEN Roland (BEL)</t>
  </si>
  <si>
    <t>WIERZBOWSKI Maciej (POL)</t>
  </si>
  <si>
    <t>KSA</t>
  </si>
  <si>
    <t>08 Jun 2002</t>
  </si>
  <si>
    <t>15:30</t>
  </si>
  <si>
    <t>Daegu World Cup Stadium</t>
  </si>
  <si>
    <t>Daegu</t>
  </si>
  <si>
    <t>South Africa</t>
  </si>
  <si>
    <t>Slovenia</t>
  </si>
  <si>
    <t>RSA</t>
  </si>
  <si>
    <t>SANCHEZ Angel (ARG)</t>
  </si>
  <si>
    <t>RATTALINO Jorge (ARG)</t>
  </si>
  <si>
    <t>ALTRAIFI Ali (KSA)</t>
  </si>
  <si>
    <t>SVN</t>
  </si>
  <si>
    <t>09 Jun 2002</t>
  </si>
  <si>
    <t>20:30</t>
  </si>
  <si>
    <t>International Stadium Yokohama</t>
  </si>
  <si>
    <t>Yokohama</t>
  </si>
  <si>
    <t>Russia</t>
  </si>
  <si>
    <t>MERK Markus (GER)</t>
  </si>
  <si>
    <t>RUS</t>
  </si>
  <si>
    <t>13 Jun 2002</t>
  </si>
  <si>
    <t>Ecuador</t>
  </si>
  <si>
    <t>ECU</t>
  </si>
  <si>
    <t>MATTUS William (CRC)</t>
  </si>
  <si>
    <t>GIACOMUZZI Miguel (PAR)</t>
  </si>
  <si>
    <t>15 Jun 2002</t>
  </si>
  <si>
    <t>Jeju World Cup Stadium</t>
  </si>
  <si>
    <t>Jeju</t>
  </si>
  <si>
    <t>BATRES Carlos (GUA)</t>
  </si>
  <si>
    <t>CHARLES Curtis (ATG)</t>
  </si>
  <si>
    <t>DANTE Dramane (MLI)</t>
  </si>
  <si>
    <t>21 Jun 2002</t>
  </si>
  <si>
    <t>Munsu Football Stadium</t>
  </si>
  <si>
    <t>Ulsan</t>
  </si>
  <si>
    <t>DALLAS Hugh (SCO)</t>
  </si>
  <si>
    <t>SHARP Philip (ENG)</t>
  </si>
  <si>
    <t>25 Jun 2002</t>
  </si>
  <si>
    <t>Seoul World Cup Stadium</t>
  </si>
  <si>
    <t>Seoul</t>
  </si>
  <si>
    <t>Korea Republic</t>
  </si>
  <si>
    <t>MEIER Urs (SUI)</t>
  </si>
  <si>
    <t>KOR</t>
  </si>
  <si>
    <t>26 Jun 2002</t>
  </si>
  <si>
    <t>Turkey</t>
  </si>
  <si>
    <t>NIELSEN Kim Milton (DEN)</t>
  </si>
  <si>
    <t>SRAMKA Igor (SVK)</t>
  </si>
  <si>
    <t>TUR</t>
  </si>
  <si>
    <t>10 Jun 2006</t>
  </si>
  <si>
    <t>FIFA World Cup Stadium, Frankfurt</t>
  </si>
  <si>
    <t>Frankfurt/Main</t>
  </si>
  <si>
    <t>RODRIGUEZ Marco (MEX)</t>
  </si>
  <si>
    <t>CAMARGO Jose Luis (MEX)</t>
  </si>
  <si>
    <t>LEAL Leonel (CRC)</t>
  </si>
  <si>
    <t>13 Jun 2006</t>
  </si>
  <si>
    <t>Berlin</t>
  </si>
  <si>
    <t>ARCHUNDIA Benito (MEX)</t>
  </si>
  <si>
    <t>RAMIREZ Jose (MEX)</t>
  </si>
  <si>
    <t>VERGARA Hector (CAN)</t>
  </si>
  <si>
    <t>14 Jun 2006</t>
  </si>
  <si>
    <t>FIFA World Cup Stadium, Dortmund</t>
  </si>
  <si>
    <t>Dortmund</t>
  </si>
  <si>
    <t>MEDINA CANTALEJO Luis (ESP)</t>
  </si>
  <si>
    <t>GIRALDEZ CARRASCO Victoriano (ESP)</t>
  </si>
  <si>
    <t>MEDINA HERNANDEZ Pedro (ESP)</t>
  </si>
  <si>
    <t>15 Jun 2006</t>
  </si>
  <si>
    <t>MICHEL Lubos (SVK)</t>
  </si>
  <si>
    <t>Roman SLYSKO (SVK)</t>
  </si>
  <si>
    <t>BALKO Martin (SVK)</t>
  </si>
  <si>
    <t>23 Jun 2006</t>
  </si>
  <si>
    <t>Ukraine</t>
  </si>
  <si>
    <t>UKR</t>
  </si>
  <si>
    <t>AMARILLA Carlos (PAR)</t>
  </si>
  <si>
    <t>ANDINO Amelio (PAR)</t>
  </si>
  <si>
    <t>BERNAL Manuel (PAR)</t>
  </si>
  <si>
    <t>25 Jun 2006</t>
  </si>
  <si>
    <t>Gottlieb-Daimler-Stadion</t>
  </si>
  <si>
    <t>Stuttgart</t>
  </si>
  <si>
    <t>DE BLEECKERE Frank (BEL)</t>
  </si>
  <si>
    <t>HERMANS Peter (BEL)</t>
  </si>
  <si>
    <t>VROMANS Walter (BEL)</t>
  </si>
  <si>
    <t>Franken-Stadion</t>
  </si>
  <si>
    <t>Nuremberg</t>
  </si>
  <si>
    <t>GOLUBEV Nikolai (RUS)</t>
  </si>
  <si>
    <t>VOLNIN Evgueni (RUS)</t>
  </si>
  <si>
    <t>26 Jun 2006</t>
  </si>
  <si>
    <t>Fritz-Walter-Stadion</t>
  </si>
  <si>
    <t>Kaiserslautern</t>
  </si>
  <si>
    <t>Australia</t>
  </si>
  <si>
    <t>AUS</t>
  </si>
  <si>
    <t>12 Jun 2010</t>
  </si>
  <si>
    <t>Ellis Park Stadium</t>
  </si>
  <si>
    <t>Johannesburg</t>
  </si>
  <si>
    <t>Wolfgang STARK (GER)</t>
  </si>
  <si>
    <t>SALVER Jan-Hendrik (GER)</t>
  </si>
  <si>
    <t>PICKEL Mike (GER)</t>
  </si>
  <si>
    <t>14 Jun 2010</t>
  </si>
  <si>
    <t>Free State Stadium</t>
  </si>
  <si>
    <t>Mangaung/Bloemfontein</t>
  </si>
  <si>
    <t>CARDINAL Jose (POR)</t>
  </si>
  <si>
    <t>MIRANDA Bertino (POR)</t>
  </si>
  <si>
    <t>19 Jun 2010</t>
  </si>
  <si>
    <t>13:30</t>
  </si>
  <si>
    <t>Durban Stadium</t>
  </si>
  <si>
    <t>Durban</t>
  </si>
  <si>
    <t>BALDASSI Hector (ARG)</t>
  </si>
  <si>
    <t>CASAS Ricardo (ARG)</t>
  </si>
  <si>
    <t>MAIDANA Hernan (ARG)</t>
  </si>
  <si>
    <t>21 Jun 2010</t>
  </si>
  <si>
    <t>Port Elizabeth Stadium</t>
  </si>
  <si>
    <t>Nelson Mandela Bay/Port Elizabeth</t>
  </si>
  <si>
    <t>Switzerland</t>
  </si>
  <si>
    <t>AL GHAMDI Khalil (KSA)</t>
  </si>
  <si>
    <t>KAMRANIFAR Hassan (IRN)</t>
  </si>
  <si>
    <t>AL MARZOUQI Saleh (UAE)</t>
  </si>
  <si>
    <t>SUI</t>
  </si>
  <si>
    <t>23 Jun 2010</t>
  </si>
  <si>
    <t>Loftus Versfeld Stadium</t>
  </si>
  <si>
    <t>Tshwane/Pretoria</t>
  </si>
  <si>
    <t>29 Jun 2010</t>
  </si>
  <si>
    <t>Cape Town Stadium</t>
  </si>
  <si>
    <t>Cape Town</t>
  </si>
  <si>
    <t>13 Jun 2014</t>
  </si>
  <si>
    <t>13:00</t>
  </si>
  <si>
    <t>Estadio das Dunas</t>
  </si>
  <si>
    <t>Natal</t>
  </si>
  <si>
    <t>ROLDAN Wilmar (COL)</t>
  </si>
  <si>
    <t>CLAVIJO Humberto (COL)</t>
  </si>
  <si>
    <t>DIAZ Eduardo (COL)</t>
  </si>
  <si>
    <t>21 Jun 2014</t>
  </si>
  <si>
    <t>Estadio Mineirao</t>
  </si>
  <si>
    <t>IR Iran</t>
  </si>
  <si>
    <t>MAZIC Milorad (SRB)</t>
  </si>
  <si>
    <t>RISTIC Milovan (SRB)</t>
  </si>
  <si>
    <t>DJURDJEVIC Dalibor (SRB)</t>
  </si>
  <si>
    <t>Arena Pantanal</t>
  </si>
  <si>
    <t>Cuiaba</t>
  </si>
  <si>
    <t>rn"&gt;Bosnia and Herzegovina</t>
  </si>
  <si>
    <t>Peter O'LEARY (NZL)</t>
  </si>
  <si>
    <t>HINTZ Jan Hendrik (NZL)</t>
  </si>
  <si>
    <t>RULE Mark (NZL)</t>
  </si>
  <si>
    <t>BIH</t>
  </si>
  <si>
    <t>22 Jun 2014</t>
  </si>
  <si>
    <t>Estadio do Maracana</t>
  </si>
  <si>
    <t>BRYCH Felix (GER)</t>
  </si>
  <si>
    <t>BORSCH Mark (GER)</t>
  </si>
  <si>
    <t>LUPP Stefan (GER)</t>
  </si>
  <si>
    <t>05 Jul 2014</t>
  </si>
  <si>
    <t>Estadio Nacional</t>
  </si>
  <si>
    <t>Brasilia</t>
  </si>
  <si>
    <t>Nicola RIZZOLI (ITA)</t>
  </si>
  <si>
    <t>Renato FAVERANI (ITA)</t>
  </si>
  <si>
    <t>Andrea STEFANI (ITA)</t>
  </si>
  <si>
    <t>13 Jul 1930</t>
  </si>
  <si>
    <t>MATEUCCI Francisco (URU)</t>
  </si>
  <si>
    <t>WARNKEN Alberto (CHI)</t>
  </si>
  <si>
    <t>16 Jul 1930</t>
  </si>
  <si>
    <t>14:45</t>
  </si>
  <si>
    <t>APHESTEGUY Martin (URU)</t>
  </si>
  <si>
    <t>17 Jul 1930</t>
  </si>
  <si>
    <t>12:45</t>
  </si>
  <si>
    <t>VALLEJO Gaspar (MEX)</t>
  </si>
  <si>
    <t>21 Jul 1930</t>
  </si>
  <si>
    <t>14:50</t>
  </si>
  <si>
    <t>05 Jun 1938</t>
  </si>
  <si>
    <t>First round</t>
  </si>
  <si>
    <t>Velodrome Municipale</t>
  </si>
  <si>
    <t>Reims</t>
  </si>
  <si>
    <t>Dutch East Indies</t>
  </si>
  <si>
    <t>CONRIE Roger (FRA)</t>
  </si>
  <si>
    <t>WEINGARTNER Karl (AUT)</t>
  </si>
  <si>
    <t>INH</t>
  </si>
  <si>
    <t>12 Jun 1938</t>
  </si>
  <si>
    <t>Victor Boucquey</t>
  </si>
  <si>
    <t>Lille</t>
  </si>
  <si>
    <t>BARLASSINA Rinaldo (ITA)</t>
  </si>
  <si>
    <t>BERANEK Alois (AUT)</t>
  </si>
  <si>
    <t>BOUTOURE D. (FRA)</t>
  </si>
  <si>
    <t>Fort Carree</t>
  </si>
  <si>
    <t>Antibes</t>
  </si>
  <si>
    <t>Cuba</t>
  </si>
  <si>
    <t>KRIST Gustav (TCH)</t>
  </si>
  <si>
    <t>SDEZ Victor (FRA)</t>
  </si>
  <si>
    <t>CUB</t>
  </si>
  <si>
    <t>24 Jun 1950</t>
  </si>
  <si>
    <t>READER George (ENG)</t>
  </si>
  <si>
    <t>MITCHELL George (SCO)</t>
  </si>
  <si>
    <t>25 Jun 1950</t>
  </si>
  <si>
    <t>VAN DER MEER Karel (NED)</t>
  </si>
  <si>
    <t>GARDELLI Mario (BRA)</t>
  </si>
  <si>
    <t>DAHLNER Gunnar (SWE)</t>
  </si>
  <si>
    <t>MALCHER Alberto (BRA)</t>
  </si>
  <si>
    <t>ALVAREZ Alfredo (BOL)</t>
  </si>
  <si>
    <t>01 Jul 1950</t>
  </si>
  <si>
    <t>DA COSTA VIEIRA Jose (POR)</t>
  </si>
  <si>
    <t>Pacaembu</t>
  </si>
  <si>
    <t>Sao Paulo</t>
  </si>
  <si>
    <t>GARCIA Prudencio (USA)</t>
  </si>
  <si>
    <t>LEMESIC Leo (YUG)</t>
  </si>
  <si>
    <t>Wankdorf Stadium</t>
  </si>
  <si>
    <t>Berne</t>
  </si>
  <si>
    <t>LING William (ENG)</t>
  </si>
  <si>
    <t>SCHICKER Werner (SUI)</t>
  </si>
  <si>
    <t>Charmilles</t>
  </si>
  <si>
    <t>Geneva</t>
  </si>
  <si>
    <t>SCHONHOLZER Ernest (SUI)</t>
  </si>
  <si>
    <t>17 Jun 1954</t>
  </si>
  <si>
    <t>VINCENTI Raymond (FRA)</t>
  </si>
  <si>
    <t>VON GUNTER Albert (SUI)</t>
  </si>
  <si>
    <t>19 Jun 1954</t>
  </si>
  <si>
    <t>16:50</t>
  </si>
  <si>
    <t>St. Jakob</t>
  </si>
  <si>
    <t>Basel</t>
  </si>
  <si>
    <t>ORLANDINI Vincenzo (ITA)</t>
  </si>
  <si>
    <t>GUIDI Denilo (SUI)</t>
  </si>
  <si>
    <t>STEFANOVIC Vasa (YUG)</t>
  </si>
  <si>
    <t>DOERFLINGER Ernst (SUI)</t>
  </si>
  <si>
    <t>20 Jun 1954</t>
  </si>
  <si>
    <t>17:10</t>
  </si>
  <si>
    <t>27 Jun 1954</t>
  </si>
  <si>
    <t>BUCHMUELLER Fritz (SUI)</t>
  </si>
  <si>
    <t>14:00</t>
  </si>
  <si>
    <t>Rasunda Stadium</t>
  </si>
  <si>
    <t>Solna</t>
  </si>
  <si>
    <t>MOWAT Jack (SCO)</t>
  </si>
  <si>
    <t>ERIKSSON Arne (FIN)</t>
  </si>
  <si>
    <t>Rimnersvallen</t>
  </si>
  <si>
    <t>Udevalla</t>
  </si>
  <si>
    <t>11 Jun 1958</t>
  </si>
  <si>
    <t>Ryavallen</t>
  </si>
  <si>
    <t>Boras</t>
  </si>
  <si>
    <t>JORGENSEN Carl Frederik (DEN)</t>
  </si>
  <si>
    <t>NILSEN Birger (NOR)</t>
  </si>
  <si>
    <t>ACKEBORN Gosta (SWE)</t>
  </si>
  <si>
    <t>15 Jun 1958</t>
  </si>
  <si>
    <t>Jarnvallen</t>
  </si>
  <si>
    <t>Sandviken</t>
  </si>
  <si>
    <t>CODESAL Jose Maria (URU)</t>
  </si>
  <si>
    <t>LEAFE Reginald (ENG)</t>
  </si>
  <si>
    <t>BROZZI Juan (ARG)</t>
  </si>
  <si>
    <t>DRAGVOLL Georg (NOR)</t>
  </si>
  <si>
    <t>Idrottsparken</t>
  </si>
  <si>
    <t>ANDREN Bengt (SWE)</t>
  </si>
  <si>
    <t>Carlos Dittborn</t>
  </si>
  <si>
    <t>Arica</t>
  </si>
  <si>
    <t>ETZEL FILHO Joao (BRA)</t>
  </si>
  <si>
    <t>ROBLES Carlos (CHI)</t>
  </si>
  <si>
    <t>02 Jun 1962</t>
  </si>
  <si>
    <t>ASTON Ken (ENG)</t>
  </si>
  <si>
    <t>GOLDSTEIN Leo (USA)</t>
  </si>
  <si>
    <t>06 Jun 1962</t>
  </si>
  <si>
    <t>DAVIDSON Bob (SCO)</t>
  </si>
  <si>
    <t>HORN Leo (NED)</t>
  </si>
  <si>
    <t>07 Jun 1962</t>
  </si>
  <si>
    <t>JONNI Cesare (ITA)</t>
  </si>
  <si>
    <t>GALBA Karol (TCH)</t>
  </si>
  <si>
    <t>12 Jul 1966</t>
  </si>
  <si>
    <t>Hillsborough</t>
  </si>
  <si>
    <t>Sheffield</t>
  </si>
  <si>
    <t>PHILLIPS Hugh (SCO)</t>
  </si>
  <si>
    <t>LOEOEW Bertil (SWE)</t>
  </si>
  <si>
    <t>Goodison Park</t>
  </si>
  <si>
    <t>Liverpool</t>
  </si>
  <si>
    <t>TSCHENSCHER Kurt (GER)</t>
  </si>
  <si>
    <t>McCABE George (ENG)</t>
  </si>
  <si>
    <t>13 Jul 1966</t>
  </si>
  <si>
    <t>FINNEY Jim (ENG)</t>
  </si>
  <si>
    <t>Old Trafford Stadium</t>
  </si>
  <si>
    <t>Manchester</t>
  </si>
  <si>
    <t>GOICOECHEA Roberto (ARG)</t>
  </si>
  <si>
    <t>LO BELLO Concetto (ITA)</t>
  </si>
  <si>
    <t>CHOI Duk Ryong (PRK)</t>
  </si>
  <si>
    <t>ASHKENAZI Menachem (ISR)</t>
  </si>
  <si>
    <t>BAKHRAMOV Tofik (URS)</t>
  </si>
  <si>
    <t>20 Jul 1966</t>
  </si>
  <si>
    <t>Israel</t>
  </si>
  <si>
    <t>TAREKEGN Seyoum (ETH)</t>
  </si>
  <si>
    <t>ISR</t>
  </si>
  <si>
    <t>GLOECKNER Rudolf (GDR)</t>
  </si>
  <si>
    <t>06 Jun 1970</t>
  </si>
  <si>
    <t>Leon</t>
  </si>
  <si>
    <t>MARUYAMA Yoshiyuki (JPN)</t>
  </si>
  <si>
    <t>DUNSTAN Keith (BER)</t>
  </si>
  <si>
    <t>DE MORAES Ayrton Vieira (BRA)</t>
  </si>
  <si>
    <t>SANCHEZ IBANEZ Pablo (ESP)</t>
  </si>
  <si>
    <t>DELGADO Omar (COL)</t>
  </si>
  <si>
    <t>18 Jun 1974</t>
  </si>
  <si>
    <t>Parkstadion</t>
  </si>
  <si>
    <t>Gelsenkirchen</t>
  </si>
  <si>
    <t>Zaire</t>
  </si>
  <si>
    <t>LLOBREGAT Vicente (VEN)</t>
  </si>
  <si>
    <t>ZAI</t>
  </si>
  <si>
    <t>23 Jun 1974</t>
  </si>
  <si>
    <t>Rheinstadion</t>
  </si>
  <si>
    <t>LINEMAYR Erich (AUT)</t>
  </si>
  <si>
    <t>ALDINGER Heinz (GER)</t>
  </si>
  <si>
    <t>KAZAKOV Pavel (URS)</t>
  </si>
  <si>
    <t>03 Jul 1974</t>
  </si>
  <si>
    <t>Westfalenstadion</t>
  </si>
  <si>
    <t>SUPPIAH George (SIN)</t>
  </si>
  <si>
    <t>03 Jun 1978</t>
  </si>
  <si>
    <t>COMESANA Miguel (ARG)</t>
  </si>
  <si>
    <t>Cordoba</t>
  </si>
  <si>
    <t>GARRIDO Antonio (POR)</t>
  </si>
  <si>
    <t>14 Jun 1978</t>
  </si>
  <si>
    <t>RAINEA Nicolae (ROU)</t>
  </si>
  <si>
    <t>DUBACH Jean (SUI)</t>
  </si>
  <si>
    <t>ERIKSSON Ulf (SWE)</t>
  </si>
  <si>
    <t>NAMDAR Jafar (IRN)</t>
  </si>
  <si>
    <t>21 Jun 1978</t>
  </si>
  <si>
    <t>GONELLA Sergio (ITA)</t>
  </si>
  <si>
    <t>Group 6</t>
  </si>
  <si>
    <t>La Rosaleda</t>
  </si>
  <si>
    <t>Malaga</t>
  </si>
  <si>
    <t>New Zealand</t>
  </si>
  <si>
    <t>EL GHOUL Yusef Mohamed (LBY)</t>
  </si>
  <si>
    <t>SORIANO ALADREN Emilio (ESP)</t>
  </si>
  <si>
    <t>WHITE Clive (ENG)</t>
  </si>
  <si>
    <t>NZL</t>
  </si>
  <si>
    <t>20 Jun 1982</t>
  </si>
  <si>
    <t>23 Jun 1982</t>
  </si>
  <si>
    <t>Jose Rico Perez</t>
  </si>
  <si>
    <t>Alicante</t>
  </si>
  <si>
    <t>BARRANCOS Luis (BOL)</t>
  </si>
  <si>
    <t>LAMO CASTILLO Augusto (ESP)</t>
  </si>
  <si>
    <t>LACARNE Belaid (ALG)</t>
  </si>
  <si>
    <t>Benito Villamarin</t>
  </si>
  <si>
    <t>Seville</t>
  </si>
  <si>
    <t>MATOVINOVIC Damir (CRO)</t>
  </si>
  <si>
    <t>28 Jun 1982</t>
  </si>
  <si>
    <t>Camp Nou</t>
  </si>
  <si>
    <t>Barcelona</t>
  </si>
  <si>
    <t>SILES Jesus Paulino (CRC)</t>
  </si>
  <si>
    <t>02 Jun 1986</t>
  </si>
  <si>
    <t>Estadio Irapuato</t>
  </si>
  <si>
    <t>Irapuato</t>
  </si>
  <si>
    <t>BRUMMEIER Horst (AUT)</t>
  </si>
  <si>
    <t>Canada</t>
  </si>
  <si>
    <t>PETROVIC Zoran (SRB)</t>
  </si>
  <si>
    <t>BAMBRIDGE Christopher (AUS)</t>
  </si>
  <si>
    <t>CAN</t>
  </si>
  <si>
    <t>09 Jun 1986</t>
  </si>
  <si>
    <t>TRAORE Idrissa (MLI)</t>
  </si>
  <si>
    <t>AL SHANAR Fallaj Khuzam (KSA)</t>
  </si>
  <si>
    <t>GONZALEZ ROA Gabriel (PAR)</t>
  </si>
  <si>
    <t>10 Jun 1986</t>
  </si>
  <si>
    <t>ARPPI FILHO Romualdo (BRA)</t>
  </si>
  <si>
    <t>11 Jun 1986</t>
  </si>
  <si>
    <t>DAINA Andre (SUI)</t>
  </si>
  <si>
    <t>CHRISTOV Vojtech (TCH)</t>
  </si>
  <si>
    <t>13 Jun 1986</t>
  </si>
  <si>
    <t>Estadio Corregidora</t>
  </si>
  <si>
    <t>Queretaro</t>
  </si>
  <si>
    <t>Denmark</t>
  </si>
  <si>
    <t>DEN</t>
  </si>
  <si>
    <t>FREDRIKSSON Erik (SWE)</t>
  </si>
  <si>
    <t>15 Jun 1986</t>
  </si>
  <si>
    <t>IGNA Ioan (ROU)</t>
  </si>
  <si>
    <t>MARQUEZ RAMIREZ Antonio (MEX)</t>
  </si>
  <si>
    <t>SNODDY Alan (NIR)</t>
  </si>
  <si>
    <t>18 Jun 1986</t>
  </si>
  <si>
    <t>25 Jun 1986</t>
  </si>
  <si>
    <t>12 Jun 1990</t>
  </si>
  <si>
    <t>Marc Antonio Bentegodi</t>
  </si>
  <si>
    <t>Verona</t>
  </si>
  <si>
    <t>MAURO Vincent (USA)</t>
  </si>
  <si>
    <t>13 Jun 1990</t>
  </si>
  <si>
    <t>San Paolo</t>
  </si>
  <si>
    <t>Naples</t>
  </si>
  <si>
    <t>19 Jun 1990</t>
  </si>
  <si>
    <t>VAN LANGENHOVE Marcel (BEL)</t>
  </si>
  <si>
    <t>SMITH George (SCO)</t>
  </si>
  <si>
    <t>25 Jun 1990</t>
  </si>
  <si>
    <t>20 Jun 1994</t>
  </si>
  <si>
    <t>RHARIB El Jilali Mohamed (MAR)</t>
  </si>
  <si>
    <t>RAMICONE Domenico (ITA)</t>
  </si>
  <si>
    <t>21 Jun 1994</t>
  </si>
  <si>
    <t>Foxboro Stadium</t>
  </si>
  <si>
    <t>Boston</t>
  </si>
  <si>
    <t>Greece</t>
  </si>
  <si>
    <t>ANGELES Arturo (USA)</t>
  </si>
  <si>
    <t>DOLSTRA Jan (NED)</t>
  </si>
  <si>
    <t>GRE</t>
  </si>
  <si>
    <t>Cotton Bowl</t>
  </si>
  <si>
    <t>Dallas</t>
  </si>
  <si>
    <t>BADILLA Rodrigo (CRC)</t>
  </si>
  <si>
    <t>24 Jun 1994</t>
  </si>
  <si>
    <t>JAMES Douglas Micael (TRI)</t>
  </si>
  <si>
    <t>CHRISTENSEN Carl-Johan Meyer (DEN)</t>
  </si>
  <si>
    <t>26 Jun 1994</t>
  </si>
  <si>
    <t>BUJSAIM Ali (UAE)</t>
  </si>
  <si>
    <t>AL GHATTAN Yousif Abdulla (BAH)</t>
  </si>
  <si>
    <t>02 Jul 1994</t>
  </si>
  <si>
    <t>16 Jul 1994</t>
  </si>
  <si>
    <t>Rose Bowl</t>
  </si>
  <si>
    <t>Los Angeles</t>
  </si>
  <si>
    <t>TAIBI Ernesto (ARG)</t>
  </si>
  <si>
    <t>12 Jun 1998</t>
  </si>
  <si>
    <t>REZENDE Marcio (BRA)</t>
  </si>
  <si>
    <t>GONZALES Merere (TRI)</t>
  </si>
  <si>
    <t>OKADA Masayoshi (JPN)</t>
  </si>
  <si>
    <t>JEON Young Hyun (KOR)</t>
  </si>
  <si>
    <t>NILSSON Mikael (SWE)</t>
  </si>
  <si>
    <t>16 Jun 1998</t>
  </si>
  <si>
    <t>La Beaujoire</t>
  </si>
  <si>
    <t>Nantes</t>
  </si>
  <si>
    <t>LEVNIKOV Nikolai (RUS)</t>
  </si>
  <si>
    <t>DUPANOV Yuri (BLR)</t>
  </si>
  <si>
    <t>WARREN Mark (ENG)</t>
  </si>
  <si>
    <t>17 Jun 1998</t>
  </si>
  <si>
    <t>LENNIE Edward (AUS)</t>
  </si>
  <si>
    <t>FRED Lencie (VAN)</t>
  </si>
  <si>
    <t>ROSSI Claudio (ARG)</t>
  </si>
  <si>
    <t>18 Jun 1998</t>
  </si>
  <si>
    <t>Stade de France</t>
  </si>
  <si>
    <t>Saint-Denis</t>
  </si>
  <si>
    <t>SALINAS Reynaldo (HON)</t>
  </si>
  <si>
    <t>TORRES ZUNIGA Luis (CRC)</t>
  </si>
  <si>
    <t>20 Jun 1998</t>
  </si>
  <si>
    <t>WOJCIK Ryszard (POL)</t>
  </si>
  <si>
    <t>21 Jun 1998</t>
  </si>
  <si>
    <t>Jamaica</t>
  </si>
  <si>
    <t>PEDERSEN Rune (NOR)</t>
  </si>
  <si>
    <t>MAZZEI Gennaro (ITA)</t>
  </si>
  <si>
    <t>JAM</t>
  </si>
  <si>
    <t>25 Jun 1998</t>
  </si>
  <si>
    <t>GONZALEZ CHAVEZ Epifanio (PAR)</t>
  </si>
  <si>
    <t>GALVAN Celestino (PAR)</t>
  </si>
  <si>
    <t>01 Jun 2002</t>
  </si>
  <si>
    <t>Sapporo Dome</t>
  </si>
  <si>
    <t>Sapporo</t>
  </si>
  <si>
    <t>AQUINO Ubaldo (PAR)</t>
  </si>
  <si>
    <t>RAGOONATH Michael (TRI)</t>
  </si>
  <si>
    <t>03 Jun 2002</t>
  </si>
  <si>
    <t>HALL Brian (USA)</t>
  </si>
  <si>
    <t>04 Jun 2002</t>
  </si>
  <si>
    <t>Busan Asiad Main Stadium</t>
  </si>
  <si>
    <t>Busan</t>
  </si>
  <si>
    <t>RUIZ Oscar (COL)</t>
  </si>
  <si>
    <t>DORIRI Elise (VAN)</t>
  </si>
  <si>
    <t>LINDBERG Leif (SWE)</t>
  </si>
  <si>
    <t>05 Jun 2002</t>
  </si>
  <si>
    <t>Kobe Wing Stadium</t>
  </si>
  <si>
    <t>Kobe</t>
  </si>
  <si>
    <t>PRENDERGAST Peter (JAM)</t>
  </si>
  <si>
    <t>SMITH Paul (NZL)</t>
  </si>
  <si>
    <t>China PR</t>
  </si>
  <si>
    <t>FRISK Anders (SWE)</t>
  </si>
  <si>
    <t>FIERRO Bomer (ECU)</t>
  </si>
  <si>
    <t>CHN</t>
  </si>
  <si>
    <t>10 Jun 2002</t>
  </si>
  <si>
    <t>Jeonju World Cup Stadium</t>
  </si>
  <si>
    <t>Jeonju</t>
  </si>
  <si>
    <t>FARAG Wagih (EGY)</t>
  </si>
  <si>
    <t>11 Jun 2002</t>
  </si>
  <si>
    <t>Incheon Football Stadium</t>
  </si>
  <si>
    <t>Incheon</t>
  </si>
  <si>
    <t>MELO PEREIRA Vitor (POR)</t>
  </si>
  <si>
    <t>MATOS Carlos (POR)</t>
  </si>
  <si>
    <t>TOMUSANGE Ali (UGA)</t>
  </si>
  <si>
    <t>17 Jun 2002</t>
  </si>
  <si>
    <t>SAEED Mohamed (MDV)</t>
  </si>
  <si>
    <t>12 Jun 2006</t>
  </si>
  <si>
    <t>FIFA World Cup Stadium, Hanover</t>
  </si>
  <si>
    <t>Ghana</t>
  </si>
  <si>
    <t>SIMON Carlos (BRA)</t>
  </si>
  <si>
    <t>TAVARES Aristeu (BRA)</t>
  </si>
  <si>
    <t>CORONA Ednilson (BRA)</t>
  </si>
  <si>
    <t>GHA</t>
  </si>
  <si>
    <t>Zentralstadion</t>
  </si>
  <si>
    <t>Leipzig</t>
  </si>
  <si>
    <t>BUSACCA Massimo (SUI)</t>
  </si>
  <si>
    <t>BURAGINA Francesco (SUI)</t>
  </si>
  <si>
    <t>ARNET Matthias (SUI)</t>
  </si>
  <si>
    <t>FIFA World Cup Stadium, Hamburg</t>
  </si>
  <si>
    <t>CODJIA Coffi (BEN)</t>
  </si>
  <si>
    <t>NTAGUNGIRA Celestin (RWA)</t>
  </si>
  <si>
    <t>ADERODJOU Aboudou (BEN)</t>
  </si>
  <si>
    <t>rn"&gt;Trinidad and Tobago</t>
  </si>
  <si>
    <t>KAMIKAWA Toru (JPN)</t>
  </si>
  <si>
    <t>HIROSHIMA Yoshikazu (JPN)</t>
  </si>
  <si>
    <t>KIM Dae Young (KOR)</t>
  </si>
  <si>
    <t>TRI</t>
  </si>
  <si>
    <t>16 Jun 2006</t>
  </si>
  <si>
    <t>FIFA World Cup Stadium, Gelsenkirchen</t>
  </si>
  <si>
    <t>rn"&gt;Serbia and Montenegro</t>
  </si>
  <si>
    <t>ROSETTI Roberto (ITA)</t>
  </si>
  <si>
    <t>COPELLI Cristiano (ITA)</t>
  </si>
  <si>
    <t>STAGNOLI Alessandro (ITA)</t>
  </si>
  <si>
    <t>SCG</t>
  </si>
  <si>
    <t>17 Jun 2006</t>
  </si>
  <si>
    <t>POULAT Eric (FRA)</t>
  </si>
  <si>
    <t>DAGORNE Lionel (FRA)</t>
  </si>
  <si>
    <t>TEXIER Vincent (FRA)</t>
  </si>
  <si>
    <t>18 Jun 2006</t>
  </si>
  <si>
    <t>FIFA World Cup Stadium, Munich</t>
  </si>
  <si>
    <t>Munich</t>
  </si>
  <si>
    <t>SCHRAER Christian (GER)</t>
  </si>
  <si>
    <t>20 Jun 2006</t>
  </si>
  <si>
    <t>ELIZONDO Horacio (ARG)</t>
  </si>
  <si>
    <t>GARCIA Dario (ARG)</t>
  </si>
  <si>
    <t>OTERO Rodolfo (ARG)</t>
  </si>
  <si>
    <t>24 Jun 2006</t>
  </si>
  <si>
    <t>27 Jun 2006</t>
  </si>
  <si>
    <t>30 Jun 2006</t>
  </si>
  <si>
    <t>HESTER Michael (NZL)</t>
  </si>
  <si>
    <t>MAKASINI Tevita (TGA)</t>
  </si>
  <si>
    <t>13 Jun 2010</t>
  </si>
  <si>
    <t>MORIN Alberto (MEX)</t>
  </si>
  <si>
    <t>Soccer City Stadium</t>
  </si>
  <si>
    <t>DANSAULT Eric (FRA)</t>
  </si>
  <si>
    <t>UGO Laurent (FRA)</t>
  </si>
  <si>
    <t>POZO Pablo (CHI)</t>
  </si>
  <si>
    <t>BASUALTO Patricio (CHI)</t>
  </si>
  <si>
    <t>MONDRIA Francisco (CHI)</t>
  </si>
  <si>
    <t>Honduras</t>
  </si>
  <si>
    <t>NISHIMURA Yuichi (JPN)</t>
  </si>
  <si>
    <t>SAGARA Toru (JPN)</t>
  </si>
  <si>
    <t>JEONG Hae Sang (KOR)</t>
  </si>
  <si>
    <t>HON</t>
  </si>
  <si>
    <t>28 Jun 2010</t>
  </si>
  <si>
    <t>WEBB Howard (ENG)</t>
  </si>
  <si>
    <t>Darren CANN (ENG)</t>
  </si>
  <si>
    <t>MULLARKEY Michael (ENG)</t>
  </si>
  <si>
    <t>14 Jun 2014</t>
  </si>
  <si>
    <t>GEIGER Mark (USA)</t>
  </si>
  <si>
    <t>HURD Sean (USA)</t>
  </si>
  <si>
    <t>FLETCHER Joe (CAN)</t>
  </si>
  <si>
    <t>15 Jun 2014</t>
  </si>
  <si>
    <t>Estadio Beira-Rio</t>
  </si>
  <si>
    <t>Porto Alegre</t>
  </si>
  <si>
    <t>RICCI Sandro (BRA)</t>
  </si>
  <si>
    <t>DE CARVALHO Emerson (BRA)</t>
  </si>
  <si>
    <t>VAN GASSE Marcelo (BRA)</t>
  </si>
  <si>
    <t>16 Jun 2014</t>
  </si>
  <si>
    <t>Arena Fonte Nova</t>
  </si>
  <si>
    <t>Salvador</t>
  </si>
  <si>
    <t>23 Jun 2014</t>
  </si>
  <si>
    <t>Arena de Sao Paulo</t>
  </si>
  <si>
    <t>Bakary GASSAMA (GAM)</t>
  </si>
  <si>
    <t>MENKOUANDE Evarist (CMR)</t>
  </si>
  <si>
    <t>KABANDA Felicien (RWA)</t>
  </si>
  <si>
    <t>28 Jun 2014</t>
  </si>
  <si>
    <t>Sander VAN ROEKEL (NED)</t>
  </si>
  <si>
    <t>Erwin ZEINSTRA (NED)</t>
  </si>
  <si>
    <t>30 Jun 2014</t>
  </si>
  <si>
    <t>Draw</t>
  </si>
  <si>
    <t>VAN NUFFEL Lucien (BEL)</t>
  </si>
  <si>
    <t>MASSARO Artur (CHI)</t>
  </si>
  <si>
    <t>BULNES R. (CHI)</t>
  </si>
  <si>
    <t>BLAVIER Arthur (BEL)</t>
  </si>
  <si>
    <t>REGINATO Adolfe Molina (CHI)</t>
  </si>
  <si>
    <t>11 Jul 1966</t>
  </si>
  <si>
    <t>Villa Park</t>
  </si>
  <si>
    <t>Birmingham</t>
  </si>
  <si>
    <t>ZECEVIC Konstantin (YUG)</t>
  </si>
  <si>
    <t>31 May 1970</t>
  </si>
  <si>
    <t>HORVAT Drago (YUG)</t>
  </si>
  <si>
    <t>13 Jun 1974</t>
  </si>
  <si>
    <t>Waldstadion</t>
  </si>
  <si>
    <t>15 Jun 1974</t>
  </si>
  <si>
    <t>PEREZ NUNEZ Edison A. (PER)</t>
  </si>
  <si>
    <t>VAN GEMERT Arie (NED)</t>
  </si>
  <si>
    <t>PALOTAI Karoly (HUN)</t>
  </si>
  <si>
    <t>19 Jun 1974</t>
  </si>
  <si>
    <t>22 Jun 1974</t>
  </si>
  <si>
    <t>01 Jun 1978</t>
  </si>
  <si>
    <t>IVANOV Anatoly (URS)</t>
  </si>
  <si>
    <t>OROZCO GUERRERO Cesar (PER)</t>
  </si>
  <si>
    <t>14 Jun 1982</t>
  </si>
  <si>
    <t>Vigo</t>
  </si>
  <si>
    <t>VAUTROT Michel (FRA)</t>
  </si>
  <si>
    <t>15 Jun 1982</t>
  </si>
  <si>
    <t>Riazor</t>
  </si>
  <si>
    <t>WOEHRER Franz (AUT)</t>
  </si>
  <si>
    <t>17 Jun 1982</t>
  </si>
  <si>
    <t>La Romareda</t>
  </si>
  <si>
    <t>Zaragoza</t>
  </si>
  <si>
    <t>GALLER Bruno (SUI)</t>
  </si>
  <si>
    <t>ESCHWEILER Walter (GER)</t>
  </si>
  <si>
    <t>RUBIO VAZQUEZ Mario (MEX)</t>
  </si>
  <si>
    <t>29 Jun 1982</t>
  </si>
  <si>
    <t>Santiago Bernabeu</t>
  </si>
  <si>
    <t>Madrid</t>
  </si>
  <si>
    <t>04 Jul 1982</t>
  </si>
  <si>
    <t>05 Jul 1982</t>
  </si>
  <si>
    <t>ESPOSITO Carlos (ARG)</t>
  </si>
  <si>
    <t>Neza</t>
  </si>
  <si>
    <t>Nezahualcoyotl</t>
  </si>
  <si>
    <t>DIAZ PALACIO Jesus (COL)</t>
  </si>
  <si>
    <t>Dacia Arena</t>
  </si>
  <si>
    <t>Udine</t>
  </si>
  <si>
    <t>SPIRIN Alexey (RUS)</t>
  </si>
  <si>
    <t>HANSAL Mohamed (ALG)</t>
  </si>
  <si>
    <t>17 Jun 1990</t>
  </si>
  <si>
    <t>Della Favorita</t>
  </si>
  <si>
    <t>Palermo</t>
  </si>
  <si>
    <t>LO BELLO Rosario (ITA)</t>
  </si>
  <si>
    <t>MOTTRAM Leslie (SCO)</t>
  </si>
  <si>
    <t>MATTHYS Luc (BEL)</t>
  </si>
  <si>
    <t>28 Jun 1994</t>
  </si>
  <si>
    <t>ALZEID Abdulrahman (KSA)</t>
  </si>
  <si>
    <t>SALIE Achmat (RSA)</t>
  </si>
  <si>
    <t>GHADANFARI Hussain (KUW)</t>
  </si>
  <si>
    <t>13 Jun 1998</t>
  </si>
  <si>
    <t>COLLINA Pierluigi (ITA)</t>
  </si>
  <si>
    <t>ZAMMIT Emanuel (MLT)</t>
  </si>
  <si>
    <t>McLEOD Ian (RSA)</t>
  </si>
  <si>
    <t>RAMOS RIZO Felipe (MEX)</t>
  </si>
  <si>
    <t>FERNANDEZ Vladimir (SLV)</t>
  </si>
  <si>
    <t>12 Jun 2002</t>
  </si>
  <si>
    <t>Osaka Nagai Stadium</t>
  </si>
  <si>
    <t>Osaka</t>
  </si>
  <si>
    <t>MAIDIN Shamsul (SIN)</t>
  </si>
  <si>
    <t>PERMPANICH Prachya (THA)</t>
  </si>
  <si>
    <t>GHULOUM Eisa (UAE)</t>
  </si>
  <si>
    <t>Angola</t>
  </si>
  <si>
    <t>ANG</t>
  </si>
  <si>
    <t>21 Jun 2006</t>
  </si>
  <si>
    <t>11 Jun 2010</t>
  </si>
  <si>
    <t>15 Jun 2010</t>
  </si>
  <si>
    <t>LARRIONDA Jorge (URU)</t>
  </si>
  <si>
    <t>FANDINO Pablo (URU)</t>
  </si>
  <si>
    <t>ESPINOSA Mauricio (URU)</t>
  </si>
  <si>
    <t>CIV</t>
  </si>
  <si>
    <t>18 Jun 2010</t>
  </si>
  <si>
    <t>Ravshan IRMATOV (UZB)</t>
  </si>
  <si>
    <t>ILYASOV Rafael (UZB)</t>
  </si>
  <si>
    <t>KOCHKAROV Bakhadyr (KGZ)</t>
  </si>
  <si>
    <t>24 Jun 2010</t>
  </si>
  <si>
    <t>Peter Mokaba Stadium</t>
  </si>
  <si>
    <t>Polokwane</t>
  </si>
  <si>
    <t>25 Jun 2010</t>
  </si>
  <si>
    <t>TORRENTERA Marvin (MEX)</t>
  </si>
  <si>
    <t>Arena da Baixada</t>
  </si>
  <si>
    <t>Curitiba</t>
  </si>
  <si>
    <t>VERA Carlos (ECU)</t>
  </si>
  <si>
    <t>LESCANO Christian (ECU)</t>
  </si>
  <si>
    <t>ROMERO Byron (ECU)</t>
  </si>
  <si>
    <t>17 Jun 2014</t>
  </si>
  <si>
    <t>Estadio Castelao</t>
  </si>
  <si>
    <t>Fortaleza</t>
  </si>
  <si>
    <t>DURAN Bahattin (TUR)</t>
  </si>
  <si>
    <t>ONGUN Tarik (TUR)</t>
  </si>
  <si>
    <t>19 Jun 2014</t>
  </si>
  <si>
    <t>AGUILAR Joel (SLV)</t>
  </si>
  <si>
    <t>TORRES William (SLV)</t>
  </si>
  <si>
    <t>ZUMBA Juan (SLV)</t>
  </si>
  <si>
    <t>24 Jun 2014</t>
  </si>
  <si>
    <t>HAIMOUDI Djamel (ALG)</t>
  </si>
  <si>
    <t>ACHIK Redouane (MAR)</t>
  </si>
  <si>
    <t>ETCHIALI Abdelhak (ALG)</t>
  </si>
  <si>
    <t>25 Jun 2014</t>
  </si>
  <si>
    <t>Noumandiez DOUE (CIV)</t>
  </si>
  <si>
    <t>YEO Songuifolo (CIV)</t>
  </si>
  <si>
    <t>BIRUMUSHAHU Jean Claude (BDI)</t>
  </si>
  <si>
    <t>Pocitos</t>
  </si>
  <si>
    <t>14 Jul 1930</t>
  </si>
  <si>
    <t>26 Jul 1930</t>
  </si>
  <si>
    <t>27 May 1934</t>
  </si>
  <si>
    <t>Preliminary round</t>
  </si>
  <si>
    <t>BIRLEM Alfred (GER)</t>
  </si>
  <si>
    <t>CARMINATI Ettore (ITA)</t>
  </si>
  <si>
    <t>Nazionale PNF</t>
  </si>
  <si>
    <t>ESCARTIN Pedro (ESP)</t>
  </si>
  <si>
    <t>31 May 1934</t>
  </si>
  <si>
    <t>Littorale</t>
  </si>
  <si>
    <t>MATTEA Francesco (ITA)</t>
  </si>
  <si>
    <t>28 Jun 1950</t>
  </si>
  <si>
    <t>Eucaliptos</t>
  </si>
  <si>
    <t>15:40</t>
  </si>
  <si>
    <t>BUSTAMANTE Sergio (CHI)</t>
  </si>
  <si>
    <t>09 Jul 1950</t>
  </si>
  <si>
    <t>13 Jul 1950</t>
  </si>
  <si>
    <t>16 Jul 1950</t>
  </si>
  <si>
    <t>Comunale di Cornaredo</t>
  </si>
  <si>
    <t>Lugano</t>
  </si>
  <si>
    <t>SCHMETZER Emil (FRG)</t>
  </si>
  <si>
    <t>23 Jun 1954</t>
  </si>
  <si>
    <t>30 Jun 1954</t>
  </si>
  <si>
    <t>Arosvallen</t>
  </si>
  <si>
    <t>Vasteras</t>
  </si>
  <si>
    <t>MACKO Martin (TCH)</t>
  </si>
  <si>
    <t>12 Jun 1958</t>
  </si>
  <si>
    <t>Eyravallen</t>
  </si>
  <si>
    <t>Orebro</t>
  </si>
  <si>
    <t>Olympia Stadium</t>
  </si>
  <si>
    <t>Helsingborg</t>
  </si>
  <si>
    <t>SILVA Luis (CHI)</t>
  </si>
  <si>
    <t>CALLAGHAN Leo (WAL)</t>
  </si>
  <si>
    <t>HOWLEY Kevin (ENG)</t>
  </si>
  <si>
    <t>CLEMENTS William (ENG)</t>
  </si>
  <si>
    <t>DAGNALL Kenneth (ENG)</t>
  </si>
  <si>
    <t>25 Jul 1966</t>
  </si>
  <si>
    <t>26 Jul 1966</t>
  </si>
  <si>
    <t>SALDANHA RIBEIRO Antonio (POR)</t>
  </si>
  <si>
    <t>VAN RAVENS Laurens (NED)</t>
  </si>
  <si>
    <t>Haiti</t>
  </si>
  <si>
    <t>KAMEL Mahmoud (EGY)</t>
  </si>
  <si>
    <t>NDIAYE Birame (SEN)</t>
  </si>
  <si>
    <t>HAI</t>
  </si>
  <si>
    <t>Neckarstadion</t>
  </si>
  <si>
    <t>WEYLAND Hans Joachim (FRG)</t>
  </si>
  <si>
    <t>SCHULENBURG Gerhard (GER)</t>
  </si>
  <si>
    <t>GORDON John (SCO)</t>
  </si>
  <si>
    <t>17:45</t>
  </si>
  <si>
    <t>Jose Zorrilla</t>
  </si>
  <si>
    <t>Valladolid</t>
  </si>
  <si>
    <t>DWOMOH Benjamin (GHA)</t>
  </si>
  <si>
    <t>18 Jun 1982</t>
  </si>
  <si>
    <t>21 Jun 1982</t>
  </si>
  <si>
    <t>STUPAR Miroslav (URS)</t>
  </si>
  <si>
    <t>Vicente Calderon</t>
  </si>
  <si>
    <t>SANCHEZ ARMINIO Victoriano (ESP)</t>
  </si>
  <si>
    <t>SILVA ARCE Hernan (CHI)</t>
  </si>
  <si>
    <t>10 Jun 1990</t>
  </si>
  <si>
    <t>LANESE Tullio (ITA)</t>
  </si>
  <si>
    <t>SCHMIDHUBER Aron (GER)</t>
  </si>
  <si>
    <t>15 Jun 1990</t>
  </si>
  <si>
    <t>rn"&gt;United Arab Emirates</t>
  </si>
  <si>
    <t>PAIRETTO Pierluigi (ITA)</t>
  </si>
  <si>
    <t>UAE</t>
  </si>
  <si>
    <t>23 Jun 1990</t>
  </si>
  <si>
    <t>Stadio San Nicola</t>
  </si>
  <si>
    <t>Bari</t>
  </si>
  <si>
    <t>D ELIA Pietro (ITA)</t>
  </si>
  <si>
    <t>22 Jun 1994</t>
  </si>
  <si>
    <t>BALDAS Fabio (ITA)</t>
  </si>
  <si>
    <t>09 Jul 1994</t>
  </si>
  <si>
    <t>23 Jun 1998</t>
  </si>
  <si>
    <t>VAGNER Laszlo (HUN)</t>
  </si>
  <si>
    <t>WICKRAMATUNGA Nimal (SRI)</t>
  </si>
  <si>
    <t>24 Jun 1998</t>
  </si>
  <si>
    <t>Stade Felix Bollaert</t>
  </si>
  <si>
    <t>Lens</t>
  </si>
  <si>
    <t>GRIGORESCU Nicolae (ROU)</t>
  </si>
  <si>
    <t>ARANGO Jorge Luis (COL)</t>
  </si>
  <si>
    <t>BATTA Marc (FRA)</t>
  </si>
  <si>
    <t>POUDEVIGNE Jacques (FRA)</t>
  </si>
  <si>
    <t>29 Jun 1998</t>
  </si>
  <si>
    <t>GARCIA ARANDA Jose Maria (ESP)</t>
  </si>
  <si>
    <t>RAUSIS Laurent (SUI)</t>
  </si>
  <si>
    <t>18:30</t>
  </si>
  <si>
    <t>OLIVEIRA Jorge (BRA)</t>
  </si>
  <si>
    <t>Gwangju World Cup Stadium</t>
  </si>
  <si>
    <t>Gwangju</t>
  </si>
  <si>
    <t>GUEZZAZ Mohammed (MAR)</t>
  </si>
  <si>
    <t>BEREUTER Egon (AUT)</t>
  </si>
  <si>
    <t>LARSEN Jens (DEN)</t>
  </si>
  <si>
    <t>Senegal</t>
  </si>
  <si>
    <t>SZEKELY Ferenc (HUN)</t>
  </si>
  <si>
    <t>KRISHNAN Visva (SIN)</t>
  </si>
  <si>
    <t>SEN</t>
  </si>
  <si>
    <t>Oita Stadium Big Eye</t>
  </si>
  <si>
    <t>Oita</t>
  </si>
  <si>
    <t>AWANG HAMAT Mat Lazim (MAS)</t>
  </si>
  <si>
    <t>14 Jun 2002</t>
  </si>
  <si>
    <t>Daejeon World Cup Stadium</t>
  </si>
  <si>
    <t>Daejeon</t>
  </si>
  <si>
    <t>LU Jun (CHN)</t>
  </si>
  <si>
    <t>POOL Jaap (NED)</t>
  </si>
  <si>
    <t>20 Jun 2010</t>
  </si>
  <si>
    <t>26 Jun 2010</t>
  </si>
  <si>
    <t>27 Jun 2010</t>
  </si>
  <si>
    <t>CALCAGNO Paolo (ITA)</t>
  </si>
  <si>
    <t>AYROLDI Stefano (ITA)</t>
  </si>
  <si>
    <t>Slovakia</t>
  </si>
  <si>
    <t>Alberto UNDIANO MALLENCO (ESP)</t>
  </si>
  <si>
    <t>MARTINEZ Fermin (ESP)</t>
  </si>
  <si>
    <t>YUSTE Juan (ESP)</t>
  </si>
  <si>
    <t>SVK</t>
  </si>
  <si>
    <t>Carlos VELASCO CARBALLO (ESP)</t>
  </si>
  <si>
    <t>ALONSO FERNANDEZ Roberto (ESP)</t>
  </si>
  <si>
    <t>26 Jun 2014</t>
  </si>
  <si>
    <t>SHUKRALLA Nawaf (BHR)</t>
  </si>
  <si>
    <t>TULEFAT Yaser (BHR)</t>
  </si>
  <si>
    <t>SALEH Ebrahim (BHR)</t>
  </si>
  <si>
    <t>04 Jul 2014</t>
  </si>
  <si>
    <t>VAN MOORSEL Johannes (NED)</t>
  </si>
  <si>
    <t>04 Jun 1938</t>
  </si>
  <si>
    <t>MARENCO Paul (FRA)</t>
  </si>
  <si>
    <t>VON HERTZKA Pal (HUN)</t>
  </si>
  <si>
    <t>SCARPI Giuseppe (ITA)</t>
  </si>
  <si>
    <t>16 Jun 1938</t>
  </si>
  <si>
    <t>WUETHRICH Hans (SUI)</t>
  </si>
  <si>
    <t>FAULTLESS Charlie (SCO)</t>
  </si>
  <si>
    <t>13 Jun 1962</t>
  </si>
  <si>
    <t>ANGONESE Aurelio (ITA)</t>
  </si>
  <si>
    <t>OHMSEN Klaus (GER)</t>
  </si>
  <si>
    <t>06 Jul 1974</t>
  </si>
  <si>
    <t>13 Jun 1982</t>
  </si>
  <si>
    <t>22 Jun 1982</t>
  </si>
  <si>
    <t>24 Jun 1982</t>
  </si>
  <si>
    <t>CASARIN Paolo (ITA)</t>
  </si>
  <si>
    <t>Sarria</t>
  </si>
  <si>
    <t>01 Jul 1982</t>
  </si>
  <si>
    <t>02 Jul 1982</t>
  </si>
  <si>
    <t>11 Jul 1982</t>
  </si>
  <si>
    <t>01 Jun 1986</t>
  </si>
  <si>
    <t>KEIZER Jan (NED)</t>
  </si>
  <si>
    <t>NEMETH Lajos (HUN)</t>
  </si>
  <si>
    <t>05 Jun 1986</t>
  </si>
  <si>
    <t>17 Jun 1986</t>
  </si>
  <si>
    <t>22 Jun 1986</t>
  </si>
  <si>
    <t>08 Jun 1990</t>
  </si>
  <si>
    <t>18 Jun 1990</t>
  </si>
  <si>
    <t>LONGHI Carlo (ITA)</t>
  </si>
  <si>
    <t>Comunale</t>
  </si>
  <si>
    <t>LORENC Richard (AUS)</t>
  </si>
  <si>
    <t>Friuli</t>
  </si>
  <si>
    <t>24 Jun 1990</t>
  </si>
  <si>
    <t>07 Jul 1990</t>
  </si>
  <si>
    <t>LAMOLINA Francisco Oscar (ARG)</t>
  </si>
  <si>
    <t>10 Jul 1994</t>
  </si>
  <si>
    <t>ZARATE Venancio (PAR)</t>
  </si>
  <si>
    <t>13 Jul 1994</t>
  </si>
  <si>
    <t>11 Jun 1998</t>
  </si>
  <si>
    <t>CASTRILLI Javier (ARG)</t>
  </si>
  <si>
    <t>EL GHANDOUR Gamal (EGY)</t>
  </si>
  <si>
    <t>TRESACO GRACIA Fernando (ESP)</t>
  </si>
  <si>
    <t>RAMDHAN Ramesh (TRI)</t>
  </si>
  <si>
    <t>DURKIN Paul (ENG)</t>
  </si>
  <si>
    <t>08 Jul 1998</t>
  </si>
  <si>
    <t>Niigata Stadium Big Swan</t>
  </si>
  <si>
    <t>Niigata</t>
  </si>
  <si>
    <t>JUN Lu (CHN)</t>
  </si>
  <si>
    <t>KOMALEESWARAN Sankar (IND)</t>
  </si>
  <si>
    <t>ADJENGUI Taoufik (TUN)</t>
  </si>
  <si>
    <t>MUDZAMIRI Brighton (ZIM)</t>
  </si>
  <si>
    <t>Miyagi Stadium</t>
  </si>
  <si>
    <t>Rifu</t>
  </si>
  <si>
    <t>SHIELD Mark (AUS)</t>
  </si>
  <si>
    <t>GIBSON Nathan (AUS)</t>
  </si>
  <si>
    <t>WILSON Ben (AUS)</t>
  </si>
  <si>
    <t>01 Jul 2006</t>
  </si>
  <si>
    <t>08 Jul 2006</t>
  </si>
  <si>
    <t>Third place</t>
  </si>
  <si>
    <t>PASTRANA Carlos (HON)</t>
  </si>
  <si>
    <t>Serbia</t>
  </si>
  <si>
    <t>SRB</t>
  </si>
  <si>
    <t>Royal Bafokeng Sports Palace</t>
  </si>
  <si>
    <t>Phokeng</t>
  </si>
  <si>
    <t>DAMON Jerome (RSA)</t>
  </si>
  <si>
    <t>MOLEFE Enock (RSA)</t>
  </si>
  <si>
    <t>KASSAI Viktor (HUN)</t>
  </si>
  <si>
    <t>EROS Gabor (HUN)</t>
  </si>
  <si>
    <t>VAMOS Tibor (HUN)</t>
  </si>
  <si>
    <t>16 Jun 2010</t>
  </si>
  <si>
    <t>HAUSMANN Altemir (BRA)</t>
  </si>
  <si>
    <t>BRAATZ Roberto (BRA)</t>
  </si>
  <si>
    <t>Mbombela Stadium</t>
  </si>
  <si>
    <t>Nelspruit</t>
  </si>
  <si>
    <t>03 Jul 2010</t>
  </si>
  <si>
    <t>07 Jul 2010</t>
  </si>
  <si>
    <t>PITANA Nestor (ARG)</t>
  </si>
  <si>
    <t>BELATTI Juan Pablo (ARG)</t>
  </si>
  <si>
    <t>QUINTERO Marcos (MEX)</t>
  </si>
  <si>
    <t>Arena Pernambuco</t>
  </si>
  <si>
    <t>Recife</t>
  </si>
  <si>
    <t>RASULOV Abduxamidullo (UZB)</t>
  </si>
  <si>
    <t>Ben WILLIAMS (AUS)</t>
  </si>
  <si>
    <t>CREAM Matthew (AUS)</t>
  </si>
  <si>
    <t>ANAZ Hakan (AUS)</t>
  </si>
  <si>
    <t>29 Jun 2014</t>
  </si>
  <si>
    <t>PROENCA Pedro (POR)</t>
  </si>
  <si>
    <t>TRIGO Jose (POR)</t>
  </si>
  <si>
    <t>VALPREDE Ferdinand (FRA)</t>
  </si>
  <si>
    <t>MERKCX Jean (FRA)</t>
  </si>
  <si>
    <t>Ilha do Retiro</t>
  </si>
  <si>
    <t>HEYEN Mario Ruben (PAR)</t>
  </si>
  <si>
    <t>18:10</t>
  </si>
  <si>
    <t>RUFFLI Willy (SUI)</t>
  </si>
  <si>
    <t>CHAN Thomson Tam Sun (HKG)</t>
  </si>
  <si>
    <t>16 Jun 1982</t>
  </si>
  <si>
    <t>Carlos Tartiere</t>
  </si>
  <si>
    <t>Oviedo</t>
  </si>
  <si>
    <t>29 Jun 1986</t>
  </si>
  <si>
    <t>27 Jun 1994</t>
  </si>
  <si>
    <t>HASSAN Abdel-Magid (EGY)</t>
  </si>
  <si>
    <t>30 Jun 1994</t>
  </si>
  <si>
    <t>FANAEI Mohammad (IRN)</t>
  </si>
  <si>
    <t>BENKO Gunter (AUT)</t>
  </si>
  <si>
    <t>BAHARMAST Esse (USA)</t>
  </si>
  <si>
    <t>04 June 2002</t>
  </si>
  <si>
    <t>VASSARAS Kyros (GRE)</t>
  </si>
  <si>
    <t>KOLEIT Haidar (LIB)</t>
  </si>
  <si>
    <t>08 June 2002</t>
  </si>
  <si>
    <t>POLL Graham (ENG)</t>
  </si>
  <si>
    <t>11 June 2002</t>
  </si>
  <si>
    <t>Suwon World Cup Stadium</t>
  </si>
  <si>
    <t>Suwon</t>
  </si>
  <si>
    <t>WEGEREEF Jan (NED)</t>
  </si>
  <si>
    <t>Shizuoka Stadium Ecopa</t>
  </si>
  <si>
    <t>Shizuoka</t>
  </si>
  <si>
    <t>LOPEZ NIETO Antonio (ESP)</t>
  </si>
  <si>
    <t>30 Jun 2002</t>
  </si>
  <si>
    <t>FIFA World Cup Stadium, Cologne</t>
  </si>
  <si>
    <t>Cologne</t>
  </si>
  <si>
    <t>Togo</t>
  </si>
  <si>
    <t>RIAL Walter (URU)</t>
  </si>
  <si>
    <t>TOG</t>
  </si>
  <si>
    <t>17 Jun 2010</t>
  </si>
  <si>
    <t>Koman COULIBALY (MLI)</t>
  </si>
  <si>
    <t>MANUEL CANDIDO Inacio (ANG)</t>
  </si>
  <si>
    <t>22 Jun 2010</t>
  </si>
  <si>
    <t>ALONSO Gualberto (URU)</t>
  </si>
  <si>
    <t>28 Jun 1958</t>
  </si>
  <si>
    <t>LUNDELL Bengt (SWE)</t>
  </si>
  <si>
    <t>URREA Joaquin (MEX)</t>
  </si>
  <si>
    <t>12 Jun 1986</t>
  </si>
  <si>
    <t>MAGNI Pierluigi (ITA)</t>
  </si>
  <si>
    <t>Pontiac Silverdome</t>
  </si>
  <si>
    <t>Detroit</t>
  </si>
  <si>
    <t>03 Jul 1994</t>
  </si>
  <si>
    <t>ANPRASERT Pirom (THA)</t>
  </si>
  <si>
    <t>04 Jul 1998</t>
  </si>
  <si>
    <t>NDOYE Falla (SEN)</t>
  </si>
  <si>
    <t>22 Jun 2006</t>
  </si>
  <si>
    <t>06 Jul 2010</t>
  </si>
  <si>
    <t>10 Jul 2010</t>
  </si>
  <si>
    <t>18 Jun 2014</t>
  </si>
  <si>
    <t>Arena Amazonia</t>
  </si>
  <si>
    <t>Manaus</t>
  </si>
  <si>
    <t>BONIVENTO Ferruccio (ITA)</t>
  </si>
  <si>
    <t>BRAUN Eugen (AUT)</t>
  </si>
  <si>
    <t>CARRARO Albino (ITA)</t>
  </si>
  <si>
    <t>TURBIANI Giuseppe (ITA)</t>
  </si>
  <si>
    <t>Stadio Benito Mussolini</t>
  </si>
  <si>
    <t>MOHAMED Youssuf (EGY)</t>
  </si>
  <si>
    <t>BAERT Jacques (FRA)</t>
  </si>
  <si>
    <t>07 Jun 1934</t>
  </si>
  <si>
    <t>Giorgio Ascarelli</t>
  </si>
  <si>
    <t>CAIRONI Camillo (ITA)</t>
  </si>
  <si>
    <t>19 Jun 1938</t>
  </si>
  <si>
    <t>Stade Olympique</t>
  </si>
  <si>
    <t>Colombes</t>
  </si>
  <si>
    <t>CAPDEVILLE Georges (FRA)</t>
  </si>
  <si>
    <t>TEJADA Carlos (MEX)</t>
  </si>
  <si>
    <t>AZON ROMA Ramon (ESP)</t>
  </si>
  <si>
    <t>DE NICOLA Cayetano (PAR)</t>
  </si>
  <si>
    <t>Durival de Brito</t>
  </si>
  <si>
    <t>MITCHELL Robert (SCO)</t>
  </si>
  <si>
    <t>26 Jun 1954</t>
  </si>
  <si>
    <t>AHLNER Sten (SWE)</t>
  </si>
  <si>
    <t>24 Jun 1958</t>
  </si>
  <si>
    <t>29 Jun 1958</t>
  </si>
  <si>
    <t>ORTIZ DE MENDIBIL Jose Maria (ESP)</t>
  </si>
  <si>
    <t>VELASQUEZ Guillermo (COL)</t>
  </si>
  <si>
    <t>14 Jun 1970</t>
  </si>
  <si>
    <t>30 Jun 1974</t>
  </si>
  <si>
    <t>08 Jul 1982</t>
  </si>
  <si>
    <t>10 Jul 1982</t>
  </si>
  <si>
    <t>29 Jun 1994</t>
  </si>
  <si>
    <t>10 Jun 1998</t>
  </si>
  <si>
    <t>BOUCHARDEAU Lucien (NIG)</t>
  </si>
  <si>
    <t>03 Jul 1998</t>
  </si>
  <si>
    <t>MANE Saad (KUW)</t>
  </si>
  <si>
    <t>HASSOUNEH Awni (JOR)</t>
  </si>
  <si>
    <t>MORENO Byron (ECU)</t>
  </si>
  <si>
    <t>17 June 2002</t>
  </si>
  <si>
    <t>09 Jun 2006</t>
  </si>
  <si>
    <t>Czech Republic</t>
  </si>
  <si>
    <t>CZE</t>
  </si>
  <si>
    <t>19 Jun 2006</t>
  </si>
  <si>
    <t>TURNER Glenn (ENG)</t>
  </si>
  <si>
    <t>MAILLET Eddy (SEY)</t>
  </si>
  <si>
    <t>HASSANI Bechir (TUN)</t>
  </si>
  <si>
    <t>ERIKSSON Jonas (SWE)</t>
  </si>
  <si>
    <t>KLASENIUS Mathias (SWE)</t>
  </si>
  <si>
    <t>WARNMARK Daniel (SWE)</t>
  </si>
  <si>
    <t>20 Jun 2014</t>
  </si>
  <si>
    <t>22 Jul 1930</t>
  </si>
  <si>
    <t>27 Jul 1930</t>
  </si>
  <si>
    <t>Littorio</t>
  </si>
  <si>
    <t>Trieste</t>
  </si>
  <si>
    <t>SCORZONI Raffaele (ITA)</t>
  </si>
  <si>
    <t>09 Jun 1938</t>
  </si>
  <si>
    <t>CAPDEVILLE Pierre (FRA)</t>
  </si>
  <si>
    <t>14 Jun 1938</t>
  </si>
  <si>
    <t>KISSENBERGER Ernest (FRA)</t>
  </si>
  <si>
    <t>LECLERCQ Lucien (FRA)</t>
  </si>
  <si>
    <t>MERLOTTI Armand (SUI)</t>
  </si>
  <si>
    <t>17:50</t>
  </si>
  <si>
    <t>03 Jul 1954</t>
  </si>
  <si>
    <t>SUNDHEIM Jose Antonio (COL)</t>
  </si>
  <si>
    <t>17 Jun 1962</t>
  </si>
  <si>
    <t>15 Jul 1966</t>
  </si>
  <si>
    <t>White City</t>
  </si>
  <si>
    <t>28 Jul 1966</t>
  </si>
  <si>
    <t>17 Jun 1970</t>
  </si>
  <si>
    <t>21 Jun 1970</t>
  </si>
  <si>
    <t>02 Jun 1978</t>
  </si>
  <si>
    <t>SILVAGNO CAVANNA Juan (CHI)</t>
  </si>
  <si>
    <t>15:10</t>
  </si>
  <si>
    <t>24 Jun 1978</t>
  </si>
  <si>
    <t>Ramon Sanchez Pizjuan</t>
  </si>
  <si>
    <t>31 May 1986</t>
  </si>
  <si>
    <t>Tres de Marzo</t>
  </si>
  <si>
    <t>BUTENKO Valeri (RUS)</t>
  </si>
  <si>
    <t>08 Jun 1986</t>
  </si>
  <si>
    <t>18 Jun 1994</t>
  </si>
  <si>
    <t>11:30</t>
  </si>
  <si>
    <t>DIAZ VEGA Manuel (ESP)</t>
  </si>
  <si>
    <t>FILIPPI Ernesto (URU)</t>
  </si>
  <si>
    <t>DON Philip (ENG)</t>
  </si>
  <si>
    <t>KARLSSON Bo (SWE)</t>
  </si>
  <si>
    <t>TORO RENDON John (COL)</t>
  </si>
  <si>
    <t>30 Jun 1998</t>
  </si>
  <si>
    <t>31 May 2002</t>
  </si>
  <si>
    <t>03 June 2002</t>
  </si>
  <si>
    <t>KIM Young Joo (KOR)</t>
  </si>
  <si>
    <t>07 Jun 2002</t>
  </si>
  <si>
    <t>ORTUBE Rene (BOL)</t>
  </si>
  <si>
    <t>07 June 2002</t>
  </si>
  <si>
    <t>DAAMI Mourad (TUN)</t>
  </si>
  <si>
    <t>18 Jun 2002</t>
  </si>
  <si>
    <t>11 Jun 2006</t>
  </si>
  <si>
    <t>ABD EL FATAH Essam (EGY)</t>
  </si>
  <si>
    <t>NDOYE Mamadou (SEN)</t>
  </si>
  <si>
    <t>TAMAYO Fernando (ECU)</t>
  </si>
  <si>
    <t>NAVIA Jose (COL)</t>
  </si>
  <si>
    <t>05 Jul 2006</t>
  </si>
  <si>
    <t>GONZALEZ Abraham (COL)</t>
  </si>
  <si>
    <t>02 Jul 2010</t>
  </si>
  <si>
    <t>12 Jun 2014</t>
  </si>
  <si>
    <t>NAGI Toshiyuki (JPN)</t>
  </si>
  <si>
    <t>22:00</t>
  </si>
  <si>
    <t>OSSES Enrique (CHI)</t>
  </si>
  <si>
    <t>ASTROZA Carlos (CHI)</t>
  </si>
  <si>
    <t>ROMAN Sergio (CHI)</t>
  </si>
  <si>
    <t>30 Jul 1930</t>
  </si>
  <si>
    <t>14:15</t>
  </si>
  <si>
    <t>SASSI Otello (ITA)</t>
  </si>
  <si>
    <t>MELANDRI Ermenegildo (ITA)</t>
  </si>
  <si>
    <t>OLIVE D. (FRA)</t>
  </si>
  <si>
    <t>04 Jul 1954</t>
  </si>
  <si>
    <t>Tunavallen</t>
  </si>
  <si>
    <t>Eskilstuna</t>
  </si>
  <si>
    <t>07 July 1974</t>
  </si>
  <si>
    <t>28 Jun 1998</t>
  </si>
  <si>
    <t>11 Jul 1998</t>
  </si>
  <si>
    <t>12 Jul 1998</t>
  </si>
  <si>
    <t>29 Jun 2002</t>
  </si>
  <si>
    <t>08 Jul 2014</t>
  </si>
  <si>
    <t>12 Jul 2014</t>
  </si>
  <si>
    <t>Play-off for third place</t>
  </si>
  <si>
    <t>Austria win after extra time</t>
  </si>
  <si>
    <t>10 Jun 1934</t>
  </si>
  <si>
    <t>Italy win after extra time</t>
  </si>
  <si>
    <t>TREHOU D. (FRA)</t>
  </si>
  <si>
    <t>Stade de la Meinau</t>
  </si>
  <si>
    <t>Strasbourg</t>
  </si>
  <si>
    <t>Brazil win after extra time</t>
  </si>
  <si>
    <t>POISSANT Louis (FRA)</t>
  </si>
  <si>
    <t>Cavee Verte</t>
  </si>
  <si>
    <t>Le Havre</t>
  </si>
  <si>
    <t>Czechoslovakia win after extra time</t>
  </si>
  <si>
    <t>Hungary win after extra time</t>
  </si>
  <si>
    <t>Northern Ireland win after extra time</t>
  </si>
  <si>
    <t>30 Jul 1966</t>
  </si>
  <si>
    <t>England win after extra time</t>
  </si>
  <si>
    <t>Germany FR win after extra time</t>
  </si>
  <si>
    <t>Uruguay win after extra time</t>
  </si>
  <si>
    <t>17 June 1970</t>
  </si>
  <si>
    <t>25 Jun 1978</t>
  </si>
  <si>
    <t>Argentina win after extra time</t>
  </si>
  <si>
    <t xml:space="preserve"> win on penalties (5 - 4)</t>
  </si>
  <si>
    <t>Belgium win after extra time</t>
  </si>
  <si>
    <t>21 Jun 1986</t>
  </si>
  <si>
    <t>France win on penalties (3 - 4)</t>
  </si>
  <si>
    <t>Germany FR win on penalties (4 - 1)</t>
  </si>
  <si>
    <t>Belgium win on penalties (4 - 5)</t>
  </si>
  <si>
    <t>28 Jun 1986</t>
  </si>
  <si>
    <t>France win after extra time</t>
  </si>
  <si>
    <t>Cameroon win after extra time</t>
  </si>
  <si>
    <t>Republic of Ireland</t>
  </si>
  <si>
    <t>Republic of Ireland win on penalties (5 - 4)</t>
  </si>
  <si>
    <t>26 Jun 1990</t>
  </si>
  <si>
    <t>Yugoslavia win after extra time</t>
  </si>
  <si>
    <t xml:space="preserve"> win on penalties (2 - 3)</t>
  </si>
  <si>
    <t>03 Jul 1990</t>
  </si>
  <si>
    <t xml:space="preserve"> win on penalties (3 - 4)</t>
  </si>
  <si>
    <t>04 Jul 1990</t>
  </si>
  <si>
    <t xml:space="preserve"> win on penalties (4 - 3)</t>
  </si>
  <si>
    <t>05 Jul 1994</t>
  </si>
  <si>
    <t>Bulgaria win on penalties (1 - 3)</t>
  </si>
  <si>
    <t>Sweden win on penalties (4 - 5)</t>
  </si>
  <si>
    <t>17 Jul 1994</t>
  </si>
  <si>
    <t>Brazil win on penalties (3 - 2)</t>
  </si>
  <si>
    <t>Argentina win on penalties (4 - 3)</t>
  </si>
  <si>
    <t>07 Jul 1998</t>
  </si>
  <si>
    <t>Brazil win on penalties (4 - 2)</t>
  </si>
  <si>
    <t>16 Jun 2002</t>
  </si>
  <si>
    <t>Spain win on penalties (3 - 2)</t>
  </si>
  <si>
    <t>Win on Golden Goal</t>
  </si>
  <si>
    <t>22 Jun 2002</t>
  </si>
  <si>
    <t>Korea Republic win on penalties (3 - 5)</t>
  </si>
  <si>
    <t>Ukraine win on penalties (0 - 3)</t>
  </si>
  <si>
    <t>Germany win on penalties (4 - 2)</t>
  </si>
  <si>
    <t>Portugal win on penalties (1 - 3)</t>
  </si>
  <si>
    <t>04 Jul 2006</t>
  </si>
  <si>
    <t>09 Jul 2006</t>
  </si>
  <si>
    <t>Italy win on penalties (5 - 3)</t>
  </si>
  <si>
    <t>Ghana win after extra time</t>
  </si>
  <si>
    <t>Paraguay win on penalties (5 - 3)</t>
  </si>
  <si>
    <t>Uruguay win on penalties (4 - 2)</t>
  </si>
  <si>
    <t>11 Jul 2010</t>
  </si>
  <si>
    <t>Spain win after extra time</t>
  </si>
  <si>
    <t>Germany win after extra time</t>
  </si>
  <si>
    <t>13 Jul 2014</t>
  </si>
  <si>
    <t>09 Jul 2014</t>
  </si>
  <si>
    <t>Argentina win on penalties (2 - 4)</t>
  </si>
  <si>
    <t>Netherlands win on penalties (4 - 3)</t>
  </si>
  <si>
    <t>Costa Rica win on penalties (5 - 3)</t>
  </si>
  <si>
    <t>01 Jul 2014</t>
  </si>
  <si>
    <t>Team Initials</t>
  </si>
  <si>
    <t>Coach Name</t>
  </si>
  <si>
    <t>Line-up</t>
  </si>
  <si>
    <t>Shirt Number</t>
  </si>
  <si>
    <t>Player Name</t>
  </si>
  <si>
    <t>Event</t>
  </si>
  <si>
    <t>goals</t>
  </si>
  <si>
    <t>penalty</t>
  </si>
  <si>
    <t>goals_of naull</t>
  </si>
  <si>
    <t>penalty_null</t>
  </si>
  <si>
    <t>card</t>
  </si>
  <si>
    <t>number of goals</t>
  </si>
  <si>
    <t>munber of penalty</t>
  </si>
  <si>
    <t>MENOTTI Cesar Luis (ARG)</t>
  </si>
  <si>
    <t>S</t>
  </si>
  <si>
    <t>Ramon DIAZ</t>
  </si>
  <si>
    <t>O63</t>
  </si>
  <si>
    <t>N</t>
  </si>
  <si>
    <t>Jorge VALDANO</t>
  </si>
  <si>
    <t>I63</t>
  </si>
  <si>
    <t>PIECHNICZEK Antoni (POL)</t>
  </si>
  <si>
    <t>Andrzej IWAN</t>
  </si>
  <si>
    <t>O72</t>
  </si>
  <si>
    <t>Marek KUSTO</t>
  </si>
  <si>
    <t>I72</t>
  </si>
  <si>
    <t>BESKOV Konstantin (RUS)</t>
  </si>
  <si>
    <t>Ramaz SHENGELIA</t>
  </si>
  <si>
    <t>O88</t>
  </si>
  <si>
    <t>Yuri GAVRILOV</t>
  </si>
  <si>
    <t>O74</t>
  </si>
  <si>
    <t>SANTANA Tele (BRA)</t>
  </si>
  <si>
    <t>DIRCEU</t>
  </si>
  <si>
    <t>OH46</t>
  </si>
  <si>
    <t>PAULO ISIDORO</t>
  </si>
  <si>
    <t>IH46</t>
  </si>
  <si>
    <t>Sergei ANDREYEV</t>
  </si>
  <si>
    <t>I88</t>
  </si>
  <si>
    <t>Yuri SUSLOPAROV</t>
  </si>
  <si>
    <t>I74</t>
  </si>
  <si>
    <t>TIM (BRA)</t>
  </si>
  <si>
    <t>German LEGUIA</t>
  </si>
  <si>
    <t>O57</t>
  </si>
  <si>
    <t>Teofilo CUBILLAS</t>
  </si>
  <si>
    <t>VINCENT Jean (FRA)</t>
  </si>
  <si>
    <t>Roger MILLA</t>
  </si>
  <si>
    <t>O89</t>
  </si>
  <si>
    <t>Jacques NGUEA</t>
  </si>
  <si>
    <t>O73</t>
  </si>
  <si>
    <t>Jean Pierre TOKOTO</t>
  </si>
  <si>
    <t>I89</t>
  </si>
  <si>
    <t>Geronimo BARBADILLO</t>
  </si>
  <si>
    <t>I57</t>
  </si>
  <si>
    <t>Paul BAHOKEN</t>
  </si>
  <si>
    <t>I73</t>
  </si>
  <si>
    <t>Guillermo LA ROSA</t>
  </si>
  <si>
    <t>MESZOLY Kalman (HUN)</t>
  </si>
  <si>
    <t>Sandor MULLER</t>
  </si>
  <si>
    <t>O68</t>
  </si>
  <si>
    <t>RODRIGUEZ Mauricio (SLV)</t>
  </si>
  <si>
    <t>Joaquin VENTURA</t>
  </si>
  <si>
    <t>O79</t>
  </si>
  <si>
    <t>Jose RUGAMAS</t>
  </si>
  <si>
    <t>O26</t>
  </si>
  <si>
    <t>Andras TOROCSIK</t>
  </si>
  <si>
    <t>O56</t>
  </si>
  <si>
    <t>Ramon FAGOAGA</t>
  </si>
  <si>
    <t>I79</t>
  </si>
  <si>
    <t>ADSHEAD John (NZL)</t>
  </si>
  <si>
    <t>Robert ALMOND</t>
  </si>
  <si>
    <t>O66</t>
  </si>
  <si>
    <t>STEIN Jock (SCO)</t>
  </si>
  <si>
    <t>Gordon STRACHAN</t>
  </si>
  <si>
    <t>O83</t>
  </si>
  <si>
    <t>Sam MALCOLMSON</t>
  </si>
  <si>
    <t>O77</t>
  </si>
  <si>
    <t>Alan BRAZIL</t>
  </si>
  <si>
    <t>O53</t>
  </si>
  <si>
    <t>Ricki HERBERT</t>
  </si>
  <si>
    <t>I66</t>
  </si>
  <si>
    <t>David NAREY</t>
  </si>
  <si>
    <t>I83</t>
  </si>
  <si>
    <t>Duncan COLE</t>
  </si>
  <si>
    <t>I77</t>
  </si>
  <si>
    <t>DERWALL Jupp (GER)</t>
  </si>
  <si>
    <t>Felix MAGATH</t>
  </si>
  <si>
    <t>MEKHLOUFI Rachid (ALG)</t>
  </si>
  <si>
    <t>Djamel ZIDANE</t>
  </si>
  <si>
    <t>O64</t>
  </si>
  <si>
    <t>Klaus FISCHER</t>
  </si>
  <si>
    <t>Tedj BENSAOULA</t>
  </si>
  <si>
    <t>I64</t>
  </si>
  <si>
    <t>Salah LARBES</t>
  </si>
  <si>
    <t>GREENWOOD Ron (ENG)</t>
  </si>
  <si>
    <t>Kenny SANSOM</t>
  </si>
  <si>
    <t>O90</t>
  </si>
  <si>
    <t>HIDALGO Michel (FRA)</t>
  </si>
  <si>
    <t>Jean Francois LARIOS</t>
  </si>
  <si>
    <t>Dominique ROCHETEAU</t>
  </si>
  <si>
    <t>O71</t>
  </si>
  <si>
    <t>Jean TIGANA</t>
  </si>
  <si>
    <t>Philip NEAL</t>
  </si>
  <si>
    <t>I90</t>
  </si>
  <si>
    <t>Didier SIX</t>
  </si>
  <si>
    <t>I71</t>
  </si>
  <si>
    <t>SANTAMARIA Jose (URU)</t>
  </si>
  <si>
    <t>JUANITO</t>
  </si>
  <si>
    <t>Joaquin ALONSO</t>
  </si>
  <si>
    <t>DE LA PAZ Jose (HON)</t>
  </si>
  <si>
    <t>Prudencio NORALES</t>
  </si>
  <si>
    <t>O69</t>
  </si>
  <si>
    <t>Enrique SAURA</t>
  </si>
  <si>
    <t>Jose SANCHEZ</t>
  </si>
  <si>
    <t>Carlos CABELLERO</t>
  </si>
  <si>
    <t>I69</t>
  </si>
  <si>
    <t>SANTIBANEZ Luis Alberto (CHI)</t>
  </si>
  <si>
    <t>Gustavo MOSCOSO</t>
  </si>
  <si>
    <t>Miguel NEIRA</t>
  </si>
  <si>
    <t>SCHMIDT Georg (AUT)</t>
  </si>
  <si>
    <t>Heribert WEBER</t>
  </si>
  <si>
    <t>Ernst BAUMEISTER</t>
  </si>
  <si>
    <t>I78</t>
  </si>
  <si>
    <t>Manuel ROJAS</t>
  </si>
  <si>
    <t>Gernot JURTIN</t>
  </si>
  <si>
    <t>Miguel GAMBOA</t>
  </si>
  <si>
    <t>VENGLOS Jozef (SVK)</t>
  </si>
  <si>
    <t>Tomas KRIZ</t>
  </si>
  <si>
    <t>O61</t>
  </si>
  <si>
    <t>Petr JANECKA</t>
  </si>
  <si>
    <t>PARREIRA Carlos Alberto (BRA)</t>
  </si>
  <si>
    <t>Mohamed KARAM</t>
  </si>
  <si>
    <t>Fathi MATAR</t>
  </si>
  <si>
    <t>Premysl BICOVSKY</t>
  </si>
  <si>
    <t>I61</t>
  </si>
  <si>
    <t>Vlastimil PETRZELA</t>
  </si>
  <si>
    <t>I68</t>
  </si>
  <si>
    <t>O65</t>
  </si>
  <si>
    <t>Julio Cesar URIBE</t>
  </si>
  <si>
    <t>BEARZOT Enzo (ITA)</t>
  </si>
  <si>
    <t>Paolo ROSSI</t>
  </si>
  <si>
    <t>I65</t>
  </si>
  <si>
    <t>Franco CAUSIO</t>
  </si>
  <si>
    <t>Gyozo MARTOS</t>
  </si>
  <si>
    <t>O46</t>
  </si>
  <si>
    <t>Laszlo KISS</t>
  </si>
  <si>
    <t>Alberto TARANTINI</t>
  </si>
  <si>
    <t>O51</t>
  </si>
  <si>
    <t>O24</t>
  </si>
  <si>
    <t>Juan BARBAS</t>
  </si>
  <si>
    <t>I51</t>
  </si>
  <si>
    <t>Laszlo FAZEKAS</t>
  </si>
  <si>
    <t>I46</t>
  </si>
  <si>
    <t>Gabriel CALDERON</t>
  </si>
  <si>
    <t>I24</t>
  </si>
  <si>
    <t>Lazar SZENTES</t>
  </si>
  <si>
    <t>SERGINHO</t>
  </si>
  <si>
    <t>O80</t>
  </si>
  <si>
    <t>Asa HARTFORD</t>
  </si>
  <si>
    <t>I80</t>
  </si>
  <si>
    <t>Kenny DALGLISH</t>
  </si>
  <si>
    <t>Alex McLEISH</t>
  </si>
  <si>
    <t>O25</t>
  </si>
  <si>
    <t>Andrzej SZARMACH</t>
  </si>
  <si>
    <t>I25</t>
  </si>
  <si>
    <t>THYS Guy (BEL)</t>
  </si>
  <si>
    <t>Jan CEULEMANS</t>
  </si>
  <si>
    <t>Guy VANDERSMISSEN</t>
  </si>
  <si>
    <t>Miguel Angel DIAZ</t>
  </si>
  <si>
    <t>Vitali DARASELIA</t>
  </si>
  <si>
    <t>Khoren OGANESIAN</t>
  </si>
  <si>
    <t>Sergei RODIONOV</t>
  </si>
  <si>
    <t>Paul BREITNER</t>
  </si>
  <si>
    <t>Pierre LITTBARSKI</t>
  </si>
  <si>
    <t>Mario SOTO</t>
  </si>
  <si>
    <t>Juan LETELIER</t>
  </si>
  <si>
    <t>Lothar MATTHAEUS</t>
  </si>
  <si>
    <t>Stanislav SEMAN</t>
  </si>
  <si>
    <t>O75</t>
  </si>
  <si>
    <t>Jozef BARMOS</t>
  </si>
  <si>
    <t>W66</t>
  </si>
  <si>
    <t>Bryan ROBSON</t>
  </si>
  <si>
    <t>Glenn HODDLE</t>
  </si>
  <si>
    <t>Marian MASNY</t>
  </si>
  <si>
    <t>Karel STROMSIK</t>
  </si>
  <si>
    <t>I75</t>
  </si>
  <si>
    <t>Jesus SATRUSTEGUI</t>
  </si>
  <si>
    <t>MILJANIC Miljan (SRB)</t>
  </si>
  <si>
    <t>Zlatko VUJOVIC</t>
  </si>
  <si>
    <t>Nikola JOVANOVIC</t>
  </si>
  <si>
    <t>Milos SESTIC</t>
  </si>
  <si>
    <t>QUINI</t>
  </si>
  <si>
    <t>Vahid HALILHODZIC</t>
  </si>
  <si>
    <t>Lakhdar BELLOUMI</t>
  </si>
  <si>
    <t>Herbert PROHASKA</t>
  </si>
  <si>
    <t>Mustafa DAHLEB</t>
  </si>
  <si>
    <t>O76</t>
  </si>
  <si>
    <t>Djamel TLEMCANI</t>
  </si>
  <si>
    <t>I76</t>
  </si>
  <si>
    <t>Kurt WELZL</t>
  </si>
  <si>
    <t>Gerard JANVION</t>
  </si>
  <si>
    <t>O59</t>
  </si>
  <si>
    <t>Walid AL MUBARAK</t>
  </si>
  <si>
    <t>O78</t>
  </si>
  <si>
    <t>Christian LOPEZ</t>
  </si>
  <si>
    <t>I59</t>
  </si>
  <si>
    <t>Rene GIRARD</t>
  </si>
  <si>
    <t>I81</t>
  </si>
  <si>
    <t>Hamud AL SHEMMARI</t>
  </si>
  <si>
    <t>BINGHAM Billy (NIR)</t>
  </si>
  <si>
    <t>Martin O NEILL</t>
  </si>
  <si>
    <t>O58</t>
  </si>
  <si>
    <t>Norman WHITESIDE</t>
  </si>
  <si>
    <t>Noel BROTHERSTON</t>
  </si>
  <si>
    <t>Felix HEALEY</t>
  </si>
  <si>
    <t>Jan JALOCHA</t>
  </si>
  <si>
    <t>O50</t>
  </si>
  <si>
    <t>Juan Carlos OBLITAS</t>
  </si>
  <si>
    <t>Marek DZIUBA</t>
  </si>
  <si>
    <t>I26</t>
  </si>
  <si>
    <t>I50</t>
  </si>
  <si>
    <t>Eric GERETS</t>
  </si>
  <si>
    <t>O62</t>
  </si>
  <si>
    <t>O67</t>
  </si>
  <si>
    <t>O70</t>
  </si>
  <si>
    <t>Wilfried VAN MOER</t>
  </si>
  <si>
    <t>Sandor SALLAI</t>
  </si>
  <si>
    <t>I67</t>
  </si>
  <si>
    <t>Gerard PLESSERS</t>
  </si>
  <si>
    <t>I62</t>
  </si>
  <si>
    <t>Ferenc CSONGRADI</t>
  </si>
  <si>
    <t>I70</t>
  </si>
  <si>
    <t>Danny McGRAIN</t>
  </si>
  <si>
    <t>Mauricio ALFARO</t>
  </si>
  <si>
    <t>Santiago SANTAMARIA</t>
  </si>
  <si>
    <t>I33</t>
  </si>
  <si>
    <t>OSCAR</t>
  </si>
  <si>
    <t>Wynton RUFER</t>
  </si>
  <si>
    <t>Kenny CRESSWELL</t>
  </si>
  <si>
    <t>Brian TURNER</t>
  </si>
  <si>
    <t>EDINHO</t>
  </si>
  <si>
    <t>Eduardo BONVALLET</t>
  </si>
  <si>
    <t>O37</t>
  </si>
  <si>
    <t>Carlos CASZELY</t>
  </si>
  <si>
    <t>Faouzi MANSOURI</t>
  </si>
  <si>
    <t>Abdelmajid BOUREBBOU</t>
  </si>
  <si>
    <t>O31</t>
  </si>
  <si>
    <t>Hocine YAHI</t>
  </si>
  <si>
    <t>I31</t>
  </si>
  <si>
    <t>I37</t>
  </si>
  <si>
    <t>Bernard LACOMBE</t>
  </si>
  <si>
    <t>Gerard SOLER</t>
  </si>
  <si>
    <t>Alain COURIOL</t>
  </si>
  <si>
    <t>Juan CRUZ</t>
  </si>
  <si>
    <t>Eduardo LAING</t>
  </si>
  <si>
    <t>Karl-Heinz RUMMENIGGE</t>
  </si>
  <si>
    <t>LOPEZ UFARTE</t>
  </si>
  <si>
    <t>Sammy NELSON</t>
  </si>
  <si>
    <t>Tommy CASSIDY</t>
  </si>
  <si>
    <t>Ricardo GALLEGO</t>
  </si>
  <si>
    <t>KACHALIN Gavril (URS)</t>
  </si>
  <si>
    <t>Viktor SEREBRYANIKOV</t>
  </si>
  <si>
    <t>CARDENAS Raul (MEX)</t>
  </si>
  <si>
    <t>Mario VELARDE</t>
  </si>
  <si>
    <t>Antonio MUNGUIA</t>
  </si>
  <si>
    <t>Anatoli PUZACH</t>
  </si>
  <si>
    <t>Vitali KHMELNITSKI</t>
  </si>
  <si>
    <t>HOHBERG Juan (URU)</t>
  </si>
  <si>
    <t>Pedro ROCHA</t>
  </si>
  <si>
    <t>O12</t>
  </si>
  <si>
    <t>SHEFFER Emmanuel (ISR)</t>
  </si>
  <si>
    <t>Dani SHMULEVICH ROM</t>
  </si>
  <si>
    <t>Rahamim TALBI</t>
  </si>
  <si>
    <t>Shraga BAR</t>
  </si>
  <si>
    <t>Johanan VALLACH</t>
  </si>
  <si>
    <t>Julio CORTES</t>
  </si>
  <si>
    <t>I12</t>
  </si>
  <si>
    <t>DIDI (BRA)</t>
  </si>
  <si>
    <t>Eloy CAMPOS</t>
  </si>
  <si>
    <t>O29</t>
  </si>
  <si>
    <t>BOZHKOV Stefan (BUL)</t>
  </si>
  <si>
    <t>Georgi POPOV</t>
  </si>
  <si>
    <t>Julio BAYLON</t>
  </si>
  <si>
    <t>Javier GONZALES</t>
  </si>
  <si>
    <t>I29</t>
  </si>
  <si>
    <t>Dimitar MARASHLIEV</t>
  </si>
  <si>
    <t>Georgi ASPARUKHOV</t>
  </si>
  <si>
    <t>Hugo SOTIL</t>
  </si>
  <si>
    <t>RAMSEY Alf (ENG)</t>
  </si>
  <si>
    <t>Keith NEWTON</t>
  </si>
  <si>
    <t>Francis LEE</t>
  </si>
  <si>
    <t>NICULESCU Angelo (ROU)</t>
  </si>
  <si>
    <t>Gheorghe TATARU</t>
  </si>
  <si>
    <t>Tommy WRIGHT</t>
  </si>
  <si>
    <t>Alexandru NEAGU</t>
  </si>
  <si>
    <t>Peter OSGOOD</t>
  </si>
  <si>
    <t>VALCAREGGI Ferruccio (ITA)</t>
  </si>
  <si>
    <t>Comunardo NICCOLAI</t>
  </si>
  <si>
    <t>BERGMARK Orvar (SWE)</t>
  </si>
  <si>
    <t>Bo LARSSON</t>
  </si>
  <si>
    <t>Leif ERIKSSON</t>
  </si>
  <si>
    <t>Roberto ROSATO</t>
  </si>
  <si>
    <t>Goran NICKLASSON</t>
  </si>
  <si>
    <t>Inge EJDERSTEDT</t>
  </si>
  <si>
    <t>I56</t>
  </si>
  <si>
    <t>SCHOEN Helmut (FRG)</t>
  </si>
  <si>
    <t>Horst-Dieter HOETTGES</t>
  </si>
  <si>
    <t>Helmut HALLER</t>
  </si>
  <si>
    <t>OH45</t>
  </si>
  <si>
    <t>VIDINIC Blagoje (YUG)</t>
  </si>
  <si>
    <t>Driss BAMOUS</t>
  </si>
  <si>
    <t>Mahjoub GHAZOUANI</t>
  </si>
  <si>
    <t>Ahmed FARAS</t>
  </si>
  <si>
    <t>Hennes LOEHR</t>
  </si>
  <si>
    <t>Abdelkader EL KHYATI</t>
  </si>
  <si>
    <t>Juergen GRABOWSKI</t>
  </si>
  <si>
    <t>IH45</t>
  </si>
  <si>
    <t>MARKO Jozef (TCH)</t>
  </si>
  <si>
    <t>Ivan HRDLICKA</t>
  </si>
  <si>
    <t>Frantisek VESELY</t>
  </si>
  <si>
    <t>Andrej KVASNAK</t>
  </si>
  <si>
    <t>Bohumil VESELY</t>
  </si>
  <si>
    <t>ZAGALLO Mario (BRA)</t>
  </si>
  <si>
    <t>PAULO CESAR</t>
  </si>
  <si>
    <t>GOETHALS Raymond (BEL)</t>
  </si>
  <si>
    <t>Leon SEMMELING</t>
  </si>
  <si>
    <t>CARRASCO Hernan (CHI)</t>
  </si>
  <si>
    <t>Mauricio RODRIGUEZ</t>
  </si>
  <si>
    <t>Mauricio MANZANO</t>
  </si>
  <si>
    <t>Santiago MENDEZ CORTES</t>
  </si>
  <si>
    <t>Genaro SERMENO</t>
  </si>
  <si>
    <t>Odilon POLLEUNIS</t>
  </si>
  <si>
    <t>Angelo DOMENGHINI</t>
  </si>
  <si>
    <t>Ruben BARENO</t>
  </si>
  <si>
    <t>Oscar ZUBIA</t>
  </si>
  <si>
    <t>Giuseppe FURINO</t>
  </si>
  <si>
    <t>Boujamaa BENKHRIF</t>
  </si>
  <si>
    <t>Ramon MIFFLIN</t>
  </si>
  <si>
    <t>Ghandi SAID</t>
  </si>
  <si>
    <t>O81</t>
  </si>
  <si>
    <t>Alberto GALLARDO</t>
  </si>
  <si>
    <t>Jilali FADILI</t>
  </si>
  <si>
    <t>Ahmed ALAOUI</t>
  </si>
  <si>
    <t>Luis CRUZADO</t>
  </si>
  <si>
    <t>Osvaldo RAMIREZ</t>
  </si>
  <si>
    <t>Mircea LUCESCU</t>
  </si>
  <si>
    <t>Karol JOKL</t>
  </si>
  <si>
    <t>Ion DUMITRU</t>
  </si>
  <si>
    <t>Jozef JURKANIN</t>
  </si>
  <si>
    <t>Jozef ADAMEC</t>
  </si>
  <si>
    <t>Vasile GHERGHELY</t>
  </si>
  <si>
    <t>Revaz DZODZVASHVILI</t>
  </si>
  <si>
    <t>Vladimir KAPLICHNI</t>
  </si>
  <si>
    <t>O34</t>
  </si>
  <si>
    <t>Evgeni LOVCHEV</t>
  </si>
  <si>
    <t>I34</t>
  </si>
  <si>
    <t>Nicolai KISELYOV</t>
  </si>
  <si>
    <t>Aharon SHURUK</t>
  </si>
  <si>
    <t>Sten PALSSON</t>
  </si>
  <si>
    <t>Franz BECKENBAUER</t>
  </si>
  <si>
    <t>Dinko DERMENDZHIEV</t>
  </si>
  <si>
    <t>Boris GAGANELOV</t>
  </si>
  <si>
    <t>Aleksandar SHALAMANOV</t>
  </si>
  <si>
    <t>I58</t>
  </si>
  <si>
    <t>Wolfgang WEBER</t>
  </si>
  <si>
    <t>Vasil MITKOV</t>
  </si>
  <si>
    <t>TOSTAO</t>
  </si>
  <si>
    <t>Bobby CHARLTON</t>
  </si>
  <si>
    <t>ROBERTO</t>
  </si>
  <si>
    <t>Colin BELL</t>
  </si>
  <si>
    <t>Jeff ASTLE</t>
  </si>
  <si>
    <t>Enrique BORJA</t>
  </si>
  <si>
    <t>Ernesto APARICIO</t>
  </si>
  <si>
    <t>Mario MONGE</t>
  </si>
  <si>
    <t>Horacio LOPEZ SALGADO</t>
  </si>
  <si>
    <t>IH46' O76</t>
  </si>
  <si>
    <t>Victor ESPARRAGO</t>
  </si>
  <si>
    <t>Ove KINDVALL</t>
  </si>
  <si>
    <t>O84</t>
  </si>
  <si>
    <t>Dagoberto FONTES</t>
  </si>
  <si>
    <t>Tom TURESSON</t>
  </si>
  <si>
    <t>Roberto CHALLE</t>
  </si>
  <si>
    <t>Pedro LEON</t>
  </si>
  <si>
    <t>Stan LIBUDA</t>
  </si>
  <si>
    <t>Bernd PATZKE</t>
  </si>
  <si>
    <t>Stere ADAMACHE</t>
  </si>
  <si>
    <t>O27</t>
  </si>
  <si>
    <t>CLODOALDO</t>
  </si>
  <si>
    <t>EVERALDO</t>
  </si>
  <si>
    <t>O60</t>
  </si>
  <si>
    <t>MARCO ANTONIO</t>
  </si>
  <si>
    <t>I60</t>
  </si>
  <si>
    <t>Necula RADUCANU</t>
  </si>
  <si>
    <t>I27</t>
  </si>
  <si>
    <t>EDU</t>
  </si>
  <si>
    <t>I86</t>
  </si>
  <si>
    <t>Salvador FLAMENCO CABEZAS</t>
  </si>
  <si>
    <t>I82</t>
  </si>
  <si>
    <t>Jehoshua FAIGENBAUM</t>
  </si>
  <si>
    <t>Gianni RIVERA</t>
  </si>
  <si>
    <t>Dimitar PENEV</t>
  </si>
  <si>
    <t>O42</t>
  </si>
  <si>
    <t>Dimitar YAKIMOV</t>
  </si>
  <si>
    <t>Ivan DIMITROV</t>
  </si>
  <si>
    <t>I42</t>
  </si>
  <si>
    <t>Hristo BONEV</t>
  </si>
  <si>
    <t>Mustafa CHOUKRI</t>
  </si>
  <si>
    <t>Jozef CAPKOVIC</t>
  </si>
  <si>
    <t>Alan BALL</t>
  </si>
  <si>
    <t>Johannes DEVRINDT</t>
  </si>
  <si>
    <t>Juan Ignacio BASAGUREN</t>
  </si>
  <si>
    <t>GMOCH Jacek (POL)</t>
  </si>
  <si>
    <t>Bohdan MASZTALER</t>
  </si>
  <si>
    <t>Wlodzimierz LUBANSKI</t>
  </si>
  <si>
    <t>Henryk KASPERCZAK</t>
  </si>
  <si>
    <t>I84</t>
  </si>
  <si>
    <t>Zbigniew BONIEK</t>
  </si>
  <si>
    <t>Giancarlo ANTOGNONI</t>
  </si>
  <si>
    <t>Marc BERDOLL</t>
  </si>
  <si>
    <t>Olivier ROUYER</t>
  </si>
  <si>
    <t>ROCA Jose (MEX)</t>
  </si>
  <si>
    <t>Guillermo MENDIZABAL</t>
  </si>
  <si>
    <t>CHETALI Abdelmajid (TUN)</t>
  </si>
  <si>
    <t>Temime LAKHZAMI</t>
  </si>
  <si>
    <t>Raouf BEN AZIZA</t>
  </si>
  <si>
    <t>Khemais LABIDI</t>
  </si>
  <si>
    <t>Salah KAROUI</t>
  </si>
  <si>
    <t>Gerardo LUGO</t>
  </si>
  <si>
    <t>BAROTI Lajos (HUN)</t>
  </si>
  <si>
    <t>Peter TOROK</t>
  </si>
  <si>
    <t>Rene HOUSEMAN</t>
  </si>
  <si>
    <t>Jose VALENCIA</t>
  </si>
  <si>
    <t>Norberto ALONSO</t>
  </si>
  <si>
    <t>COUTINHO Claudio (BRA)</t>
  </si>
  <si>
    <t>TONINHO CEREZO</t>
  </si>
  <si>
    <t>O86</t>
  </si>
  <si>
    <t>ERICSON Georg (SWE)</t>
  </si>
  <si>
    <t>Lennart LARSSON</t>
  </si>
  <si>
    <t>GIL</t>
  </si>
  <si>
    <t>NELINHO</t>
  </si>
  <si>
    <t>Ralf EDSTROM</t>
  </si>
  <si>
    <t>SENEKOWITSCH Helmut (AUT)</t>
  </si>
  <si>
    <t>Josef HICKERSBERGER</t>
  </si>
  <si>
    <t>KUBALA Ladislao (ESP)</t>
  </si>
  <si>
    <t>Julio CARDENOSA</t>
  </si>
  <si>
    <t>Carles REXACH</t>
  </si>
  <si>
    <t>Hans PIRKNER</t>
  </si>
  <si>
    <t>Eugenio LEAL</t>
  </si>
  <si>
    <t>MacLEOD Alistair (SCO)</t>
  </si>
  <si>
    <t>Bruce RIOCH</t>
  </si>
  <si>
    <t>Don MASSON</t>
  </si>
  <si>
    <t>CALDERON Marcos (PER)</t>
  </si>
  <si>
    <t>Percy ROJAS</t>
  </si>
  <si>
    <t>Archie GEMMILL</t>
  </si>
  <si>
    <t>Lou MACARI</t>
  </si>
  <si>
    <t>HAPPEL Ernst (AUT)</t>
  </si>
  <si>
    <t>Rene VAN DE KERKHOF</t>
  </si>
  <si>
    <t>MOHADJERANI Heshmat (IRN)</t>
  </si>
  <si>
    <t>Hussein FARAKI</t>
  </si>
  <si>
    <t>Hassan ROWSHAN</t>
  </si>
  <si>
    <t>Dick NANNINGA</t>
  </si>
  <si>
    <t>Antonio CABRINI</t>
  </si>
  <si>
    <t>Laszlo NAGY</t>
  </si>
  <si>
    <t>Antonello CUCCUREDDU</t>
  </si>
  <si>
    <t>Istvan HALASZ</t>
  </si>
  <si>
    <t>Francesco GRAZIANI</t>
  </si>
  <si>
    <t>Jose REYES</t>
  </si>
  <si>
    <t>O39</t>
  </si>
  <si>
    <t>Enrique LOPEZ ZARZA</t>
  </si>
  <si>
    <t>Pedro SOTO</t>
  </si>
  <si>
    <t>I39</t>
  </si>
  <si>
    <t>Jean Paul BERTRAND DEMANES</t>
  </si>
  <si>
    <t>O55</t>
  </si>
  <si>
    <t>I64' O71</t>
  </si>
  <si>
    <t>Dominique BARATELLI</t>
  </si>
  <si>
    <t>I55</t>
  </si>
  <si>
    <t>Oscar ORTIZ</t>
  </si>
  <si>
    <t>Francisco URIA</t>
  </si>
  <si>
    <t>MIGUELI</t>
  </si>
  <si>
    <t>ZICO</t>
  </si>
  <si>
    <t>Antonio BIOSCA</t>
  </si>
  <si>
    <t>Antonio GUZMAN</t>
  </si>
  <si>
    <t>JORGE MENDONCA</t>
  </si>
  <si>
    <t>Staffan TAPPER</t>
  </si>
  <si>
    <t>O36</t>
  </si>
  <si>
    <t>Anders LINDEROTH</t>
  </si>
  <si>
    <t>Eduard KRIEGER</t>
  </si>
  <si>
    <t>Conny TORSTENSSON</t>
  </si>
  <si>
    <t>I36</t>
  </si>
  <si>
    <t>Martin BUCHAN</t>
  </si>
  <si>
    <t>Hassan NAIBAGHA</t>
  </si>
  <si>
    <t>Tom FORSYTH</t>
  </si>
  <si>
    <t>Joe HARPER</t>
  </si>
  <si>
    <t>Johan NEESKENS</t>
  </si>
  <si>
    <t>Claude PAPI</t>
  </si>
  <si>
    <t>Karoly CSAPO</t>
  </si>
  <si>
    <t>Michel PLATINI</t>
  </si>
  <si>
    <t>Wojciech RUDY</t>
  </si>
  <si>
    <t>Javier CARDENAS</t>
  </si>
  <si>
    <t>Henryk MACULEWICZ</t>
  </si>
  <si>
    <t>Mohamed AKID</t>
  </si>
  <si>
    <t>O82</t>
  </si>
  <si>
    <t>Mauro BELLUGI</t>
  </si>
  <si>
    <t>O6</t>
  </si>
  <si>
    <t>I6</t>
  </si>
  <si>
    <t>Renato ZACCARELLI</t>
  </si>
  <si>
    <t>Gunter HAPPICH</t>
  </si>
  <si>
    <t>CHICAO</t>
  </si>
  <si>
    <t>Thomas SJOBERG</t>
  </si>
  <si>
    <t>Antonio OLMO</t>
  </si>
  <si>
    <t>Benny WENDT</t>
  </si>
  <si>
    <t>PIRRI</t>
  </si>
  <si>
    <t>Rodolfo MANZO</t>
  </si>
  <si>
    <t>Behtash FARIBA</t>
  </si>
  <si>
    <t>Ghafoor JAHANI</t>
  </si>
  <si>
    <t>O10</t>
  </si>
  <si>
    <t>Wim RIJSBERGEN</t>
  </si>
  <si>
    <t>O44</t>
  </si>
  <si>
    <t>Pieter WILDSCHUT</t>
  </si>
  <si>
    <t>I44</t>
  </si>
  <si>
    <t>Johan BOSKAMP</t>
  </si>
  <si>
    <t>I10</t>
  </si>
  <si>
    <t>ALAMOS Luis (CHI)</t>
  </si>
  <si>
    <t>Juan RODRIGUEZ</t>
  </si>
  <si>
    <t>Francisco VALDES</t>
  </si>
  <si>
    <t>Wolfgang OVERATH</t>
  </si>
  <si>
    <t>Leonardo VELIZ</t>
  </si>
  <si>
    <t>Alfonso LARA</t>
  </si>
  <si>
    <t>Bernd HOELZENBEIN</t>
  </si>
  <si>
    <t>BUSCHNER Georg (GER)</t>
  </si>
  <si>
    <t>Wolfram LOEWE</t>
  </si>
  <si>
    <t>RASIC Rale (YUG)</t>
  </si>
  <si>
    <t>Colin CURRAN</t>
  </si>
  <si>
    <t>W58</t>
  </si>
  <si>
    <t>Martin HOFFMANN</t>
  </si>
  <si>
    <t>ORMOND Willie (SCO)</t>
  </si>
  <si>
    <t>Mayanga MAKU</t>
  </si>
  <si>
    <t>Kembo Uba KEMBO</t>
  </si>
  <si>
    <t>Kibonge MAFU</t>
  </si>
  <si>
    <t>Tommy HUTCHISON</t>
  </si>
  <si>
    <t>PORTA Roberto (URU)</t>
  </si>
  <si>
    <t>Luis CUBILLA</t>
  </si>
  <si>
    <t>Denis MILAR</t>
  </si>
  <si>
    <t>MLADENOV Hristo (BUL)</t>
  </si>
  <si>
    <t>Voin VOINOV</t>
  </si>
  <si>
    <t>Pavel PANOV</t>
  </si>
  <si>
    <t>Atanas MIKHAILOV</t>
  </si>
  <si>
    <t>Benno MAGNUSSON</t>
  </si>
  <si>
    <t>Mladen VASILEV</t>
  </si>
  <si>
    <t>TASSY Antoine (HAI)</t>
  </si>
  <si>
    <t>Guy SAINT-VIL</t>
  </si>
  <si>
    <t>Giorgio CHINAGLIA</t>
  </si>
  <si>
    <t>Claude BARTHELEMY</t>
  </si>
  <si>
    <t>CAP Vladislao (ARG)</t>
  </si>
  <si>
    <t>Angel BARGAS</t>
  </si>
  <si>
    <t>Miguel BRINDISI</t>
  </si>
  <si>
    <t>GORSKI Kazimierz (POL)</t>
  </si>
  <si>
    <t>Robert GADOCHA</t>
  </si>
  <si>
    <t>O85</t>
  </si>
  <si>
    <t>Leslaw CMIKIEWICZ</t>
  </si>
  <si>
    <t>I85</t>
  </si>
  <si>
    <t>Jan DOMARSKI</t>
  </si>
  <si>
    <t>Roberto TELCH</t>
  </si>
  <si>
    <t>Jupp HEYNCKES</t>
  </si>
  <si>
    <t>Ernie CAMPBELL</t>
  </si>
  <si>
    <t>Branko BULJEVIC</t>
  </si>
  <si>
    <t>Herbert WIMMER</t>
  </si>
  <si>
    <t>Attila ABONYI</t>
  </si>
  <si>
    <t>Peter OLLERTON</t>
  </si>
  <si>
    <t>LEIVINHA</t>
  </si>
  <si>
    <t>CARPEGIANI</t>
  </si>
  <si>
    <t>Eberhard VOGEL</t>
  </si>
  <si>
    <t>Wolfgang SEGUIN</t>
  </si>
  <si>
    <t>Jorge SOCIAS</t>
  </si>
  <si>
    <t>Peter DUCKE</t>
  </si>
  <si>
    <t>Guillermo YAVAR</t>
  </si>
  <si>
    <t>Hans-Juergen KREISCHE</t>
  </si>
  <si>
    <t>Rogelio FARIAS</t>
  </si>
  <si>
    <t>Kazadi MUAMBA</t>
  </si>
  <si>
    <t>O21</t>
  </si>
  <si>
    <t>Kakoko ETEPE</t>
  </si>
  <si>
    <t>Tubilandu NDIMBI</t>
  </si>
  <si>
    <t>I21</t>
  </si>
  <si>
    <t>Jan OLSSON</t>
  </si>
  <si>
    <t>MICHELS Rinus (NED)</t>
  </si>
  <si>
    <t>Wim VAN HANEGEM</t>
  </si>
  <si>
    <t>Theo DE JONG</t>
  </si>
  <si>
    <t>Roland GRIP</t>
  </si>
  <si>
    <t>Asparukh NIKODIMOV</t>
  </si>
  <si>
    <t>Luis GARISTO</t>
  </si>
  <si>
    <t>Walter MANTEGAZZA</t>
  </si>
  <si>
    <t>Juan MASNIK</t>
  </si>
  <si>
    <t>Alberto CARDACCIO</t>
  </si>
  <si>
    <t>Fritz ANDRE</t>
  </si>
  <si>
    <t>Adam MUSIAL</t>
  </si>
  <si>
    <t>Zygmunt MASZCZYK</t>
  </si>
  <si>
    <t>Roger SAINT-VIL</t>
  </si>
  <si>
    <t>Zbigniew GUT</t>
  </si>
  <si>
    <t>Serge RACINE</t>
  </si>
  <si>
    <t>Francesco MORINI</t>
  </si>
  <si>
    <t>Roberto PERFUMO</t>
  </si>
  <si>
    <t>W35</t>
  </si>
  <si>
    <t>Enrique WOLFF</t>
  </si>
  <si>
    <t>Hector YAZALDE</t>
  </si>
  <si>
    <t>Enrique CHAZARRETA</t>
  </si>
  <si>
    <t>Giuseppe WILSON</t>
  </si>
  <si>
    <t>Ruben GLARIA</t>
  </si>
  <si>
    <t>Adrian ALSTON</t>
  </si>
  <si>
    <t>Harry WILLIAMS</t>
  </si>
  <si>
    <t>WILSON PIAZZA</t>
  </si>
  <si>
    <t>Tshinabu WA MUNDA</t>
  </si>
  <si>
    <t>Kidumu MANTANTU</t>
  </si>
  <si>
    <t>Kilasu MASSAMBA</t>
  </si>
  <si>
    <t>Hans Georg SCHWARZENBECK</t>
  </si>
  <si>
    <t>Harald IRMSCHER</t>
  </si>
  <si>
    <t>Guenter NETZER</t>
  </si>
  <si>
    <t>Erich HAMANN</t>
  </si>
  <si>
    <t>Ruud KROL</t>
  </si>
  <si>
    <t>W78</t>
  </si>
  <si>
    <t>Ivan STOYANOV</t>
  </si>
  <si>
    <t>Rinus ISRAEL</t>
  </si>
  <si>
    <t>Krasimir BORISOV</t>
  </si>
  <si>
    <t>Mario KEMPES</t>
  </si>
  <si>
    <t>O52</t>
  </si>
  <si>
    <t>Wilner NAZAIRE</t>
  </si>
  <si>
    <t>Augustin BALBUENA</t>
  </si>
  <si>
    <t>I52</t>
  </si>
  <si>
    <t>Joseph-Marion LEANDRE</t>
  </si>
  <si>
    <t>Ruben CORBO</t>
  </si>
  <si>
    <t>O43</t>
  </si>
  <si>
    <t>I43</t>
  </si>
  <si>
    <t>Thomas AHLSTROM</t>
  </si>
  <si>
    <t>Tarcisio BURGNICH</t>
  </si>
  <si>
    <t>O33</t>
  </si>
  <si>
    <t>VUTSOV Ivan (BUL)</t>
  </si>
  <si>
    <t>Bozhidar ISKRENOV</t>
  </si>
  <si>
    <t>Zhivko GOSPODINOV</t>
  </si>
  <si>
    <t>Bruno CONTI</t>
  </si>
  <si>
    <t>Andrei ZHELYAZKOV</t>
  </si>
  <si>
    <t>Gianluca VIALLI</t>
  </si>
  <si>
    <t>Kostadin KOSTADINOV</t>
  </si>
  <si>
    <t>WAITERS Tony (ENG)</t>
  </si>
  <si>
    <t>Mike SWEENEY</t>
  </si>
  <si>
    <t>O54</t>
  </si>
  <si>
    <t>Paul JAMES</t>
  </si>
  <si>
    <t>MICHEL Henri (FRA)</t>
  </si>
  <si>
    <t>Branko SEGOTA</t>
  </si>
  <si>
    <t>James LOWERY</t>
  </si>
  <si>
    <t>I54</t>
  </si>
  <si>
    <t>Yannick STOPYRA</t>
  </si>
  <si>
    <t>JUNIOR</t>
  </si>
  <si>
    <t>CASAGRANDE</t>
  </si>
  <si>
    <t>MUNOZ Miguel (ESP)</t>
  </si>
  <si>
    <t>FRANCISCO</t>
  </si>
  <si>
    <t>Juan Antonio SENOR</t>
  </si>
  <si>
    <t>FALCAO</t>
  </si>
  <si>
    <t>MULLER</t>
  </si>
  <si>
    <t>MEZEY Gyorgy (HUN)</t>
  </si>
  <si>
    <t>Antal ROTH</t>
  </si>
  <si>
    <t>O13</t>
  </si>
  <si>
    <t>Zoltan PETER</t>
  </si>
  <si>
    <t>Laszlo DAJKA</t>
  </si>
  <si>
    <t>I62' W73</t>
  </si>
  <si>
    <t>Gyozo BURCSA</t>
  </si>
  <si>
    <t>I13</t>
  </si>
  <si>
    <t>LOBANOVSKYI Valeriy (UKR)</t>
  </si>
  <si>
    <t>Vadim YEVTUSHENKO</t>
  </si>
  <si>
    <t>BILARDO Carlos (ARG)</t>
  </si>
  <si>
    <t>Sergio BATISTA</t>
  </si>
  <si>
    <t>KIM Jung Nam (KOR)</t>
  </si>
  <si>
    <t>KIM Pyung Seok</t>
  </si>
  <si>
    <t>O23</t>
  </si>
  <si>
    <t>Pedro PASCULLI</t>
  </si>
  <si>
    <t>KIM Young Se</t>
  </si>
  <si>
    <t>CHO Kwang Rae</t>
  </si>
  <si>
    <t>I23</t>
  </si>
  <si>
    <t>Julio OLARTICOECHEA</t>
  </si>
  <si>
    <t>Carlos TAPIA</t>
  </si>
  <si>
    <t>BYUN Byung Joo</t>
  </si>
  <si>
    <t>FARIA Jose (BRA)</t>
  </si>
  <si>
    <t>Mustapha EL HADAOUI</t>
  </si>
  <si>
    <t>O87</t>
  </si>
  <si>
    <t>Dariusz KUBICKI</t>
  </si>
  <si>
    <t>Dariusz DZIEKANOWSKI</t>
  </si>
  <si>
    <t>Kazimierz PRZYBYS</t>
  </si>
  <si>
    <t>Jan URBAN</t>
  </si>
  <si>
    <t>Abdelrazzak KHAIRI</t>
  </si>
  <si>
    <t>Abdel Aziz SOULAYMANI</t>
  </si>
  <si>
    <t>I87</t>
  </si>
  <si>
    <t>Steven PENNEY</t>
  </si>
  <si>
    <t>SAADANE Rabah (ALG)</t>
  </si>
  <si>
    <t>Rabah MADJER</t>
  </si>
  <si>
    <t>Ian STEWART</t>
  </si>
  <si>
    <t>Rachid HARKOUK</t>
  </si>
  <si>
    <t>Colin CLARKE</t>
  </si>
  <si>
    <t>MILUTINOVIC Bora (YUG)</t>
  </si>
  <si>
    <t>Tomas BOY</t>
  </si>
  <si>
    <t>Luis FLORES</t>
  </si>
  <si>
    <t>Philippe DESMET</t>
  </si>
  <si>
    <t>Francisco CRUZ</t>
  </si>
  <si>
    <t>Miguel ESPANA</t>
  </si>
  <si>
    <t>Nico CLAESEN</t>
  </si>
  <si>
    <t>Stephane DEMOL</t>
  </si>
  <si>
    <t>ROBSON Bobby (ENG)</t>
  </si>
  <si>
    <t>JOSE TORRES (POR)</t>
  </si>
  <si>
    <t>GOMES</t>
  </si>
  <si>
    <t>DIAMANTINO</t>
  </si>
  <si>
    <t>Chris WADDLE</t>
  </si>
  <si>
    <t>FUTRE</t>
  </si>
  <si>
    <t>Steve HODGE</t>
  </si>
  <si>
    <t>JOSE ANTONIO</t>
  </si>
  <si>
    <t>Peter BEARDSLEY</t>
  </si>
  <si>
    <t>EVARISTO (BRA)</t>
  </si>
  <si>
    <t>MOHAMED HARIS</t>
  </si>
  <si>
    <t>Bassel GORGIS</t>
  </si>
  <si>
    <t>RE Cayetano (PAR)</t>
  </si>
  <si>
    <t>Alfredo MENDOZA</t>
  </si>
  <si>
    <t>ABDUL RAHIM</t>
  </si>
  <si>
    <t>Jorge GUASCH</t>
  </si>
  <si>
    <t>QASSIM BASSIM</t>
  </si>
  <si>
    <t>PIONTEK Sepp (GER)</t>
  </si>
  <si>
    <t>Jesper OLSEN</t>
  </si>
  <si>
    <t>FERGUSON Alex (SCO)</t>
  </si>
  <si>
    <t>Paul STURROCK</t>
  </si>
  <si>
    <t>Frank ARNESEN</t>
  </si>
  <si>
    <t>Eamonn BANNON</t>
  </si>
  <si>
    <t>John SIVEBAEK</t>
  </si>
  <si>
    <t>Jan MOLBY</t>
  </si>
  <si>
    <t>Frank McAVENNIE</t>
  </si>
  <si>
    <t>BECKENBAUER Franz (GER)</t>
  </si>
  <si>
    <t>Andreas BREHME</t>
  </si>
  <si>
    <t>BORRAS Omar (URU)</t>
  </si>
  <si>
    <t>Jorge BARRIOS</t>
  </si>
  <si>
    <t>Venancio RAMOS</t>
  </si>
  <si>
    <t>Claudio BORGHI</t>
  </si>
  <si>
    <t>Fernando DE NAPOLI</t>
  </si>
  <si>
    <t>Giuseppe BARESI</t>
  </si>
  <si>
    <t>Hector ENRIQUE</t>
  </si>
  <si>
    <t>Pavel YAKOVENKO</t>
  </si>
  <si>
    <t>Aleksandr ZAVAROV</t>
  </si>
  <si>
    <t>Alain GIRESSE</t>
  </si>
  <si>
    <t>Jean-Pierre PAPIN</t>
  </si>
  <si>
    <t>Oleg BLOKHIN</t>
  </si>
  <si>
    <t>Philippe VERCRUYSSE</t>
  </si>
  <si>
    <t>Bruno BELLONE</t>
  </si>
  <si>
    <t>NOH Soo Jin</t>
  </si>
  <si>
    <t>CHO Min Kook</t>
  </si>
  <si>
    <t>Bruce WILSON</t>
  </si>
  <si>
    <t>O41</t>
  </si>
  <si>
    <t>Antal NAGY</t>
  </si>
  <si>
    <t>O28</t>
  </si>
  <si>
    <t>I28</t>
  </si>
  <si>
    <t>I53</t>
  </si>
  <si>
    <t>EDSON</t>
  </si>
  <si>
    <t>Salah ASSAD</t>
  </si>
  <si>
    <t>Abdelmajid LAMRISS</t>
  </si>
  <si>
    <t>Mustafa MERRY</t>
  </si>
  <si>
    <t>Gary A. STEVENS</t>
  </si>
  <si>
    <t>Lahcen OUDANI</t>
  </si>
  <si>
    <t>I41</t>
  </si>
  <si>
    <t>Josef DEGEORGI</t>
  </si>
  <si>
    <t>O15</t>
  </si>
  <si>
    <t>Kurt JARA</t>
  </si>
  <si>
    <t>I15</t>
  </si>
  <si>
    <t>Janusz KUPCEWICZ</t>
  </si>
  <si>
    <t>Francois VAN DER ELST</t>
  </si>
  <si>
    <t>Marc BAECKE</t>
  </si>
  <si>
    <t>Wlodzimierz CIOLEK</t>
  </si>
  <si>
    <t>Gabriele ORIALI</t>
  </si>
  <si>
    <t>Giampiero MARINI</t>
  </si>
  <si>
    <t>Alessandro ALTOBELLI</t>
  </si>
  <si>
    <t>Trevor FRANCIS</t>
  </si>
  <si>
    <t>Hansi MUELLER</t>
  </si>
  <si>
    <t>Uwe REINDERS</t>
  </si>
  <si>
    <t>Tony WOODCOCK</t>
  </si>
  <si>
    <t>Max HAGMAYR</t>
  </si>
  <si>
    <t>Johann PREGESBAUER</t>
  </si>
  <si>
    <t>Maurits DE SCHRIJVER</t>
  </si>
  <si>
    <t>Andrei BAL</t>
  </si>
  <si>
    <t>Marc MILLECAMPS</t>
  </si>
  <si>
    <t>Alex CZERNIATYNSKI</t>
  </si>
  <si>
    <t>LEANDRO</t>
  </si>
  <si>
    <t>Daniel BERTONI</t>
  </si>
  <si>
    <t>EDEVALDO</t>
  </si>
  <si>
    <t>BATISTA</t>
  </si>
  <si>
    <t>David McCREERY</t>
  </si>
  <si>
    <t>John O NEILL</t>
  </si>
  <si>
    <t>Fulvio COLLOVATI</t>
  </si>
  <si>
    <t>Marco TARDELLI</t>
  </si>
  <si>
    <t>Giuseppe BERGOMI</t>
  </si>
  <si>
    <t>Miguel TENDILLO</t>
  </si>
  <si>
    <t>Graham RIX</t>
  </si>
  <si>
    <t>Trevor BROOKING</t>
  </si>
  <si>
    <t>Antonio MACEDA</t>
  </si>
  <si>
    <t>Kevin KEEGAN</t>
  </si>
  <si>
    <t>Pedro URALDE</t>
  </si>
  <si>
    <t>LUQUE Juan (MEX)</t>
  </si>
  <si>
    <t>Manuel ROSAS</t>
  </si>
  <si>
    <t>W51</t>
  </si>
  <si>
    <t>RAPPAN Karl (AUT)</t>
  </si>
  <si>
    <t>Ernst LOERTSCHER</t>
  </si>
  <si>
    <t>W22</t>
  </si>
  <si>
    <t>NAGY Joszef (HUN)</t>
  </si>
  <si>
    <t>Sven JACOBSSON</t>
  </si>
  <si>
    <t>W19</t>
  </si>
  <si>
    <t>EIZAGUIRRE Guillermo (ESP)</t>
  </si>
  <si>
    <t>Jose PARRA</t>
  </si>
  <si>
    <t>W15</t>
  </si>
  <si>
    <t>WINTERBOTTOM Walter (ENG)</t>
  </si>
  <si>
    <t>Jimmy DICKINSON</t>
  </si>
  <si>
    <t>W94</t>
  </si>
  <si>
    <t>LOPEZ Antonio (ESP)</t>
  </si>
  <si>
    <t>Raul CARDENAS</t>
  </si>
  <si>
    <t>W46</t>
  </si>
  <si>
    <t>TIRNANIC Aleksandar (YUG)</t>
  </si>
  <si>
    <t>Ivan HORVAT</t>
  </si>
  <si>
    <t>W9</t>
  </si>
  <si>
    <t>LOPEZ Juan (URU)</t>
  </si>
  <si>
    <t>Luis CRUZ</t>
  </si>
  <si>
    <t>W59</t>
  </si>
  <si>
    <t>VYTLACIL Rudolf (TCH)</t>
  </si>
  <si>
    <t>Ivan VUTSOV</t>
  </si>
  <si>
    <t>W17</t>
  </si>
  <si>
    <t>Ivan DAVIDOV</t>
  </si>
  <si>
    <t>W43</t>
  </si>
  <si>
    <t>Javier GUZMAN</t>
  </si>
  <si>
    <t>W25</t>
  </si>
  <si>
    <t>Sandro MAZZOLA</t>
  </si>
  <si>
    <t>Isidoro DIAZ</t>
  </si>
  <si>
    <t>Sergio GORI</t>
  </si>
  <si>
    <t>Willi SCHULZ</t>
  </si>
  <si>
    <t>Norman HUNTER</t>
  </si>
  <si>
    <t>GERSON</t>
  </si>
  <si>
    <t>Eladio REYES</t>
  </si>
  <si>
    <t>Murtaz KHURTSILAVA</t>
  </si>
  <si>
    <t>Kakhi ASATIANI</t>
  </si>
  <si>
    <t>Julio MORALES</t>
  </si>
  <si>
    <t>O96</t>
  </si>
  <si>
    <t>O103</t>
  </si>
  <si>
    <t>Gennadi LOGOFET</t>
  </si>
  <si>
    <t>Alberto GOMEZ</t>
  </si>
  <si>
    <t>I96</t>
  </si>
  <si>
    <t>Sigi HELD</t>
  </si>
  <si>
    <t>Karl-Heinz SCHNELLINGER</t>
  </si>
  <si>
    <t>Ildo MANEIRO</t>
  </si>
  <si>
    <t>Rodolfo SANDOVAL</t>
  </si>
  <si>
    <t>Mario BERTINI</t>
  </si>
  <si>
    <t>Antonio JULIANO</t>
  </si>
  <si>
    <t>Branko OBLAK</t>
  </si>
  <si>
    <t>Dragan DZAJIC</t>
  </si>
  <si>
    <t>Ilija PETKOVIC</t>
  </si>
  <si>
    <t>Jurica JERKOVIC</t>
  </si>
  <si>
    <t>Uli HOENESS</t>
  </si>
  <si>
    <t>Heinz FLOHE</t>
  </si>
  <si>
    <t>Reinhard LAUCK</t>
  </si>
  <si>
    <t>Bjorn ANDERSSON</t>
  </si>
  <si>
    <t>Jorgen AUGUSTSSON</t>
  </si>
  <si>
    <t>Kazimierz KMIECIK</t>
  </si>
  <si>
    <t>Francisco SA</t>
  </si>
  <si>
    <t>Jorge CARRASCOSA</t>
  </si>
  <si>
    <t>O16</t>
  </si>
  <si>
    <t>I16</t>
  </si>
  <si>
    <t>Vladimir PETROVIC</t>
  </si>
  <si>
    <t>O32</t>
  </si>
  <si>
    <t>Dieter HERZOG</t>
  </si>
  <si>
    <t>I32</t>
  </si>
  <si>
    <t>Rob RENSENBRINK</t>
  </si>
  <si>
    <t>MIRANDINHA</t>
  </si>
  <si>
    <t>Miroslav PAVLOVIC</t>
  </si>
  <si>
    <t>Luka PERUZOVIC</t>
  </si>
  <si>
    <t>ADEMIR DA GUIA</t>
  </si>
  <si>
    <t>Zdzislaw KAPKA</t>
  </si>
  <si>
    <t>Herbert ZIMMERMANN</t>
  </si>
  <si>
    <t>Harald KONOPKA</t>
  </si>
  <si>
    <t>Erich BEER</t>
  </si>
  <si>
    <t>Dirk SCHOENAKER</t>
  </si>
  <si>
    <t>Adri VAN KRAAY</t>
  </si>
  <si>
    <t>TONINHO</t>
  </si>
  <si>
    <t>Ruben DIAZ</t>
  </si>
  <si>
    <t>O11</t>
  </si>
  <si>
    <t>Jose NAVARRO</t>
  </si>
  <si>
    <t>I11</t>
  </si>
  <si>
    <t>Wlodzimierz MAZUR</t>
  </si>
  <si>
    <t>Ricardo VILLA</t>
  </si>
  <si>
    <t>Juan MUNANTE</t>
  </si>
  <si>
    <t>Roberto BETTEGA</t>
  </si>
  <si>
    <t>Walter SCHACHNER</t>
  </si>
  <si>
    <t>Osvaldo ARDILES</t>
  </si>
  <si>
    <t>RODRIGUES NETO</t>
  </si>
  <si>
    <t>Piet SCHRIJVERS</t>
  </si>
  <si>
    <t>Jan JONGBLOED</t>
  </si>
  <si>
    <t>Claudio SALA</t>
  </si>
  <si>
    <t>Berti VOGTS</t>
  </si>
  <si>
    <t>Dieter MUELLER</t>
  </si>
  <si>
    <t>Franz OBERACHER</t>
  </si>
  <si>
    <t>O7</t>
  </si>
  <si>
    <t>RIVELINO</t>
  </si>
  <si>
    <t>Americo GALLEGO</t>
  </si>
  <si>
    <t>Miguel OVIEDO</t>
  </si>
  <si>
    <t>Raul GORRITI</t>
  </si>
  <si>
    <t>REINALDO</t>
  </si>
  <si>
    <t>Wim JANSEN</t>
  </si>
  <si>
    <t>Johnny REP</t>
  </si>
  <si>
    <t>Andrzej PALASZ</t>
  </si>
  <si>
    <t>Hans Peter BRIEGEL</t>
  </si>
  <si>
    <t>O97</t>
  </si>
  <si>
    <t>Horst HRUBESCH</t>
  </si>
  <si>
    <t>Patrick BATTISTON</t>
  </si>
  <si>
    <t>I50' O60</t>
  </si>
  <si>
    <t>Waldemar MATYSIK</t>
  </si>
  <si>
    <t>Y34</t>
  </si>
  <si>
    <t>Y</t>
  </si>
  <si>
    <t>Y30</t>
  </si>
  <si>
    <t>Givili NODIYA</t>
  </si>
  <si>
    <t>Y1' O66</t>
  </si>
  <si>
    <t>Y1' O62</t>
  </si>
  <si>
    <t>Y38</t>
  </si>
  <si>
    <t>David PRIMO</t>
  </si>
  <si>
    <t>Y89</t>
  </si>
  <si>
    <t>Orjan PERSSON</t>
  </si>
  <si>
    <t>Y72' O76</t>
  </si>
  <si>
    <t>Y1' O63</t>
  </si>
  <si>
    <t>Sergio MENDEZ</t>
  </si>
  <si>
    <t>Y1' I58</t>
  </si>
  <si>
    <t>Menachem BELLO</t>
  </si>
  <si>
    <t>Y67</t>
  </si>
  <si>
    <t>Y62</t>
  </si>
  <si>
    <t>Roberto BONINSEGNA</t>
  </si>
  <si>
    <t>Y90</t>
  </si>
  <si>
    <t>Javier VALDIVIA</t>
  </si>
  <si>
    <t>Y1' OH46</t>
  </si>
  <si>
    <t>Y1' O77</t>
  </si>
  <si>
    <t>I91' Y1</t>
  </si>
  <si>
    <t>Max LORENZ</t>
  </si>
  <si>
    <t>Y1' IH46</t>
  </si>
  <si>
    <t>Y1' I73</t>
  </si>
  <si>
    <t>Y17</t>
  </si>
  <si>
    <t>Jovan ACIMOVIC</t>
  </si>
  <si>
    <t>Y49</t>
  </si>
  <si>
    <t>Y40' O78</t>
  </si>
  <si>
    <t>Y65</t>
  </si>
  <si>
    <t>Pablo FORLAN</t>
  </si>
  <si>
    <t>Y50</t>
  </si>
  <si>
    <t>Y25</t>
  </si>
  <si>
    <t>Y35</t>
  </si>
  <si>
    <t>Y56</t>
  </si>
  <si>
    <t>Gerd KISCHE</t>
  </si>
  <si>
    <t>Guillermo PAEZ</t>
  </si>
  <si>
    <t>Y60</t>
  </si>
  <si>
    <t>Bjorn NORDQVIST</t>
  </si>
  <si>
    <t>Y36</t>
  </si>
  <si>
    <t>Y74</t>
  </si>
  <si>
    <t>Ove GRAHN</t>
  </si>
  <si>
    <t>Y86</t>
  </si>
  <si>
    <t>Y16</t>
  </si>
  <si>
    <t>I61' Y68</t>
  </si>
  <si>
    <t>Y44</t>
  </si>
  <si>
    <t>Tsonyo VASILEV</t>
  </si>
  <si>
    <t>Y9</t>
  </si>
  <si>
    <t>Carlos BABINGTON</t>
  </si>
  <si>
    <t>Y54</t>
  </si>
  <si>
    <t>Romeo BENETTI</t>
  </si>
  <si>
    <t>Y48</t>
  </si>
  <si>
    <t>Josip KATALINSKI</t>
  </si>
  <si>
    <t>Y55</t>
  </si>
  <si>
    <t>Y24</t>
  </si>
  <si>
    <t>Davie HAY</t>
  </si>
  <si>
    <t>Y70</t>
  </si>
  <si>
    <t>Dusan BAJEVIC</t>
  </si>
  <si>
    <t>O70' Y70</t>
  </si>
  <si>
    <t>Muepu ILUNGA</t>
  </si>
  <si>
    <t>Y78</t>
  </si>
  <si>
    <t>I59' Y77</t>
  </si>
  <si>
    <t>Juergen CROY</t>
  </si>
  <si>
    <t>Y81</t>
  </si>
  <si>
    <t>Y84</t>
  </si>
  <si>
    <t>Y22' OH46</t>
  </si>
  <si>
    <t>Y5</t>
  </si>
  <si>
    <t>Johan CRUYFF</t>
  </si>
  <si>
    <t>Y29</t>
  </si>
  <si>
    <t>Georgi DENEV</t>
  </si>
  <si>
    <t>Y26</t>
  </si>
  <si>
    <t>Ramon HEREDIA</t>
  </si>
  <si>
    <t>Fritz LEANDRE</t>
  </si>
  <si>
    <t>I52' Y60</t>
  </si>
  <si>
    <t>IH46' Y71</t>
  </si>
  <si>
    <t>Ivan BULJAN</t>
  </si>
  <si>
    <t>Enver HADZIABDIC</t>
  </si>
  <si>
    <t>Y61</t>
  </si>
  <si>
    <t>Joachim STREICH</t>
  </si>
  <si>
    <t>JAIRZINHO</t>
  </si>
  <si>
    <t>Y27</t>
  </si>
  <si>
    <t>Y11' OH46</t>
  </si>
  <si>
    <t>Y28</t>
  </si>
  <si>
    <t>Y75</t>
  </si>
  <si>
    <t>Y22</t>
  </si>
  <si>
    <t>Wim SUURBIER</t>
  </si>
  <si>
    <t>Y58' O84</t>
  </si>
  <si>
    <t>Y44' O60</t>
  </si>
  <si>
    <t>IH46' Y72</t>
  </si>
  <si>
    <t>MARINHO PERES</t>
  </si>
  <si>
    <t>ZE MARIA</t>
  </si>
  <si>
    <t>Y37</t>
  </si>
  <si>
    <t>Y69</t>
  </si>
  <si>
    <t>Y68</t>
  </si>
  <si>
    <t>Juergen SPARWASSER</t>
  </si>
  <si>
    <t>Y23</t>
  </si>
  <si>
    <t>Stanislav KARASI</t>
  </si>
  <si>
    <t>Y1' I70</t>
  </si>
  <si>
    <t>Y76</t>
  </si>
  <si>
    <t>Y71' O73</t>
  </si>
  <si>
    <t>Y3</t>
  </si>
  <si>
    <t>Y45</t>
  </si>
  <si>
    <t>Daniel PASSARELLA</t>
  </si>
  <si>
    <t>Y77</t>
  </si>
  <si>
    <t>Jose VELASQUEZ</t>
  </si>
  <si>
    <t>Y19</t>
  </si>
  <si>
    <t>Sandor ZOMBORI</t>
  </si>
  <si>
    <t>Y64</t>
  </si>
  <si>
    <t>Andranik ESKANDARIAN</t>
  </si>
  <si>
    <t>Y1' W43</t>
  </si>
  <si>
    <t>Y25' I46</t>
  </si>
  <si>
    <t>Hasse BORG</t>
  </si>
  <si>
    <t>Hassan NAZARI</t>
  </si>
  <si>
    <t>ROBERTO DINAMITE</t>
  </si>
  <si>
    <t>Y80</t>
  </si>
  <si>
    <t>Ramon QUIROGA</t>
  </si>
  <si>
    <t>Y1' O86</t>
  </si>
  <si>
    <t>Willy VAN DE KERKHOF</t>
  </si>
  <si>
    <t>Y6</t>
  </si>
  <si>
    <t>Y1' I34</t>
  </si>
  <si>
    <t>Y1' I67</t>
  </si>
  <si>
    <t>Y40' O77</t>
  </si>
  <si>
    <t>Y35' O65</t>
  </si>
  <si>
    <t>Y53' O77</t>
  </si>
  <si>
    <t>I7' Y50</t>
  </si>
  <si>
    <t>Y1' O51</t>
  </si>
  <si>
    <t>Claudio GENTILE</t>
  </si>
  <si>
    <t>Y72</t>
  </si>
  <si>
    <t>Y40' O65</t>
  </si>
  <si>
    <t>Y15</t>
  </si>
  <si>
    <t>Y96</t>
  </si>
  <si>
    <t>Omar LARROSA</t>
  </si>
  <si>
    <t>I65' Y93</t>
  </si>
  <si>
    <t>I72' Y94</t>
  </si>
  <si>
    <t>Luc MILLECAMPS</t>
  </si>
  <si>
    <t>Gaetano SCIREA</t>
  </si>
  <si>
    <t>Y47</t>
  </si>
  <si>
    <t>Y10</t>
  </si>
  <si>
    <t>Thomas NKONO</t>
  </si>
  <si>
    <t>Y57</t>
  </si>
  <si>
    <t>Terry BUTCHER</t>
  </si>
  <si>
    <t>Lizardo GARRIDO</t>
  </si>
  <si>
    <t>Y12' O78</t>
  </si>
  <si>
    <t>Roland HATTENBERGER</t>
  </si>
  <si>
    <t>Y66</t>
  </si>
  <si>
    <t>Jaime DUARTE</t>
  </si>
  <si>
    <t>Y52</t>
  </si>
  <si>
    <t>Y34' O66</t>
  </si>
  <si>
    <t>Ibrahim AOUDOU</t>
  </si>
  <si>
    <t>Y40</t>
  </si>
  <si>
    <t>Francisco OSORTO</t>
  </si>
  <si>
    <t>Y17' IH46</t>
  </si>
  <si>
    <t>Rodolfo DUBO</t>
  </si>
  <si>
    <t>Y11</t>
  </si>
  <si>
    <t>Y29' O66</t>
  </si>
  <si>
    <t>Pavel CHALOUPKA</t>
  </si>
  <si>
    <t>Rafael GORDILLO</t>
  </si>
  <si>
    <t>Y87</t>
  </si>
  <si>
    <t>Nenad STOJKOVIC</t>
  </si>
  <si>
    <t>Edhem SLJIVO</t>
  </si>
  <si>
    <t>Jesus ZAMORA</t>
  </si>
  <si>
    <t>Manuel AMOROS</t>
  </si>
  <si>
    <t>Abdulaziz AL ANBARI</t>
  </si>
  <si>
    <t>IH46' Y85</t>
  </si>
  <si>
    <t>Y31</t>
  </si>
  <si>
    <t>Jean Marie PFAFF</t>
  </si>
  <si>
    <t>Walter MEEUWS</t>
  </si>
  <si>
    <t>Y79</t>
  </si>
  <si>
    <t>Rene NDJEYA</t>
  </si>
  <si>
    <t>Carlos RECINOS</t>
  </si>
  <si>
    <t>Y20' O33</t>
  </si>
  <si>
    <t>Jorge OLGUIN</t>
  </si>
  <si>
    <t>Luis RAMIREZ</t>
  </si>
  <si>
    <t>Ramon MARADIAGA</t>
  </si>
  <si>
    <t>Y85</t>
  </si>
  <si>
    <t>Zlatko KRMPOTIC</t>
  </si>
  <si>
    <t>Y32</t>
  </si>
  <si>
    <t>Reinhold HINTERMAIER</t>
  </si>
  <si>
    <t>Naim FAJAH</t>
  </si>
  <si>
    <t>Paul MARINER</t>
  </si>
  <si>
    <t>Y43</t>
  </si>
  <si>
    <t>Y20</t>
  </si>
  <si>
    <t>Sam McILROY</t>
  </si>
  <si>
    <t>Y42' O50</t>
  </si>
  <si>
    <t>Billy HAMILTON</t>
  </si>
  <si>
    <t>Y41</t>
  </si>
  <si>
    <t>Erich OBERMAYER</t>
  </si>
  <si>
    <t>Wlodimierz SMOLAREK</t>
  </si>
  <si>
    <t>Y39</t>
  </si>
  <si>
    <t>Diego MARADONA</t>
  </si>
  <si>
    <t>Y32' O58</t>
  </si>
  <si>
    <t>Y15' O80</t>
  </si>
  <si>
    <t>Uli STIELIKE</t>
  </si>
  <si>
    <t>Andy PICHLER</t>
  </si>
  <si>
    <t>WALDIR PERES</t>
  </si>
  <si>
    <t>Y33</t>
  </si>
  <si>
    <t>Jose Antonio CAMACHO</t>
  </si>
  <si>
    <t>Y83</t>
  </si>
  <si>
    <t>Jose ALEXANKO</t>
  </si>
  <si>
    <t>Y59</t>
  </si>
  <si>
    <t>Sergei BALTACHA</t>
  </si>
  <si>
    <t>Andrzej BUNCOL</t>
  </si>
  <si>
    <t>Y88</t>
  </si>
  <si>
    <t>Sergei BOROVSKI</t>
  </si>
  <si>
    <t>Y13</t>
  </si>
  <si>
    <t>Ray WILKINS</t>
  </si>
  <si>
    <t>Wladyslaw ZMUDA</t>
  </si>
  <si>
    <t>Y51</t>
  </si>
  <si>
    <t>Stefan MAJEWSKI</t>
  </si>
  <si>
    <t>Y57' O77</t>
  </si>
  <si>
    <t>Bernd FOERSTER</t>
  </si>
  <si>
    <t>Y46</t>
  </si>
  <si>
    <t>Bernard GENGHINI</t>
  </si>
  <si>
    <t>Y40' O50</t>
  </si>
  <si>
    <t>Roman WOJCICKI</t>
  </si>
  <si>
    <t>Wolfgang DREMMLER</t>
  </si>
  <si>
    <t>Y61' O62</t>
  </si>
  <si>
    <t>Y73</t>
  </si>
  <si>
    <t>Aleksandar MARKOV</t>
  </si>
  <si>
    <t>JULIO ALBERTO</t>
  </si>
  <si>
    <t>Y4</t>
  </si>
  <si>
    <t>BRANCO</t>
  </si>
  <si>
    <t>Y82</t>
  </si>
  <si>
    <t>HUH Jungmoo</t>
  </si>
  <si>
    <t>Mohamed TIMOUMI</t>
  </si>
  <si>
    <t>Y33' O88</t>
  </si>
  <si>
    <t>Nigel WORTHINGTON</t>
  </si>
  <si>
    <t>Y58</t>
  </si>
  <si>
    <t>Franky VAN DER ELST</t>
  </si>
  <si>
    <t>Carlos MUNOZ</t>
  </si>
  <si>
    <t>PACHECO</t>
  </si>
  <si>
    <t>Terry FENWICK</t>
  </si>
  <si>
    <t>Vladimiro SCHETTINA</t>
  </si>
  <si>
    <t>SHAKER SAMIR</t>
  </si>
  <si>
    <t>Klaus BERGGREEN</t>
  </si>
  <si>
    <t>Victor DIOGO</t>
  </si>
  <si>
    <t>Mario SARALEGUI</t>
  </si>
  <si>
    <t>I56' Y62</t>
  </si>
  <si>
    <t>Oscar GARRE</t>
  </si>
  <si>
    <t>Ricardo GIUSTI</t>
  </si>
  <si>
    <t>Igor BELANOV</t>
  </si>
  <si>
    <t>CHO Young Jeung</t>
  </si>
  <si>
    <t>KIM Joo Sung</t>
  </si>
  <si>
    <t>Bob LENARDUZZI</t>
  </si>
  <si>
    <t>Labid KHALIFA</t>
  </si>
  <si>
    <t>Mark HATELEY</t>
  </si>
  <si>
    <t>Y68' O76</t>
  </si>
  <si>
    <t>BRU Francisco (ESP)</t>
  </si>
  <si>
    <t>Placido GALINDO</t>
  </si>
  <si>
    <t>R70</t>
  </si>
  <si>
    <t>R</t>
  </si>
  <si>
    <t>NADAS Odon (HUN)</t>
  </si>
  <si>
    <t>Imre MARKOS</t>
  </si>
  <si>
    <t>R63</t>
  </si>
  <si>
    <t>HERBERGER Sepp (FRG)</t>
  </si>
  <si>
    <t>Hans PESSER</t>
  </si>
  <si>
    <t>R96</t>
  </si>
  <si>
    <t>PIMENTA Ademar (BRA)</t>
  </si>
  <si>
    <t>MACHADO</t>
  </si>
  <si>
    <t>R89</t>
  </si>
  <si>
    <t>ZEZE PROCOPIO</t>
  </si>
  <si>
    <t>R14</t>
  </si>
  <si>
    <t>MEISSNER Vaclav (TCH)</t>
  </si>
  <si>
    <t>Jan RIHA</t>
  </si>
  <si>
    <t>MOREIRA Zeze (BRA)</t>
  </si>
  <si>
    <t>NILTON SANTOS</t>
  </si>
  <si>
    <t>R71</t>
  </si>
  <si>
    <t>SEBES Gusztav (HUN)</t>
  </si>
  <si>
    <t>Jozsef BOZSIK</t>
  </si>
  <si>
    <t>HUMBERTO</t>
  </si>
  <si>
    <t>R79</t>
  </si>
  <si>
    <t>KOLSKY Karel (TCH)</t>
  </si>
  <si>
    <t>Titus BUBERNIK</t>
  </si>
  <si>
    <t>R102</t>
  </si>
  <si>
    <t>Ferenc SIPOS</t>
  </si>
  <si>
    <t>Erich JUSKOWIAK</t>
  </si>
  <si>
    <t>R59</t>
  </si>
  <si>
    <t>LOVRIC Ljubomir (YUG)</t>
  </si>
  <si>
    <t>Vladimir POPOVIC</t>
  </si>
  <si>
    <t>MAZZA Paolo (ITA)</t>
  </si>
  <si>
    <t>Mario DAVID</t>
  </si>
  <si>
    <t>R41</t>
  </si>
  <si>
    <t>Giorgio FERRINI</t>
  </si>
  <si>
    <t>R8</t>
  </si>
  <si>
    <t>RIERA Fernando (CHI)</t>
  </si>
  <si>
    <t>Honorino LANDA</t>
  </si>
  <si>
    <t>R80</t>
  </si>
  <si>
    <t>LORENZO Juan Carlos (ARG)</t>
  </si>
  <si>
    <t>Rafael ALBRECHT</t>
  </si>
  <si>
    <t>R65</t>
  </si>
  <si>
    <t>Antonio RATTIN</t>
  </si>
  <si>
    <t>Y1' R35</t>
  </si>
  <si>
    <t>VIERA Ondino (URU)</t>
  </si>
  <si>
    <t>Horacio TROCHE</t>
  </si>
  <si>
    <t>R49</t>
  </si>
  <si>
    <t>Hector SILVA</t>
  </si>
  <si>
    <t>Y1' R54</t>
  </si>
  <si>
    <t>MOROZOV Nikolai (URS)</t>
  </si>
  <si>
    <t>Igor CHISLENKO</t>
  </si>
  <si>
    <t>R44</t>
  </si>
  <si>
    <t>Y13' R67</t>
  </si>
  <si>
    <t>Julio MONTERO CASTILLO</t>
  </si>
  <si>
    <t>R69</t>
  </si>
  <si>
    <t>Ndaye MULAMBA</t>
  </si>
  <si>
    <t>R23</t>
  </si>
  <si>
    <t>Ray RICHARDS</t>
  </si>
  <si>
    <t>Y37' R83</t>
  </si>
  <si>
    <t>LUIS PEREIRA</t>
  </si>
  <si>
    <t>Y29' R84</t>
  </si>
  <si>
    <t>Tibor NYILASI</t>
  </si>
  <si>
    <t>Y21' R89</t>
  </si>
  <si>
    <t>Y48' R88</t>
  </si>
  <si>
    <t>Y1' I79' R88</t>
  </si>
  <si>
    <t>Ladislav VIZEK</t>
  </si>
  <si>
    <t>R87</t>
  </si>
  <si>
    <t>Gilberto YEARWOOD</t>
  </si>
  <si>
    <t>Mal DONAGHY</t>
  </si>
  <si>
    <t>R62</t>
  </si>
  <si>
    <t>R84</t>
  </si>
  <si>
    <t>R85</t>
  </si>
  <si>
    <t>I41' Y52' R85</t>
  </si>
  <si>
    <t>Y40' R42</t>
  </si>
  <si>
    <t>COSTA Flavio (BRA)</t>
  </si>
  <si>
    <t>BIGODE</t>
  </si>
  <si>
    <t>Y1</t>
  </si>
  <si>
    <t>Ruben NAVARRO</t>
  </si>
  <si>
    <t>Dobromir JECHEV</t>
  </si>
  <si>
    <t>FEOLA Vicente (BRA)</t>
  </si>
  <si>
    <t>DENILSON</t>
  </si>
  <si>
    <t>Ivan KOLEV</t>
  </si>
  <si>
    <t>Galimzyan KHUSAINOV</t>
  </si>
  <si>
    <t>Yozhef SABO</t>
  </si>
  <si>
    <t>Nobby STILES</t>
  </si>
  <si>
    <t>VILLALONGA Jose (ESP)</t>
  </si>
  <si>
    <t>Jesus GLARIA</t>
  </si>
  <si>
    <t>Jorge SOLARI</t>
  </si>
  <si>
    <t>Luis ARTIME</t>
  </si>
  <si>
    <t>GLORIA Otto (BRA)</t>
  </si>
  <si>
    <t>MARIO COLUNA</t>
  </si>
  <si>
    <t>Valeri VORONIN</t>
  </si>
  <si>
    <t>Gustavo PENA</t>
  </si>
  <si>
    <t>Claes CRONQVIST</t>
  </si>
  <si>
    <t>Alexander HORVATH</t>
  </si>
  <si>
    <t>Radu NUNWEILLER</t>
  </si>
  <si>
    <t>Raul MAGANA</t>
  </si>
  <si>
    <t>Salvador MARIONA</t>
  </si>
  <si>
    <t>Mihai MOCANU</t>
  </si>
  <si>
    <t>Karol DOBIAS</t>
  </si>
  <si>
    <t>Jean THISSEN</t>
  </si>
  <si>
    <t>Paul VAN HIMST</t>
  </si>
  <si>
    <t>Anatoly BISHOVETS</t>
  </si>
  <si>
    <t>CARLOS ALBERTO</t>
  </si>
  <si>
    <t>Juan MUJICA</t>
  </si>
  <si>
    <t>Giancarlo DE SISTI</t>
  </si>
  <si>
    <t>Luis UBINA</t>
  </si>
  <si>
    <t>Rolando GARCIA</t>
  </si>
  <si>
    <t>Carlos REINOSO</t>
  </si>
  <si>
    <t>Siegmar WAETZLICH</t>
  </si>
  <si>
    <t>James HOLTON</t>
  </si>
  <si>
    <t>Pierre BAYONNE</t>
  </si>
  <si>
    <t>Jimmy MACKAY</t>
  </si>
  <si>
    <t>MARINHO CHAGAS</t>
  </si>
  <si>
    <t>Baudilio JAUREGUI</t>
  </si>
  <si>
    <t>Jerzy GORGON</t>
  </si>
  <si>
    <t>Henri MICHEL</t>
  </si>
  <si>
    <t>Arturo VAZQUEZ</t>
  </si>
  <si>
    <t>Rainer BONHOF</t>
  </si>
  <si>
    <t>Tarek DHIAB</t>
  </si>
  <si>
    <t>Sepp MAIER</t>
  </si>
  <si>
    <t>Robert SARA</t>
  </si>
  <si>
    <t>Ruediger ABRAMCZIK</t>
  </si>
  <si>
    <t>Alfredo QUESADA</t>
  </si>
  <si>
    <t>Vladimir BESSONOV</t>
  </si>
  <si>
    <t>Aleksandre CHIVADZE</t>
  </si>
  <si>
    <t>CORAZZO Juan Carlos (URU)</t>
  </si>
  <si>
    <t>Angel Ruben CABRERA</t>
  </si>
  <si>
    <t>G19' R71</t>
  </si>
  <si>
    <t>G19'</t>
  </si>
  <si>
    <t>EUSEBIO (Eusebio da Silva Ferreira)</t>
  </si>
  <si>
    <t>Y1' G38</t>
  </si>
  <si>
    <t>G38</t>
  </si>
  <si>
    <t>Y1' G67</t>
  </si>
  <si>
    <t>G67</t>
  </si>
  <si>
    <t>Martin PETERS</t>
  </si>
  <si>
    <t>Y1' G78</t>
  </si>
  <si>
    <t>G78</t>
  </si>
  <si>
    <t>Y1' IH46' G70</t>
  </si>
  <si>
    <t>G70</t>
  </si>
  <si>
    <t>Gerd MUELLER</t>
  </si>
  <si>
    <t>Y1' G108</t>
  </si>
  <si>
    <t>G108</t>
  </si>
  <si>
    <t>Y1' G66</t>
  </si>
  <si>
    <t>G66</t>
  </si>
  <si>
    <t>Joe JORDAN</t>
  </si>
  <si>
    <t>Y60' G88</t>
  </si>
  <si>
    <t>G88</t>
  </si>
  <si>
    <t>Y27' G77</t>
  </si>
  <si>
    <t>G77</t>
  </si>
  <si>
    <t>Arie HAAN</t>
  </si>
  <si>
    <t>Y50' G75</t>
  </si>
  <si>
    <t>G75</t>
  </si>
  <si>
    <t>Y35' G64</t>
  </si>
  <si>
    <t>G64</t>
  </si>
  <si>
    <t>G54' Y83' O88</t>
  </si>
  <si>
    <t>G54'</t>
  </si>
  <si>
    <t>Graeme SOUNESS</t>
  </si>
  <si>
    <t>Y5' G86</t>
  </si>
  <si>
    <t>G86</t>
  </si>
  <si>
    <t>Y1' I58' G73</t>
  </si>
  <si>
    <t>G73</t>
  </si>
  <si>
    <t>Y1' G75</t>
  </si>
  <si>
    <t>Y35' G98</t>
  </si>
  <si>
    <t>G98</t>
  </si>
  <si>
    <t>PARK Chang Sun</t>
  </si>
  <si>
    <t>Y50' G73</t>
  </si>
  <si>
    <t>G6' Y79' O81</t>
  </si>
  <si>
    <t>G6'</t>
  </si>
  <si>
    <t>Hugo S?NCHEZ</t>
  </si>
  <si>
    <t>Y23' G39</t>
  </si>
  <si>
    <t>G39</t>
  </si>
  <si>
    <t>Luis FERNANDEZ</t>
  </si>
  <si>
    <t>Y40' G62</t>
  </si>
  <si>
    <t>G62</t>
  </si>
  <si>
    <t>Vasili RATS</t>
  </si>
  <si>
    <t>Y30' G53</t>
  </si>
  <si>
    <t>G53</t>
  </si>
  <si>
    <t>I76' G83</t>
  </si>
  <si>
    <t>G83</t>
  </si>
  <si>
    <t>I84' G90</t>
  </si>
  <si>
    <t>G90</t>
  </si>
  <si>
    <t>I103' G117</t>
  </si>
  <si>
    <t>G117</t>
  </si>
  <si>
    <t>IH46' G111</t>
  </si>
  <si>
    <t>G111</t>
  </si>
  <si>
    <t>Pietro ANASTASI</t>
  </si>
  <si>
    <t>I70' G79</t>
  </si>
  <si>
    <t>G79</t>
  </si>
  <si>
    <t>I70' G81</t>
  </si>
  <si>
    <t>G81</t>
  </si>
  <si>
    <t>VALDOMIRO</t>
  </si>
  <si>
    <t>I10' G79</t>
  </si>
  <si>
    <t>I79' G88</t>
  </si>
  <si>
    <t>I64' G76</t>
  </si>
  <si>
    <t>G76</t>
  </si>
  <si>
    <t>IH46' G54</t>
  </si>
  <si>
    <t>G54</t>
  </si>
  <si>
    <t>I67' G83</t>
  </si>
  <si>
    <t>I64' G67</t>
  </si>
  <si>
    <t>I59' G82</t>
  </si>
  <si>
    <t>G82</t>
  </si>
  <si>
    <t>I68' G70</t>
  </si>
  <si>
    <t>I26' G64</t>
  </si>
  <si>
    <t>Steve ARCHIBALD</t>
  </si>
  <si>
    <t>I53' G79</t>
  </si>
  <si>
    <t>I79' G83</t>
  </si>
  <si>
    <t>I63' G66</t>
  </si>
  <si>
    <t>I58' G60</t>
  </si>
  <si>
    <t>G60</t>
  </si>
  <si>
    <t>I74' G76</t>
  </si>
  <si>
    <t>IH46' G68</t>
  </si>
  <si>
    <t>G68</t>
  </si>
  <si>
    <t>IH46' G89</t>
  </si>
  <si>
    <t>G89</t>
  </si>
  <si>
    <t>I97' G102</t>
  </si>
  <si>
    <t>G102</t>
  </si>
  <si>
    <t>I7' G81' O89</t>
  </si>
  <si>
    <t>G81'</t>
  </si>
  <si>
    <t>I69' G80</t>
  </si>
  <si>
    <t>G80</t>
  </si>
  <si>
    <t>KIM Jong Boo</t>
  </si>
  <si>
    <t>IH46' G70</t>
  </si>
  <si>
    <t>Oscar MIGUEZ</t>
  </si>
  <si>
    <t>G71</t>
  </si>
  <si>
    <t>Juan SCHIAFFINO</t>
  </si>
  <si>
    <t>G84</t>
  </si>
  <si>
    <t>NAUSCH Walter (AUT)</t>
  </si>
  <si>
    <t>Erich PROBST</t>
  </si>
  <si>
    <t>G33</t>
  </si>
  <si>
    <t>JULINHO</t>
  </si>
  <si>
    <t>G69</t>
  </si>
  <si>
    <t>DIDI</t>
  </si>
  <si>
    <t>G30</t>
  </si>
  <si>
    <t>BALTAZAR</t>
  </si>
  <si>
    <t>G23</t>
  </si>
  <si>
    <t>Milos MILUTINOVIC</t>
  </si>
  <si>
    <t>G15</t>
  </si>
  <si>
    <t>PUPPO Sandro (ITA)</t>
  </si>
  <si>
    <t>Suat MAMAT</t>
  </si>
  <si>
    <t>G2</t>
  </si>
  <si>
    <t>Mihaly LANTOS</t>
  </si>
  <si>
    <t>G18</t>
  </si>
  <si>
    <t>Zoltan CZIBOR</t>
  </si>
  <si>
    <t>G59</t>
  </si>
  <si>
    <t>LIVINGSTONE Doug (SCO)</t>
  </si>
  <si>
    <t>Rik COPPENS</t>
  </si>
  <si>
    <t>Robert BALLAMAN</t>
  </si>
  <si>
    <t>Sepp HUEGI</t>
  </si>
  <si>
    <t>CZEIZLER Lajos (HUN)</t>
  </si>
  <si>
    <t>Giampiero BONIPERTI</t>
  </si>
  <si>
    <t>G44</t>
  </si>
  <si>
    <t>Jose LAMADRID</t>
  </si>
  <si>
    <t>Tomas BALCAZAR</t>
  </si>
  <si>
    <t>G85</t>
  </si>
  <si>
    <t>PIBAROT Pierre (FRA)</t>
  </si>
  <si>
    <t>Jean VINCENT</t>
  </si>
  <si>
    <t>G19</t>
  </si>
  <si>
    <t>Branko ZEBEC</t>
  </si>
  <si>
    <t>G48</t>
  </si>
  <si>
    <t>Jozsef TOTH</t>
  </si>
  <si>
    <t>Ferenc PUSKAS</t>
  </si>
  <si>
    <t>G17</t>
  </si>
  <si>
    <t>Erol KESKIN</t>
  </si>
  <si>
    <t>Lefter KUCUKANDONYADIS</t>
  </si>
  <si>
    <t>Dennis WILSHAW</t>
  </si>
  <si>
    <t>Jimmy MULLEN</t>
  </si>
  <si>
    <t>G43</t>
  </si>
  <si>
    <t>Carlo GALLI</t>
  </si>
  <si>
    <t>Leopold ANOUL</t>
  </si>
  <si>
    <t>Benito LORENZI</t>
  </si>
  <si>
    <t>Amleto FRIGNANI</t>
  </si>
  <si>
    <t>G58</t>
  </si>
  <si>
    <t>Mustafa ERTAN</t>
  </si>
  <si>
    <t>G21</t>
  </si>
  <si>
    <t>Fulvio NESTI</t>
  </si>
  <si>
    <t>Jackie FATTON</t>
  </si>
  <si>
    <t>Obdulio VARELA</t>
  </si>
  <si>
    <t>G46</t>
  </si>
  <si>
    <t>Nat LOFTHOUSE</t>
  </si>
  <si>
    <t>G16</t>
  </si>
  <si>
    <t>Carlos BORGES</t>
  </si>
  <si>
    <t>G5</t>
  </si>
  <si>
    <t>Tom FINNEY</t>
  </si>
  <si>
    <t>Javier AMBROIS</t>
  </si>
  <si>
    <t>Ernst OCWIRK</t>
  </si>
  <si>
    <t>G32</t>
  </si>
  <si>
    <t>G65</t>
  </si>
  <si>
    <t>Nandor HIDEGKUTI</t>
  </si>
  <si>
    <t>G4</t>
  </si>
  <si>
    <t>G51</t>
  </si>
  <si>
    <t>G47</t>
  </si>
  <si>
    <t>G12</t>
  </si>
  <si>
    <t>Juan HOHBERG</t>
  </si>
  <si>
    <t>G22</t>
  </si>
  <si>
    <t>G6</t>
  </si>
  <si>
    <t>G8</t>
  </si>
  <si>
    <t>Nikita SIMONYAN</t>
  </si>
  <si>
    <t>G13</t>
  </si>
  <si>
    <t>Derek KEVAN</t>
  </si>
  <si>
    <t>Aleksandr IVANOV</t>
  </si>
  <si>
    <t>G55</t>
  </si>
  <si>
    <t>STABILE Guillermo (ARG)</t>
  </si>
  <si>
    <t>Oreste Omar CORBATTA</t>
  </si>
  <si>
    <t>MURPHY James (WAL)</t>
  </si>
  <si>
    <t>John CHARLES</t>
  </si>
  <si>
    <t>G27</t>
  </si>
  <si>
    <t>BATTEAUX Albert (FRA)</t>
  </si>
  <si>
    <t>Raymond KOPA</t>
  </si>
  <si>
    <t>GONZALEZ Aurelio (PAR)</t>
  </si>
  <si>
    <t>Jorge ROMERO</t>
  </si>
  <si>
    <t>G50</t>
  </si>
  <si>
    <t>Roger PIANTONI</t>
  </si>
  <si>
    <t>G52</t>
  </si>
  <si>
    <t>Maryan WISNIESKI</t>
  </si>
  <si>
    <t>G61</t>
  </si>
  <si>
    <t>Aleksandar PETAKOVIC</t>
  </si>
  <si>
    <t>WALKER Dawson (SCO)</t>
  </si>
  <si>
    <t>Jimmy MURRAY</t>
  </si>
  <si>
    <t>G49</t>
  </si>
  <si>
    <t>DOHERTY Peter (NIR)</t>
  </si>
  <si>
    <t>Wilbur CUSH</t>
  </si>
  <si>
    <t>G20</t>
  </si>
  <si>
    <t>Ivor ALLCHURCH</t>
  </si>
  <si>
    <t>Jaime BELMONTE</t>
  </si>
  <si>
    <t>Juan AGUERO</t>
  </si>
  <si>
    <t>Jose PARODI</t>
  </si>
  <si>
    <t>Jackie MUDIE</t>
  </si>
  <si>
    <t>G24</t>
  </si>
  <si>
    <t>Bobby COLLINS</t>
  </si>
  <si>
    <t>Cayetano RE</t>
  </si>
  <si>
    <t>G45</t>
  </si>
  <si>
    <t>Valentin IVANOV</t>
  </si>
  <si>
    <t>G63</t>
  </si>
  <si>
    <t>Anatoli ILYIN</t>
  </si>
  <si>
    <t>Zdenek ZIKAN</t>
  </si>
  <si>
    <t>Norberto MENENDEZ</t>
  </si>
  <si>
    <t>Peter McPARLAND</t>
  </si>
  <si>
    <t>G3</t>
  </si>
  <si>
    <t>Ludovico AVIO</t>
  </si>
  <si>
    <t>Lajos TICHY</t>
  </si>
  <si>
    <t>Karoly SANDOR</t>
  </si>
  <si>
    <t>Jozsef BENCSIS</t>
  </si>
  <si>
    <t>Toza VESELINOVIC</t>
  </si>
  <si>
    <t>G29</t>
  </si>
  <si>
    <t>Zdravko RAJKOV</t>
  </si>
  <si>
    <t>Radivoje OGNJANOVIC</t>
  </si>
  <si>
    <t>Just FONTAINE</t>
  </si>
  <si>
    <t>Sammy BAIRD</t>
  </si>
  <si>
    <t>ARGAUER Josef (AUT)</t>
  </si>
  <si>
    <t>Karl KOLLER</t>
  </si>
  <si>
    <t>Alfred KOERNER</t>
  </si>
  <si>
    <t>John HAYNES</t>
  </si>
  <si>
    <t>G56</t>
  </si>
  <si>
    <t>Milan DVORAK</t>
  </si>
  <si>
    <t>Jiri FEUREISL</t>
  </si>
  <si>
    <t>Terry MEDWIN</t>
  </si>
  <si>
    <t>PEL? (Edson Arantes do Nascimento)</t>
  </si>
  <si>
    <t>RAYNOR George (ENG)</t>
  </si>
  <si>
    <t>Kurt HAMRIN</t>
  </si>
  <si>
    <t>Agne SIMONSSON</t>
  </si>
  <si>
    <t>Gunnar GREN</t>
  </si>
  <si>
    <t>Lennart SKOGLUND</t>
  </si>
  <si>
    <t>G9</t>
  </si>
  <si>
    <t>VAVA</t>
  </si>
  <si>
    <t>Yvon DOUIS</t>
  </si>
  <si>
    <t>Nils LIEDHOLM</t>
  </si>
  <si>
    <t>Mario ZAGALLO</t>
  </si>
  <si>
    <t>Jose SASIA</t>
  </si>
  <si>
    <t>MOREIRA Aymore (BRA)</t>
  </si>
  <si>
    <t>Hector FACUNDO</t>
  </si>
  <si>
    <t>Jaime RAMIREZ</t>
  </si>
  <si>
    <t>Rolf WUETHRICH</t>
  </si>
  <si>
    <t>Viktor PONEDELNIK</t>
  </si>
  <si>
    <t>Josef STIBRANYI</t>
  </si>
  <si>
    <t>Florian ALBERT</t>
  </si>
  <si>
    <t>Drazen JERKOVIC</t>
  </si>
  <si>
    <t>Milan GALIC</t>
  </si>
  <si>
    <t>Jimmy GREAVES</t>
  </si>
  <si>
    <t>Jose SANFILIPPO</t>
  </si>
  <si>
    <t>G42</t>
  </si>
  <si>
    <t>Jorge TORO</t>
  </si>
  <si>
    <t>G87</t>
  </si>
  <si>
    <t>PEDERNERA Adolfo (ARG)</t>
  </si>
  <si>
    <t>German ACEROS</t>
  </si>
  <si>
    <t>Marcos COLL</t>
  </si>
  <si>
    <t>Marino KLINGER</t>
  </si>
  <si>
    <t>Antonio RADA</t>
  </si>
  <si>
    <t>G72</t>
  </si>
  <si>
    <t>G10</t>
  </si>
  <si>
    <t>HERRERA Helenio (ARG)</t>
  </si>
  <si>
    <t>Joaquin PEIRO</t>
  </si>
  <si>
    <t>Erno SOLYMOSI</t>
  </si>
  <si>
    <t>PACHEDZHIEV Georgi (BUL)</t>
  </si>
  <si>
    <t>Georgi SOKOLOV</t>
  </si>
  <si>
    <t>Heinz SCHNEITER</t>
  </si>
  <si>
    <t>Aleksei MAMYKIN</t>
  </si>
  <si>
    <t>ADELARDO</t>
  </si>
  <si>
    <t>G35</t>
  </si>
  <si>
    <t>Vojislav MELIC</t>
  </si>
  <si>
    <t>TRELLEZ Ignacio (MEX)</t>
  </si>
  <si>
    <t>Alfredo DEL AGUILA</t>
  </si>
  <si>
    <t>Vaclav MASEK</t>
  </si>
  <si>
    <t>G1</t>
  </si>
  <si>
    <t>Bruno MORA</t>
  </si>
  <si>
    <t>Eladio ROJAS</t>
  </si>
  <si>
    <t>Leonel SANCHEZ</t>
  </si>
  <si>
    <t>G11</t>
  </si>
  <si>
    <t>G26</t>
  </si>
  <si>
    <t>Gerry HITCHENS</t>
  </si>
  <si>
    <t>Adolf SCHERER</t>
  </si>
  <si>
    <t>Petar RADAKOVIC</t>
  </si>
  <si>
    <t>Josef KADRABA</t>
  </si>
  <si>
    <t>ZITO</t>
  </si>
  <si>
    <t>Josef MASOPUST</t>
  </si>
  <si>
    <t>AMARILDO</t>
  </si>
  <si>
    <t>GARRINCHA</t>
  </si>
  <si>
    <t>Anatoli BANISHEVSKI</t>
  </si>
  <si>
    <t>GUERIN Henri (FRA)</t>
  </si>
  <si>
    <t>Gerard HAUSSER</t>
  </si>
  <si>
    <t>Ferenc BENE</t>
  </si>
  <si>
    <t>JOSE TORRES</t>
  </si>
  <si>
    <t>FABBRI Edmondo (ITA)</t>
  </si>
  <si>
    <t>Paolo BARISON</t>
  </si>
  <si>
    <t>G31</t>
  </si>
  <si>
    <t>Manuel SANCHIS</t>
  </si>
  <si>
    <t>G57</t>
  </si>
  <si>
    <t>AMANCIO</t>
  </si>
  <si>
    <t>FONI Alfredo (ITA)</t>
  </si>
  <si>
    <t>Rene-Pierre QUENTIN</t>
  </si>
  <si>
    <t>G28</t>
  </si>
  <si>
    <t>Janos FARKAS</t>
  </si>
  <si>
    <t>G14</t>
  </si>
  <si>
    <t>MYUNG Rye Hyun (PRK)</t>
  </si>
  <si>
    <t>PAK Seung Zin</t>
  </si>
  <si>
    <t>G37</t>
  </si>
  <si>
    <t>Roger HUNT</t>
  </si>
  <si>
    <t>Ermindo ONEGA</t>
  </si>
  <si>
    <t>ANTONIO SIMOES</t>
  </si>
  <si>
    <t>RILDO</t>
  </si>
  <si>
    <t>PAK Doo Ik</t>
  </si>
  <si>
    <t>Kalman MESZOLY</t>
  </si>
  <si>
    <t>Jose Maria FUSTE</t>
  </si>
  <si>
    <t>Ruben MARCOS</t>
  </si>
  <si>
    <t>Geoff HURST</t>
  </si>
  <si>
    <t>Valeriy PORKUYAN</t>
  </si>
  <si>
    <t>JOSE AUGUSTO</t>
  </si>
  <si>
    <t>YANG Seung Kook</t>
  </si>
  <si>
    <t>G25</t>
  </si>
  <si>
    <t>LI Dong Woon</t>
  </si>
  <si>
    <t>Eduard MALOFEYEV</t>
  </si>
  <si>
    <t>Hector CHUMPITAZ</t>
  </si>
  <si>
    <t>G49' O73</t>
  </si>
  <si>
    <t>G49'</t>
  </si>
  <si>
    <t>Houmane JARIR</t>
  </si>
  <si>
    <t>Ladislav PETRAS</t>
  </si>
  <si>
    <t>Raoul LAMBERT</t>
  </si>
  <si>
    <t>Mordechai SPIEGLER</t>
  </si>
  <si>
    <t>Todor KOLEV</t>
  </si>
  <si>
    <t>Javier FRAGOSO</t>
  </si>
  <si>
    <t>Emerich DEMBROVSCHI</t>
  </si>
  <si>
    <t>Florea DUMITRACHE</t>
  </si>
  <si>
    <t>G34' O72</t>
  </si>
  <si>
    <t>G34'</t>
  </si>
  <si>
    <t>G40</t>
  </si>
  <si>
    <t>Jose Luis GONZALEZ</t>
  </si>
  <si>
    <t>G13' O68</t>
  </si>
  <si>
    <t>G13'</t>
  </si>
  <si>
    <t>Alan MULLERY</t>
  </si>
  <si>
    <t>G49' O81</t>
  </si>
  <si>
    <t>G75' O80</t>
  </si>
  <si>
    <t>G75'</t>
  </si>
  <si>
    <t>Gigi RIVA</t>
  </si>
  <si>
    <t>G104</t>
  </si>
  <si>
    <t>G37' O84</t>
  </si>
  <si>
    <t>G37'</t>
  </si>
  <si>
    <t>G34</t>
  </si>
  <si>
    <t>Peter LORIMER</t>
  </si>
  <si>
    <t>Emmanuel SANON</t>
  </si>
  <si>
    <t>G8' O70</t>
  </si>
  <si>
    <t>G8'</t>
  </si>
  <si>
    <t>Sergio AHUMADA</t>
  </si>
  <si>
    <t>Vladislav BOGICEVIC</t>
  </si>
  <si>
    <t>Ivica SURJAK</t>
  </si>
  <si>
    <t>Ricardo PAVONI</t>
  </si>
  <si>
    <t>Kazimierz DEYNA</t>
  </si>
  <si>
    <t>Ruben AYALA</t>
  </si>
  <si>
    <t>G18' O57</t>
  </si>
  <si>
    <t>G18'</t>
  </si>
  <si>
    <t>Roland SANDBERG</t>
  </si>
  <si>
    <t>G74</t>
  </si>
  <si>
    <t>Fabio CAPELLO</t>
  </si>
  <si>
    <t>G38' O78</t>
  </si>
  <si>
    <t>G38'</t>
  </si>
  <si>
    <t>Grzegorz LATO</t>
  </si>
  <si>
    <t>G7</t>
  </si>
  <si>
    <t>G50' O85</t>
  </si>
  <si>
    <t>G50'</t>
  </si>
  <si>
    <t>G14' O80</t>
  </si>
  <si>
    <t>G14'</t>
  </si>
  <si>
    <t>G1' O74</t>
  </si>
  <si>
    <t>G1'</t>
  </si>
  <si>
    <t>Mokhtar DOUIEB</t>
  </si>
  <si>
    <t>Ali KAABI</t>
  </si>
  <si>
    <t>Nejib GHOMMIDH</t>
  </si>
  <si>
    <t>Leopoldo LUQUE</t>
  </si>
  <si>
    <t>DANI</t>
  </si>
  <si>
    <t>Hans KRANKL</t>
  </si>
  <si>
    <t>G9' O80</t>
  </si>
  <si>
    <t>G9'</t>
  </si>
  <si>
    <t>Cesar CUETO</t>
  </si>
  <si>
    <t>G43' O82</t>
  </si>
  <si>
    <t>G43'</t>
  </si>
  <si>
    <t>G36' O83</t>
  </si>
  <si>
    <t>G36'</t>
  </si>
  <si>
    <t>Iraj DANAYFAR</t>
  </si>
  <si>
    <t>G60' O89</t>
  </si>
  <si>
    <t>G60'</t>
  </si>
  <si>
    <t>G41</t>
  </si>
  <si>
    <t>G42' O75</t>
  </si>
  <si>
    <t>G42'</t>
  </si>
  <si>
    <t>Victor RANGEL</t>
  </si>
  <si>
    <t>Juan Manuel ASENSI</t>
  </si>
  <si>
    <t>G41' O66</t>
  </si>
  <si>
    <t>G41'</t>
  </si>
  <si>
    <t>Ernie BRANDTS</t>
  </si>
  <si>
    <t>G6' O66</t>
  </si>
  <si>
    <t>W18' G50</t>
  </si>
  <si>
    <t>G115</t>
  </si>
  <si>
    <t>Erwin VANDENBERGH</t>
  </si>
  <si>
    <t>SOCRATES</t>
  </si>
  <si>
    <t>EDER</t>
  </si>
  <si>
    <t>Gabor POLOSKEI</t>
  </si>
  <si>
    <t>Steve WOODDIN</t>
  </si>
  <si>
    <t>Steve SUMNER</t>
  </si>
  <si>
    <t>John ROBERTSON</t>
  </si>
  <si>
    <t>Hector ZELAYA</t>
  </si>
  <si>
    <t>Faisal AL DAKHIL</t>
  </si>
  <si>
    <t>Ludo COECK</t>
  </si>
  <si>
    <t>G24' O79</t>
  </si>
  <si>
    <t>G24'</t>
  </si>
  <si>
    <t>Ivan GUDELJ</t>
  </si>
  <si>
    <t>Maxime BOSSIS</t>
  </si>
  <si>
    <t>Abdulaziz AL BALUSHI</t>
  </si>
  <si>
    <t>G43' O81</t>
  </si>
  <si>
    <t>Gerry ARMSTRONG</t>
  </si>
  <si>
    <t>G55' O74</t>
  </si>
  <si>
    <t>G55'</t>
  </si>
  <si>
    <t>Jozsef VARGA</t>
  </si>
  <si>
    <t>G84' O88</t>
  </si>
  <si>
    <t>G84'</t>
  </si>
  <si>
    <t>G15' O71</t>
  </si>
  <si>
    <t>G15'</t>
  </si>
  <si>
    <t>Gregoire MBIDA</t>
  </si>
  <si>
    <t>G54' O67</t>
  </si>
  <si>
    <t>G70' O75</t>
  </si>
  <si>
    <t>G70'</t>
  </si>
  <si>
    <t>G39' O85</t>
  </si>
  <si>
    <t>G39'</t>
  </si>
  <si>
    <t>Bruno PEZZEY</t>
  </si>
  <si>
    <t>G11' O83</t>
  </si>
  <si>
    <t>G11'</t>
  </si>
  <si>
    <t>Marius TRESOR</t>
  </si>
  <si>
    <t>G92</t>
  </si>
  <si>
    <t>Nasko SIRAKOV</t>
  </si>
  <si>
    <t>Ivan YAREMCHUK</t>
  </si>
  <si>
    <t>G2' O72</t>
  </si>
  <si>
    <t>G2'</t>
  </si>
  <si>
    <t>Serguei ALEINIKOV</t>
  </si>
  <si>
    <t>Oscar RUGGERI</t>
  </si>
  <si>
    <t>G59' O71</t>
  </si>
  <si>
    <t>G59'</t>
  </si>
  <si>
    <t>Fernando QUIRARTE</t>
  </si>
  <si>
    <t>G45' O66</t>
  </si>
  <si>
    <t>G45'</t>
  </si>
  <si>
    <t>CARLOS MANUEL</t>
  </si>
  <si>
    <t>Julio Cesar ROMERO</t>
  </si>
  <si>
    <t>Preben ELKJAER LARSEN</t>
  </si>
  <si>
    <t>Antonio ALZAMENDI</t>
  </si>
  <si>
    <t>G4' O80</t>
  </si>
  <si>
    <t>G4'</t>
  </si>
  <si>
    <t>Plamen GETOV</t>
  </si>
  <si>
    <t>G11' O58</t>
  </si>
  <si>
    <t>Lajos DETARI</t>
  </si>
  <si>
    <t>Marton ESTERHAZY</t>
  </si>
  <si>
    <t>CARECA</t>
  </si>
  <si>
    <t>Max MORLOCK</t>
  </si>
  <si>
    <t>Berni KLODT</t>
  </si>
  <si>
    <t>WALTER</t>
  </si>
  <si>
    <t>Hans SCHAEFER</t>
  </si>
  <si>
    <t>Helmut RAHN</t>
  </si>
  <si>
    <t>Richard HERRMANN</t>
  </si>
  <si>
    <t>Alfred PFAFF</t>
  </si>
  <si>
    <t>Fritz WALTER</t>
  </si>
  <si>
    <t>Uwe SEELER</t>
  </si>
  <si>
    <t>Hans CIESCLARCZYK</t>
  </si>
  <si>
    <t>Albert BRUELLS</t>
  </si>
  <si>
    <t>Lothar EMMERICH</t>
  </si>
  <si>
    <t>Bernd CULLMANN</t>
  </si>
  <si>
    <t>G34' O67</t>
  </si>
  <si>
    <t>G10' O69</t>
  </si>
  <si>
    <t>G10'</t>
  </si>
  <si>
    <t>Klaus ALLOFS</t>
  </si>
  <si>
    <t>CAUDRON Raoul (FRA)</t>
  </si>
  <si>
    <t>Marcel LANGILLER</t>
  </si>
  <si>
    <t>Juan CARRENO</t>
  </si>
  <si>
    <t>Lucien LAURENT</t>
  </si>
  <si>
    <t>MILLAR Bob (USA)</t>
  </si>
  <si>
    <t>Tom FLORIE</t>
  </si>
  <si>
    <t>Bart McGHEE</t>
  </si>
  <si>
    <t>Bert PATENAUDE</t>
  </si>
  <si>
    <t>SIMONOVIC Bosko (YUG)</t>
  </si>
  <si>
    <t>Ivica BEK</t>
  </si>
  <si>
    <t>DE CARVALHO Pindaro (BRA)</t>
  </si>
  <si>
    <t>PREGUINHO</t>
  </si>
  <si>
    <t>Aleksandar TIRNANIC</t>
  </si>
  <si>
    <t>LUCHIDE Octav (ROU)</t>
  </si>
  <si>
    <t>Adalbert DESU</t>
  </si>
  <si>
    <t>Nicolae KOVACS</t>
  </si>
  <si>
    <t>Constantin STANCIU</t>
  </si>
  <si>
    <t>Luis SOUZA</t>
  </si>
  <si>
    <t>OLAZAR Francisco (ARG)</t>
  </si>
  <si>
    <t>Luis MONTI</t>
  </si>
  <si>
    <t>Blagoje MARJANOVIC</t>
  </si>
  <si>
    <t>Djordje VUJADINOVIC</t>
  </si>
  <si>
    <t>SUPPICI Alberto (URU)</t>
  </si>
  <si>
    <t>Hector CASTRO</t>
  </si>
  <si>
    <t>ORTH Gyorgy (HUN)</t>
  </si>
  <si>
    <t>Guillermo SUBIABRE</t>
  </si>
  <si>
    <t>Francisco VARALLO</t>
  </si>
  <si>
    <t>Roberto GAYON</t>
  </si>
  <si>
    <t>DURAND LAGUNA Jose (ARG)</t>
  </si>
  <si>
    <t>Luis VARGAS PENA</t>
  </si>
  <si>
    <t>Juan ANSELMO</t>
  </si>
  <si>
    <t>Pedro CEA</t>
  </si>
  <si>
    <t>Pablo DORADO</t>
  </si>
  <si>
    <t>Hector SCARONE</t>
  </si>
  <si>
    <t>Mario EVARISTO</t>
  </si>
  <si>
    <t>Alejandro SCOPELLI</t>
  </si>
  <si>
    <t>Jim BROWN</t>
  </si>
  <si>
    <t>Victoriano IRIARTE</t>
  </si>
  <si>
    <t>Guillermo STABILE</t>
  </si>
  <si>
    <t>Carlos PEUCELLE</t>
  </si>
  <si>
    <t>MEISL Hugo (AUT)</t>
  </si>
  <si>
    <t>Toni SCHALL</t>
  </si>
  <si>
    <t>G93</t>
  </si>
  <si>
    <t>Matthias SINDELAR</t>
  </si>
  <si>
    <t>KIMPTON George (ENG)</t>
  </si>
  <si>
    <t>Jean NICOLAS</t>
  </si>
  <si>
    <t>Josef BICAN</t>
  </si>
  <si>
    <t>G109</t>
  </si>
  <si>
    <t>Pal TELEKI</t>
  </si>
  <si>
    <t>Jeno VINCZE</t>
  </si>
  <si>
    <t>GLENDENNING Bob (ENG)</t>
  </si>
  <si>
    <t>Kick SMIT</t>
  </si>
  <si>
    <t>Leen VENTE</t>
  </si>
  <si>
    <t>MUELLER Henry (SUI)</t>
  </si>
  <si>
    <t>Andre ABEGGLEN</t>
  </si>
  <si>
    <t>PASCUCCI Felipe (ITA)</t>
  </si>
  <si>
    <t>Alberto GALATEO</t>
  </si>
  <si>
    <t>Ernesto BELIS</t>
  </si>
  <si>
    <t>Knut KROON</t>
  </si>
  <si>
    <t>NERZ Otto (GER)</t>
  </si>
  <si>
    <t>Otto SIFFLING</t>
  </si>
  <si>
    <t>Stanislaus KOBIERSKI</t>
  </si>
  <si>
    <t>LUIZ VINHAES (BRA)</t>
  </si>
  <si>
    <t>LEONIDAS</t>
  </si>
  <si>
    <t>GARCIA Amadeo (ESP)</t>
  </si>
  <si>
    <t>Isidro LANGARA</t>
  </si>
  <si>
    <t>POZZO Vittorio (ITA)</t>
  </si>
  <si>
    <t>Giovanni FERRARI</t>
  </si>
  <si>
    <t>Giuseppe MEAZZA</t>
  </si>
  <si>
    <t>GOULD David (USA)</t>
  </si>
  <si>
    <t>Aldo DONELLI</t>
  </si>
  <si>
    <t>PETRU Karel (TCH)</t>
  </si>
  <si>
    <t>Antonin PUC</t>
  </si>
  <si>
    <t>Oldrich NEJEDLY</t>
  </si>
  <si>
    <t>Stefan DOBAY</t>
  </si>
  <si>
    <t>Willy JAEGGI</t>
  </si>
  <si>
    <t>Jiri SOBOTKA</t>
  </si>
  <si>
    <t>Leopold KIELHOLZ</t>
  </si>
  <si>
    <t>Frantisek SVOBODA</t>
  </si>
  <si>
    <t>Gosta DUNKER</t>
  </si>
  <si>
    <t>LUIS REGUEIRO</t>
  </si>
  <si>
    <t>Johann HORVATH</t>
  </si>
  <si>
    <t>Karl ZISCHEK</t>
  </si>
  <si>
    <t>Enrique GUAITA</t>
  </si>
  <si>
    <t>Rudolf NOACK</t>
  </si>
  <si>
    <t>Karl SESTA</t>
  </si>
  <si>
    <t>Edmund CONEN</t>
  </si>
  <si>
    <t>Angelo SCHIAVIO</t>
  </si>
  <si>
    <t>G95</t>
  </si>
  <si>
    <t>Raimundo ORSI</t>
  </si>
  <si>
    <t>Josef GAUCHEL</t>
  </si>
  <si>
    <t>DIETZ Karoly (HUN)</t>
  </si>
  <si>
    <t>Vilmos KOHUT</t>
  </si>
  <si>
    <t>Geza TOLDI</t>
  </si>
  <si>
    <t>BUTLER Jack (ENG)</t>
  </si>
  <si>
    <t>Henri ISEMBORGHS</t>
  </si>
  <si>
    <t>BARREAU Gaston (FRA)</t>
  </si>
  <si>
    <t>Emile VEINANTE</t>
  </si>
  <si>
    <t>BRAUN Coloman (ROU)</t>
  </si>
  <si>
    <t>G105</t>
  </si>
  <si>
    <t>Silviu BINDEA</t>
  </si>
  <si>
    <t>TAPIA Jose (CUB)</t>
  </si>
  <si>
    <t>Jose MAGRINA</t>
  </si>
  <si>
    <t>Iuliu BARATKY</t>
  </si>
  <si>
    <t>Silvio PIOLA</t>
  </si>
  <si>
    <t>G94</t>
  </si>
  <si>
    <t>Pietro FERRARIS</t>
  </si>
  <si>
    <t>HALVORSEN Asbjorn (NOR)</t>
  </si>
  <si>
    <t>Arne BRUSTAD</t>
  </si>
  <si>
    <t>ROMEU</t>
  </si>
  <si>
    <t>Josef ZEMAN</t>
  </si>
  <si>
    <t>Josef KOSTALEK</t>
  </si>
  <si>
    <t>G118</t>
  </si>
  <si>
    <t>Hector SOCORRO</t>
  </si>
  <si>
    <t>Tomas FERNANDEZ</t>
  </si>
  <si>
    <t>Willhelm HAHNEMANN</t>
  </si>
  <si>
    <t>Fredy BICKEL</t>
  </si>
  <si>
    <t>Eugen WALASCHEK</t>
  </si>
  <si>
    <t>Gyorgy SAROSI</t>
  </si>
  <si>
    <t>Gyula ZSENGELLER</t>
  </si>
  <si>
    <t>Tore KELLER</t>
  </si>
  <si>
    <t>Arne NYBERG</t>
  </si>
  <si>
    <t>Oscar HEISSERER</t>
  </si>
  <si>
    <t>Gino COLAUSSI</t>
  </si>
  <si>
    <t>Vlastimil KOPECKY</t>
  </si>
  <si>
    <t>Pal TITKOS</t>
  </si>
  <si>
    <t>PERACIO</t>
  </si>
  <si>
    <t>Sven JONASSON</t>
  </si>
  <si>
    <t>JAIR</t>
  </si>
  <si>
    <t>Wilf MANNION</t>
  </si>
  <si>
    <t>Stan MORTENSEN</t>
  </si>
  <si>
    <t>Silvestre IGOA</t>
  </si>
  <si>
    <t>ZARRA</t>
  </si>
  <si>
    <t>JEFFREY Bill (SCO)</t>
  </si>
  <si>
    <t>Gino PARIANI</t>
  </si>
  <si>
    <t>Estanislao BASORA</t>
  </si>
  <si>
    <t>NOVO Ferruccio (ITA)</t>
  </si>
  <si>
    <t>Ermes MUCCINELLI</t>
  </si>
  <si>
    <t>Sune ANDERSSON</t>
  </si>
  <si>
    <t>Riccardo CARAPELLESE</t>
  </si>
  <si>
    <t>ARSENIJEVIC Milorad (YUG)</t>
  </si>
  <si>
    <t>Tihomir OGNJANOV</t>
  </si>
  <si>
    <t>Kosta TOMASEVIC</t>
  </si>
  <si>
    <t>Rajko MITIC</t>
  </si>
  <si>
    <t>ALFREDO II</t>
  </si>
  <si>
    <t>Stjepan BOBEK</t>
  </si>
  <si>
    <t>FLEITAS SOLICH Manuel (PAR)</t>
  </si>
  <si>
    <t>Atilio LOPEZ</t>
  </si>
  <si>
    <t>Cesar LOPEZ FRETES</t>
  </si>
  <si>
    <t>Karl-Erik PALMER</t>
  </si>
  <si>
    <t>Stig SUNDQVIST</t>
  </si>
  <si>
    <t>Joe GAETJENS</t>
  </si>
  <si>
    <t>ADEMIR</t>
  </si>
  <si>
    <t>ZIZINHO</t>
  </si>
  <si>
    <t>Egisto PANDOLFINI</t>
  </si>
  <si>
    <t>Ernesto VIDAL</t>
  </si>
  <si>
    <t>Julio PEREZ</t>
  </si>
  <si>
    <t>Alcides GHIGGIA</t>
  </si>
  <si>
    <t>ANDREOLI Franco (SUI)</t>
  </si>
  <si>
    <t>Kiki ANTENEN</t>
  </si>
  <si>
    <t>Rene BADER</t>
  </si>
  <si>
    <t>VIAL Octavio (MEX)</t>
  </si>
  <si>
    <t>Horacio CASARIN</t>
  </si>
  <si>
    <t>BUCCIARDI Arturo (CHI)</t>
  </si>
  <si>
    <t>Fernando RIERA</t>
  </si>
  <si>
    <t>Jorge ROBLEDO</t>
  </si>
  <si>
    <t>Frank WALLACE</t>
  </si>
  <si>
    <t>Andres PRIETO</t>
  </si>
  <si>
    <t>MANECA</t>
  </si>
  <si>
    <t>Bror MELLBERG</t>
  </si>
  <si>
    <t>FRIACA</t>
  </si>
  <si>
    <t>Andre MASCHINOT</t>
  </si>
  <si>
    <t>G43' G87</t>
  </si>
  <si>
    <t>G43', G87</t>
  </si>
  <si>
    <t>Carlos VIDAL</t>
  </si>
  <si>
    <t>G3' G65</t>
  </si>
  <si>
    <t>G3', G65</t>
  </si>
  <si>
    <t>G60' G67</t>
  </si>
  <si>
    <t>G60', G67</t>
  </si>
  <si>
    <t>Adolfo ZUMELZU</t>
  </si>
  <si>
    <t>G12' G55</t>
  </si>
  <si>
    <t>G12', G55</t>
  </si>
  <si>
    <t>G67' G83</t>
  </si>
  <si>
    <t>G67', G83</t>
  </si>
  <si>
    <t>MODERATO</t>
  </si>
  <si>
    <t>G37' G73</t>
  </si>
  <si>
    <t>G37', G73</t>
  </si>
  <si>
    <t>G12' G13</t>
  </si>
  <si>
    <t>G12', G13</t>
  </si>
  <si>
    <t>G69' G87</t>
  </si>
  <si>
    <t>G69', G87</t>
  </si>
  <si>
    <t>G80' G85</t>
  </si>
  <si>
    <t>G80', G85</t>
  </si>
  <si>
    <t>G20' G31</t>
  </si>
  <si>
    <t>G20', G31</t>
  </si>
  <si>
    <t>McREA James (SCO)</t>
  </si>
  <si>
    <t>Abdel Rahman FAWZI</t>
  </si>
  <si>
    <t>G35' G39</t>
  </si>
  <si>
    <t>G35', G39</t>
  </si>
  <si>
    <t>G31' G61</t>
  </si>
  <si>
    <t>G31', G61</t>
  </si>
  <si>
    <t>G7' G43</t>
  </si>
  <si>
    <t>G7', G43</t>
  </si>
  <si>
    <t>G9' G67</t>
  </si>
  <si>
    <t>G9', G67</t>
  </si>
  <si>
    <t>GOETINCK Hector (BEL)</t>
  </si>
  <si>
    <t>Bernard VOORHOOF</t>
  </si>
  <si>
    <t>G29' G43</t>
  </si>
  <si>
    <t>G29', G43</t>
  </si>
  <si>
    <t>G20' G69</t>
  </si>
  <si>
    <t>G20', G69</t>
  </si>
  <si>
    <t>Karl HOHMANN</t>
  </si>
  <si>
    <t>G60' G63</t>
  </si>
  <si>
    <t>G60', G63</t>
  </si>
  <si>
    <t>Ernest LEHNER</t>
  </si>
  <si>
    <t>G1' G42</t>
  </si>
  <si>
    <t>G1', G42</t>
  </si>
  <si>
    <t>G28' G89</t>
  </si>
  <si>
    <t>G28', G89</t>
  </si>
  <si>
    <t>G35' G76</t>
  </si>
  <si>
    <t>G35', G76</t>
  </si>
  <si>
    <t>G16' G69</t>
  </si>
  <si>
    <t>G16', G69</t>
  </si>
  <si>
    <t>G44' G103</t>
  </si>
  <si>
    <t>G44', G103</t>
  </si>
  <si>
    <t>G44' G71</t>
  </si>
  <si>
    <t>G44', G71</t>
  </si>
  <si>
    <t>G75' G78</t>
  </si>
  <si>
    <t>G75', G78</t>
  </si>
  <si>
    <t>G51' G72</t>
  </si>
  <si>
    <t>G51', G72</t>
  </si>
  <si>
    <t>G39' G85</t>
  </si>
  <si>
    <t>G39', G85</t>
  </si>
  <si>
    <t>G63' G74</t>
  </si>
  <si>
    <t>G63', G74</t>
  </si>
  <si>
    <t>G16' G82</t>
  </si>
  <si>
    <t>G16', G82</t>
  </si>
  <si>
    <t>G6' G35</t>
  </si>
  <si>
    <t>G6', G35</t>
  </si>
  <si>
    <t>G30' G79</t>
  </si>
  <si>
    <t>G30', G79</t>
  </si>
  <si>
    <t>Hans JEPPSSON</t>
  </si>
  <si>
    <t>G25' G69</t>
  </si>
  <si>
    <t>G25', G69</t>
  </si>
  <si>
    <t>G17' G88</t>
  </si>
  <si>
    <t>G17', G88</t>
  </si>
  <si>
    <t>Zeljko CAJKOVSKI</t>
  </si>
  <si>
    <t>G23' G51</t>
  </si>
  <si>
    <t>G23', G51</t>
  </si>
  <si>
    <t>G23' G54</t>
  </si>
  <si>
    <t>G23', G54</t>
  </si>
  <si>
    <t>Atilio CREMASCHI</t>
  </si>
  <si>
    <t>G32' G60</t>
  </si>
  <si>
    <t>G32', G60</t>
  </si>
  <si>
    <t>G37' G39</t>
  </si>
  <si>
    <t>G37', G39</t>
  </si>
  <si>
    <t>CHICO</t>
  </si>
  <si>
    <t>G39' G88</t>
  </si>
  <si>
    <t>G39', G88</t>
  </si>
  <si>
    <t>G31' G55</t>
  </si>
  <si>
    <t>G31', G55</t>
  </si>
  <si>
    <t>G77' G85</t>
  </si>
  <si>
    <t>G77', G85</t>
  </si>
  <si>
    <t>PINGA</t>
  </si>
  <si>
    <t>G34' G43</t>
  </si>
  <si>
    <t>G34', G43</t>
  </si>
  <si>
    <t>G12' G89</t>
  </si>
  <si>
    <t>G12', G89</t>
  </si>
  <si>
    <t>Peter PALOTAS</t>
  </si>
  <si>
    <t>G75' G83</t>
  </si>
  <si>
    <t>G75', G83</t>
  </si>
  <si>
    <t>Ivor BROADIS</t>
  </si>
  <si>
    <t>G26' G63</t>
  </si>
  <si>
    <t>G26', G63</t>
  </si>
  <si>
    <t>G36' G91</t>
  </si>
  <si>
    <t>G36', G91</t>
  </si>
  <si>
    <t>G5' G71</t>
  </si>
  <si>
    <t>G5', G71</t>
  </si>
  <si>
    <t>Julio ABBADIE</t>
  </si>
  <si>
    <t>G54' G85</t>
  </si>
  <si>
    <t>G54', G85</t>
  </si>
  <si>
    <t>G30' G83</t>
  </si>
  <si>
    <t>G30', G83</t>
  </si>
  <si>
    <t>Ernst STOJASPAL</t>
  </si>
  <si>
    <t>G52' G54</t>
  </si>
  <si>
    <t>G52', G54</t>
  </si>
  <si>
    <t>G10' G30</t>
  </si>
  <si>
    <t>G10', G30</t>
  </si>
  <si>
    <t>G12' G79</t>
  </si>
  <si>
    <t>G12', G79</t>
  </si>
  <si>
    <t>G14' G85</t>
  </si>
  <si>
    <t>G14', G85</t>
  </si>
  <si>
    <t>G16' G39</t>
  </si>
  <si>
    <t>G16', G39</t>
  </si>
  <si>
    <t>G26' G34</t>
  </si>
  <si>
    <t>G26', G34</t>
  </si>
  <si>
    <t>Sandor KOCSIS</t>
  </si>
  <si>
    <t>G7' G88</t>
  </si>
  <si>
    <t>G7', G88</t>
  </si>
  <si>
    <t>G61' G89</t>
  </si>
  <si>
    <t>G61', G89</t>
  </si>
  <si>
    <t>G75' G86</t>
  </si>
  <si>
    <t>G75', G86</t>
  </si>
  <si>
    <t>G109' G116</t>
  </si>
  <si>
    <t>G109', G116</t>
  </si>
  <si>
    <t>G18' G84</t>
  </si>
  <si>
    <t>G18', G84</t>
  </si>
  <si>
    <t>G17' G64</t>
  </si>
  <si>
    <t>G17', G64</t>
  </si>
  <si>
    <t>G32' G79</t>
  </si>
  <si>
    <t>G32', G79</t>
  </si>
  <si>
    <t>Jose ALTAFINI</t>
  </si>
  <si>
    <t>G38' G89</t>
  </si>
  <si>
    <t>G38', G89</t>
  </si>
  <si>
    <t>G4' G85</t>
  </si>
  <si>
    <t>G4', G85</t>
  </si>
  <si>
    <t>G63' G88</t>
  </si>
  <si>
    <t>G63', G88</t>
  </si>
  <si>
    <t>G34' G55</t>
  </si>
  <si>
    <t>G34', G55</t>
  </si>
  <si>
    <t>G3' G77</t>
  </si>
  <si>
    <t>G3', G77</t>
  </si>
  <si>
    <t>G19' G60</t>
  </si>
  <si>
    <t>G19', G60</t>
  </si>
  <si>
    <t>G19' G46</t>
  </si>
  <si>
    <t>G19', G46</t>
  </si>
  <si>
    <t>G17' G40</t>
  </si>
  <si>
    <t>G17', G40</t>
  </si>
  <si>
    <t>Vaclav HOVORKA</t>
  </si>
  <si>
    <t>G82' G89</t>
  </si>
  <si>
    <t>G82', G89</t>
  </si>
  <si>
    <t>G44' G99</t>
  </si>
  <si>
    <t>G44', G99</t>
  </si>
  <si>
    <t>G55' G63</t>
  </si>
  <si>
    <t>G55', G63</t>
  </si>
  <si>
    <t>G55' G90</t>
  </si>
  <si>
    <t>G55', G90</t>
  </si>
  <si>
    <t>G9' G32</t>
  </si>
  <si>
    <t>G9', G32</t>
  </si>
  <si>
    <t>G44' G55</t>
  </si>
  <si>
    <t>G44', G55</t>
  </si>
  <si>
    <t>G8' G11</t>
  </si>
  <si>
    <t>G8', G11</t>
  </si>
  <si>
    <t>G8' G70</t>
  </si>
  <si>
    <t>G8', G70</t>
  </si>
  <si>
    <t>G72' G86</t>
  </si>
  <si>
    <t>G72', G86</t>
  </si>
  <si>
    <t>G25' G87</t>
  </si>
  <si>
    <t>G25', G87</t>
  </si>
  <si>
    <t>G20' G61</t>
  </si>
  <si>
    <t>G20', G61</t>
  </si>
  <si>
    <t>Giacomo BULGARELLI</t>
  </si>
  <si>
    <t>G65' G67</t>
  </si>
  <si>
    <t>G65', G67</t>
  </si>
  <si>
    <t>G31' G59</t>
  </si>
  <si>
    <t>G31', G59</t>
  </si>
  <si>
    <t>G47' G78</t>
  </si>
  <si>
    <t>G47', G78</t>
  </si>
  <si>
    <t>G39' G52</t>
  </si>
  <si>
    <t>G39', G52</t>
  </si>
  <si>
    <t>G31' G88</t>
  </si>
  <si>
    <t>G31', G88</t>
  </si>
  <si>
    <t>G2' G67</t>
  </si>
  <si>
    <t>G2', G67</t>
  </si>
  <si>
    <t>G65' G79</t>
  </si>
  <si>
    <t>G65', G79</t>
  </si>
  <si>
    <t>G27' G85</t>
  </si>
  <si>
    <t>G27', G85</t>
  </si>
  <si>
    <t>G38' G75</t>
  </si>
  <si>
    <t>G38', G75</t>
  </si>
  <si>
    <t>G28' G85</t>
  </si>
  <si>
    <t>G28', G85</t>
  </si>
  <si>
    <t>G11' G83</t>
  </si>
  <si>
    <t>G11', G83</t>
  </si>
  <si>
    <t>G30' G80</t>
  </si>
  <si>
    <t>G30', G80</t>
  </si>
  <si>
    <t>G61' G83</t>
  </si>
  <si>
    <t>G61', G83</t>
  </si>
  <si>
    <t>G12' G54</t>
  </si>
  <si>
    <t>G12', G54</t>
  </si>
  <si>
    <t>G65' G75</t>
  </si>
  <si>
    <t>G65', G75</t>
  </si>
  <si>
    <t>G14' G63</t>
  </si>
  <si>
    <t>G14', G63</t>
  </si>
  <si>
    <t>G45' G46</t>
  </si>
  <si>
    <t>G45', G46</t>
  </si>
  <si>
    <t>G19' G67</t>
  </si>
  <si>
    <t>G19', G67</t>
  </si>
  <si>
    <t>G51' G74</t>
  </si>
  <si>
    <t>G51', G74</t>
  </si>
  <si>
    <t>G63' G76</t>
  </si>
  <si>
    <t>G63', G76</t>
  </si>
  <si>
    <t>G15' G52</t>
  </si>
  <si>
    <t>G15', G52</t>
  </si>
  <si>
    <t>G7' G86</t>
  </si>
  <si>
    <t>G7', G86</t>
  </si>
  <si>
    <t>G7' G62</t>
  </si>
  <si>
    <t>G7', G62</t>
  </si>
  <si>
    <t>G17' G87</t>
  </si>
  <si>
    <t>G17', G87</t>
  </si>
  <si>
    <t>G15' G68</t>
  </si>
  <si>
    <t>G15', G68</t>
  </si>
  <si>
    <t>G46' G77</t>
  </si>
  <si>
    <t>G46', G77</t>
  </si>
  <si>
    <t>G10' G90</t>
  </si>
  <si>
    <t>G10', G90</t>
  </si>
  <si>
    <t>G71' G77</t>
  </si>
  <si>
    <t>G71', G77</t>
  </si>
  <si>
    <t>G44' G89</t>
  </si>
  <si>
    <t>G44', G89</t>
  </si>
  <si>
    <t>G38' G73</t>
  </si>
  <si>
    <t>G38', G73</t>
  </si>
  <si>
    <t>G43' G84</t>
  </si>
  <si>
    <t>G43', G84</t>
  </si>
  <si>
    <t>G36' G53</t>
  </si>
  <si>
    <t>G36', G53</t>
  </si>
  <si>
    <t>G15' G28</t>
  </si>
  <si>
    <t>G15', G28</t>
  </si>
  <si>
    <t>G16' G71</t>
  </si>
  <si>
    <t>G16', G71</t>
  </si>
  <si>
    <t>G66' G87</t>
  </si>
  <si>
    <t>G66', G87</t>
  </si>
  <si>
    <t>G57' G63</t>
  </si>
  <si>
    <t>G57', G63</t>
  </si>
  <si>
    <t>G21' G48</t>
  </si>
  <si>
    <t>G21', G48</t>
  </si>
  <si>
    <t>G50' G72</t>
  </si>
  <si>
    <t>G50', G72</t>
  </si>
  <si>
    <t>G38' G105</t>
  </si>
  <si>
    <t>G38', G105</t>
  </si>
  <si>
    <t>John WARK</t>
  </si>
  <si>
    <t>G29' G32</t>
  </si>
  <si>
    <t>G29', G32</t>
  </si>
  <si>
    <t>G1' G67</t>
  </si>
  <si>
    <t>G1', G67</t>
  </si>
  <si>
    <t>G28' G57</t>
  </si>
  <si>
    <t>G28', G57</t>
  </si>
  <si>
    <t>G28' G31</t>
  </si>
  <si>
    <t>G28', G31</t>
  </si>
  <si>
    <t>G7' G31</t>
  </si>
  <si>
    <t>G7', G31</t>
  </si>
  <si>
    <t>G27' G75</t>
  </si>
  <si>
    <t>G27', G75</t>
  </si>
  <si>
    <t>G33' G80</t>
  </si>
  <si>
    <t>G33', G80</t>
  </si>
  <si>
    <t>G46' G68' O83</t>
  </si>
  <si>
    <t>G46', G68'</t>
  </si>
  <si>
    <t>G22' G73</t>
  </si>
  <si>
    <t>G22', G73</t>
  </si>
  <si>
    <t>G6' G46</t>
  </si>
  <si>
    <t>G6', G46</t>
  </si>
  <si>
    <t>G9' G32' R83</t>
  </si>
  <si>
    <t>G9', G32'</t>
  </si>
  <si>
    <t>Y1' G94' G110</t>
  </si>
  <si>
    <t>G94', G110</t>
  </si>
  <si>
    <t>G23' Y32' G54</t>
  </si>
  <si>
    <t>Y1' G4' G83</t>
  </si>
  <si>
    <t>G4', G83</t>
  </si>
  <si>
    <t>G10' G15' G50</t>
  </si>
  <si>
    <t>G10', G15', G50</t>
  </si>
  <si>
    <t>G8' G17' G80</t>
  </si>
  <si>
    <t>G8', G17', G80</t>
  </si>
  <si>
    <t>G18' G67' G72</t>
  </si>
  <si>
    <t>G18', G67', G72</t>
  </si>
  <si>
    <t>G66' G70' G87</t>
  </si>
  <si>
    <t>G66', G70', G87</t>
  </si>
  <si>
    <t>G18' G29' G64</t>
  </si>
  <si>
    <t>G18', G29', G64</t>
  </si>
  <si>
    <t>G21' G69' G80</t>
  </si>
  <si>
    <t>G21', G69', G80</t>
  </si>
  <si>
    <t>KALUZA Jozef (POL)</t>
  </si>
  <si>
    <t>Ernest WILIMOWSKI</t>
  </si>
  <si>
    <t>G53' G59' G89' G118</t>
  </si>
  <si>
    <t>G53', G59', G89', G118</t>
  </si>
  <si>
    <t>G18' G93' G104</t>
  </si>
  <si>
    <t>G18', G93', G104</t>
  </si>
  <si>
    <t>Harry ANDERSSON</t>
  </si>
  <si>
    <t>G9' G81' G89</t>
  </si>
  <si>
    <t>G9', G81', G89</t>
  </si>
  <si>
    <t>Gustav WETTERSTROM</t>
  </si>
  <si>
    <t>G22' G37' G44</t>
  </si>
  <si>
    <t>G22', G37', G44</t>
  </si>
  <si>
    <t>G14' G40' G51</t>
  </si>
  <si>
    <t>G14', G40', G51</t>
  </si>
  <si>
    <t>G17' G36' G52' G58</t>
  </si>
  <si>
    <t>G17', G36', G52', G58</t>
  </si>
  <si>
    <t>G24' G36' G50</t>
  </si>
  <si>
    <t>G24', G36', G50</t>
  </si>
  <si>
    <t>G17' G47' G57</t>
  </si>
  <si>
    <t>G17', G47', G57</t>
  </si>
  <si>
    <t>G4' G21' G24</t>
  </si>
  <si>
    <t>G4', G21', G24</t>
  </si>
  <si>
    <t>G3' G21' G69' G78</t>
  </si>
  <si>
    <t>G3', G21', G69', G78</t>
  </si>
  <si>
    <t>Buhran SARGUN</t>
  </si>
  <si>
    <t>G37' G64' G70</t>
  </si>
  <si>
    <t>G37', G64', G70</t>
  </si>
  <si>
    <t>G30' G60' G77</t>
  </si>
  <si>
    <t>G30', G60', G77</t>
  </si>
  <si>
    <t>Theodor WAGNER</t>
  </si>
  <si>
    <t>G25' G27' G53</t>
  </si>
  <si>
    <t>G25', G27', G53</t>
  </si>
  <si>
    <t>G17' G19' G60</t>
  </si>
  <si>
    <t>G17', G19', G60</t>
  </si>
  <si>
    <t>G24' G30' G67</t>
  </si>
  <si>
    <t>G24', G30', G67</t>
  </si>
  <si>
    <t>G52' G64' G75</t>
  </si>
  <si>
    <t>G52', G64', G75</t>
  </si>
  <si>
    <t>G16' G36' G78' G89</t>
  </si>
  <si>
    <t>G16', G36', G78', G89</t>
  </si>
  <si>
    <t>G1' G6' G53</t>
  </si>
  <si>
    <t>G1', G6', G53</t>
  </si>
  <si>
    <t>G18' G101' G120</t>
  </si>
  <si>
    <t>G18', G101', G120</t>
  </si>
  <si>
    <t>G19' G26' G39</t>
  </si>
  <si>
    <t>G19', G26', G39</t>
  </si>
  <si>
    <t>G8' G30' G81</t>
  </si>
  <si>
    <t>G8', G30', G81</t>
  </si>
  <si>
    <t>G30' G34' G50</t>
  </si>
  <si>
    <t>G30', G34', G50</t>
  </si>
  <si>
    <t>I56' G69' G72' G76</t>
  </si>
  <si>
    <t>G69', G72', G76</t>
  </si>
  <si>
    <t>G9' G57' G66</t>
  </si>
  <si>
    <t>G9', G57', G66</t>
  </si>
  <si>
    <t>G4' G26' G53</t>
  </si>
  <si>
    <t>G4', G26', G53</t>
  </si>
  <si>
    <t>G5' G25' G74</t>
  </si>
  <si>
    <t>G5', G25', G74</t>
  </si>
  <si>
    <t>P42' G65</t>
  </si>
  <si>
    <t>P42'</t>
  </si>
  <si>
    <t>Georges VERRIEST</t>
  </si>
  <si>
    <t>P116</t>
  </si>
  <si>
    <t>IRARAGORRI</t>
  </si>
  <si>
    <t>P18' G25</t>
  </si>
  <si>
    <t>P18'</t>
  </si>
  <si>
    <t>P60</t>
  </si>
  <si>
    <t>Fryedryk SZERFKE</t>
  </si>
  <si>
    <t>P23</t>
  </si>
  <si>
    <t>P65</t>
  </si>
  <si>
    <t>Hector ORTIZ</t>
  </si>
  <si>
    <t>P89</t>
  </si>
  <si>
    <t>Joe MACA</t>
  </si>
  <si>
    <t>P48</t>
  </si>
  <si>
    <t>P67</t>
  </si>
  <si>
    <t>P88</t>
  </si>
  <si>
    <t>P41</t>
  </si>
  <si>
    <t>DJALMA SANTOS</t>
  </si>
  <si>
    <t>P18</t>
  </si>
  <si>
    <t>P54' P64</t>
  </si>
  <si>
    <t>P54', P64</t>
  </si>
  <si>
    <t>P16</t>
  </si>
  <si>
    <t>P57</t>
  </si>
  <si>
    <t>P85</t>
  </si>
  <si>
    <t>Florencio AMARILLA</t>
  </si>
  <si>
    <t>G20' P44</t>
  </si>
  <si>
    <t>G20'</t>
  </si>
  <si>
    <t>P44</t>
  </si>
  <si>
    <t>P24</t>
  </si>
  <si>
    <t>P38</t>
  </si>
  <si>
    <t>P27</t>
  </si>
  <si>
    <t>Francisco ZULUAGA</t>
  </si>
  <si>
    <t>P19</t>
  </si>
  <si>
    <t>Ron FLOWERS</t>
  </si>
  <si>
    <t>Josip SKOBLAR</t>
  </si>
  <si>
    <t>P25</t>
  </si>
  <si>
    <t>P17</t>
  </si>
  <si>
    <t>Horst SZYMANIAK</t>
  </si>
  <si>
    <t>P21</t>
  </si>
  <si>
    <t>Hector HERNANDEZ</t>
  </si>
  <si>
    <t>P90</t>
  </si>
  <si>
    <t>G80' P84</t>
  </si>
  <si>
    <t>G80'</t>
  </si>
  <si>
    <t>P84</t>
  </si>
  <si>
    <t>P61</t>
  </si>
  <si>
    <t>G20' P77</t>
  </si>
  <si>
    <t>P77</t>
  </si>
  <si>
    <t>Hector DE BOURGOING</t>
  </si>
  <si>
    <t>P15</t>
  </si>
  <si>
    <t>P73</t>
  </si>
  <si>
    <t>Y1' P26</t>
  </si>
  <si>
    <t>P26</t>
  </si>
  <si>
    <t>G27' P43' G56' P59</t>
  </si>
  <si>
    <t>G27', G56'</t>
  </si>
  <si>
    <t>P43', P59</t>
  </si>
  <si>
    <t>P82</t>
  </si>
  <si>
    <t>P12</t>
  </si>
  <si>
    <t>P79</t>
  </si>
  <si>
    <t>P75</t>
  </si>
  <si>
    <t>G27' P52' G88</t>
  </si>
  <si>
    <t>G27', G88</t>
  </si>
  <si>
    <t>P52'</t>
  </si>
  <si>
    <t>Allan CLARKE</t>
  </si>
  <si>
    <t>P50</t>
  </si>
  <si>
    <t>Y1' P14</t>
  </si>
  <si>
    <t>P14</t>
  </si>
  <si>
    <t>P5' P45' O79</t>
  </si>
  <si>
    <t>P5', P45'</t>
  </si>
  <si>
    <t>P24' O80</t>
  </si>
  <si>
    <t>P24'</t>
  </si>
  <si>
    <t>P2' Y39</t>
  </si>
  <si>
    <t>P2'</t>
  </si>
  <si>
    <t>P45</t>
  </si>
  <si>
    <t>P40' G62' P79</t>
  </si>
  <si>
    <t>G62'</t>
  </si>
  <si>
    <t>P40', P79</t>
  </si>
  <si>
    <t>Andras TOTH</t>
  </si>
  <si>
    <t>IH46' P81</t>
  </si>
  <si>
    <t>P81</t>
  </si>
  <si>
    <t>P42</t>
  </si>
  <si>
    <t>P36' P39' G79</t>
  </si>
  <si>
    <t>P36', P39'</t>
  </si>
  <si>
    <t>P34</t>
  </si>
  <si>
    <t>Y1' P47' G68</t>
  </si>
  <si>
    <t>P47'</t>
  </si>
  <si>
    <t>P35</t>
  </si>
  <si>
    <t>I70' P73</t>
  </si>
  <si>
    <t>Antonin PANENKA</t>
  </si>
  <si>
    <t>P22</t>
  </si>
  <si>
    <t>P59</t>
  </si>
  <si>
    <t>I70' Y75' P84</t>
  </si>
  <si>
    <t>P24' O69</t>
  </si>
  <si>
    <t>P6</t>
  </si>
  <si>
    <t>Country</t>
  </si>
  <si>
    <t>Winner</t>
  </si>
  <si>
    <t>Runners-Up</t>
  </si>
  <si>
    <t>Third</t>
  </si>
  <si>
    <t>Fourth</t>
  </si>
  <si>
    <t>GoalsScored</t>
  </si>
  <si>
    <t>QualifiedTeams</t>
  </si>
  <si>
    <t>MatchesPlayed</t>
  </si>
  <si>
    <t>average</t>
  </si>
  <si>
    <t>Korea/Japan</t>
  </si>
  <si>
    <t>Column1</t>
  </si>
  <si>
    <t>Number of goals in the first half</t>
  </si>
  <si>
    <t>Number of goals in the second half</t>
  </si>
  <si>
    <t>Crad Red</t>
  </si>
  <si>
    <t>Crad Yellow</t>
  </si>
  <si>
    <t>y</t>
  </si>
  <si>
    <t>Row Labels</t>
  </si>
  <si>
    <t>Grand Total</t>
  </si>
  <si>
    <t>Sum of Year</t>
  </si>
  <si>
    <t>Count of Year</t>
  </si>
  <si>
    <t>Column Labels</t>
  </si>
  <si>
    <t>Count of Stadium</t>
  </si>
  <si>
    <t>Count of City</t>
  </si>
  <si>
    <t>match</t>
  </si>
  <si>
    <t>loser</t>
  </si>
  <si>
    <t>result of away</t>
  </si>
  <si>
    <t>Count of loser</t>
  </si>
  <si>
    <t>Sum of Attendance</t>
  </si>
  <si>
    <t>Sum of GoalsScored</t>
  </si>
  <si>
    <t>Sum of total of goals 1</t>
  </si>
  <si>
    <t>Count of Player Name</t>
  </si>
  <si>
    <t>winner</t>
  </si>
  <si>
    <t>Count of winner</t>
  </si>
  <si>
    <t>Count of Referee</t>
  </si>
  <si>
    <t>Maracan� - Est�dio Jornalista M�rio Filho</t>
  </si>
  <si>
    <t>Malm�</t>
  </si>
  <si>
    <t>Estadio Jos� Mar�a Minella</t>
  </si>
  <si>
    <t>Stade V�lodrome</t>
  </si>
  <si>
    <t>Oleg�rio BENQUEREN�A (POR)</t>
  </si>
  <si>
    <t>Norrk�Ping</t>
  </si>
  <si>
    <t>Nou Camp - Estadio Le�n</t>
  </si>
  <si>
    <t>D�Sseldorf</t>
  </si>
  <si>
    <t>Estadio Ol�mpico Chateau Carreras</t>
  </si>
  <si>
    <t>Estadio Ol�mpico Universitario</t>
  </si>
  <si>
    <t>St�phane LANNOY (FRA)</t>
  </si>
  <si>
    <t>Bj�rn KUIPERS (NED)</t>
  </si>
  <si>
    <t>Estadio Municipal de Bala�dos</t>
  </si>
  <si>
    <t>La Coru�A</t>
  </si>
  <si>
    <t>C�te d'Ivoire</t>
  </si>
  <si>
    <t>C�neyt �AKIR (TUR)</t>
  </si>
  <si>
    <t>KLOSE</t>
  </si>
  <si>
    <t>RONALDO</t>
  </si>
  <si>
    <t>V. PERSIE</t>
  </si>
  <si>
    <t>M�LLER</t>
  </si>
  <si>
    <t>SCHWEINSTEIGER</t>
  </si>
  <si>
    <t>RAMIRES</t>
  </si>
  <si>
    <t>PEL� (Edson Arantes do Nascimento)</t>
  </si>
  <si>
    <t>Gary LINEKER</t>
  </si>
  <si>
    <t>Custom</t>
  </si>
  <si>
    <t>Argentina_ VS _France</t>
  </si>
  <si>
    <t>Argentina_ VS _France_15 Jul 1930</t>
  </si>
  <si>
    <t>Uruguay_ VS _Peru</t>
  </si>
  <si>
    <t>Uruguay_ VS _Peru_18 Jul 1930</t>
  </si>
  <si>
    <t>Chile_ VS _France</t>
  </si>
  <si>
    <t>Chile_ VS _France_19 Jul 1930</t>
  </si>
  <si>
    <t>Paraguay_ VS _Belgium</t>
  </si>
  <si>
    <t>Paraguay_ VS _Belgium_20 Jul 1930</t>
  </si>
  <si>
    <t>Italy_ VS _Spain</t>
  </si>
  <si>
    <t>Italy_ VS _Spain_01 Jun 1934</t>
  </si>
  <si>
    <t>Italy_ VS _Austria</t>
  </si>
  <si>
    <t>Italy_ VS _Austria_03 Jun 1934</t>
  </si>
  <si>
    <t>USA_ VS _England</t>
  </si>
  <si>
    <t>USA_ VS _England_29 Jun 1950</t>
  </si>
  <si>
    <t>Spain_ VS _England</t>
  </si>
  <si>
    <t>Spain_ VS _England_02 Jul 1950</t>
  </si>
  <si>
    <t>Austria_ VS _Scotland</t>
  </si>
  <si>
    <t>Austria_ VS _Scotland_16 Jun 1954</t>
  </si>
  <si>
    <t>Yugoslavia_ VS _France</t>
  </si>
  <si>
    <t>Yugoslavia_ VS _France_16 Jun 1954</t>
  </si>
  <si>
    <t>Northern Ireland_ VS _Czechoslovakia</t>
  </si>
  <si>
    <t>Northern Ireland_ VS _Czechoslovakia_08 Jun 1958</t>
  </si>
  <si>
    <t>Soviet Union_ VS _England</t>
  </si>
  <si>
    <t>Soviet Union_ VS _England_17 Jun 1958</t>
  </si>
  <si>
    <t>Brazil_ VS _Wales</t>
  </si>
  <si>
    <t>Brazil_ VS _Wales_19 Jun 1958</t>
  </si>
  <si>
    <t>Germany FR_ VS _Yugoslavia</t>
  </si>
  <si>
    <t>Germany FR_ VS _Yugoslavia_19 Jun 1958</t>
  </si>
  <si>
    <t>Argentina_ VS _Bulgaria</t>
  </si>
  <si>
    <t>Argentina_ VS _Bulgaria_30 May 1962</t>
  </si>
  <si>
    <t>Czechoslovakia_ VS _Spain</t>
  </si>
  <si>
    <t>Czechoslovakia_ VS _Spain_31 May 1962</t>
  </si>
  <si>
    <t>Spain_ VS _Mexico</t>
  </si>
  <si>
    <t>Spain_ VS _Mexico_03 Jun 1962</t>
  </si>
  <si>
    <t>Czechoslovakia_ VS _Hungary</t>
  </si>
  <si>
    <t>Czechoslovakia_ VS _Hungary_10 Jun 1962</t>
  </si>
  <si>
    <t>Yugoslavia_ VS _Germany FR</t>
  </si>
  <si>
    <t>Yugoslavia_ VS _Germany FR_10 Jun 1962</t>
  </si>
  <si>
    <t>Chile_ VS _Yugoslavia</t>
  </si>
  <si>
    <t>Chile_ VS _Yugoslavia_16 Jun 1962</t>
  </si>
  <si>
    <t>Soviet Union_ VS _Italy</t>
  </si>
  <si>
    <t>Soviet Union_ VS _Italy_16 Jul 1966</t>
  </si>
  <si>
    <t>Korea DPR_ VS _Italy</t>
  </si>
  <si>
    <t>Korea DPR_ VS _Italy_19 Jul 1966</t>
  </si>
  <si>
    <t>England_ VS _Argentina</t>
  </si>
  <si>
    <t>England_ VS _Argentina_23 Jul 1966</t>
  </si>
  <si>
    <t>England_ VS _Romania</t>
  </si>
  <si>
    <t>England_ VS _Romania_02 Jun 1970</t>
  </si>
  <si>
    <t>Italy_ VS _Sweden</t>
  </si>
  <si>
    <t>Italy_ VS _Sweden_03 Jun 1970</t>
  </si>
  <si>
    <t>Brazil_ VS _England</t>
  </si>
  <si>
    <t>Brazil_ VS _England_07 Jun 1970</t>
  </si>
  <si>
    <t>Sweden_ VS _Uruguay</t>
  </si>
  <si>
    <t>Sweden_ VS _Uruguay_10 Jun 1970</t>
  </si>
  <si>
    <t>England_ VS _Czechoslovakia</t>
  </si>
  <si>
    <t>England_ VS _Czechoslovakia_11 Jun 1970</t>
  </si>
  <si>
    <t>Mexico_ VS _Belgium</t>
  </si>
  <si>
    <t>Mexico_ VS _Belgium_11 Jun 1970</t>
  </si>
  <si>
    <t>Germany FR_ VS _Uruguay</t>
  </si>
  <si>
    <t>Germany FR_ VS _Uruguay_20 Jun 1970</t>
  </si>
  <si>
    <t>Germany FR_ VS _Chile</t>
  </si>
  <si>
    <t>Germany FR_ VS _Chile_14 Jun 1974</t>
  </si>
  <si>
    <t>German DR_ VS _Germany FR</t>
  </si>
  <si>
    <t>German DR_ VS _Germany FR_22 June 1974</t>
  </si>
  <si>
    <t>Brazil_ VS _German DR</t>
  </si>
  <si>
    <t>Brazil_ VS _German DR_26 Jun 1974</t>
  </si>
  <si>
    <t>Poland_ VS _Tunisia</t>
  </si>
  <si>
    <t>Poland_ VS _Tunisia_06 Jun 1978</t>
  </si>
  <si>
    <t>Austria_ VS _Sweden</t>
  </si>
  <si>
    <t>Austria_ VS _Sweden_07 Jun 1978</t>
  </si>
  <si>
    <t>Italy_ VS _Argentina</t>
  </si>
  <si>
    <t>Italy_ VS _Argentina_10 Jun 1978</t>
  </si>
  <si>
    <t>Brazil_ VS _Austria</t>
  </si>
  <si>
    <t>Brazil_ VS _Austria_11 Jun 1978</t>
  </si>
  <si>
    <t>Spain_ VS _Sweden</t>
  </si>
  <si>
    <t>Spain_ VS _Sweden_11 Jun 1978</t>
  </si>
  <si>
    <t>Poland_ VS _Peru</t>
  </si>
  <si>
    <t>Poland_ VS _Peru_18 Jun 1978</t>
  </si>
  <si>
    <t>Italy_ VS _Austria_18 Jun 1978</t>
  </si>
  <si>
    <t>Belgium_ VS _El Salvador</t>
  </si>
  <si>
    <t>Belgium_ VS _El Salvador_19 Jun 1982</t>
  </si>
  <si>
    <t>Germany FR_ VS _Austria</t>
  </si>
  <si>
    <t>Germany FR_ VS _Austria_25 Jun 1982</t>
  </si>
  <si>
    <t>England_ VS _Kuwait</t>
  </si>
  <si>
    <t>England_ VS _Kuwait_25 Jun 1982</t>
  </si>
  <si>
    <t>Northern Ireland_ VS _Spain</t>
  </si>
  <si>
    <t>Northern Ireland_ VS _Spain_25 Jun 1982</t>
  </si>
  <si>
    <t>Portugal_ VS _England</t>
  </si>
  <si>
    <t>Portugal_ VS _England_03 Jun 1986</t>
  </si>
  <si>
    <t>Paraguay_ VS _Iraq</t>
  </si>
  <si>
    <t>Paraguay_ VS _Iraq_04 Jun 1986</t>
  </si>
  <si>
    <t>Brazil_ VS _Algeria</t>
  </si>
  <si>
    <t>Brazil_ VS _Algeria_06 Jun 1986</t>
  </si>
  <si>
    <t>Poland_ VS _Portugal</t>
  </si>
  <si>
    <t>Poland_ VS _Portugal_07 Jun 1986</t>
  </si>
  <si>
    <t>Argentina_ VS _Uruguay</t>
  </si>
  <si>
    <t>Argentina_ VS _Uruguay_16 Jun 1986</t>
  </si>
  <si>
    <t>Italy_ VS _Austria_09 Jun 1990</t>
  </si>
  <si>
    <t>Costa Rica_ VS _Scotland</t>
  </si>
  <si>
    <t>Costa Rica_ VS _Scotland_11 Jun 1990</t>
  </si>
  <si>
    <t>Yugoslavia_ VS _Colombia</t>
  </si>
  <si>
    <t>Yugoslavia_ VS _Colombia_14 Jun 1990</t>
  </si>
  <si>
    <t>Italy_ VS _USA</t>
  </si>
  <si>
    <t>Italy_ VS _USA_14 Jun 1990</t>
  </si>
  <si>
    <t>Brazil_ VS _Costa Rica</t>
  </si>
  <si>
    <t>Brazil_ VS _Costa Rica_16 Jun 1990</t>
  </si>
  <si>
    <t>Brazil_ VS _Scotland</t>
  </si>
  <si>
    <t>Brazil_ VS _Scotland_20 Jun 1990</t>
  </si>
  <si>
    <t>England_ VS _Egypt</t>
  </si>
  <si>
    <t>England_ VS _Egypt_21 Jun 1990</t>
  </si>
  <si>
    <t>Italy_ VS _rn"&gt;Republic of Ireland</t>
  </si>
  <si>
    <t>Italy_ VS _rn"&gt;Republic of Ireland_30 Jun 1990</t>
  </si>
  <si>
    <t>Germany FR_ VS _Czechoslovakia</t>
  </si>
  <si>
    <t>Germany FR_ VS _Czechoslovakia_01 Jul 1990</t>
  </si>
  <si>
    <t>Germany FR_ VS _Argentina</t>
  </si>
  <si>
    <t>Germany FR_ VS _Argentina_08 Jul 1990</t>
  </si>
  <si>
    <t>Germany_ VS _Bolivia</t>
  </si>
  <si>
    <t>Germany_ VS _Bolivia_17 Jun 1994</t>
  </si>
  <si>
    <t>Belgium_ VS _Morocco</t>
  </si>
  <si>
    <t>Belgium_ VS _Morocco_19 Jun 1994</t>
  </si>
  <si>
    <t>Norway_ VS _Mexico</t>
  </si>
  <si>
    <t>Norway_ VS _Mexico_19 Jun 1994</t>
  </si>
  <si>
    <t>Italy_ VS _Norway</t>
  </si>
  <si>
    <t>Italy_ VS _Norway_23 Jun 1994</t>
  </si>
  <si>
    <t>Belgium_ VS _Netherlands</t>
  </si>
  <si>
    <t>Belgium_ VS _Netherlands_25 Jun 1994</t>
  </si>
  <si>
    <t>Brazil_ VS _USA</t>
  </si>
  <si>
    <t>Brazil_ VS _USA_04 Jul 1994</t>
  </si>
  <si>
    <t>Argentina_ VS _Japan</t>
  </si>
  <si>
    <t>Argentina_ VS _Japan_14 Jun 1998</t>
  </si>
  <si>
    <t>Yugoslavia_ VS _Iran</t>
  </si>
  <si>
    <t>Yugoslavia_ VS _Iran_14 Jun 1998</t>
  </si>
  <si>
    <t>Romania_ VS _Colombia</t>
  </si>
  <si>
    <t>Romania_ VS _Colombia_15 Jun 1998</t>
  </si>
  <si>
    <t>Nigeria_ VS _Bulgaria</t>
  </si>
  <si>
    <t>Nigeria_ VS _Bulgaria_19 Jun 1998</t>
  </si>
  <si>
    <t>Colombia_ VS _Tunisia</t>
  </si>
  <si>
    <t>Colombia_ VS _Tunisia_22 Jun 1998</t>
  </si>
  <si>
    <t>Argentina_ VS _Croatia</t>
  </si>
  <si>
    <t>Argentina_ VS _Croatia_26 Jun 1998</t>
  </si>
  <si>
    <t>Italy_ VS _Norway_27 Jun 1998</t>
  </si>
  <si>
    <t>Argentina_ VS _Nigeria</t>
  </si>
  <si>
    <t>Argentina_ VS _Nigeria_02 Jun 2002</t>
  </si>
  <si>
    <t>Cameroon_ VS _Saudi Arabia</t>
  </si>
  <si>
    <t>Cameroon_ VS _Saudi Arabia_06 Jun 2002</t>
  </si>
  <si>
    <t>South Africa_ VS _Slovenia</t>
  </si>
  <si>
    <t>South Africa_ VS _Slovenia_08 Jun 2002</t>
  </si>
  <si>
    <t>Japan_ VS _Russia</t>
  </si>
  <si>
    <t>Japan_ VS _Russia_09 Jun 2002</t>
  </si>
  <si>
    <t>Ecuador_ VS _Croatia</t>
  </si>
  <si>
    <t>Ecuador_ VS _Croatia_13 Jun 2002</t>
  </si>
  <si>
    <t>Germany_ VS _Paraguay</t>
  </si>
  <si>
    <t>Germany_ VS _Paraguay_15 Jun 2002</t>
  </si>
  <si>
    <t>Germany_ VS _USA</t>
  </si>
  <si>
    <t>Germany_ VS _USA_21 Jun 2002</t>
  </si>
  <si>
    <t>Germany_ VS _Korea Republic</t>
  </si>
  <si>
    <t>Germany_ VS _Korea Republic_25 Jun 2002</t>
  </si>
  <si>
    <t>Brazil_ VS _Turkey</t>
  </si>
  <si>
    <t>Brazil_ VS _Turkey_26 Jun 2002</t>
  </si>
  <si>
    <t>England_ VS _Paraguay</t>
  </si>
  <si>
    <t>England_ VS _Paraguay_10 Jun 2006</t>
  </si>
  <si>
    <t>Brazil_ VS _Croatia</t>
  </si>
  <si>
    <t>Brazil_ VS _Croatia_13 Jun 2006</t>
  </si>
  <si>
    <t>Germany_ VS _Poland</t>
  </si>
  <si>
    <t>Germany_ VS _Poland_14 Jun 2006</t>
  </si>
  <si>
    <t>Sweden_ VS _Paraguay</t>
  </si>
  <si>
    <t>Sweden_ VS _Paraguay_15 Jun 2006</t>
  </si>
  <si>
    <t>Ukraine_ VS _Tunisia</t>
  </si>
  <si>
    <t>Ukraine_ VS _Tunisia_23 Jun 2006</t>
  </si>
  <si>
    <t>England_ VS _Ecuador</t>
  </si>
  <si>
    <t>England_ VS _Ecuador_25 Jun 2006</t>
  </si>
  <si>
    <t>Portugal_ VS _Netherlands</t>
  </si>
  <si>
    <t>Portugal_ VS _Netherlands_25 Jun 2006</t>
  </si>
  <si>
    <t>Italy_ VS _Australia</t>
  </si>
  <si>
    <t>Italy_ VS _Australia_26 Jun 2006</t>
  </si>
  <si>
    <t>Argentina_ VS _Nigeria_12 Jun 2010</t>
  </si>
  <si>
    <t>Japan_ VS _Cameroon</t>
  </si>
  <si>
    <t>Japan_ VS _Cameroon_14 Jun 2010</t>
  </si>
  <si>
    <t>Netherlands_ VS _Japan</t>
  </si>
  <si>
    <t>Netherlands_ VS _Japan_19 Jun 2010</t>
  </si>
  <si>
    <t>Chile_ VS _Switzerland</t>
  </si>
  <si>
    <t>Chile_ VS _Switzerland_21 Jun 2010</t>
  </si>
  <si>
    <t>USA_ VS _Algeria</t>
  </si>
  <si>
    <t>USA_ VS _Algeria_23 Jun 2010</t>
  </si>
  <si>
    <t>Spain_ VS _Portugal</t>
  </si>
  <si>
    <t>Spain_ VS _Portugal_29 Jun 2010</t>
  </si>
  <si>
    <t>Mexico_ VS _Cameroon</t>
  </si>
  <si>
    <t>Mexico_ VS _Cameroon_13 Jun 2014</t>
  </si>
  <si>
    <t>Argentina_ VS _IR Iran</t>
  </si>
  <si>
    <t>Argentina_ VS _IR Iran_21 Jun 2014</t>
  </si>
  <si>
    <t>Nigeria_ VS _rn"&gt;Bosnia and Herzegovina</t>
  </si>
  <si>
    <t>Nigeria_ VS _rn"&gt;Bosnia and Herzegovina_21 Jun 2014</t>
  </si>
  <si>
    <t>Belgium_ VS _Russia</t>
  </si>
  <si>
    <t>Belgium_ VS _Russia_22 Jun 2014</t>
  </si>
  <si>
    <t>Argentina_ VS _Belgium</t>
  </si>
  <si>
    <t>Argentina_ VS _Belgium_05 Jul 2014</t>
  </si>
  <si>
    <t>USA_ VS _Belgium</t>
  </si>
  <si>
    <t>USA_ VS _Belgium_13 Jul 1930</t>
  </si>
  <si>
    <t>Chile_ VS _Mexico</t>
  </si>
  <si>
    <t>Chile_ VS _Mexico_16 Jul 1930</t>
  </si>
  <si>
    <t>Yugoslavia_ VS _Bolivia</t>
  </si>
  <si>
    <t>Yugoslavia_ VS _Bolivia_17 Jul 1930</t>
  </si>
  <si>
    <t>USA_ VS _Paraguay</t>
  </si>
  <si>
    <t>USA_ VS _Paraguay_17 Jul 1930</t>
  </si>
  <si>
    <t>Brazil_ VS _Bolivia</t>
  </si>
  <si>
    <t>Brazil_ VS _Bolivia_20 Jul 1930</t>
  </si>
  <si>
    <t>Uruguay_ VS _Romania</t>
  </si>
  <si>
    <t>Uruguay_ VS _Romania_21 Jul 1930</t>
  </si>
  <si>
    <t>Hungary_ VS _Dutch East Indies</t>
  </si>
  <si>
    <t>Hungary_ VS _Dutch East Indies_05 Jun 1938</t>
  </si>
  <si>
    <t>Hungary_ VS _Switzerland</t>
  </si>
  <si>
    <t>Hungary_ VS _Switzerland_12 Jun 1938</t>
  </si>
  <si>
    <t>Sweden_ VS _Cuba</t>
  </si>
  <si>
    <t>Sweden_ VS _Cuba_12 Jun 1938</t>
  </si>
  <si>
    <t>Brazil_ VS _Mexico</t>
  </si>
  <si>
    <t>Brazil_ VS _Mexico_24 Jun 1950</t>
  </si>
  <si>
    <t>England_ VS _Chile</t>
  </si>
  <si>
    <t>England_ VS _Chile_25 Jun 1950</t>
  </si>
  <si>
    <t>Yugoslavia_ VS _Switzerland</t>
  </si>
  <si>
    <t>Yugoslavia_ VS _Switzerland_25 Jun 1950</t>
  </si>
  <si>
    <t>Spain_ VS _Chile</t>
  </si>
  <si>
    <t>Spain_ VS _Chile_29 Jun 1950</t>
  </si>
  <si>
    <t>Brazil_ VS _Yugoslavia</t>
  </si>
  <si>
    <t>Brazil_ VS _Yugoslavia_01 Jul 1950</t>
  </si>
  <si>
    <t>Italy_ VS _Paraguay</t>
  </si>
  <si>
    <t>Italy_ VS _Paraguay_02 Jul 1950</t>
  </si>
  <si>
    <t>Uruguay_ VS _Bolivia</t>
  </si>
  <si>
    <t>Uruguay_ VS _Bolivia_02 Jul 1950</t>
  </si>
  <si>
    <t>Uruguay_ VS _Czechoslovakia</t>
  </si>
  <si>
    <t>Uruguay_ VS _Czechoslovakia_16 Jun 1954</t>
  </si>
  <si>
    <t>Brazil_ VS _Mexico_16 Jun 1954</t>
  </si>
  <si>
    <t>Hungary_ VS _Korea Republic</t>
  </si>
  <si>
    <t>Hungary_ VS _Korea Republic_17 Jun 1954</t>
  </si>
  <si>
    <t>Uruguay_ VS _Scotland</t>
  </si>
  <si>
    <t>Uruguay_ VS _Scotland_19 Jun 1954</t>
  </si>
  <si>
    <t>Austria_ VS _Czechoslovakia</t>
  </si>
  <si>
    <t>Austria_ VS _Czechoslovakia_19 Jun 1954</t>
  </si>
  <si>
    <t>Turkey_ VS _Korea Republic</t>
  </si>
  <si>
    <t>Turkey_ VS _Korea Republic_20 Jun 1954</t>
  </si>
  <si>
    <t>England_ VS _Switzerland</t>
  </si>
  <si>
    <t>England_ VS _Switzerland_20 Jun 1954</t>
  </si>
  <si>
    <t>Germany FR_ VS _Yugoslavia_27 Jun 1954</t>
  </si>
  <si>
    <t>Sweden_ VS _Mexico</t>
  </si>
  <si>
    <t>Sweden_ VS _Mexico_08 Jun 1958</t>
  </si>
  <si>
    <t>Brazil_ VS _Austria_08 Jun 1958</t>
  </si>
  <si>
    <t>Soviet Union_ VS _Austria</t>
  </si>
  <si>
    <t>Soviet Union_ VS _Austria_11 Jun 1958</t>
  </si>
  <si>
    <t>Brazil_ VS _Soviet Union</t>
  </si>
  <si>
    <t>Brazil_ VS _Soviet Union_15 Jun 1958</t>
  </si>
  <si>
    <t>Hungary_ VS _Mexico</t>
  </si>
  <si>
    <t>Hungary_ VS _Mexico_15 Jun 1958</t>
  </si>
  <si>
    <t>Sweden_ VS _Soviet Union</t>
  </si>
  <si>
    <t>Sweden_ VS _Soviet Union_19 Jun 1958</t>
  </si>
  <si>
    <t>France_ VS _Northern Ireland</t>
  </si>
  <si>
    <t>France_ VS _Northern Ireland_19 Jun 1958</t>
  </si>
  <si>
    <t>Brazil_ VS _Mexico_30 May 1962</t>
  </si>
  <si>
    <t>Soviet Union_ VS _Yugoslavia</t>
  </si>
  <si>
    <t>Soviet Union_ VS _Yugoslavia_31 May 1962</t>
  </si>
  <si>
    <t>Chile_ VS _Italy</t>
  </si>
  <si>
    <t>Chile_ VS _Italy_02 Jun 1962</t>
  </si>
  <si>
    <t>Germany FR_ VS _Chile_06 Jun 1962</t>
  </si>
  <si>
    <t>Yugoslavia_ VS _Colombia_07 Jun 1962</t>
  </si>
  <si>
    <t>Italy_ VS _Switzerland</t>
  </si>
  <si>
    <t>Italy_ VS _Switzerland_07 Jun 1962</t>
  </si>
  <si>
    <t>Germany FR_ VS _Switzerland</t>
  </si>
  <si>
    <t>Germany FR_ VS _Switzerland_12 Jul 1966</t>
  </si>
  <si>
    <t>Brazil_ VS _Bulgaria</t>
  </si>
  <si>
    <t>Brazil_ VS _Bulgaria_12 Jul 1966</t>
  </si>
  <si>
    <t>Soviet Union_ VS _Korea DPR</t>
  </si>
  <si>
    <t>Soviet Union_ VS _Korea DPR_12 Jul 1966</t>
  </si>
  <si>
    <t>Italy_ VS _Chile</t>
  </si>
  <si>
    <t>Italy_ VS _Chile_13 Jul 1966</t>
  </si>
  <si>
    <t>Portugal_ VS _Bulgaria</t>
  </si>
  <si>
    <t>Portugal_ VS _Bulgaria_16 Jul 1966</t>
  </si>
  <si>
    <t>England_ VS _Mexico</t>
  </si>
  <si>
    <t>England_ VS _Mexico_16 Jul 1966</t>
  </si>
  <si>
    <t>Argentina_ VS _Switzerland</t>
  </si>
  <si>
    <t>Argentina_ VS _Switzerland_19 Jul 1966</t>
  </si>
  <si>
    <t>England_ VS _France</t>
  </si>
  <si>
    <t>England_ VS _France_20 Jul 1966</t>
  </si>
  <si>
    <t>Germany FR_ VS _Uruguay_23 Jul 1966</t>
  </si>
  <si>
    <t>Uruguay_ VS _Israel</t>
  </si>
  <si>
    <t>Uruguay_ VS _Israel_02 Jun 1970</t>
  </si>
  <si>
    <t>Belgium_ VS _El Salvador_03 Jun 1970</t>
  </si>
  <si>
    <t>Peru_ VS _Morocco</t>
  </si>
  <si>
    <t>Peru_ VS _Morocco_06 Jun 1970</t>
  </si>
  <si>
    <t>Mexico_ VS _El Salvador</t>
  </si>
  <si>
    <t>Mexico_ VS _El Salvador_07 Jun 1970</t>
  </si>
  <si>
    <t>Soviet Union_ VS _El Salvador</t>
  </si>
  <si>
    <t>Soviet Union_ VS _El Salvador_10 Jun 1970</t>
  </si>
  <si>
    <t>German DR_ VS _Australia</t>
  </si>
  <si>
    <t>German DR_ VS _Australia_14 Jun 1974</t>
  </si>
  <si>
    <t>Yugoslavia_ VS _Zaire</t>
  </si>
  <si>
    <t>Yugoslavia_ VS _Zaire_18 Jun 1974</t>
  </si>
  <si>
    <t>Sweden_ VS _Uruguay_23 Jun 1974</t>
  </si>
  <si>
    <t>Netherlands_ VS _Argentina</t>
  </si>
  <si>
    <t>Netherlands_ VS _Argentina_26 Jun 1974</t>
  </si>
  <si>
    <t>Netherlands_ VS _Brazil</t>
  </si>
  <si>
    <t>Netherlands_ VS _Brazil_03 Jul 1974</t>
  </si>
  <si>
    <t>Netherlands_ VS _IR Iran</t>
  </si>
  <si>
    <t>Netherlands_ VS _IR Iran_03 Jun 1978</t>
  </si>
  <si>
    <t>Germany FR_ VS _Mexico</t>
  </si>
  <si>
    <t>Germany FR_ VS _Mexico_06 Jun 1978</t>
  </si>
  <si>
    <t>Brazil_ VS _Peru</t>
  </si>
  <si>
    <t>Brazil_ VS _Peru_14 Jun 1978</t>
  </si>
  <si>
    <t>Argentina_ VS _Poland</t>
  </si>
  <si>
    <t>Argentina_ VS _Poland_14 Jun 1978</t>
  </si>
  <si>
    <t>Argentina_ VS _Peru</t>
  </si>
  <si>
    <t>Argentina_ VS _Peru_21 Jun 1978</t>
  </si>
  <si>
    <t>Soviet Union_ VS _New Zealand</t>
  </si>
  <si>
    <t>Soviet Union_ VS _New Zealand_19 Jun 1982</t>
  </si>
  <si>
    <t>England_ VS _Czechoslovakia_20 Jun 1982</t>
  </si>
  <si>
    <t>Argentina_ VS _El Salvador</t>
  </si>
  <si>
    <t>Argentina_ VS _El Salvador_23 Jun 1982</t>
  </si>
  <si>
    <t>Brazil_ VS _New Zealand</t>
  </si>
  <si>
    <t>Brazil_ VS _New Zealand_23 Jun 1982</t>
  </si>
  <si>
    <t>Poland_ VS _Belgium</t>
  </si>
  <si>
    <t>Poland_ VS _Belgium_28 Jun 1982</t>
  </si>
  <si>
    <t>Soviet Union_ VS _Hungary</t>
  </si>
  <si>
    <t>Soviet Union_ VS _Hungary_02 Jun 1986</t>
  </si>
  <si>
    <t>Hungary_ VS _Canada</t>
  </si>
  <si>
    <t>Hungary_ VS _Canada_06 Jun 1986</t>
  </si>
  <si>
    <t>Soviet Union_ VS _Canada</t>
  </si>
  <si>
    <t>Soviet Union_ VS _Canada_09 Jun 1986</t>
  </si>
  <si>
    <t>Argentina_ VS _Bulgaria_10 Jun 1986</t>
  </si>
  <si>
    <t>England_ VS _Poland</t>
  </si>
  <si>
    <t>England_ VS _Poland_11 Jun 1986</t>
  </si>
  <si>
    <t>Denmark_ VS _Germany FR</t>
  </si>
  <si>
    <t>Denmark_ VS _Germany FR_13 Jun 1986</t>
  </si>
  <si>
    <t>Mexico_ VS _Bulgaria</t>
  </si>
  <si>
    <t>Mexico_ VS _Bulgaria_15 Jun 1986</t>
  </si>
  <si>
    <t>Brazil_ VS _Poland</t>
  </si>
  <si>
    <t>Brazil_ VS _Poland_16 Jun 1986</t>
  </si>
  <si>
    <t>England_ VS _Paraguay_18 Jun 1986</t>
  </si>
  <si>
    <t>Argentina_ VS _Belgium_25 Jun 1986</t>
  </si>
  <si>
    <t>Belgium_ VS _Korea Republic</t>
  </si>
  <si>
    <t>Belgium_ VS _Korea Republic_12 Jun 1990</t>
  </si>
  <si>
    <t>Argentina_ VS _Soviet Union</t>
  </si>
  <si>
    <t>Argentina_ VS _Soviet Union_13 Jun 1990</t>
  </si>
  <si>
    <t>Italy_ VS _Czechoslovakia</t>
  </si>
  <si>
    <t>Italy_ VS _Czechoslovakia_19 Jun 1990</t>
  </si>
  <si>
    <t>Italy_ VS _Uruguay</t>
  </si>
  <si>
    <t>Italy_ VS _Uruguay_25 Jun 1990</t>
  </si>
  <si>
    <t>Brazil_ VS _Russia</t>
  </si>
  <si>
    <t>Brazil_ VS _Russia_20 Jun 1994</t>
  </si>
  <si>
    <t>Argentina_ VS _Greece</t>
  </si>
  <si>
    <t>Argentina_ VS _Greece_21 Jun 1994</t>
  </si>
  <si>
    <t>Nigeria_ VS _Bulgaria_21 Jun 1994</t>
  </si>
  <si>
    <t>Brazil_ VS _Cameroon</t>
  </si>
  <si>
    <t>Brazil_ VS _Cameroon_24 Jun 1994</t>
  </si>
  <si>
    <t>Bulgaria_ VS _Greece</t>
  </si>
  <si>
    <t>Bulgaria_ VS _Greece_26 Jun 1994</t>
  </si>
  <si>
    <t>Spain_ VS _Switzerland</t>
  </si>
  <si>
    <t>Spain_ VS _Switzerland_02 Jul 1994</t>
  </si>
  <si>
    <t>Netherlands_ VS _rn"&gt;Republic of Ireland</t>
  </si>
  <si>
    <t>Netherlands_ VS _rn"&gt;Republic of Ireland_04 Jul 1994</t>
  </si>
  <si>
    <t>Sweden_ VS _Bulgaria</t>
  </si>
  <si>
    <t>Sweden_ VS _Bulgaria_16 Jul 1994</t>
  </si>
  <si>
    <t>France_ VS _South Africa</t>
  </si>
  <si>
    <t>France_ VS _South Africa_12 Jun 1998</t>
  </si>
  <si>
    <t>England_ VS _Tunisia</t>
  </si>
  <si>
    <t>England_ VS _Tunisia_15 Jun 1998</t>
  </si>
  <si>
    <t>Germany_ VS _USA_15 Jun 1998</t>
  </si>
  <si>
    <t>Brazil_ VS _Morocco</t>
  </si>
  <si>
    <t>Brazil_ VS _Morocco_16 Jun 1998</t>
  </si>
  <si>
    <t>Italy_ VS _Cameroon</t>
  </si>
  <si>
    <t>Italy_ VS _Cameroon_17 Jun 1998</t>
  </si>
  <si>
    <t>France_ VS _Saudi Arabia</t>
  </si>
  <si>
    <t>France_ VS _Saudi Arabia_18 Jun 1998</t>
  </si>
  <si>
    <t>Netherlands_ VS _Korea Republic</t>
  </si>
  <si>
    <t>Netherlands_ VS _Korea Republic_20 Jun 1998</t>
  </si>
  <si>
    <t>Argentina_ VS _Jamaica</t>
  </si>
  <si>
    <t>Argentina_ VS _Jamaica_21 Jun 1998</t>
  </si>
  <si>
    <t>Germany_ VS _Iran</t>
  </si>
  <si>
    <t>Germany_ VS _Iran_25 Jun 1998</t>
  </si>
  <si>
    <t>Germany_ VS _Saudi Arabia</t>
  </si>
  <si>
    <t>Germany_ VS _Saudi Arabia_01 Jun 2002</t>
  </si>
  <si>
    <t>Italy_ VS _Ecuador</t>
  </si>
  <si>
    <t>Italy_ VS _Ecuador_03 Jun 2002</t>
  </si>
  <si>
    <t>Korea Republic_ VS _Poland</t>
  </si>
  <si>
    <t>Korea Republic_ VS _Poland_04 Jun 2002</t>
  </si>
  <si>
    <t>Russia_ VS _Tunisia</t>
  </si>
  <si>
    <t>Russia_ VS _Tunisia_05 Jun 2002</t>
  </si>
  <si>
    <t>Brazil_ VS _China PR</t>
  </si>
  <si>
    <t>Brazil_ VS _China PR_08 Jun 2002</t>
  </si>
  <si>
    <t>Portugal_ VS _Poland</t>
  </si>
  <si>
    <t>Portugal_ VS _Poland_10 Jun 2002</t>
  </si>
  <si>
    <t>Denmark_ VS _France</t>
  </si>
  <si>
    <t>Denmark_ VS _France_11 Jun 2002</t>
  </si>
  <si>
    <t>Turkey_ VS _China PR</t>
  </si>
  <si>
    <t>Turkey_ VS _China PR_13 Jun 2002</t>
  </si>
  <si>
    <t>Brazil_ VS _Belgium</t>
  </si>
  <si>
    <t>Brazil_ VS _Belgium_17 Jun 2002</t>
  </si>
  <si>
    <t>Italy_ VS _Ghana</t>
  </si>
  <si>
    <t>Italy_ VS _Ghana_12 Jun 2006</t>
  </si>
  <si>
    <t>Spain_ VS _Ukraine</t>
  </si>
  <si>
    <t>Spain_ VS _Ukraine_14 Jun 2006</t>
  </si>
  <si>
    <t>Ecuador_ VS _Costa Rica</t>
  </si>
  <si>
    <t>Ecuador_ VS _Costa Rica_15 Jun 2006</t>
  </si>
  <si>
    <t>England_ VS _rn"&gt;Trinidad and Tobago</t>
  </si>
  <si>
    <t>England_ VS _rn"&gt;Trinidad and Tobago_15 Jun 2006</t>
  </si>
  <si>
    <t>Argentina_ VS _rn"&gt;Serbia and Montenegro</t>
  </si>
  <si>
    <t>Argentina_ VS _rn"&gt;Serbia and Montenegro_16 Jun 2006</t>
  </si>
  <si>
    <t>Portugal_ VS _IR Iran</t>
  </si>
  <si>
    <t>Portugal_ VS _IR Iran_17 Jun 2006</t>
  </si>
  <si>
    <t>Brazil_ VS _Australia</t>
  </si>
  <si>
    <t>Brazil_ VS _Australia_18 Jun 2006</t>
  </si>
  <si>
    <t>Paraguay_ VS _rn"&gt;Trinidad and Tobago</t>
  </si>
  <si>
    <t>Paraguay_ VS _rn"&gt;Trinidad and Tobago_20 Jun 2006</t>
  </si>
  <si>
    <t>Switzerland_ VS _Korea Republic</t>
  </si>
  <si>
    <t>Switzerland_ VS _Korea Republic_23 Jun 2006</t>
  </si>
  <si>
    <t>Germany_ VS _Sweden</t>
  </si>
  <si>
    <t>Germany_ VS _Sweden_24 Jun 2006</t>
  </si>
  <si>
    <t>Brazil_ VS _Ghana</t>
  </si>
  <si>
    <t>Brazil_ VS _Ghana_27 Jun 2006</t>
  </si>
  <si>
    <t>Italy_ VS _Ukraine</t>
  </si>
  <si>
    <t>Italy_ VS _Ukraine_30 Jun 2006</t>
  </si>
  <si>
    <t>Korea Republic_ VS _Greece</t>
  </si>
  <si>
    <t>Korea Republic_ VS _Greece_12 Jun 2010</t>
  </si>
  <si>
    <t>Germany_ VS _Australia</t>
  </si>
  <si>
    <t>Germany_ VS _Australia_13 Jun 2010</t>
  </si>
  <si>
    <t>Netherlands_ VS _Denmark</t>
  </si>
  <si>
    <t>Netherlands_ VS _Denmark_14 Jun 2010</t>
  </si>
  <si>
    <t>Portugal_ VS _Korea DPR</t>
  </si>
  <si>
    <t>Portugal_ VS _Korea DPR_21 Jun 2010</t>
  </si>
  <si>
    <t>Spain_ VS _Honduras</t>
  </si>
  <si>
    <t>Spain_ VS _Honduras_21 Jun 2010</t>
  </si>
  <si>
    <t>Brazil_ VS _Chile</t>
  </si>
  <si>
    <t>Brazil_ VS _Chile_28 Jun 2010</t>
  </si>
  <si>
    <t>Colombia_ VS _Greece</t>
  </si>
  <si>
    <t>Colombia_ VS _Greece_14 Jun 2014</t>
  </si>
  <si>
    <t>France_ VS _Honduras</t>
  </si>
  <si>
    <t>France_ VS _Honduras_15 Jun 2014</t>
  </si>
  <si>
    <t>Germany_ VS _Portugal</t>
  </si>
  <si>
    <t>Germany_ VS _Portugal_16 Jun 2014</t>
  </si>
  <si>
    <t>Netherlands_ VS _Chile</t>
  </si>
  <si>
    <t>Netherlands_ VS _Chile_23 Jun 2014</t>
  </si>
  <si>
    <t>Colombia_ VS _Uruguay</t>
  </si>
  <si>
    <t>Colombia_ VS _Uruguay_28 Jun 2014</t>
  </si>
  <si>
    <t>France_ VS _Nigeria</t>
  </si>
  <si>
    <t>France_ VS _Nigeria_30 Jun 2014</t>
  </si>
  <si>
    <t>Brazil_ VS _England_11 Jun 1958</t>
  </si>
  <si>
    <t>Sweden_ VS _Wales</t>
  </si>
  <si>
    <t>Sweden_ VS _Wales_15 Jun 1958</t>
  </si>
  <si>
    <t>Germany FR_ VS _Italy</t>
  </si>
  <si>
    <t>Germany FR_ VS _Italy_31 May 1962</t>
  </si>
  <si>
    <t>Brazil_ VS _Czechoslovakia</t>
  </si>
  <si>
    <t>Brazil_ VS _Czechoslovakia_02 Jun 1962</t>
  </si>
  <si>
    <t>Hungary_ VS _Argentina</t>
  </si>
  <si>
    <t>Hungary_ VS _Argentina_06 Jun 1962</t>
  </si>
  <si>
    <t>England_ VS _Bulgaria</t>
  </si>
  <si>
    <t>England_ VS _Bulgaria_07 Jun 1962</t>
  </si>
  <si>
    <t>England_ VS _Uruguay</t>
  </si>
  <si>
    <t>England_ VS _Uruguay_11 Jul 1966</t>
  </si>
  <si>
    <t>Germany FR_ VS _Argentina_16 Jul 1966</t>
  </si>
  <si>
    <t>Uruguay_ VS _Mexico</t>
  </si>
  <si>
    <t>Uruguay_ VS _Mexico_19 Jul 1966</t>
  </si>
  <si>
    <t>Mexico_ VS _Soviet Union</t>
  </si>
  <si>
    <t>Mexico_ VS _Soviet Union_31 May 1970</t>
  </si>
  <si>
    <t>Uruguay_ VS _Italy</t>
  </si>
  <si>
    <t>Uruguay_ VS _Italy_06 Jun 1970</t>
  </si>
  <si>
    <t>Italy_ VS _Israel</t>
  </si>
  <si>
    <t>Italy_ VS _Israel_11 Jun 1970</t>
  </si>
  <si>
    <t>Brazil_ VS _Yugoslavia_13 Jun 1974</t>
  </si>
  <si>
    <t>Sweden_ VS _Bulgaria_15 Jun 1974</t>
  </si>
  <si>
    <t>Scotland_ VS _Brazil</t>
  </si>
  <si>
    <t>Scotland_ VS _Brazil_18 Jun 1974</t>
  </si>
  <si>
    <t>Netherlands_ VS _Sweden</t>
  </si>
  <si>
    <t>Netherlands_ VS _Sweden_19 Jun 1974</t>
  </si>
  <si>
    <t>Australia_ VS _Chile</t>
  </si>
  <si>
    <t>Australia_ VS _Chile_22 Jun 1974</t>
  </si>
  <si>
    <t>Germany FR_ VS _Poland</t>
  </si>
  <si>
    <t>Germany FR_ VS _Poland_01 Jun 1978</t>
  </si>
  <si>
    <t>Brazil_ VS _Spain</t>
  </si>
  <si>
    <t>Brazil_ VS _Spain_07 Jun 1978</t>
  </si>
  <si>
    <t>Netherlands_ VS _Peru</t>
  </si>
  <si>
    <t>Netherlands_ VS _Peru_07 Jun 1978</t>
  </si>
  <si>
    <t>Germany FR_ VS _Tunisia</t>
  </si>
  <si>
    <t>Germany FR_ VS _Tunisia_10 Jun 1978</t>
  </si>
  <si>
    <t>Germany FR_ VS _Italy_14 Jun 1978</t>
  </si>
  <si>
    <t>Argentina_ VS _Brazil</t>
  </si>
  <si>
    <t>Argentina_ VS _Brazil_18 Jun 1978</t>
  </si>
  <si>
    <t>Italy_ VS _Poland</t>
  </si>
  <si>
    <t>Italy_ VS _Poland_14 Jun 1982</t>
  </si>
  <si>
    <t>Peru_ VS _Cameroon</t>
  </si>
  <si>
    <t>Peru_ VS _Cameroon_15 Jun 1982</t>
  </si>
  <si>
    <t>Yugoslavia_ VS _Northern Ireland</t>
  </si>
  <si>
    <t>Yugoslavia_ VS _Northern Ireland_17 Jun 1982</t>
  </si>
  <si>
    <t>Poland_ VS _Cameroon</t>
  </si>
  <si>
    <t>Poland_ VS _Cameroon_19 Jun 1982</t>
  </si>
  <si>
    <t>Germany FR_ VS _England</t>
  </si>
  <si>
    <t>Germany FR_ VS _England_29 Jun 1982</t>
  </si>
  <si>
    <t>Poland_ VS _Soviet Union</t>
  </si>
  <si>
    <t>Poland_ VS _Soviet Union_04 Jul 1982</t>
  </si>
  <si>
    <t>Spain_ VS _England_05 Jul 1982</t>
  </si>
  <si>
    <t>Morocco_ VS _Poland</t>
  </si>
  <si>
    <t>Morocco_ VS _Poland_02 Jun 1986</t>
  </si>
  <si>
    <t>England_ VS _Morocco</t>
  </si>
  <si>
    <t>England_ VS _Morocco_06 Jun 1986</t>
  </si>
  <si>
    <t>Scotland_ VS _Uruguay</t>
  </si>
  <si>
    <t>Scotland_ VS _Uruguay_13 Jun 1986</t>
  </si>
  <si>
    <t>Uruguay_ VS _Spain</t>
  </si>
  <si>
    <t>Uruguay_ VS _Spain_13 Jun 1990</t>
  </si>
  <si>
    <t>England_ VS _Netherlands</t>
  </si>
  <si>
    <t>England_ VS _Netherlands_16 Jun 1990</t>
  </si>
  <si>
    <t>rn"&gt;Republic of Ireland_ VS _Egypt</t>
  </si>
  <si>
    <t>rn"&gt;Republic of Ireland_ VS _Egypt_17 Jun 1990</t>
  </si>
  <si>
    <t>Korea Republic_ VS _Bolivia</t>
  </si>
  <si>
    <t>Korea Republic_ VS _Bolivia_23 Jun 1994</t>
  </si>
  <si>
    <t>rn"&gt;Republic of Ireland_ VS _Norway</t>
  </si>
  <si>
    <t>rn"&gt;Republic of Ireland_ VS _Norway_28 Jun 1994</t>
  </si>
  <si>
    <t>Paraguay_ VS _Bulgaria</t>
  </si>
  <si>
    <t>Paraguay_ VS _Bulgaria_12 Jun 1998</t>
  </si>
  <si>
    <t>Netherlands_ VS _Belgium</t>
  </si>
  <si>
    <t>Netherlands_ VS _Belgium_13 Jun 1998</t>
  </si>
  <si>
    <t>Spain_ VS _Paraguay</t>
  </si>
  <si>
    <t>Spain_ VS _Paraguay_19 Jun 1998</t>
  </si>
  <si>
    <t>France_ VS _Uruguay</t>
  </si>
  <si>
    <t>France_ VS _Uruguay_06 Jun 2002</t>
  </si>
  <si>
    <t>Nigeria_ VS _England</t>
  </si>
  <si>
    <t>Nigeria_ VS _England_12 Jun 2002</t>
  </si>
  <si>
    <t>rn"&gt;Trinidad and Tobago_ VS _Sweden</t>
  </si>
  <si>
    <t>rn"&gt;Trinidad and Tobago_ VS _Sweden_10 Jun 2006</t>
  </si>
  <si>
    <t>France_ VS _Switzerland</t>
  </si>
  <si>
    <t>France_ VS _Switzerland_13 Jun 2006</t>
  </si>
  <si>
    <t>Mexico_ VS _Angola</t>
  </si>
  <si>
    <t>Mexico_ VS _Angola_16 Jun 2006</t>
  </si>
  <si>
    <t>Japan_ VS _Croatia</t>
  </si>
  <si>
    <t>Japan_ VS _Croatia_18 Jun 2006</t>
  </si>
  <si>
    <t>Netherlands_ VS _Argentina_21 Jun 2006</t>
  </si>
  <si>
    <t>Uruguay_ VS _France</t>
  </si>
  <si>
    <t>Uruguay_ VS _France_11 Jun 2010</t>
  </si>
  <si>
    <t>C�te d'Ivoire_ VS _Portugal</t>
  </si>
  <si>
    <t>C�te d'Ivoire_ VS _Portugal_15 Jun 2010</t>
  </si>
  <si>
    <t>England_ VS _Algeria</t>
  </si>
  <si>
    <t>England_ VS _Algeria_18 Jun 2010</t>
  </si>
  <si>
    <t>Paraguay_ VS _New Zealand</t>
  </si>
  <si>
    <t>Paraguay_ VS _New Zealand_24 Jun 2010</t>
  </si>
  <si>
    <t>Portugal_ VS _Brazil</t>
  </si>
  <si>
    <t>Portugal_ VS _Brazil_25 Jun 2010</t>
  </si>
  <si>
    <t>Switzerland_ VS _Honduras</t>
  </si>
  <si>
    <t>Switzerland_ VS _Honduras_25 Jun 2010</t>
  </si>
  <si>
    <t>IR Iran_ VS _Nigeria</t>
  </si>
  <si>
    <t>IR Iran_ VS _Nigeria_16 Jun 2014</t>
  </si>
  <si>
    <t>Brazil_ VS _Mexico_17 Jun 2014</t>
  </si>
  <si>
    <t>Japan_ VS _Greece</t>
  </si>
  <si>
    <t>Japan_ VS _Greece_19 Jun 2014</t>
  </si>
  <si>
    <t>Costa Rica_ VS _England</t>
  </si>
  <si>
    <t>Costa Rica_ VS _England_24 Jun 2014</t>
  </si>
  <si>
    <t>Ecuador_ VS _France</t>
  </si>
  <si>
    <t>Ecuador_ VS _France_25 Jun 2014</t>
  </si>
  <si>
    <t>France_ VS _Mexico</t>
  </si>
  <si>
    <t>France_ VS _Mexico_13 Jul 1930</t>
  </si>
  <si>
    <t>Yugoslavia_ VS _Brazil</t>
  </si>
  <si>
    <t>Yugoslavia_ VS _Brazil_14 Jul 1930</t>
  </si>
  <si>
    <t>Romania_ VS _Peru</t>
  </si>
  <si>
    <t>Romania_ VS _Peru_14 Jul 1930</t>
  </si>
  <si>
    <t>Argentina_ VS _USA</t>
  </si>
  <si>
    <t>Argentina_ VS _USA_26 Jul 1930</t>
  </si>
  <si>
    <t>Spain_ VS _Brazil</t>
  </si>
  <si>
    <t>Spain_ VS _Brazil_27 May 1934</t>
  </si>
  <si>
    <t>Italy_ VS _USA_27 May 1934</t>
  </si>
  <si>
    <t>Austria_ VS _Hungary</t>
  </si>
  <si>
    <t>Austria_ VS _Hungary_31 May 1934</t>
  </si>
  <si>
    <t>Czechoslovakia_ VS _Germany</t>
  </si>
  <si>
    <t>Czechoslovakia_ VS _Germany_03 Jun 1934</t>
  </si>
  <si>
    <t>Yugoslavia_ VS _Mexico</t>
  </si>
  <si>
    <t>Yugoslavia_ VS _Mexico_28 Jun 1950</t>
  </si>
  <si>
    <t>Switzerland_ VS _Mexico</t>
  </si>
  <si>
    <t>Switzerland_ VS _Mexico_02 Jul 1950</t>
  </si>
  <si>
    <t>Brazil_ VS _Sweden</t>
  </si>
  <si>
    <t>Brazil_ VS _Sweden_09 Jul 1950</t>
  </si>
  <si>
    <t>Brazil_ VS _Spain_13 Jul 1950</t>
  </si>
  <si>
    <t>Sweden_ VS _Spain</t>
  </si>
  <si>
    <t>Sweden_ VS _Spain_16 Jul 1950</t>
  </si>
  <si>
    <t>Italy_ VS _Belgium</t>
  </si>
  <si>
    <t>Italy_ VS _Belgium_20 Jun 1954</t>
  </si>
  <si>
    <t>Switzerland_ VS _Italy</t>
  </si>
  <si>
    <t>Switzerland_ VS _Italy_23 Jun 1954</t>
  </si>
  <si>
    <t>Germany FR_ VS _Austria_30 Jun 1954</t>
  </si>
  <si>
    <t>Yugoslavia_ VS _Scotland</t>
  </si>
  <si>
    <t>Yugoslavia_ VS _Scotland_08 Jun 1958</t>
  </si>
  <si>
    <t>Sweden_ VS _Hungary</t>
  </si>
  <si>
    <t>Sweden_ VS _Hungary_12 Jun 1958</t>
  </si>
  <si>
    <t>France_ VS _Scotland</t>
  </si>
  <si>
    <t>France_ VS _Scotland_15 Jun 1958</t>
  </si>
  <si>
    <t>Czechoslovakia_ VS _Argentina</t>
  </si>
  <si>
    <t>Czechoslovakia_ VS _Argentina_15 Jun 1958</t>
  </si>
  <si>
    <t>Hungary_ VS _England</t>
  </si>
  <si>
    <t>Hungary_ VS _England_31 May 1962</t>
  </si>
  <si>
    <t>England_ VS _Argentina_02 Jun 1962</t>
  </si>
  <si>
    <t>Hungary_ VS _Bulgaria</t>
  </si>
  <si>
    <t>Hungary_ VS _Bulgaria_03 Jun 1962</t>
  </si>
  <si>
    <t>Germany FR_ VS _Switzerland_03 Jun 1962</t>
  </si>
  <si>
    <t>Soviet Union_ VS _Uruguay</t>
  </si>
  <si>
    <t>Soviet Union_ VS _Uruguay_06 Jun 1962</t>
  </si>
  <si>
    <t>Portugal_ VS _Hungary</t>
  </si>
  <si>
    <t>Portugal_ VS _Hungary_13 Jul 1966</t>
  </si>
  <si>
    <t>Portugal_ VS _Brazil_19 Jul 1966</t>
  </si>
  <si>
    <t>Soviet Union_ VS _Hungary_23 Jul 1966</t>
  </si>
  <si>
    <t>Germany FR_ VS _Soviet Union</t>
  </si>
  <si>
    <t>Germany FR_ VS _Soviet Union_25 Jul 1966</t>
  </si>
  <si>
    <t>England_ VS _Portugal</t>
  </si>
  <si>
    <t>England_ VS _Portugal_26 Jul 1966</t>
  </si>
  <si>
    <t>Soviet Union_ VS _Belgium</t>
  </si>
  <si>
    <t>Soviet Union_ VS _Belgium_06 Jun 1970</t>
  </si>
  <si>
    <t>Bulgaria_ VS _Morocco</t>
  </si>
  <si>
    <t>Bulgaria_ VS _Morocco_11 Jun 1970</t>
  </si>
  <si>
    <t>Argentina_ VS _Haiti</t>
  </si>
  <si>
    <t>Argentina_ VS _Haiti_23 Jun 1974</t>
  </si>
  <si>
    <t>Poland_ VS _Italy</t>
  </si>
  <si>
    <t>Poland_ VS _Italy_23 Jun 1974</t>
  </si>
  <si>
    <t>Italy_ VS _Hungary</t>
  </si>
  <si>
    <t>Italy_ VS _Hungary_06 Jun 1978</t>
  </si>
  <si>
    <t>Argentina_ VS _France_06 Jun 1978</t>
  </si>
  <si>
    <t>Scotland_ VS _IR Iran</t>
  </si>
  <si>
    <t>Scotland_ VS _IR Iran_07 Jun 1978</t>
  </si>
  <si>
    <t>Poland_ VS _Mexico</t>
  </si>
  <si>
    <t>Poland_ VS _Mexico_10 Jun 1978</t>
  </si>
  <si>
    <t>Netherlands_ VS _Austria</t>
  </si>
  <si>
    <t>Netherlands_ VS _Austria_14 Jun 1978</t>
  </si>
  <si>
    <t>Hungary_ VS _El Salvador</t>
  </si>
  <si>
    <t>Hungary_ VS _El Salvador_15 Jun 1982</t>
  </si>
  <si>
    <t>Czechoslovakia_ VS _Kuwait</t>
  </si>
  <si>
    <t>Czechoslovakia_ VS _Kuwait_17 Jun 1982</t>
  </si>
  <si>
    <t>Italy_ VS _Peru</t>
  </si>
  <si>
    <t>Italy_ VS _Peru_18 Jun 1982</t>
  </si>
  <si>
    <t>Argentina_ VS _Hungary</t>
  </si>
  <si>
    <t>Argentina_ VS _Hungary_18 Jun 1982</t>
  </si>
  <si>
    <t>Germany FR_ VS _Chile_20 Jun 1982</t>
  </si>
  <si>
    <t>France_ VS _Kuwait</t>
  </si>
  <si>
    <t>France_ VS _Kuwait_21 Jun 1982</t>
  </si>
  <si>
    <t>France_ VS _Northern Ireland_04 Jul 1982</t>
  </si>
  <si>
    <t>Argentina_ VS _Korea Republic</t>
  </si>
  <si>
    <t>Argentina_ VS _Korea Republic_02 Jun 1986</t>
  </si>
  <si>
    <t>Uruguay_ VS _Germany FR</t>
  </si>
  <si>
    <t>Uruguay_ VS _Germany FR_04 Jun 1986</t>
  </si>
  <si>
    <t>Mexico_ VS _Paraguay</t>
  </si>
  <si>
    <t>Mexico_ VS _Paraguay_07 Jun 1986</t>
  </si>
  <si>
    <t>Brazil_ VS _Sweden_10 Jun 1990</t>
  </si>
  <si>
    <t>Germany FR_ VS _Yugoslavia_10 Jun 1990</t>
  </si>
  <si>
    <t>England_ VS _rn"&gt;Republic of Ireland</t>
  </si>
  <si>
    <t>England_ VS _rn"&gt;Republic of Ireland_11 Jun 1990</t>
  </si>
  <si>
    <t>Germany FR_ VS _rn"&gt;United Arab Emirates</t>
  </si>
  <si>
    <t>Germany FR_ VS _rn"&gt;United Arab Emirates_15 Jun 1990</t>
  </si>
  <si>
    <t>Belgium_ VS _Uruguay</t>
  </si>
  <si>
    <t>Belgium_ VS _Uruguay_17 Jun 1990</t>
  </si>
  <si>
    <t>Czechoslovakia_ VS _Costa Rica</t>
  </si>
  <si>
    <t>Czechoslovakia_ VS _Costa Rica_23 Jun 1990</t>
  </si>
  <si>
    <t>USA_ VS _Colombia</t>
  </si>
  <si>
    <t>USA_ VS _Colombia_22 Jun 1994</t>
  </si>
  <si>
    <t>Mexico_ VS _rn"&gt;Republic of Ireland</t>
  </si>
  <si>
    <t>Mexico_ VS _rn"&gt;Republic of Ireland_24 Jun 1994</t>
  </si>
  <si>
    <t>Russia_ VS _Cameroon</t>
  </si>
  <si>
    <t>Russia_ VS _Cameroon_28 Jun 1994</t>
  </si>
  <si>
    <t>Italy_ VS _Spain_09 Jul 1994</t>
  </si>
  <si>
    <t>Chile_ VS _Cameroon</t>
  </si>
  <si>
    <t>Chile_ VS _Cameroon_23 Jun 1998</t>
  </si>
  <si>
    <t>Spain_ VS _Bulgaria</t>
  </si>
  <si>
    <t>Spain_ VS _Bulgaria_24 Jun 1998</t>
  </si>
  <si>
    <t>Belgium_ VS _Korea Republic_25 Jun 1998</t>
  </si>
  <si>
    <t>Brazil_ VS _Chile_27 Jun 1998</t>
  </si>
  <si>
    <t>Netherlands_ VS _Yugoslavia</t>
  </si>
  <si>
    <t>Netherlands_ VS _Yugoslavia_29 Jun 1998</t>
  </si>
  <si>
    <t>England_ VS _Sweden</t>
  </si>
  <si>
    <t>England_ VS _Sweden_02 Jun 2002</t>
  </si>
  <si>
    <t>Spain_ VS _Slovenia</t>
  </si>
  <si>
    <t>Spain_ VS _Slovenia_02 Jun 2002</t>
  </si>
  <si>
    <t>Germany_ VS _rn"&gt;Republic of Ireland</t>
  </si>
  <si>
    <t>Germany_ VS _rn"&gt;Republic of Ireland_05 Jun 2002</t>
  </si>
  <si>
    <t>Denmark_ VS _Senegal</t>
  </si>
  <si>
    <t>Denmark_ VS _Senegal_06 Jun 2002</t>
  </si>
  <si>
    <t>Mexico_ VS _Italy</t>
  </si>
  <si>
    <t>Mexico_ VS _Italy_13 Jun 2002</t>
  </si>
  <si>
    <t>Poland_ VS _USA</t>
  </si>
  <si>
    <t>Poland_ VS _USA_14 Jun 2002</t>
  </si>
  <si>
    <t>Argentina_ VS _C�te d'Ivoire</t>
  </si>
  <si>
    <t>Argentina_ VS _C�te d'Ivoire_10 Jun 2006</t>
  </si>
  <si>
    <t>France_ VS _Korea Republic</t>
  </si>
  <si>
    <t>France_ VS _Korea Republic_18 Jun 2006</t>
  </si>
  <si>
    <t>Brazil_ VS _C�te d'Ivoire</t>
  </si>
  <si>
    <t>Brazil_ VS _C�te d'Ivoire_20 Jun 2010</t>
  </si>
  <si>
    <t>Uruguay_ VS _Korea Republic</t>
  </si>
  <si>
    <t>Uruguay_ VS _Korea Republic_26 Jun 2010</t>
  </si>
  <si>
    <t>Argentina_ VS _Mexico</t>
  </si>
  <si>
    <t>Argentina_ VS _Mexico_27 Jun 2010</t>
  </si>
  <si>
    <t>Netherlands_ VS _Slovakia</t>
  </si>
  <si>
    <t>Netherlands_ VS _Slovakia_28 Jun 2010</t>
  </si>
  <si>
    <t>Argentina_ VS _rn"&gt;Bosnia and Herzegovina</t>
  </si>
  <si>
    <t>Argentina_ VS _rn"&gt;Bosnia and Herzegovina_15 Jun 2014</t>
  </si>
  <si>
    <t>Uruguay_ VS _England</t>
  </si>
  <si>
    <t>Uruguay_ VS _England_19 Jun 2014</t>
  </si>
  <si>
    <t>Greece_ VS _C�te d'Ivoire</t>
  </si>
  <si>
    <t>Greece_ VS _C�te d'Ivoire_24 Jun 2014</t>
  </si>
  <si>
    <t>rn"&gt;Bosnia and Herzegovina_ VS _IR Iran</t>
  </si>
  <si>
    <t>rn"&gt;Bosnia and Herzegovina_ VS _IR Iran_25 Jun 2014</t>
  </si>
  <si>
    <t>Portugal_ VS _Ghana</t>
  </si>
  <si>
    <t>Portugal_ VS _Ghana_26 Jun 2014</t>
  </si>
  <si>
    <t>Brazil_ VS _Colombia</t>
  </si>
  <si>
    <t>Brazil_ VS _Colombia_04 Jul 2014</t>
  </si>
  <si>
    <t>Germany_ VS _Sweden_31 May 1934</t>
  </si>
  <si>
    <t>Italy_ VS _Spain_31 May 1934</t>
  </si>
  <si>
    <t>Switzerland_ VS _Germany</t>
  </si>
  <si>
    <t>Switzerland_ VS _Germany_04 Jun 1938</t>
  </si>
  <si>
    <t>Brazil_ VS _Czechoslovakia_12 Jun 1938</t>
  </si>
  <si>
    <t>Italy_ VS _Brazil</t>
  </si>
  <si>
    <t>Italy_ VS _Brazil_16 Jun 1938</t>
  </si>
  <si>
    <t>Uruguay_ VS _Brazil</t>
  </si>
  <si>
    <t>Uruguay_ VS _Brazil_16 Jul 1950</t>
  </si>
  <si>
    <t>Brazil_ VS _Yugoslavia_19 Jun 1954</t>
  </si>
  <si>
    <t>Czechoslovakia_ VS _Yugoslavia</t>
  </si>
  <si>
    <t>Czechoslovakia_ VS _Yugoslavia_13 Jun 1962</t>
  </si>
  <si>
    <t>France_ VS _Mexico_13 Jul 1966</t>
  </si>
  <si>
    <t>Argentina_ VS _Spain</t>
  </si>
  <si>
    <t>Argentina_ VS _Spain_13 Jul 1966</t>
  </si>
  <si>
    <t>Sweden_ VS _Israel</t>
  </si>
  <si>
    <t>Sweden_ VS _Israel_07 Jun 1970</t>
  </si>
  <si>
    <t>Italy_ VS _Haiti</t>
  </si>
  <si>
    <t>Italy_ VS _Haiti_15 Jun 1974</t>
  </si>
  <si>
    <t>Chile_ VS _German DR</t>
  </si>
  <si>
    <t>Chile_ VS _German DR_18 Jun 1974</t>
  </si>
  <si>
    <t>Bulgaria_ VS _Uruguay</t>
  </si>
  <si>
    <t>Bulgaria_ VS _Uruguay_19 Jun 1974</t>
  </si>
  <si>
    <t>Scotland_ VS _Yugoslavia</t>
  </si>
  <si>
    <t>Scotland_ VS _Yugoslavia_22 Jun 1974</t>
  </si>
  <si>
    <t>Poland_ VS _Germany FR</t>
  </si>
  <si>
    <t>Poland_ VS _Germany FR_03 Jul 1974</t>
  </si>
  <si>
    <t>Brazil_ VS _Poland_06 Jul 1974</t>
  </si>
  <si>
    <t>Argentina_ VS _Belgium_13 Jun 1982</t>
  </si>
  <si>
    <t>Poland_ VS _Peru_22 Jun 1982</t>
  </si>
  <si>
    <t>Italy_ VS _Cameroon_23 Jun 1982</t>
  </si>
  <si>
    <t>France_ VS _Czechoslovakia</t>
  </si>
  <si>
    <t>France_ VS _Czechoslovakia_24 Jun 1982</t>
  </si>
  <si>
    <t>Honduras_ VS _Yugoslavia</t>
  </si>
  <si>
    <t>Honduras_ VS _Yugoslavia_24 Jun 1982</t>
  </si>
  <si>
    <t>Italy_ VS _Argentina_29 Jun 1982</t>
  </si>
  <si>
    <t>Belgium_ VS _Soviet Union</t>
  </si>
  <si>
    <t>Belgium_ VS _Soviet Union_01 Jul 1982</t>
  </si>
  <si>
    <t>Germany FR_ VS _Spain</t>
  </si>
  <si>
    <t>Germany FR_ VS _Spain_02 Jul 1982</t>
  </si>
  <si>
    <t>Italy_ VS _Germany FR</t>
  </si>
  <si>
    <t>Italy_ VS _Germany FR_11 Jul 1982</t>
  </si>
  <si>
    <t>Canada_ VS _France</t>
  </si>
  <si>
    <t>Canada_ VS _France_01 Jun 1986</t>
  </si>
  <si>
    <t>Spain_ VS _Brazil_01 Jun 1986</t>
  </si>
  <si>
    <t>Scotland_ VS _Denmark</t>
  </si>
  <si>
    <t>Scotland_ VS _Denmark_04 Jun 1986</t>
  </si>
  <si>
    <t>France_ VS _Soviet Union</t>
  </si>
  <si>
    <t>France_ VS _Soviet Union_05 Jun 1986</t>
  </si>
  <si>
    <t>Iraq_ VS _Mexico</t>
  </si>
  <si>
    <t>Iraq_ VS _Mexico_11 Jun 1986</t>
  </si>
  <si>
    <t>Morocco_ VS _Germany FR</t>
  </si>
  <si>
    <t>Morocco_ VS _Germany FR_17 Jun 1986</t>
  </si>
  <si>
    <t>Argentina_ VS _England</t>
  </si>
  <si>
    <t>Argentina_ VS _England_22 Jun 1986</t>
  </si>
  <si>
    <t>Argentina_ VS _Cameroon</t>
  </si>
  <si>
    <t>Argentina_ VS _Cameroon_08 Jun 1990</t>
  </si>
  <si>
    <t>Netherlands_ VS _Egypt</t>
  </si>
  <si>
    <t>Netherlands_ VS _Egypt_12 Jun 1990</t>
  </si>
  <si>
    <t>Cameroon_ VS _Romania</t>
  </si>
  <si>
    <t>Cameroon_ VS _Romania_14 Jun 1990</t>
  </si>
  <si>
    <t>Argentina_ VS _Romania</t>
  </si>
  <si>
    <t>Argentina_ VS _Romania_18 Jun 1990</t>
  </si>
  <si>
    <t>Germany FR_ VS _Colombia</t>
  </si>
  <si>
    <t>Germany FR_ VS _Colombia_19 Jun 1990</t>
  </si>
  <si>
    <t>Austria_ VS _USA</t>
  </si>
  <si>
    <t>Austria_ VS _USA_19 Jun 1990</t>
  </si>
  <si>
    <t>Korea Republic_ VS _Uruguay</t>
  </si>
  <si>
    <t>Korea Republic_ VS _Uruguay_21 Jun 1990</t>
  </si>
  <si>
    <t>Brazil_ VS _Argentina</t>
  </si>
  <si>
    <t>Brazil_ VS _Argentina_24 Jun 1990</t>
  </si>
  <si>
    <t>Germany FR_ VS _Netherlands</t>
  </si>
  <si>
    <t>Germany FR_ VS _Netherlands_24 Jun 1990</t>
  </si>
  <si>
    <t>Italy_ VS _England</t>
  </si>
  <si>
    <t>Italy_ VS _England_07 Jul 1990</t>
  </si>
  <si>
    <t>Italy_ VS _Mexico</t>
  </si>
  <si>
    <t>Italy_ VS _Mexico_28 Jun 1994</t>
  </si>
  <si>
    <t>Bulgaria_ VS _Germany</t>
  </si>
  <si>
    <t>Bulgaria_ VS _Germany_10 Jul 1994</t>
  </si>
  <si>
    <t>Sweden_ VS _Brazil</t>
  </si>
  <si>
    <t>Sweden_ VS _Brazil_13 Jul 1994</t>
  </si>
  <si>
    <t>Cameroon_ VS _Austria</t>
  </si>
  <si>
    <t>Cameroon_ VS _Austria_11 Jun 1998</t>
  </si>
  <si>
    <t>Saudi Arabia_ VS _Denmark</t>
  </si>
  <si>
    <t>Saudi Arabia_ VS _Denmark_12 Jun 1998</t>
  </si>
  <si>
    <t>Scotland_ VS _Norway</t>
  </si>
  <si>
    <t>Scotland_ VS _Norway_16 Jun 1998</t>
  </si>
  <si>
    <t>Chile_ VS _Austria</t>
  </si>
  <si>
    <t>Chile_ VS _Austria_17 Jun 1998</t>
  </si>
  <si>
    <t>Japan_ VS _Croatia_20 Jun 1998</t>
  </si>
  <si>
    <t>Romania_ VS _England</t>
  </si>
  <si>
    <t>Romania_ VS _England_22 Jun 1998</t>
  </si>
  <si>
    <t>Italy_ VS _Austria_23 Jun 1998</t>
  </si>
  <si>
    <t>Germany_ VS _Mexico</t>
  </si>
  <si>
    <t>Germany_ VS _Mexico_29 Jun 1998</t>
  </si>
  <si>
    <t>France_ VS _Croatia</t>
  </si>
  <si>
    <t>France_ VS _Croatia_08 Jul 1998</t>
  </si>
  <si>
    <t>Croatia_ VS _Mexico</t>
  </si>
  <si>
    <t>Croatia_ VS _Mexico_03 Jun 2002</t>
  </si>
  <si>
    <t>Costa Rica_ VS _Turkey</t>
  </si>
  <si>
    <t>Costa Rica_ VS _Turkey_09 Jun 2002</t>
  </si>
  <si>
    <t>Sweden_ VS _Argentina</t>
  </si>
  <si>
    <t>Sweden_ VS _Argentina_12 Jun 2002</t>
  </si>
  <si>
    <t>Portugal_ VS _Korea Republic</t>
  </si>
  <si>
    <t>Portugal_ VS _Korea Republic_14 Jun 2002</t>
  </si>
  <si>
    <t>Iran_ VS _Angola</t>
  </si>
  <si>
    <t>Iran_ VS _Angola_21 Jun 2006</t>
  </si>
  <si>
    <t>Brazil_ VS _France</t>
  </si>
  <si>
    <t>Brazil_ VS _France_01 Jul 2006</t>
  </si>
  <si>
    <t>Germany_ VS _Portugal_08 Jul 2006</t>
  </si>
  <si>
    <t>South Africa_ VS _Mexico</t>
  </si>
  <si>
    <t>South Africa_ VS _Mexico_11 Jun 2010</t>
  </si>
  <si>
    <t>Algeria_ VS _Slovenia</t>
  </si>
  <si>
    <t>Algeria_ VS _Slovenia_13 Jun 2010</t>
  </si>
  <si>
    <t>Serbia_ VS _Ghana</t>
  </si>
  <si>
    <t>Serbia_ VS _Ghana_13 Jun 2010</t>
  </si>
  <si>
    <t>New Zealand_ VS _Slovakia</t>
  </si>
  <si>
    <t>New Zealand_ VS _Slovakia_15 Jun 2010</t>
  </si>
  <si>
    <t>Brazil_ VS _Korea DPR</t>
  </si>
  <si>
    <t>Brazil_ VS _Korea DPR_15 Jun 2010</t>
  </si>
  <si>
    <t>Spain_ VS _Switzerland_16 Jun 2010</t>
  </si>
  <si>
    <t>Ghana_ VS _Germany</t>
  </si>
  <si>
    <t>Ghana_ VS _Germany_23 Jun 2010</t>
  </si>
  <si>
    <t>Australia_ VS _Serbia</t>
  </si>
  <si>
    <t>Australia_ VS _Serbia_23 Jun 2010</t>
  </si>
  <si>
    <t>Paraguay_ VS _Spain</t>
  </si>
  <si>
    <t>Paraguay_ VS _Spain_03 Jul 2010</t>
  </si>
  <si>
    <t>Germany_ VS _Spain</t>
  </si>
  <si>
    <t>Germany_ VS _Spain_07 Jul 2010</t>
  </si>
  <si>
    <t>Russia_ VS _Korea Republic</t>
  </si>
  <si>
    <t>Russia_ VS _Korea Republic_17 Jun 2014</t>
  </si>
  <si>
    <t>Colombia_ VS _C�te d'Ivoire</t>
  </si>
  <si>
    <t>Colombia_ VS _C�te d'Ivoire_19 Jun 2014</t>
  </si>
  <si>
    <t>Italy_ VS _Uruguay_24 Jun 2014</t>
  </si>
  <si>
    <t>USA_ VS _Germany</t>
  </si>
  <si>
    <t>USA_ VS _Germany_26 Jun 2014</t>
  </si>
  <si>
    <t>Korea Republic_ VS _Belgium</t>
  </si>
  <si>
    <t>Korea Republic_ VS _Belgium_26 Jun 2014</t>
  </si>
  <si>
    <t>Netherlands_ VS _Mexico</t>
  </si>
  <si>
    <t>Netherlands_ VS _Mexico_29 Jun 2014</t>
  </si>
  <si>
    <t>Cuba_ VS _Romania</t>
  </si>
  <si>
    <t>Cuba_ VS _Romania_05 Jun 1938</t>
  </si>
  <si>
    <t>Chile_ VS _USA</t>
  </si>
  <si>
    <t>Chile_ VS _USA_02 Jul 1950</t>
  </si>
  <si>
    <t>England_ VS _Belgium</t>
  </si>
  <si>
    <t>England_ VS _Belgium_17 Jun 1954</t>
  </si>
  <si>
    <t>France_ VS _Mexico_19 Jun 1954</t>
  </si>
  <si>
    <t>Soviet Union_ VS _England_08 Jun 1958</t>
  </si>
  <si>
    <t>Poland_ VS _Argentina</t>
  </si>
  <si>
    <t>Poland_ VS _Argentina_15 Jun 1974</t>
  </si>
  <si>
    <t>Scotland_ VS _New Zealand</t>
  </si>
  <si>
    <t>Scotland_ VS _New Zealand_15 Jun 1982</t>
  </si>
  <si>
    <t>Germany FR_ VS _Algeria</t>
  </si>
  <si>
    <t>Germany FR_ VS _Algeria_16 Jun 1982</t>
  </si>
  <si>
    <t>Algeria_ VS _Austria</t>
  </si>
  <si>
    <t>Algeria_ VS _Austria_21 Jun 1982</t>
  </si>
  <si>
    <t>Algeria_ VS _Chile</t>
  </si>
  <si>
    <t>Algeria_ VS _Chile_24 Jun 1982</t>
  </si>
  <si>
    <t>Argentina_ VS _Germany FR</t>
  </si>
  <si>
    <t>Argentina_ VS _Germany FR_29 Jun 1986</t>
  </si>
  <si>
    <t>rn"&gt;United Arab Emirates_ VS _Colombia</t>
  </si>
  <si>
    <t>rn"&gt;United Arab Emirates_ VS _Colombia_09 Jun 1990</t>
  </si>
  <si>
    <t>Sweden_ VS _Costa Rica</t>
  </si>
  <si>
    <t>Sweden_ VS _Costa Rica_20 Jun 1990</t>
  </si>
  <si>
    <t>Spain_ VS _Korea Republic</t>
  </si>
  <si>
    <t>Spain_ VS _Korea Republic_17 Jun 1994</t>
  </si>
  <si>
    <t>Germany_ VS _Korea Republic_27 Jun 1994</t>
  </si>
  <si>
    <t>Argentina_ VS _Bulgaria_30 Jun 1994</t>
  </si>
  <si>
    <t>Netherlands_ VS _Brazil_09 Jul 1994</t>
  </si>
  <si>
    <t>Korea Republic_ VS _Mexico</t>
  </si>
  <si>
    <t>Korea Republic_ VS _Mexico_13 Jun 1998</t>
  </si>
  <si>
    <t>Belgium_ VS _Mexico</t>
  </si>
  <si>
    <t>Belgium_ VS _Mexico_20 Jun 1998</t>
  </si>
  <si>
    <t>Brazil_ VS _Norway</t>
  </si>
  <si>
    <t>Brazil_ VS _Norway_23 Jun 1998</t>
  </si>
  <si>
    <t>Netherlands_ VS _Mexico_25 Jun 1998</t>
  </si>
  <si>
    <t>Paraguay_ VS _South Africa</t>
  </si>
  <si>
    <t>Paraguay_ VS _South Africa_02 Jun 2002</t>
  </si>
  <si>
    <t>China PR_ VS _Costa Rica</t>
  </si>
  <si>
    <t>China PR_ VS _Costa Rica_04 June 2002</t>
  </si>
  <si>
    <t>Japan_ VS _Belgium</t>
  </si>
  <si>
    <t>Japan_ VS _Belgium_04 June 2002</t>
  </si>
  <si>
    <t>Italy_ VS _Croatia</t>
  </si>
  <si>
    <t>Italy_ VS _Croatia_08 June 2002</t>
  </si>
  <si>
    <t>Senegal_ VS _Uruguay</t>
  </si>
  <si>
    <t>Senegal_ VS _Uruguay_11 June 2002</t>
  </si>
  <si>
    <t>Cameroon_ VS _Germany</t>
  </si>
  <si>
    <t>Cameroon_ VS _Germany_11 Jun 2002</t>
  </si>
  <si>
    <t>Slovenia_ VS _Paraguay</t>
  </si>
  <si>
    <t>Slovenia_ VS _Paraguay_12 Jun 2002</t>
  </si>
  <si>
    <t>Tunisia_ VS _Japan</t>
  </si>
  <si>
    <t>Tunisia_ VS _Japan_14 Jun 2002</t>
  </si>
  <si>
    <t>Belgium_ VS _Russia_14 Jun 2002</t>
  </si>
  <si>
    <t>Germany_ VS _Brazil</t>
  </si>
  <si>
    <t>Germany_ VS _Brazil_30 Jun 2002</t>
  </si>
  <si>
    <t>Tunisia_ VS _Saudi Arabia</t>
  </si>
  <si>
    <t>Tunisia_ VS _Saudi Arabia_14 Jun 2006</t>
  </si>
  <si>
    <t>Togo_ VS _France</t>
  </si>
  <si>
    <t>Togo_ VS _France_23 Jun 2006</t>
  </si>
  <si>
    <t>France_ VS _Mexico_17 Jun 2010</t>
  </si>
  <si>
    <t>Slovenia_ VS _USA</t>
  </si>
  <si>
    <t>Slovenia_ VS _USA_18 Jun 2010</t>
  </si>
  <si>
    <t>Greece_ VS _Argentina</t>
  </si>
  <si>
    <t>Greece_ VS _Argentina_22 Jun 2010</t>
  </si>
  <si>
    <t>Slovakia_ VS _Italy</t>
  </si>
  <si>
    <t>Slovakia_ VS _Italy_24 Jun 2010</t>
  </si>
  <si>
    <t>Uruguay_ VS _Costa Rica</t>
  </si>
  <si>
    <t>Uruguay_ VS _Costa Rica_14 Jun 2014</t>
  </si>
  <si>
    <t>Germany_ VS _Ghana</t>
  </si>
  <si>
    <t>Germany_ VS _Ghana_21 Jun 2014</t>
  </si>
  <si>
    <t>Croatia_ VS _Mexico_23 Jun 2014</t>
  </si>
  <si>
    <t>Argentina_ VS _Mexico_19 Jul 1930</t>
  </si>
  <si>
    <t>Hungary_ VS _Germany FR</t>
  </si>
  <si>
    <t>Hungary_ VS _Germany FR_20 Jun 1954</t>
  </si>
  <si>
    <t>France_ VS _Germany FR</t>
  </si>
  <si>
    <t>France_ VS _Germany FR_28 Jun 1958</t>
  </si>
  <si>
    <t>Soviet Union_ VS _Colombia</t>
  </si>
  <si>
    <t>Soviet Union_ VS _Colombia_03 Jun 1962</t>
  </si>
  <si>
    <t>Zaire_ VS _Brazil</t>
  </si>
  <si>
    <t>Zaire_ VS _Brazil_22 Jun 1974</t>
  </si>
  <si>
    <t>Argentina_ VS _Brazil_02 Jul 1982</t>
  </si>
  <si>
    <t>Hungary_ VS _France</t>
  </si>
  <si>
    <t>Hungary_ VS _France_09 Jun 1986</t>
  </si>
  <si>
    <t>Korea Republic_ VS _Italy</t>
  </si>
  <si>
    <t>Korea Republic_ VS _Italy_10 Jun 1986</t>
  </si>
  <si>
    <t>Algeria_ VS _Spain</t>
  </si>
  <si>
    <t>Algeria_ VS _Spain_12 Jun 1986</t>
  </si>
  <si>
    <t>Denmark_ VS _Spain</t>
  </si>
  <si>
    <t>Denmark_ VS _Spain_18 Jun 1986</t>
  </si>
  <si>
    <t>Korea Republic_ VS _Spain</t>
  </si>
  <si>
    <t>Korea Republic_ VS _Spain_17 Jun 1990</t>
  </si>
  <si>
    <t>Romania_ VS _Switzerland</t>
  </si>
  <si>
    <t>Romania_ VS _Switzerland_22 Jun 1994</t>
  </si>
  <si>
    <t>Bolivia_ VS _Spain</t>
  </si>
  <si>
    <t>Bolivia_ VS _Spain_27 Jun 1994</t>
  </si>
  <si>
    <t>Saudi Arabia_ VS _Sweden</t>
  </si>
  <si>
    <t>Saudi Arabia_ VS _Sweden_03 Jul 1994</t>
  </si>
  <si>
    <t>Spain_ VS _Nigeria</t>
  </si>
  <si>
    <t>Spain_ VS _Nigeria_13 Jun 1998</t>
  </si>
  <si>
    <t>Jamaica_ VS _Croatia</t>
  </si>
  <si>
    <t>Jamaica_ VS _Croatia_14 Jun 1998</t>
  </si>
  <si>
    <t>Scotland_ VS _Morocco</t>
  </si>
  <si>
    <t>Scotland_ VS _Morocco_23 Jun 1998</t>
  </si>
  <si>
    <t>Nigeria_ VS _Paraguay</t>
  </si>
  <si>
    <t>Nigeria_ VS _Paraguay_24 Jun 1998</t>
  </si>
  <si>
    <t>Germany_ VS _Croatia</t>
  </si>
  <si>
    <t>Germany_ VS _Croatia_04 Jul 1998</t>
  </si>
  <si>
    <t>Saudi Arabia_ VS _rn"&gt;Republic of Ireland</t>
  </si>
  <si>
    <t>Saudi Arabia_ VS _rn"&gt;Republic of Ireland_11 Jun 2002</t>
  </si>
  <si>
    <t>Japan_ VS _Brazil</t>
  </si>
  <si>
    <t>Japan_ VS _Brazil_22 Jun 2006</t>
  </si>
  <si>
    <t>Spain_ VS _France</t>
  </si>
  <si>
    <t>Spain_ VS _France_27 Jun 2006</t>
  </si>
  <si>
    <t>South Africa_ VS _Uruguay</t>
  </si>
  <si>
    <t>South Africa_ VS _Uruguay_16 Jun 2010</t>
  </si>
  <si>
    <t>Argentina_ VS _Germany</t>
  </si>
  <si>
    <t>Argentina_ VS _Germany_03 Jul 2010</t>
  </si>
  <si>
    <t>Uruguay_ VS _Netherlands</t>
  </si>
  <si>
    <t>Uruguay_ VS _Netherlands_06 Jul 2010</t>
  </si>
  <si>
    <t>Uruguay_ VS _Germany</t>
  </si>
  <si>
    <t>Uruguay_ VS _Germany_10 Jul 2010</t>
  </si>
  <si>
    <t>Spain_ VS _Netherlands</t>
  </si>
  <si>
    <t>Spain_ VS _Netherlands_13 Jun 2014</t>
  </si>
  <si>
    <t>Australia_ VS _Netherlands</t>
  </si>
  <si>
    <t>Australia_ VS _Netherlands_18 Jun 2014</t>
  </si>
  <si>
    <t>Cameroon_ VS _Croatia</t>
  </si>
  <si>
    <t>Cameroon_ VS _Croatia_18 Jun 2014</t>
  </si>
  <si>
    <t>Australia_ VS _Spain</t>
  </si>
  <si>
    <t>Australia_ VS _Spain_23 Jun 2014</t>
  </si>
  <si>
    <t>Japan_ VS _Colombia</t>
  </si>
  <si>
    <t>Japan_ VS _Colombia_24 Jun 2014</t>
  </si>
  <si>
    <t>Switzerland_ VS _Netherlands</t>
  </si>
  <si>
    <t>Switzerland_ VS _Netherlands_27 May 1934</t>
  </si>
  <si>
    <t>Sweden_ VS _Argentina_27 May 1934</t>
  </si>
  <si>
    <t>Czechoslovakia_ VS _Switzerland</t>
  </si>
  <si>
    <t>Czechoslovakia_ VS _Switzerland_31 May 1934</t>
  </si>
  <si>
    <t>Germany_ VS _Austria</t>
  </si>
  <si>
    <t>Germany_ VS _Austria_07 Jun 1934</t>
  </si>
  <si>
    <t>Italy_ VS _Hungary_19 Jun 1938</t>
  </si>
  <si>
    <t>Sweden_ VS _Italy</t>
  </si>
  <si>
    <t>Sweden_ VS _Italy_25 Jun 1950</t>
  </si>
  <si>
    <t>Brazil_ VS _Switzerland</t>
  </si>
  <si>
    <t>Brazil_ VS _Switzerland_28 Jun 1950</t>
  </si>
  <si>
    <t>Sweden_ VS _Paraguay_29 Jun 1950</t>
  </si>
  <si>
    <t>Germany FR_ VS _Turkey</t>
  </si>
  <si>
    <t>Germany FR_ VS _Turkey_23 Jun 1954</t>
  </si>
  <si>
    <t>Uruguay_ VS _England_26 Jun 1954</t>
  </si>
  <si>
    <t>Hungary_ VS _Brazil</t>
  </si>
  <si>
    <t>Hungary_ VS _Brazil_27 Jun 1954</t>
  </si>
  <si>
    <t>Paraguay_ VS _Scotland</t>
  </si>
  <si>
    <t>Paraguay_ VS _Scotland_11 Jun 1958</t>
  </si>
  <si>
    <t>Yugoslavia_ VS _France_11 Jun 1958</t>
  </si>
  <si>
    <t>Germany FR_ VS _Northern Ireland</t>
  </si>
  <si>
    <t>Germany FR_ VS _Northern Ireland_15 Jun 1958</t>
  </si>
  <si>
    <t>England_ VS _Austria</t>
  </si>
  <si>
    <t>England_ VS _Austria_15 Jun 1958</t>
  </si>
  <si>
    <t>Brazil_ VS _France_24 Jun 1958</t>
  </si>
  <si>
    <t>Brazil_ VS _Sweden_29 Jun 1958</t>
  </si>
  <si>
    <t>Brazil_ VS _Chile_13 Jun 1962</t>
  </si>
  <si>
    <t>Peru_ VS _Bulgaria</t>
  </si>
  <si>
    <t>Peru_ VS _Bulgaria_02 Jun 1970</t>
  </si>
  <si>
    <t>Germany FR_ VS _Bulgaria</t>
  </si>
  <si>
    <t>Germany FR_ VS _Bulgaria_07 Jun 1970</t>
  </si>
  <si>
    <t>Brazil_ VS _Romania</t>
  </si>
  <si>
    <t>Brazil_ VS _Romania_10 Jun 1970</t>
  </si>
  <si>
    <t>Brazil_ VS _Peru_14 Jun 1970</t>
  </si>
  <si>
    <t>Uruguay_ VS _Netherlands_15 Jun 1974</t>
  </si>
  <si>
    <t>Yugoslavia_ VS _Germany FR_26 Jun 1974</t>
  </si>
  <si>
    <t>Argentina_ VS _Brazil_30 Jun 1974</t>
  </si>
  <si>
    <t>German DR_ VS _Netherlands</t>
  </si>
  <si>
    <t>German DR_ VS _Netherlands_30 Jun 1974</t>
  </si>
  <si>
    <t>Germany FR_ VS _Sweden</t>
  </si>
  <si>
    <t>Germany FR_ VS _Sweden_30 Jun 1974</t>
  </si>
  <si>
    <t>Scotland_ VS _Netherlands</t>
  </si>
  <si>
    <t>Scotland_ VS _Netherlands_11 Jun 1978</t>
  </si>
  <si>
    <t>Germany FR_ VS _Netherlands_18 Jun 1978</t>
  </si>
  <si>
    <t>Austria_ VS _Germany FR</t>
  </si>
  <si>
    <t>Austria_ VS _Germany FR_21 Jun 1978</t>
  </si>
  <si>
    <t>Soviet Union_ VS _Scotland</t>
  </si>
  <si>
    <t>Soviet Union_ VS _Scotland_22 Jun 1982</t>
  </si>
  <si>
    <t>Austria_ VS _Northern Ireland</t>
  </si>
  <si>
    <t>Austria_ VS _Northern Ireland_01 Jul 1982</t>
  </si>
  <si>
    <t>Italy_ VS _Brazil_05 Jul 1982</t>
  </si>
  <si>
    <t>Poland_ VS _Italy_08 Jul 1982</t>
  </si>
  <si>
    <t>Poland_ VS _France</t>
  </si>
  <si>
    <t>Poland_ VS _France_10 Jul 1982</t>
  </si>
  <si>
    <t>Paraguay_ VS _Belgium_11 Jun 1986</t>
  </si>
  <si>
    <t>Italy_ VS _France</t>
  </si>
  <si>
    <t>Italy_ VS _France_17 Jun 1986</t>
  </si>
  <si>
    <t>France_ VS _Germany FR_25 Jun 1986</t>
  </si>
  <si>
    <t>Soviet Union_ VS _Romania</t>
  </si>
  <si>
    <t>Soviet Union_ VS _Romania_09 Jun 1990</t>
  </si>
  <si>
    <t>Sweden_ VS _Scotland</t>
  </si>
  <si>
    <t>Sweden_ VS _Scotland_16 Jun 1990</t>
  </si>
  <si>
    <t>Cameroon_ VS _Sweden</t>
  </si>
  <si>
    <t>Cameroon_ VS _Sweden_19 Jun 1994</t>
  </si>
  <si>
    <t>Switzerland_ VS _Colombia</t>
  </si>
  <si>
    <t>Switzerland_ VS _Colombia_26 Jun 1994</t>
  </si>
  <si>
    <t>Morocco_ VS _Netherlands</t>
  </si>
  <si>
    <t>Morocco_ VS _Netherlands_29 Jun 1994</t>
  </si>
  <si>
    <t>Greece_ VS _Nigeria</t>
  </si>
  <si>
    <t>Greece_ VS _Nigeria_30 Jun 1994</t>
  </si>
  <si>
    <t>Germany_ VS _Belgium</t>
  </si>
  <si>
    <t>Germany_ VS _Belgium_02 Jul 1994</t>
  </si>
  <si>
    <t>Romania_ VS _Argentina</t>
  </si>
  <si>
    <t>Romania_ VS _Argentina_03 Jul 1994</t>
  </si>
  <si>
    <t>Morocco_ VS _Norway</t>
  </si>
  <si>
    <t>Morocco_ VS _Norway_10 Jun 1998</t>
  </si>
  <si>
    <t>Italy_ VS _Chile_11 Jun 1998</t>
  </si>
  <si>
    <t>Germany_ VS _Yugoslavia</t>
  </si>
  <si>
    <t>Germany_ VS _Yugoslavia_21 Jun 1998</t>
  </si>
  <si>
    <t>USA_ VS _Iran</t>
  </si>
  <si>
    <t>USA_ VS _Iran_21 Jun 1998</t>
  </si>
  <si>
    <t>South Africa_ VS _Saudi Arabia</t>
  </si>
  <si>
    <t>South Africa_ VS _Saudi Arabia_24 Jun 1998</t>
  </si>
  <si>
    <t>Japan_ VS _Jamaica</t>
  </si>
  <si>
    <t>Japan_ VS _Jamaica_26 Jun 1998</t>
  </si>
  <si>
    <t>Brazil_ VS _Denmark</t>
  </si>
  <si>
    <t>Brazil_ VS _Denmark_03 Jul 1998</t>
  </si>
  <si>
    <t>Uruguay_ VS _Denmark</t>
  </si>
  <si>
    <t>Uruguay_ VS _Denmark_01 Jun 2002</t>
  </si>
  <si>
    <t>USA_ VS _Portugal</t>
  </si>
  <si>
    <t>USA_ VS _Portugal_05 Jun 2002</t>
  </si>
  <si>
    <t>Mexico_ VS _USA</t>
  </si>
  <si>
    <t>Mexico_ VS _USA_17 June 2002</t>
  </si>
  <si>
    <t>England_ VS _Brazil</t>
  </si>
  <si>
    <t>England_ VS _Brazil_21 Jun 2002</t>
  </si>
  <si>
    <t>Germany_ VS _Costa Rica</t>
  </si>
  <si>
    <t>Germany_ VS _Costa Rica_09 Jun 2006</t>
  </si>
  <si>
    <t>Poland_ VS _Ecuador</t>
  </si>
  <si>
    <t>Poland_ VS _Ecuador_09 Jun 2006</t>
  </si>
  <si>
    <t>Czech Republic_ VS _Ghana</t>
  </si>
  <si>
    <t>Czech Republic_ VS _Ghana_17 Jun 2006</t>
  </si>
  <si>
    <t>Togo_ VS _Switzerland</t>
  </si>
  <si>
    <t>Togo_ VS _Switzerland_19 Jun 2006</t>
  </si>
  <si>
    <t>Costa Rica_ VS _Poland</t>
  </si>
  <si>
    <t>Costa Rica_ VS _Poland_20 Jun 2006</t>
  </si>
  <si>
    <t>Sweden_ VS _England</t>
  </si>
  <si>
    <t>Sweden_ VS _England_20 Jun 2006</t>
  </si>
  <si>
    <t>Czech Republic_ VS _Italy</t>
  </si>
  <si>
    <t>Czech Republic_ VS _Italy_22 Jun 2006</t>
  </si>
  <si>
    <t>Croatia_ VS _Australia</t>
  </si>
  <si>
    <t>Croatia_ VS _Australia_22 Jun 2006</t>
  </si>
  <si>
    <t>Cameroon_ VS _Denmark</t>
  </si>
  <si>
    <t>Cameroon_ VS _Denmark_19 Jun 2010</t>
  </si>
  <si>
    <t>Slovakia_ VS _Paraguay</t>
  </si>
  <si>
    <t>Slovakia_ VS _Paraguay_20 Jun 2010</t>
  </si>
  <si>
    <t>Nigeria_ VS _Korea Republic</t>
  </si>
  <si>
    <t>Nigeria_ VS _Korea Republic_22 Jun 2010</t>
  </si>
  <si>
    <t>Cameroon_ VS _Netherlands</t>
  </si>
  <si>
    <t>Cameroon_ VS _Netherlands_24 Jun 2010</t>
  </si>
  <si>
    <t>England_ VS _Italy</t>
  </si>
  <si>
    <t>England_ VS _Italy_14 Jun 2014</t>
  </si>
  <si>
    <t>Ghana_ VS _USA</t>
  </si>
  <si>
    <t>Ghana_ VS _USA_16 Jun 2014</t>
  </si>
  <si>
    <t>Honduras_ VS _Ecuador</t>
  </si>
  <si>
    <t>Honduras_ VS _Ecuador_20 Jun 2014</t>
  </si>
  <si>
    <t>USA_ VS _Portugal_22 Jun 2014</t>
  </si>
  <si>
    <t>Argentina_ VS _Chile</t>
  </si>
  <si>
    <t>Argentina_ VS _Chile_22 Jul 1930</t>
  </si>
  <si>
    <t>Uruguay_ VS _Yugoslavia</t>
  </si>
  <si>
    <t>Uruguay_ VS _Yugoslavia_27 Jul 1930</t>
  </si>
  <si>
    <t>Czechoslovakia_ VS _Romania</t>
  </si>
  <si>
    <t>Czechoslovakia_ VS _Romania_27 May 1934</t>
  </si>
  <si>
    <t>France_ VS _Belgium</t>
  </si>
  <si>
    <t>France_ VS _Belgium_05 Jun 1938</t>
  </si>
  <si>
    <t>Cuba_ VS _Romania_09 Jun 1938</t>
  </si>
  <si>
    <t>Italy_ VS _France_12 Jun 1938</t>
  </si>
  <si>
    <t>Brazil_ VS _Czechoslovakia_14 Jun 1938</t>
  </si>
  <si>
    <t>Hungary_ VS _Sweden</t>
  </si>
  <si>
    <t>Hungary_ VS _Sweden_16 Jun 1938</t>
  </si>
  <si>
    <t>Spain_ VS _USA</t>
  </si>
  <si>
    <t>Spain_ VS _USA_25 Jun 1950</t>
  </si>
  <si>
    <t>Germany FR_ VS _Turkey_17 Jun 1954</t>
  </si>
  <si>
    <t>Switzerland_ VS _Italy_17 Jun 1954</t>
  </si>
  <si>
    <t>Austria_ VS _Uruguay</t>
  </si>
  <si>
    <t>Austria_ VS _Uruguay_03 Jul 1954</t>
  </si>
  <si>
    <t>Hungary_ VS _Wales</t>
  </si>
  <si>
    <t>Hungary_ VS _Wales_08 Jun 1958</t>
  </si>
  <si>
    <t>Mexico_ VS _Wales</t>
  </si>
  <si>
    <t>Mexico_ VS _Wales_11 Jun 1958</t>
  </si>
  <si>
    <t>Argentina_ VS _Northern Ireland</t>
  </si>
  <si>
    <t>Argentina_ VS _Northern Ireland_11 Jun 1958</t>
  </si>
  <si>
    <t>Wales_ VS _Hungary</t>
  </si>
  <si>
    <t>Wales_ VS _Hungary_17 Jun 1958</t>
  </si>
  <si>
    <t>Sweden_ VS _Germany FR</t>
  </si>
  <si>
    <t>Sweden_ VS _Germany FR_24 Jun 1958</t>
  </si>
  <si>
    <t>Uruguay_ VS _Colombia</t>
  </si>
  <si>
    <t>Uruguay_ VS _Colombia_30 May 1962</t>
  </si>
  <si>
    <t>Chile_ VS _Switzerland_30 May 1962</t>
  </si>
  <si>
    <t>Yugoslavia_ VS _Uruguay</t>
  </si>
  <si>
    <t>Yugoslavia_ VS _Uruguay_02 Jun 1962</t>
  </si>
  <si>
    <t>Brazil_ VS _Spain_06 Jun 1962</t>
  </si>
  <si>
    <t>Mexico_ VS _Czechoslovakia</t>
  </si>
  <si>
    <t>Mexico_ VS _Czechoslovakia_07 Jun 1962</t>
  </si>
  <si>
    <t>Chile_ VS _Soviet Union</t>
  </si>
  <si>
    <t>Chile_ VS _Soviet Union_10 Jun 1962</t>
  </si>
  <si>
    <t>Brazil_ VS _England_10 Jun 1962</t>
  </si>
  <si>
    <t>Brazil_ VS _Czechoslovakia_17 Jun 1962</t>
  </si>
  <si>
    <t>Uruguay_ VS _France_15 Jul 1966</t>
  </si>
  <si>
    <t>Spain_ VS _Switzerland_15 Jul 1966</t>
  </si>
  <si>
    <t>Hungary_ VS _Brazil_15 Jul 1966</t>
  </si>
  <si>
    <t>Korea DPR_ VS _Chile</t>
  </si>
  <si>
    <t>Korea DPR_ VS _Chile_15 Jul 1966</t>
  </si>
  <si>
    <t>Hungary_ VS _Bulgaria_20 Jul 1966</t>
  </si>
  <si>
    <t>Germany FR_ VS _Spain_20 Jul 1966</t>
  </si>
  <si>
    <t>Soviet Union_ VS _Chile</t>
  </si>
  <si>
    <t>Soviet Union_ VS _Chile_20 Jul 1966</t>
  </si>
  <si>
    <t>Portugal_ VS _Soviet Union</t>
  </si>
  <si>
    <t>Portugal_ VS _Soviet Union_28 Jul 1966</t>
  </si>
  <si>
    <t>Germany FR_ VS _Morocco</t>
  </si>
  <si>
    <t>Germany FR_ VS _Morocco_03 Jun 1970</t>
  </si>
  <si>
    <t>Brazil_ VS _Czechoslovakia_03 Jun 1970</t>
  </si>
  <si>
    <t>Romania_ VS _Czechoslovakia</t>
  </si>
  <si>
    <t>Romania_ VS _Czechoslovakia_06 Jun 1970</t>
  </si>
  <si>
    <t>Germany FR_ VS _Peru</t>
  </si>
  <si>
    <t>Germany FR_ VS _Peru_10 Jun 1970</t>
  </si>
  <si>
    <t>Italy_ VS _Mexico_14 Jun 1970</t>
  </si>
  <si>
    <t>Brazil_ VS _Uruguay</t>
  </si>
  <si>
    <t>Brazil_ VS _Uruguay_17 Jun 1970</t>
  </si>
  <si>
    <t>Brazil_ VS _Italy</t>
  </si>
  <si>
    <t>Brazil_ VS _Italy_21 Jun 1970</t>
  </si>
  <si>
    <t>Argentina_ VS _Italy</t>
  </si>
  <si>
    <t>Argentina_ VS _Italy_19 Jun 1974</t>
  </si>
  <si>
    <t>Sweden_ VS _Poland</t>
  </si>
  <si>
    <t>Sweden_ VS _Poland_26 Jun 1974</t>
  </si>
  <si>
    <t>Poland_ VS _Yugoslavia</t>
  </si>
  <si>
    <t>Poland_ VS _Yugoslavia_30 Jun 1974</t>
  </si>
  <si>
    <t>Argentina_ VS _German DR</t>
  </si>
  <si>
    <t>Argentina_ VS _German DR_03 Jul 1974</t>
  </si>
  <si>
    <t>Sweden_ VS _Yugoslavia</t>
  </si>
  <si>
    <t>Sweden_ VS _Yugoslavia_03 Jul 1974</t>
  </si>
  <si>
    <t>Italy_ VS _France_02 Jun 1978</t>
  </si>
  <si>
    <t>Tunisia_ VS _Mexico</t>
  </si>
  <si>
    <t>Tunisia_ VS _Mexico_02 Jun 1978</t>
  </si>
  <si>
    <t>Argentina_ VS _Hungary_02 Jun 1978</t>
  </si>
  <si>
    <t>Sweden_ VS _Brazil_03 Jun 1978</t>
  </si>
  <si>
    <t>Austria_ VS _Spain</t>
  </si>
  <si>
    <t>Austria_ VS _Spain_03 Jun 1978</t>
  </si>
  <si>
    <t>Peru_ VS _Scotland</t>
  </si>
  <si>
    <t>Peru_ VS _Scotland_03 Jun 1978</t>
  </si>
  <si>
    <t>France_ VS _Hungary</t>
  </si>
  <si>
    <t>France_ VS _Hungary_10 Jun 1978</t>
  </si>
  <si>
    <t>Peru_ VS _Iran</t>
  </si>
  <si>
    <t>Peru_ VS _Iran_11 Jun 1978</t>
  </si>
  <si>
    <t>Netherlands_ VS _Italy</t>
  </si>
  <si>
    <t>Netherlands_ VS _Italy_21 Jun 1978</t>
  </si>
  <si>
    <t>Brazil_ VS _Poland_21 Jun 1978</t>
  </si>
  <si>
    <t>Brazil_ VS _Italy_24 Jun 1978</t>
  </si>
  <si>
    <t>Brazil_ VS _Soviet Union_14 Jun 1982</t>
  </si>
  <si>
    <t>England_ VS _France_16 Jun 1982</t>
  </si>
  <si>
    <t>Spain_ VS _Honduras_16 Jun 1982</t>
  </si>
  <si>
    <t>Chile_ VS _Austria_17 Jun 1982</t>
  </si>
  <si>
    <t>Brazil_ VS _Scotland_18 Jun 1982</t>
  </si>
  <si>
    <t>Spain_ VS _Yugoslavia</t>
  </si>
  <si>
    <t>Spain_ VS _Yugoslavia_20 Jun 1982</t>
  </si>
  <si>
    <t>Honduras_ VS _Northern Ireland</t>
  </si>
  <si>
    <t>Honduras_ VS _Northern Ireland_21 Jun 1982</t>
  </si>
  <si>
    <t>Belgium_ VS _Hungary</t>
  </si>
  <si>
    <t>Belgium_ VS _Hungary_22 Jun 1982</t>
  </si>
  <si>
    <t>Austria_ VS _France</t>
  </si>
  <si>
    <t>Austria_ VS _France_28 Jun 1982</t>
  </si>
  <si>
    <t>Bulgaria_ VS _Italy</t>
  </si>
  <si>
    <t>Bulgaria_ VS _Italy_31 May 1986</t>
  </si>
  <si>
    <t>Algeria_ VS _Northern Ireland</t>
  </si>
  <si>
    <t>Algeria_ VS _Northern Ireland_03 Jun 1986</t>
  </si>
  <si>
    <t>Italy_ VS _Argentina_05 Jun 1986</t>
  </si>
  <si>
    <t>Korea Republic_ VS _Bulgaria</t>
  </si>
  <si>
    <t>Korea Republic_ VS _Bulgaria_05 Jun 1986</t>
  </si>
  <si>
    <t>Denmark_ VS _Uruguay</t>
  </si>
  <si>
    <t>Denmark_ VS _Uruguay_08 Jun 1986</t>
  </si>
  <si>
    <t>Germany FR_ VS _Scotland</t>
  </si>
  <si>
    <t>Germany FR_ VS _Scotland_08 Jun 1986</t>
  </si>
  <si>
    <t>Austria_ VS _Czechoslovakia_15 Jun 1990</t>
  </si>
  <si>
    <t>Yugoslavia_ VS _rn"&gt;United Arab Emirates</t>
  </si>
  <si>
    <t>Yugoslavia_ VS _rn"&gt;United Arab Emirates_19 Jun 1990</t>
  </si>
  <si>
    <t>rn"&gt;Republic of Ireland_ VS _Netherlands</t>
  </si>
  <si>
    <t>rn"&gt;Republic of Ireland_ VS _Netherlands_21 Jun 1990</t>
  </si>
  <si>
    <t>USA_ VS _Switzerland</t>
  </si>
  <si>
    <t>USA_ VS _Switzerland_18 Jun 1994</t>
  </si>
  <si>
    <t>Italy_ VS _rn"&gt;Republic of Ireland_18 Jun 1994</t>
  </si>
  <si>
    <t>Netherlands_ VS _Saudi Arabia</t>
  </si>
  <si>
    <t>Netherlands_ VS _Saudi Arabia_20 Jun 1994</t>
  </si>
  <si>
    <t>Germany_ VS _Spain_21 Jun 1994</t>
  </si>
  <si>
    <t>Sweden_ VS _Russia</t>
  </si>
  <si>
    <t>Sweden_ VS _Russia_24 Jun 1994</t>
  </si>
  <si>
    <t>Saudi Arabia_ VS _Morocco</t>
  </si>
  <si>
    <t>Saudi Arabia_ VS _Morocco_25 Jun 1994</t>
  </si>
  <si>
    <t>Argentina_ VS _Nigeria_25 Jun 1994</t>
  </si>
  <si>
    <t>USA_ VS _Romania</t>
  </si>
  <si>
    <t>USA_ VS _Romania_26 Jun 1994</t>
  </si>
  <si>
    <t>Brazil_ VS _Sweden_28 Jun 1994</t>
  </si>
  <si>
    <t>Belgium_ VS _Saudi Arabia</t>
  </si>
  <si>
    <t>Belgium_ VS _Saudi Arabia_29 Jun 1994</t>
  </si>
  <si>
    <t>Brazil_ VS _Scotland_10 Jun 1998</t>
  </si>
  <si>
    <t>South Africa_ VS _Denmark</t>
  </si>
  <si>
    <t>South Africa_ VS _Denmark_18 Jun 1998</t>
  </si>
  <si>
    <t>France_ VS _Denmark</t>
  </si>
  <si>
    <t>France_ VS _Denmark_24 Jun 1998</t>
  </si>
  <si>
    <t>USA_ VS _Yugoslavia</t>
  </si>
  <si>
    <t>USA_ VS _Yugoslavia_25 Jun 1998</t>
  </si>
  <si>
    <t>Romania_ VS _Tunisia</t>
  </si>
  <si>
    <t>Romania_ VS _Tunisia_26 Jun 1998</t>
  </si>
  <si>
    <t>Romania_ VS _Croatia</t>
  </si>
  <si>
    <t>Romania_ VS _Croatia_30 Jun 1998</t>
  </si>
  <si>
    <t>Netherlands_ VS _Argentina_04 Jul 1998</t>
  </si>
  <si>
    <t>France_ VS _Senegal</t>
  </si>
  <si>
    <t>France_ VS _Senegal_31 May 2002</t>
  </si>
  <si>
    <t>rn"&gt;Republic of Ireland_ VS _Cameroon</t>
  </si>
  <si>
    <t>rn"&gt;Republic of Ireland_ VS _Cameroon_01 Jun 2002</t>
  </si>
  <si>
    <t>Brazil_ VS _Turkey_03 June 2002</t>
  </si>
  <si>
    <t>Sweden_ VS _Nigeria</t>
  </si>
  <si>
    <t>Sweden_ VS _Nigeria_07 Jun 2002</t>
  </si>
  <si>
    <t>Argentina_ VS _England_07 Jun 2002</t>
  </si>
  <si>
    <t>Spain_ VS _Paraguay_07 June 2002</t>
  </si>
  <si>
    <t>Mexico_ VS _Ecuador</t>
  </si>
  <si>
    <t>Mexico_ VS _Ecuador_09 Jun 2002</t>
  </si>
  <si>
    <t>Korea Republic_ VS _USA</t>
  </si>
  <si>
    <t>Korea Republic_ VS _USA_10 Jun 2002</t>
  </si>
  <si>
    <t>Tunisia_ VS _Belgium</t>
  </si>
  <si>
    <t>Tunisia_ VS _Belgium_10 Jun 2002</t>
  </si>
  <si>
    <t>Japan_ VS _Turkey</t>
  </si>
  <si>
    <t>Japan_ VS _Turkey_18 Jun 2002</t>
  </si>
  <si>
    <t>rn"&gt;Serbia and Montenegro_ VS _Netherlands</t>
  </si>
  <si>
    <t>rn"&gt;Serbia and Montenegro_ VS _Netherlands_11 Jun 2006</t>
  </si>
  <si>
    <t>Mexico_ VS _Iran</t>
  </si>
  <si>
    <t>Mexico_ VS _Iran_11 Jun 2006</t>
  </si>
  <si>
    <t>Angola_ VS _Portugal</t>
  </si>
  <si>
    <t>Angola_ VS _Portugal_11 Jun 2006</t>
  </si>
  <si>
    <t>Australia_ VS _Japan</t>
  </si>
  <si>
    <t>Australia_ VS _Japan_12 Jun 2006</t>
  </si>
  <si>
    <t>Korea Republic_ VS _Togo</t>
  </si>
  <si>
    <t>Korea Republic_ VS _Togo_13 Jun 2006</t>
  </si>
  <si>
    <t>Netherlands_ VS _C�te d'Ivoire</t>
  </si>
  <si>
    <t>Netherlands_ VS _C�te d'Ivoire_16 Jun 2006</t>
  </si>
  <si>
    <t>Italy_ VS _USA_17 Jun 2006</t>
  </si>
  <si>
    <t>Spain_ VS _Tunisia</t>
  </si>
  <si>
    <t>Spain_ VS _Tunisia_19 Jun 2006</t>
  </si>
  <si>
    <t>Portugal_ VS _Mexico</t>
  </si>
  <si>
    <t>Portugal_ VS _Mexico_21 Jun 2006</t>
  </si>
  <si>
    <t>Ghana_ VS _USA_22 Jun 2006</t>
  </si>
  <si>
    <t>Saudi Arabia_ VS _Spain</t>
  </si>
  <si>
    <t>Saudi Arabia_ VS _Spain_23 Jun 2006</t>
  </si>
  <si>
    <t>Portugal_ VS _France</t>
  </si>
  <si>
    <t>Portugal_ VS _France_05 Jul 2006</t>
  </si>
  <si>
    <t>England_ VS _USA</t>
  </si>
  <si>
    <t>England_ VS _USA_12 Jun 2010</t>
  </si>
  <si>
    <t>Italy_ VS _Paraguay_14 Jun 2010</t>
  </si>
  <si>
    <t>Honduras_ VS _Chile</t>
  </si>
  <si>
    <t>Honduras_ VS _Chile_16 Jun 2010</t>
  </si>
  <si>
    <t>Argentina_ VS _Korea Republic_17 Jun 2010</t>
  </si>
  <si>
    <t>Greece_ VS _Nigeria_17 Jun 2010</t>
  </si>
  <si>
    <t>Germany_ VS _Serbia</t>
  </si>
  <si>
    <t>Germany_ VS _Serbia_18 Jun 2010</t>
  </si>
  <si>
    <t>Ghana_ VS _Australia</t>
  </si>
  <si>
    <t>Ghana_ VS _Australia_19 Jun 2010</t>
  </si>
  <si>
    <t>Italy_ VS _New Zealand</t>
  </si>
  <si>
    <t>Italy_ VS _New Zealand_20 Jun 2010</t>
  </si>
  <si>
    <t>Mexico_ VS _Uruguay</t>
  </si>
  <si>
    <t>Mexico_ VS _Uruguay_22 Jun 2010</t>
  </si>
  <si>
    <t>Slovenia_ VS _England</t>
  </si>
  <si>
    <t>Slovenia_ VS _England_23 Jun 2010</t>
  </si>
  <si>
    <t>Germany_ VS _England</t>
  </si>
  <si>
    <t>Germany_ VS _England_27 Jun 2010</t>
  </si>
  <si>
    <t>Netherlands_ VS _Brazil_02 Jul 2010</t>
  </si>
  <si>
    <t>Brazil_ VS _Croatia_12 Jun 2014</t>
  </si>
  <si>
    <t>Chile_ VS _Australia</t>
  </si>
  <si>
    <t>Chile_ VS _Australia_13 Jun 2014</t>
  </si>
  <si>
    <t>C�te d'Ivoire_ VS _Japan</t>
  </si>
  <si>
    <t>C�te d'Ivoire_ VS _Japan_14 Jun 2014</t>
  </si>
  <si>
    <t>Switzerland_ VS _Ecuador</t>
  </si>
  <si>
    <t>Switzerland_ VS _Ecuador_15 Jun 2014</t>
  </si>
  <si>
    <t>Belgium_ VS _Algeria</t>
  </si>
  <si>
    <t>Belgium_ VS _Algeria_17 Jun 2014</t>
  </si>
  <si>
    <t>Italy_ VS _Costa Rica</t>
  </si>
  <si>
    <t>Italy_ VS _Costa Rica_20 Jun 2014</t>
  </si>
  <si>
    <t>Algeria_ VS _Russia</t>
  </si>
  <si>
    <t>Algeria_ VS _Russia_26 Jun 2014</t>
  </si>
  <si>
    <t>France_ VS _Germany</t>
  </si>
  <si>
    <t>France_ VS _Germany_04 Jul 2014</t>
  </si>
  <si>
    <t>Uruguay_ VS _Argentina</t>
  </si>
  <si>
    <t>Uruguay_ VS _Argentina_30 Jul 1930</t>
  </si>
  <si>
    <t>Hungary_ VS _Egypt</t>
  </si>
  <si>
    <t>Hungary_ VS _Egypt_27 May 1934</t>
  </si>
  <si>
    <t>Germany_ VS _Belgium_27 May 1934</t>
  </si>
  <si>
    <t>Switzerland_ VS _Germany_09 Jun 1938</t>
  </si>
  <si>
    <t>Brazil_ VS _Sweden_19 Jun 1938</t>
  </si>
  <si>
    <t>Uruguay_ VS _Spain_09 Jul 1950</t>
  </si>
  <si>
    <t>Uruguay_ VS _Sweden</t>
  </si>
  <si>
    <t>Uruguay_ VS _Sweden_13 Jul 1950</t>
  </si>
  <si>
    <t>Austria_ VS _Switzerland</t>
  </si>
  <si>
    <t>Austria_ VS _Switzerland_26 Jun 1954</t>
  </si>
  <si>
    <t>Germany FR_ VS _Hungary</t>
  </si>
  <si>
    <t>Germany FR_ VS _Hungary_04 Jul 1954</t>
  </si>
  <si>
    <t>Argentina_ VS _Germany FR_08 Jun 1958</t>
  </si>
  <si>
    <t>France_ VS _Paraguay</t>
  </si>
  <si>
    <t>France_ VS _Paraguay_08 Jun 1958</t>
  </si>
  <si>
    <t>Germany FR_ VS _Czechoslovakia_11 Jun 1958</t>
  </si>
  <si>
    <t>Paraguay_ VS _Yugoslavia</t>
  </si>
  <si>
    <t>Paraguay_ VS _Yugoslavia_15 Jun 1958</t>
  </si>
  <si>
    <t>Portugal_ VS _Korea DPR_23 Jul 1966</t>
  </si>
  <si>
    <t>Zaire_ VS _Scotland</t>
  </si>
  <si>
    <t>Zaire_ VS _Scotland_14 Jun 1974</t>
  </si>
  <si>
    <t>Australia_ VS _Germany FR</t>
  </si>
  <si>
    <t>Australia_ VS _Germany FR_18 Jun 1974</t>
  </si>
  <si>
    <t>Haiti_ VS _Poland</t>
  </si>
  <si>
    <t>Haiti_ VS _Poland_19 Jun 1974</t>
  </si>
  <si>
    <t>Bulgaria_ VS _Netherlands</t>
  </si>
  <si>
    <t>Bulgaria_ VS _Netherlands_23 Jun 1974</t>
  </si>
  <si>
    <t>Netherlands_ VS _Germany FR</t>
  </si>
  <si>
    <t>Netherlands_ VS _Germany FR_07 July 1974</t>
  </si>
  <si>
    <t>Belgium_ VS _Mexico_03 Jun 1986</t>
  </si>
  <si>
    <t>Northern Ireland_ VS _Spain_07 Jun 1986</t>
  </si>
  <si>
    <t>Iraq_ VS _Belgium</t>
  </si>
  <si>
    <t>Iraq_ VS _Belgium_08 Jun 1986</t>
  </si>
  <si>
    <t>Portugal_ VS _Morocco</t>
  </si>
  <si>
    <t>Portugal_ VS _Morocco_11 Jun 1986</t>
  </si>
  <si>
    <t>Northern Ireland_ VS _Brazil</t>
  </si>
  <si>
    <t>Northern Ireland_ VS _Brazil_12 Jun 1986</t>
  </si>
  <si>
    <t>USA_ VS _Czechoslovakia</t>
  </si>
  <si>
    <t>USA_ VS _Czechoslovakia_10 Jun 1990</t>
  </si>
  <si>
    <t>Cameroon_ VS _Soviet Union</t>
  </si>
  <si>
    <t>Cameroon_ VS _Soviet Union_18 Jun 1990</t>
  </si>
  <si>
    <t>Belgium_ VS _Spain</t>
  </si>
  <si>
    <t>Belgium_ VS _Spain_21 Jun 1990</t>
  </si>
  <si>
    <t>Colombia_ VS _Romania</t>
  </si>
  <si>
    <t>Colombia_ VS _Romania_18 Jun 1994</t>
  </si>
  <si>
    <t>Bulgaria_ VS _Italy_13 Jul 1994</t>
  </si>
  <si>
    <t>Colombia_ VS _England</t>
  </si>
  <si>
    <t>Colombia_ VS _England_26 Jun 1998</t>
  </si>
  <si>
    <t>Nigeria_ VS _Denmark</t>
  </si>
  <si>
    <t>Nigeria_ VS _Denmark_28 Jun 1998</t>
  </si>
  <si>
    <t>Netherlands_ VS _Croatia</t>
  </si>
  <si>
    <t>Netherlands_ VS _Croatia_11 Jul 1998</t>
  </si>
  <si>
    <t>Brazil_ VS _France_12 Jul 1998</t>
  </si>
  <si>
    <t>South Africa_ VS _Spain</t>
  </si>
  <si>
    <t>South Africa_ VS _Spain_12 Jun 2002</t>
  </si>
  <si>
    <t>Costa Rica_ VS _Brazil</t>
  </si>
  <si>
    <t>Costa Rica_ VS _Brazil_13 Jun 2002</t>
  </si>
  <si>
    <t>Denmark_ VS _England</t>
  </si>
  <si>
    <t>Denmark_ VS _England_15 Jun 2002</t>
  </si>
  <si>
    <t>Korea Republic_ VS _Turkey</t>
  </si>
  <si>
    <t>Korea Republic_ VS _Turkey_29 Jun 2002</t>
  </si>
  <si>
    <t>USA_ VS _Czech Republic</t>
  </si>
  <si>
    <t>USA_ VS _Czech Republic_12 Jun 2006</t>
  </si>
  <si>
    <t>Saudi Arabia_ VS _Ukraine</t>
  </si>
  <si>
    <t>Saudi Arabia_ VS _Ukraine_19 Jun 2006</t>
  </si>
  <si>
    <t>Ecuador_ VS _Germany</t>
  </si>
  <si>
    <t>Ecuador_ VS _Germany_20 Jun 2006</t>
  </si>
  <si>
    <t>C�te d'Ivoire_ VS _rn"&gt;Serbia and Montenegro</t>
  </si>
  <si>
    <t>C�te d'Ivoire_ VS _rn"&gt;Serbia and Montenegro_21 Jun 2006</t>
  </si>
  <si>
    <t>France_ VS _South Africa_22 Jun 2010</t>
  </si>
  <si>
    <t>Denmark_ VS _Japan</t>
  </si>
  <si>
    <t>Denmark_ VS _Japan_24 Jun 2010</t>
  </si>
  <si>
    <t>Korea DPR_ VS _C�te d'Ivoire</t>
  </si>
  <si>
    <t>Korea DPR_ VS _C�te d'Ivoire_25 Jun 2010</t>
  </si>
  <si>
    <t>Chile_ VS _Spain</t>
  </si>
  <si>
    <t>Chile_ VS _Spain_25 Jun 2010</t>
  </si>
  <si>
    <t>Spain_ VS _Chile_18 Jun 2014</t>
  </si>
  <si>
    <t>Switzerland_ VS _France</t>
  </si>
  <si>
    <t>Switzerland_ VS _France_20 Jun 2014</t>
  </si>
  <si>
    <t>Korea Republic_ VS _Algeria</t>
  </si>
  <si>
    <t>Korea Republic_ VS _Algeria_22 Jun 2014</t>
  </si>
  <si>
    <t>Cameroon_ VS _Brazil</t>
  </si>
  <si>
    <t>Cameroon_ VS _Brazil_23 Jun 2014</t>
  </si>
  <si>
    <t>Nigeria_ VS _Argentina</t>
  </si>
  <si>
    <t>Nigeria_ VS _Argentina_25 Jun 2014</t>
  </si>
  <si>
    <t>Honduras_ VS _Switzerland</t>
  </si>
  <si>
    <t>Honduras_ VS _Switzerland_25 Jun 2014</t>
  </si>
  <si>
    <t>Brazil_ VS _Germany</t>
  </si>
  <si>
    <t>Brazil_ VS _Germany_08 Jul 2014</t>
  </si>
  <si>
    <t>Brazil_ VS _Netherlands</t>
  </si>
  <si>
    <t>Brazil_ VS _Netherlands_12 Jul 2014</t>
  </si>
  <si>
    <t>Austria_ VS _France_27 May 1934</t>
  </si>
  <si>
    <t>Italy_ VS _Czechoslovakia_10 Jun 1934</t>
  </si>
  <si>
    <t>Italy_ VS _Norway_05 Jun 1938</t>
  </si>
  <si>
    <t>Brazil_ VS _Poland_05 Jun 1938</t>
  </si>
  <si>
    <t>Czechoslovakia_ VS _Netherlands</t>
  </si>
  <si>
    <t>Czechoslovakia_ VS _Netherlands_05 Jun 1938</t>
  </si>
  <si>
    <t>Hungary_ VS _Uruguay</t>
  </si>
  <si>
    <t>Hungary_ VS _Uruguay_30 Jun 1954</t>
  </si>
  <si>
    <t>Northern Ireland_ VS _Czechoslovakia_17 Jun 1958</t>
  </si>
  <si>
    <t>England_ VS _Germany FR</t>
  </si>
  <si>
    <t>England_ VS _Germany FR_30 Jul 1966</t>
  </si>
  <si>
    <t>Germany FR_ VS _England_14 Jun 1970</t>
  </si>
  <si>
    <t>Uruguay_ VS _Soviet Union</t>
  </si>
  <si>
    <t>Uruguay_ VS _Soviet Union_14 Jun 1970</t>
  </si>
  <si>
    <t>Italy_ VS _Germany FR_17 June 1970</t>
  </si>
  <si>
    <t>Argentina_ VS _Netherlands</t>
  </si>
  <si>
    <t>Argentina_ VS _Netherlands_25 Jun 1978</t>
  </si>
  <si>
    <t>Germany FR_ VS _France</t>
  </si>
  <si>
    <t>Germany FR_ VS _France_08 Jul 1982</t>
  </si>
  <si>
    <t>Soviet Union_ VS _Belgium_15 Jun 1986</t>
  </si>
  <si>
    <t>Brazil_ VS _France_21 Jun 1986</t>
  </si>
  <si>
    <t>Germany FR_ VS _Mexico_21 Jun 1986</t>
  </si>
  <si>
    <t>Spain_ VS _Belgium</t>
  </si>
  <si>
    <t>Spain_ VS _Belgium_22 Jun 1986</t>
  </si>
  <si>
    <t>France_ VS _Belgium_28 Jun 1986</t>
  </si>
  <si>
    <t>Cameroon_ VS _Colombia</t>
  </si>
  <si>
    <t>Cameroon_ VS _Colombia_23 Jun 1990</t>
  </si>
  <si>
    <t>rn"&gt;Republic of Ireland_ VS _Romania</t>
  </si>
  <si>
    <t>rn"&gt;Republic of Ireland_ VS _Romania_25 Jun 1990</t>
  </si>
  <si>
    <t>Spain_ VS _Yugoslavia_26 Jun 1990</t>
  </si>
  <si>
    <t>England_ VS _Belgium_26 Jun 1990</t>
  </si>
  <si>
    <t>Yugoslavia_ VS _Argentina</t>
  </si>
  <si>
    <t>Yugoslavia_ VS _Argentina_30 Jun 1990</t>
  </si>
  <si>
    <t>England_ VS _Cameroon</t>
  </si>
  <si>
    <t>England_ VS _Cameroon_01 Jul 1990</t>
  </si>
  <si>
    <t>Italy_ VS _Argentina_03 Jul 1990</t>
  </si>
  <si>
    <t>Germany FR_ VS _England_04 Jul 1990</t>
  </si>
  <si>
    <t>Nigeria_ VS _Italy</t>
  </si>
  <si>
    <t>Nigeria_ VS _Italy_05 Jul 1994</t>
  </si>
  <si>
    <t>Mexico_ VS _Bulgaria_05 Jul 1994</t>
  </si>
  <si>
    <t>Romania_ VS _Sweden</t>
  </si>
  <si>
    <t>Romania_ VS _Sweden_10 Jul 1994</t>
  </si>
  <si>
    <t>Brazil_ VS _Italy_17 Jul 1994</t>
  </si>
  <si>
    <t>France_ VS _Paraguay_28 Jun 1998</t>
  </si>
  <si>
    <t>Argentina_ VS _England_30 Jun 1998</t>
  </si>
  <si>
    <t>Italy_ VS _France_03 Jul 1998</t>
  </si>
  <si>
    <t>Brazil_ VS _Netherlands_07 Jul 1998</t>
  </si>
  <si>
    <t>Spain_ VS _rn"&gt;Republic of Ireland</t>
  </si>
  <si>
    <t>Spain_ VS _rn"&gt;Republic of Ireland_16 Jun 2002</t>
  </si>
  <si>
    <t>Sweden_ VS _Senegal</t>
  </si>
  <si>
    <t>Sweden_ VS _Senegal_16 Jun 2002</t>
  </si>
  <si>
    <t>Korea Republic_ VS _Italy_18 Jun 2002</t>
  </si>
  <si>
    <t>Senegal_ VS _Turkey</t>
  </si>
  <si>
    <t>Senegal_ VS _Turkey_22 Jun 2002</t>
  </si>
  <si>
    <t>Spain_ VS _Korea Republic_22 Jun 2002</t>
  </si>
  <si>
    <t>Argentina_ VS _Mexico_24 Jun 2006</t>
  </si>
  <si>
    <t>Switzerland_ VS _Ukraine</t>
  </si>
  <si>
    <t>Switzerland_ VS _Ukraine_26 Jun 2006</t>
  </si>
  <si>
    <t>Germany_ VS _Argentina</t>
  </si>
  <si>
    <t>Germany_ VS _Argentina_30 Jun 2006</t>
  </si>
  <si>
    <t>England_ VS _Portugal_01 Jul 2006</t>
  </si>
  <si>
    <t>Germany_ VS _Italy</t>
  </si>
  <si>
    <t>Germany_ VS _Italy_04 Jul 2006</t>
  </si>
  <si>
    <t>Italy_ VS _France_09 Jul 2006</t>
  </si>
  <si>
    <t>USA_ VS _Ghana</t>
  </si>
  <si>
    <t>USA_ VS _Ghana_26 Jun 2010</t>
  </si>
  <si>
    <t>Paraguay_ VS _Japan</t>
  </si>
  <si>
    <t>Paraguay_ VS _Japan_29 Jun 2010</t>
  </si>
  <si>
    <t>Uruguay_ VS _Ghana</t>
  </si>
  <si>
    <t>Uruguay_ VS _Ghana_02 Jul 2010</t>
  </si>
  <si>
    <t>Netherlands_ VS _Spain</t>
  </si>
  <si>
    <t>Netherlands_ VS _Spain_11 Jul 2010</t>
  </si>
  <si>
    <t>Brazil_ VS _Chile_28 Jun 2014</t>
  </si>
  <si>
    <t>Germany_ VS _Algeria</t>
  </si>
  <si>
    <t>Germany_ VS _Algeria_30 Jun 2014</t>
  </si>
  <si>
    <t>Germany_ VS _Argentina_13 Jul 2014</t>
  </si>
  <si>
    <t>Netherlands_ VS _Argentina_09 Jul 2014</t>
  </si>
  <si>
    <t>Netherlands_ VS _Costa Rica</t>
  </si>
  <si>
    <t>Netherlands_ VS _Costa Rica_05 Jul 2014</t>
  </si>
  <si>
    <t>Costa Rica_ VS _Greece</t>
  </si>
  <si>
    <t>Costa Rica_ VS _Greece_29 Jun 2014</t>
  </si>
  <si>
    <t>Argentina_ VS _Switzerland_01 Jul 2014</t>
  </si>
  <si>
    <t>Belgium_ VS _USA</t>
  </si>
  <si>
    <t>Belgium_ VS _USA_01 Jul 2014</t>
  </si>
  <si>
    <t>Host that won the cup</t>
  </si>
  <si>
    <t>Count of Host that won the cup</t>
  </si>
  <si>
    <t>Hosts in second place</t>
  </si>
  <si>
    <t>Hosts in thid place</t>
  </si>
  <si>
    <t>Count of Hosts in second place</t>
  </si>
  <si>
    <t>Count of Hosts in thid place</t>
  </si>
  <si>
    <t>Sum of QualifiedTeams</t>
  </si>
  <si>
    <t>Winner - Runners-up -Third</t>
  </si>
  <si>
    <t>Most World Cup Wins</t>
  </si>
  <si>
    <t>Most 3d Place</t>
  </si>
  <si>
    <t>Teams  With the Most Wins</t>
  </si>
  <si>
    <t>Teams With the Most Losses</t>
  </si>
  <si>
    <t>The number of Participating Teams</t>
  </si>
  <si>
    <t>Host Nations That Won The World Cup</t>
  </si>
  <si>
    <t>Host Nations in Second Place</t>
  </si>
  <si>
    <t>Host Nations in Third Place</t>
  </si>
  <si>
    <t>Total Goals Per Tournament</t>
  </si>
  <si>
    <t>Top 10 Goal Scorers in World Cup History (1930-2014)</t>
  </si>
  <si>
    <t>Total Attendence Per Tournament</t>
  </si>
  <si>
    <t>Top 10 Highest Match Attendence in World Cup History</t>
  </si>
  <si>
    <t xml:space="preserve">Top 5 Cities That Hosted the Most Matches	</t>
  </si>
  <si>
    <t xml:space="preserve">Top 5 Stadiums That Hosted the Most Matches	</t>
  </si>
  <si>
    <t>�ZIL</t>
  </si>
  <si>
    <t>TORRES</t>
  </si>
  <si>
    <t>Top 10 Players with the Most Apperance</t>
  </si>
  <si>
    <t>Top 10 Referees with the Most Apperance</t>
  </si>
  <si>
    <t xml:space="preserve">year </t>
  </si>
  <si>
    <t>Column2</t>
  </si>
  <si>
    <t>Column3</t>
  </si>
  <si>
    <t>Mexico City (23)</t>
  </si>
  <si>
    <t>Montevideo (18)</t>
  </si>
  <si>
    <t>Guadalajara (17)</t>
  </si>
  <si>
    <t>Rio De Janeiro (15)</t>
  </si>
  <si>
    <t>Johannesburg (15)</t>
  </si>
  <si>
    <t>country</t>
  </si>
  <si>
    <t>Most World  wins</t>
  </si>
  <si>
    <t>Teams  Most Losses</t>
  </si>
  <si>
    <t>Teams  Most Wins</t>
  </si>
  <si>
    <t>Most participating</t>
  </si>
  <si>
    <t>Years</t>
  </si>
  <si>
    <t>1958-1962-1970-1994-2002</t>
  </si>
  <si>
    <t>1934-1938-1982-2006</t>
  </si>
  <si>
    <t>1954-1974-1990-2014</t>
  </si>
  <si>
    <t>1978-1986</t>
  </si>
  <si>
    <t>1930-1950</t>
  </si>
  <si>
    <t>Sum of Teams  Most Wins</t>
  </si>
  <si>
    <t>Sum of Teams  Most Losses</t>
  </si>
  <si>
    <t>Sum of Most participating</t>
  </si>
  <si>
    <t>Sum of Most World  wins</t>
  </si>
  <si>
    <t>All</t>
  </si>
  <si>
    <t>WorldCupMatches[Year]</t>
  </si>
  <si>
    <t>WorldCupMatches[date]</t>
  </si>
  <si>
    <t>WorldCupMatches[time]</t>
  </si>
  <si>
    <t>WorldCupMatches[Stage]</t>
  </si>
  <si>
    <t>WorldCupMatches[Stadium]</t>
  </si>
  <si>
    <t>WorldCupMatches[City]</t>
  </si>
  <si>
    <t>WorldCupMatches[Home Team Name]</t>
  </si>
  <si>
    <t>WorldCupMatches[Home Team Goals]</t>
  </si>
  <si>
    <t>WorldCupMatches[Away Team Goals]</t>
  </si>
  <si>
    <t>WorldCupMatches[Away Team Name]</t>
  </si>
  <si>
    <t>WorldCupMatches[winner]</t>
  </si>
  <si>
    <t>WorldCupMatches[loser]</t>
  </si>
  <si>
    <t>WorldCupMatches[Win conditions]</t>
  </si>
  <si>
    <t>WorldCupMatches[total goals]</t>
  </si>
  <si>
    <t>WorldCupMatches[Attendance]</t>
  </si>
  <si>
    <t>WorldCupMatches[Half-time Home Goals]</t>
  </si>
  <si>
    <t>WorldCupMatches[Half-time Away Goals]</t>
  </si>
  <si>
    <t>WorldCupMatches[Referee]</t>
  </si>
  <si>
    <t>WorldCupMatches[Assistant 1]</t>
  </si>
  <si>
    <t>WorldCupMatches[Assistant 2]</t>
  </si>
  <si>
    <t>WorldCupMatches[RoundID]</t>
  </si>
  <si>
    <t>WorldCupMatches[MatchID]</t>
  </si>
  <si>
    <t>WorldCupMatches[Home Team Initials]</t>
  </si>
  <si>
    <t>WorldCupMatches[Home Result]</t>
  </si>
  <si>
    <t>WorldCupMatches[Away Team Initials]</t>
  </si>
  <si>
    <t>WorldCupMatches[result of away]</t>
  </si>
  <si>
    <t>WorldCupMatches[match]</t>
  </si>
  <si>
    <t>WorldCupMatches[Custom]</t>
  </si>
  <si>
    <t>WorldCupMatches[Number of goals in the first half]</t>
  </si>
  <si>
    <t>WorldCupMatches[Number of goals in the second half]</t>
  </si>
  <si>
    <t>Data returned for Sum of Attendance, 1190 - Uruguay_ VS _Brazil (First 1000 rows).</t>
  </si>
  <si>
    <t>BALLACK</t>
  </si>
  <si>
    <t>CAFU</t>
  </si>
  <si>
    <t>CARDOZO</t>
  </si>
  <si>
    <t>DAVID VILLA</t>
  </si>
  <si>
    <t>DUARTE O.</t>
  </si>
  <si>
    <t>HIGUAIN</t>
  </si>
  <si>
    <t>JAMES</t>
  </si>
  <si>
    <t>KHEDIRA</t>
  </si>
  <si>
    <t>MASCHERANO</t>
  </si>
  <si>
    <t>MUNTARI</t>
  </si>
  <si>
    <t>NEUVILLE</t>
  </si>
  <si>
    <t>PETIT</t>
  </si>
  <si>
    <t>R. MARQUEZ</t>
  </si>
  <si>
    <t>ROBBEN</t>
  </si>
  <si>
    <t>Rudi VOELLER</t>
  </si>
  <si>
    <t>SONG</t>
  </si>
  <si>
    <t>T SILVA</t>
  </si>
  <si>
    <t>Count of Crad Yellow</t>
  </si>
  <si>
    <t>Players with the Most Yellow Cards</t>
  </si>
  <si>
    <t>Count of Crad Red</t>
  </si>
  <si>
    <t>Players with the Most Red Cards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</si>
</sst>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8"/>
      <name val="Calibri"/>
      <family val="2"/>
      <scheme val="minor"/>
    </font>
    <font>
      <b/>
      <sz val="11"/>
      <color theme="0"/>
      <name val="Calibri"/>
      <family val="2"/>
      <scheme val="minor"/>
    </font>
    <font>
      <b/>
      <sz val="16"/>
      <color theme="1"/>
      <name val="Calibri"/>
      <family val="2"/>
      <scheme val="minor"/>
    </font>
    <font>
      <b/>
      <sz val="11"/>
      <color theme="1"/>
      <name val="Calibri"/>
      <family val="2"/>
      <scheme val="minor"/>
    </font>
  </fonts>
  <fills count="8">
    <fill>
      <patternFill patternType="none"/>
    </fill>
    <fill>
      <patternFill patternType="gray125"/>
    </fill>
    <fill>
      <patternFill patternType="solid">
        <fgColor rgb="FFFF6699"/>
        <bgColor indexed="64"/>
      </patternFill>
    </fill>
    <fill>
      <patternFill patternType="solid">
        <fgColor rgb="FFFFCC00"/>
        <bgColor indexed="64"/>
      </patternFill>
    </fill>
    <fill>
      <patternFill patternType="solid">
        <fgColor rgb="FFFFC00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s>
  <borders count="1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3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3" fontId="0" fillId="4" borderId="0" xfId="0" applyNumberFormat="1" applyFill="1"/>
    <xf numFmtId="0" fontId="2" fillId="5" borderId="1" xfId="0" applyFont="1" applyFill="1" applyBorder="1"/>
    <xf numFmtId="0" fontId="2" fillId="5" borderId="2" xfId="0" applyFont="1" applyFill="1" applyBorder="1"/>
    <xf numFmtId="0" fontId="0" fillId="6" borderId="1" xfId="0" applyFont="1" applyFill="1" applyBorder="1"/>
    <xf numFmtId="0" fontId="0" fillId="6" borderId="2" xfId="0" applyFont="1" applyFill="1" applyBorder="1"/>
    <xf numFmtId="0" fontId="0" fillId="0" borderId="1" xfId="0" applyFont="1" applyBorder="1"/>
    <xf numFmtId="0" fontId="0" fillId="0" borderId="2" xfId="0" applyFont="1" applyBorder="1"/>
    <xf numFmtId="0" fontId="0" fillId="0" borderId="0" xfId="0" applyNumberFormat="1"/>
    <xf numFmtId="0" fontId="3" fillId="0" borderId="0" xfId="0" applyFont="1"/>
    <xf numFmtId="0" fontId="4" fillId="6" borderId="3" xfId="0" applyFont="1" applyFill="1" applyBorder="1"/>
    <xf numFmtId="0" fontId="2" fillId="5" borderId="4" xfId="0" applyFont="1" applyFill="1" applyBorder="1"/>
    <xf numFmtId="0" fontId="0" fillId="6" borderId="4" xfId="0" applyFont="1" applyFill="1" applyBorder="1"/>
    <xf numFmtId="0" fontId="0" fillId="0" borderId="4" xfId="0" applyFont="1" applyBorder="1"/>
    <xf numFmtId="0" fontId="2" fillId="5" borderId="2" xfId="0" applyFont="1" applyFill="1" applyBorder="1" applyAlignment="1">
      <alignment horizontal="left"/>
    </xf>
    <xf numFmtId="0" fontId="0" fillId="6" borderId="2" xfId="0" applyFont="1" applyFill="1" applyBorder="1" applyAlignment="1">
      <alignment horizontal="left"/>
    </xf>
    <xf numFmtId="0" fontId="0" fillId="0" borderId="2" xfId="0" applyFont="1" applyBorder="1" applyAlignment="1">
      <alignment horizontal="left"/>
    </xf>
    <xf numFmtId="0" fontId="4" fillId="0" borderId="3" xfId="0" applyNumberFormat="1" applyFont="1" applyBorder="1"/>
    <xf numFmtId="0" fontId="4" fillId="0" borderId="3" xfId="0" applyFont="1" applyBorder="1" applyAlignment="1">
      <alignment horizontal="left"/>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4" fillId="0" borderId="0" xfId="0" applyFont="1" applyBorder="1" applyAlignment="1">
      <alignment horizontal="left"/>
    </xf>
    <xf numFmtId="0" fontId="0" fillId="3" borderId="0" xfId="0" applyFill="1" applyAlignment="1">
      <alignment horizontal="center"/>
    </xf>
    <xf numFmtId="0" fontId="0" fillId="2" borderId="0" xfId="0" applyFill="1" applyAlignment="1">
      <alignment horizontal="center"/>
    </xf>
    <xf numFmtId="0" fontId="4" fillId="0" borderId="0" xfId="0" applyFont="1"/>
    <xf numFmtId="0" fontId="0" fillId="7" borderId="0" xfId="0" applyFill="1" applyAlignment="1">
      <alignment horizontal="center"/>
    </xf>
  </cellXfs>
  <cellStyles count="1">
    <cellStyle name="Normal" xfId="0" builtinId="0"/>
  </cellStyles>
  <dxfs count="115">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left/>
        <right/>
        <top/>
        <bottom style="thin">
          <color theme="4" tint="0.39997558519241921"/>
        </bottom>
        <vertical/>
        <horizontal/>
      </border>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0" formatCode="General"/>
      <border diagonalUp="0" diagonalDown="0">
        <left/>
        <right/>
        <top/>
        <bottom style="thin">
          <color theme="4" tint="0.39997558519241921"/>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bottom style="thin">
          <color theme="4" tint="0.39997558519241921"/>
        </bottom>
        <vertical/>
        <horizontal/>
      </border>
    </dxf>
    <dxf>
      <alignment horizontal="left" vertical="bottom" textRotation="0" wrapText="0" indent="0" justifyLastLine="0" shrinkToFit="0" readingOrder="0"/>
    </dxf>
    <dxf>
      <fill>
        <patternFill patternType="solid">
          <bgColor rgb="FFFFC000"/>
        </patternFill>
      </fill>
    </dxf>
    <dxf>
      <font>
        <sz val="12"/>
        <color theme="0"/>
        <name val="Algerian"/>
        <family val="5"/>
        <scheme val="none"/>
      </font>
      <border>
        <bottom style="thin">
          <color theme="7"/>
        </bottom>
        <vertical/>
        <horizontal/>
      </border>
    </dxf>
    <dxf>
      <font>
        <strike val="0"/>
        <sz val="11"/>
        <color rgb="FFFF3399"/>
        <name val="Algerian"/>
        <family val="5"/>
        <scheme val="none"/>
      </font>
      <fill>
        <patternFill>
          <bgColor theme="1" tint="0.24994659260841701"/>
        </patternFill>
      </fill>
      <border>
        <vertical/>
        <horizontal/>
      </border>
    </dxf>
    <dxf>
      <font>
        <sz val="12"/>
        <color theme="0"/>
        <name val="Algerian"/>
        <family val="5"/>
        <scheme val="none"/>
      </font>
      <border>
        <bottom style="thin">
          <color theme="7"/>
        </bottom>
        <vertical/>
        <horizontal/>
      </border>
    </dxf>
    <dxf>
      <font>
        <strike val="0"/>
        <sz val="11"/>
        <color rgb="FFFF3399"/>
        <name val="Algerian"/>
        <family val="5"/>
        <scheme val="none"/>
      </font>
      <fill>
        <patternFill>
          <bgColor theme="1" tint="0.24994659260841701"/>
        </patternFill>
      </fill>
      <border>
        <vertical/>
        <horizontal/>
      </border>
    </dxf>
    <dxf>
      <font>
        <sz val="12"/>
        <color theme="0"/>
        <name val="Algerian"/>
        <family val="5"/>
        <scheme val="none"/>
      </font>
      <border>
        <bottom style="thin">
          <color theme="7"/>
        </bottom>
        <vertical/>
        <horizontal/>
      </border>
    </dxf>
    <dxf>
      <font>
        <strike val="0"/>
        <sz val="11"/>
        <color rgb="FFFF3399"/>
        <name val="Algerian"/>
        <family val="5"/>
        <scheme val="none"/>
      </font>
      <fill>
        <patternFill>
          <bgColor theme="1" tint="0.24994659260841701"/>
        </patternFill>
      </fill>
      <border>
        <vertical/>
        <horizontal/>
      </border>
    </dxf>
    <dxf>
      <font>
        <b/>
        <color theme="1"/>
      </font>
      <border>
        <bottom style="thin">
          <color theme="7"/>
        </bottom>
        <vertical/>
        <horizontal/>
      </border>
    </dxf>
    <dxf>
      <font>
        <strike val="0"/>
        <sz val="11"/>
        <color rgb="FFFF3399"/>
        <name val="Algerian"/>
        <family val="5"/>
        <scheme val="none"/>
      </font>
      <fill>
        <patternFill>
          <bgColor theme="1" tint="0.24994659260841701"/>
        </patternFill>
      </fill>
      <border>
        <vertical/>
        <horizontal/>
      </border>
    </dxf>
    <dxf>
      <font>
        <b/>
        <color theme="1"/>
      </font>
      <border>
        <bottom style="thin">
          <color theme="7"/>
        </bottom>
        <vertical/>
        <horizontal/>
      </border>
    </dxf>
    <dxf>
      <font>
        <sz val="11"/>
        <color rgb="FFFF3399"/>
        <name val="Algerian"/>
        <family val="5"/>
        <scheme val="none"/>
      </font>
      <fill>
        <patternFill>
          <bgColor theme="1" tint="0.24994659260841701"/>
        </patternFill>
      </fill>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sz val="12"/>
        <color rgb="FFFF3399"/>
        <name val="Algerian"/>
        <family val="5"/>
        <scheme val="none"/>
      </font>
      <fill>
        <patternFill>
          <bgColor theme="1" tint="0.24994659260841701"/>
        </patternFill>
      </fill>
      <border diagonalUp="0" diagonalDown="0">
        <left style="thin">
          <color rgb="FFFF3399"/>
        </left>
        <right style="thin">
          <color rgb="FFFF3399"/>
        </right>
        <top style="thin">
          <color rgb="FFFF3399"/>
        </top>
        <bottom style="thin">
          <color rgb="FFFF3399"/>
        </bottom>
        <vertical/>
        <horizontal/>
      </border>
    </dxf>
    <dxf>
      <font>
        <color rgb="FFFF3399"/>
        <name val="Algerian"/>
        <family val="5"/>
        <scheme val="none"/>
      </font>
      <border>
        <bottom style="thin">
          <color theme="7"/>
        </bottom>
        <vertical/>
        <horizontal/>
      </border>
    </dxf>
    <dxf>
      <font>
        <color theme="1"/>
      </font>
      <fill>
        <patternFill>
          <fgColor theme="1"/>
        </patternFill>
      </fill>
      <border>
        <left style="thin">
          <color theme="7"/>
        </left>
        <right style="thin">
          <color theme="7"/>
        </right>
        <top style="thin">
          <color theme="7"/>
        </top>
        <bottom style="thin">
          <color theme="7"/>
        </bottom>
        <vertical/>
        <horizontal/>
      </border>
    </dxf>
    <dxf>
      <font>
        <color rgb="FFFF3399"/>
        <name val="Algerian"/>
        <family val="5"/>
        <scheme val="none"/>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color rgb="FFFF3399"/>
        <name val="Algerian"/>
        <family val="5"/>
        <scheme val="none"/>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color rgb="FFFF3399"/>
        <name val="Algerian"/>
        <family val="5"/>
        <scheme val="none"/>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color rgb="FFFF3399"/>
        <name val="Algerian"/>
        <family val="5"/>
        <scheme val="none"/>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color rgb="FFFF3399"/>
        <name val="Algerian"/>
        <family val="5"/>
        <scheme val="none"/>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sz val="16"/>
        <color theme="2"/>
        <name val="Forte"/>
        <family val="4"/>
        <scheme val="none"/>
      </font>
      <border>
        <bottom style="thin">
          <color theme="7"/>
        </bottom>
        <vertical/>
        <horizontal/>
      </border>
    </dxf>
    <dxf>
      <font>
        <color theme="2" tint="-9.9948118533890809E-2"/>
        <name val="Forte"/>
        <family val="4"/>
        <scheme val="none"/>
      </font>
      <fill>
        <patternFill>
          <fgColor theme="1"/>
          <bgColor rgb="FF171C23"/>
        </patternFill>
      </fill>
      <border diagonalUp="0" diagonalDown="0">
        <left/>
        <right/>
        <top/>
        <bottom/>
        <vertical/>
        <horizontal/>
      </border>
    </dxf>
    <dxf>
      <font>
        <sz val="12"/>
        <color theme="2"/>
        <name val="Forte"/>
        <family val="4"/>
        <scheme val="none"/>
      </font>
      <border>
        <bottom style="thin">
          <color theme="7"/>
        </bottom>
        <vertical/>
        <horizontal/>
      </border>
    </dxf>
    <dxf>
      <font>
        <color theme="2" tint="-9.9948118533890809E-2"/>
        <name val="Forte"/>
        <family val="4"/>
        <scheme val="none"/>
      </font>
      <fill>
        <patternFill>
          <fgColor theme="1"/>
          <bgColor rgb="FF171C23"/>
        </patternFill>
      </fill>
      <border diagonalUp="0" diagonalDown="0">
        <left/>
        <right/>
        <top/>
        <bottom/>
        <vertical/>
        <horizontal/>
      </border>
    </dxf>
    <dxf>
      <font>
        <sz val="12"/>
        <color theme="2"/>
        <name val="Forte"/>
        <family val="4"/>
        <scheme val="none"/>
      </font>
      <border>
        <bottom style="thin">
          <color theme="7"/>
        </bottom>
        <vertical/>
        <horizontal/>
      </border>
    </dxf>
    <dxf>
      <font>
        <color theme="2" tint="-9.9948118533890809E-2"/>
        <name val="Forte"/>
        <family val="4"/>
        <scheme val="none"/>
      </font>
      <fill>
        <patternFill>
          <fgColor theme="1"/>
          <bgColor rgb="FF171C23"/>
        </patternFill>
      </fill>
      <border diagonalUp="0" diagonalDown="0">
        <left/>
        <right/>
        <top/>
        <bottom/>
        <vertical/>
        <horizontal/>
      </border>
    </dxf>
    <dxf>
      <font>
        <sz val="12"/>
        <color theme="2"/>
        <name val="Forte"/>
        <family val="4"/>
        <scheme val="none"/>
      </font>
      <border>
        <bottom style="thin">
          <color theme="7"/>
        </bottom>
        <vertical/>
        <horizontal/>
      </border>
    </dxf>
    <dxf>
      <font>
        <color theme="2" tint="-9.9948118533890809E-2"/>
        <name val="Forte"/>
        <family val="4"/>
        <scheme val="none"/>
      </font>
      <fill>
        <patternFill>
          <fgColor theme="1"/>
          <bgColor rgb="FF171C23"/>
        </patternFill>
      </fill>
      <border diagonalUp="0" diagonalDown="0">
        <left/>
        <right/>
        <top/>
        <bottom/>
        <vertical/>
        <horizontal/>
      </border>
    </dxf>
    <dxf>
      <font>
        <color theme="2"/>
        <name val="Forte"/>
        <family val="4"/>
        <scheme val="none"/>
      </font>
      <border>
        <bottom style="thin">
          <color theme="7"/>
        </bottom>
        <vertical/>
        <horizontal/>
      </border>
    </dxf>
    <dxf>
      <font>
        <color theme="2" tint="-9.9948118533890809E-2"/>
        <name val="Forte"/>
        <family val="4"/>
        <scheme val="none"/>
      </font>
      <fill>
        <patternFill>
          <fgColor theme="1"/>
          <bgColor rgb="FF171C23"/>
        </patternFill>
      </fill>
      <border diagonalUp="0" diagonalDown="0">
        <left/>
        <right/>
        <top/>
        <bottom/>
        <vertical/>
        <horizontal/>
      </border>
    </dxf>
    <dxf>
      <font>
        <color theme="2"/>
        <name val="Forte"/>
        <family val="4"/>
        <scheme val="none"/>
      </font>
      <border>
        <bottom style="thin">
          <color theme="7"/>
        </bottom>
        <vertical/>
        <horizontal/>
      </border>
    </dxf>
    <dxf>
      <font>
        <color theme="2" tint="-9.9948118533890809E-2"/>
        <name val="Forte"/>
        <family val="4"/>
        <scheme val="none"/>
      </font>
      <fill>
        <patternFill>
          <fgColor theme="1"/>
          <bgColor rgb="FF171C23"/>
        </patternFill>
      </fill>
      <border diagonalUp="0" diagonalDown="0">
        <left/>
        <right/>
        <top/>
        <bottom/>
        <vertical/>
        <horizontal/>
      </border>
    </dxf>
    <dxf>
      <font>
        <color theme="2"/>
        <name val="Forte"/>
        <family val="4"/>
        <scheme val="none"/>
      </font>
      <border>
        <bottom style="thin">
          <color theme="7"/>
        </bottom>
        <vertical/>
        <horizontal/>
      </border>
    </dxf>
    <dxf>
      <font>
        <color theme="2" tint="-9.9948118533890809E-2"/>
        <name val="Forte"/>
        <family val="4"/>
        <scheme val="none"/>
      </font>
      <fill>
        <patternFill>
          <fgColor theme="1"/>
          <bgColor rgb="FF171C23"/>
        </patternFill>
      </fill>
      <border diagonalUp="0" diagonalDown="0">
        <left/>
        <right/>
        <top/>
        <bottom/>
        <vertical/>
        <horizontal/>
      </border>
    </dxf>
    <dxf>
      <font>
        <color theme="2"/>
        <name val="Forte"/>
        <family val="4"/>
        <scheme val="none"/>
      </font>
      <border>
        <bottom style="thin">
          <color theme="7"/>
        </bottom>
        <vertical/>
        <horizontal/>
      </border>
    </dxf>
    <dxf>
      <font>
        <color theme="2" tint="-9.9948118533890809E-2"/>
        <name val="Forte"/>
        <family val="4"/>
        <scheme val="none"/>
      </font>
      <fill>
        <patternFill>
          <fgColor theme="1"/>
          <bgColor rgb="FF171C23"/>
        </patternFill>
      </fill>
      <border diagonalUp="0" diagonalDown="0">
        <left/>
        <right/>
        <top/>
        <bottom/>
        <vertical/>
        <horizontal/>
      </border>
    </dxf>
    <dxf>
      <font>
        <color theme="0"/>
        <name val="Algerian"/>
        <family val="5"/>
        <scheme val="none"/>
      </font>
      <border>
        <bottom style="thin">
          <color theme="7"/>
        </bottom>
        <vertical/>
        <horizontal/>
      </border>
    </dxf>
    <dxf>
      <font>
        <color theme="2" tint="-9.9948118533890809E-2"/>
        <name val="Forte"/>
        <family val="4"/>
        <scheme val="none"/>
      </font>
      <fill>
        <patternFill>
          <fgColor theme="1"/>
          <bgColor rgb="FF171C23"/>
        </patternFill>
      </fill>
      <border diagonalUp="0" diagonalDown="0">
        <left/>
        <right/>
        <top/>
        <bottom/>
        <vertical/>
        <horizontal/>
      </border>
    </dxf>
    <dxf>
      <font>
        <color theme="0"/>
        <name val="Algerian"/>
        <family val="5"/>
        <scheme val="none"/>
      </font>
      <border>
        <bottom style="thin">
          <color theme="7"/>
        </bottom>
        <vertical/>
        <horizontal/>
      </border>
    </dxf>
    <dxf>
      <font>
        <color theme="2" tint="-9.9948118533890809E-2"/>
        <name val="Forte"/>
        <family val="4"/>
        <scheme val="none"/>
      </font>
      <fill>
        <patternFill>
          <fgColor theme="1"/>
          <bgColor rgb="FF1A2128"/>
        </patternFill>
      </fill>
      <border diagonalUp="0" diagonalDown="0">
        <left/>
        <right/>
        <top/>
        <bottom/>
        <vertical/>
        <horizontal/>
      </border>
    </dxf>
    <dxf>
      <font>
        <color theme="0"/>
        <name val="Algerian"/>
        <family val="5"/>
        <scheme val="none"/>
      </font>
      <border>
        <bottom style="thin">
          <color theme="7"/>
        </bottom>
        <vertical/>
        <horizontal/>
      </border>
    </dxf>
    <dxf>
      <font>
        <color theme="1"/>
      </font>
      <fill>
        <patternFill>
          <fgColor theme="1"/>
          <bgColor theme="1"/>
        </patternFill>
      </fill>
      <border diagonalUp="0" diagonalDown="0">
        <left/>
        <right/>
        <top/>
        <bottom/>
        <vertical/>
        <horizontal/>
      </border>
    </dxf>
    <dxf>
      <font>
        <color theme="0"/>
        <name val="Algerian"/>
        <family val="5"/>
        <scheme val="none"/>
      </font>
      <border>
        <bottom style="thin">
          <color theme="7"/>
        </bottom>
        <vertical/>
        <horizontal/>
      </border>
    </dxf>
    <dxf>
      <font>
        <color theme="1"/>
      </font>
      <fill>
        <patternFill>
          <fgColor theme="1"/>
          <bgColor theme="1"/>
        </patternFill>
      </fill>
      <border diagonalUp="0" diagonalDown="0">
        <left/>
        <right/>
        <top/>
        <bottom/>
        <vertical/>
        <horizontal/>
      </border>
    </dxf>
    <dxf>
      <font>
        <b/>
        <i val="0"/>
        <color theme="0"/>
        <name val="Andalus"/>
        <family val="1"/>
        <scheme val="none"/>
      </font>
      <border>
        <bottom style="thin">
          <color theme="7"/>
        </bottom>
        <vertical/>
        <horizontal/>
      </border>
    </dxf>
    <dxf>
      <font>
        <color theme="1"/>
      </font>
      <fill>
        <patternFill patternType="solid">
          <fgColor auto="1"/>
          <bgColor rgb="FF1C1C1C"/>
        </patternFill>
      </fill>
      <border diagonalUp="0" diagonalDown="0">
        <left/>
        <right/>
        <top/>
        <bottom/>
        <vertical/>
        <horizontal/>
      </border>
    </dxf>
    <dxf>
      <font>
        <color theme="0"/>
        <name val="Algerian"/>
        <family val="5"/>
        <scheme val="none"/>
      </font>
      <border>
        <bottom style="thin">
          <color theme="7"/>
        </bottom>
        <vertical/>
        <horizontal/>
      </border>
    </dxf>
    <dxf>
      <font>
        <color theme="1"/>
      </font>
      <fill>
        <patternFill patternType="solid">
          <fgColor auto="1"/>
          <bgColor rgb="FF1C1C1C"/>
        </patternFill>
      </fill>
      <border diagonalUp="0" diagonalDown="0">
        <left/>
        <right/>
        <top/>
        <bottom/>
        <vertical/>
        <horizontal/>
      </border>
    </dxf>
    <dxf>
      <font>
        <color theme="0"/>
        <name val="Algerian"/>
        <family val="5"/>
        <scheme val="none"/>
      </font>
      <border>
        <bottom style="thin">
          <color theme="7"/>
        </bottom>
        <vertical/>
        <horizontal/>
      </border>
    </dxf>
    <dxf>
      <font>
        <color theme="1"/>
      </font>
      <fill>
        <patternFill patternType="solid">
          <fgColor auto="1"/>
          <bgColor rgb="FF1C1C1C"/>
        </patternFill>
      </fill>
      <border diagonalUp="0" diagonalDown="0">
        <left style="thin">
          <color rgb="FFFF3399"/>
        </left>
        <right style="thin">
          <color rgb="FFFF3399"/>
        </right>
        <top style="thin">
          <color rgb="FFFF3399"/>
        </top>
        <bottom style="thin">
          <color rgb="FFFF3399"/>
        </bottom>
        <vertical/>
        <horizontal style="thin">
          <color rgb="FFFF3399"/>
        </horizontal>
      </border>
    </dxf>
    <dxf>
      <font>
        <color theme="0"/>
        <name val="Algerian"/>
        <family val="5"/>
        <scheme val="none"/>
      </font>
      <border>
        <bottom style="thin">
          <color theme="7"/>
        </bottom>
        <vertical/>
        <horizontal/>
      </border>
    </dxf>
    <dxf>
      <font>
        <color theme="1"/>
      </font>
      <fill>
        <patternFill>
          <fgColor theme="1"/>
          <bgColor theme="1"/>
        </patternFill>
      </fill>
      <border diagonalUp="0" diagonalDown="0">
        <left style="thin">
          <color rgb="FFFF3399"/>
        </left>
        <right style="thin">
          <color rgb="FFFF3399"/>
        </right>
        <top style="thin">
          <color rgb="FFFF3399"/>
        </top>
        <bottom style="thin">
          <color rgb="FFFF3399"/>
        </bottom>
        <vertical/>
        <horizontal style="thin">
          <color rgb="FFFF3399"/>
        </horizontal>
      </border>
    </dxf>
    <dxf>
      <font>
        <color theme="0"/>
        <name val="Algerian"/>
        <family val="5"/>
        <scheme val="none"/>
      </font>
      <border>
        <bottom style="thin">
          <color theme="7"/>
        </bottom>
        <vertical/>
        <horizontal/>
      </border>
    </dxf>
    <dxf>
      <font>
        <color theme="1"/>
      </font>
      <fill>
        <patternFill>
          <fgColor theme="1"/>
          <bgColor theme="1"/>
        </patternFill>
      </fill>
      <border diagonalUp="0" diagonalDown="0">
        <left style="thin">
          <color rgb="FFFF3399"/>
        </left>
        <right style="thin">
          <color rgb="FFFF3399"/>
        </right>
        <top style="thin">
          <color rgb="FFFF3399"/>
        </top>
        <bottom style="thin">
          <color rgb="FFFF3399"/>
        </bottom>
        <vertical/>
        <horizontal style="thin">
          <color rgb="FFFF3399"/>
        </horizontal>
      </border>
    </dxf>
    <dxf>
      <font>
        <color theme="0"/>
        <name val="Algerian"/>
        <family val="5"/>
        <scheme val="none"/>
      </font>
      <border>
        <bottom style="thin">
          <color theme="7"/>
        </bottom>
        <vertical/>
        <horizontal/>
      </border>
    </dxf>
    <dxf>
      <font>
        <color theme="1"/>
      </font>
      <fill>
        <patternFill>
          <fgColor theme="1"/>
          <bgColor theme="1"/>
        </patternFill>
      </fill>
      <border diagonalUp="0" diagonalDown="0">
        <left style="thin">
          <color rgb="FFFF3399"/>
        </left>
        <right style="thin">
          <color rgb="FFFF3399"/>
        </right>
        <top style="thin">
          <color rgb="FFFF3399"/>
        </top>
        <bottom style="thin">
          <color rgb="FFFF3399"/>
        </bottom>
        <vertical/>
        <horizontal style="thin">
          <color rgb="FFFF3399"/>
        </horizontal>
      </border>
    </dxf>
    <dxf>
      <font>
        <color theme="0"/>
        <name val="Algerian"/>
        <family val="5"/>
        <scheme val="none"/>
      </font>
      <border>
        <bottom style="thin">
          <color theme="7"/>
        </bottom>
        <vertical/>
        <horizontal/>
      </border>
    </dxf>
    <dxf>
      <font>
        <color theme="1"/>
      </font>
      <fill>
        <patternFill>
          <fgColor theme="1"/>
          <bgColor theme="1"/>
        </patternFill>
      </fill>
      <border diagonalUp="0" diagonalDown="0">
        <left style="thin">
          <color rgb="FFFF3399"/>
        </left>
        <right style="thin">
          <color rgb="FFFF3399"/>
        </right>
        <top style="thin">
          <color rgb="FFFF3399"/>
        </top>
        <bottom style="thin">
          <color rgb="FFFF3399"/>
        </bottom>
        <vertical/>
        <horizontal style="thin">
          <color rgb="FFFF3399"/>
        </horizontal>
      </border>
    </dxf>
    <dxf>
      <font>
        <color theme="0"/>
        <name val="Algerian"/>
        <family val="5"/>
        <scheme val="none"/>
      </font>
      <border>
        <bottom style="thin">
          <color theme="7"/>
        </bottom>
        <vertical/>
        <horizontal/>
      </border>
    </dxf>
    <dxf>
      <font>
        <color theme="1"/>
      </font>
      <fill>
        <patternFill>
          <fgColor theme="1"/>
          <bgColor theme="1"/>
        </patternFill>
      </fill>
      <border diagonalUp="0" diagonalDown="0">
        <left style="thin">
          <color rgb="FFFF3399"/>
        </left>
        <right style="thin">
          <color rgb="FFFF3399"/>
        </right>
        <top style="thin">
          <color rgb="FFFF3399"/>
        </top>
        <bottom style="thin">
          <color rgb="FFFF3399"/>
        </bottom>
        <vertical/>
        <horizontal style="thin">
          <color rgb="FFFF3399"/>
        </horizontal>
      </border>
    </dxf>
    <dxf>
      <font>
        <color theme="0"/>
        <name val="Algerian"/>
        <family val="5"/>
        <scheme val="none"/>
      </font>
      <border>
        <bottom style="thin">
          <color theme="7"/>
        </bottom>
        <vertical/>
        <horizontal/>
      </border>
    </dxf>
    <dxf>
      <font>
        <color theme="1"/>
      </font>
      <fill>
        <patternFill>
          <bgColor rgb="FFFF0066"/>
        </patternFill>
      </fill>
      <border diagonalUp="0" diagonalDown="0">
        <left style="thin">
          <color rgb="FFFF3399"/>
        </left>
        <right style="thin">
          <color rgb="FFFF3399"/>
        </right>
        <top style="thin">
          <color rgb="FFFF3399"/>
        </top>
        <bottom style="thin">
          <color rgb="FFFF3399"/>
        </bottom>
        <vertical/>
        <horizontal style="thin">
          <color rgb="FFFF3399"/>
        </horizontal>
      </border>
    </dxf>
    <dxf>
      <font>
        <color theme="0"/>
        <name val="Algerian"/>
        <family val="5"/>
        <scheme val="none"/>
      </font>
      <border>
        <bottom style="thin">
          <color theme="7"/>
        </bottom>
        <vertical/>
        <horizontal/>
      </border>
    </dxf>
    <dxf>
      <font>
        <color theme="1"/>
      </font>
      <fill>
        <patternFill>
          <bgColor rgb="FFFF0066"/>
        </patternFill>
      </fill>
      <border diagonalUp="0" diagonalDown="0">
        <left style="thin">
          <color rgb="FFFF3399"/>
        </left>
        <right style="thin">
          <color rgb="FFFF3399"/>
        </right>
        <top style="thin">
          <color rgb="FFFF3399"/>
        </top>
        <bottom style="thin">
          <color rgb="FFFF3399"/>
        </bottom>
        <vertical/>
        <horizontal style="thin">
          <color rgb="FFFF3399"/>
        </horizontal>
      </border>
    </dxf>
    <dxf>
      <font>
        <color theme="0"/>
        <name val="Algerian"/>
        <family val="5"/>
        <scheme val="none"/>
      </font>
      <border>
        <bottom style="thin">
          <color theme="7"/>
        </bottom>
        <vertical/>
        <horizontal/>
      </border>
    </dxf>
    <dxf>
      <font>
        <color theme="1"/>
      </font>
      <fill>
        <patternFill>
          <bgColor rgb="FFFF0066"/>
        </patternFill>
      </fill>
      <border diagonalUp="0" diagonalDown="0">
        <left style="thin">
          <color rgb="FFFF3399"/>
        </left>
        <right style="thin">
          <color rgb="FFFF3399"/>
        </right>
        <top style="thin">
          <color rgb="FFFF3399"/>
        </top>
        <bottom style="thin">
          <color rgb="FFFF3399"/>
        </bottom>
        <vertical/>
        <horizontal style="thin">
          <color rgb="FFFF3399"/>
        </horizontal>
      </border>
    </dxf>
    <dxf>
      <font>
        <color theme="0"/>
        <name val="Algerian"/>
        <family val="5"/>
        <scheme val="none"/>
      </font>
      <border>
        <bottom style="thin">
          <color theme="7"/>
        </bottom>
        <vertical/>
        <horizontal/>
      </border>
    </dxf>
    <dxf>
      <font>
        <color theme="1"/>
      </font>
      <fill>
        <patternFill>
          <bgColor rgb="FFFF0066"/>
        </patternFill>
      </fill>
      <border diagonalUp="0" diagonalDown="0">
        <left style="thin">
          <color rgb="FFFF3399"/>
        </left>
        <right style="thin">
          <color rgb="FFFF3399"/>
        </right>
        <top style="thin">
          <color rgb="FFFF3399"/>
        </top>
        <bottom style="thin">
          <color rgb="FFFF3399"/>
        </bottom>
        <vertical/>
        <horizontal style="thin">
          <color rgb="FFFF3399"/>
        </horizontal>
      </border>
    </dxf>
    <dxf>
      <font>
        <b/>
        <color theme="1"/>
      </font>
      <border>
        <bottom style="thin">
          <color theme="7"/>
        </bottom>
        <vertical/>
        <horizontal/>
      </border>
    </dxf>
    <dxf>
      <font>
        <color theme="1"/>
      </font>
      <fill>
        <patternFill>
          <bgColor rgb="FFFF0066"/>
        </patternFill>
      </fill>
      <border diagonalUp="0" diagonalDown="0">
        <left style="thin">
          <color rgb="FFFF3399"/>
        </left>
        <right style="thin">
          <color rgb="FFFF3399"/>
        </right>
        <top style="thin">
          <color rgb="FFFF3399"/>
        </top>
        <bottom style="thin">
          <color rgb="FFFF3399"/>
        </bottom>
        <vertical/>
        <horizontal style="thin">
          <color rgb="FFFF3399"/>
        </horizontal>
      </border>
    </dxf>
    <dxf>
      <font>
        <name val="Andalus"/>
        <family val="1"/>
        <scheme val="none"/>
      </font>
      <fill>
        <patternFill patternType="gray125">
          <fgColor rgb="FFFF3399"/>
          <bgColor theme="0"/>
        </patternFill>
      </fill>
    </dxf>
    <dxf>
      <font>
        <name val="Andalus"/>
        <family val="1"/>
        <scheme val="none"/>
      </font>
      <fill>
        <patternFill>
          <fgColor rgb="FFFF3399"/>
          <bgColor theme="1"/>
        </patternFill>
      </fill>
    </dxf>
  </dxfs>
  <tableStyles count="40" defaultTableStyle="TableStyleMedium2" defaultPivotStyle="PivotStyleLight16">
    <tableStyle name="Slicer Style 1" pivot="0" table="0" count="1" xr9:uid="{BC4A0432-5CDA-4E27-89AF-77BC78686FF0}"/>
    <tableStyle name="Slicer Style 2" pivot="0" table="0" count="1" xr9:uid="{6D49604A-458E-4B40-BE9F-424F3187222E}">
      <tableStyleElement type="wholeTable" dxfId="114"/>
    </tableStyle>
    <tableStyle name="Slicer Style 3" pivot="0" table="0" count="1" xr9:uid="{D484843B-E944-425A-9C8A-CBBA053A6502}">
      <tableStyleElement type="wholeTable" dxfId="113"/>
    </tableStyle>
    <tableStyle name="SlicerStyleDark4 2" pivot="0" table="0" count="10" xr9:uid="{482637FB-4A3E-493C-B02C-F96E460B4A50}">
      <tableStyleElement type="wholeTable" dxfId="112"/>
      <tableStyleElement type="headerRow" dxfId="111"/>
    </tableStyle>
    <tableStyle name="SlicerStyleDark4 2 2" pivot="0" table="0" count="10" xr9:uid="{20B974DA-4D4E-4AE6-95EA-ACB0D423BBD1}">
      <tableStyleElement type="wholeTable" dxfId="110"/>
      <tableStyleElement type="headerRow" dxfId="109"/>
    </tableStyle>
    <tableStyle name="SlicerStyleDark4 2 2 2" pivot="0" table="0" count="10" xr9:uid="{12348012-7503-4971-AA89-30531FA8C02C}">
      <tableStyleElement type="wholeTable" dxfId="108"/>
      <tableStyleElement type="headerRow" dxfId="107"/>
    </tableStyle>
    <tableStyle name="SlicerStyleDark4 2 2 3" pivot="0" table="0" count="10" xr9:uid="{40D165D9-8701-433D-9267-DDC0881DE07D}">
      <tableStyleElement type="wholeTable" dxfId="106"/>
      <tableStyleElement type="headerRow" dxfId="105"/>
    </tableStyle>
    <tableStyle name="SlicerStyleDark4 2 2 3 2" pivot="0" table="0" count="10" xr9:uid="{3D513642-2978-428D-B213-0BDB0571AD2D}">
      <tableStyleElement type="wholeTable" dxfId="104"/>
      <tableStyleElement type="headerRow" dxfId="103"/>
    </tableStyle>
    <tableStyle name="SlicerStyleDark4 2 2 3 2 2" pivot="0" table="0" count="10" xr9:uid="{3B1AF4B2-4664-4F4E-B4B5-0701FB1C7D81}">
      <tableStyleElement type="wholeTable" dxfId="102"/>
      <tableStyleElement type="headerRow" dxfId="101"/>
    </tableStyle>
    <tableStyle name="SlicerStyleDark4 2 2 3 2 2 2" pivot="0" table="0" count="10" xr9:uid="{9633476E-8E60-47F5-87B4-F813E0B85725}">
      <tableStyleElement type="wholeTable" dxfId="100"/>
      <tableStyleElement type="headerRow" dxfId="99"/>
    </tableStyle>
    <tableStyle name="SlicerStyleDark4 2 2 3 2 2 2 2" pivot="0" table="0" count="10" xr9:uid="{4A2C4A64-8E3D-426E-A4C6-76E89065C539}">
      <tableStyleElement type="wholeTable" dxfId="98"/>
      <tableStyleElement type="headerRow" dxfId="97"/>
    </tableStyle>
    <tableStyle name="SlicerStyleDark4 2 2 3 2 2 2 2 2" pivot="0" table="0" count="10" xr9:uid="{DE159848-4782-4E90-9046-82C969514DDA}">
      <tableStyleElement type="wholeTable" dxfId="96"/>
      <tableStyleElement type="headerRow" dxfId="95"/>
    </tableStyle>
    <tableStyle name="SlicerStyleDark4 2 2 3 2 2 2 2 3" pivot="0" table="0" count="10" xr9:uid="{BB5B2419-1B62-4570-BF77-16D296B46315}">
      <tableStyleElement type="wholeTable" dxfId="94"/>
      <tableStyleElement type="headerRow" dxfId="93"/>
    </tableStyle>
    <tableStyle name="SlicerStyleDark4 2 2 3 2 2 2 2 3 2" pivot="0" table="0" count="10" xr9:uid="{1F0EDF42-4665-40D6-8EDE-3BC28E148D4B}">
      <tableStyleElement type="wholeTable" dxfId="92"/>
      <tableStyleElement type="headerRow" dxfId="91"/>
    </tableStyle>
    <tableStyle name="SlicerStyleDark4 2 2 3 2 2 2 2 3 2 2" pivot="0" table="0" count="10" xr9:uid="{86C4C881-0540-4D07-A0B4-3E5E5001AD2A}">
      <tableStyleElement type="wholeTable" dxfId="90"/>
      <tableStyleElement type="headerRow" dxfId="89"/>
    </tableStyle>
    <tableStyle name="SlicerStyleDark4 2 2 3 2 2 2 2 3 2 2 2" pivot="0" table="0" count="10" xr9:uid="{E61785E4-6820-4ECF-8A54-73EF99197030}">
      <tableStyleElement type="wholeTable" dxfId="88"/>
      <tableStyleElement type="headerRow" dxfId="87"/>
    </tableStyle>
    <tableStyle name="SlicerStyleDark4 2 2 3 2 2 2 2 3 3" pivot="0" table="0" count="10" xr9:uid="{6F4B65B7-676F-4841-A585-9F35252FCB72}">
      <tableStyleElement type="wholeTable" dxfId="86"/>
      <tableStyleElement type="headerRow" dxfId="85"/>
    </tableStyle>
    <tableStyle name="SlicerStyleDark4 2 2 3 2 2 2 2 3 3 2" pivot="0" table="0" count="10" xr9:uid="{2C18457A-3AA4-4B88-89EE-F743F5811E0B}">
      <tableStyleElement type="wholeTable" dxfId="84"/>
      <tableStyleElement type="headerRow" dxfId="83"/>
    </tableStyle>
    <tableStyle name="SlicerStyleDark4 2 2 3 2 2 2 2 3 3 3" pivot="0" table="0" count="10" xr9:uid="{1BDB5AAC-302E-4AE7-A3DA-28AE0817E45C}">
      <tableStyleElement type="wholeTable" dxfId="82"/>
      <tableStyleElement type="headerRow" dxfId="81"/>
    </tableStyle>
    <tableStyle name="SlicerStyleDark4 2 2 3 2 2 2 2 3 3 3 2" pivot="0" table="0" count="10" xr9:uid="{4203BA75-70C9-44CC-945F-023672454AD0}">
      <tableStyleElement type="wholeTable" dxfId="80"/>
      <tableStyleElement type="headerRow" dxfId="79"/>
    </tableStyle>
    <tableStyle name="SlicerStyleDark4 2 2 3 2 2 2 2 3 3 3 2 2" pivot="0" table="0" count="10" xr9:uid="{D55C0FE6-58CF-4596-A0DE-C7412A08E12D}">
      <tableStyleElement type="wholeTable" dxfId="78"/>
      <tableStyleElement type="headerRow" dxfId="77"/>
    </tableStyle>
    <tableStyle name="SlicerStyleDark4 2 2 3 2 2 2 2 3 3 3 2 2 2" pivot="0" table="0" count="10" xr9:uid="{C289ADDD-F3BA-43CF-B96B-C6DED1A07FF0}">
      <tableStyleElement type="wholeTable" dxfId="76"/>
      <tableStyleElement type="headerRow" dxfId="75"/>
    </tableStyle>
    <tableStyle name="SlicerStyleDark4 2 2 3 2 2 2 2 3 3 3 2 2 2 2" pivot="0" table="0" count="10" xr9:uid="{C9C21C05-C79B-4E63-8AEE-E50E4015C027}">
      <tableStyleElement type="wholeTable" dxfId="74"/>
      <tableStyleElement type="headerRow" dxfId="73"/>
    </tableStyle>
    <tableStyle name="SlicerStyleDark4 2 2 3 2 2 2 2 3 3 3 2 2 2 2 2" pivot="0" table="0" count="10" xr9:uid="{6A0C6F0F-E084-4800-9C95-5AE1E098CA12}">
      <tableStyleElement type="wholeTable" dxfId="72"/>
      <tableStyleElement type="headerRow" dxfId="71"/>
    </tableStyle>
    <tableStyle name="SlicerStyleDark4 2 2 3 2 2 2 2 3 3 3 2 2 2 2 2 2" pivot="0" table="0" count="10" xr9:uid="{260E4ADC-1ED0-411B-87D3-0F5802559933}">
      <tableStyleElement type="wholeTable" dxfId="70"/>
      <tableStyleElement type="headerRow" dxfId="69"/>
    </tableStyle>
    <tableStyle name="SlicerStyleDark4 2 2 3 2 2 2 2 3 3 3 2 2 2 2 2 2 2" pivot="0" table="0" count="10" xr9:uid="{CC2BC055-72DF-4B2A-BCCD-22E2BE9EB364}">
      <tableStyleElement type="wholeTable" dxfId="68"/>
      <tableStyleElement type="headerRow" dxfId="67"/>
    </tableStyle>
    <tableStyle name="SlicerStyleDark4 2 2 3 2 2 2 2 3 3 3 2 2 2 2 2 2 3" pivot="0" table="0" count="10" xr9:uid="{59C770EE-787A-467C-ACCB-DB9B8C50BE9F}">
      <tableStyleElement type="wholeTable" dxfId="66"/>
      <tableStyleElement type="headerRow" dxfId="65"/>
    </tableStyle>
    <tableStyle name="SlicerStyleDark4 2 2 3 2 2 2 2 3 3 3 2 2 2 2 3" pivot="0" table="0" count="10" xr9:uid="{6547F68D-DF62-4FAD-8187-52F9E1E4BFD4}">
      <tableStyleElement type="wholeTable" dxfId="64"/>
      <tableStyleElement type="headerRow" dxfId="63"/>
    </tableStyle>
    <tableStyle name="SlicerStyleDark4 3" pivot="0" table="0" count="10" xr9:uid="{02D77ECE-7DF2-49D9-BB00-C9D0D9BB03BB}">
      <tableStyleElement type="wholeTable" dxfId="62"/>
      <tableStyleElement type="headerRow" dxfId="61"/>
    </tableStyle>
    <tableStyle name="SlicerStyleDark4 3 2" pivot="0" table="0" count="10" xr9:uid="{C4036787-3678-41A9-9EAE-AA344B959123}">
      <tableStyleElement type="wholeTable" dxfId="60"/>
      <tableStyleElement type="headerRow" dxfId="59"/>
    </tableStyle>
    <tableStyle name="SlicerStyleDark4 3 2 2" pivot="0" table="0" count="10" xr9:uid="{232DB120-4AF1-49DA-B266-CA522A040B89}">
      <tableStyleElement type="wholeTable" dxfId="58"/>
      <tableStyleElement type="headerRow" dxfId="57"/>
    </tableStyle>
    <tableStyle name="SlicerStyleDark4 3 2 2 2" pivot="0" table="0" count="10" xr9:uid="{0FDD2FAB-EED2-43FF-BBDB-67CF08490579}">
      <tableStyleElement type="wholeTable" dxfId="56"/>
      <tableStyleElement type="headerRow" dxfId="55"/>
    </tableStyle>
    <tableStyle name="SlicerStyleDark4 3 2 2 2 2" pivot="0" table="0" count="10" xr9:uid="{8C3070E5-CE1F-4358-8270-A5E91BA38A2B}">
      <tableStyleElement type="wholeTable" dxfId="54"/>
      <tableStyleElement type="headerRow" dxfId="53"/>
    </tableStyle>
    <tableStyle name="SlicerStyleDark4 3 2 2 3" pivot="0" table="0" count="10" xr9:uid="{9955B05C-36F2-459A-82BF-634FDE717AD1}">
      <tableStyleElement type="wholeTable" dxfId="52"/>
      <tableStyleElement type="headerRow" dxfId="51"/>
    </tableStyle>
    <tableStyle name="SlicerStyleLight2 2" pivot="0" table="0" count="10" xr9:uid="{F1F26B45-B4F5-4C84-8B0F-2E96850781AE}">
      <tableStyleElement type="wholeTable" dxfId="50"/>
      <tableStyleElement type="headerRow" dxfId="49"/>
    </tableStyle>
    <tableStyle name="SlicerStyleLight4 2" pivot="0" table="0" count="10" xr9:uid="{FFEB71EC-A3FA-40E6-89C4-4E10A2D13EC7}">
      <tableStyleElement type="wholeTable" dxfId="48"/>
      <tableStyleElement type="headerRow" dxfId="47"/>
    </tableStyle>
    <tableStyle name="SlicerStyleLight4 2 2" pivot="0" table="0" count="10" xr9:uid="{4F8376E8-0C55-4060-B1A3-7A6799EF04A6}">
      <tableStyleElement type="wholeTable" dxfId="46"/>
      <tableStyleElement type="headerRow" dxfId="45"/>
    </tableStyle>
    <tableStyle name="SlicerStyleLight4 2 2 2" pivot="0" table="0" count="10" xr9:uid="{A08915B1-73ED-4EC5-8EE5-2271733E7FD7}">
      <tableStyleElement type="wholeTable" dxfId="44"/>
      <tableStyleElement type="headerRow" dxfId="43"/>
    </tableStyle>
    <tableStyle name="SlicerStyleLight4 2 2 2 2" pivot="0" table="0" count="10" xr9:uid="{49075E4B-D7CB-47B0-A2C3-D1553C150F43}">
      <tableStyleElement type="wholeTable" dxfId="42"/>
      <tableStyleElement type="headerRow" dxfId="41"/>
    </tableStyle>
    <tableStyle name="SlicerStyleLight4 2 2 2 2 2" pivot="0" table="0" count="10" xr9:uid="{A8E79368-045D-405F-AD71-2F22A0B4B449}">
      <tableStyleElement type="wholeTable" dxfId="40"/>
      <tableStyleElement type="headerRow" dxfId="39"/>
    </tableStyle>
  </tableStyles>
  <colors>
    <mruColors>
      <color rgb="FFFF0066"/>
      <color rgb="FF993300"/>
      <color rgb="FFCCFFFF"/>
      <color rgb="FFEAB200"/>
      <color rgb="FF171C23"/>
      <color rgb="FF0F1217"/>
      <color rgb="FFFFCC00"/>
      <color rgb="FF1A2128"/>
      <color rgb="FF181D26"/>
      <color rgb="FF1C1C1C"/>
    </mruColors>
  </colors>
  <extLst>
    <ext xmlns:x14="http://schemas.microsoft.com/office/spreadsheetml/2009/9/main" uri="{46F421CA-312F-682f-3DD2-61675219B42D}">
      <x14:dxfs count="297">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rgb="FFFF0066"/>
              <bgColor auto="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sz val="12"/>
            <color theme="0"/>
            <name val="Algerian"/>
            <family val="5"/>
            <scheme val="none"/>
          </font>
          <fill>
            <patternFill patternType="solid">
              <fgColor rgb="FFFF0066"/>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sz val="12"/>
            <color theme="0"/>
            <name val="Algerian"/>
            <family val="5"/>
            <scheme val="none"/>
          </font>
          <fill>
            <patternFill patternType="solid">
              <fgColor rgb="FFFF0066"/>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rgb="FFFF0066"/>
              <bgColor theme="7"/>
            </patternFill>
          </fill>
          <border>
            <left style="thin">
              <color rgb="FFFF3399"/>
            </left>
            <right style="thin">
              <color rgb="FFFF3399"/>
            </right>
            <top style="thin">
              <color rgb="FFFF3399"/>
            </top>
            <bottom style="thin">
              <color rgb="FFFF339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10"/>
            <color theme="0"/>
            <name val="Algerian"/>
            <family val="5"/>
            <scheme val="none"/>
          </font>
          <fill>
            <patternFill patternType="solid">
              <fgColor rgb="FFFFC00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rgb="FFFF0066"/>
              <bgColor auto="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rgb="FFFF0066"/>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theme="1"/>
              <bgColor theme="7"/>
            </patternFill>
          </fill>
          <border>
            <left style="thin">
              <color rgb="FFFF3399"/>
            </left>
            <right style="thin">
              <color rgb="FFFF3399"/>
            </right>
            <top style="thin">
              <color rgb="FFFF3399"/>
            </top>
            <bottom style="thin">
              <color rgb="FFFF339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FFC00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rgb="FFFF0066"/>
              <bgColor auto="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theme="1"/>
              <bgColor theme="7"/>
            </patternFill>
          </fill>
          <border>
            <left style="thin">
              <color rgb="FFFF3399"/>
            </left>
            <right style="thin">
              <color rgb="FFFF3399"/>
            </right>
            <top style="thin">
              <color rgb="FFFF3399"/>
            </top>
            <bottom style="thin">
              <color rgb="FFFF339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theme="1"/>
              <bgColor theme="7"/>
            </patternFill>
          </fill>
          <border>
            <left style="thin">
              <color rgb="FFFF3399"/>
            </left>
            <right style="thin">
              <color rgb="FFFF3399"/>
            </right>
            <top style="thin">
              <color rgb="FFFF3399"/>
            </top>
            <bottom style="thin">
              <color rgb="FFFF339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theme="1"/>
              <bgColor theme="7"/>
            </patternFill>
          </fill>
          <border>
            <left style="thin">
              <color rgb="FFFF3399"/>
            </left>
            <right style="thin">
              <color rgb="FFFF3399"/>
            </right>
            <top style="thin">
              <color rgb="FFFF3399"/>
            </top>
            <bottom style="thin">
              <color rgb="FFFF339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theme="7"/>
              <bgColor theme="7"/>
            </patternFill>
          </fill>
          <border>
            <left style="thin">
              <color rgb="FFFF3399"/>
            </left>
            <right style="thin">
              <color rgb="FFFF3399"/>
            </right>
            <top style="thin">
              <color rgb="FFFF3399"/>
            </top>
            <bottom style="thin">
              <color rgb="FFFF339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2" tint="-9.9948118533890809E-2"/>
            <name val="Forte"/>
            <family val="4"/>
            <scheme val="none"/>
          </font>
          <fill>
            <patternFill patternType="solid">
              <fgColor rgb="FFFF0066"/>
              <bgColor rgb="FFFF0066"/>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rgb="FF171C23"/>
            <name val="Forte"/>
            <family val="4"/>
            <scheme val="none"/>
          </font>
          <fill>
            <patternFill patternType="solid">
              <fgColor theme="3" tint="0.39976195562608724"/>
              <bgColor theme="2" tint="-9.9948118533890809E-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2" tint="-9.9948118533890809E-2"/>
            <name val="Forte"/>
            <family val="4"/>
            <scheme val="none"/>
          </font>
          <fill>
            <patternFill patternType="solid">
              <fgColor rgb="FFFF0066"/>
              <bgColor rgb="FFFF0066"/>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rgb="FF171C23"/>
            <name val="Forte"/>
            <family val="4"/>
            <scheme val="none"/>
          </font>
          <fill>
            <patternFill patternType="solid">
              <fgColor theme="3" tint="0.39976195562608724"/>
              <bgColor theme="2" tint="-9.9948118533890809E-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2" tint="-9.9948118533890809E-2"/>
            <name val="Forte"/>
            <family val="4"/>
            <scheme val="none"/>
          </font>
          <fill>
            <patternFill patternType="solid">
              <fgColor rgb="FFFF0066"/>
              <bgColor rgb="FFFF0066"/>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rgb="FF171C23"/>
            <name val="Forte"/>
            <family val="4"/>
            <scheme val="none"/>
          </font>
          <fill>
            <patternFill patternType="solid">
              <fgColor theme="3" tint="0.39976195562608724"/>
              <bgColor theme="2" tint="-9.9948118533890809E-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2" tint="-9.9948118533890809E-2"/>
            <name val="Forte"/>
            <family val="4"/>
            <scheme val="none"/>
          </font>
          <fill>
            <patternFill patternType="solid">
              <fgColor rgb="FFFF0066"/>
              <bgColor rgb="FFFF0066"/>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rgb="FF171C23"/>
            <name val="Forte"/>
            <family val="4"/>
            <scheme val="none"/>
          </font>
          <fill>
            <patternFill patternType="solid">
              <fgColor theme="3" tint="0.39976195562608724"/>
              <bgColor theme="2" tint="-9.9948118533890809E-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2" tint="-9.9948118533890809E-2"/>
            <name val="Forte"/>
            <family val="4"/>
            <scheme val="none"/>
          </font>
          <fill>
            <patternFill patternType="solid">
              <fgColor rgb="FFFF0066"/>
              <bgColor rgb="FFFF0066"/>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rgb="FF171C23"/>
            <name val="Forte"/>
            <family val="4"/>
            <scheme val="none"/>
          </font>
          <fill>
            <patternFill patternType="solid">
              <fgColor theme="3" tint="0.39976195562608724"/>
              <bgColor theme="2" tint="-9.9948118533890809E-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2" tint="-9.9948118533890809E-2"/>
            <name val="Forte"/>
            <family val="4"/>
            <scheme val="none"/>
          </font>
          <fill>
            <patternFill patternType="solid">
              <fgColor rgb="FFFF0066"/>
              <bgColor rgb="FFFF0066"/>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rgb="FF171C23"/>
            <name val="Forte"/>
            <family val="4"/>
            <scheme val="none"/>
          </font>
          <fill>
            <patternFill patternType="solid">
              <fgColor theme="3" tint="0.39976195562608724"/>
              <bgColor theme="2" tint="-9.9948118533890809E-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2" tint="-9.9948118533890809E-2"/>
            <name val="Forte"/>
            <family val="4"/>
            <scheme val="none"/>
          </font>
          <fill>
            <patternFill patternType="solid">
              <fgColor rgb="FFFF0066"/>
              <bgColor rgb="FFFF0066"/>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rgb="FF171C23"/>
            <name val="Forte"/>
            <family val="4"/>
            <scheme val="none"/>
          </font>
          <fill>
            <patternFill patternType="solid">
              <fgColor theme="3" tint="0.39976195562608724"/>
              <bgColor theme="2" tint="-9.9948118533890809E-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rgb="FFFF0066"/>
              <bgColor rgb="FFFF0066"/>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theme="0"/>
            <name val="Algerian"/>
            <family val="5"/>
            <scheme val="none"/>
          </font>
          <fill>
            <patternFill patternType="solid">
              <fgColor theme="3" tint="0.39982299264503923"/>
              <bgColor rgb="FFFFCC0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rgb="FFFF0066"/>
              <bgColor rgb="FFFF0066"/>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theme="0"/>
            <name val="Algerian"/>
            <family val="5"/>
            <scheme val="none"/>
          </font>
          <fill>
            <patternFill patternType="solid">
              <fgColor theme="3" tint="0.39982299264503923"/>
              <bgColor rgb="FFFFCC0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rgb="FFFF0066"/>
              <bgColor rgb="FFFF0066"/>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theme="0"/>
            <name val="Algerian"/>
            <family val="5"/>
            <scheme val="none"/>
          </font>
          <fill>
            <patternFill patternType="solid">
              <fgColor theme="3" tint="0.39982299264503923"/>
              <bgColor rgb="FFFFCC0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rgb="FFFF0066"/>
              <bgColor rgb="FFFF0066"/>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theme="0"/>
            <name val="Algerian"/>
            <family val="5"/>
            <scheme val="none"/>
          </font>
          <fill>
            <patternFill patternType="solid">
              <fgColor theme="3" tint="0.39979247413556324"/>
              <bgColor rgb="FFFFCC66"/>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rgb="FFFF0066"/>
              <bgColor rgb="FFFF0066"/>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theme="0"/>
            <name val="Algerian"/>
            <family val="5"/>
            <scheme val="none"/>
          </font>
          <fill>
            <patternFill patternType="solid">
              <fgColor theme="3" tint="0.39982299264503923"/>
              <bgColor rgb="FFFFCC0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ptos"/>
            <family val="2"/>
            <scheme val="none"/>
          </font>
          <fill>
            <patternFill patternType="solid">
              <fgColor rgb="FFFF0066"/>
              <bgColor rgb="FFFF0066"/>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theme="0"/>
            <name val="Algerian"/>
            <family val="5"/>
            <scheme val="none"/>
          </font>
          <fill>
            <patternFill patternType="solid">
              <fgColor theme="3" tint="0.39982299264503923"/>
              <bgColor rgb="FFFFCC0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ptos"/>
            <family val="2"/>
            <scheme val="none"/>
          </font>
          <fill>
            <patternFill patternType="solid">
              <fgColor rgb="FFFF0066"/>
              <bgColor rgb="FFFF0066"/>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theme="0"/>
            <name val="Algerian"/>
            <family val="5"/>
            <scheme val="none"/>
          </font>
          <fill>
            <patternFill patternType="solid">
              <fgColor theme="3" tint="0.39982299264503923"/>
              <bgColor rgb="FFFFCC0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ptos"/>
            <family val="2"/>
            <scheme val="none"/>
          </font>
          <fill>
            <patternFill patternType="solid">
              <fgColor rgb="FFFF0066"/>
              <bgColor rgb="FFFF0066"/>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theme="0"/>
            <name val="Algerian"/>
            <family val="5"/>
            <scheme val="none"/>
          </font>
          <fill>
            <patternFill patternType="solid">
              <fgColor theme="3" tint="0.39982299264503923"/>
              <bgColor rgb="FFFFCC0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rgb="FFFF0066"/>
              <bgColor rgb="FFFF0066"/>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theme="0"/>
            <name val="Algerian"/>
            <family val="5"/>
            <scheme val="none"/>
          </font>
          <fill>
            <patternFill patternType="solid">
              <fgColor theme="3" tint="0.39982299264503923"/>
              <bgColor rgb="FFFFCC0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rgb="FFFF0066"/>
              <bgColor rgb="FFFF0066"/>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10"/>
            <color theme="1"/>
            <name val="Algerian"/>
            <family val="5"/>
            <scheme val="none"/>
          </font>
          <fill>
            <patternFill patternType="solid">
              <fgColor theme="3" tint="0.39982299264503923"/>
              <bgColor rgb="FFFF6699"/>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rgb="FFFF0066"/>
              <bgColor rgb="FFFF0066"/>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10"/>
            <color theme="1"/>
            <name val="Algerian"/>
            <family val="5"/>
            <scheme val="none"/>
          </font>
          <fill>
            <patternFill patternType="solid">
              <fgColor theme="3" tint="0.39985351115451523"/>
              <bgColor rgb="FFFFCC99"/>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rgb="FFFF0066"/>
              <bgColor rgb="FFFF0066"/>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10"/>
            <color theme="0"/>
            <name val="Algerian"/>
            <family val="5"/>
            <scheme val="none"/>
          </font>
          <fill>
            <patternFill patternType="solid">
              <fgColor theme="3" tint="0.39988402966399123"/>
              <bgColor rgb="FFFFCC0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rgb="FFFF0066"/>
              <bgColor rgb="FFFF0066"/>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10"/>
            <color theme="0"/>
            <name val="Algerian"/>
            <family val="5"/>
            <scheme val="none"/>
          </font>
          <fill>
            <patternFill patternType="solid">
              <fgColor theme="3" tint="0.39991454817346722"/>
              <bgColor rgb="FF6699FF"/>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10"/>
            <color theme="0"/>
            <name val="Algerian"/>
            <family val="5"/>
            <scheme val="none"/>
          </font>
          <fill>
            <patternFill patternType="solid">
              <fgColor theme="3" tint="0.39994506668294322"/>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12"/>
            <color theme="0"/>
            <name val="Algerian"/>
            <family val="5"/>
            <scheme val="none"/>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0"/>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0"/>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b val="0"/>
            <i val="0"/>
            <strike val="0"/>
            <sz val="11"/>
            <name val="Andalus"/>
            <family val="1"/>
            <scheme val="none"/>
          </font>
        </dxf>
      </x14:dxfs>
    </ext>
    <ext xmlns:x14="http://schemas.microsoft.com/office/spreadsheetml/2009/9/main" uri="{EB79DEF2-80B8-43e5-95BD-54CBDDF9020C}">
      <x14:slicerStyles defaultSlicerStyle="SlicerStyleLight4 2">
        <x14:slicerStyle name="Slicer Style 1">
          <x14:slicerStyleElements>
            <x14:slicerStyleElement type="hoveredSelectedItemWithData" dxfId="296"/>
          </x14:slicerStyleElements>
        </x14:slicerStyle>
        <x14:slicerStyle name="Slicer Style 2"/>
        <x14:slicerStyle name="Slicer Style 3"/>
        <x14:slicerStyle name="SlicerStyleDark4 2">
          <x14:slicerStyleElements>
            <x14:slicerStyleElement type="unselectedItemWithData" dxfId="295"/>
            <x14:slicerStyleElement type="unselectedItemWithNoData" dxfId="294"/>
            <x14:slicerStyleElement type="selectedItemWithData" dxfId="293"/>
            <x14:slicerStyleElement type="selectedItemWithNoData" dxfId="292"/>
            <x14:slicerStyleElement type="hoveredUnselectedItemWithData" dxfId="291"/>
            <x14:slicerStyleElement type="hoveredSelectedItemWithData" dxfId="290"/>
            <x14:slicerStyleElement type="hoveredUnselectedItemWithNoData" dxfId="289"/>
            <x14:slicerStyleElement type="hoveredSelectedItemWithNoData" dxfId="288"/>
          </x14:slicerStyleElements>
        </x14:slicerStyle>
        <x14:slicerStyle name="SlicerStyleDark4 2 2">
          <x14:slicerStyleElements>
            <x14:slicerStyleElement type="unselectedItemWithData" dxfId="287"/>
            <x14:slicerStyleElement type="unselectedItemWithNoData" dxfId="286"/>
            <x14:slicerStyleElement type="selectedItemWithData" dxfId="285"/>
            <x14:slicerStyleElement type="selectedItemWithNoData" dxfId="284"/>
            <x14:slicerStyleElement type="hoveredUnselectedItemWithData" dxfId="283"/>
            <x14:slicerStyleElement type="hoveredSelectedItemWithData" dxfId="282"/>
            <x14:slicerStyleElement type="hoveredUnselectedItemWithNoData" dxfId="281"/>
            <x14:slicerStyleElement type="hoveredSelectedItemWithNoData" dxfId="280"/>
          </x14:slicerStyleElements>
        </x14:slicerStyle>
        <x14:slicerStyle name="SlicerStyleDark4 2 2 2">
          <x14:slicerStyleElements>
            <x14:slicerStyleElement type="unselectedItemWithData" dxfId="279"/>
            <x14:slicerStyleElement type="unselectedItemWithNoData" dxfId="278"/>
            <x14:slicerStyleElement type="selectedItemWithData" dxfId="277"/>
            <x14:slicerStyleElement type="selectedItemWithNoData" dxfId="276"/>
            <x14:slicerStyleElement type="hoveredUnselectedItemWithData" dxfId="275"/>
            <x14:slicerStyleElement type="hoveredSelectedItemWithData" dxfId="274"/>
            <x14:slicerStyleElement type="hoveredUnselectedItemWithNoData" dxfId="273"/>
            <x14:slicerStyleElement type="hoveredSelectedItemWithNoData" dxfId="272"/>
          </x14:slicerStyleElements>
        </x14:slicerStyle>
        <x14:slicerStyle name="SlicerStyleDark4 2 2 3">
          <x14:slicerStyleElements>
            <x14:slicerStyleElement type="unselectedItemWithData" dxfId="271"/>
            <x14:slicerStyleElement type="unselectedItemWithNoData" dxfId="270"/>
            <x14:slicerStyleElement type="selectedItemWithData" dxfId="269"/>
            <x14:slicerStyleElement type="selectedItemWithNoData" dxfId="268"/>
            <x14:slicerStyleElement type="hoveredUnselectedItemWithData" dxfId="267"/>
            <x14:slicerStyleElement type="hoveredSelectedItemWithData" dxfId="266"/>
            <x14:slicerStyleElement type="hoveredUnselectedItemWithNoData" dxfId="265"/>
            <x14:slicerStyleElement type="hoveredSelectedItemWithNoData" dxfId="264"/>
          </x14:slicerStyleElements>
        </x14:slicerStyle>
        <x14:slicerStyle name="SlicerStyleDark4 2 2 3 2">
          <x14:slicerStyleElements>
            <x14:slicerStyleElement type="unselectedItemWithData" dxfId="263"/>
            <x14:slicerStyleElement type="unselectedItemWithNoData" dxfId="262"/>
            <x14:slicerStyleElement type="selectedItemWithData" dxfId="261"/>
            <x14:slicerStyleElement type="selectedItemWithNoData" dxfId="260"/>
            <x14:slicerStyleElement type="hoveredUnselectedItemWithData" dxfId="259"/>
            <x14:slicerStyleElement type="hoveredSelectedItemWithData" dxfId="258"/>
            <x14:slicerStyleElement type="hoveredUnselectedItemWithNoData" dxfId="257"/>
            <x14:slicerStyleElement type="hoveredSelectedItemWithNoData" dxfId="256"/>
          </x14:slicerStyleElements>
        </x14:slicerStyle>
        <x14:slicerStyle name="SlicerStyleDark4 2 2 3 2 2">
          <x14:slicerStyleElements>
            <x14:slicerStyleElement type="unselectedItemWithData" dxfId="255"/>
            <x14:slicerStyleElement type="unselectedItemWithNoData" dxfId="254"/>
            <x14:slicerStyleElement type="selectedItemWithData" dxfId="253"/>
            <x14:slicerStyleElement type="selectedItemWithNoData" dxfId="252"/>
            <x14:slicerStyleElement type="hoveredUnselectedItemWithData" dxfId="251"/>
            <x14:slicerStyleElement type="hoveredSelectedItemWithData" dxfId="250"/>
            <x14:slicerStyleElement type="hoveredUnselectedItemWithNoData" dxfId="249"/>
            <x14:slicerStyleElement type="hoveredSelectedItemWithNoData" dxfId="248"/>
          </x14:slicerStyleElements>
        </x14:slicerStyle>
        <x14:slicerStyle name="SlicerStyleDark4 2 2 3 2 2 2">
          <x14:slicerStyleElements>
            <x14:slicerStyleElement type="unselectedItemWithData" dxfId="247"/>
            <x14:slicerStyleElement type="unselectedItemWithNoData" dxfId="246"/>
            <x14:slicerStyleElement type="selectedItemWithData" dxfId="245"/>
            <x14:slicerStyleElement type="selectedItemWithNoData" dxfId="244"/>
            <x14:slicerStyleElement type="hoveredUnselectedItemWithData" dxfId="243"/>
            <x14:slicerStyleElement type="hoveredSelectedItemWithData" dxfId="242"/>
            <x14:slicerStyleElement type="hoveredUnselectedItemWithNoData" dxfId="241"/>
            <x14:slicerStyleElement type="hoveredSelectedItemWithNoData" dxfId="240"/>
          </x14:slicerStyleElements>
        </x14:slicerStyle>
        <x14:slicerStyle name="SlicerStyleDark4 2 2 3 2 2 2 2">
          <x14:slicerStyleElements>
            <x14:slicerStyleElement type="unselectedItemWithData" dxfId="239"/>
            <x14:slicerStyleElement type="unselectedItemWithNoData" dxfId="238"/>
            <x14:slicerStyleElement type="selectedItemWithData" dxfId="237"/>
            <x14:slicerStyleElement type="selectedItemWithNoData" dxfId="236"/>
            <x14:slicerStyleElement type="hoveredUnselectedItemWithData" dxfId="235"/>
            <x14:slicerStyleElement type="hoveredSelectedItemWithData" dxfId="234"/>
            <x14:slicerStyleElement type="hoveredUnselectedItemWithNoData" dxfId="233"/>
            <x14:slicerStyleElement type="hoveredSelectedItemWithNoData" dxfId="232"/>
          </x14:slicerStyleElements>
        </x14:slicerStyle>
        <x14:slicerStyle name="SlicerStyleDark4 2 2 3 2 2 2 2 2">
          <x14:slicerStyleElements>
            <x14:slicerStyleElement type="unselectedItemWithData" dxfId="231"/>
            <x14:slicerStyleElement type="unselectedItemWithNoData" dxfId="230"/>
            <x14:slicerStyleElement type="selectedItemWithData" dxfId="229"/>
            <x14:slicerStyleElement type="selectedItemWithNoData" dxfId="228"/>
            <x14:slicerStyleElement type="hoveredUnselectedItemWithData" dxfId="227"/>
            <x14:slicerStyleElement type="hoveredSelectedItemWithData" dxfId="226"/>
            <x14:slicerStyleElement type="hoveredUnselectedItemWithNoData" dxfId="225"/>
            <x14:slicerStyleElement type="hoveredSelectedItemWithNoData" dxfId="224"/>
          </x14:slicerStyleElements>
        </x14:slicerStyle>
        <x14:slicerStyle name="SlicerStyleDark4 2 2 3 2 2 2 2 3">
          <x14:slicerStyleElements>
            <x14:slicerStyleElement type="unselectedItemWithData" dxfId="223"/>
            <x14:slicerStyleElement type="unselectedItemWithNoData" dxfId="222"/>
            <x14:slicerStyleElement type="selectedItemWithData" dxfId="221"/>
            <x14:slicerStyleElement type="selectedItemWithNoData" dxfId="220"/>
            <x14:slicerStyleElement type="hoveredUnselectedItemWithData" dxfId="219"/>
            <x14:slicerStyleElement type="hoveredSelectedItemWithData" dxfId="218"/>
            <x14:slicerStyleElement type="hoveredUnselectedItemWithNoData" dxfId="217"/>
            <x14:slicerStyleElement type="hoveredSelectedItemWithNoData" dxfId="216"/>
          </x14:slicerStyleElements>
        </x14:slicerStyle>
        <x14:slicerStyle name="SlicerStyleDark4 2 2 3 2 2 2 2 3 2">
          <x14:slicerStyleElements>
            <x14:slicerStyleElement type="unselectedItemWithData" dxfId="215"/>
            <x14:slicerStyleElement type="unselectedItemWithNoData" dxfId="214"/>
            <x14:slicerStyleElement type="selectedItemWithData" dxfId="213"/>
            <x14:slicerStyleElement type="selectedItemWithNoData" dxfId="212"/>
            <x14:slicerStyleElement type="hoveredUnselectedItemWithData" dxfId="211"/>
            <x14:slicerStyleElement type="hoveredSelectedItemWithData" dxfId="210"/>
            <x14:slicerStyleElement type="hoveredUnselectedItemWithNoData" dxfId="209"/>
            <x14:slicerStyleElement type="hoveredSelectedItemWithNoData" dxfId="208"/>
          </x14:slicerStyleElements>
        </x14:slicerStyle>
        <x14:slicerStyle name="SlicerStyleDark4 2 2 3 2 2 2 2 3 2 2">
          <x14:slicerStyleElements>
            <x14:slicerStyleElement type="unselectedItemWithData" dxfId="207"/>
            <x14:slicerStyleElement type="unselectedItemWithNoData" dxfId="206"/>
            <x14:slicerStyleElement type="selectedItemWithData" dxfId="205"/>
            <x14:slicerStyleElement type="selectedItemWithNoData" dxfId="204"/>
            <x14:slicerStyleElement type="hoveredUnselectedItemWithData" dxfId="203"/>
            <x14:slicerStyleElement type="hoveredSelectedItemWithData" dxfId="202"/>
            <x14:slicerStyleElement type="hoveredUnselectedItemWithNoData" dxfId="201"/>
            <x14:slicerStyleElement type="hoveredSelectedItemWithNoData" dxfId="200"/>
          </x14:slicerStyleElements>
        </x14:slicerStyle>
        <x14:slicerStyle name="SlicerStyleDark4 2 2 3 2 2 2 2 3 2 2 2">
          <x14:slicerStyleElements>
            <x14:slicerStyleElement type="unselectedItemWithData" dxfId="199"/>
            <x14:slicerStyleElement type="unselectedItemWithNoData" dxfId="198"/>
            <x14:slicerStyleElement type="selectedItemWithData" dxfId="197"/>
            <x14:slicerStyleElement type="selectedItemWithNoData" dxfId="196"/>
            <x14:slicerStyleElement type="hoveredUnselectedItemWithData" dxfId="195"/>
            <x14:slicerStyleElement type="hoveredSelectedItemWithData" dxfId="194"/>
            <x14:slicerStyleElement type="hoveredUnselectedItemWithNoData" dxfId="193"/>
            <x14:slicerStyleElement type="hoveredSelectedItemWithNoData" dxfId="192"/>
          </x14:slicerStyleElements>
        </x14:slicerStyle>
        <x14:slicerStyle name="SlicerStyleDark4 2 2 3 2 2 2 2 3 3">
          <x14:slicerStyleElements>
            <x14:slicerStyleElement type="unselectedItemWithData" dxfId="191"/>
            <x14:slicerStyleElement type="unselectedItemWithNoData" dxfId="190"/>
            <x14:slicerStyleElement type="selectedItemWithData" dxfId="189"/>
            <x14:slicerStyleElement type="selectedItemWithNoData" dxfId="188"/>
            <x14:slicerStyleElement type="hoveredUnselectedItemWithData" dxfId="187"/>
            <x14:slicerStyleElement type="hoveredSelectedItemWithData" dxfId="186"/>
            <x14:slicerStyleElement type="hoveredUnselectedItemWithNoData" dxfId="185"/>
            <x14:slicerStyleElement type="hoveredSelectedItemWithNoData" dxfId="184"/>
          </x14:slicerStyleElements>
        </x14:slicerStyle>
        <x14:slicerStyle name="SlicerStyleDark4 2 2 3 2 2 2 2 3 3 2">
          <x14:slicerStyleElements>
            <x14:slicerStyleElement type="unselectedItemWithData" dxfId="183"/>
            <x14:slicerStyleElement type="unselectedItemWithNoData" dxfId="182"/>
            <x14:slicerStyleElement type="selectedItemWithData" dxfId="181"/>
            <x14:slicerStyleElement type="selectedItemWithNoData" dxfId="180"/>
            <x14:slicerStyleElement type="hoveredUnselectedItemWithData" dxfId="179"/>
            <x14:slicerStyleElement type="hoveredSelectedItemWithData" dxfId="178"/>
            <x14:slicerStyleElement type="hoveredUnselectedItemWithNoData" dxfId="177"/>
            <x14:slicerStyleElement type="hoveredSelectedItemWithNoData" dxfId="176"/>
          </x14:slicerStyleElements>
        </x14:slicerStyle>
        <x14:slicerStyle name="SlicerStyleDark4 2 2 3 2 2 2 2 3 3 3">
          <x14:slicerStyleElements>
            <x14:slicerStyleElement type="unselectedItemWithData" dxfId="175"/>
            <x14:slicerStyleElement type="unselectedItemWithNoData" dxfId="174"/>
            <x14:slicerStyleElement type="selectedItemWithData" dxfId="173"/>
            <x14:slicerStyleElement type="selectedItemWithNoData" dxfId="172"/>
            <x14:slicerStyleElement type="hoveredUnselectedItemWithData" dxfId="171"/>
            <x14:slicerStyleElement type="hoveredSelectedItemWithData" dxfId="170"/>
            <x14:slicerStyleElement type="hoveredUnselectedItemWithNoData" dxfId="169"/>
            <x14:slicerStyleElement type="hoveredSelectedItemWithNoData" dxfId="168"/>
          </x14:slicerStyleElements>
        </x14:slicerStyle>
        <x14:slicerStyle name="SlicerStyleDark4 2 2 3 2 2 2 2 3 3 3 2">
          <x14:slicerStyleElements>
            <x14:slicerStyleElement type="unselectedItemWithData" dxfId="167"/>
            <x14:slicerStyleElement type="unselectedItemWithNoData" dxfId="166"/>
            <x14:slicerStyleElement type="selectedItemWithData" dxfId="165"/>
            <x14:slicerStyleElement type="selectedItemWithNoData" dxfId="164"/>
            <x14:slicerStyleElement type="hoveredUnselectedItemWithData" dxfId="163"/>
            <x14:slicerStyleElement type="hoveredSelectedItemWithData" dxfId="162"/>
            <x14:slicerStyleElement type="hoveredUnselectedItemWithNoData" dxfId="161"/>
            <x14:slicerStyleElement type="hoveredSelectedItemWithNoData" dxfId="160"/>
          </x14:slicerStyleElements>
        </x14:slicerStyle>
        <x14:slicerStyle name="SlicerStyleDark4 2 2 3 2 2 2 2 3 3 3 2 2">
          <x14:slicerStyleElements>
            <x14:slicerStyleElement type="unselectedItemWithData" dxfId="159"/>
            <x14:slicerStyleElement type="unselectedItemWithNoData" dxfId="158"/>
            <x14:slicerStyleElement type="selectedItemWithData" dxfId="157"/>
            <x14:slicerStyleElement type="selectedItemWithNoData" dxfId="156"/>
            <x14:slicerStyleElement type="hoveredUnselectedItemWithData" dxfId="155"/>
            <x14:slicerStyleElement type="hoveredSelectedItemWithData" dxfId="154"/>
            <x14:slicerStyleElement type="hoveredUnselectedItemWithNoData" dxfId="153"/>
            <x14:slicerStyleElement type="hoveredSelectedItemWithNoData" dxfId="152"/>
          </x14:slicerStyleElements>
        </x14:slicerStyle>
        <x14:slicerStyle name="SlicerStyleDark4 2 2 3 2 2 2 2 3 3 3 2 2 2">
          <x14:slicerStyleElements>
            <x14:slicerStyleElement type="unselectedItemWithData" dxfId="151"/>
            <x14:slicerStyleElement type="unselectedItemWithNoData" dxfId="150"/>
            <x14:slicerStyleElement type="selectedItemWithData" dxfId="149"/>
            <x14:slicerStyleElement type="selectedItemWithNoData" dxfId="148"/>
            <x14:slicerStyleElement type="hoveredUnselectedItemWithData" dxfId="147"/>
            <x14:slicerStyleElement type="hoveredSelectedItemWithData" dxfId="146"/>
            <x14:slicerStyleElement type="hoveredUnselectedItemWithNoData" dxfId="145"/>
            <x14:slicerStyleElement type="hoveredSelectedItemWithNoData" dxfId="144"/>
          </x14:slicerStyleElements>
        </x14:slicerStyle>
        <x14:slicerStyle name="SlicerStyleDark4 2 2 3 2 2 2 2 3 3 3 2 2 2 2">
          <x14:slicerStyleElements>
            <x14:slicerStyleElement type="unselectedItemWithData" dxfId="143"/>
            <x14:slicerStyleElement type="unselectedItemWithNoData" dxfId="142"/>
            <x14:slicerStyleElement type="selectedItemWithData" dxfId="141"/>
            <x14:slicerStyleElement type="selectedItemWithNoData" dxfId="140"/>
            <x14:slicerStyleElement type="hoveredUnselectedItemWithData" dxfId="139"/>
            <x14:slicerStyleElement type="hoveredSelectedItemWithData" dxfId="138"/>
            <x14:slicerStyleElement type="hoveredUnselectedItemWithNoData" dxfId="137"/>
            <x14:slicerStyleElement type="hoveredSelectedItemWithNoData" dxfId="136"/>
          </x14:slicerStyleElements>
        </x14:slicerStyle>
        <x14:slicerStyle name="SlicerStyleDark4 2 2 3 2 2 2 2 3 3 3 2 2 2 2 2">
          <x14:slicerStyleElements>
            <x14:slicerStyleElement type="unselectedItemWithData" dxfId="135"/>
            <x14:slicerStyleElement type="unselectedItemWithNoData" dxfId="134"/>
            <x14:slicerStyleElement type="selectedItemWithData" dxfId="133"/>
            <x14:slicerStyleElement type="selectedItemWithNoData" dxfId="132"/>
            <x14:slicerStyleElement type="hoveredUnselectedItemWithData" dxfId="131"/>
            <x14:slicerStyleElement type="hoveredSelectedItemWithData" dxfId="130"/>
            <x14:slicerStyleElement type="hoveredUnselectedItemWithNoData" dxfId="129"/>
            <x14:slicerStyleElement type="hoveredSelectedItemWithNoData" dxfId="128"/>
          </x14:slicerStyleElements>
        </x14:slicerStyle>
        <x14:slicerStyle name="SlicerStyleDark4 2 2 3 2 2 2 2 3 3 3 2 2 2 2 2 2">
          <x14:slicerStyleElements>
            <x14:slicerStyleElement type="unselectedItemWithData" dxfId="127"/>
            <x14:slicerStyleElement type="unselectedItemWithNoData" dxfId="126"/>
            <x14:slicerStyleElement type="selectedItemWithData" dxfId="125"/>
            <x14:slicerStyleElement type="selectedItemWithNoData" dxfId="124"/>
            <x14:slicerStyleElement type="hoveredUnselectedItemWithData" dxfId="123"/>
            <x14:slicerStyleElement type="hoveredSelectedItemWithData" dxfId="122"/>
            <x14:slicerStyleElement type="hoveredUnselectedItemWithNoData" dxfId="121"/>
            <x14:slicerStyleElement type="hoveredSelectedItemWithNoData" dxfId="120"/>
          </x14:slicerStyleElements>
        </x14:slicerStyle>
        <x14:slicerStyle name="SlicerStyleDark4 2 2 3 2 2 2 2 3 3 3 2 2 2 2 2 2 2">
          <x14:slicerStyleElements>
            <x14:slicerStyleElement type="unselectedItemWithData" dxfId="119"/>
            <x14:slicerStyleElement type="unselectedItemWithNoData" dxfId="118"/>
            <x14:slicerStyleElement type="selectedItemWithData" dxfId="117"/>
            <x14:slicerStyleElement type="selectedItemWithNoData" dxfId="116"/>
            <x14:slicerStyleElement type="hoveredUnselectedItemWithData" dxfId="115"/>
            <x14:slicerStyleElement type="hoveredSelectedItemWithData" dxfId="114"/>
            <x14:slicerStyleElement type="hoveredUnselectedItemWithNoData" dxfId="113"/>
            <x14:slicerStyleElement type="hoveredSelectedItemWithNoData" dxfId="112"/>
          </x14:slicerStyleElements>
        </x14:slicerStyle>
        <x14:slicerStyle name="SlicerStyleDark4 2 2 3 2 2 2 2 3 3 3 2 2 2 2 2 2 3">
          <x14:slicerStyleElements>
            <x14:slicerStyleElement type="unselectedItemWithData" dxfId="111"/>
            <x14:slicerStyleElement type="unselectedItemWithNoData" dxfId="110"/>
            <x14:slicerStyleElement type="selectedItemWithData" dxfId="109"/>
            <x14:slicerStyleElement type="selectedItemWithNoData" dxfId="108"/>
            <x14:slicerStyleElement type="hoveredUnselectedItemWithData" dxfId="107"/>
            <x14:slicerStyleElement type="hoveredSelectedItemWithData" dxfId="106"/>
            <x14:slicerStyleElement type="hoveredUnselectedItemWithNoData" dxfId="105"/>
            <x14:slicerStyleElement type="hoveredSelectedItemWithNoData" dxfId="104"/>
          </x14:slicerStyleElements>
        </x14:slicerStyle>
        <x14:slicerStyle name="SlicerStyleDark4 2 2 3 2 2 2 2 3 3 3 2 2 2 2 3">
          <x14:slicerStyleElements>
            <x14:slicerStyleElement type="unselectedItemWithData" dxfId="103"/>
            <x14:slicerStyleElement type="unselectedItemWithNoData" dxfId="102"/>
            <x14:slicerStyleElement type="selectedItemWithData" dxfId="101"/>
            <x14:slicerStyleElement type="selectedItemWithNoData" dxfId="100"/>
            <x14:slicerStyleElement type="hoveredUnselectedItemWithData" dxfId="99"/>
            <x14:slicerStyleElement type="hoveredSelectedItemWithData" dxfId="98"/>
            <x14:slicerStyleElement type="hoveredUnselectedItemWithNoData" dxfId="97"/>
            <x14:slicerStyleElement type="hoveredSelectedItemWithNoData" dxfId="96"/>
          </x14:slicerStyleElements>
        </x14:slicerStyle>
        <x14:slicerStyle name="SlicerStyleDark4 3">
          <x14:slicerStyleElements>
            <x14:slicerStyleElement type="unselectedItemWithData" dxfId="95"/>
            <x14:slicerStyleElement type="unselectedItemWithNoData" dxfId="94"/>
            <x14:slicerStyleElement type="selectedItemWithData" dxfId="93"/>
            <x14:slicerStyleElement type="selectedItemWithNoData" dxfId="92"/>
            <x14:slicerStyleElement type="hoveredUnselectedItemWithData" dxfId="91"/>
            <x14:slicerStyleElement type="hoveredSelectedItemWithData" dxfId="90"/>
            <x14:slicerStyleElement type="hoveredUnselectedItemWithNoData" dxfId="89"/>
            <x14:slicerStyleElement type="hoveredSelectedItemWithNoData" dxfId="88"/>
          </x14:slicerStyleElements>
        </x14:slicerStyle>
        <x14:slicerStyle name="SlicerStyleDark4 3 2">
          <x14:slicerStyleElements>
            <x14:slicerStyleElement type="unselectedItemWithData" dxfId="87"/>
            <x14:slicerStyleElement type="unselectedItemWithNoData" dxfId="86"/>
            <x14:slicerStyleElement type="selectedItemWithData" dxfId="85"/>
            <x14:slicerStyleElement type="selectedItemWithNoData" dxfId="84"/>
            <x14:slicerStyleElement type="hoveredUnselectedItemWithData" dxfId="83"/>
            <x14:slicerStyleElement type="hoveredSelectedItemWithData" dxfId="82"/>
            <x14:slicerStyleElement type="hoveredUnselectedItemWithNoData" dxfId="81"/>
            <x14:slicerStyleElement type="hoveredSelectedItemWithNoData" dxfId="80"/>
          </x14:slicerStyleElements>
        </x14:slicerStyle>
        <x14:slicerStyle name="SlicerStyleDark4 3 2 2">
          <x14:slicerStyleElements>
            <x14:slicerStyleElement type="unselectedItemWithData" dxfId="79"/>
            <x14:slicerStyleElement type="unselectedItemWithNoData" dxfId="78"/>
            <x14:slicerStyleElement type="selectedItemWithData" dxfId="77"/>
            <x14:slicerStyleElement type="selectedItemWithNoData" dxfId="76"/>
            <x14:slicerStyleElement type="hoveredUnselectedItemWithData" dxfId="75"/>
            <x14:slicerStyleElement type="hoveredSelectedItemWithData" dxfId="74"/>
            <x14:slicerStyleElement type="hoveredUnselectedItemWithNoData" dxfId="73"/>
            <x14:slicerStyleElement type="hoveredSelectedItemWithNoData" dxfId="72"/>
          </x14:slicerStyleElements>
        </x14:slicerStyle>
        <x14:slicerStyle name="SlicerStyleDark4 3 2 2 2">
          <x14:slicerStyleElements>
            <x14:slicerStyleElement type="unselectedItemWithData" dxfId="71"/>
            <x14:slicerStyleElement type="unselectedItemWithNoData" dxfId="70"/>
            <x14:slicerStyleElement type="selectedItemWithData" dxfId="69"/>
            <x14:slicerStyleElement type="selectedItemWithNoData" dxfId="68"/>
            <x14:slicerStyleElement type="hoveredUnselectedItemWithData" dxfId="67"/>
            <x14:slicerStyleElement type="hoveredSelectedItemWithData" dxfId="66"/>
            <x14:slicerStyleElement type="hoveredUnselectedItemWithNoData" dxfId="65"/>
            <x14:slicerStyleElement type="hoveredSelectedItemWithNoData" dxfId="64"/>
          </x14:slicerStyleElements>
        </x14:slicerStyle>
        <x14:slicerStyle name="SlicerStyleDark4 3 2 2 2 2">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SlicerStyleDark4 3 2 2 3">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StyleLight2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4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4 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4 2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2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openxmlformats.org/officeDocument/2006/relationships/pivotCacheDefinition" Target="pivotCache/pivotCacheDefinition30.xml"/><Relationship Id="rId47" Type="http://schemas.openxmlformats.org/officeDocument/2006/relationships/theme" Target="theme/theme1.xml"/><Relationship Id="rId63" Type="http://schemas.openxmlformats.org/officeDocument/2006/relationships/customXml" Target="../customXml/item7.xml"/><Relationship Id="rId68" Type="http://schemas.openxmlformats.org/officeDocument/2006/relationships/customXml" Target="../customXml/item12.xml"/><Relationship Id="rId84" Type="http://schemas.openxmlformats.org/officeDocument/2006/relationships/customXml" Target="../customXml/item28.xml"/><Relationship Id="rId89" Type="http://schemas.openxmlformats.org/officeDocument/2006/relationships/customXml" Target="../customXml/item33.xml"/><Relationship Id="rId16" Type="http://schemas.openxmlformats.org/officeDocument/2006/relationships/pivotCacheDefinition" Target="pivotCache/pivotCacheDefinition4.xml"/><Relationship Id="rId11" Type="http://schemas.openxmlformats.org/officeDocument/2006/relationships/worksheet" Target="worksheets/sheet11.xml"/><Relationship Id="rId32" Type="http://schemas.openxmlformats.org/officeDocument/2006/relationships/pivotCacheDefinition" Target="pivotCache/pivotCacheDefinition20.xml"/><Relationship Id="rId37" Type="http://schemas.openxmlformats.org/officeDocument/2006/relationships/pivotCacheDefinition" Target="pivotCache/pivotCacheDefinition25.xml"/><Relationship Id="rId53" Type="http://schemas.microsoft.com/office/2017/06/relationships/rdRichValueStructure" Target="richData/rdrichvaluestructure.xml"/><Relationship Id="rId58" Type="http://schemas.openxmlformats.org/officeDocument/2006/relationships/customXml" Target="../customXml/item2.xml"/><Relationship Id="rId74" Type="http://schemas.openxmlformats.org/officeDocument/2006/relationships/customXml" Target="../customXml/item18.xml"/><Relationship Id="rId79" Type="http://schemas.openxmlformats.org/officeDocument/2006/relationships/customXml" Target="../customXml/item23.xml"/><Relationship Id="rId5" Type="http://schemas.openxmlformats.org/officeDocument/2006/relationships/worksheet" Target="worksheets/sheet5.xml"/><Relationship Id="rId90" Type="http://schemas.openxmlformats.org/officeDocument/2006/relationships/customXml" Target="../customXml/item34.xml"/><Relationship Id="rId95" Type="http://schemas.openxmlformats.org/officeDocument/2006/relationships/customXml" Target="../customXml/item39.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43" Type="http://schemas.openxmlformats.org/officeDocument/2006/relationships/pivotCacheDefinition" Target="pivotCache/pivotCacheDefinition31.xml"/><Relationship Id="rId48" Type="http://schemas.openxmlformats.org/officeDocument/2006/relationships/connections" Target="connections.xml"/><Relationship Id="rId64" Type="http://schemas.openxmlformats.org/officeDocument/2006/relationships/customXml" Target="../customXml/item8.xml"/><Relationship Id="rId69"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sheetMetadata" Target="metadata.xml"/><Relationship Id="rId72" Type="http://schemas.openxmlformats.org/officeDocument/2006/relationships/customXml" Target="../customXml/item16.xml"/><Relationship Id="rId80" Type="http://schemas.openxmlformats.org/officeDocument/2006/relationships/customXml" Target="../customXml/item24.xml"/><Relationship Id="rId85" Type="http://schemas.openxmlformats.org/officeDocument/2006/relationships/customXml" Target="../customXml/item29.xml"/><Relationship Id="rId93" Type="http://schemas.openxmlformats.org/officeDocument/2006/relationships/customXml" Target="../customXml/item3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pivotCacheDefinition" Target="pivotCache/pivotCacheDefinition21.xml"/><Relationship Id="rId38" Type="http://schemas.openxmlformats.org/officeDocument/2006/relationships/pivotCacheDefinition" Target="pivotCache/pivotCacheDefinition26.xml"/><Relationship Id="rId46" Type="http://schemas.microsoft.com/office/2007/relationships/slicerCache" Target="slicerCaches/slicerCache2.xml"/><Relationship Id="rId59" Type="http://schemas.openxmlformats.org/officeDocument/2006/relationships/customXml" Target="../customXml/item3.xml"/><Relationship Id="rId67" Type="http://schemas.openxmlformats.org/officeDocument/2006/relationships/customXml" Target="../customXml/item11.xml"/><Relationship Id="rId20" Type="http://schemas.openxmlformats.org/officeDocument/2006/relationships/pivotCacheDefinition" Target="pivotCache/pivotCacheDefinition8.xml"/><Relationship Id="rId41" Type="http://schemas.openxmlformats.org/officeDocument/2006/relationships/pivotCacheDefinition" Target="pivotCache/pivotCacheDefinition29.xml"/><Relationship Id="rId54" Type="http://schemas.microsoft.com/office/2017/06/relationships/rdRichValueTypes" Target="richData/rdRichValueTypes.xml"/><Relationship Id="rId62" Type="http://schemas.openxmlformats.org/officeDocument/2006/relationships/customXml" Target="../customXml/item6.xml"/><Relationship Id="rId70" Type="http://schemas.openxmlformats.org/officeDocument/2006/relationships/customXml" Target="../customXml/item14.xml"/><Relationship Id="rId75" Type="http://schemas.openxmlformats.org/officeDocument/2006/relationships/customXml" Target="../customXml/item19.xml"/><Relationship Id="rId83" Type="http://schemas.openxmlformats.org/officeDocument/2006/relationships/customXml" Target="../customXml/item27.xml"/><Relationship Id="rId88" Type="http://schemas.openxmlformats.org/officeDocument/2006/relationships/customXml" Target="../customXml/item32.xml"/><Relationship Id="rId91" Type="http://schemas.openxmlformats.org/officeDocument/2006/relationships/customXml" Target="../customXml/item35.xml"/><Relationship Id="rId96" Type="http://schemas.openxmlformats.org/officeDocument/2006/relationships/customXml" Target="../customXml/item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pivotCacheDefinition" Target="pivotCache/pivotCacheDefinition24.xml"/><Relationship Id="rId49" Type="http://schemas.openxmlformats.org/officeDocument/2006/relationships/styles" Target="styles.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pivotCacheDefinition" Target="pivotCache/pivotCacheDefinition19.xml"/><Relationship Id="rId44" Type="http://schemas.openxmlformats.org/officeDocument/2006/relationships/pivotCacheDefinition" Target="pivotCache/pivotCacheDefinition32.xml"/><Relationship Id="rId52" Type="http://schemas.microsoft.com/office/2017/06/relationships/rdRichValue" Target="richData/rdrichvalue.xml"/><Relationship Id="rId60" Type="http://schemas.openxmlformats.org/officeDocument/2006/relationships/customXml" Target="../customXml/item4.xml"/><Relationship Id="rId65" Type="http://schemas.openxmlformats.org/officeDocument/2006/relationships/customXml" Target="../customXml/item9.xml"/><Relationship Id="rId73" Type="http://schemas.openxmlformats.org/officeDocument/2006/relationships/customXml" Target="../customXml/item17.xml"/><Relationship Id="rId78" Type="http://schemas.openxmlformats.org/officeDocument/2006/relationships/customXml" Target="../customXml/item22.xml"/><Relationship Id="rId81" Type="http://schemas.openxmlformats.org/officeDocument/2006/relationships/customXml" Target="../customXml/item25.xml"/><Relationship Id="rId86" Type="http://schemas.openxmlformats.org/officeDocument/2006/relationships/customXml" Target="../customXml/item30.xml"/><Relationship Id="rId94" Type="http://schemas.openxmlformats.org/officeDocument/2006/relationships/customXml" Target="../customXml/item3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pivotCacheDefinition" Target="pivotCache/pivotCacheDefinition27.xml"/><Relationship Id="rId34" Type="http://schemas.openxmlformats.org/officeDocument/2006/relationships/pivotCacheDefinition" Target="pivotCache/pivotCacheDefinition22.xml"/><Relationship Id="rId50" Type="http://schemas.openxmlformats.org/officeDocument/2006/relationships/sharedStrings" Target="sharedStrings.xml"/><Relationship Id="rId55" Type="http://schemas.openxmlformats.org/officeDocument/2006/relationships/powerPivotData" Target="model/item.data"/><Relationship Id="rId76" Type="http://schemas.openxmlformats.org/officeDocument/2006/relationships/customXml" Target="../customXml/item20.xml"/><Relationship Id="rId7" Type="http://schemas.openxmlformats.org/officeDocument/2006/relationships/worksheet" Target="worksheets/sheet7.xml"/><Relationship Id="rId71" Type="http://schemas.openxmlformats.org/officeDocument/2006/relationships/customXml" Target="../customXml/item15.xml"/><Relationship Id="rId92" Type="http://schemas.openxmlformats.org/officeDocument/2006/relationships/customXml" Target="../customXml/item36.xml"/><Relationship Id="rId2" Type="http://schemas.openxmlformats.org/officeDocument/2006/relationships/worksheet" Target="worksheets/sheet2.xml"/><Relationship Id="rId29" Type="http://schemas.openxmlformats.org/officeDocument/2006/relationships/pivotCacheDefinition" Target="pivotCache/pivotCacheDefinition17.xml"/><Relationship Id="rId24" Type="http://schemas.openxmlformats.org/officeDocument/2006/relationships/pivotCacheDefinition" Target="pivotCache/pivotCacheDefinition12.xml"/><Relationship Id="rId40" Type="http://schemas.openxmlformats.org/officeDocument/2006/relationships/pivotCacheDefinition" Target="pivotCache/pivotCacheDefinition28.xml"/><Relationship Id="rId45" Type="http://schemas.microsoft.com/office/2007/relationships/slicerCache" Target="slicerCaches/slicerCache1.xml"/><Relationship Id="rId66" Type="http://schemas.openxmlformats.org/officeDocument/2006/relationships/customXml" Target="../customXml/item10.xml"/><Relationship Id="rId87" Type="http://schemas.openxmlformats.org/officeDocument/2006/relationships/customXml" Target="../customXml/item31.xml"/><Relationship Id="rId61" Type="http://schemas.openxmlformats.org/officeDocument/2006/relationships/customXml" Target="../customXml/item5.xml"/><Relationship Id="rId82" Type="http://schemas.openxmlformats.org/officeDocument/2006/relationships/customXml" Target="../customXml/item26.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30" Type="http://schemas.openxmlformats.org/officeDocument/2006/relationships/pivotCacheDefinition" Target="pivotCache/pivotCacheDefinition18.xml"/><Relationship Id="rId35" Type="http://schemas.openxmlformats.org/officeDocument/2006/relationships/pivotCacheDefinition" Target="pivotCache/pivotCacheDefinition23.xml"/><Relationship Id="rId56" Type="http://schemas.openxmlformats.org/officeDocument/2006/relationships/calcChain" Target="calcChain.xml"/><Relationship Id="rId77"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excel (1).xlsx]Pivot Table!PivotTable22</c:name>
    <c:fmtId val="38"/>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Table'!$AE$48</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Table'!$AD$49:$AD$58</c:f>
              <c:strCache>
                <c:ptCount val="10"/>
                <c:pt idx="0">
                  <c:v>KLOSE</c:v>
                </c:pt>
                <c:pt idx="1">
                  <c:v>RONALDO</c:v>
                </c:pt>
                <c:pt idx="2">
                  <c:v>V. PERSIE</c:v>
                </c:pt>
                <c:pt idx="3">
                  <c:v>M�LLER</c:v>
                </c:pt>
                <c:pt idx="4">
                  <c:v>SCHWEINSTEIGER</c:v>
                </c:pt>
                <c:pt idx="5">
                  <c:v>RAMIRES</c:v>
                </c:pt>
                <c:pt idx="6">
                  <c:v>Karl-Heinz RUMMENIGGE</c:v>
                </c:pt>
                <c:pt idx="7">
                  <c:v>Pierre LITTBARSKI</c:v>
                </c:pt>
                <c:pt idx="8">
                  <c:v>�ZIL</c:v>
                </c:pt>
                <c:pt idx="9">
                  <c:v>TORRES</c:v>
                </c:pt>
              </c:strCache>
            </c:strRef>
          </c:cat>
          <c:val>
            <c:numRef>
              <c:f>'Pivot Table'!$AE$49:$AE$58</c:f>
              <c:numCache>
                <c:formatCode>General</c:formatCode>
                <c:ptCount val="10"/>
                <c:pt idx="0">
                  <c:v>23</c:v>
                </c:pt>
                <c:pt idx="1">
                  <c:v>18</c:v>
                </c:pt>
                <c:pt idx="2">
                  <c:v>16</c:v>
                </c:pt>
                <c:pt idx="3">
                  <c:v>16</c:v>
                </c:pt>
                <c:pt idx="4">
                  <c:v>15</c:v>
                </c:pt>
                <c:pt idx="5">
                  <c:v>15</c:v>
                </c:pt>
                <c:pt idx="6">
                  <c:v>14</c:v>
                </c:pt>
                <c:pt idx="7">
                  <c:v>13</c:v>
                </c:pt>
                <c:pt idx="8">
                  <c:v>13</c:v>
                </c:pt>
                <c:pt idx="9">
                  <c:v>13</c:v>
                </c:pt>
              </c:numCache>
            </c:numRef>
          </c:val>
          <c:extLst>
            <c:ext xmlns:c16="http://schemas.microsoft.com/office/drawing/2014/chart" uri="{C3380CC4-5D6E-409C-BE32-E72D297353CC}">
              <c16:uniqueId val="{00000000-66CE-4E5E-B655-E60CAF0CB097}"/>
            </c:ext>
          </c:extLst>
        </c:ser>
        <c:dLbls>
          <c:dLblPos val="outEnd"/>
          <c:showLegendKey val="0"/>
          <c:showVal val="1"/>
          <c:showCatName val="0"/>
          <c:showSerName val="0"/>
          <c:showPercent val="0"/>
          <c:showBubbleSize val="0"/>
        </c:dLbls>
        <c:gapWidth val="100"/>
        <c:axId val="121695296"/>
        <c:axId val="121695776"/>
      </c:barChart>
      <c:catAx>
        <c:axId val="12169529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1695776"/>
        <c:crosses val="autoZero"/>
        <c:auto val="1"/>
        <c:lblAlgn val="ctr"/>
        <c:lblOffset val="100"/>
        <c:noMultiLvlLbl val="0"/>
      </c:catAx>
      <c:valAx>
        <c:axId val="121695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169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excel (1).xlsx]Pivot Table!world cup wins</c:name>
    <c:fmtId val="4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50844322083526E-2"/>
          <c:y val="0.21337215777296406"/>
          <c:w val="0.91028989301343366"/>
          <c:h val="0.42909635084194603"/>
        </c:manualLayout>
      </c:layout>
      <c:barChart>
        <c:barDir val="col"/>
        <c:grouping val="clustered"/>
        <c:varyColors val="0"/>
        <c:ser>
          <c:idx val="0"/>
          <c:order val="0"/>
          <c:tx>
            <c:strRef>
              <c:f>'Pivot Table'!$E$4</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Table'!$D$5:$D$13</c:f>
              <c:strCache>
                <c:ptCount val="9"/>
                <c:pt idx="0">
                  <c:v>Brazil</c:v>
                </c:pt>
                <c:pt idx="1">
                  <c:v>Italy</c:v>
                </c:pt>
                <c:pt idx="2">
                  <c:v>Germany FR</c:v>
                </c:pt>
                <c:pt idx="3">
                  <c:v>Argentina</c:v>
                </c:pt>
                <c:pt idx="4">
                  <c:v>Uruguay</c:v>
                </c:pt>
                <c:pt idx="5">
                  <c:v>England</c:v>
                </c:pt>
                <c:pt idx="6">
                  <c:v>Spain</c:v>
                </c:pt>
                <c:pt idx="7">
                  <c:v>France</c:v>
                </c:pt>
                <c:pt idx="8">
                  <c:v>Germany</c:v>
                </c:pt>
              </c:strCache>
            </c:strRef>
          </c:cat>
          <c:val>
            <c:numRef>
              <c:f>'Pivot Table'!$E$5:$E$13</c:f>
              <c:numCache>
                <c:formatCode>General</c:formatCode>
                <c:ptCount val="9"/>
                <c:pt idx="0">
                  <c:v>5</c:v>
                </c:pt>
                <c:pt idx="1">
                  <c:v>4</c:v>
                </c:pt>
                <c:pt idx="2">
                  <c:v>3</c:v>
                </c:pt>
                <c:pt idx="3">
                  <c:v>2</c:v>
                </c:pt>
                <c:pt idx="4">
                  <c:v>2</c:v>
                </c:pt>
                <c:pt idx="5">
                  <c:v>1</c:v>
                </c:pt>
                <c:pt idx="6">
                  <c:v>1</c:v>
                </c:pt>
                <c:pt idx="7">
                  <c:v>1</c:v>
                </c:pt>
                <c:pt idx="8">
                  <c:v>1</c:v>
                </c:pt>
              </c:numCache>
            </c:numRef>
          </c:val>
          <c:extLst>
            <c:ext xmlns:c16="http://schemas.microsoft.com/office/drawing/2014/chart" uri="{C3380CC4-5D6E-409C-BE32-E72D297353CC}">
              <c16:uniqueId val="{00000000-01B8-4B33-B670-7FA500B24D63}"/>
            </c:ext>
          </c:extLst>
        </c:ser>
        <c:dLbls>
          <c:dLblPos val="inEnd"/>
          <c:showLegendKey val="0"/>
          <c:showVal val="1"/>
          <c:showCatName val="0"/>
          <c:showSerName val="0"/>
          <c:showPercent val="0"/>
          <c:showBubbleSize val="0"/>
        </c:dLbls>
        <c:gapWidth val="41"/>
        <c:axId val="1234301888"/>
        <c:axId val="1234302368"/>
      </c:barChart>
      <c:catAx>
        <c:axId val="12343018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234302368"/>
        <c:crosses val="autoZero"/>
        <c:auto val="1"/>
        <c:lblAlgn val="ctr"/>
        <c:lblOffset val="100"/>
        <c:noMultiLvlLbl val="0"/>
      </c:catAx>
      <c:valAx>
        <c:axId val="12343023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3430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excel (1).xlsx]Pivot Table!PivotTable2</c:name>
    <c:fmtId val="41"/>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8.2107160385276878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790176853777E-2"/>
              <c:y val="-7.1397390223485582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6.782765423131570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6009842888482857E-2"/>
              <c:y val="-8.924691346225741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7.4967407308296222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618E-2"/>
              <c:y val="-7.4967407308296222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5.7118024615844809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281181066037607E-2"/>
              <c:y val="-8.567703692376714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6.4257777692825369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7075853631185131E-2"/>
              <c:y val="-7.139753076980595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8141864373887405E-2"/>
              <c:y val="-9.281679000074770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4.0324544859028338E-2"/>
              <c:y val="-0.16052409224248038"/>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4.283851846188342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701271222007573E-2"/>
              <c:y val="-5.354814807735444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8078722962777927E-2"/>
              <c:y val="-6.4257777692825341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1276755190884749E-2"/>
              <c:y val="-6.782765423131563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6415746204162378E-2"/>
              <c:y val="-4.2838518461883558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4880690734671258E-2"/>
              <c:y val="-6.06879011543350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8078722962777927E-2"/>
              <c:y val="-7.1397530769805928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1276755190884749E-2"/>
              <c:y val="-5.354814807735444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8141864373887405E-2"/>
              <c:y val="-9.281679000074770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6.4257777692825369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7075853631185131E-2"/>
              <c:y val="-7.139753076980595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5.7118024615844809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281181066037607E-2"/>
              <c:y val="-8.567703692376714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4.0324544859028338E-2"/>
              <c:y val="-0.16052409224248038"/>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618E-2"/>
              <c:y val="-7.4967407308296222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7.4967407308296222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6009842888482857E-2"/>
              <c:y val="-8.924691346225741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4.283851846188342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6.782765423131570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790176853777E-2"/>
              <c:y val="-7.1397390223485582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8.2107160385276878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701271222007573E-2"/>
              <c:y val="-5.354814807735444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8078722962777927E-2"/>
              <c:y val="-6.4257777692825341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1276755190884749E-2"/>
              <c:y val="-6.782765423131563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6415746204162378E-2"/>
              <c:y val="-4.2838518461883558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4880690734671258E-2"/>
              <c:y val="-6.06879011543350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8078722962777927E-2"/>
              <c:y val="-7.1397530769805928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1276755190884749E-2"/>
              <c:y val="-5.354814807735444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8141864373887405E-2"/>
              <c:y val="-9.281679000074770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6.4257777692825369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7075853631185131E-2"/>
              <c:y val="-7.139753076980595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5.7118024615844809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281181066037607E-2"/>
              <c:y val="-8.567703692376714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4.0324544859028338E-2"/>
              <c:y val="-0.16052409224248038"/>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618E-2"/>
              <c:y val="-7.4967407308296222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7.4967407308296222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6009842888482857E-2"/>
              <c:y val="-8.924691346225741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4.283851846188342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6.782765423131570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790176853777E-2"/>
              <c:y val="-7.1397390223485582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8.2107160385276878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701271222007573E-2"/>
              <c:y val="-5.354814807735444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8078722962777927E-2"/>
              <c:y val="-6.4257777692825341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1276755190884749E-2"/>
              <c:y val="-6.782765423131563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6415746204162378E-2"/>
              <c:y val="-4.2838518461883558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4880690734671258E-2"/>
              <c:y val="-6.06879011543350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8078722962777927E-2"/>
              <c:y val="-7.1397530769805928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1276755190884749E-2"/>
              <c:y val="-5.354814807735444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8141864373887405E-2"/>
              <c:y val="-9.281679000074770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6.4257777692825369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7075853631185131E-2"/>
              <c:y val="-7.139753076980595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5.7118024615844809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281181066037607E-2"/>
              <c:y val="-8.567703692376714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4.0324544859028338E-2"/>
              <c:y val="-0.16052409224248038"/>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618E-2"/>
              <c:y val="-7.4967407308296222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7.4967407308296222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6009842888482857E-2"/>
              <c:y val="-8.924691346225741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4.283851846188342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6.782765423131570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790176853777E-2"/>
              <c:y val="-7.1397390223485582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8.2107160385276878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701271222007573E-2"/>
              <c:y val="-5.354814807735444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8078722962777927E-2"/>
              <c:y val="-6.4257777692825341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1276755190884749E-2"/>
              <c:y val="-6.782765423131563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6415746204162378E-2"/>
              <c:y val="-4.2838518461883558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4880690734671258E-2"/>
              <c:y val="-6.06879011543350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2.8078722962777927E-2"/>
              <c:y val="-7.1397530769805928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w="38100" cap="rnd">
            <a:solidFill>
              <a:schemeClr val="accent6"/>
            </a:solidFill>
            <a:round/>
          </a:ln>
          <a:effectLst/>
        </c:spPr>
        <c:marker>
          <c:symbol val="circle"/>
          <c:size val="8"/>
          <c:spPr>
            <a:solidFill>
              <a:schemeClr val="accent6"/>
            </a:solidFill>
            <a:ln>
              <a:noFill/>
            </a:ln>
            <a:effectLst/>
          </c:spPr>
        </c:marker>
        <c:dLbl>
          <c:idx val="0"/>
          <c:layout>
            <c:manualLayout>
              <c:x val="-3.1276755190884749E-2"/>
              <c:y val="-5.354814807735444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6"/>
        <c:spPr>
          <a:ln w="38100" cap="rnd">
            <a:solidFill>
              <a:schemeClr val="accent6"/>
            </a:solidFill>
            <a:round/>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ln w="38100" cap="rnd">
            <a:solidFill>
              <a:schemeClr val="accent6"/>
            </a:solidFill>
            <a:round/>
          </a:ln>
          <a:effectLst/>
        </c:spPr>
        <c:marker>
          <c:symbol val="circle"/>
          <c:size val="8"/>
          <c:spPr>
            <a:solidFill>
              <a:schemeClr val="accent6"/>
            </a:solidFill>
            <a:ln>
              <a:noFill/>
            </a:ln>
            <a:effectLst/>
          </c:spPr>
        </c:marker>
        <c:dLbl>
          <c:idx val="0"/>
          <c:layout>
            <c:manualLayout>
              <c:x val="-3.8141864373887405E-2"/>
              <c:y val="-9.281679000074770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8"/>
        <c:spPr>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6.4257777692825369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9"/>
        <c:spPr>
          <a:ln w="38100" cap="rnd">
            <a:solidFill>
              <a:schemeClr val="accent6"/>
            </a:solidFill>
            <a:round/>
          </a:ln>
          <a:effectLst/>
        </c:spPr>
        <c:marker>
          <c:symbol val="circle"/>
          <c:size val="8"/>
          <c:spPr>
            <a:solidFill>
              <a:schemeClr val="accent6"/>
            </a:solidFill>
            <a:ln>
              <a:noFill/>
            </a:ln>
            <a:effectLst/>
          </c:spPr>
        </c:marker>
        <c:dLbl>
          <c:idx val="0"/>
          <c:layout>
            <c:manualLayout>
              <c:x val="-3.7075853631185131E-2"/>
              <c:y val="-7.139753076980595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0"/>
        <c:spPr>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5.7118024615844809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1"/>
        <c:spPr>
          <a:ln w="38100" cap="rnd">
            <a:solidFill>
              <a:schemeClr val="accent6"/>
            </a:solidFill>
            <a:round/>
          </a:ln>
          <a:effectLst/>
        </c:spPr>
        <c:marker>
          <c:symbol val="circle"/>
          <c:size val="8"/>
          <c:spPr>
            <a:solidFill>
              <a:schemeClr val="accent6"/>
            </a:solidFill>
            <a:ln>
              <a:noFill/>
            </a:ln>
            <a:effectLst/>
          </c:spPr>
        </c:marker>
        <c:dLbl>
          <c:idx val="0"/>
          <c:layout>
            <c:manualLayout>
              <c:x val="-3.281181066037607E-2"/>
              <c:y val="-8.567703692376714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2"/>
        <c:spPr>
          <a:ln w="38100" cap="rnd">
            <a:solidFill>
              <a:schemeClr val="accent6"/>
            </a:solidFill>
            <a:round/>
          </a:ln>
          <a:effectLst/>
        </c:spPr>
        <c:marker>
          <c:symbol val="circle"/>
          <c:size val="8"/>
          <c:spPr>
            <a:solidFill>
              <a:schemeClr val="accent6"/>
            </a:solidFill>
            <a:ln>
              <a:noFill/>
            </a:ln>
            <a:effectLst/>
          </c:spPr>
        </c:marker>
        <c:dLbl>
          <c:idx val="0"/>
          <c:layout>
            <c:manualLayout>
              <c:x val="-4.0324544859028338E-2"/>
              <c:y val="-0.16052409224248038"/>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3"/>
        <c:spPr>
          <a:ln w="38100" cap="rnd">
            <a:solidFill>
              <a:schemeClr val="accent6"/>
            </a:solidFill>
            <a:round/>
          </a:ln>
          <a:effectLst/>
        </c:spPr>
        <c:marker>
          <c:symbol val="circle"/>
          <c:size val="8"/>
          <c:spPr>
            <a:solidFill>
              <a:schemeClr val="accent6"/>
            </a:solidFill>
            <a:ln>
              <a:noFill/>
            </a:ln>
            <a:effectLst/>
          </c:spPr>
        </c:marker>
        <c:dLbl>
          <c:idx val="0"/>
          <c:layout>
            <c:manualLayout>
              <c:x val="-3.4943832145780618E-2"/>
              <c:y val="-7.4967407308296222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4"/>
        <c:spPr>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7.4967407308296222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5"/>
        <c:spPr>
          <a:ln w="38100" cap="rnd">
            <a:solidFill>
              <a:schemeClr val="accent6"/>
            </a:solidFill>
            <a:round/>
          </a:ln>
          <a:effectLst/>
        </c:spPr>
        <c:marker>
          <c:symbol val="circle"/>
          <c:size val="8"/>
          <c:spPr>
            <a:solidFill>
              <a:schemeClr val="accent6"/>
            </a:solidFill>
            <a:ln>
              <a:noFill/>
            </a:ln>
            <a:effectLst/>
          </c:spPr>
        </c:marker>
        <c:dLbl>
          <c:idx val="0"/>
          <c:layout>
            <c:manualLayout>
              <c:x val="-3.6009842888482857E-2"/>
              <c:y val="-8.924691346225741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6"/>
        <c:spPr>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4.283851846188342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7"/>
        <c:spPr>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6.782765423131570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8"/>
        <c:spPr>
          <a:ln w="38100" cap="rnd">
            <a:solidFill>
              <a:schemeClr val="accent6"/>
            </a:solidFill>
            <a:round/>
          </a:ln>
          <a:effectLst/>
        </c:spPr>
        <c:marker>
          <c:symbol val="circle"/>
          <c:size val="8"/>
          <c:spPr>
            <a:solidFill>
              <a:schemeClr val="accent6"/>
            </a:solidFill>
            <a:ln>
              <a:noFill/>
            </a:ln>
            <a:effectLst/>
          </c:spPr>
        </c:marker>
        <c:dLbl>
          <c:idx val="0"/>
          <c:layout>
            <c:manualLayout>
              <c:x val="-3.4943790176853777E-2"/>
              <c:y val="-7.1397390223485582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9"/>
        <c:spPr>
          <a:ln w="38100" cap="rnd">
            <a:solidFill>
              <a:schemeClr val="accent6"/>
            </a:solidFill>
            <a:round/>
          </a:ln>
          <a:effectLst/>
        </c:spPr>
        <c:marker>
          <c:symbol val="circle"/>
          <c:size val="8"/>
          <c:spPr>
            <a:solidFill>
              <a:schemeClr val="accent6"/>
            </a:solidFill>
            <a:ln>
              <a:noFill/>
            </a:ln>
            <a:effectLst/>
          </c:spPr>
        </c:marker>
        <c:dLbl>
          <c:idx val="0"/>
          <c:layout>
            <c:manualLayout>
              <c:x val="-3.4943832145780576E-2"/>
              <c:y val="-8.2107160385276878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0"/>
        <c:spPr>
          <a:ln w="38100" cap="rnd">
            <a:solidFill>
              <a:schemeClr val="accent6"/>
            </a:solidFill>
            <a:round/>
          </a:ln>
          <a:effectLst/>
        </c:spPr>
        <c:marker>
          <c:symbol val="circle"/>
          <c:size val="8"/>
          <c:spPr>
            <a:solidFill>
              <a:schemeClr val="accent6"/>
            </a:solidFill>
            <a:ln>
              <a:noFill/>
            </a:ln>
            <a:effectLst/>
          </c:spPr>
        </c:marker>
        <c:dLbl>
          <c:idx val="0"/>
          <c:layout>
            <c:manualLayout>
              <c:x val="-2.701271222007573E-2"/>
              <c:y val="-5.354814807735444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1"/>
        <c:spPr>
          <a:ln w="38100" cap="rnd">
            <a:solidFill>
              <a:schemeClr val="accent6"/>
            </a:solidFill>
            <a:round/>
          </a:ln>
          <a:effectLst/>
        </c:spPr>
        <c:marker>
          <c:symbol val="circle"/>
          <c:size val="8"/>
          <c:spPr>
            <a:solidFill>
              <a:schemeClr val="accent6"/>
            </a:solidFill>
            <a:ln>
              <a:noFill/>
            </a:ln>
            <a:effectLst/>
          </c:spPr>
        </c:marker>
        <c:dLbl>
          <c:idx val="0"/>
          <c:layout>
            <c:manualLayout>
              <c:x val="-2.8078722962777927E-2"/>
              <c:y val="-6.4257777692825341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2"/>
        <c:spPr>
          <a:ln w="38100" cap="rnd">
            <a:solidFill>
              <a:schemeClr val="accent6"/>
            </a:solidFill>
            <a:round/>
          </a:ln>
          <a:effectLst/>
        </c:spPr>
        <c:marker>
          <c:symbol val="circle"/>
          <c:size val="8"/>
          <c:spPr>
            <a:solidFill>
              <a:schemeClr val="accent6"/>
            </a:solidFill>
            <a:ln>
              <a:noFill/>
            </a:ln>
            <a:effectLst/>
          </c:spPr>
        </c:marker>
        <c:dLbl>
          <c:idx val="0"/>
          <c:layout>
            <c:manualLayout>
              <c:x val="-3.1276755190884749E-2"/>
              <c:y val="-6.782765423131563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3"/>
        <c:spPr>
          <a:ln w="38100" cap="rnd">
            <a:solidFill>
              <a:schemeClr val="accent6"/>
            </a:solidFill>
            <a:round/>
          </a:ln>
          <a:effectLst/>
        </c:spPr>
        <c:marker>
          <c:symbol val="circle"/>
          <c:size val="8"/>
          <c:spPr>
            <a:solidFill>
              <a:schemeClr val="accent6"/>
            </a:solidFill>
            <a:ln>
              <a:noFill/>
            </a:ln>
            <a:effectLst/>
          </c:spPr>
        </c:marker>
        <c:dLbl>
          <c:idx val="0"/>
          <c:layout>
            <c:manualLayout>
              <c:x val="-2.6415746204162378E-2"/>
              <c:y val="-4.2838518461883558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4"/>
        <c:spPr>
          <a:ln w="38100" cap="rnd">
            <a:solidFill>
              <a:schemeClr val="accent6"/>
            </a:solidFill>
            <a:round/>
          </a:ln>
          <a:effectLst/>
        </c:spPr>
        <c:marker>
          <c:symbol val="circle"/>
          <c:size val="8"/>
          <c:spPr>
            <a:solidFill>
              <a:schemeClr val="accent6"/>
            </a:solidFill>
            <a:ln>
              <a:noFill/>
            </a:ln>
            <a:effectLst/>
          </c:spPr>
        </c:marker>
        <c:dLbl>
          <c:idx val="0"/>
          <c:layout>
            <c:manualLayout>
              <c:x val="-2.4880690734671258E-2"/>
              <c:y val="-6.068790115433504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5"/>
        <c:spPr>
          <a:ln w="38100" cap="rnd">
            <a:solidFill>
              <a:schemeClr val="accent6"/>
            </a:solidFill>
            <a:round/>
          </a:ln>
          <a:effectLst/>
        </c:spPr>
        <c:marker>
          <c:symbol val="circle"/>
          <c:size val="8"/>
          <c:spPr>
            <a:solidFill>
              <a:schemeClr val="accent6"/>
            </a:solidFill>
            <a:ln>
              <a:noFill/>
            </a:ln>
            <a:effectLst/>
          </c:spPr>
        </c:marker>
        <c:dLbl>
          <c:idx val="0"/>
          <c:layout>
            <c:manualLayout>
              <c:x val="-2.8078722962777927E-2"/>
              <c:y val="-7.1397530769805928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6"/>
        <c:spPr>
          <a:ln w="38100" cap="rnd">
            <a:solidFill>
              <a:schemeClr val="accent6"/>
            </a:solidFill>
            <a:round/>
          </a:ln>
          <a:effectLst/>
        </c:spPr>
        <c:marker>
          <c:symbol val="circle"/>
          <c:size val="8"/>
          <c:spPr>
            <a:solidFill>
              <a:schemeClr val="accent6"/>
            </a:solidFill>
            <a:ln>
              <a:noFill/>
            </a:ln>
            <a:effectLst/>
          </c:spPr>
        </c:marker>
        <c:dLbl>
          <c:idx val="0"/>
          <c:layout>
            <c:manualLayout>
              <c:x val="-3.1276755190884749E-2"/>
              <c:y val="-5.3548148077354446E-2"/>
            </c:manualLayout>
          </c:layout>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787063410495784E-2"/>
          <c:y val="0.13195377668317018"/>
          <c:w val="0.92569844124897416"/>
          <c:h val="0.68379770328189871"/>
        </c:manualLayout>
      </c:layout>
      <c:lineChart>
        <c:grouping val="standard"/>
        <c:varyColors val="0"/>
        <c:ser>
          <c:idx val="0"/>
          <c:order val="0"/>
          <c:tx>
            <c:strRef>
              <c:f>'Pivot Table'!$T$3</c:f>
              <c:strCache>
                <c:ptCount val="1"/>
                <c:pt idx="0">
                  <c:v>Total</c:v>
                </c:pt>
              </c:strCache>
            </c:strRef>
          </c:tx>
          <c:spPr>
            <a:ln w="38100" cap="rnd">
              <a:solidFill>
                <a:schemeClr val="accent6"/>
              </a:solidFill>
              <a:round/>
            </a:ln>
            <a:effectLst/>
          </c:spPr>
          <c:marker>
            <c:symbol val="circle"/>
            <c:size val="8"/>
            <c:spPr>
              <a:solidFill>
                <a:schemeClr val="accent6"/>
              </a:solidFill>
              <a:ln>
                <a:noFill/>
              </a:ln>
              <a:effectLst/>
            </c:spPr>
          </c:marker>
          <c:dPt>
            <c:idx val="0"/>
            <c:marker>
              <c:symbol val="circle"/>
              <c:size val="8"/>
              <c:spPr>
                <a:solidFill>
                  <a:schemeClr val="accent6"/>
                </a:solidFill>
                <a:ln>
                  <a:noFill/>
                </a:ln>
                <a:effectLst/>
              </c:spPr>
            </c:marker>
            <c:bubble3D val="0"/>
            <c:extLst>
              <c:ext xmlns:c16="http://schemas.microsoft.com/office/drawing/2014/chart" uri="{C3380CC4-5D6E-409C-BE32-E72D297353CC}">
                <c16:uniqueId val="{0000000C-E08F-44C8-A5B7-6B4083065183}"/>
              </c:ext>
            </c:extLst>
          </c:dPt>
          <c:dPt>
            <c:idx val="1"/>
            <c:marker>
              <c:symbol val="circle"/>
              <c:size val="8"/>
              <c:spPr>
                <a:solidFill>
                  <a:schemeClr val="accent6"/>
                </a:solidFill>
                <a:ln>
                  <a:noFill/>
                </a:ln>
                <a:effectLst/>
              </c:spPr>
            </c:marker>
            <c:bubble3D val="0"/>
            <c:extLst>
              <c:ext xmlns:c16="http://schemas.microsoft.com/office/drawing/2014/chart" uri="{C3380CC4-5D6E-409C-BE32-E72D297353CC}">
                <c16:uniqueId val="{0000000B-E08F-44C8-A5B7-6B4083065183}"/>
              </c:ext>
            </c:extLst>
          </c:dPt>
          <c:dPt>
            <c:idx val="2"/>
            <c:marker>
              <c:symbol val="circle"/>
              <c:size val="8"/>
              <c:spPr>
                <a:solidFill>
                  <a:schemeClr val="accent6"/>
                </a:solidFill>
                <a:ln>
                  <a:noFill/>
                </a:ln>
                <a:effectLst/>
              </c:spPr>
            </c:marker>
            <c:bubble3D val="0"/>
            <c:extLst>
              <c:ext xmlns:c16="http://schemas.microsoft.com/office/drawing/2014/chart" uri="{C3380CC4-5D6E-409C-BE32-E72D297353CC}">
                <c16:uniqueId val="{0000000A-E08F-44C8-A5B7-6B4083065183}"/>
              </c:ext>
            </c:extLst>
          </c:dPt>
          <c:dPt>
            <c:idx val="3"/>
            <c:marker>
              <c:symbol val="circle"/>
              <c:size val="8"/>
              <c:spPr>
                <a:solidFill>
                  <a:schemeClr val="accent6"/>
                </a:solidFill>
                <a:ln>
                  <a:noFill/>
                </a:ln>
                <a:effectLst/>
              </c:spPr>
            </c:marker>
            <c:bubble3D val="0"/>
            <c:extLst>
              <c:ext xmlns:c16="http://schemas.microsoft.com/office/drawing/2014/chart" uri="{C3380CC4-5D6E-409C-BE32-E72D297353CC}">
                <c16:uniqueId val="{00000009-E08F-44C8-A5B7-6B4083065183}"/>
              </c:ext>
            </c:extLst>
          </c:dPt>
          <c:dPt>
            <c:idx val="4"/>
            <c:marker>
              <c:symbol val="circle"/>
              <c:size val="8"/>
              <c:spPr>
                <a:solidFill>
                  <a:schemeClr val="accent6"/>
                </a:solidFill>
                <a:ln>
                  <a:noFill/>
                </a:ln>
                <a:effectLst/>
              </c:spPr>
            </c:marker>
            <c:bubble3D val="0"/>
            <c:extLst>
              <c:ext xmlns:c16="http://schemas.microsoft.com/office/drawing/2014/chart" uri="{C3380CC4-5D6E-409C-BE32-E72D297353CC}">
                <c16:uniqueId val="{00000008-E08F-44C8-A5B7-6B4083065183}"/>
              </c:ext>
            </c:extLst>
          </c:dPt>
          <c:dPt>
            <c:idx val="5"/>
            <c:marker>
              <c:symbol val="circle"/>
              <c:size val="8"/>
              <c:spPr>
                <a:solidFill>
                  <a:schemeClr val="accent6"/>
                </a:solidFill>
                <a:ln>
                  <a:noFill/>
                </a:ln>
                <a:effectLst/>
              </c:spPr>
            </c:marker>
            <c:bubble3D val="0"/>
            <c:extLst>
              <c:ext xmlns:c16="http://schemas.microsoft.com/office/drawing/2014/chart" uri="{C3380CC4-5D6E-409C-BE32-E72D297353CC}">
                <c16:uniqueId val="{00000007-E08F-44C8-A5B7-6B4083065183}"/>
              </c:ext>
            </c:extLst>
          </c:dPt>
          <c:dPt>
            <c:idx val="6"/>
            <c:marker>
              <c:symbol val="circle"/>
              <c:size val="8"/>
              <c:spPr>
                <a:solidFill>
                  <a:schemeClr val="accent6"/>
                </a:solidFill>
                <a:ln>
                  <a:noFill/>
                </a:ln>
                <a:effectLst/>
              </c:spPr>
            </c:marker>
            <c:bubble3D val="0"/>
            <c:extLst>
              <c:ext xmlns:c16="http://schemas.microsoft.com/office/drawing/2014/chart" uri="{C3380CC4-5D6E-409C-BE32-E72D297353CC}">
                <c16:uniqueId val="{00000006-E08F-44C8-A5B7-6B4083065183}"/>
              </c:ext>
            </c:extLst>
          </c:dPt>
          <c:dPt>
            <c:idx val="7"/>
            <c:marker>
              <c:symbol val="circle"/>
              <c:size val="8"/>
              <c:spPr>
                <a:solidFill>
                  <a:schemeClr val="accent6"/>
                </a:solidFill>
                <a:ln>
                  <a:noFill/>
                </a:ln>
                <a:effectLst/>
              </c:spPr>
            </c:marker>
            <c:bubble3D val="0"/>
            <c:extLst>
              <c:ext xmlns:c16="http://schemas.microsoft.com/office/drawing/2014/chart" uri="{C3380CC4-5D6E-409C-BE32-E72D297353CC}">
                <c16:uniqueId val="{00000005-E08F-44C8-A5B7-6B4083065183}"/>
              </c:ext>
            </c:extLst>
          </c:dPt>
          <c:dPt>
            <c:idx val="8"/>
            <c:marker>
              <c:symbol val="circle"/>
              <c:size val="8"/>
              <c:spPr>
                <a:solidFill>
                  <a:schemeClr val="accent6"/>
                </a:solidFill>
                <a:ln>
                  <a:noFill/>
                </a:ln>
                <a:effectLst/>
              </c:spPr>
            </c:marker>
            <c:bubble3D val="0"/>
            <c:extLst>
              <c:ext xmlns:c16="http://schemas.microsoft.com/office/drawing/2014/chart" uri="{C3380CC4-5D6E-409C-BE32-E72D297353CC}">
                <c16:uniqueId val="{00000004-E08F-44C8-A5B7-6B4083065183}"/>
              </c:ext>
            </c:extLst>
          </c:dPt>
          <c:dPt>
            <c:idx val="9"/>
            <c:marker>
              <c:symbol val="circle"/>
              <c:size val="8"/>
              <c:spPr>
                <a:solidFill>
                  <a:schemeClr val="accent6"/>
                </a:solidFill>
                <a:ln>
                  <a:noFill/>
                </a:ln>
                <a:effectLst/>
              </c:spPr>
            </c:marker>
            <c:bubble3D val="0"/>
            <c:extLst>
              <c:ext xmlns:c16="http://schemas.microsoft.com/office/drawing/2014/chart" uri="{C3380CC4-5D6E-409C-BE32-E72D297353CC}">
                <c16:uniqueId val="{00000003-E08F-44C8-A5B7-6B4083065183}"/>
              </c:ext>
            </c:extLst>
          </c:dPt>
          <c:dPt>
            <c:idx val="10"/>
            <c:marker>
              <c:symbol val="circle"/>
              <c:size val="8"/>
              <c:spPr>
                <a:solidFill>
                  <a:schemeClr val="accent6"/>
                </a:solidFill>
                <a:ln>
                  <a:noFill/>
                </a:ln>
                <a:effectLst/>
              </c:spPr>
            </c:marker>
            <c:bubble3D val="0"/>
            <c:extLst>
              <c:ext xmlns:c16="http://schemas.microsoft.com/office/drawing/2014/chart" uri="{C3380CC4-5D6E-409C-BE32-E72D297353CC}">
                <c16:uniqueId val="{00000002-E08F-44C8-A5B7-6B4083065183}"/>
              </c:ext>
            </c:extLst>
          </c:dPt>
          <c:dPt>
            <c:idx val="11"/>
            <c:marker>
              <c:symbol val="circle"/>
              <c:size val="8"/>
              <c:spPr>
                <a:solidFill>
                  <a:schemeClr val="accent6"/>
                </a:solidFill>
                <a:ln>
                  <a:noFill/>
                </a:ln>
                <a:effectLst/>
              </c:spPr>
            </c:marker>
            <c:bubble3D val="0"/>
            <c:extLst>
              <c:ext xmlns:c16="http://schemas.microsoft.com/office/drawing/2014/chart" uri="{C3380CC4-5D6E-409C-BE32-E72D297353CC}">
                <c16:uniqueId val="{00000001-E08F-44C8-A5B7-6B4083065183}"/>
              </c:ext>
            </c:extLst>
          </c:dPt>
          <c:dPt>
            <c:idx val="12"/>
            <c:marker>
              <c:symbol val="circle"/>
              <c:size val="8"/>
              <c:spPr>
                <a:solidFill>
                  <a:schemeClr val="accent6"/>
                </a:solidFill>
                <a:ln>
                  <a:noFill/>
                </a:ln>
                <a:effectLst/>
              </c:spPr>
            </c:marker>
            <c:bubble3D val="0"/>
            <c:extLst>
              <c:ext xmlns:c16="http://schemas.microsoft.com/office/drawing/2014/chart" uri="{C3380CC4-5D6E-409C-BE32-E72D297353CC}">
                <c16:uniqueId val="{00000014-E08F-44C8-A5B7-6B4083065183}"/>
              </c:ext>
            </c:extLst>
          </c:dPt>
          <c:dPt>
            <c:idx val="13"/>
            <c:marker>
              <c:symbol val="circle"/>
              <c:size val="8"/>
              <c:spPr>
                <a:solidFill>
                  <a:schemeClr val="accent6"/>
                </a:solidFill>
                <a:ln>
                  <a:noFill/>
                </a:ln>
                <a:effectLst/>
              </c:spPr>
            </c:marker>
            <c:bubble3D val="0"/>
            <c:extLst>
              <c:ext xmlns:c16="http://schemas.microsoft.com/office/drawing/2014/chart" uri="{C3380CC4-5D6E-409C-BE32-E72D297353CC}">
                <c16:uniqueId val="{0000000D-E08F-44C8-A5B7-6B4083065183}"/>
              </c:ext>
            </c:extLst>
          </c:dPt>
          <c:dPt>
            <c:idx val="14"/>
            <c:marker>
              <c:symbol val="circle"/>
              <c:size val="8"/>
              <c:spPr>
                <a:solidFill>
                  <a:schemeClr val="accent6"/>
                </a:solidFill>
                <a:ln>
                  <a:noFill/>
                </a:ln>
                <a:effectLst/>
              </c:spPr>
            </c:marker>
            <c:bubble3D val="0"/>
            <c:extLst>
              <c:ext xmlns:c16="http://schemas.microsoft.com/office/drawing/2014/chart" uri="{C3380CC4-5D6E-409C-BE32-E72D297353CC}">
                <c16:uniqueId val="{0000000E-E08F-44C8-A5B7-6B4083065183}"/>
              </c:ext>
            </c:extLst>
          </c:dPt>
          <c:dPt>
            <c:idx val="15"/>
            <c:marker>
              <c:symbol val="circle"/>
              <c:size val="8"/>
              <c:spPr>
                <a:solidFill>
                  <a:schemeClr val="accent6"/>
                </a:solidFill>
                <a:ln>
                  <a:noFill/>
                </a:ln>
                <a:effectLst/>
              </c:spPr>
            </c:marker>
            <c:bubble3D val="0"/>
            <c:extLst>
              <c:ext xmlns:c16="http://schemas.microsoft.com/office/drawing/2014/chart" uri="{C3380CC4-5D6E-409C-BE32-E72D297353CC}">
                <c16:uniqueId val="{0000000F-E08F-44C8-A5B7-6B4083065183}"/>
              </c:ext>
            </c:extLst>
          </c:dPt>
          <c:dPt>
            <c:idx val="16"/>
            <c:marker>
              <c:symbol val="circle"/>
              <c:size val="8"/>
              <c:spPr>
                <a:solidFill>
                  <a:schemeClr val="accent6"/>
                </a:solidFill>
                <a:ln>
                  <a:noFill/>
                </a:ln>
                <a:effectLst/>
              </c:spPr>
            </c:marker>
            <c:bubble3D val="0"/>
            <c:extLst>
              <c:ext xmlns:c16="http://schemas.microsoft.com/office/drawing/2014/chart" uri="{C3380CC4-5D6E-409C-BE32-E72D297353CC}">
                <c16:uniqueId val="{00000010-E08F-44C8-A5B7-6B4083065183}"/>
              </c:ext>
            </c:extLst>
          </c:dPt>
          <c:dPt>
            <c:idx val="17"/>
            <c:marker>
              <c:symbol val="circle"/>
              <c:size val="8"/>
              <c:spPr>
                <a:solidFill>
                  <a:schemeClr val="accent6"/>
                </a:solidFill>
                <a:ln>
                  <a:noFill/>
                </a:ln>
                <a:effectLst/>
              </c:spPr>
            </c:marker>
            <c:bubble3D val="0"/>
            <c:extLst>
              <c:ext xmlns:c16="http://schemas.microsoft.com/office/drawing/2014/chart" uri="{C3380CC4-5D6E-409C-BE32-E72D297353CC}">
                <c16:uniqueId val="{00000011-E08F-44C8-A5B7-6B4083065183}"/>
              </c:ext>
            </c:extLst>
          </c:dPt>
          <c:dPt>
            <c:idx val="18"/>
            <c:marker>
              <c:symbol val="circle"/>
              <c:size val="8"/>
              <c:spPr>
                <a:solidFill>
                  <a:schemeClr val="accent6"/>
                </a:solidFill>
                <a:ln>
                  <a:noFill/>
                </a:ln>
                <a:effectLst/>
              </c:spPr>
            </c:marker>
            <c:bubble3D val="0"/>
            <c:extLst>
              <c:ext xmlns:c16="http://schemas.microsoft.com/office/drawing/2014/chart" uri="{C3380CC4-5D6E-409C-BE32-E72D297353CC}">
                <c16:uniqueId val="{00000012-E08F-44C8-A5B7-6B4083065183}"/>
              </c:ext>
            </c:extLst>
          </c:dPt>
          <c:dPt>
            <c:idx val="19"/>
            <c:marker>
              <c:symbol val="circle"/>
              <c:size val="8"/>
              <c:spPr>
                <a:solidFill>
                  <a:schemeClr val="accent6"/>
                </a:solidFill>
                <a:ln>
                  <a:noFill/>
                </a:ln>
                <a:effectLst/>
              </c:spPr>
            </c:marker>
            <c:bubble3D val="0"/>
            <c:extLst>
              <c:ext xmlns:c16="http://schemas.microsoft.com/office/drawing/2014/chart" uri="{C3380CC4-5D6E-409C-BE32-E72D297353CC}">
                <c16:uniqueId val="{00000013-E08F-44C8-A5B7-6B4083065183}"/>
              </c:ext>
            </c:extLst>
          </c:dPt>
          <c:dLbls>
            <c:dLbl>
              <c:idx val="0"/>
              <c:layout>
                <c:manualLayout>
                  <c:x val="-3.8141864373887405E-2"/>
                  <c:y val="-9.28167900007477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08F-44C8-A5B7-6B4083065183}"/>
                </c:ext>
              </c:extLst>
            </c:dLbl>
            <c:dLbl>
              <c:idx val="1"/>
              <c:layout>
                <c:manualLayout>
                  <c:x val="-3.4943832145780576E-2"/>
                  <c:y val="-6.42577776928253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08F-44C8-A5B7-6B4083065183}"/>
                </c:ext>
              </c:extLst>
            </c:dLbl>
            <c:dLbl>
              <c:idx val="2"/>
              <c:layout>
                <c:manualLayout>
                  <c:x val="-3.7075853631185131E-2"/>
                  <c:y val="-7.13975307698059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08F-44C8-A5B7-6B4083065183}"/>
                </c:ext>
              </c:extLst>
            </c:dLbl>
            <c:dLbl>
              <c:idx val="3"/>
              <c:layout>
                <c:manualLayout>
                  <c:x val="-3.4943832145780576E-2"/>
                  <c:y val="-5.71180246158448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08F-44C8-A5B7-6B4083065183}"/>
                </c:ext>
              </c:extLst>
            </c:dLbl>
            <c:dLbl>
              <c:idx val="4"/>
              <c:layout>
                <c:manualLayout>
                  <c:x val="-3.281181066037607E-2"/>
                  <c:y val="-8.56770369237671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08F-44C8-A5B7-6B4083065183}"/>
                </c:ext>
              </c:extLst>
            </c:dLbl>
            <c:dLbl>
              <c:idx val="5"/>
              <c:layout>
                <c:manualLayout>
                  <c:x val="-4.0324544859028338E-2"/>
                  <c:y val="-0.1605240922424803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08F-44C8-A5B7-6B4083065183}"/>
                </c:ext>
              </c:extLst>
            </c:dLbl>
            <c:dLbl>
              <c:idx val="6"/>
              <c:layout>
                <c:manualLayout>
                  <c:x val="-3.4943832145780618E-2"/>
                  <c:y val="-7.496740730829622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08F-44C8-A5B7-6B4083065183}"/>
                </c:ext>
              </c:extLst>
            </c:dLbl>
            <c:dLbl>
              <c:idx val="7"/>
              <c:layout>
                <c:manualLayout>
                  <c:x val="-3.4943832145780576E-2"/>
                  <c:y val="-7.496740730829622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8F-44C8-A5B7-6B4083065183}"/>
                </c:ext>
              </c:extLst>
            </c:dLbl>
            <c:dLbl>
              <c:idx val="8"/>
              <c:layout>
                <c:manualLayout>
                  <c:x val="-3.6009842888482857E-2"/>
                  <c:y val="-8.9246913462257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08F-44C8-A5B7-6B4083065183}"/>
                </c:ext>
              </c:extLst>
            </c:dLbl>
            <c:dLbl>
              <c:idx val="9"/>
              <c:layout>
                <c:manualLayout>
                  <c:x val="-3.4943832145780576E-2"/>
                  <c:y val="4.28385184618834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8F-44C8-A5B7-6B4083065183}"/>
                </c:ext>
              </c:extLst>
            </c:dLbl>
            <c:dLbl>
              <c:idx val="10"/>
              <c:layout>
                <c:manualLayout>
                  <c:x val="-3.4943832145780576E-2"/>
                  <c:y val="-6.78276542313157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08F-44C8-A5B7-6B4083065183}"/>
                </c:ext>
              </c:extLst>
            </c:dLbl>
            <c:dLbl>
              <c:idx val="11"/>
              <c:layout>
                <c:manualLayout>
                  <c:x val="-3.4943790176853777E-2"/>
                  <c:y val="-7.13973902234855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8F-44C8-A5B7-6B4083065183}"/>
                </c:ext>
              </c:extLst>
            </c:dLbl>
            <c:dLbl>
              <c:idx val="12"/>
              <c:layout>
                <c:manualLayout>
                  <c:x val="-3.4943832145780576E-2"/>
                  <c:y val="-8.21071603852768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08F-44C8-A5B7-6B4083065183}"/>
                </c:ext>
              </c:extLst>
            </c:dLbl>
            <c:dLbl>
              <c:idx val="13"/>
              <c:layout>
                <c:manualLayout>
                  <c:x val="-2.701271222007573E-2"/>
                  <c:y val="-5.35481480773544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08F-44C8-A5B7-6B4083065183}"/>
                </c:ext>
              </c:extLst>
            </c:dLbl>
            <c:dLbl>
              <c:idx val="14"/>
              <c:layout>
                <c:manualLayout>
                  <c:x val="-2.8078722962777927E-2"/>
                  <c:y val="-6.42577776928253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08F-44C8-A5B7-6B4083065183}"/>
                </c:ext>
              </c:extLst>
            </c:dLbl>
            <c:dLbl>
              <c:idx val="15"/>
              <c:layout>
                <c:manualLayout>
                  <c:x val="-3.1276755190884749E-2"/>
                  <c:y val="-6.78276542313156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08F-44C8-A5B7-6B4083065183}"/>
                </c:ext>
              </c:extLst>
            </c:dLbl>
            <c:dLbl>
              <c:idx val="16"/>
              <c:layout>
                <c:manualLayout>
                  <c:x val="-2.6415746204162378E-2"/>
                  <c:y val="-4.28385184618835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08F-44C8-A5B7-6B4083065183}"/>
                </c:ext>
              </c:extLst>
            </c:dLbl>
            <c:dLbl>
              <c:idx val="17"/>
              <c:layout>
                <c:manualLayout>
                  <c:x val="-2.4880690734671258E-2"/>
                  <c:y val="-6.0687901154335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08F-44C8-A5B7-6B4083065183}"/>
                </c:ext>
              </c:extLst>
            </c:dLbl>
            <c:dLbl>
              <c:idx val="18"/>
              <c:layout>
                <c:manualLayout>
                  <c:x val="-2.8078722962777927E-2"/>
                  <c:y val="-7.13975307698059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08F-44C8-A5B7-6B4083065183}"/>
                </c:ext>
              </c:extLst>
            </c:dLbl>
            <c:dLbl>
              <c:idx val="19"/>
              <c:layout>
                <c:manualLayout>
                  <c:x val="-3.1276755190884749E-2"/>
                  <c:y val="-5.35481480773544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08F-44C8-A5B7-6B4083065183}"/>
                </c:ext>
              </c:extLst>
            </c:dLbl>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Table'!$S$4:$S$23</c:f>
              <c:strCache>
                <c:ptCount val="20"/>
                <c:pt idx="0">
                  <c:v>2014</c:v>
                </c:pt>
                <c:pt idx="1">
                  <c:v>2010</c:v>
                </c:pt>
                <c:pt idx="2">
                  <c:v>2006</c:v>
                </c:pt>
                <c:pt idx="3">
                  <c:v>2002</c:v>
                </c:pt>
                <c:pt idx="4">
                  <c:v>1998</c:v>
                </c:pt>
                <c:pt idx="5">
                  <c:v>1994</c:v>
                </c:pt>
                <c:pt idx="6">
                  <c:v>1990</c:v>
                </c:pt>
                <c:pt idx="7">
                  <c:v>1986</c:v>
                </c:pt>
                <c:pt idx="8">
                  <c:v>1982</c:v>
                </c:pt>
                <c:pt idx="9">
                  <c:v>1978</c:v>
                </c:pt>
                <c:pt idx="10">
                  <c:v>1974</c:v>
                </c:pt>
                <c:pt idx="11">
                  <c:v>1970</c:v>
                </c:pt>
                <c:pt idx="12">
                  <c:v>1966</c:v>
                </c:pt>
                <c:pt idx="13">
                  <c:v>1962</c:v>
                </c:pt>
                <c:pt idx="14">
                  <c:v>1958</c:v>
                </c:pt>
                <c:pt idx="15">
                  <c:v>1954</c:v>
                </c:pt>
                <c:pt idx="16">
                  <c:v>1950</c:v>
                </c:pt>
                <c:pt idx="17">
                  <c:v>1938</c:v>
                </c:pt>
                <c:pt idx="18">
                  <c:v>1934</c:v>
                </c:pt>
                <c:pt idx="19">
                  <c:v>1930</c:v>
                </c:pt>
              </c:strCache>
            </c:strRef>
          </c:cat>
          <c:val>
            <c:numRef>
              <c:f>'Pivot Table'!$T$4:$T$23</c:f>
              <c:numCache>
                <c:formatCode>#,##0</c:formatCode>
                <c:ptCount val="20"/>
                <c:pt idx="0">
                  <c:v>3386810</c:v>
                </c:pt>
                <c:pt idx="1">
                  <c:v>3178856</c:v>
                </c:pt>
                <c:pt idx="2">
                  <c:v>3359439</c:v>
                </c:pt>
                <c:pt idx="3">
                  <c:v>2705197</c:v>
                </c:pt>
                <c:pt idx="4">
                  <c:v>2785100</c:v>
                </c:pt>
                <c:pt idx="5">
                  <c:v>3587538</c:v>
                </c:pt>
                <c:pt idx="6">
                  <c:v>2516215</c:v>
                </c:pt>
                <c:pt idx="7">
                  <c:v>2394031</c:v>
                </c:pt>
                <c:pt idx="8">
                  <c:v>2109723</c:v>
                </c:pt>
                <c:pt idx="9">
                  <c:v>1545791</c:v>
                </c:pt>
                <c:pt idx="10">
                  <c:v>1865753</c:v>
                </c:pt>
                <c:pt idx="11">
                  <c:v>1603975</c:v>
                </c:pt>
                <c:pt idx="12">
                  <c:v>1563135</c:v>
                </c:pt>
                <c:pt idx="13">
                  <c:v>893172</c:v>
                </c:pt>
                <c:pt idx="14">
                  <c:v>819810</c:v>
                </c:pt>
                <c:pt idx="15">
                  <c:v>768607</c:v>
                </c:pt>
                <c:pt idx="16">
                  <c:v>1045246</c:v>
                </c:pt>
                <c:pt idx="17">
                  <c:v>375700</c:v>
                </c:pt>
                <c:pt idx="18">
                  <c:v>363000</c:v>
                </c:pt>
                <c:pt idx="19">
                  <c:v>590549</c:v>
                </c:pt>
              </c:numCache>
            </c:numRef>
          </c:val>
          <c:smooth val="0"/>
          <c:extLst>
            <c:ext xmlns:c16="http://schemas.microsoft.com/office/drawing/2014/chart" uri="{C3380CC4-5D6E-409C-BE32-E72D297353CC}">
              <c16:uniqueId val="{00000000-E08F-44C8-A5B7-6B4083065183}"/>
            </c:ext>
          </c:extLst>
        </c:ser>
        <c:dLbls>
          <c:dLblPos val="ctr"/>
          <c:showLegendKey val="0"/>
          <c:showVal val="1"/>
          <c:showCatName val="0"/>
          <c:showSerName val="0"/>
          <c:showPercent val="0"/>
          <c:showBubbleSize val="0"/>
        </c:dLbls>
        <c:upDownBars>
          <c:gapWidth val="199"/>
          <c:upBars>
            <c:spPr>
              <a:solidFill>
                <a:schemeClr val="lt1"/>
              </a:solidFill>
              <a:ln w="9525">
                <a:solidFill>
                  <a:schemeClr val="tx1">
                    <a:lumMod val="50000"/>
                    <a:lumOff val="50000"/>
                  </a:schemeClr>
                </a:solidFill>
              </a:ln>
              <a:effectLst/>
            </c:spPr>
          </c:upBars>
          <c:downBars>
            <c:spPr>
              <a:solidFill>
                <a:schemeClr val="dk1">
                  <a:lumMod val="75000"/>
                  <a:lumOff val="25000"/>
                </a:schemeClr>
              </a:solidFill>
              <a:ln w="9525">
                <a:solidFill>
                  <a:schemeClr val="tx1">
                    <a:lumMod val="50000"/>
                    <a:lumOff val="50000"/>
                  </a:schemeClr>
                </a:solidFill>
              </a:ln>
              <a:effectLst/>
            </c:spPr>
          </c:downBars>
        </c:upDownBars>
        <c:marker val="1"/>
        <c:smooth val="0"/>
        <c:axId val="1200620816"/>
        <c:axId val="1200626096"/>
      </c:lineChart>
      <c:catAx>
        <c:axId val="120062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crossAx val="1200626096"/>
        <c:crosses val="autoZero"/>
        <c:auto val="1"/>
        <c:lblAlgn val="ctr"/>
        <c:lblOffset val="100"/>
        <c:noMultiLvlLbl val="0"/>
      </c:catAx>
      <c:valAx>
        <c:axId val="12006260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1"/>
                  </a:solidFill>
                </a:ln>
                <a:solidFill>
                  <a:schemeClr val="dk1"/>
                </a:solidFill>
                <a:effectLst>
                  <a:outerShdw blurRad="50800" dist="50800" dir="5400000" algn="ctr" rotWithShape="0">
                    <a:schemeClr val="accent1">
                      <a:lumMod val="40000"/>
                      <a:lumOff val="60000"/>
                    </a:schemeClr>
                  </a:outerShdw>
                </a:effectLst>
                <a:latin typeface="+mn-lt"/>
                <a:ea typeface="+mn-ea"/>
                <a:cs typeface="+mn-cs"/>
              </a:defRPr>
            </a:pPr>
            <a:endParaRPr lang="en-US"/>
          </a:p>
        </c:txPr>
        <c:crossAx val="120062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ln>
            <a:solidFill>
              <a:schemeClr val="accent1"/>
            </a:solidFill>
          </a:ln>
          <a:solidFill>
            <a:schemeClr val="dk1"/>
          </a:solidFill>
          <a:effectLst>
            <a:outerShdw blurRad="50800" dist="50800" dir="5400000" algn="ctr" rotWithShape="0">
              <a:schemeClr val="accent1">
                <a:lumMod val="40000"/>
                <a:lumOff val="6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excel (1).xlsx]Pivot Table!PivotTable16</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395061728395062E-2"/>
          <c:y val="0.26274695776664281"/>
          <c:w val="0.96184358899581979"/>
          <c:h val="0.51073086013502045"/>
        </c:manualLayout>
      </c:layout>
      <c:barChart>
        <c:barDir val="col"/>
        <c:grouping val="clustered"/>
        <c:varyColors val="0"/>
        <c:ser>
          <c:idx val="0"/>
          <c:order val="0"/>
          <c:tx>
            <c:strRef>
              <c:f>'Pivot Table'!$Q$4</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Table'!$P$5:$P$24</c:f>
              <c:strCache>
                <c:ptCount val="20"/>
                <c:pt idx="0">
                  <c:v>2014</c:v>
                </c:pt>
                <c:pt idx="1">
                  <c:v>2010</c:v>
                </c:pt>
                <c:pt idx="2">
                  <c:v>2006</c:v>
                </c:pt>
                <c:pt idx="3">
                  <c:v>2002</c:v>
                </c:pt>
                <c:pt idx="4">
                  <c:v>1998</c:v>
                </c:pt>
                <c:pt idx="5">
                  <c:v>1994</c:v>
                </c:pt>
                <c:pt idx="6">
                  <c:v>1990</c:v>
                </c:pt>
                <c:pt idx="7">
                  <c:v>1986</c:v>
                </c:pt>
                <c:pt idx="8">
                  <c:v>1982</c:v>
                </c:pt>
                <c:pt idx="9">
                  <c:v>1978</c:v>
                </c:pt>
                <c:pt idx="10">
                  <c:v>1974</c:v>
                </c:pt>
                <c:pt idx="11">
                  <c:v>1970</c:v>
                </c:pt>
                <c:pt idx="12">
                  <c:v>1966</c:v>
                </c:pt>
                <c:pt idx="13">
                  <c:v>1962</c:v>
                </c:pt>
                <c:pt idx="14">
                  <c:v>1958</c:v>
                </c:pt>
                <c:pt idx="15">
                  <c:v>1954</c:v>
                </c:pt>
                <c:pt idx="16">
                  <c:v>1950</c:v>
                </c:pt>
                <c:pt idx="17">
                  <c:v>1938</c:v>
                </c:pt>
                <c:pt idx="18">
                  <c:v>1934</c:v>
                </c:pt>
                <c:pt idx="19">
                  <c:v>1930</c:v>
                </c:pt>
              </c:strCache>
            </c:strRef>
          </c:cat>
          <c:val>
            <c:numRef>
              <c:f>'Pivot Table'!$Q$5:$Q$24</c:f>
              <c:numCache>
                <c:formatCode>General</c:formatCode>
                <c:ptCount val="20"/>
                <c:pt idx="0">
                  <c:v>171</c:v>
                </c:pt>
                <c:pt idx="1">
                  <c:v>145</c:v>
                </c:pt>
                <c:pt idx="2">
                  <c:v>147</c:v>
                </c:pt>
                <c:pt idx="3">
                  <c:v>161</c:v>
                </c:pt>
                <c:pt idx="4">
                  <c:v>171</c:v>
                </c:pt>
                <c:pt idx="5">
                  <c:v>141</c:v>
                </c:pt>
                <c:pt idx="6">
                  <c:v>115</c:v>
                </c:pt>
                <c:pt idx="7">
                  <c:v>132</c:v>
                </c:pt>
                <c:pt idx="8">
                  <c:v>146</c:v>
                </c:pt>
                <c:pt idx="9">
                  <c:v>102</c:v>
                </c:pt>
                <c:pt idx="10">
                  <c:v>97</c:v>
                </c:pt>
                <c:pt idx="11">
                  <c:v>95</c:v>
                </c:pt>
                <c:pt idx="12">
                  <c:v>89</c:v>
                </c:pt>
                <c:pt idx="13">
                  <c:v>89</c:v>
                </c:pt>
                <c:pt idx="14">
                  <c:v>126</c:v>
                </c:pt>
                <c:pt idx="15">
                  <c:v>140</c:v>
                </c:pt>
                <c:pt idx="16">
                  <c:v>88</c:v>
                </c:pt>
                <c:pt idx="17">
                  <c:v>84</c:v>
                </c:pt>
                <c:pt idx="18">
                  <c:v>70</c:v>
                </c:pt>
                <c:pt idx="19">
                  <c:v>70</c:v>
                </c:pt>
              </c:numCache>
            </c:numRef>
          </c:val>
          <c:extLst>
            <c:ext xmlns:c16="http://schemas.microsoft.com/office/drawing/2014/chart" uri="{C3380CC4-5D6E-409C-BE32-E72D297353CC}">
              <c16:uniqueId val="{00000000-20DB-4437-96C5-EE21DB5EF8CC}"/>
            </c:ext>
          </c:extLst>
        </c:ser>
        <c:dLbls>
          <c:dLblPos val="inEnd"/>
          <c:showLegendKey val="0"/>
          <c:showVal val="1"/>
          <c:showCatName val="0"/>
          <c:showSerName val="0"/>
          <c:showPercent val="0"/>
          <c:showBubbleSize val="0"/>
        </c:dLbls>
        <c:gapWidth val="41"/>
        <c:axId val="1229030816"/>
        <c:axId val="1229023616"/>
      </c:barChart>
      <c:catAx>
        <c:axId val="12290308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229023616"/>
        <c:crosses val="autoZero"/>
        <c:auto val="1"/>
        <c:lblAlgn val="ctr"/>
        <c:lblOffset val="100"/>
        <c:noMultiLvlLbl val="0"/>
      </c:catAx>
      <c:valAx>
        <c:axId val="1229023616"/>
        <c:scaling>
          <c:orientation val="minMax"/>
        </c:scaling>
        <c:delete val="1"/>
        <c:axPos val="l"/>
        <c:numFmt formatCode="General" sourceLinked="1"/>
        <c:majorTickMark val="none"/>
        <c:minorTickMark val="none"/>
        <c:tickLblPos val="nextTo"/>
        <c:crossAx val="122903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(1).xlsx]Pivot Table!PivotTable9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Table'!$AC$17</c:f>
              <c:strCache>
                <c:ptCount val="1"/>
                <c:pt idx="0">
                  <c:v>Total</c:v>
                </c:pt>
              </c:strCache>
            </c:strRef>
          </c:tx>
          <c:spPr>
            <a:solidFill>
              <a:schemeClr val="accent1"/>
            </a:solidFill>
            <a:ln>
              <a:noFill/>
            </a:ln>
            <a:effectLst/>
          </c:spPr>
          <c:invertIfNegative val="0"/>
          <c:cat>
            <c:strRef>
              <c:f>'Pivot Table'!$AB$18:$AB$28</c:f>
              <c:strCache>
                <c:ptCount val="10"/>
                <c:pt idx="0">
                  <c:v>Ravshan IRMATOV (UZB)</c:v>
                </c:pt>
                <c:pt idx="1">
                  <c:v>QUINIOU Joel (FRA)</c:v>
                </c:pt>
                <c:pt idx="2">
                  <c:v>LARRIONDA Jorge (URU)</c:v>
                </c:pt>
                <c:pt idx="3">
                  <c:v>ARCHUNDIA Benito (MEX)</c:v>
                </c:pt>
                <c:pt idx="4">
                  <c:v>DE BLEECKERE Frank (BEL)</c:v>
                </c:pt>
                <c:pt idx="5">
                  <c:v>RODRIGUEZ Marco (MEX)</c:v>
                </c:pt>
                <c:pt idx="6">
                  <c:v>GARDEAZABAL Juan (ESP)</c:v>
                </c:pt>
                <c:pt idx="7">
                  <c:v>LANGENUS Jean (BEL)</c:v>
                </c:pt>
                <c:pt idx="8">
                  <c:v>BUJSAIM Ali (UAE)</c:v>
                </c:pt>
                <c:pt idx="9">
                  <c:v>GRIFFITHS Benjamin (WAL)</c:v>
                </c:pt>
              </c:strCache>
            </c:strRef>
          </c:cat>
          <c:val>
            <c:numRef>
              <c:f>'Pivot Table'!$AC$18:$AC$28</c:f>
              <c:numCache>
                <c:formatCode>General</c:formatCode>
                <c:ptCount val="10"/>
                <c:pt idx="0">
                  <c:v>9</c:v>
                </c:pt>
                <c:pt idx="1">
                  <c:v>8</c:v>
                </c:pt>
                <c:pt idx="2">
                  <c:v>8</c:v>
                </c:pt>
                <c:pt idx="3">
                  <c:v>8</c:v>
                </c:pt>
                <c:pt idx="4">
                  <c:v>7</c:v>
                </c:pt>
                <c:pt idx="5">
                  <c:v>7</c:v>
                </c:pt>
                <c:pt idx="6">
                  <c:v>7</c:v>
                </c:pt>
                <c:pt idx="7">
                  <c:v>7</c:v>
                </c:pt>
                <c:pt idx="8">
                  <c:v>7</c:v>
                </c:pt>
                <c:pt idx="9">
                  <c:v>7</c:v>
                </c:pt>
              </c:numCache>
            </c:numRef>
          </c:val>
          <c:extLst>
            <c:ext xmlns:c16="http://schemas.microsoft.com/office/drawing/2014/chart" uri="{C3380CC4-5D6E-409C-BE32-E72D297353CC}">
              <c16:uniqueId val="{00000000-11D7-4683-9203-AAC8E8CC3EA1}"/>
            </c:ext>
          </c:extLst>
        </c:ser>
        <c:dLbls>
          <c:showLegendKey val="0"/>
          <c:showVal val="0"/>
          <c:showCatName val="0"/>
          <c:showSerName val="0"/>
          <c:showPercent val="0"/>
          <c:showBubbleSize val="0"/>
        </c:dLbls>
        <c:gapWidth val="182"/>
        <c:axId val="1902721680"/>
        <c:axId val="1902723120"/>
      </c:barChart>
      <c:catAx>
        <c:axId val="190272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723120"/>
        <c:crosses val="autoZero"/>
        <c:auto val="1"/>
        <c:lblAlgn val="ctr"/>
        <c:lblOffset val="100"/>
        <c:noMultiLvlLbl val="0"/>
      </c:catAx>
      <c:valAx>
        <c:axId val="1902723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72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excel (1).xlsx]Pivot Table!PivotTable6</c:name>
    <c:fmtId val="6"/>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Table'!$AC$3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Table'!$AB$4:$AB$13</c:f>
              <c:strCache>
                <c:ptCount val="10"/>
                <c:pt idx="0">
                  <c:v>KLOSE</c:v>
                </c:pt>
                <c:pt idx="1">
                  <c:v>RONALDO</c:v>
                </c:pt>
                <c:pt idx="2">
                  <c:v>V. PERSIE</c:v>
                </c:pt>
                <c:pt idx="3">
                  <c:v>M�LLER</c:v>
                </c:pt>
                <c:pt idx="4">
                  <c:v>SCHWEINSTEIGER</c:v>
                </c:pt>
                <c:pt idx="5">
                  <c:v>RAMIRES</c:v>
                </c:pt>
                <c:pt idx="6">
                  <c:v>Karl-Heinz RUMMENIGGE</c:v>
                </c:pt>
                <c:pt idx="7">
                  <c:v>Pierre LITTBARSKI</c:v>
                </c:pt>
                <c:pt idx="8">
                  <c:v>�ZIL</c:v>
                </c:pt>
                <c:pt idx="9">
                  <c:v>TORRES</c:v>
                </c:pt>
              </c:strCache>
            </c:strRef>
          </c:cat>
          <c:val>
            <c:numRef>
              <c:f>'Pivot Table'!$AC$4:$AC$13</c:f>
              <c:numCache>
                <c:formatCode>General</c:formatCode>
                <c:ptCount val="10"/>
                <c:pt idx="0">
                  <c:v>23</c:v>
                </c:pt>
                <c:pt idx="1">
                  <c:v>18</c:v>
                </c:pt>
                <c:pt idx="2">
                  <c:v>16</c:v>
                </c:pt>
                <c:pt idx="3">
                  <c:v>16</c:v>
                </c:pt>
                <c:pt idx="4">
                  <c:v>15</c:v>
                </c:pt>
                <c:pt idx="5">
                  <c:v>15</c:v>
                </c:pt>
                <c:pt idx="6">
                  <c:v>14</c:v>
                </c:pt>
                <c:pt idx="7">
                  <c:v>13</c:v>
                </c:pt>
                <c:pt idx="8">
                  <c:v>13</c:v>
                </c:pt>
                <c:pt idx="9">
                  <c:v>13</c:v>
                </c:pt>
              </c:numCache>
            </c:numRef>
          </c:val>
          <c:extLst>
            <c:ext xmlns:c16="http://schemas.microsoft.com/office/drawing/2014/chart" uri="{C3380CC4-5D6E-409C-BE32-E72D297353CC}">
              <c16:uniqueId val="{00000000-A0EC-419E-8447-F5D7C91CB26B}"/>
            </c:ext>
          </c:extLst>
        </c:ser>
        <c:dLbls>
          <c:dLblPos val="inEnd"/>
          <c:showLegendKey val="0"/>
          <c:showVal val="1"/>
          <c:showCatName val="0"/>
          <c:showSerName val="0"/>
          <c:showPercent val="0"/>
          <c:showBubbleSize val="0"/>
        </c:dLbls>
        <c:gapWidth val="100"/>
        <c:axId val="1238728224"/>
        <c:axId val="1238718624"/>
      </c:barChart>
      <c:catAx>
        <c:axId val="123872822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38718624"/>
        <c:crosses val="autoZero"/>
        <c:auto val="1"/>
        <c:lblAlgn val="ctr"/>
        <c:lblOffset val="100"/>
        <c:noMultiLvlLbl val="0"/>
      </c:catAx>
      <c:valAx>
        <c:axId val="1238718624"/>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38728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excel (1).xlsx]Pivot Table!PivotTable22</c:name>
    <c:fmtId val="29"/>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Table'!$AE$48</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 Table'!$AD$49:$AD$58</c:f>
              <c:strCache>
                <c:ptCount val="10"/>
                <c:pt idx="0">
                  <c:v>KLOSE</c:v>
                </c:pt>
                <c:pt idx="1">
                  <c:v>RONALDO</c:v>
                </c:pt>
                <c:pt idx="2">
                  <c:v>V. PERSIE</c:v>
                </c:pt>
                <c:pt idx="3">
                  <c:v>M�LLER</c:v>
                </c:pt>
                <c:pt idx="4">
                  <c:v>SCHWEINSTEIGER</c:v>
                </c:pt>
                <c:pt idx="5">
                  <c:v>RAMIRES</c:v>
                </c:pt>
                <c:pt idx="6">
                  <c:v>Karl-Heinz RUMMENIGGE</c:v>
                </c:pt>
                <c:pt idx="7">
                  <c:v>Pierre LITTBARSKI</c:v>
                </c:pt>
                <c:pt idx="8">
                  <c:v>�ZIL</c:v>
                </c:pt>
                <c:pt idx="9">
                  <c:v>TORRES</c:v>
                </c:pt>
              </c:strCache>
            </c:strRef>
          </c:cat>
          <c:val>
            <c:numRef>
              <c:f>'Pivot Table'!$AE$49:$AE$58</c:f>
              <c:numCache>
                <c:formatCode>General</c:formatCode>
                <c:ptCount val="10"/>
                <c:pt idx="0">
                  <c:v>23</c:v>
                </c:pt>
                <c:pt idx="1">
                  <c:v>18</c:v>
                </c:pt>
                <c:pt idx="2">
                  <c:v>16</c:v>
                </c:pt>
                <c:pt idx="3">
                  <c:v>16</c:v>
                </c:pt>
                <c:pt idx="4">
                  <c:v>15</c:v>
                </c:pt>
                <c:pt idx="5">
                  <c:v>15</c:v>
                </c:pt>
                <c:pt idx="6">
                  <c:v>14</c:v>
                </c:pt>
                <c:pt idx="7">
                  <c:v>13</c:v>
                </c:pt>
                <c:pt idx="8">
                  <c:v>13</c:v>
                </c:pt>
                <c:pt idx="9">
                  <c:v>13</c:v>
                </c:pt>
              </c:numCache>
            </c:numRef>
          </c:val>
          <c:extLst>
            <c:ext xmlns:c16="http://schemas.microsoft.com/office/drawing/2014/chart" uri="{C3380CC4-5D6E-409C-BE32-E72D297353CC}">
              <c16:uniqueId val="{00000000-B02B-4724-B020-11DFAE288AE1}"/>
            </c:ext>
          </c:extLst>
        </c:ser>
        <c:dLbls>
          <c:showLegendKey val="0"/>
          <c:showVal val="0"/>
          <c:showCatName val="0"/>
          <c:showSerName val="0"/>
          <c:showPercent val="0"/>
          <c:showBubbleSize val="0"/>
        </c:dLbls>
        <c:gapWidth val="100"/>
        <c:axId val="121695296"/>
        <c:axId val="121695776"/>
      </c:barChart>
      <c:catAx>
        <c:axId val="12169529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1695776"/>
        <c:crosses val="autoZero"/>
        <c:auto val="1"/>
        <c:lblAlgn val="ctr"/>
        <c:lblOffset val="100"/>
        <c:noMultiLvlLbl val="0"/>
      </c:catAx>
      <c:valAx>
        <c:axId val="121695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169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(1).xlsx]Sheet8!PivotTable13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Sheet8!$B$1</c:f>
              <c:strCache>
                <c:ptCount val="1"/>
                <c:pt idx="0">
                  <c:v>Sum of Most World  wins</c:v>
                </c:pt>
              </c:strCache>
            </c:strRef>
          </c:tx>
          <c:spPr>
            <a:solidFill>
              <a:schemeClr val="accent1"/>
            </a:solidFill>
            <a:ln>
              <a:noFill/>
            </a:ln>
            <a:effectLst/>
          </c:spPr>
          <c:invertIfNegative val="0"/>
          <c:cat>
            <c:strRef>
              <c:f>Sheet8!$A$2:$A$3</c:f>
              <c:strCache>
                <c:ptCount val="1"/>
                <c:pt idx="0">
                  <c:v>Uruguay</c:v>
                </c:pt>
              </c:strCache>
            </c:strRef>
          </c:cat>
          <c:val>
            <c:numRef>
              <c:f>Sheet8!$B$2:$B$3</c:f>
              <c:numCache>
                <c:formatCode>General</c:formatCode>
                <c:ptCount val="1"/>
                <c:pt idx="0">
                  <c:v>2</c:v>
                </c:pt>
              </c:numCache>
            </c:numRef>
          </c:val>
          <c:extLst>
            <c:ext xmlns:c16="http://schemas.microsoft.com/office/drawing/2014/chart" uri="{C3380CC4-5D6E-409C-BE32-E72D297353CC}">
              <c16:uniqueId val="{00000000-4387-4194-95F4-1D6AAB5F4EB5}"/>
            </c:ext>
          </c:extLst>
        </c:ser>
        <c:ser>
          <c:idx val="1"/>
          <c:order val="1"/>
          <c:tx>
            <c:strRef>
              <c:f>Sheet8!$C$1</c:f>
              <c:strCache>
                <c:ptCount val="1"/>
                <c:pt idx="0">
                  <c:v>Sum of Teams  Most Wins</c:v>
                </c:pt>
              </c:strCache>
            </c:strRef>
          </c:tx>
          <c:spPr>
            <a:solidFill>
              <a:schemeClr val="accent2"/>
            </a:solidFill>
            <a:ln>
              <a:noFill/>
            </a:ln>
            <a:effectLst/>
          </c:spPr>
          <c:invertIfNegative val="0"/>
          <c:cat>
            <c:strRef>
              <c:f>Sheet8!$A$2:$A$3</c:f>
              <c:strCache>
                <c:ptCount val="1"/>
                <c:pt idx="0">
                  <c:v>Uruguay</c:v>
                </c:pt>
              </c:strCache>
            </c:strRef>
          </c:cat>
          <c:val>
            <c:numRef>
              <c:f>Sheet8!$C$2:$C$3</c:f>
              <c:numCache>
                <c:formatCode>General</c:formatCode>
                <c:ptCount val="1"/>
                <c:pt idx="0">
                  <c:v>21</c:v>
                </c:pt>
              </c:numCache>
            </c:numRef>
          </c:val>
          <c:extLst>
            <c:ext xmlns:c16="http://schemas.microsoft.com/office/drawing/2014/chart" uri="{C3380CC4-5D6E-409C-BE32-E72D297353CC}">
              <c16:uniqueId val="{00000005-4387-4194-95F4-1D6AAB5F4EB5}"/>
            </c:ext>
          </c:extLst>
        </c:ser>
        <c:ser>
          <c:idx val="2"/>
          <c:order val="2"/>
          <c:tx>
            <c:strRef>
              <c:f>Sheet8!$D$1</c:f>
              <c:strCache>
                <c:ptCount val="1"/>
                <c:pt idx="0">
                  <c:v>Sum of Teams  Most Losses</c:v>
                </c:pt>
              </c:strCache>
            </c:strRef>
          </c:tx>
          <c:spPr>
            <a:solidFill>
              <a:schemeClr val="accent3"/>
            </a:solidFill>
            <a:ln>
              <a:noFill/>
            </a:ln>
            <a:effectLst/>
          </c:spPr>
          <c:invertIfNegative val="0"/>
          <c:cat>
            <c:strRef>
              <c:f>Sheet8!$A$2:$A$3</c:f>
              <c:strCache>
                <c:ptCount val="1"/>
                <c:pt idx="0">
                  <c:v>Uruguay</c:v>
                </c:pt>
              </c:strCache>
            </c:strRef>
          </c:cat>
          <c:val>
            <c:numRef>
              <c:f>Sheet8!$D$2:$D$3</c:f>
              <c:numCache>
                <c:formatCode>General</c:formatCode>
                <c:ptCount val="1"/>
                <c:pt idx="0">
                  <c:v>19</c:v>
                </c:pt>
              </c:numCache>
            </c:numRef>
          </c:val>
          <c:extLst>
            <c:ext xmlns:c16="http://schemas.microsoft.com/office/drawing/2014/chart" uri="{C3380CC4-5D6E-409C-BE32-E72D297353CC}">
              <c16:uniqueId val="{00000006-4387-4194-95F4-1D6AAB5F4EB5}"/>
            </c:ext>
          </c:extLst>
        </c:ser>
        <c:ser>
          <c:idx val="3"/>
          <c:order val="3"/>
          <c:tx>
            <c:strRef>
              <c:f>Sheet8!$E$1</c:f>
              <c:strCache>
                <c:ptCount val="1"/>
                <c:pt idx="0">
                  <c:v>Sum of Most participating</c:v>
                </c:pt>
              </c:strCache>
            </c:strRef>
          </c:tx>
          <c:spPr>
            <a:solidFill>
              <a:schemeClr val="accent4"/>
            </a:solidFill>
            <a:ln>
              <a:noFill/>
            </a:ln>
            <a:effectLst/>
          </c:spPr>
          <c:invertIfNegative val="0"/>
          <c:cat>
            <c:strRef>
              <c:f>Sheet8!$A$2:$A$3</c:f>
              <c:strCache>
                <c:ptCount val="1"/>
                <c:pt idx="0">
                  <c:v>Uruguay</c:v>
                </c:pt>
              </c:strCache>
            </c:strRef>
          </c:cat>
          <c:val>
            <c:numRef>
              <c:f>Sheet8!$E$2:$E$3</c:f>
              <c:numCache>
                <c:formatCode>General</c:formatCode>
                <c:ptCount val="1"/>
                <c:pt idx="0">
                  <c:v>12</c:v>
                </c:pt>
              </c:numCache>
            </c:numRef>
          </c:val>
          <c:extLst>
            <c:ext xmlns:c16="http://schemas.microsoft.com/office/drawing/2014/chart" uri="{C3380CC4-5D6E-409C-BE32-E72D297353CC}">
              <c16:uniqueId val="{00000007-4387-4194-95F4-1D6AAB5F4EB5}"/>
            </c:ext>
          </c:extLst>
        </c:ser>
        <c:dLbls>
          <c:showLegendKey val="0"/>
          <c:showVal val="0"/>
          <c:showCatName val="0"/>
          <c:showSerName val="0"/>
          <c:showPercent val="0"/>
          <c:showBubbleSize val="0"/>
        </c:dLbls>
        <c:gapWidth val="219"/>
        <c:overlap val="-27"/>
        <c:axId val="371627487"/>
        <c:axId val="371619807"/>
      </c:barChart>
      <c:catAx>
        <c:axId val="37162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19807"/>
        <c:crosses val="autoZero"/>
        <c:auto val="1"/>
        <c:lblAlgn val="ctr"/>
        <c:lblOffset val="100"/>
        <c:noMultiLvlLbl val="0"/>
      </c:catAx>
      <c:valAx>
        <c:axId val="371619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27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(1).xlsx]Pivot Table!PivotTable7</c:name>
    <c:fmtId val="5"/>
  </c:pivotSource>
  <c:chart>
    <c:autoTitleDeleted val="1"/>
    <c:pivotFmts>
      <c:pivotFmt>
        <c:idx val="0"/>
      </c:pivotFmt>
      <c:pivotFmt>
        <c:idx val="1"/>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356466876971601"/>
              <c:y val="-3.463203463203463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249211356466878"/>
              <c:y val="-3.463203463203463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249211356466878"/>
              <c:y val="-3.463203463203463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88012618296529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090431125131442"/>
              <c:y val="-1.03896103896104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14195583596214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245005257623555"/>
              <c:y val="-3.463203463203463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60988433228181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0304942166140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1545741324921123"/>
              <c:y val="-3.463203463203463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37328768903384"/>
          <c:y val="0.17124544379375009"/>
          <c:w val="0.74339011841805702"/>
          <c:h val="0.71869512000425739"/>
        </c:manualLayout>
      </c:layout>
      <c:barChart>
        <c:barDir val="bar"/>
        <c:grouping val="stacked"/>
        <c:varyColors val="0"/>
        <c:ser>
          <c:idx val="0"/>
          <c:order val="0"/>
          <c:tx>
            <c:strRef>
              <c:f>'Pivot Table'!$H$2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A-4B00-4D28-B2F7-1F3A70DA06BC}"/>
              </c:ext>
            </c:extLst>
          </c:dPt>
          <c:dPt>
            <c:idx val="1"/>
            <c:invertIfNegative val="0"/>
            <c:bubble3D val="0"/>
            <c:extLst>
              <c:ext xmlns:c16="http://schemas.microsoft.com/office/drawing/2014/chart" uri="{C3380CC4-5D6E-409C-BE32-E72D297353CC}">
                <c16:uniqueId val="{00000009-4B00-4D28-B2F7-1F3A70DA06BC}"/>
              </c:ext>
            </c:extLst>
          </c:dPt>
          <c:dPt>
            <c:idx val="2"/>
            <c:invertIfNegative val="0"/>
            <c:bubble3D val="0"/>
            <c:extLst>
              <c:ext xmlns:c16="http://schemas.microsoft.com/office/drawing/2014/chart" uri="{C3380CC4-5D6E-409C-BE32-E72D297353CC}">
                <c16:uniqueId val="{00000008-4B00-4D28-B2F7-1F3A70DA06BC}"/>
              </c:ext>
            </c:extLst>
          </c:dPt>
          <c:dPt>
            <c:idx val="3"/>
            <c:invertIfNegative val="0"/>
            <c:bubble3D val="0"/>
            <c:extLst>
              <c:ext xmlns:c16="http://schemas.microsoft.com/office/drawing/2014/chart" uri="{C3380CC4-5D6E-409C-BE32-E72D297353CC}">
                <c16:uniqueId val="{00000007-4B00-4D28-B2F7-1F3A70DA06BC}"/>
              </c:ext>
            </c:extLst>
          </c:dPt>
          <c:dPt>
            <c:idx val="4"/>
            <c:invertIfNegative val="0"/>
            <c:bubble3D val="0"/>
            <c:extLst>
              <c:ext xmlns:c16="http://schemas.microsoft.com/office/drawing/2014/chart" uri="{C3380CC4-5D6E-409C-BE32-E72D297353CC}">
                <c16:uniqueId val="{00000006-4B00-4D28-B2F7-1F3A70DA06BC}"/>
              </c:ext>
            </c:extLst>
          </c:dPt>
          <c:dPt>
            <c:idx val="5"/>
            <c:invertIfNegative val="0"/>
            <c:bubble3D val="0"/>
            <c:extLst>
              <c:ext xmlns:c16="http://schemas.microsoft.com/office/drawing/2014/chart" uri="{C3380CC4-5D6E-409C-BE32-E72D297353CC}">
                <c16:uniqueId val="{00000005-4B00-4D28-B2F7-1F3A70DA06BC}"/>
              </c:ext>
            </c:extLst>
          </c:dPt>
          <c:dPt>
            <c:idx val="6"/>
            <c:invertIfNegative val="0"/>
            <c:bubble3D val="0"/>
            <c:extLst>
              <c:ext xmlns:c16="http://schemas.microsoft.com/office/drawing/2014/chart" uri="{C3380CC4-5D6E-409C-BE32-E72D297353CC}">
                <c16:uniqueId val="{00000004-4B00-4D28-B2F7-1F3A70DA06BC}"/>
              </c:ext>
            </c:extLst>
          </c:dPt>
          <c:dPt>
            <c:idx val="7"/>
            <c:invertIfNegative val="0"/>
            <c:bubble3D val="0"/>
            <c:extLst>
              <c:ext xmlns:c16="http://schemas.microsoft.com/office/drawing/2014/chart" uri="{C3380CC4-5D6E-409C-BE32-E72D297353CC}">
                <c16:uniqueId val="{00000003-4B00-4D28-B2F7-1F3A70DA06BC}"/>
              </c:ext>
            </c:extLst>
          </c:dPt>
          <c:dPt>
            <c:idx val="8"/>
            <c:invertIfNegative val="0"/>
            <c:bubble3D val="0"/>
            <c:extLst>
              <c:ext xmlns:c16="http://schemas.microsoft.com/office/drawing/2014/chart" uri="{C3380CC4-5D6E-409C-BE32-E72D297353CC}">
                <c16:uniqueId val="{00000002-4B00-4D28-B2F7-1F3A70DA06BC}"/>
              </c:ext>
            </c:extLst>
          </c:dPt>
          <c:dPt>
            <c:idx val="9"/>
            <c:invertIfNegative val="0"/>
            <c:bubble3D val="0"/>
            <c:extLst>
              <c:ext xmlns:c16="http://schemas.microsoft.com/office/drawing/2014/chart" uri="{C3380CC4-5D6E-409C-BE32-E72D297353CC}">
                <c16:uniqueId val="{00000001-4B00-4D28-B2F7-1F3A70DA06BC}"/>
              </c:ext>
            </c:extLst>
          </c:dPt>
          <c:dLbls>
            <c:dLbl>
              <c:idx val="0"/>
              <c:layout>
                <c:manualLayout>
                  <c:x val="0.31545741324921123"/>
                  <c:y val="-3.463203463203463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B00-4D28-B2F7-1F3A70DA06BC}"/>
                </c:ext>
              </c:extLst>
            </c:dLbl>
            <c:dLbl>
              <c:idx val="1"/>
              <c:layout>
                <c:manualLayout>
                  <c:x val="0.2103049421661409"/>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B00-4D28-B2F7-1F3A70DA06BC}"/>
                </c:ext>
              </c:extLst>
            </c:dLbl>
            <c:dLbl>
              <c:idx val="2"/>
              <c:layout>
                <c:manualLayout>
                  <c:x val="0.20609884332281816"/>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B00-4D28-B2F7-1F3A70DA06BC}"/>
                </c:ext>
              </c:extLst>
            </c:dLbl>
            <c:dLbl>
              <c:idx val="3"/>
              <c:layout>
                <c:manualLayout>
                  <c:x val="0.17245005257623555"/>
                  <c:y val="-3.463203463203463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B00-4D28-B2F7-1F3A70DA06BC}"/>
                </c:ext>
              </c:extLst>
            </c:dLbl>
            <c:dLbl>
              <c:idx val="4"/>
              <c:layout>
                <c:manualLayout>
                  <c:x val="0.15141955835962145"/>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B00-4D28-B2F7-1F3A70DA06BC}"/>
                </c:ext>
              </c:extLst>
            </c:dLbl>
            <c:dLbl>
              <c:idx val="5"/>
              <c:layout>
                <c:manualLayout>
                  <c:x val="0.14090431125131442"/>
                  <c:y val="-1.038961038961045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B00-4D28-B2F7-1F3A70DA06BC}"/>
                </c:ext>
              </c:extLst>
            </c:dLbl>
            <c:dLbl>
              <c:idx val="6"/>
              <c:layout>
                <c:manualLayout>
                  <c:x val="0.13880126182965299"/>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B00-4D28-B2F7-1F3A70DA06BC}"/>
                </c:ext>
              </c:extLst>
            </c:dLbl>
            <c:dLbl>
              <c:idx val="7"/>
              <c:layout>
                <c:manualLayout>
                  <c:x val="0.13249211356466878"/>
                  <c:y val="-3.463203463203463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00-4D28-B2F7-1F3A70DA06BC}"/>
                </c:ext>
              </c:extLst>
            </c:dLbl>
            <c:dLbl>
              <c:idx val="8"/>
              <c:layout>
                <c:manualLayout>
                  <c:x val="0.13249211356466878"/>
                  <c:y val="-3.463203463203463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B00-4D28-B2F7-1F3A70DA06BC}"/>
                </c:ext>
              </c:extLst>
            </c:dLbl>
            <c:dLbl>
              <c:idx val="9"/>
              <c:layout>
                <c:manualLayout>
                  <c:x val="0.11356466876971601"/>
                  <c:y val="-3.463203463203463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00-4D28-B2F7-1F3A70DA06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Table'!$G$3:$G$12</c:f>
              <c:strCache>
                <c:ptCount val="10"/>
                <c:pt idx="0">
                  <c:v>Brazil</c:v>
                </c:pt>
                <c:pt idx="1">
                  <c:v>Italy</c:v>
                </c:pt>
                <c:pt idx="2">
                  <c:v>Argentina</c:v>
                </c:pt>
                <c:pt idx="3">
                  <c:v>Germany FR</c:v>
                </c:pt>
                <c:pt idx="4">
                  <c:v>Germany</c:v>
                </c:pt>
                <c:pt idx="5">
                  <c:v>France</c:v>
                </c:pt>
                <c:pt idx="6">
                  <c:v>Spain</c:v>
                </c:pt>
                <c:pt idx="7">
                  <c:v>Netherlands</c:v>
                </c:pt>
                <c:pt idx="8">
                  <c:v>England</c:v>
                </c:pt>
                <c:pt idx="9">
                  <c:v>Uruguay</c:v>
                </c:pt>
              </c:strCache>
            </c:strRef>
          </c:cat>
          <c:val>
            <c:numRef>
              <c:f>'Pivot Table'!$H$3:$H$12</c:f>
              <c:numCache>
                <c:formatCode>General</c:formatCode>
                <c:ptCount val="10"/>
                <c:pt idx="0">
                  <c:v>73</c:v>
                </c:pt>
                <c:pt idx="1">
                  <c:v>46</c:v>
                </c:pt>
                <c:pt idx="2">
                  <c:v>44</c:v>
                </c:pt>
                <c:pt idx="3">
                  <c:v>37</c:v>
                </c:pt>
                <c:pt idx="4">
                  <c:v>31</c:v>
                </c:pt>
                <c:pt idx="5">
                  <c:v>30</c:v>
                </c:pt>
                <c:pt idx="6">
                  <c:v>30</c:v>
                </c:pt>
                <c:pt idx="7">
                  <c:v>28</c:v>
                </c:pt>
                <c:pt idx="8">
                  <c:v>26</c:v>
                </c:pt>
                <c:pt idx="9">
                  <c:v>21</c:v>
                </c:pt>
              </c:numCache>
            </c:numRef>
          </c:val>
          <c:extLst>
            <c:ext xmlns:c16="http://schemas.microsoft.com/office/drawing/2014/chart" uri="{C3380CC4-5D6E-409C-BE32-E72D297353CC}">
              <c16:uniqueId val="{00000000-4B00-4D28-B2F7-1F3A70DA06BC}"/>
            </c:ext>
          </c:extLst>
        </c:ser>
        <c:dLbls>
          <c:dLblPos val="ctr"/>
          <c:showLegendKey val="0"/>
          <c:showVal val="1"/>
          <c:showCatName val="0"/>
          <c:showSerName val="0"/>
          <c:showPercent val="0"/>
          <c:showBubbleSize val="0"/>
        </c:dLbls>
        <c:gapWidth val="150"/>
        <c:overlap val="100"/>
        <c:axId val="891795375"/>
        <c:axId val="891792975"/>
      </c:barChart>
      <c:catAx>
        <c:axId val="89179537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792975"/>
        <c:crosses val="autoZero"/>
        <c:auto val="1"/>
        <c:lblAlgn val="ctr"/>
        <c:lblOffset val="100"/>
        <c:noMultiLvlLbl val="0"/>
      </c:catAx>
      <c:valAx>
        <c:axId val="8917929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79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(1).xlsx]Pivot Table!PivotTable11</c:name>
    <c:fmtId val="15"/>
  </c:pivotSource>
  <c:chart>
    <c:autoTitleDeleted val="1"/>
    <c:pivotFmts>
      <c:pivotFmt>
        <c:idx val="0"/>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038251355565833E-2"/>
          <c:y val="0.17813023279626508"/>
          <c:w val="0.97301760779750579"/>
          <c:h val="0.58657632456776054"/>
        </c:manualLayout>
      </c:layout>
      <c:lineChart>
        <c:grouping val="standard"/>
        <c:varyColors val="0"/>
        <c:ser>
          <c:idx val="0"/>
          <c:order val="0"/>
          <c:tx>
            <c:strRef>
              <c:f>'Pivot Table'!$K$3</c:f>
              <c:strCache>
                <c:ptCount val="1"/>
                <c:pt idx="0">
                  <c:v>Total</c:v>
                </c:pt>
              </c:strCache>
            </c:strRef>
          </c:tx>
          <c:spPr>
            <a:ln w="31750" cap="rnd">
              <a:solidFill>
                <a:schemeClr val="accent6"/>
              </a:solidFill>
              <a:round/>
            </a:ln>
            <a:effectLst/>
          </c:spPr>
          <c:marker>
            <c:symbol val="circle"/>
            <c:size val="17"/>
            <c:spPr>
              <a:solidFill>
                <a:schemeClr val="accent6"/>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errBars>
            <c:errDir val="y"/>
            <c:errBarType val="both"/>
            <c:errValType val="stdErr"/>
            <c:noEndCap val="0"/>
            <c:spPr>
              <a:noFill/>
              <a:ln w="9525">
                <a:solidFill>
                  <a:schemeClr val="dk1">
                    <a:lumMod val="65000"/>
                    <a:lumOff val="35000"/>
                  </a:schemeClr>
                </a:solidFill>
                <a:round/>
              </a:ln>
              <a:effectLst/>
            </c:spPr>
          </c:errBars>
          <c:cat>
            <c:strRef>
              <c:f>'Pivot Table'!$J$4:$J$24</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'Pivot Table'!$K$4:$K$24</c:f>
              <c:numCache>
                <c:formatCode>General</c:formatCode>
                <c:ptCount val="20"/>
                <c:pt idx="0">
                  <c:v>13</c:v>
                </c:pt>
                <c:pt idx="1">
                  <c:v>16</c:v>
                </c:pt>
                <c:pt idx="2">
                  <c:v>15</c:v>
                </c:pt>
                <c:pt idx="3">
                  <c:v>13</c:v>
                </c:pt>
                <c:pt idx="4">
                  <c:v>16</c:v>
                </c:pt>
                <c:pt idx="5">
                  <c:v>16</c:v>
                </c:pt>
                <c:pt idx="6">
                  <c:v>16</c:v>
                </c:pt>
                <c:pt idx="7">
                  <c:v>16</c:v>
                </c:pt>
                <c:pt idx="8">
                  <c:v>16</c:v>
                </c:pt>
                <c:pt idx="9">
                  <c:v>16</c:v>
                </c:pt>
                <c:pt idx="10">
                  <c:v>16</c:v>
                </c:pt>
                <c:pt idx="11">
                  <c:v>24</c:v>
                </c:pt>
                <c:pt idx="12">
                  <c:v>24</c:v>
                </c:pt>
                <c:pt idx="13">
                  <c:v>24</c:v>
                </c:pt>
                <c:pt idx="14">
                  <c:v>24</c:v>
                </c:pt>
                <c:pt idx="15">
                  <c:v>32</c:v>
                </c:pt>
                <c:pt idx="16">
                  <c:v>32</c:v>
                </c:pt>
                <c:pt idx="17">
                  <c:v>32</c:v>
                </c:pt>
                <c:pt idx="18">
                  <c:v>32</c:v>
                </c:pt>
                <c:pt idx="19">
                  <c:v>32</c:v>
                </c:pt>
              </c:numCache>
            </c:numRef>
          </c:val>
          <c:smooth val="0"/>
          <c:extLst>
            <c:ext xmlns:c16="http://schemas.microsoft.com/office/drawing/2014/chart" uri="{C3380CC4-5D6E-409C-BE32-E72D297353CC}">
              <c16:uniqueId val="{00000000-A3CD-481E-86FA-526F203A2C79}"/>
            </c:ext>
          </c:extLst>
        </c:ser>
        <c:dLbls>
          <c:dLblPos val="ctr"/>
          <c:showLegendKey val="0"/>
          <c:showVal val="1"/>
          <c:showCatName val="0"/>
          <c:showSerName val="0"/>
          <c:showPercent val="0"/>
          <c:showBubbleSize val="0"/>
        </c:dLbls>
        <c:marker val="1"/>
        <c:smooth val="0"/>
        <c:axId val="1459144991"/>
        <c:axId val="1459150751"/>
      </c:lineChart>
      <c:catAx>
        <c:axId val="145914499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59150751"/>
        <c:crosses val="autoZero"/>
        <c:auto val="1"/>
        <c:lblAlgn val="ctr"/>
        <c:lblOffset val="100"/>
        <c:noMultiLvlLbl val="0"/>
      </c:catAx>
      <c:valAx>
        <c:axId val="1459150751"/>
        <c:scaling>
          <c:orientation val="minMax"/>
        </c:scaling>
        <c:delete val="1"/>
        <c:axPos val="l"/>
        <c:numFmt formatCode="General" sourceLinked="1"/>
        <c:majorTickMark val="none"/>
        <c:minorTickMark val="none"/>
        <c:tickLblPos val="nextTo"/>
        <c:crossAx val="145914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(1).xlsx]Sheet8!PivotTable13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236339216998075E-2"/>
          <c:y val="0.16340433100215071"/>
          <c:w val="0.93163657764878094"/>
          <c:h val="0.78307287680318505"/>
        </c:manualLayout>
      </c:layout>
      <c:barChart>
        <c:barDir val="bar"/>
        <c:grouping val="clustered"/>
        <c:varyColors val="0"/>
        <c:ser>
          <c:idx val="0"/>
          <c:order val="0"/>
          <c:tx>
            <c:strRef>
              <c:f>Sheet8!$B$1</c:f>
              <c:strCache>
                <c:ptCount val="1"/>
                <c:pt idx="0">
                  <c:v>Sum of Most World  wins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Sheet8!$A$2:$A$3</c:f>
              <c:strCache>
                <c:ptCount val="1"/>
                <c:pt idx="0">
                  <c:v>Uruguay</c:v>
                </c:pt>
              </c:strCache>
            </c:strRef>
          </c:cat>
          <c:val>
            <c:numRef>
              <c:f>Sheet8!$B$2:$B$3</c:f>
              <c:numCache>
                <c:formatCode>General</c:formatCode>
                <c:ptCount val="1"/>
                <c:pt idx="0">
                  <c:v>2</c:v>
                </c:pt>
              </c:numCache>
            </c:numRef>
          </c:val>
          <c:extLst>
            <c:ext xmlns:c16="http://schemas.microsoft.com/office/drawing/2014/chart" uri="{C3380CC4-5D6E-409C-BE32-E72D297353CC}">
              <c16:uniqueId val="{00000005-0C97-4988-B812-20201BCB4E0C}"/>
            </c:ext>
          </c:extLst>
        </c:ser>
        <c:ser>
          <c:idx val="1"/>
          <c:order val="1"/>
          <c:tx>
            <c:strRef>
              <c:f>Sheet8!$C$1</c:f>
              <c:strCache>
                <c:ptCount val="1"/>
                <c:pt idx="0">
                  <c:v>Sum of Teams  Most Wins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Sheet8!$A$2:$A$3</c:f>
              <c:strCache>
                <c:ptCount val="1"/>
                <c:pt idx="0">
                  <c:v>Uruguay</c:v>
                </c:pt>
              </c:strCache>
            </c:strRef>
          </c:cat>
          <c:val>
            <c:numRef>
              <c:f>Sheet8!$C$2:$C$3</c:f>
              <c:numCache>
                <c:formatCode>General</c:formatCode>
                <c:ptCount val="1"/>
                <c:pt idx="0">
                  <c:v>21</c:v>
                </c:pt>
              </c:numCache>
            </c:numRef>
          </c:val>
          <c:extLst>
            <c:ext xmlns:c16="http://schemas.microsoft.com/office/drawing/2014/chart" uri="{C3380CC4-5D6E-409C-BE32-E72D297353CC}">
              <c16:uniqueId val="{0000000C-0C97-4988-B812-20201BCB4E0C}"/>
            </c:ext>
          </c:extLst>
        </c:ser>
        <c:ser>
          <c:idx val="2"/>
          <c:order val="2"/>
          <c:tx>
            <c:strRef>
              <c:f>Sheet8!$D$1</c:f>
              <c:strCache>
                <c:ptCount val="1"/>
                <c:pt idx="0">
                  <c:v>Sum of Teams  Most Losses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Sheet8!$A$2:$A$3</c:f>
              <c:strCache>
                <c:ptCount val="1"/>
                <c:pt idx="0">
                  <c:v>Uruguay</c:v>
                </c:pt>
              </c:strCache>
            </c:strRef>
          </c:cat>
          <c:val>
            <c:numRef>
              <c:f>Sheet8!$D$2:$D$3</c:f>
              <c:numCache>
                <c:formatCode>General</c:formatCode>
                <c:ptCount val="1"/>
                <c:pt idx="0">
                  <c:v>19</c:v>
                </c:pt>
              </c:numCache>
            </c:numRef>
          </c:val>
          <c:extLst>
            <c:ext xmlns:c16="http://schemas.microsoft.com/office/drawing/2014/chart" uri="{C3380CC4-5D6E-409C-BE32-E72D297353CC}">
              <c16:uniqueId val="{0000000D-0C97-4988-B812-20201BCB4E0C}"/>
            </c:ext>
          </c:extLst>
        </c:ser>
        <c:ser>
          <c:idx val="3"/>
          <c:order val="3"/>
          <c:tx>
            <c:strRef>
              <c:f>Sheet8!$E$1</c:f>
              <c:strCache>
                <c:ptCount val="1"/>
                <c:pt idx="0">
                  <c:v>Sum of Most participating</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Sheet8!$A$2:$A$3</c:f>
              <c:strCache>
                <c:ptCount val="1"/>
                <c:pt idx="0">
                  <c:v>Uruguay</c:v>
                </c:pt>
              </c:strCache>
            </c:strRef>
          </c:cat>
          <c:val>
            <c:numRef>
              <c:f>Sheet8!$E$2:$E$3</c:f>
              <c:numCache>
                <c:formatCode>General</c:formatCode>
                <c:ptCount val="1"/>
                <c:pt idx="0">
                  <c:v>12</c:v>
                </c:pt>
              </c:numCache>
            </c:numRef>
          </c:val>
          <c:extLst>
            <c:ext xmlns:c16="http://schemas.microsoft.com/office/drawing/2014/chart" uri="{C3380CC4-5D6E-409C-BE32-E72D297353CC}">
              <c16:uniqueId val="{0000000E-0C97-4988-B812-20201BCB4E0C}"/>
            </c:ext>
          </c:extLst>
        </c:ser>
        <c:dLbls>
          <c:showLegendKey val="0"/>
          <c:showVal val="0"/>
          <c:showCatName val="0"/>
          <c:showSerName val="0"/>
          <c:showPercent val="0"/>
          <c:showBubbleSize val="0"/>
        </c:dLbls>
        <c:gapWidth val="100"/>
        <c:axId val="371627487"/>
        <c:axId val="371619807"/>
      </c:barChart>
      <c:catAx>
        <c:axId val="371627487"/>
        <c:scaling>
          <c:orientation val="minMax"/>
        </c:scaling>
        <c:delete val="1"/>
        <c:axPos val="l"/>
        <c:numFmt formatCode="General" sourceLinked="1"/>
        <c:majorTickMark val="out"/>
        <c:minorTickMark val="none"/>
        <c:tickLblPos val="nextTo"/>
        <c:crossAx val="371619807"/>
        <c:crosses val="autoZero"/>
        <c:auto val="1"/>
        <c:lblAlgn val="ctr"/>
        <c:lblOffset val="100"/>
        <c:noMultiLvlLbl val="0"/>
      </c:catAx>
      <c:valAx>
        <c:axId val="371619807"/>
        <c:scaling>
          <c:orientation val="minMax"/>
        </c:scaling>
        <c:delete val="1"/>
        <c:axPos val="b"/>
        <c:numFmt formatCode="General" sourceLinked="1"/>
        <c:majorTickMark val="out"/>
        <c:minorTickMark val="none"/>
        <c:tickLblPos val="nextTo"/>
        <c:crossAx val="371627487"/>
        <c:crosses val="autoZero"/>
        <c:crossBetween val="between"/>
      </c:valAx>
      <c:spPr>
        <a:noFill/>
        <a:ln>
          <a:noFill/>
        </a:ln>
        <a:effectLst/>
      </c:spPr>
    </c:plotArea>
    <c:legend>
      <c:legendPos val="r"/>
      <c:layout>
        <c:manualLayout>
          <c:xMode val="edge"/>
          <c:yMode val="edge"/>
          <c:x val="0.60780623454921401"/>
          <c:y val="0.15496913112712948"/>
          <c:w val="0.28471752626254987"/>
          <c:h val="0.36822354524658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(1).xlsx]Pivot Table!world cup wins</c:name>
    <c:fmtId val="57"/>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Table'!$E$4</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66A0-4778-BB01-4BA4F2A7D78E}"/>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66A0-4778-BB01-4BA4F2A7D78E}"/>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66A0-4778-BB01-4BA4F2A7D78E}"/>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66A0-4778-BB01-4BA4F2A7D78E}"/>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66A0-4778-BB01-4BA4F2A7D78E}"/>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66A0-4778-BB01-4BA4F2A7D78E}"/>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66A0-4778-BB01-4BA4F2A7D78E}"/>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66A0-4778-BB01-4BA4F2A7D78E}"/>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66A0-4778-BB01-4BA4F2A7D78E}"/>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66A0-4778-BB01-4BA4F2A7D78E}"/>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66A0-4778-BB01-4BA4F2A7D78E}"/>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66A0-4778-BB01-4BA4F2A7D78E}"/>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66A0-4778-BB01-4BA4F2A7D78E}"/>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66A0-4778-BB01-4BA4F2A7D78E}"/>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66A0-4778-BB01-4BA4F2A7D78E}"/>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66A0-4778-BB01-4BA4F2A7D78E}"/>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66A0-4778-BB01-4BA4F2A7D78E}"/>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1-66A0-4778-BB01-4BA4F2A7D78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Table'!$D$5:$D$13</c:f>
              <c:strCache>
                <c:ptCount val="9"/>
                <c:pt idx="0">
                  <c:v>Brazil</c:v>
                </c:pt>
                <c:pt idx="1">
                  <c:v>Italy</c:v>
                </c:pt>
                <c:pt idx="2">
                  <c:v>Germany FR</c:v>
                </c:pt>
                <c:pt idx="3">
                  <c:v>Argentina</c:v>
                </c:pt>
                <c:pt idx="4">
                  <c:v>Uruguay</c:v>
                </c:pt>
                <c:pt idx="5">
                  <c:v>England</c:v>
                </c:pt>
                <c:pt idx="6">
                  <c:v>Spain</c:v>
                </c:pt>
                <c:pt idx="7">
                  <c:v>France</c:v>
                </c:pt>
                <c:pt idx="8">
                  <c:v>Germany</c:v>
                </c:pt>
              </c:strCache>
            </c:strRef>
          </c:cat>
          <c:val>
            <c:numRef>
              <c:f>'Pivot Table'!$E$5:$E$13</c:f>
              <c:numCache>
                <c:formatCode>General</c:formatCode>
                <c:ptCount val="9"/>
                <c:pt idx="0">
                  <c:v>5</c:v>
                </c:pt>
                <c:pt idx="1">
                  <c:v>4</c:v>
                </c:pt>
                <c:pt idx="2">
                  <c:v>3</c:v>
                </c:pt>
                <c:pt idx="3">
                  <c:v>2</c:v>
                </c:pt>
                <c:pt idx="4">
                  <c:v>2</c:v>
                </c:pt>
                <c:pt idx="5">
                  <c:v>1</c:v>
                </c:pt>
                <c:pt idx="6">
                  <c:v>1</c:v>
                </c:pt>
                <c:pt idx="7">
                  <c:v>1</c:v>
                </c:pt>
                <c:pt idx="8">
                  <c:v>1</c:v>
                </c:pt>
              </c:numCache>
            </c:numRef>
          </c:val>
          <c:extLst>
            <c:ext xmlns:c16="http://schemas.microsoft.com/office/drawing/2014/chart" uri="{C3380CC4-5D6E-409C-BE32-E72D297353CC}">
              <c16:uniqueId val="{00000012-66A0-4778-BB01-4BA4F2A7D78E}"/>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(1).xlsx]Pivot Table!PivotTable5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Table'!$W$13:$W$14</c:f>
              <c:strCache>
                <c:ptCount val="1"/>
                <c:pt idx="0">
                  <c:v>Germany</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Table'!$V$15:$V$19</c:f>
              <c:strCache>
                <c:ptCount val="5"/>
                <c:pt idx="0">
                  <c:v>Estadio Azteca</c:v>
                </c:pt>
                <c:pt idx="1">
                  <c:v>Olympiastadion</c:v>
                </c:pt>
                <c:pt idx="2">
                  <c:v>Jalisco</c:v>
                </c:pt>
                <c:pt idx="3">
                  <c:v>Nou Camp - Estadio Le�n</c:v>
                </c:pt>
                <c:pt idx="4">
                  <c:v>Estadio Centenario</c:v>
                </c:pt>
              </c:strCache>
            </c:strRef>
          </c:cat>
          <c:val>
            <c:numRef>
              <c:f>'Pivot Table'!$W$15:$W$19</c:f>
              <c:numCache>
                <c:formatCode>General</c:formatCode>
                <c:ptCount val="5"/>
                <c:pt idx="1">
                  <c:v>14</c:v>
                </c:pt>
              </c:numCache>
            </c:numRef>
          </c:val>
          <c:extLst>
            <c:ext xmlns:c16="http://schemas.microsoft.com/office/drawing/2014/chart" uri="{C3380CC4-5D6E-409C-BE32-E72D297353CC}">
              <c16:uniqueId val="{00000000-6ED4-4393-828F-C7DB3496D5D3}"/>
            </c:ext>
          </c:extLst>
        </c:ser>
        <c:ser>
          <c:idx val="1"/>
          <c:order val="1"/>
          <c:tx>
            <c:strRef>
              <c:f>'Pivot Table'!$X$13:$X$14</c:f>
              <c:strCache>
                <c:ptCount val="1"/>
                <c:pt idx="0">
                  <c:v>Mexico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Table'!$V$15:$V$19</c:f>
              <c:strCache>
                <c:ptCount val="5"/>
                <c:pt idx="0">
                  <c:v>Estadio Azteca</c:v>
                </c:pt>
                <c:pt idx="1">
                  <c:v>Olympiastadion</c:v>
                </c:pt>
                <c:pt idx="2">
                  <c:v>Jalisco</c:v>
                </c:pt>
                <c:pt idx="3">
                  <c:v>Nou Camp - Estadio Le�n</c:v>
                </c:pt>
                <c:pt idx="4">
                  <c:v>Estadio Centenario</c:v>
                </c:pt>
              </c:strCache>
            </c:strRef>
          </c:cat>
          <c:val>
            <c:numRef>
              <c:f>'Pivot Table'!$X$15:$X$19</c:f>
              <c:numCache>
                <c:formatCode>General</c:formatCode>
                <c:ptCount val="5"/>
                <c:pt idx="0">
                  <c:v>19</c:v>
                </c:pt>
                <c:pt idx="2">
                  <c:v>14</c:v>
                </c:pt>
                <c:pt idx="3">
                  <c:v>11</c:v>
                </c:pt>
              </c:numCache>
            </c:numRef>
          </c:val>
          <c:extLst>
            <c:ext xmlns:c16="http://schemas.microsoft.com/office/drawing/2014/chart" uri="{C3380CC4-5D6E-409C-BE32-E72D297353CC}">
              <c16:uniqueId val="{00000001-6ED4-4393-828F-C7DB3496D5D3}"/>
            </c:ext>
          </c:extLst>
        </c:ser>
        <c:ser>
          <c:idx val="2"/>
          <c:order val="2"/>
          <c:tx>
            <c:strRef>
              <c:f>'Pivot Table'!$Y$13:$Y$14</c:f>
              <c:strCache>
                <c:ptCount val="1"/>
                <c:pt idx="0">
                  <c:v>Uruguay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Table'!$V$15:$V$19</c:f>
              <c:strCache>
                <c:ptCount val="5"/>
                <c:pt idx="0">
                  <c:v>Estadio Azteca</c:v>
                </c:pt>
                <c:pt idx="1">
                  <c:v>Olympiastadion</c:v>
                </c:pt>
                <c:pt idx="2">
                  <c:v>Jalisco</c:v>
                </c:pt>
                <c:pt idx="3">
                  <c:v>Nou Camp - Estadio Le�n</c:v>
                </c:pt>
                <c:pt idx="4">
                  <c:v>Estadio Centenario</c:v>
                </c:pt>
              </c:strCache>
            </c:strRef>
          </c:cat>
          <c:val>
            <c:numRef>
              <c:f>'Pivot Table'!$Y$15:$Y$19</c:f>
              <c:numCache>
                <c:formatCode>General</c:formatCode>
                <c:ptCount val="5"/>
                <c:pt idx="4">
                  <c:v>10</c:v>
                </c:pt>
              </c:numCache>
            </c:numRef>
          </c:val>
          <c:extLst>
            <c:ext xmlns:c16="http://schemas.microsoft.com/office/drawing/2014/chart" uri="{C3380CC4-5D6E-409C-BE32-E72D297353CC}">
              <c16:uniqueId val="{00000002-6ED4-4393-828F-C7DB3496D5D3}"/>
            </c:ext>
          </c:extLst>
        </c:ser>
        <c:dLbls>
          <c:dLblPos val="ctr"/>
          <c:showLegendKey val="0"/>
          <c:showVal val="1"/>
          <c:showCatName val="0"/>
          <c:showSerName val="0"/>
          <c:showPercent val="0"/>
          <c:showBubbleSize val="0"/>
        </c:dLbls>
        <c:gapWidth val="150"/>
        <c:overlap val="100"/>
        <c:axId val="1840321264"/>
        <c:axId val="1840306864"/>
      </c:barChart>
      <c:catAx>
        <c:axId val="18403212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cap="none" spc="0" normalizeH="0" baseline="0">
                <a:solidFill>
                  <a:schemeClr val="tx1">
                    <a:lumMod val="65000"/>
                    <a:lumOff val="35000"/>
                  </a:schemeClr>
                </a:solidFill>
                <a:latin typeface="+mn-lt"/>
                <a:ea typeface="+mn-ea"/>
                <a:cs typeface="+mn-cs"/>
              </a:defRPr>
            </a:pPr>
            <a:endParaRPr lang="en-US"/>
          </a:p>
        </c:txPr>
        <c:crossAx val="1840306864"/>
        <c:crosses val="autoZero"/>
        <c:auto val="1"/>
        <c:lblAlgn val="ctr"/>
        <c:lblOffset val="100"/>
        <c:noMultiLvlLbl val="0"/>
      </c:catAx>
      <c:valAx>
        <c:axId val="18403068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32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(1).xlsx]Pivot Table!PivotTable3</c:name>
    <c:fmtId val="11"/>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732880652193065E-2"/>
          <c:y val="2.2470805325479012E-2"/>
          <c:w val="0.89229076379120853"/>
          <c:h val="0.81139435619857925"/>
        </c:manualLayout>
      </c:layout>
      <c:barChart>
        <c:barDir val="col"/>
        <c:grouping val="clustered"/>
        <c:varyColors val="0"/>
        <c:ser>
          <c:idx val="0"/>
          <c:order val="0"/>
          <c:tx>
            <c:strRef>
              <c:f>'Pivot Table'!$T$26:$T$27</c:f>
              <c:strCache>
                <c:ptCount val="1"/>
                <c:pt idx="0">
                  <c:v>1950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Table'!$S$28:$S$47</c:f>
              <c:multiLvlStrCache>
                <c:ptCount val="10"/>
                <c:lvl>
                  <c:pt idx="0">
                    <c:v>Argentina_ VS _Belgium</c:v>
                  </c:pt>
                  <c:pt idx="1">
                    <c:v>Argentina_ VS _England</c:v>
                  </c:pt>
                  <c:pt idx="2">
                    <c:v>Argentina_ VS _Germany FR</c:v>
                  </c:pt>
                  <c:pt idx="3">
                    <c:v>Belgium_ VS _Mexico</c:v>
                  </c:pt>
                  <c:pt idx="4">
                    <c:v>Mexico_ VS _Bulgaria</c:v>
                  </c:pt>
                  <c:pt idx="5">
                    <c:v>Mexico_ VS _Paraguay</c:v>
                  </c:pt>
                  <c:pt idx="6">
                    <c:v>Brazil_ VS _Spain</c:v>
                  </c:pt>
                  <c:pt idx="7">
                    <c:v>Brazil_ VS _Sweden</c:v>
                  </c:pt>
                  <c:pt idx="8">
                    <c:v>Uruguay_ VS _Brazil</c:v>
                  </c:pt>
                  <c:pt idx="9">
                    <c:v>Brazil_ VS _Yugoslavia</c:v>
                  </c:pt>
                </c:lvl>
                <c:lvl>
                  <c:pt idx="0">
                    <c:v>388</c:v>
                  </c:pt>
                  <c:pt idx="1">
                    <c:v>392</c:v>
                  </c:pt>
                  <c:pt idx="2">
                    <c:v>393</c:v>
                  </c:pt>
                  <c:pt idx="3">
                    <c:v>428</c:v>
                  </c:pt>
                  <c:pt idx="4">
                    <c:v>463</c:v>
                  </c:pt>
                  <c:pt idx="5">
                    <c:v>680</c:v>
                  </c:pt>
                  <c:pt idx="6">
                    <c:v>1186</c:v>
                  </c:pt>
                  <c:pt idx="7">
                    <c:v>1189</c:v>
                  </c:pt>
                  <c:pt idx="8">
                    <c:v>1190</c:v>
                  </c:pt>
                  <c:pt idx="9">
                    <c:v>1191</c:v>
                  </c:pt>
                </c:lvl>
              </c:multiLvlStrCache>
            </c:multiLvlStrRef>
          </c:cat>
          <c:val>
            <c:numRef>
              <c:f>'Pivot Table'!$T$28:$T$47</c:f>
              <c:numCache>
                <c:formatCode>General</c:formatCode>
                <c:ptCount val="10"/>
                <c:pt idx="6">
                  <c:v>152772</c:v>
                </c:pt>
                <c:pt idx="7">
                  <c:v>138886</c:v>
                </c:pt>
                <c:pt idx="8">
                  <c:v>173850</c:v>
                </c:pt>
                <c:pt idx="9">
                  <c:v>142429</c:v>
                </c:pt>
              </c:numCache>
            </c:numRef>
          </c:val>
          <c:extLst>
            <c:ext xmlns:c16="http://schemas.microsoft.com/office/drawing/2014/chart" uri="{C3380CC4-5D6E-409C-BE32-E72D297353CC}">
              <c16:uniqueId val="{00000000-3181-4EF5-99E3-58B1DFFE9FDF}"/>
            </c:ext>
          </c:extLst>
        </c:ser>
        <c:ser>
          <c:idx val="1"/>
          <c:order val="1"/>
          <c:tx>
            <c:strRef>
              <c:f>'Pivot Table'!$U$26:$U$27</c:f>
              <c:strCache>
                <c:ptCount val="1"/>
                <c:pt idx="0">
                  <c:v>1986</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Table'!$S$28:$S$47</c:f>
              <c:multiLvlStrCache>
                <c:ptCount val="10"/>
                <c:lvl>
                  <c:pt idx="0">
                    <c:v>Argentina_ VS _Belgium</c:v>
                  </c:pt>
                  <c:pt idx="1">
                    <c:v>Argentina_ VS _England</c:v>
                  </c:pt>
                  <c:pt idx="2">
                    <c:v>Argentina_ VS _Germany FR</c:v>
                  </c:pt>
                  <c:pt idx="3">
                    <c:v>Belgium_ VS _Mexico</c:v>
                  </c:pt>
                  <c:pt idx="4">
                    <c:v>Mexico_ VS _Bulgaria</c:v>
                  </c:pt>
                  <c:pt idx="5">
                    <c:v>Mexico_ VS _Paraguay</c:v>
                  </c:pt>
                  <c:pt idx="6">
                    <c:v>Brazil_ VS _Spain</c:v>
                  </c:pt>
                  <c:pt idx="7">
                    <c:v>Brazil_ VS _Sweden</c:v>
                  </c:pt>
                  <c:pt idx="8">
                    <c:v>Uruguay_ VS _Brazil</c:v>
                  </c:pt>
                  <c:pt idx="9">
                    <c:v>Brazil_ VS _Yugoslavia</c:v>
                  </c:pt>
                </c:lvl>
                <c:lvl>
                  <c:pt idx="0">
                    <c:v>388</c:v>
                  </c:pt>
                  <c:pt idx="1">
                    <c:v>392</c:v>
                  </c:pt>
                  <c:pt idx="2">
                    <c:v>393</c:v>
                  </c:pt>
                  <c:pt idx="3">
                    <c:v>428</c:v>
                  </c:pt>
                  <c:pt idx="4">
                    <c:v>463</c:v>
                  </c:pt>
                  <c:pt idx="5">
                    <c:v>680</c:v>
                  </c:pt>
                  <c:pt idx="6">
                    <c:v>1186</c:v>
                  </c:pt>
                  <c:pt idx="7">
                    <c:v>1189</c:v>
                  </c:pt>
                  <c:pt idx="8">
                    <c:v>1190</c:v>
                  </c:pt>
                  <c:pt idx="9">
                    <c:v>1191</c:v>
                  </c:pt>
                </c:lvl>
              </c:multiLvlStrCache>
            </c:multiLvlStrRef>
          </c:cat>
          <c:val>
            <c:numRef>
              <c:f>'Pivot Table'!$U$28:$U$47</c:f>
              <c:numCache>
                <c:formatCode>General</c:formatCode>
                <c:ptCount val="10"/>
                <c:pt idx="0">
                  <c:v>114500</c:v>
                </c:pt>
                <c:pt idx="1">
                  <c:v>114580</c:v>
                </c:pt>
                <c:pt idx="2">
                  <c:v>114600</c:v>
                </c:pt>
                <c:pt idx="3">
                  <c:v>110000</c:v>
                </c:pt>
                <c:pt idx="4">
                  <c:v>114580</c:v>
                </c:pt>
                <c:pt idx="5">
                  <c:v>114600</c:v>
                </c:pt>
              </c:numCache>
            </c:numRef>
          </c:val>
          <c:extLst>
            <c:ext xmlns:c16="http://schemas.microsoft.com/office/drawing/2014/chart" uri="{C3380CC4-5D6E-409C-BE32-E72D297353CC}">
              <c16:uniqueId val="{00000001-3181-4EF5-99E3-58B1DFFE9FDF}"/>
            </c:ext>
          </c:extLst>
        </c:ser>
        <c:dLbls>
          <c:dLblPos val="outEnd"/>
          <c:showLegendKey val="0"/>
          <c:showVal val="1"/>
          <c:showCatName val="0"/>
          <c:showSerName val="0"/>
          <c:showPercent val="0"/>
          <c:showBubbleSize val="0"/>
        </c:dLbls>
        <c:gapWidth val="219"/>
        <c:overlap val="-27"/>
        <c:axId val="121667456"/>
        <c:axId val="121666496"/>
      </c:barChart>
      <c:catAx>
        <c:axId val="12166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1666496"/>
        <c:crosses val="autoZero"/>
        <c:auto val="1"/>
        <c:lblAlgn val="ctr"/>
        <c:lblOffset val="100"/>
        <c:noMultiLvlLbl val="0"/>
      </c:catAx>
      <c:valAx>
        <c:axId val="121666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6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excel (1).xlsx]Pivot Table!PivotTable9</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Table'!$AC$17</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Table'!$AB$18:$AB$28</c:f>
              <c:strCache>
                <c:ptCount val="10"/>
                <c:pt idx="0">
                  <c:v>Ravshan IRMATOV (UZB)</c:v>
                </c:pt>
                <c:pt idx="1">
                  <c:v>QUINIOU Joel (FRA)</c:v>
                </c:pt>
                <c:pt idx="2">
                  <c:v>LARRIONDA Jorge (URU)</c:v>
                </c:pt>
                <c:pt idx="3">
                  <c:v>ARCHUNDIA Benito (MEX)</c:v>
                </c:pt>
                <c:pt idx="4">
                  <c:v>DE BLEECKERE Frank (BEL)</c:v>
                </c:pt>
                <c:pt idx="5">
                  <c:v>RODRIGUEZ Marco (MEX)</c:v>
                </c:pt>
                <c:pt idx="6">
                  <c:v>GARDEAZABAL Juan (ESP)</c:v>
                </c:pt>
                <c:pt idx="7">
                  <c:v>LANGENUS Jean (BEL)</c:v>
                </c:pt>
                <c:pt idx="8">
                  <c:v>BUJSAIM Ali (UAE)</c:v>
                </c:pt>
                <c:pt idx="9">
                  <c:v>GRIFFITHS Benjamin (WAL)</c:v>
                </c:pt>
              </c:strCache>
            </c:strRef>
          </c:cat>
          <c:val>
            <c:numRef>
              <c:f>'Pivot Table'!$AC$18:$AC$28</c:f>
              <c:numCache>
                <c:formatCode>General</c:formatCode>
                <c:ptCount val="10"/>
                <c:pt idx="0">
                  <c:v>9</c:v>
                </c:pt>
                <c:pt idx="1">
                  <c:v>8</c:v>
                </c:pt>
                <c:pt idx="2">
                  <c:v>8</c:v>
                </c:pt>
                <c:pt idx="3">
                  <c:v>8</c:v>
                </c:pt>
                <c:pt idx="4">
                  <c:v>7</c:v>
                </c:pt>
                <c:pt idx="5">
                  <c:v>7</c:v>
                </c:pt>
                <c:pt idx="6">
                  <c:v>7</c:v>
                </c:pt>
                <c:pt idx="7">
                  <c:v>7</c:v>
                </c:pt>
                <c:pt idx="8">
                  <c:v>7</c:v>
                </c:pt>
                <c:pt idx="9">
                  <c:v>7</c:v>
                </c:pt>
              </c:numCache>
            </c:numRef>
          </c:val>
          <c:extLst>
            <c:ext xmlns:c16="http://schemas.microsoft.com/office/drawing/2014/chart" uri="{C3380CC4-5D6E-409C-BE32-E72D297353CC}">
              <c16:uniqueId val="{00000000-9F0D-4D57-83F1-05B9A706C0E4}"/>
            </c:ext>
          </c:extLst>
        </c:ser>
        <c:dLbls>
          <c:dLblPos val="outEnd"/>
          <c:showLegendKey val="0"/>
          <c:showVal val="1"/>
          <c:showCatName val="0"/>
          <c:showSerName val="0"/>
          <c:showPercent val="0"/>
          <c:showBubbleSize val="0"/>
        </c:dLbls>
        <c:gapWidth val="100"/>
        <c:axId val="1902721680"/>
        <c:axId val="1902723120"/>
      </c:barChart>
      <c:catAx>
        <c:axId val="1902721680"/>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02723120"/>
        <c:crosses val="autoZero"/>
        <c:auto val="1"/>
        <c:lblAlgn val="ctr"/>
        <c:lblOffset val="100"/>
        <c:noMultiLvlLbl val="0"/>
      </c:catAx>
      <c:valAx>
        <c:axId val="19027231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0272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(1).xlsx]Pivot Table!PivotTable19</c:name>
    <c:fmtId val="4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703608634823731E-2"/>
          <c:y val="0.10746625410194724"/>
          <c:w val="0.96800665996045654"/>
          <c:h val="0.40870908973893871"/>
        </c:manualLayout>
      </c:layout>
      <c:barChart>
        <c:barDir val="col"/>
        <c:grouping val="clustered"/>
        <c:varyColors val="0"/>
        <c:ser>
          <c:idx val="0"/>
          <c:order val="0"/>
          <c:tx>
            <c:strRef>
              <c:f>'Pivot Table'!$Q$27</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Table'!$P$28:$P$48</c:f>
              <c:strCache>
                <c:ptCount val="20"/>
                <c:pt idx="0">
                  <c:v>RONALDO</c:v>
                </c:pt>
                <c:pt idx="1">
                  <c:v>KLOSE</c:v>
                </c:pt>
                <c:pt idx="2">
                  <c:v>Gerd MUELLER</c:v>
                </c:pt>
                <c:pt idx="3">
                  <c:v>Just FONTAINE</c:v>
                </c:pt>
                <c:pt idx="4">
                  <c:v>PEL� (Edson Arantes do Nascimento)</c:v>
                </c:pt>
                <c:pt idx="5">
                  <c:v>M�LLER</c:v>
                </c:pt>
                <c:pt idx="6">
                  <c:v>Sandor KOCSIS</c:v>
                </c:pt>
                <c:pt idx="7">
                  <c:v>Grzegorz LATO</c:v>
                </c:pt>
                <c:pt idx="8">
                  <c:v>Gary LINEKER</c:v>
                </c:pt>
                <c:pt idx="9">
                  <c:v>Helmut RAHN</c:v>
                </c:pt>
                <c:pt idx="10">
                  <c:v>Teofilo CUBILLAS</c:v>
                </c:pt>
                <c:pt idx="11">
                  <c:v>Uwe SEELER</c:v>
                </c:pt>
                <c:pt idx="12">
                  <c:v>JAIRZINHO</c:v>
                </c:pt>
                <c:pt idx="13">
                  <c:v>JAMES</c:v>
                </c:pt>
                <c:pt idx="14">
                  <c:v>Paolo ROSSI</c:v>
                </c:pt>
                <c:pt idx="15">
                  <c:v>Karl-Heinz RUMMENIGGE</c:v>
                </c:pt>
                <c:pt idx="16">
                  <c:v>VAVA</c:v>
                </c:pt>
                <c:pt idx="17">
                  <c:v>DAVID VILLA</c:v>
                </c:pt>
                <c:pt idx="18">
                  <c:v>EUSEBIO (Eusebio da Silva Ferreira)</c:v>
                </c:pt>
                <c:pt idx="19">
                  <c:v>ADEMIR</c:v>
                </c:pt>
              </c:strCache>
            </c:strRef>
          </c:cat>
          <c:val>
            <c:numRef>
              <c:f>'Pivot Table'!$Q$28:$Q$48</c:f>
              <c:numCache>
                <c:formatCode>General</c:formatCode>
                <c:ptCount val="20"/>
                <c:pt idx="0">
                  <c:v>17</c:v>
                </c:pt>
                <c:pt idx="1">
                  <c:v>17</c:v>
                </c:pt>
                <c:pt idx="2">
                  <c:v>14</c:v>
                </c:pt>
                <c:pt idx="3">
                  <c:v>13</c:v>
                </c:pt>
                <c:pt idx="4">
                  <c:v>12</c:v>
                </c:pt>
                <c:pt idx="5">
                  <c:v>12</c:v>
                </c:pt>
                <c:pt idx="6">
                  <c:v>11</c:v>
                </c:pt>
                <c:pt idx="7">
                  <c:v>10</c:v>
                </c:pt>
                <c:pt idx="8">
                  <c:v>10</c:v>
                </c:pt>
                <c:pt idx="9">
                  <c:v>10</c:v>
                </c:pt>
                <c:pt idx="10">
                  <c:v>10</c:v>
                </c:pt>
                <c:pt idx="11">
                  <c:v>9</c:v>
                </c:pt>
                <c:pt idx="12">
                  <c:v>9</c:v>
                </c:pt>
                <c:pt idx="13">
                  <c:v>9</c:v>
                </c:pt>
                <c:pt idx="14">
                  <c:v>9</c:v>
                </c:pt>
                <c:pt idx="15">
                  <c:v>9</c:v>
                </c:pt>
                <c:pt idx="16">
                  <c:v>9</c:v>
                </c:pt>
                <c:pt idx="17">
                  <c:v>9</c:v>
                </c:pt>
                <c:pt idx="18">
                  <c:v>9</c:v>
                </c:pt>
                <c:pt idx="19">
                  <c:v>8</c:v>
                </c:pt>
              </c:numCache>
            </c:numRef>
          </c:val>
          <c:extLst>
            <c:ext xmlns:c16="http://schemas.microsoft.com/office/drawing/2014/chart" uri="{C3380CC4-5D6E-409C-BE32-E72D297353CC}">
              <c16:uniqueId val="{00000000-21BF-4BE2-90E1-B42E7839A9B1}"/>
            </c:ext>
          </c:extLst>
        </c:ser>
        <c:dLbls>
          <c:dLblPos val="inEnd"/>
          <c:showLegendKey val="0"/>
          <c:showVal val="1"/>
          <c:showCatName val="0"/>
          <c:showSerName val="0"/>
          <c:showPercent val="0"/>
          <c:showBubbleSize val="0"/>
        </c:dLbls>
        <c:gapWidth val="41"/>
        <c:axId val="1902715440"/>
        <c:axId val="1902732240"/>
      </c:barChart>
      <c:catAx>
        <c:axId val="190271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902732240"/>
        <c:crosses val="autoZero"/>
        <c:auto val="1"/>
        <c:lblAlgn val="ctr"/>
        <c:lblOffset val="100"/>
        <c:noMultiLvlLbl val="0"/>
      </c:catAx>
      <c:valAx>
        <c:axId val="1902732240"/>
        <c:scaling>
          <c:orientation val="minMax"/>
        </c:scaling>
        <c:delete val="1"/>
        <c:axPos val="l"/>
        <c:numFmt formatCode="General" sourceLinked="1"/>
        <c:majorTickMark val="none"/>
        <c:minorTickMark val="none"/>
        <c:tickLblPos val="nextTo"/>
        <c:crossAx val="190271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excel (1).xlsx]Pivot Table!PivotTable17</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50321843873519"/>
          <c:y val="9.7480689023135766E-2"/>
          <c:w val="0.56279913624031797"/>
          <c:h val="0.82904894607888979"/>
        </c:manualLayout>
      </c:layout>
      <c:barChart>
        <c:barDir val="bar"/>
        <c:grouping val="clustered"/>
        <c:varyColors val="0"/>
        <c:ser>
          <c:idx val="0"/>
          <c:order val="0"/>
          <c:tx>
            <c:strRef>
              <c:f>'Pivot Table'!$Z$41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Table'!$Y$42:$Y$52</c:f>
              <c:strCache>
                <c:ptCount val="10"/>
                <c:pt idx="0">
                  <c:v>CAFU</c:v>
                </c:pt>
                <c:pt idx="1">
                  <c:v>SCHWEINSTEIGER</c:v>
                </c:pt>
                <c:pt idx="2">
                  <c:v>MASCHERANO</c:v>
                </c:pt>
                <c:pt idx="3">
                  <c:v>T SILVA</c:v>
                </c:pt>
                <c:pt idx="4">
                  <c:v>ROBBEN</c:v>
                </c:pt>
                <c:pt idx="5">
                  <c:v>R. MARQUEZ</c:v>
                </c:pt>
                <c:pt idx="6">
                  <c:v>PETIT</c:v>
                </c:pt>
                <c:pt idx="7">
                  <c:v>MUNTARI</c:v>
                </c:pt>
                <c:pt idx="8">
                  <c:v>BALLACK</c:v>
                </c:pt>
                <c:pt idx="9">
                  <c:v>Andreas BREHME</c:v>
                </c:pt>
              </c:strCache>
            </c:strRef>
          </c:cat>
          <c:val>
            <c:numRef>
              <c:f>'Pivot Table'!$Z$42:$Z$52</c:f>
              <c:numCache>
                <c:formatCode>General</c:formatCode>
                <c:ptCount val="10"/>
                <c:pt idx="0">
                  <c:v>6</c:v>
                </c:pt>
                <c:pt idx="1">
                  <c:v>6</c:v>
                </c:pt>
                <c:pt idx="2">
                  <c:v>6</c:v>
                </c:pt>
                <c:pt idx="3">
                  <c:v>5</c:v>
                </c:pt>
                <c:pt idx="4">
                  <c:v>5</c:v>
                </c:pt>
                <c:pt idx="5">
                  <c:v>5</c:v>
                </c:pt>
                <c:pt idx="6">
                  <c:v>5</c:v>
                </c:pt>
                <c:pt idx="7">
                  <c:v>5</c:v>
                </c:pt>
                <c:pt idx="8">
                  <c:v>4</c:v>
                </c:pt>
                <c:pt idx="9">
                  <c:v>4</c:v>
                </c:pt>
              </c:numCache>
            </c:numRef>
          </c:val>
          <c:extLst>
            <c:ext xmlns:c16="http://schemas.microsoft.com/office/drawing/2014/chart" uri="{C3380CC4-5D6E-409C-BE32-E72D297353CC}">
              <c16:uniqueId val="{00000000-9BC4-4F50-88BB-6CFE1134519D}"/>
            </c:ext>
          </c:extLst>
        </c:ser>
        <c:dLbls>
          <c:dLblPos val="outEnd"/>
          <c:showLegendKey val="0"/>
          <c:showVal val="1"/>
          <c:showCatName val="0"/>
          <c:showSerName val="0"/>
          <c:showPercent val="0"/>
          <c:showBubbleSize val="0"/>
        </c:dLbls>
        <c:gapWidth val="100"/>
        <c:axId val="1832675328"/>
        <c:axId val="1832681088"/>
      </c:barChart>
      <c:catAx>
        <c:axId val="1832675328"/>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32681088"/>
        <c:crosses val="autoZero"/>
        <c:auto val="1"/>
        <c:lblAlgn val="ctr"/>
        <c:lblOffset val="100"/>
        <c:noMultiLvlLbl val="0"/>
      </c:catAx>
      <c:valAx>
        <c:axId val="18326810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32675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excel (1).xlsx]Pivot Table!PivotTable21</c:name>
    <c:fmtId val="8"/>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Table'!$AF$10</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Table'!$AE$11:$AE$30</c:f>
              <c:strCache>
                <c:ptCount val="20"/>
                <c:pt idx="0">
                  <c:v>KLOSE</c:v>
                </c:pt>
                <c:pt idx="1">
                  <c:v>RONALDO</c:v>
                </c:pt>
                <c:pt idx="2">
                  <c:v>M�LLER</c:v>
                </c:pt>
                <c:pt idx="3">
                  <c:v>V. PERSIE</c:v>
                </c:pt>
                <c:pt idx="4">
                  <c:v>SCHWEINSTEIGER</c:v>
                </c:pt>
                <c:pt idx="5">
                  <c:v>RAMIRES</c:v>
                </c:pt>
                <c:pt idx="6">
                  <c:v>Karl-Heinz RUMMENIGGE</c:v>
                </c:pt>
                <c:pt idx="7">
                  <c:v>Pierre LITTBARSKI</c:v>
                </c:pt>
                <c:pt idx="8">
                  <c:v>TORRES</c:v>
                </c:pt>
                <c:pt idx="9">
                  <c:v>�ZIL</c:v>
                </c:pt>
                <c:pt idx="10">
                  <c:v>Rudi VOELLER</c:v>
                </c:pt>
                <c:pt idx="11">
                  <c:v>DENILSON</c:v>
                </c:pt>
                <c:pt idx="12">
                  <c:v>HIGUAIN</c:v>
                </c:pt>
                <c:pt idx="13">
                  <c:v>NEUVILLE</c:v>
                </c:pt>
                <c:pt idx="14">
                  <c:v>DAVID VILLA</c:v>
                </c:pt>
                <c:pt idx="15">
                  <c:v>Rene HOUSEMAN</c:v>
                </c:pt>
                <c:pt idx="16">
                  <c:v>KHEDIRA</c:v>
                </c:pt>
                <c:pt idx="17">
                  <c:v>ZICO</c:v>
                </c:pt>
                <c:pt idx="18">
                  <c:v>CARDOZO</c:v>
                </c:pt>
                <c:pt idx="19">
                  <c:v>OSCAR</c:v>
                </c:pt>
              </c:strCache>
            </c:strRef>
          </c:cat>
          <c:val>
            <c:numRef>
              <c:f>'Pivot Table'!$AF$11:$AF$30</c:f>
              <c:numCache>
                <c:formatCode>General</c:formatCode>
                <c:ptCount val="20"/>
                <c:pt idx="0">
                  <c:v>23</c:v>
                </c:pt>
                <c:pt idx="1">
                  <c:v>18</c:v>
                </c:pt>
                <c:pt idx="2">
                  <c:v>16</c:v>
                </c:pt>
                <c:pt idx="3">
                  <c:v>16</c:v>
                </c:pt>
                <c:pt idx="4">
                  <c:v>15</c:v>
                </c:pt>
                <c:pt idx="5">
                  <c:v>15</c:v>
                </c:pt>
                <c:pt idx="6">
                  <c:v>14</c:v>
                </c:pt>
                <c:pt idx="7">
                  <c:v>13</c:v>
                </c:pt>
                <c:pt idx="8">
                  <c:v>13</c:v>
                </c:pt>
                <c:pt idx="9">
                  <c:v>13</c:v>
                </c:pt>
                <c:pt idx="10">
                  <c:v>12</c:v>
                </c:pt>
                <c:pt idx="11">
                  <c:v>12</c:v>
                </c:pt>
                <c:pt idx="12">
                  <c:v>12</c:v>
                </c:pt>
                <c:pt idx="13">
                  <c:v>12</c:v>
                </c:pt>
                <c:pt idx="14">
                  <c:v>11</c:v>
                </c:pt>
                <c:pt idx="15">
                  <c:v>11</c:v>
                </c:pt>
                <c:pt idx="16">
                  <c:v>11</c:v>
                </c:pt>
                <c:pt idx="17">
                  <c:v>11</c:v>
                </c:pt>
                <c:pt idx="18">
                  <c:v>11</c:v>
                </c:pt>
                <c:pt idx="19">
                  <c:v>11</c:v>
                </c:pt>
              </c:numCache>
            </c:numRef>
          </c:val>
          <c:extLst>
            <c:ext xmlns:c16="http://schemas.microsoft.com/office/drawing/2014/chart" uri="{C3380CC4-5D6E-409C-BE32-E72D297353CC}">
              <c16:uniqueId val="{00000000-7141-4AA3-903C-3DCBB0748135}"/>
            </c:ext>
          </c:extLst>
        </c:ser>
        <c:dLbls>
          <c:dLblPos val="inEnd"/>
          <c:showLegendKey val="0"/>
          <c:showVal val="1"/>
          <c:showCatName val="0"/>
          <c:showSerName val="0"/>
          <c:showPercent val="0"/>
          <c:showBubbleSize val="0"/>
        </c:dLbls>
        <c:gapWidth val="41"/>
        <c:axId val="1705403808"/>
        <c:axId val="1705408128"/>
      </c:barChart>
      <c:catAx>
        <c:axId val="1705403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705408128"/>
        <c:crosses val="autoZero"/>
        <c:auto val="1"/>
        <c:lblAlgn val="ctr"/>
        <c:lblOffset val="100"/>
        <c:noMultiLvlLbl val="0"/>
      </c:catAx>
      <c:valAx>
        <c:axId val="1705408128"/>
        <c:scaling>
          <c:orientation val="minMax"/>
        </c:scaling>
        <c:delete val="1"/>
        <c:axPos val="l"/>
        <c:numFmt formatCode="General" sourceLinked="1"/>
        <c:majorTickMark val="none"/>
        <c:minorTickMark val="none"/>
        <c:tickLblPos val="nextTo"/>
        <c:crossAx val="170540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data id="1">
      <cx:strDim type="colorStr">
        <cx:f>_xlchart.v5.5</cx:f>
        <cx:nf>_xlchart.v5.4</cx:nf>
      </cx:strDim>
      <cx:strDim type="cat">
        <cx:f>_xlchart.v5.1</cx:f>
        <cx:nf>_xlchart.v5.0</cx:nf>
      </cx:strDim>
    </cx:data>
  </cx:chartData>
  <cx:chart>
    <cx:plotArea>
      <cx:plotAreaRegion>
        <cx:series layoutId="regionMap" uniqueId="{599B95E1-2A75-4537-B60E-8D8B30B248E9}" formatIdx="0">
          <cx:tx>
            <cx:txData>
              <cx:f>_xlchart.v5.2</cx:f>
              <cx:v>Column2</cx:v>
            </cx:txData>
          </cx:tx>
          <cx:dataLabels>
            <cx:txPr>
              <a:bodyPr vertOverflow="overflow" horzOverflow="overflow" wrap="square" lIns="0" tIns="0" rIns="0" bIns="0"/>
              <a:lstStyle/>
              <a:p>
                <a:pPr algn="ctr" rtl="0">
                  <a:defRPr sz="850" b="0" i="0">
                    <a:solidFill>
                      <a:sysClr val="windowText" lastClr="000000">
                        <a:lumMod val="65000"/>
                        <a:lumOff val="35000"/>
                        <a:alpha val="75000"/>
                      </a:sysClr>
                    </a:solidFill>
                    <a:latin typeface="Calibri" panose="020F0502020204030204" pitchFamily="34" charset="0"/>
                    <a:ea typeface="Calibri" panose="020F0502020204030204" pitchFamily="34" charset="0"/>
                    <a:cs typeface="Calibri" panose="020F0502020204030204" pitchFamily="34" charset="0"/>
                  </a:defRPr>
                </a:pPr>
                <a:endParaRPr lang="en-US">
                  <a:solidFill>
                    <a:sysClr val="windowText" lastClr="000000">
                      <a:lumMod val="65000"/>
                      <a:lumOff val="35000"/>
                      <a:alpha val="75000"/>
                    </a:sysClr>
                  </a:solidFill>
                </a:endParaRPr>
              </a:p>
            </cx:txPr>
            <cx:visibility seriesName="0" categoryName="0" value="1"/>
          </cx:dataLabels>
          <cx:dataId val="0"/>
          <cx:layoutPr>
            <cx:geography cultureLanguage="en-US" cultureRegion="EG" attribution="Powered by Bing">
              <cx:geoCache provider="{E9337A44-BEBE-4D9F-B70C-5C5E7DAFC167}">
                <cx:binary>7Htpc9vIku1fcfjzg7v25cbtGzEFkJREarFkq21/QahlGUBhL6yFXz9JSbYl2m3djpmIiffeSN22
SRCsqqyskydPJv55O//jtri7ca/msqi6f9zOv79O+775x2+/dbfpXXnTvSmzW1d39Zf+zW1d/lZ/
+ZLd3v322d1MWZX8RhBmv92mN66/m1//65/wbcldvatvb/qsrt4Od85f3nVD0Xe/uPbTS69u66Hq
97cn8E2/vzbuZsmK16/uqj7r/Tvf3P3++tlHXr/67fCLfhj0VQHz6ofPcG+A0Rt6/4PI61dFXSVf
L3D6hqD9jxT3f+2vP4x6dlPCnS/P5H4eN58/u7uue/X49/f7ns36+9tZV4cPSw7r/QTN5f2Kfntu
0n/98+ANWOPBO0+sfmiQly4dGv30bs5u66/L/68bndA3mlKuqeTPbY4RecORFvvfr8M9WPvlKfzc
2l/vO7D217cPrX364X/e2u/dkAw3/uv6/+vmDih5oyTnnGL63N5cvEFwdDlFTN//qK+jPlj935jK
z83+7cYDu397/9Dw7z/+zxv+qh769NV/fHHZ7c1XO/w3WJ+oN1oLSpB8jjCEv0FKYkY0+zrag9X/
3Xn83PTP7z6w//OLh5vw6T/+Ozbhr3HoGxBHN/3N6h7Bn0DRr69+xbCDW38VCB7Q+vjz768JRfcr
ewDR/Vc8g/J3dX5X3Axfd+HbHXc3Xb8PERK/wQorqrTShEuFX7+a7h4vAWARxIVSTAouCABaVbs+
hdvUG04JBSTDVDDJBNKvX3V7F4Nr+g3lSgrNsFBII0W+Bc2LuvBJXX0zxuPrV9VQXtRZ1Xe/v1bg
L83Dx/ZT5VISwSBGcVim5pzR/fXbm0sIzPBp/H+IJNovokFXBL+l7XmVRPHaVm892dZkOyXHFF02
yc5X1MRzWIqzplx1dr2cMG3cHzoPl3RX6JOh2tTNSSK6VTyb5EsdlV3I37n1VEctDkd7IeezpAuH
IkrYeZmGM9724mIcTvW0SfxqprtWM0PYsViwUTbMvQkGY+P3qfuIsrBswnZTz2E/qneBaKK+zUJs
T3h1kWWfAvxRVOczOtXLUdeeF+S8SjuD8sYocYrz64QVptaL8ezIJ7siuRpnk8Jve961Jxxz82T7
f2JRDCfzR4sSjGHLqSJCw9Y9teiESF+rtERXXcY/8DHJojlhcksX+UnOg8l7HdVtsJ7+COaen0rq
x8hOQ/PSNH7cWMkYF1hjppAg+3D5dBpV1amGdmy5ylNyjQesLnmCsm1NtzyzHyZV34iGvS/RHIRE
uQ1BDQk5LfxVbYNoGfH7X5sFosFzq0AAAfdSRKv9fBjE6KfTqWtFEk/VdOWIQ+uhyfS6W9iHnvpN
acUJoTg4pgrj1VOYedyOB4e/rRvvsiR9JIrfXv7r9Cv7vKc539/fU83vr86bu+qqd3d3/elNc/jJ
PS59+ygM94hTezR49uIHYPoL6HlgtH9x8d/DJaxhR7/x1R9w6eLmAJXuP/+ASpiyN5IgxRDjDEMM
h814ACVMAa4IAq+VklMNfvMNk9QbpBnCWgGSUQxb+Q2RCMQoLeBtLBlRHD7wtxDpmaNITTCTmAAg
QmxTQDv2jvQEkEbSxmVdS7/TWdlH2MrOpEx5M+OsNmPje9NQv2IZLR9c5QG3f3JwwXxPPHQ/MIeh
GeZacVjm4cCoSbzO8eR2Kl1yMworQhqQ6gjPQRI+2YqfDPX8bD4OpRnYGGBcczDY8zUWbeqHqXK7
OtZFmPejWM9cZC8siEGgOlwRwDoXgkOcYbDbz4fJki4ZUNEOOyUCQESn0nWHePFeejGe9Bma1jwv
MFn1blarntg2N7NgaRHCpKebbE7xamKdENFCWrcJFhL3ocB1UxuySHLezK6WJmEi+9zo/Az8bRhM
1Xv/Ho+++yMf2+nzmKXBRxnQwvCl1dxksx3PRhfUidFz6i9tSch7Nkztxz7Bcpuk85+8s+itq6op
IuM8JMbHqK1MTMv5k15wUL8AlD/ZC0qFBGxhEGuxlM+NRHBXEjyhfpdPcljrqS6jeJjLF3Z8D2/f
w+z9jlM4PeBe8D9D5GArhEUs6SbV7fiSXo9tRIeztJ2aDRVxF/3aueTPVsQoEYJBANJwIp+vqBuS
OeNN3O1in61bj0KSlFEb07X1YTHcJnbdEG503oVNnoWeu/Uw9pvOI6P6IVLuggw3ObLHWVvfJQFb
pZPalPqcdrOZyBnvdJgXPkwnGvHyWvEyGtrSTMsYTnSH3cWYnaA+bLrLGFmTok8s+8OOJ5C6FlUY
LEmYSrRKcrKy1IXKDutgtMYuG5w24H1/dPG5rf3bPO9DHe/sspjZvvXiLu6v/WK3U3YJNGld4JN4
LMMGn5XSh5NYU5WsyDjBP28kLc5VQ46q4dJZ94Jx6f5o/rCRQM4UAi6nGQc+9xSehqyqxrrD3a5O
M7yBl2uhKrS2eXWX5bUPfY6zHUltsS51Um/Sfkzf4Tw/y6oGrXmcBlGZxmJbu3IyZYwM7ocPmJD1
yO5GjF1YWLZE5Vi5t7ZD2UVs6yakdtnOQVas+pTSEHdzFqoJfy4a3h/nko9bXY/yVLCuNVXQ4si1
RXVFc9Ec53M2wS5VfkOqJj3+taOR50zn0am1BJxmDFIUBSHhqS1yC6TBDqLf8U7RSMZZtgYs8idL
s/CQVXT8oqcZ4FsWo7FjST8kXUWOKzojk0xahGMsWpNhiyPuhjgMFKMGo1GHFbdDGAPQHM1xB988
5OWKsfylzcQ/AUjKyV6qIVxBBDsgJcGQ8rSXuN+VfmKh7ZM27BItNn3j2apTU7UplM+3k5pn0+Dh
D2mJ3/zaiD+JOnTP9REEHIQhp3tuw6liI8pJPuwCNQPK6cBug3zhG8Vj8QIG/XQoCKsE8AdSysNw
ULG0bbtlGHa6dcTMzONVSXL0MR3G9IVjgn82liRMEiIxR/Ieo55EcYR71fGh6XZFg/qzUpUqorak
b6exn7ZgDGrydFGhnFy+SzFqVi1x3ZoHtT+SacvP/VCLNeltd+aKkux+bXP8IxpL4Dic7wU6DpnX
3i+ezC6R9TJ1Cre7xMVk1aViMlygtDC2a1QYTHSIZKJUqHv6IW4zGtHJxke8mqZ1hRexEcW0HAVB
MZliGdFZwj15Ya+e0+X90ZII9ggSQ8ogzWMHLIjFSSqIp82unvv6sqxcvUrzuTgRi6s20qf5se0W
scO0r14Y+YfowYAAgTfu+QJTmu8P/RPbtAnCg0yrauvzTq2kz5soGVT8d6MuA4IHhBJ+sQCOcsCA
mlE3Yztbti2Rm9eozMD2sgrWv97oH/aZSaoBpxFIzHu4PjhcIkFiKfy4bEuPN7Rx7mhYECSYWLZR
MPGH0R65/iOt+/8y1yB7//vrXOPqBsSFV9dZdQuyyaub6vOrPr17tXF31c3nrLrrnokj+696FEcE
JBuYc4mQUF8l3UdxBC6B6gHooQW4h+J7netRHMH0DaSRioHQSyGb3CsWj9IIBkEFlBZIuYFrKYIo
/juJyD0n+x7qOQegJEJisU9bIZWmB8wQsNipYOnyCI+V6MxUViIzQo9AZRrdtXu0yIG85pReW6+r
1BAAlYuxL7r3qG8NmkiZGFaTeM24a+2GxNx+sKVEpprnetdkvk9DHJDknRKliEqAnSvf16VfDZKo
I9u9hHv3uHawIkpgXXDeMIL/9mf/ydnOdABIbas8mrKuixKvygvWTLWxlqYh911n4q6T7zrdswj5
ujilrmNvB9Xkm6VonOloP4azxRe2YNNJYWsSDil+n4uEr+Kl80d95bqjJ670eKieKlR7Kx/MmTGB
wREgI2UUHWC1chjxwOd55GlZrvtpmVfJVF5PSzWGWdnWpo+76QUMPCAG91sP2gnkuUDxqMBiDyxP
DAWbpCkoFjbSoyXvc+uvm6kvDR6IDmvJzolwYm0pEiETMls3Q6W3v172QYx6mIJUCtJhcEKtDjMG
2TaTlyNMoamcXAmaZqBg4erDjOkQFjyVp6hTLkpnAdw5sMEq92QOte+DlRA+3QI9pYY2+W1TToGx
NEAvGInsY9DBzkBoUpBfKkVhew7OxwJ4XQ6VBCPR62w8HcY6dMFsxh6bsRpM64Dy23PRZeGC5hNS
il1BP0MqZmxQhnnMI082QVJuCni5DEAQZBVR/dErawL2RzNL03bBOtNXbmAvhJ/ngeHeuAKkKKxA
3wQqcDj1NrVVVRJhoy6osVlmV0Z1JdNQ58tkxmBpXqDK+HlU3Q8ogOYxBbUU0BnIYcav+Mj0oLGN
GAn8elLFFvnGbupxKldFmcenZKB/Dr2VBhX1tFL50hg5BdZ0eAiMgiR808dj8cK0fjQDzEqC7stB
owYh4iBTHLRyBRpgVtrNY7iwlIR107sjwNg68sHwmJr+rQj5S53tqcz2r/PxzvWDu3sFglz3aj1U
n+9Lwv83aHOcPjntP2hzpze+7vu7p2ER6mhfwyLjb4jWEG4E5CSg3iLYtYeoCFcgRYBcYa+jUohO
wM2+Vgwg9gm6F800gWjNIa35FhYDuKa12uv8AjG4ivjfiYvPnWY/MKglEEM01gjC92FYhARzJDSf
lampTjeWY7obRJqDlkRv416VL+D/85OzH04JGITuxV8gpuLARxlksDweGm36LiZQGBCNiXnmXgCz
A8R/HIZDPg9Yq0EIOhgmLYKlDYpeG9xqsZJjm5zkMZpDCsvaepvkGwiNVWcCRzLjJjWe1TMj0RM3
+Emsux/lO6Q+zAL4BhaYiH3sOQh2bm7RMDeTNmXj6j9tgZK3C8ReG9svdV3zz90wMhPURXdSClKZ
Bafj2gaVc6vK5c2FkDn5xLMOG1zSkmxsnMEZG8vi7cDd+G7gkw2Xus93WRe0iUF1gbc4QFiEssuN
SnWs1sPs2HEyjjMFNK9t2KYozlcWlVXYUtvfDhyCz0pkEsafRLeuEzJ8gnxh+rQ4f8F0E5+JpsCh
KtJ6rVU5vZOgogLPcRZ0DVUuIYasL33Yv7+FLP9v6vx7Cf6vqXdksz9B8MqeYsn+jgeGzegbUDQx
ED0GVAZqfHC4HqEEv5ESA7N+Upf8yq/JG4kRpZozyIyB/QAyfSXY6I3GXGJAEw61SQCnvwMkz082
nGgM8Abxd1+kgkTwMAvXdZAMtpfEtHhKjoQSfWRlqV8QWH46igIqBtKrAOw7YCmtzRYNTIoYlTO/
S5IuvS4w6B9PrP6Tk4sPsgUJ1JSCTgdVWQ6iB4bE+TllLMY0o2QS3uRDz4jpU+dx1DSxulDDoLqN
zyWL2lw5ENkZkWHS9HaMNBv7i0YLOLL9OFTvKj9lYlUijuvTMU4IPWlzxEZDEzfLdZVLOq2yqs7G
qO9jKGq6api7aOZkOGYWx9nRsszDBkuI5VBr7bGHwmI81xKmMnZNFaEh5pdZWqB2m+iGxlDisEtm
GsaSt3Fd8eoIDaPsI5lVAq9EPNNbppdOHbG5xxsZUzeYQlVuX5/N7XlcM0dNLaZ5O0nKL7nMVHaO
6hlde0JiwBRh8/fjWGrQfOeqPmNk6os1CG1DtQ5sOXebto/LcjUNaBkNm6c6Nw4qJpPJ45GryC6o
liG8ARKRcylmIBjOiAkQBtP4upqgIhxySKzUpslV3ayyQsd2M5TCFSsdZ9W4DXiWl6aHTLMKq8on
x45MS7+beMnYDau5LiPR9XV1XTnWbJ1dWHsEdQ1/EWeodAa7iY6mAF6dGUl8xo1LqvbGNrG+6Ro9
v6+Ua76AuClKuNIXn5KRFJ8yNPDbMRvpFwa0q/oYyHhpw6aYR7zCFYLsTqeB44bbYMiO8IKnadWr
qbFHDQGgvNSib2ZYWAHaeNKqrt0iOztlSjw3eQTxYyCfehewKqrJTFJYXs+SFcPFTDZIQ+qw8lqD
/L4kg4ayLprtfOxEPGaQimIkQ5rYHuUmT/D0QQ0KGHvK86o5ahthz/mSjA+K2//C82sMePLX8Gxu
UgfiyFN03t/wgM4cvVEAFRKyPOj0gJzgW28IXKFy3zsARVvQJwG6vhE9IqDnUCoJuct98wf6js7Q
FAQNJlC1xZA0cijJ/i3546CPQQLlYgxq9oBpGkII0MfngMYDTq0sfBuJVA1rL4M2qmxB31noTNrt
yRIoukMb5nZmmzjVyyeSumSNfAxoRSf2Qqpy3yDwnRo9TAeoIMMExB9xr0g9Tcl5U01BMGcg3DWg
YYeZHfSJdkM/r4p6GA3UvOKbgLVjaroeSkNLU7SmbbImrFBsTy0f0k/cU3ah2uZPkWkfxWyiV7Ff
liHMm4ld4xJKZUHCgo/UZR2QPAdkMXQ5K5CZdSOvScKGsJNjsPESqqehzwKnjRUikKZPYh1ljMor
v/B61cV2CjuRZ8w4CH3MNLY+5UGfstBJOd4VqukZ1DqYs4aIyX/BVCbcVHk5UzNqLz55B1y0DJBF
L0Sqg7T9wZAUCuwgacEAShxwTNUvhQ3SxkWtHFa4JCsykdDPujBTX5k+iE/H8jNu8GYsxhXtPlWl
2sj0sh1zU6FkXcur2K2lXGeNNxpwpS0GMwzcNPA2yEphnGeRwp1pGUSNOjh9cn5+EmgPw/neK+EA
gC7NADoJ3YsST5SZpc37OrEdzD4fM4hwHQtxnlUvkIbn0saDjQR0XQELkpAbH3arQPzM0tIVLpK+
YquAw5ZW8duh3BWy/LTIaTFFm9Uv5CBkL0c/c3FwBaqgGQuWB2V7Ckf76doSUNtsI3oX0aotVw0r
0W4qQSQ0Y4bmG04svQPzWGs0Tuq3DGIORCOL0tumLssdz3wNCgsjFwNDJTJlmgY7ZIn9w7Y4f5/6
gkatm/LNLDwnkVXJS6oK0T9ZAKAZlJ1Bt4KS2sECAEgW7hOo06XFOEeOTn3I8zENl6VvDLGiXruB
inAZY7kWaCjWmadw5lAjwxqr+Zh36RTyIC1Ws6hbiGpNd7TQIAdtFCK8L9wJF93bsgAVEpQ/yCeg
4+4U18F0PoFgt4E2tst+8dV5bpMqGqC298LZ2XPFZxsEFSMgrftuAQY1msPWLj4GFKY9tZEdmTsi
zh23mRrDhLAvkNBFSkK5+tfu/jzZBkeEEQmDpB9GUxLUtucuUeRBDYVuGBGKF+98a0sDjSMkyoOT
uuzo6teD4R8cEEYD7kklVgp6Ru5VrCeHq85zBIKvayMOymbR837doEyGFcuCCKp3CroJytrUFwjY
es6ibP7y6wncl7UODAyhC8Nq95kJOcSmIQ6cH1jSRonQyaaoS3ZSDGV8XMglDuOOx1HqSbsaQBI1
Q9uCGEtbQBoum7Dvi9o0+dLtoIIMLXayX2vav1vGHLqFbKrDIO9RRFLgTCIHsR7UZGcqlU7wbYJG
IOh3YVIg/q6c3zJlR9NPOLgoq7w1KRQRV9Ook8vOBurdmEK7YxE3+UpaV5pFA4ZyaGYBltmr+j34
JAoHN4ZuZthkBbXbGeZ2naXtcALdM6PJJGzdnC/zg2b8vyzr9b0C/9c062tL/veu3fsbHstMSkC3
GzTSgkx9r5phgK3HMhPwGmBafN+RCDAP/a9w4h/TYGh8h9oPg9q1hHZbBb1w39NgBu25UJcFL0XQ
S7eXj7+28j1GsF+24D4DFSiOQ/UfYAMJAVL/vivv+RF3dMTQVJK2p+mkMxm1NfH4PGdtTm4DKE8L
UwRUsi0kyjxYxwVkKNe/PnUHxx5mAOum0I0Gqtde+6J7EHpy7LMpK9K8b8Zd3bUtgbYrJ/QVSyge
jj3XaXMyeygrXcTOzR2UEuws4FiWFEpVYYJdApK56MqYpi9g315oeAK3MC9FYVEgV0oEtb4f5gXi
BO/xVODdPmnsIlWLLAldpqYRWGeejCa1ixNn3UxZtwbqpNNI0dJnpujGzF60UDWaQsbSQJ7wuhse
e0v/smHwoMkBHjbZs/N9sk9BwiDgLM/tltOCkYbyZpeJbBkiVCPqt7QJ1EUwo7L5MufN0m9xTnm3
HonLJsj8ZaX+9Hk6uCjR3F3qnKhxm5C+XNYFH3V2MVVjxi9e2OE9p/uOq8DzIHpApQboDIgg8OfB
DuPaYxbMBG+hElPMx2PVNzEQN7VAt3Y792SVirK6q+t0gM4rl3voSG47ftRC1p+9UNjaD/VsKiDk
cmgShUoIOB7847nRqiyN50LgaUtiOfZhi8uuOJ2mhXKz5INtPmai7dPkhdD2nJmAAagC0RoonQRi
BRnEAemtljoQlfX9toZ22DEaFtdq6PnIEQrLfuHtu4UDkzIBhLp5U5MS3veBVePlrzfiOXvdTwP2
AXrKQfGCqA5K8/PFU98Uado25ZY4CLY+HJqatZCnQPV4foHC7vWm53YGAQ9Uf3hADXpI+KFzlhWr
xq6aQDmYLQlOWjoK0IhKOy+QFtVZ/UJPzXNqBEsCPIQzsO83BDgBaHy+sjZOBBBKMp/kNvBD1DyY
EKeCbkvZBeV7V5VsOYb6NmdHvzbqD0NDJgDZ8r7bncA0DqX7QLCCag/N/CLAdt5AMR1aR/OGiPM6
W8CugfWxW7XJELgXvOrQxhwq06Cigk4KDTviB7oSIJ90jlbNSZe0GIVtX8JJf4Aj6CkCT/r1QveK
7cGuQgzDUBiAK9DdCeWXvS2eQHWXNXNcB8246erA16sk6PyXni5+PKIJdCuu4FzXVWg1yOxOW7Gy
xQg9NoWMoUDftP6cyt6ZMWf62De+iGTLhCmzWm1jl5HVRKopdP0sTOP68aSAFOMPKIdMRy0KxCW0
7GXh7Cq8okN/NkMz4xUQ+alhII/FrQ7WbTZnOTtBwTL3wd1YFF3YuXb4ovvY/dkM3bhOAlwcp3Th
Z+AOf5ZDE2w4yvtTkLVU2HDkQk1ifFQsquSGtERtXY77jVo0PPgxc3We1SDjlUnNzNzUco3Spty5
uW6jLEBLamxV5GAUqDdAUH0P2ra7TCXJjR/LfF0P3J6Iqk42VVy+n4Arvh0nMq/EUrtoxEO86XUn
jpKuTm+aof8i+0UgM7G8DfWULyaeAmjNFH2+0XpmYQslFb0BM1BTpaw56xVYAirxODVNg496alsz
cdRcxxiKvETMuTIOivk3Lh/IJvYc9Fwe1++SFvqsFhRXEYRn/KeaiE+Nb51f+Trxp4znFx1Uzd9y
6M41vejxW1Wl+eVYo/HLaPkMTbRcVycakhaTez5Vb0GpZkbCTEaDE4/gUZwKutvMAGX8TzyG3DGE
1Lfdkdrzk7npl5Cncb/hXujNIJorW1b0pE7FvAJwmoys2zhMU/hYNXR9uxKBpsGWJN2ys7Yc3sUq
Tz/asSriCODBnue9F1dYxfQ8SNLxumR4MXU66lU75MG2FSwwc6a8Dj2I6c60pQKpoW3TVVCUfW0c
6N0C+i68vc1nvoX+7KLbp1YosXoNIpTl5VWbBOBcZzOb+XBSx/6W44aH815FL6zvjoMqmbcjNOB/
GKcgg8d9XGmP0iCAbvI+k/1RjRyoOaj4TD3Hx43qpo2l0P2eimI8a2UAgvhk10hCe/SA2tPBz30C
m8qr954tWbRo2KGRLXJdkIyEJW/ytR1kbgjpgPZPfjllMfSRQwgYV1A0iEvT8PRKOryzhBehl/Vn
0daxmZrkGDe+vMI8/cPjvDO5sv1aQuZsPJ7RR5ypzchLGvbJ0Ox8MqCQZQPI7uO0ITW0wtAit0dz
Mo+rjOQ5VNliD17H1LQecdCF02iXs6mXekOIbY5I2dQXFfXdlVji8ixrs+QiixO/swltV66dh23Q
iOBe5eI0XCY3QBYOjUQubMg4Jisuy9gZ6YtmDOM0ne9okxEe1kOuoZF3Lk5x2tt8C1lVUXxI87gI
PmajL2P4EjXxwngtbXra6Kayn3Fs8ZcWdo5cLxV1l5WvuIimqu37M2Whvf0PLV0WX7sGwnlpsiWz
2ckITWP5F1WP4xAGxHfiCtqG0GenCsjmUju45WJkKpk3JFMdimjS4WL9QMyqQAxVYYTqR3Y8pwxm
1XkLidiEcnjGLJgnBn3V3eiytQ/GIQWOmQKr64ZhLtYaep3S46krYhXWvoRvGGmQOhP4LD9NMTzg
FY5zM6hdUqGFhd1cZfkJhz7NuArrfK7dbsYFG88kIDFjq7ZWBdBmKC7ky/UAnZ05NINDpwoobINe
QlqUSbdigKMC2o3qie14U/D8tNV1u1ww1EKEJcG0xHeLh/NxWjY5uyEOiONJ47vlfaXBxZLQYgf0
WEB3VreWbRbzD3OLwTadAuwIOyh3nyykbmgS0VggQNxmodDdVprZL8USrynu5XhZlm2SnwypaJaL
vpqVeFcKVRcrTPWkhxC8c+SmnVSjDGxsTBQcabZUd9VSpPDcAWG83pIuc+kx0mOT2LAMVAYt+wuC
HUpXssq0A+VQiupU9BOh66pr6SWFZMhmuxZVnokwKFrQPk5x0RV5suVDCbpd2E7zCNgFKI9C5emE
YHOHqq3WUGrU1SZD9QiPLKQjFAdXlYICSjS2ed4Is6RLR6oI50h+1qWFh/VMjb20iZnH3geQ1nej
3PCkLdZ1libQ4cRGlg8bkOwmZQKaqnrHC5wnJ3qGpz2u9awmd1dWE2xLAJWqsYuA5lmIlhP8MW8g
/bSqXSV1n9kdqap8+PSf1H3Zjt24luUXqSCK1PTSQEtnjjgxOhy2XwSPFCVKIkWKIvX1tU5m3urM
7Kq6uA8FdAOGDTiGo4Ha3HtNsus6ChS/KZbFbXsCkfYTeJ9V0GxtTWrprsNUxH+h+5jV84bedDuj
SDLzwhsUTDBZaNtPU6u4eFM2MdmDM2HDlWqJps1nEHQjSlazDKJ50QmJA6tMpiXLqxVDFRsrGVrd
/RJoW+axauXodFQPDdOT3U0GGIuuwuiX7kOky/Y95x3ZRwLeTlmU2h296fWZz7KBpVM37MHS1H9J
R9O8keDKixrbrF4FUbtCkuwj2vJ3bbg44/TGAxTv+ViVdM2qSfZ3GWtWedALeINKDZN9Khf/VTuA
nnJm4tgUXXGN7NDUKwtYZ0AEz5lvotd4asbjlijsLZ7NNVy0Ez7Sx88KdQVoTpk/itzRuhRltiMQ
+u+gfifVnENtApk9oG+9uenQR2l5CUm07FXJN1pnHoWlmHwPC2Rs5UtacLmDCnRJqgijqN/pspOX
tigkrZZUT9c85bI/lxuLzwlwzZMYenKixLX7blibg2jXjyQMIodwFAbYcoTjIR5Yeuf8HC6sS/Vd
MqyQn1sm79yIVZ1aXOtWTVlRjaNKvyVcySPtmrSSftkqA8nd2Y6Ffp424quCTuE8b8LsR9P9ZNsw
v2iejpCN5ctu2pqlJn5qX6YOv84Qnr+lciEFEL1C3c/xCFtvaFX+2K1ziS6Bphwb3kbqcrbEAYld
3Nu2qnnYCzt57HmOtqGmuXDxfgY+9qtsouK+C4x+TBoMw5UcJ1kbFem4Av0oDosAGVNhtpr1vm2b
9GNPkpAe8pIPxWc2l7x7cGvoTFWg+GLqhPcLLaBp292YFmNSKbCraIaSZRbVhvZAV51c1KvAZn3h
XCTfKJ+au56uyTnxcnI1QDoHpTe04FWRJuHUWx6i3TyVHezEbl4untv1fbLz9GRTqM8qnH3xYvVE
sOdDPvNhHLrJ7wJY3HcB9uFN5J2/tLOZXqxo6Lm9DfY7Frw5x9oDaphnI/Zb73xfC5GyQ5wple2D
W21TL6xvftgllB9TInRRZ4uycbVEAT8HgKccK+gl4W3TRTtVElqIE35xwSvtYiF3xoJu8j635LAg
9uEylLSE95Fi33LQG7d1Imax1GxRy30Q8/zFFaJ/BQXcNFWpl+2dUp5hQ1GyO+STL+lDYaPYgHUa
9FrLeequAOd1dCmKYN4sBv5nFHTZ4hsg25x9I092WdXO+1iGg1ndKva8gwaoiqSTNQtxBr/cEPyV
04ybU1e264rrG6IB3r4+jaomdPIuCTzak3bzXweX53s/C/LqFpjIHN3Guu1TfjCzT49zw6eDaQbx
oR/lVzL17IQTTF09YcR6x6XVEIxuyuySSZB8F29ldoiSNhx5a8Y7jbkJZrqF7zSITV35WbbuoUR/
+KRhdHyDXmkdUY6b9c3T0V4KmB3ve/iKrmocrpEO9vsKJcI1k7p4TFxrD7EPKfirBrw+XfP5GAS/
QEzTAWPqWQKlaDffb3GHJWYSg5kqttFJZcP8mE5b9LXAoOJriMq273hYk2EX02z8LEVQX1M2rke2
FD+SEQ0mTmcpln20UbagXVkxXImyOzGBcWyA/lzviOA/dQGPdLTiuZhH2M46I7djcLCLmXk018TK
eU9S9W2x/VocfJH2uyh15DXDFLxzw9CeMJOr/RjSn6mP2h0xwx3PF37Qa1M+x00Sf7CYAS4xutg6
mcv1wa6c1VsxJVWTbXYvXJd/Sk1jHqIO9vkCTOZxYn1S5Uzl5zR26jgwk4JOFPFOFlbXoGLvITqF
oLQ3utZ+NbWFVgEqnExeprXBM6JH8pmtXXxQjMdnObK4tkKK2hXm1DQZRTfmVEkPNEVHteGADoUY
mt0W999nCrFuJ6Ny7xzUwx2x4TRmjdyFDFphGfV8D/ud1UeopdfvMHe9KTb3l95k/JJ2MJ+iy3rJ
JM1/YcaaXh3myIcOk4fZhyz0434tovWlYWiQd4VZ1GNi4jG/hgFPVwXBfnHXDj4WUITMRbpUUWpT
ClleyJ7EmEYf4CUqi2PhGtGdOgikXaUK23xB70N2hS03eFqz4SWmcfIpzNocJwHWryp4j6GMILGg
8KDqbAr6sR8h14n7dAU2VsqzmJLPy+rUy9p69FG6cU+j0uslbCVHzc7JXZMFWzfoE16bGMxUNw0j
aBqCli6lxbvO5qI2VEaPoks+dpYkp6wNAAFj2Wa7sZTXJUYNK2ab3+mW4SCcGr6jlJmKt5F/nxbl
+pqtuTxvI+p1sOiC6hEM+F4Wzj/4Gb5tPNuyotA733vdZpeu6b9hNO6ee4whtY908jwy+EwpdqiT
H5PswGOOpgzrpAUAofvzMPluHxIpXju4hB4Y2n91cjE8VlAeDF+YjtQnpbV+gAkEdkg16JMUOvoK
4BRFfJPjASs6709FEm0HQNZbqDltyK95Zbbe8lzub3KnvQSOtTflLLKK9FAxoeTAa64UKuOeTXAX
WHDAtemn99bO/VPSy/kFZpW+bimo8DYK8Qi7ZX8tBXqzeFzNSSn3Q8CmaGunTTYdzShopfJegTLu
WBX/pswcsW9j/flF79ENf4UDex5qEQSpupg8ETNNl+a218Y6MXeU6eLqXcIegPXRZwM/AFSfQ56c
XNvcDSNnup42mdeYaloKqyyhRyui1e9TNICvbVeMjwsl4muJfC2c0Bb/agFooLNvMK6uXvEdgLrm
lcU2fpgylyQ1JBbkfmSJPcxCubgmZMwuqonzvYGQ7gh9xNnFilRcRvGBK5MOEFyQjVUY0e3PBVj5
bZp0u9G7CQwe26qNddkX08fJ1w1YjKnyBXUM/T4uWGHyA1Rdeo8L8FOy8l3xPqr7gZUvbCNqT9Yc
todmkCeyIkiE6N4cVz13Zw6Wsubc+1DNhoT7SCKRA310mr7HibbP3uUOkEia4hDyO4y06RuoRf81
g4j3AAR4YHtP5w1TVK4+D3wN0IWE1FVRNKS+Ks22pTvAjUsVbC+/yE2u5nMIeMrRHZXuQMYeJwZX
HvteDtz/xGYJNwpu7L1xUbejE3JbqnQN7HVBUoGrwOyCm4/yFRUzWRwsvQVfd2JyvYAAt2v4fZMV
zc70QI6+xStXOTT4Ylh2GLvS9yTFDiZ7Oq8tzAptGY2QnZDM6vsFC3ux7z4jbtVZJRik2chGsaSw
aqA7L0zrPVpDv14DaQmM2ElZxYq9z9hpr/HcDz+BlaDlUDxy7Km3RPup2SXF1MN3nFEc28X9NsPM
LZCBB7ChmCVbeJzYEQiMzaps8yW2hhxt0p1OBL6aKKXG603pqKstNPifYNpmjNA3IgMAT1icz05W
8xSXD9uSi203asfcBw7X0VXaaMyuap3j7Msy0qS/busamn2TySKHKjG243GURYQncNMFfipoCRCx
Fbov4WvFDX8JCfVgpsZ46HBPcGCYEYSiLTuq38ZnFO7Gf4/asre2appUN29znxl6ICACzKFYeTH8
FKWx20u+xRKgntpgMazhpw7zcVuGub0rNg4zOmeby59oZJO5HmDQAaA/haTFP4zogBEq5oVGMfRD
nPNzEcTSnSCfyB9kSjHHb13aiC/bNFBAms2G4XEJ1ORtNSUmLy62ixL/mFCDwb+/uUXvtCK+R22V
bTQkVTAT4AmleYLxt0Q+wtO6RTCZw59kgIL06KXPepFhuCsiDug7LtecnRZUGnAb0Jb695R3YwH9
jBvNtAcr0bBjQSAlPKI1BVjAex+TcxBwLtdghWwJN1sahksMeGHZQSDB+us6+qn7FYlZYQhy6NDP
ioyaHLYlzuBeAcZsw6+NFPM2VTnfiuwXXF4dZOV+MVhPhLQ3ygzSdnOgEESaQ1O6zL2ksUwwl9ps
A7OXNcyIe9nGursbCMVnjzla208oxl3yhF6oQ4LBTPRzAj37176FLEZDKbnKGTM8nf1ecIzGeHIU
CJnm1svEWdhrYd0N2J3TpaloGWW/4DYi7sPalxS3Troixj95Cg3s9ygNLM0qC1UumqcBTnf8soYP
VdugxfxgSMMBD/tQwLSzrd0lMW3ODnPToUiR2W70eeHbNB10o5LxgDY5dHvmkzGtIp5t41PXdTjP
1kw9gMUt6drxIgUnn5out8FXhq9piz4OLFmdYWmcsAWuJTR4NI/2N+KLXcfNQBqLjX9LnltmorZa
xQyCtBkyDIOhKA99vwz2oCGzxTGFvLwj8wITB5Puhpz1HDcTliky7huLjuAgaLYOIMe6sdmthvRt
vWqF3gqFz+vL6Bh+iuUuL9DzgXO7INxiKy5waoztGR2Pc9v+d1aU/XZbZ+pn8prIpRxq7fJMn5s5
jTXiEiK33UdGZq6aBmXdISxDkezLza3jwwpRhtx1fonusLii8mGZ2XTe8InzC+tIr76WhkTRLuRZ
fwSQ3akLRs0k3IEYW/JDNxfZeJLJMsQvLcIZxh0KYbrtyih23YPesrQErEDMePVsLHepGVRz2NDs
o4cdYT+9x2CkRVXEvYccC/gxIqdsIgDusnJ+d+UwNtXNYQ50DUZsxGL4bTLfWQfJ4I4wp7+FJXVP
HMKZ/BQSMpsfN+cqBFhkwu1e+DyEHYUC8z2XA563SSkMU8nG1Q+KW/0VGFFPT7b0UzhkviymXSKm
hu4CCkOzvz1hKNEFhvqThDN9q20nw7ffH047QwuOA59LfYrtlrdQVScGpvXRERl2bZYAGByWaTOX
pBvS9QCpzZgd7AwkEaSQGpN935nujjgOJ5+gsJnv2pj7cMlCMvNHGjeTvoPzBNpItKKLBZbaTh3m
SitI4chuXJH0AcFXLvYdFm5+yG3ZLzWfkG/gQqn5OY+J+pWbeG1/0SklG5DnpIEjD8Z0IDs6Smh+
ASkyDJ/YvOCZFwgGmvf9PNwsenySoObqjeLknpLE4RaonMn+mGwDP67JnPCdkc4WWzXwXstjavMp
XDCxgx6uElTc7lcHbKe/YBvI+mvqCqSOQPaEZXoA/QtkPUpVNh5UV4aPOozhPgk9SHEQETPqZ0kJ
qpfvR/Td3bxqXvdlng2XdOtifbDQS4W1sgre348ib1N9LKO0iAiAcnTaqNNDsz5KBkzssfQCPpmi
K7EiEmsFPXrpwGe1qV8WU0vTRzgHNUQQsfdikvJihiLKd2tcdKctKUV6Iq203RnjRvnG2MTaCk+w
CjtexNCYjt00t7thM/pb7ATGbmsESQ8EkNinWRfNumN9J5P69z3id6rUD63s9pPoyGsqsolfcZHS
6XlioQFkATLVflShtdnD7xUz10lP3twcT93Bk1ikdcBkQTe4OKlrj5FZcONg0wfxy1pGbhU4HttT
svmtOye4lWflWtbVYaHW/MhmxAztHHY8VJ9MztkxoA9769lcwJQ8SvNZkTx2exeKbVzqfFJrYuvW
Lxk6ZdzkGD0b1110GnOLZUFCg544IsuknlYG+gLIp/XRMR6FLx8hNcQzLCYkHHyRaZHKK/N99h0w
gw73JrKMQffWoM1AR5S6F47Od3tqEkfdh5wvGo+vnxycF1Hm7uXI4+1lpgW+mEFatAAGwUoSZ4ja
Wva9G7MQk4OIsUkiDG4L+if2E9ljQ4nFLf8A+PUWPSCgiajjCutXfEqZuQHC0ZJA7r3DCN34tW4d
19n3Zpg53BWMt9N9MafD1N7KFNl2UVxMW7ubfBI18Y6UIBTWu1FPAbqztJjWAHSeDm6fOez0X+bB
peuuWbObiAfkQAmKQJTQoVQEsDn64RlREO7VzNKpZwwTQRzBx6bFfS6XW2JKlwzDSTVD97mH3QXq
xH6BHQIYtgfLcRoHXZAH4E+D3mPSs/TCQZoCbJ870B5/9EhpvFB0XYFn7GREP2Lrgiojt3iKh2F7
4HHvfhARUAGijLSRrQs0lerLnMLyACxgdfLKu0j510IpwXeCL1hnY4FclQ9xV6bTGdCFUqcoijjS
dVLfL69bjJ7mFEtMPSe35dFHEE3mtK6w5NbMdmN3D++JC1PNMxc8pDsR/5nn4D6/YmaNxk8c4Wrf
4Grr9Pc4wCUJI5xvs9xWq249egBwli3cFXZI+DfEBaztp7X0uvmahgZrowG8Wf4CweL1CeLexp3n
0Ikd3ZD7Agy7BRVxR8ee9lcDA0+xb1xm4tcAPEtV/HZhT9SIyN6PAxCUhwZaDHXYBpv07yl4fhT6
Xrp0qkjbZkYiGAmOUNCHaLp+tK3IHHybzVRk9Rg0KEXZGUxUhrQc13V4ohqSJ/CTW+mOAYe8imqh
fbc9qwa09N0kbGa+DeMyBwir+Ao3zAYWarmbVYKwHgjmC3IjWcR2v802SR4UkPKxihAAFEI1rRjP
mmqLJhs+TSkU1EBHxnS9DtqO7MURbI6nYSaozRoTen/tyjXbLs7JEXog5MgUuYeKMxhxFqaZyqeu
yVn+UGy2SUC1oGPJAIoocnvqLY3CHWaGZdlD0Rvse55GotwDBh4Ws0dyQWyQXbCmM7BCyYdG7xYL
6GUGcjplXO4HaCoi9UgjZ0l5jSYq2g5aTjS6y37Dx4rxn4jd/qo4h/KwxEaP3h+JfPB9QNHyV2FH
ip56ztzsj24aMvpqWSjN+9gx1X/1bQrSDppvtPWbxB36VMoS289v4pL/AfHo8ed0C5s1fzdiQzj3
HxmJ/+vDNODP37/ldjT/8T3/b+QoJjdx/38tLX37a6Lyb/mut5/4Q1uKpO+bii3PIEBKECl0817+
oS1Ni3/DTc2hu4hhyQbkh1v6D7c2jZHfi4BF2H7y7A/d6R8eywjhjPiZAk7FP35p9q+oS/8qUYKi
E2MYZGdQnMVwFiTZ3+R2Uwa2m61Rst+GMf5sJB6OZeP6g419+89M1H9dw398FjwlFGecI4Xldix/
EieFOBYUgzgFp5ubXd9k4skleXGgPVuOC4+W176bwBjP7T+Tyf9VV/fHJ+MzYQ5CEiXGlL9+cuGp
Hlwi6L7nSASZ0gEanIH+k0f0P72U9OaZAZSF3Ny/iSgHtljaT/gQkRavpvDV2Lhrv+3+tLyeflfo
/Tnv5G9q3D/O5U8f87c7RhAvF1SJj1lB6D8sgGewr8zRB8WiHvhmYxZE4eYsgLVdpiqV/bvYwjMa
IP743x/J35xC/zgShni3W/5Ndsug/vP9hPJ2bQvMIPu1jmu6M/V0jWpxBDF4hGQHk229HkidVNhX
a7srnte6qIdvXW0utMrPRf3fH85/eo8h7/vH0dy+/qfVNY6xgHZI0r1bOWKF0/Q+8v6fWVj+fo9z
uC0QfpqWuMFlyYq/6esYC+uKGZbus0Sl4JekfFDC0KpFo3f6184H0V43JR8k5mgskcL6t6vLqOED
Es62PTpmUkHujTtqbf5PlhMt/q9Tymh+s3RgzaZQwf/dtBIviDOJOnxOP/uuqVgU2u0E1imYioGT
HY8MYpf2qARl32iywlScZA1VXyxHqklf5TEEM+cyjsH+p+iR2soXbaOOcTP4/hkEooaP6JY295je
eJdaUEUExIfoG6uYGYJ2AjFP5m6WwhvkmUwSKUqjyqbnBXECyAkMAcKNqXO9rHPAuMV1CLgy566H
pAsTT3go2vx5KAErYzTuYLy6ES9Rr/PalNwTCApyx3ZrsYS3fLVTVs8O1rOdZ5GVJ3H7G95gTD6n
dvaqe6XJCE8gZjYMR4XWUwlD4Vh+bPTSNMDKFw4R3E1/WbXAg6MqiUTUfR9GEPwV2FDyGa1WE+HZ
UzGUhk1KbBUNKvoIkAyZKW1p4Hvi4OKPmB2QUgHzHDcHoMmIVoGdmB1NlE8jgPo2AuhKBnKg3hQI
o24b+sm3ZEUjWAh7xqs2huXEtyi6yi2f+rqfbPGDTV6Rx1Ji9EA2HbdI8YNyROJoiFj26RJHV8FI
oY9IGnVhv6IB+gEe3lM4+CBSuePQjJa7Mg+mOUS00PG+hzXlK+1ouuwxC2zhgLEoUQj4NHqr1KzH
/bAaYLdAu8gTxmrRVEgXKp70aMYnu9L8eSZ99g3MBkXaj4RionQtdIdrW1qkvfbQh9VNyDa3Q0Nm
frUA3ZddmopyqWY/DBDGsXb90COYw4MUW7cUtjVApBU4gRkxQiqR37F/ZpiOiNOfBRstKJk2aT8M
PEJniV2UfY8aLh44G6IG3Jzk8OuoNuR7lXMuYcnh8jMrR0nQyXok+a5RoX712RyuuhHNdw4K46kd
tg2yOeExIiT54h7XoMb3gGycqeKK80cgIJhL8rEvng18t1tFRwMUPxeRe4VmSP9YDaym59CsfqqM
jmaQkFnUvm/aQ40yxGZyFURP0DJA8igfrBIWMQC6sPcLdULWaPHdMyKA5IxUlbA+UDT6omZOLK9z
0lsYHZPYvBWyL8/zkmGESmSecYyMcYp9AYLbSoSB9XWE0fo5tAPsmFs3q6YWwG8AKW4RJXWPhf4I
e7mAAlzm0SmOJCB6tgi6VKYn9AdeOODiu6kc4mvEChh6FdXkiGVWPK7ajR0upoWlb8ll/CUrwV5X
8SJyVU2jYi8l3OWiahSbfk0+yr7CiAcIqoTMAKo2SbrHsVHhDUtK/mh5S+Ru5WGFPCt0CqoOFMqH
jhNcpo415MWghpCKbbgNtS4DHmoga9m1gWlf1tC7208BUSJXZYNNdwIrBhGJHprEDfjQzxECLQVj
JAWVpELBAGCFWGHfGnWSATvthjskQW9In2WdTE99goe7SielkfSWjMiVZj3yE/ZhXs1QL8myyEpY
RDbvyBaAYSUQ53yha5qjCoBJevKkZR6kd6F/xnGECGS8z0GA4o2Iv0+hOEzvRa+tqWS7inDIRb71
B6N5yfZrCu5wrzNIAqvRpclURQoPwrPq1NhXYpmCObWD0iBkJpMWl8bABQg1jQay22SIQTiyTc8b
Qnej/GO5DUtSb1y419awuD2OhsZtjQQYCv4dRm+5B0I3b1fQ0O5pi9okqUgg0DElo3lMEcWh9ikx
uT8NTTOjXwS1p+ukWXR3ikMAtEdn6SkkEfnthoGIWeDSY8pAJkCgYYP7pnx1uiPDrhdg/0HAjDGi
MucVkp5xzqIIAC/x7phAaJVXzNJmrXmYBLKDedLavS8WZPYPesMOZHIVxxUmojGu7KIGdSj6PF/3
PYIVNEQ9xfqB9WkODqSV60s2K9ixIS9K6N2W4DrvMgmFDjaCVhankS1o0ujm0yefrLOqVe5puseE
Pqw1aGwNicWEgz8M6ZREd2RJ0rmCCshtcEijokJFqSAawTa3L1rnHmICMTwSjDtZ7OHqYmo33Uz5
e2njxVY9EZDmcGuJhsq6y5L7tJ+KeT/xFPnHU9xS0M9Tl9gPWU/idYeNk76nXvv8xPzqy5coA21Q
RzeB36FNkI5ZuxbTd4XnKwUi0ZJlqxX2bXdehKDRfpkiGlfpQhBORErbXVFWO6ifZpWdWUimE4LN
t1eSK9FWpWvSVwl82lZwlo1oGqEz3yGntQS5gTEzxa9I4DC7Lwq3/lKmz+UO0mmt6gH7OYIzt9HY
Yy5mZi6SlC0soCg7Csy2HG+CwTx5b3Gej6FPsk/WjgrEbBshL5G5CJRx0zG86IEC/6gYZNg9GJKe
ffmtq/ofGGP//40XQ1P6Xw+s//tW4cTXP0dO4Pv/yAPKEBKG6azASHjz/yMg8x95QEgKYhhkgULA
JwmnCIwnfwyrjPwbhdMkKUBTsBSWEzSqf8yqtPi320sEYC2LgViAqviXkv8Ry3rref+PaQk2vxgm
SLTgQIPRg2fF33r8GUksIcqXbl9A53TgRrU7Bm57r7Y2r4H48zrVFMJWrJ43uiKYAKmCX/BSE8Qk
QYYd9Vnt848DYGUe1DsN2cW0/A6g8K6f4ciY6QlVHkAfYhkC9ezgWXOLcxk+9pFp7/oOgdmGQ2JZ
IhcH0mnAp0J+oUNpH2J0cbncnptMoRqDmL74nlxjz78ifQD23xm1m+DtHm2KbdLn/htHfDV6bXgt
oHjhFW3hWijcSXRFCerGfIRwnNcI31zPOgWL2c5ITJDb9mJteuSOd2jkxuIlg8Hiee22ro61hSve
GXLys0bPmc0ImYimx2V6BRb2FkPSS1kUPyc9t9WoIXdEir2rfFOulRHD2WL0PnQNhWYF7s43E6tH
3mDEKYf+QQF4PwXHgSN6Kr8ZFyPHm3Rnl0NwimbC1GRseui2xXntwmedQPJPKNw92+DvXQLDy0LM
AXxceZBitUdfNF0FlAG4IHwBiEB6Myzar/mA8mi6Nw8K6QTVOHlOzJLtSziXKqd9nYToxTSfJxeA
O3vsC65D3mpcQuxnwxks1ruKzE8K/UQ9Roi1AVSJRCWEGq35Wk0xHCwr/TQOjgP73L40ueL1IKFn
9ErB6Z0ur4kYYWcZDZ8qKPLfQFuOVRpJFMvcxp8itBUVMfFbWTzGRfsQrINT3HwaVfkyZ9mlJM16
mjN+n1kDnBg++YpzuCGAF9c2wCLBVgHFQ7Tajw4y6QcDzdgh3tSXgdj1GwOpfxojCZ4kf4ls2UK5
3m1PQxdgsynwwokhQ1kkCOpB6kdynxgPciFPcB3ztLKAHO/lEM0VuAe4vsboCSrnnxBsHfsA5aka
sgtFIABenWPR3M39QxPLOgE5v+v65VsXfwTk/nEu+hEpDIv71iI4qWpEb6GThA4bLp/mMeGNrId4
iKCJhpYp9/DuALWleNNPDLYcS/Iw9/2LgjSu1oXkT3QcWgQh5GmtoVCrl2xtfgqJFQN5xVuRxcBJ
upk+UCp9DbRI15uMYOQZt+TE0QlDhNWEF4h0dcXjwR8gox5J3WS3abIQ3V2pvf7eQ8d1dXhFBWw3
EFy7Dpnx51yH8gpTkLh1JG8bYsZq1C/kFbBjm3P7vPlFfYJRAfpLFsu33PVtBVQdi5N0YJlkgYWS
QiBC8VoESJxf3Fzoa8oRGRFyPTxDNvwN0ob1WrBpuDhvkJpFOrGPlMVGmGLGgTQKudLZLYpBgpLK
9VWkOtwcHOZtEQxUORqaS56n43uPxMYn2BwgXgotMmNXvMQGucHp8h2ExHAKrUeHO3cgnkAkbc+o
mN1OEHvT9eZb9wY/z79Td2bNbSvJtv5FuIF5eMXAUZSswduyXhB2bxvzPOPXnw/afc8RIR4y3BH3
4XaHt2WJYrIKVVlZmSvXohc8r4zezSZfbu1s7uhYI38/PiVhPD60uT4c08HInww1yIEfTGal2gAJ
uWpEQ0D/kq/TpkKJdt72swyNQWUMX5d2U2J+w1ffhDGMDl1Z1aWd9DkbCaQCpfC8zijCK7XyIwIe
9K02yhSAzKRCbQOBjCdNceZMcUIVj6QUlwhzzPYNRerezsH1eNIIzRrxaOzOUN4DjhWFO2KySbcV
YnjIeyLtREvEQETWz/9qFBL7EfD2/axF7c+4KsBH560/AAbIrb1UsIk7oUp+qp0hOa1Rz/eIsnCv
0YOEJopy1v1TrWThZtY6C2YyWe//yiV2aqMtCOlg9ilqqwSdSjarG6ksuKBSoCYoVGrpWHdN5vaM
F0R3OD4SKOpPYyXWRzXUhl+0P4INtIwh5EIATJHOEvIMUSnsh0lGJsRoC3aVuQBnKyH/m4CUirvR
tXc1NfINKBTZUQXgF0IYV8dconKb4Yrv6eU3XwMfphMhb4dtNOQB+YBBC6iWxFnhyCACfpBamWSb
K0//Fg86uGQ5aHdVIjWPQSoPm1Dr0y3YOHZ6FQRO0EnlJtTD9CtqB8SFM+37ujaMyDEk/ibhXN3W
mjrmzjhJPai6rNV+ZVYs3dF/lL+1+BoKzVIUuVmqVV/BmDVO0tPNIze+yJtbdhjmE+CxXL9rzbE5
+aBMUjuzJg0vncvmfsr02bGKGTiJ3DVb6FfmbSjrBbVxasKjGkFKU1GfdjshkL0C8MFdgQqATfVX
P0Lz1n0zw2h+DOgIfaQr7Ufrh9ImmCh7SanJHWIs8g0tKapLg4HkwYtvvFZJ2PychCh+CRRzOiid
LB9hcuDd1YF+vmkcyk2na+WesJnOI5q1il0lauWmAef5Bf5Bc1OANLnXquErAjztzpKpf5U0aZGN
ULNHQiLDbeNh2JJxpTMmw9vR+1YBHZ9S208AoofDbOzEHChWTWF+R7JK3gRJobxNM7nuIJgrUi0t
SXDB/1aZwfRbzaTsrpOz0lNq61EYs/6rJtBo2jTNZoTeTyra777AsV0C8udhbPw+p2XfF/e10j8H
JIYnpQo3fiz2NLP9rPPWm62UdLvhJlL+k9zwYcxi7o+gUNS2kW0u1BAR0h9Dr1PjqgG1q6ySU1uo
ZXNDc9g27PXXoFdGiPx6/8SHd0A1vzZTAUfW2LlWp487FFXSX30zJ0+57Md/teNU2F0TNa++bjBh
Qv6QTbqwpXlFOSXTIG5SimTfzLG3nibSfLaI/JwHUaBFA2NIvwtpgQMxxJOKhlwyEG9FGgQ+Y+5J
htC7Y2w8ZGq4AQHvUCcV3WSIZLpI9Q1plSc9q32yJ+pTKKjfJ1FoX0Gyfc+EUaIti6oinDy7stsp
vuya1DtUmif3KfDKUjFpYp3oN2qzictMWNJTFfwWqswNQw7k6p+URrA09IJByJqcviKw+G2fbRp9
EO1CrbjVVVrkmVn1IopiuTMEupm0xId+m/6CjCY4kH+/TPYtHRVPY/bcGcMOgqnvVpR7yLfciz2p
qFEPPINsW1ZpZBv/BuHzVAPG9Cp6rG0Lp++iCsJBPtyTyrjvCLq6yIQlUey/NJykSdynG7KMQAHH
bVvpnqkoowcpoAEHmWkcozTbJOLUsXetr/QgkKQ3pt9koVqv19OUBhMyFqTKRiJUSs+aanw3ZTRH
et3LiaIPqNbRdpD9BlvID4fnsqfxDuRqCeZakTelNv6GROorYPEZQmtpJjYqbXzQFtK45k7XQOlH
fUmatW+6HYWU2tYr2dpqEVSFnH3Cq9hK0ZYCMsdNE2znXN/Si7z01Sq2GiRoa4iz9mRGxrFsOojU
VP+xkFMTrnf44bftoE12p/aPfiQVDwGNQgetYbryEoWwaFKPVd22Thbi0M3QAXTrypMpFZ5UpS8U
n2FL9IvpeZLpTCr0juAtRBbQoFkWKsytJUa/W7pXyLj1Oo1WsWBPabEoleS0yo/SwNGhz98C0qmg
gIzuVNI00YHJ1t8U3Tyi32IC2QqMIxjjPKefVyi+DbXQQlCXDXuNRtUDH33eDUan7Iu6rrd1TX6V
tet/FX2pcPqU1jUS8q0Tm0lxAM0WupY8QgIekY4uK0VwNFgjtkFKs3RVhA+GWMDHlLbyF8kS+hMV
STh/u6568nMtXMBTC7BInI/0lNJ5YOpmdlcIImdaPk40b6dV6cl9gJiSBZ+SkdSkF3QDmn/Fp509
HKN7dejNQzMlqqPWBKONNKWJrQPy+zXkZreNu3wEeTh/qSBno+VWzqX7wmrRDinL+DCYvoTooO87
ZQVcpx1E+Vsnz8mdnOrxF+CnhSvldPzSXV16rUCysNSm+NEoYsOW6VR4xQWYb12SaMdxIqK3DLU7
AnZvHVpFO2eakh++QgisZ0K+U41K2AXVkNha+3cW5DtTpwOuK6W/zDLfxmHkGfJ2mqNvRaQfzPm3
P1QgseXfshgtcK2KHLFcegY8b3Xr7+Q4OPkyjjgBdhMXPjQEqZ1AANVm/S+i7WZfgKm2DXX4Xqt+
tKnj9iFMvkzSvJNISdl9gbZhFS7bFOyYCxy039ZDnzs+UMk9ym8IKtScq/2Q9A/AhQj/596R2+oL
BGet4gXWnHp6HQw7rRyD1yKN2sOQzYHXx4XppeSz6oikjqGilimKYOrjsBBeej+lyqObevC3GCWl
R8/+7CZ6XxRE4UnJDSYz6DGa08cIcPkDGewXja49hV60hTagBkD+HcBRgTxVO5aOT+ftT8oijQeU
KHOKqKleG8ESR1tZOjBLxKi2adPVXitlwy85o6zR5LQLuKSxmztKlhDilpp/Esp4RCUrKP4qySrd
yVXxFY2x9llOKpoqJSERbJr2mzvORA6LoDAPXTNw/5MA+dKx61tczCfVAA0bVGIAZkMVf0RNJ0r4
agXEslSabgbKfqNXg/l7NFVhY3Y0AjMsPdolRtZsa2OwPK1MYnrN0vqODm0wT1rZbcNsyPdGGxZ/
CdxvbSmG43As/dZu5r7fJX3bwwzRlps48v1dlafGT2FqgyOt3vUThTRwP7IqHXtSxPWBbv10q+M3
9lITK7tkKqt9NeivSi9vTREuAkUE4+1qQ1rajVCbHg2lw2tf6DQY6sXsdZmqkOKuG0QtBgnu/6Tp
5x9zYEJ5WEP/ex/GGfG5YoBWVJP+G8m0diPUDaKoce9vfJ/+bxv9sH4T6bQ30jpLXaaMzLuC+Isb
O92cjhGm3zqETJYdKn0XTOJYuwgoywl+NJE2lVVQMYE/xF/hwSkPk5p2tLxm4t8GDcWSLbZQb8oc
0ccMwHxi+3Ug3PcgQj2/9tXJq2PdP2RjetIno/wlV+kvtYTncq41ZZPwQ0dJjfwUVYgQ0r4W04gh
6xO3w7p3Iw2say5T7bbUlPbkmIZYsPMzjB2m9h2QKocBBb3HPO3kIyWRyOsCsfsay2qv04+rw+sW
xj3bPGs0brg0dG3pVwbFZM2d/j2TZljPzSGPH3WfsMKGTN8jc9QTZA8m+aZkSGF914YjqkvaTumV
4a0UA9xbIcIl5TBR7Vsol78SsZO/VIMSbOGorE6WNSXeGBCDxLOS0hdSqjAVaOEAolqbXGuafsjB
/L3X/C9BhJQYeZvjQmg1ZZ1h/z9Lf/5/pneqkCv837Oedv1jjtKPSc/l9f8G6aCibaKkBdepTIZx
YSf6v2lPwUBOnv7/BUAJJNMA1P3feU9kGHQL+AxoD9L3VM5Jo/43Rkf5PxTTJTKYZC6gTLT+iAHu
vEIPNAfCzIVkVzVk9E5RxDpHNihCkMdyAKd2pbUptBvAAOpt1+VqcQhmDUKQDzNzAWHy2Ry5WhOp
VxNCeBK7K4xDCRl1l7TqSNtbM2l/jym40RQwC1Wb5wBk+/yv6/bOgRvL8FQNJTOTEWrmgiM5H54Y
5YBD02q0K0HMn1pD0V+qSI+3N6y8qxf9T/JYA5Eji5CMqwoKtuQn1+RafEsSOJAfj/uHzcPO3Wxs
e3M8bTauuzk5/Pvk8l/XdewdX7mn42Zv73nN6cQ/D67Lz3bugZ95B77k1Zv9/sHd8dMTv7znpY6z
5902W5u35O2Xl2wKfn//snnY73k3m7ezveXHm/3GeeMlfATbWb7D1/zDs21n5+ywy2t5xy/bB97+
6Lq81Rvf2Xu25/GOr+7J3u9f7L3n8Due5zme4zjLyzx+n/db3sy544sTI+ETPS3mtzvn8Jd3WF7q
Hfa259w7Ll8z6t22YPAOn27j7e4cZ7M/bZYPymfb8ptPzg/edcdLD/fPu93zMk1M1PLb7umU2YvZ
Z4dvX39kK878T0/MWrGyZTFso2IsPZ42D2/7zQuD8pwfzu7gPN+wtFZTWq+N9RZrmzqVW9bGxn18
/fkQ2A+29/3eEe0bdpQV0d4nO0uB4wNIiX6VMjQWOzyi1/3TE8/ZYb55JLvjyT06zg02vRVa7PMU
LoRhHwz6UlvFMwZP7tsLq4XndP0Z4ed4hyvbaoExfrTQyKRD+ggLj8fNcVnQm9P7//n74W3D3nhg
rZ7eTpu300Nls3FOb288S/tuy8LaP2332+3W227v7HtW2ME57ljO3+/u3pfjne3c73je7Dy2hes8
Hh2b/ekdHp3jkdV32N0AXd1cCItz/DBfqtj3fsx8ua/uC/uGGbu1qrWVf/20BlY4wRlPzs0LP7R5
ewg8tiXb/WHZ8EzbE//b21u+WnZ1YDPCw+9d6Qz2b3e32/0e7MfnW0tEWxzstSe4csBZa6K9uSzK
h/3Lw8b5vdtH9ma7WSb9tMHHuc+nxU3yYHgQno0PdJZ/ug+bF/dl/3RyXwt829Z+Pf7c8AYM5WFr
b1++9Eyfixd52m9Zd96BdV7a3v2P2D4886hdV7bdRxbEm2V/9e7xJBvX3rneI37ocFoczPWlutQo
r45zhZxMCmGk15lne9qd7Fd8bm/zub9vN/bTP56Z4eFEj4573PAhPPzu9U+gLFSyVz/CiuBxNqZh
okv3cfOKez8xC6fFr52e3QfXOe73eOvdG7sFZ43H55TYel6Fe91smHOOnt1yCrivPJzNm7t/eMBh
s24engLb/sYq2vBMOCW8A7vwFa99sN992X67f9g//doH9q+n5U1/vjy8RfbLbP8M7D3ODj/08MQ/
f/1iNeLzd879Mz6Wvx93z97z7reDy9892y+cIqNtB/aWrfrt7v7+2/1h533dH3Z/Pz9yUjiPHAeO
5z279o87DqLd49F9Zova3uFwh88+7Jh6l1l9n2ZG/pvp5nDFImfL7sS5fDo6O++erf7+wr+e+fbi
FJ7d4+PrKwvR+fvGE7nuvcAhnu93kzqsYHDEcEoe+cPa3Z5cjjy2vu24h38OOefGOkAQ5+o6kMVV
SJf0htEXmMUm03F6YP+z1Rary+ld2ewi++dy1uMu2Rd7mxfiHTZPy6nMg+bB89UTv7C37wkINny1
/O5+v73n790zk+YenMf3wIZp3SynJjvqnp27fw8XdocDG3JZ6ptlDT5sFnca2juWENOPt964+OPj
8hjd3euJSMfdPbj8zvUHsJwO/+N7dHDs9FrKkqFDj2kAQV1+/sHf9jPUFGJHDgQ2hh7CCEBa9Ku2
3nUr50/531bQyzVANyKA9o5k/mClABnlQ/2LfmUeW57fCRDj5yNiLOMMNWRiCf80S9CdEPwqvvzz
+T+CtD+PSgPmI4J7kBY8srF4og/2UmkGvjCatd3VlrqBkRisTtpL/1zm/sgK+nwIhAAelbU1+bvU
UQetxaXEjDLfNzGqKOOX4y3A+ee5o62RWjk9Bxbh+TpsBpAnIoJtUSRMVFAWIf2mnZ3UmtbZBdA7
IEHVEL5cf17nR+TyvDRJ1Gh4gbFDI1xfhUlWrtBu3k+gHatchjAUbp++SeKT2Jm6+8emuPlxz7FI
inBFWB0KcpmJRdYlmKKHDW2NfN6UUVc6TZylh+umLswkrKwqhOBMI3TaK+ev0TBqCjmN0TRaxsCz
Yn2nc327U1HKexgQFboRzFxYhR/tGSvfBpfuTMUGe3CyzuUuk/xSoN2WfNf1cV14WigLvrPOMjzd
Wk0hhHPzFBUa+RJSXJDKgEeZXGrU85sS9NUNY5cmkX4aCNe5l5uaufz8w9aicq2bTQyLJbXPxO36
Wr4Pdd13IHGfXJ3E3g0HdXFwpmLQiUMLKpwB5/Z6tfPNluZiiowdMFArliE7kw07iMiW//k86uD5
4JhDBBRO+nNTEjoiCczgIOVqMXVbMuD3TTzLNhQi9Y0Ndh7yvW8w/aOp1Qajq7GEF4VRaXPxEAKL
2JrJVP21kBnfQQBTAQbpXq+P7tJq/Gjy00RGUGgmEhMZkihWa19DDqYNbmzni1Yklfw1F310jFdr
sbHKsAa8StUfDPkXWEpiByC4cqP15aIVYGhs5qUNxlztLF/z1Sq0jMoumiyimxUx+ogc7Y2UxaWl
jsgwCp+iZBkIcp2vh9oCSUkatKISayGLYlppckj1zP+dlU34YuGv2hub69JiZ+pwhzANgABcWUT3
J4XviOxuS75sm/bdd/p0f8qVbHh/vhgMESjfcnKhsrt8kA+7WNfEMBg0XEboCwZ10cZ01ZReietW
VrffZZmT1KFNZ6F2Xw6SlccNYRLtUsAqdgVUhcKDgnzMHMYeFDSwPA8F9Eu6tvX9JNlCezkIVD7h
M5hFMDrXP8nnBYNO4rtiuUZFgqDnfLwW2Ia+7zllKGal+mPeqGED0XWX3ZLDXoki/DNkEO6cmbT6
aNI69BibwAzhdARkEYXJAZ6UflNVpfJS9PUp0IXxQC2g8OoEXWMF+6A94O7gGbRSa+27SahuhEKf
PQ0NhhI70iKLKmrKatsPAOyh4yGZXormoIDltjIYFuCPU+AoCOTShodEf2q6NhtvPP3Pc45ltMDo
x7PQn1iHRwvPT9ZJnBQjWt0OjQYJhBBdfuPJXhzfByurJQb8BMK2CqfNtQ7hAJA3MKH4Anx3FKSs
78VCCvGna4lx8YCZOHgCxDWVvkmpWSGirCgbAnsRFq7xXkWa67qVz84HKzr1ciQCJLLiq3M2h5si
aQwYNZPA0p8Kc6o8BXTmFlmm+Gcb1fPmur1L88iSRegEW/SHrjyCnxQk8Be0nx4PYOb7yoRE3Bfp
OzczKAwhBWndMSAKvDHOW3ZX44QScqTLC3KcNMvrYzwUxb4Mu/kUIwdw7ExNdcQExtXrg700uUu0
CYcfAbyqrAY7luBD0hpMfALZxmsrQPfmyWjJb4fcEks7zIX223WLyzue37OspSChKFyBOBbXsWAH
dWSuIUNg9z6ARb0C169AgIWiBZ0F101d2HeQKsssHo3+BjDj574O5rM5Geh7sKehSz0xmbsN5bI/
D6YtbRGvpfYCwR9Fm3MrOfRWhSpPJewB5bClhRhyidh4FKsEJtxavLE6L43po7VlFX04rwBs6s1I
z6cN86ovgUYywJL7cj1PN1bGEp+snhPAT+i6WB2LgsMqfmEfI7YTou6e9mJDVVXItkWeiYci00xa
1vT+ZUTnEDgwaaThz7cCfZpUq5Z+dSLd1SANRLvnpOX0nwEgP6eVJj9Iotw5paxVYFH0GcIuumhu
jPjCynwXSkIlg5ZX/V3S4sPUcifRWwX6PluT/A4CWwjRSikGnir2wp/7auv9riwRyKNRvHyUD6bM
spkaNaA9SQiL/qh3VbdHpkg7RCgJ7lqfEj/to013Y1ovPFJSHOQdCETAK79XOT5YrcNKnlvQI7bS
6TLQhCgy3SEqGkSHlA6RgiJGZww0ZRUBu/zDrbgcujqYK6SjODLeM78fTGv+AP9nhUcJ4oV3RMyV
DbmY/obm4qcniBWOV9jRRNRHPvmWGhXgGrhsac9RK9Hf2MWzyxU33Smlkd/Qkfm0ERdbhKbcAFGh
Q1rg/BEmaqRGWtmCRgafBKiM7uW3nrZO48ZSuTgmWlZ4ZGQGYPo6txPBFWYOYleyKpE7akpgYyJS
c3s0EJobvuWSKdisVCh+l4PWWJlqBz8viizDVBU0YDMgpC7n6XsIqOBPPTOTt6gvQrOiiZZkrJwL
Uhrh0r5L86MqRl4tEOuGQ1h5f7zolmOGo5HJQx9tdY1tAiO0qijChWkLdaze0L5cZLfa/S/MGgH1
ks/DBvqHKyuTFJRyTGuLPWg9wSWOyitGM370K6AU1wd00RTuAilmnBQx7PlaMGRQWkJA86FKE/im
TaBKTRR6DUiJ3KjFXFjdCvnQ/7a0/PzDfs2LqYLoMS5tC4i6acAzAJq2vLHelpPx7IixCDq4UeL/
yHdT4j83IrVjlRWSAAWQXoh3VTxWz5kyFHsr0FTo8ofxpi6RfMmihFIw9AwSVlcrfK7SOB0qLKqB
xQRWUuiOyBw4kDmCMw5RCtpBBxt4U6RZ21ys5N/CJBwaLQewrgzJ0/XHeWmSeZA67W3kZ4FUnI8/
yGmdN31WDkhICLEgP/BIEfz6cyOQP8o0zXH7JBdxbgSUGaT7JTxLY0RXvDOh9NC6jQgvzw1Hdelp
wuFC2kimsxxEyrkhX01yEfxgCZNbPjox7Ja2OAgLh+0ub4XphrVLc2eClEBsFGkrtvm5NcTkdQDp
tK4ZrQaxfj9V+xIv6v755CFhbUF1xLmlr29uRmrUyhTgEeMmq++KLsw8+KmjG+nYC2Nh2rhE4RF5
UOuZS/JCoPMgXOJUI7xPBwuq00gL/zRVBP6HFkhyUQp3G3MtnmjOvdAKy9pPIiWDu2KU3dLPTe/6
jH3OdCxmwAdpEHnADyUtg/3gOWitKDQxMwo77vzoTphM2nGqhUlds+iR6+/NQXsqBdH3qtDwj+S7
D/CClTfOl+XprzwL+1uCM0wj2wILzvmHmCuxg3YC5OKs97Lk0TIMCwQiTGJPp/swKM6IgEC0RxcL
zrHrE3BhGxCfg8WSoW8lzFptA2DbEMVlVkHfCo39TgiFqzuU0Z2iQlTfNT7/vW7w0upZEFI8UgXk
0vrUBks/ZjOgxoUkJbKHRkH0Optv7YTlY5/PKJ33BhkyVpCG3vvqxCbnHECazmPVQ/pB4Tgu9lM+
G3vVt8IbS+jzDGLKVAgTuX/I4vpCha/UxVpjBotEQ893KpA6gM46lL5ajaL9HQ7oldzY54vfX4+O
nbdkGnFfdPWer5cwqbQxqBR0efNMcIFKan9V3TD/rKCQcCEWR79DFsdjGSoFxG9y808v+P9aP/u8
XCV4b0SZmw6RJF7t3HyWgxTuBzg8xLQO3FQ3/k5rA50aElQwHGf0ENyKKj8vmsUil1aqaWRZldUu
bQY622QJCqpckLm0Vl23Y6vkN57ksihW0wquFDo7jfXJ2bNaNHLcgoIrFq20WACub+ZR9FrNdOK7
UH6oX1BGn2mgM0NyRgYs3bfOiAtrVqN9nCvs0vnNre58WusZSns4d+h4Tv1qowUJkgOWL4Uvi1JH
fGMbXnB8lEq4KkPuRR6FO8G5NYUGQ3VoRTa+3nzBLyYvkm8lLgLcqeSqTag9J7T+geT2h6bdyL7v
G7bQNNXXsFZpiLzuFC7MPPVYMJom4fUCGj3/MDKU5/VcDTj7CsZE8uftz0Enns/F0YJY1Iez0fxL
qoLwj48yJoEyOpkz8JqfxDzFzKInr2Qla4CxC6cNfIVWFTQOmxvTfenZcvECg6pwnUSL+3yAtKzE
PshTaG9gbf2KCJ9ieFBc+sc2ovlye302LxmDJY4SAUke/qxms0UOGULPpEAhQBcPpVR095A5CW6v
F8PLdVMXnB/cApihoAgZ1rrKJ/kwlxs54zJiw/87bqXpq9ka/RatmXRHQTP8dt3ehaGRowd1DLeX
DDv86qRMVQH2/qnArxeG6QohBcy6Dqio8zt//sjg8KR2uQyNbPHK50R6VgZNGxe2Nak1FO1jB6G5
hqTeHjYbcoHXB3bBp0IGx8DwcnRVv5cnPsQh8Zjr0E8JuS1BM+L4RQinl4C8C8G+2ch/t1Pdi9uK
s+bGzemSXdKNmEQYBDDJaq107SClUEJjd8jJ4Iz0Wd/LE4VGiCLCr0OhwoPbh8KN4O7CYwSgQAhg
EHzxxWo7ICKhZi0kDvRRkCXwc3Z5mVR00hiNfsO1XFihJn5OA5hN1hhQ+vnOm5WhM/ohK2y/mWeH
Pno6lfTe3HX0DaGKGAg3Ei2Xhsa1eimfkC/msnhurxqMoBpNNKiKRtX3SKXIbhZoxdNswkd1fc0s
K3B1XiEtCu8Ic8jA1gkDleY/ZLjgjhaDKL1XUTB3Y1ULN/+BFc5dTYY5hFBqddqLUJdnOmQ7dhWn
lVehf3MMBXowrlu5OG3ISBOCwg8hG8tV+MP6R0+DROlUYgUuYcSSRNrad2pMXc2dkDKvbrjIS6uC
DNVyjyGoUM31oMRZr7sIvyW07XPfzo9ZgSSrTjxlG1Vc3XhQl6yR41sgVKSJudedD66Et05XSjZ3
PVXBAYFCZdMkgbEXx7E8wvTb3RjdhYWBRyYTDd0iNrWVl0zoKB1GmgJsNI1K6rKhKPduUMBtcWNg
F54aJpbEGDla9Z2K9eNTG0sVYdKIfTz2vZG5GdgB14CXKbKjyK+fry+RC7PIJFKapNJuWZSnz2fR
H6UR8UXY6XQLOhiXj1P9K69VqI99gUQumX81/HPvyIlNtpSYBAT3+tieCzMbQwQl0LiLfIjeAtpy
YV9rOogAVL8e7XGUhhsnwaU5JaiGKlOmj47k5vkwEXoVoKWHd8Zo0gMit4mXZkqAsB2qOdcn9Jal
5Wz4sOf0ElgYqKDcLrs2gm5dNODCyacEBj46HHmU181dOGoW0l4S3sQmnCmrgWUtTbphIyE/Ms7t
dp404QsMExaUo03lCaM1HRYx1W//gVEIf98hSNyWVkbrzBoQ+4Wep6GtzI6Agnylof5rqOc1moKV
shmaUL1h88L1DMdPVA0+FdiCuprXxoRUL1bQWeGmhKATqiNWOabfJj+M/4UqTfamZSL0YIJY7+UB
rovrI/4cS7NqJFwoETV9V+vNL0IkB9sQZASdMUqPnQy5RBrWwQ8BKs7TbAo+BEdVQ+Noc+Pk++x1
luXKTiGOJqGwPo7yVrWilvwkZDoAhyhpBF6Mkszj9eF99gLcOpEQA/XK2Ud4dr5oeyOHn01G2JGA
OnwL5rAP3bZo4LBQ/bF4azst+HHd4ucJXe65pNSQHIGmYu13wjYTQrEmgsjaKBvsCi061FTnJIAS
Xo02moLejIFIAeSBpR/fQi1csv4exUvQBSxx9mq8QiFGkkoYKpZliLK8wMYkd1+EAyI7KWyOUe7P
g1uOYpnsSBZLv66P/rOToLOdhcwpSa6BTOm5fZ2KBGEyTkIeE2XPnx9JqaKSDQP95o8tkSIlM0Qp
5z3Bfm6Ju4NMZzanZI6ObO7mszlMtoVyQbvRezSfb7ijz7sUlpGFIniBu+EYVhPbxEISj23DcSKn
1d8cIJBhxFBVJj4ZuDYvtgFCAN/LwSi38aSof10f7OfNgnVS6SbBtyGREFsNttP1pEM0DY7ZGj2Y
UodrMM7lP96SixWIuwl8OZ31VSDADkG71BqIEAfBOiAoe9+bo7D/D4YCjwW7HrQnvb3nQ2nA+gmg
0pjIYS6/AEr3J4rQYn8LC3Zh55PclklVQv5OcL2KoqifajSUdzm8VqrmWhWtjpaUBXvwfiNiq63w
xyEpgDNxKXYYdJJ+QoQ1gTwV1fKIEChSPISr0nuNvJeHMJ365foUXlqLIC+pMi4JS3Dp51OYxRFy
0dHEmW8MKODGleqQTEDpHlKVfdnU4gF6Pu1Rq+PyO31w5Y2tcMHHEMYxpWSdAMSvscFwnfdAPwi+
/TEQZLsio/hFNVODPOZo1C+yjOqprSHb+aKi+VXfGPznuIAIixZWij1kwOH6Px98AY+2rJF+gaah
EL/zMCLkdWU2o9OFQdoAdYQfLRBG7T9wOBgGX8BDxu2sc/9tBOlC0HMJmKSqcVAS0vY97DWvktEl
N2LX1XZfZApA9EgGFwB8OJHd+Rj9PswzS50iVxwazZXMtNlCyhvf8KDrpN6/zZj4MxF+DS7152Zy
Dii0ApTIjalRtFbauX0wC14hxpDLIXdyTz0xPySK8MUf/XFTUe18ROjwD5fzp4+x8ghqKQ4twW3k
Ip+8SKQi80tgOGwLA/HExJohLIITkN1M4g0wo3d9M61OrHfrAPxArEhkUsngnE9CXURILBkdErNB
0B20ClE6Meh6NOf7W2WGS4/1o6llX3+MoGf4IrSsj9zOsiKvVVLTlcemuPFYV47vfUDWkhg2iea4
+Kw2iNCj5hxGKCT7EVwb6ARC3OMgZpDUe2WKLfHZKJGS/bOjYzEKkp7dSI+5SDi7CmKVSa1qrbAC
d/DD4KQBb3KXzNWNYPXC0AzyeTJtEPTjICtzPoEdzSJInRPCWaj8ZccO3uRk1yqLEivt+g09QEaJ
x7++QFYO531olC4XpBa2uYycGy18ww/hM4KRbRThdMnjsotmx5ibQaohpTFG1LygJEaUtauotl83
/mnJUM9n7YNWAGyPr10dyXXfGqrg56qjVW2wE2t/cnSArzesrDw65K2AhmXCKMq0CrXglZUujWhg
KWTJCSI0151JSYuHuBotT9BHwWsmTussL/ONAvf/DXf+afth2qT4DB5OppyyVtyx0ADykzhDQVgs
QsjtNXjd/oraVhZUFBeNpr1Rjbpkj33BmU8sB1x9tQfDWU1lH5E7Byal3k6H2XShfUgdrZtr9/qz
u2CK3L1FCh+AE/tw5cVLOrrqBEiN43Pr8Pwqn92RcxmXVt3SfFlFBMsDBAVBiZ0/hsbhdL5G40Sv
4L2F5XBqxOKInES5Ffw5c2TBCJ4gTittf4BjK85G5W5QtOHGQ/y0LxfzlEYI6kDusFLPzcuCZRED
I67AIjW3wowkgqrXJKZFQSE+KMTH6zP7eVcoRFhMK4uHePG9//eDIy2DMfFjH7cmpwjUJ2neIyQK
GdV1K59HdWZFXu0KFEgt6C4VOLME0XAClCWcFNFIOmusx75XtBt+5pI5srMLOJtGCsZ3PokaxE4w
BOmIpxmlmMcbtNKnKHRCLVXSzkZKbZJzD63vSN1cH+el2VToBAQGC4CSBNa54ZBUIxh+GWlgs9C/
hwllzKL5QzgQDwm2E0DRZHSoALHjz42kBdJpOgTWML8q6XdLLHIURfPyRgbu81BogIC9emnLMIjF
V3MYQysQDLEVu7JM1Uczo8ITokja/+mEYWXJEVESJTG1Tk01hTKEpYnCdKnKRGa0vG4isbm1Hj67
Dx2XyBWXFk0qrvry8w+LnFS9D8WkGbsCInjQfoocb4MU70afYv31AX064hZEEzGVwuWFZqH1EVcX
S5dtFCVuRavYv2Y0al80Lag2VayNbmMWwiEgiXpjvV8aH0gIhfotsABaX8/HV89McFAxi3EUVpSM
gbI3cm7YoyANN3byJVPsKM4X7ivkRVbLQkO1L6L1iwrOrLQPZYgwddGb0ncVgOEfb6alew8MEhn1
Ja23WufiXEVT2ZmJWw5zsbWa9Het6LegB5+fF+uBcgS4/+XYXPvbRpFgDqKzlQVoQABZQKI7C2p4
R99rcxLDMkWJWKhv1cY+b65zqys/4etTQcuWjzaOBHVij3rKtmh6eXd9LX6ORShqkkHj2KQFnfrm
+bLQRuhhK4FLiWB20Zcsgcp6MuDLReFAPkph7GdQKvsoYISt/+O66UsD5BDjZisTAwG0Pjc9zlDa
ombFfUjXRxciz+QuacVbmaSLVkhqU90n20vD2rkVLf4vzs5juW4mW7NPlBEwCTcFjqEVjSgaTRCU
RMH7RCITT9/r1KjvXxW3onumCUXC7dzm299akdvmQXWIPK1P/jg0aMjc/9bX/fdXnpqGQOhfnLOY
xf2jqBoip+tdVdYHZwUNeR62cfFO0Gia7moCeKX+S0i8vNb/13CRy+DXsduNgRZVFNXk/7woAMVy
mnZZH/J9whWzmfanPqigRs+XXlWy6uS/vCb/4ROg65dc1ChkHP/2rEolpdDRVh/iiGxDKZeZVSSG
+IpCRZ00uvI7HS1Ld/zfX5H/cFuJx4hu+K0hZ+Y/Hp4Sl+Rr0vWh4PA5gRnYr/NqpaU7UMz/t6X5
/3BTSf5DRnJ8eFRV/7ipWD1CCIeie1jgJ+FJis7Bz1AfwA2twmQprxp5Abf8P18hZRxtLA44bMLi
f+RyMtq2ZVnX7tAzDM3oLeUv4ab8q90f9O///Vf9hy+BwRWfOY1idkj/qaBSa8QUoNTdAR19lGlX
Y+u8J3/+f34JnWj6HKyC/bMchm9doOdTmAuzp3Ese8cBi53s/+UE/bf3gvYJxxhzP3o2F6Hr/3z/
DcUbw8V6OLBbPj21tN0PzjJv59K64dv/fkH/FiB534PLQIwskYXPf6rb+rkHltF206EeAv8lR5mV
X8MeZMn1MOSzgy0l3qtY7soNlhKW5Wvy3xCMjFD/7dFRPyGVJEG+KEFYpv+f10s517D02UxHi084
e+ACy0WvfdTtvhQXG1i5dHsaVt0O14H9yaVuUwfvyrDJXEZ3+XRMKgfu2ve98235CaGMfvT11sYw
3Eq4laN6y3Fr7WucnfUi/vRdLfIYsJaTCwiweOQ39dHZCif3s9L2Gm9qpRn3AnxLwB28aDMmYsiA
OWAnnFblPvkfU1R26q+rnHF727099L/NEOy7PxMgHnhSq63cYy2GaqoBYam6u1nHurpxojq84B9q
bSHD9YoBeQ8zvo5OHvhZrG/dRm+AmtEfzfdOe3FLqH2AR6+0dzx5G7JL6fxJFnaffjQUhH6dDqxF
uT1Om0kXHXQrcO7ljx9MfoM/Z6cyJrf99t21ImRdclB1nh86huRNVluVzD+M9Of6YR4C4V+1SZLT
IORahuBjakF346Y/bSYKruZpL3b/qHRtoDW3TpvI6GouF7GdVYfUKl3I+U0JQ6CKWabtsB3uUmsv
nrEDFDz7PGBd3/9pMZr3qrPCKfBtWihn9aGdh1F8Qy875N9UleyInQGPVBQqeuFPDVGWvOPz7rDU
6u99v38fwxFNa1JgHXE0CwiVbI2Ctn5aLj403UH4Yk3egtxGy89xndsSNikglfX7MtQ0XVOQZ+1c
UsrmiXtV+p4yz2FlVEMVUezQv9O2doQESejN6/4WmqgtflRBrCdxwkEAMvV1u8JWfIrKddQ6ZW0m
lk/bFg0tbsNtsdk6u0xlybErG5rhbY7Y2KfugjiiXnfrbyAXKx3s4ile/KL9LTmxPaAmQgAVPOzb
XGPPX2snWL8PYekEX96+Y59NU3qZSoBYhY7qMsMNfXYX6OrTMKtDkQxbwa/nQ05e6tx2aNbXMYz3
sy2Cvv+IA2x5mxS9BPxDPFPWaPtJrNTeBcQlG1ye1xgZJFT3xMLF9Op+DooM6Iy/zmkV717+hamr
F/Aq5+HC2oKw1nXeY2n3hZ11afZZZ0UtJvsxlsnu3mzeKPcfsofD+91PctW/sN1q2kOQ5ALuqPT3
CLS5yvuDHuC43QNUzFn4pxm/v7YC9Qi2/GvILwfpGN1ZW4fyVdXxup/ifCACZcjuwHEfWCVyC3E1
2ZbJK4QcuJMfvbxQV06dY7FpSKPG2ZGIYPndz86tP2PRn2SXEXjiHEolykUfnTKmDZjuXsMs4HYV
bHImmau7df8TlBAp4kNeLqiAUhcQ/SBPSIR6bMsXV+zWBZq299sHCktRFzjSch13IB0EKlV8fpAl
p3aIi+YzmABVVlkETt55DssR8wS2dmye4KGrkMisKQEWggjsmBpmjPCKZF7xtW/0stxEbjtJ9a0Z
YHLN17NqSwyOZ8Nq8JJpioIoxAYf4txdj69yt+JdVJV9eQ3jYK3RSEMQG4EbdnOQeVKIscmqdcP7
/3r3O8LXj7wN7Lo+gyefmuS49Em0uT/mfKD2IbsDeVxfZpIiujdqN+Y2RjS0eEcIZHJLt8Su7nFZ
LLZAhwSr5Rn8DW75VxN+HlWNohCWRp0mgbclf+IOqIU+qdqGf8ElbtGt6zSL8zOqvGV46SI28lH9
IVZCeMgi6fDH84nJKTgRQJSbqbS+dUKcC18sBfL66qhhbs9tW4Te7RLjR5URvpxfEfbIC6Q9O17P
+d6etyB3MYnYpsIFLrIV92HulQ8Jmwcnr00aMHl6ZN7TRckSvMRV0DVH2k2z8VKG3nixh6PeWN4d
/UmKd8+n9/2ba6r8dxXWC22BVYjkzJ/FyMEtYUhk6BBa/4zc2mlvF9vnwSHcSNNx+E+86R2eRSwc
AKPdNN6JoEnaZ6+p2ukOi2rMhCdZGXtHvBvfd+na8rXokyn/He2wAp5qnMqjJzU5e/KOFmgaTssg
KngV7qjtmVzVqlQbsOPyOIku/xqSxZ0fka1W3clgU5z84pUdeOdyF7nL0xx6ff8nyWUdslg4cx+O
kDNm/6uSmu50KoYZv/SUd8QxTwGglfJd9FaF33u7T/tNKWrJar80edu85kWsHNzatyVcopMTzIUB
a0WhkBsMquN6/qtjEBJfupETxKZSuXIV2aKE9H55szGrzwZ9b8L9wIaGXtoMJ6QCmEGSlBUwkm0o
L6rUufQnIICh7af+C09354KZjaeFbdmy8FTyOcnaGV+jSnYQMcOBF71MUYbtoQdt1frAoVZ37VRP
II3NfIaJ17KDztwD3o+ANZUilMEyKB4M8RzpwbJ+dOhCcXUPTQV7ASAW0E10IGgs3QEEQGCGClmR
01QyfjUFg9PXfBPdH8A9NdwIOC8N3WDc6l1BxyzzeRf9LJqKufu9rHv8jMCLExs8J5iasN/MVcH3
ld81pV/2GdFneo9dBr8csLr5WBD1PLd2qP+EVaC6q3Ew/tO4beETi6eF+tex8FHELoBBz13Cm36b
SgDdrRPTki6DpDtPO+YWZwxNcnV0YAWZzB+SObja4Rkxgo2X7nVwIx6W3cX1PFvHPdAbLZ20HHE8
yBDiYUcQTG1bn+owyO+obizA167dPyvB+X09Km+Sx7FcNiTYSnXHeXKbUxhbV56k0xdnig9cQ0bb
jA6ithwE59jBF8o0ovHDzPRiPW8cbx8+Wsw2m3LOmCxoNA+lsi3OQBpVq8oAea7N9VLpyKZSx2jH
cItLwO1UZsNy3IrF3BTYXgBmqvvoqulmZbCs2WL34AiOodS9/KpsHTxIP7275jKb3SEUB994xkVk
V5TPhDvvDQYu0GPPJssPWUfFj6Aw+d+Syc6TO2N/wh0RwjmV1cAcyYlmkBXshsMXSOKFZBXjmDG8
G/+FVQaO0y9nTy4g6czAjs5p9ZVnfjRsmk8HOUWiSutg2RgDDbya4ZJ08phb/O+zmp95uDwHOuG2
GXSm8tzzMnKUIToAQSoBlCY4j6f8iR0EmX71PhN4WLeFP+zmgLK54hoco/xzJfaJrfK9qn8OPJoq
q7ZWnHw2vwP+WgB9tA/HHtlf13gZxU53qmXLP2nDkoMXTYwdu1+7xevc1HV+JbGU99KITAUJBhw8
gDRuOz40bRiXJ/BDeNokyxqqkz8sDiP9ZIceByVosBmEmqBJRQBqlU+/c4Ljvnbj8xYtXfC9a4ra
zbZQ1PCxTDQuaVNOxtwHUTGyal34SZH1xRa5h4HnOX6bdse7Goq6C64HACo5PyQk2WW0XsC+bAbp
VEWKYLbslWxPEOUE2NzSGX65AzgDaE5WplMIcP1QFhP/rd9ESXPUiSbjC6MqKFCK99Ft0taRPJPj
xmJN26RvvprdN9tXiPHKe9eOnCcgKSr/0C9JMp/UXjhciwt1hmxJ4si9Ife4yc0cvHqBXeKbPmcP
ICt9XTzvUQEadUR5fwsCmuRSbxtJnt7HxDuEgyxMhvFUgu0iBI9HO3nez0Um5V2Fh75MleMXimCY
1FUGxJ7AuO2u/DF7jv0phiZPUqFl5T57q8KyIEDi0L0386TpjTWLWvtvfJZ2x2zRcPKFeeWIx5K8
9mVfBdYuzuBVt4MLiysbcP4m4W+GpjgURRn7VzyqQJ/2tdwWXtU+edasm9TH3FQqTwtm1OVVtYkp
PDVIdZpUs8YUnXKV0w7eRQ4joxyM+y43cRFEsc1Zn2hCAqfwNWrQ3JT5efc0dBNQWkV3FuTT41tZ
+9CU4qipsqVYiV1MNqIG7iwrkt3VzL7rI703rz0wP9Lu9RQplw0xQc3C9xVCyDhjcG5qSLJQVW/J
VajaGh5Ljb1fwv8DASZYDouRrMOzwFK+MdbvvuDiFH9gBW9/sH8pP7eiae/6AG3eCazJ+LjXa/PS
56I1B4cX6n31e2gFTuP3L3MjHGImuAL/FJmwJSlw8kRAfVgskCTXuM2133bLC3P2oNgz6n2qt131
/vPMjp2FdFOMhzKvQ84CwamVIePFHytvZVyRDPYUqLr1w0em8phT7CwzJSc0+s58EtEcmR91n8TN
tZLgOlKlnei4t5pzCJBk76vjiF8dyC8hyo+6YHM+RbTmdC/1CvHjoLsp98+E4uEeEUXOiq+/h6zd
rICN5F7jFYCQIvnrzJ756yiR/F1kQGWr63yy2eqsAUPLeOE8Q2DXVtQhcOjygPIc3cvFMNK43fS5
bRubLkXpd026JLv/m2EJNZBK3IYUWcw/4jwafnW9Ff6Nz3b6GRxqDE87jOcJLw66wCc2V5oxq4Mc
7UkJnu9VD7nmcxn24mfYj9u3cJf5ZwKOFE69tz4lELma80jGg3xSBWwVRx1DJxiH9XTaZAeKInEB
X6blWtn7bWoNCCy5mV8RlqTwaCCG/K59fBJweun98JAbLzq3zqwdGjfF/rk4UrMqP8a9udLN4v/a
NgkdAnbE8DkSPHawNHF979We89dbu+2bFvTBT/60hJ+6aOuXMsAlg5XGdrlZw4IUKWCYolOLxkdf
tYhw7WHaYDpB0xK/+sXUHvHN2u/VoLBlWYa9LR/qapKMTcGHfLntMttss0nTHK2QbYtys11vRWeA
afq9nf4Wocx/Wn8snlaO8MewLdVHqYIYbid37Xc0qfnWdJNLrt/zzFM8WAyURlCrTQqW87K2Kxdk
C460LSyCsly/JTNleFqbRlFV2fJSJsRB9eh6nelPo1MFdORdHI1OerF6TeupCqIzk0v3I1RNACam
WsSDhDOypR5rlxGNKmr4g2GtfU5lZCKqUpQEMdMmYZPj5htWOBpjhpudma88bRc29dEDtbqmSipQ
xzX3Ok1Up8JsAAVewKuKeMlyLeVDPsXlK8qL9mXzVvpAFH4rrB84Sk6a48AQwvSM4TS2RfClh6S9
3+ClFTemFL48JjFJzGk2XayyZr1MVKA/FdfuFIGXNCZJXjjTh+qgg6q/rdnwVtfz0IY/B+2Le1OL
PTi5cVm+FSSs601UzMlzmeTgcbi97BjQYwlykJPTdIxdEzVXkyvhlBZylH/iCbj8UfV5ewsFfX+V
2zqqbA6WEDQRENYttTyZc8cocjtpXe7veWGsuSNaBN0p8Rrv2MlYbdmEZIJ0diwo7nIunrtjE/tO
0e2/BI1ffG9mFn2Bp0+BlxaCHODgNdb521Yg2Fn3u4RwulfhadbVCN+XNtNjpKzGvBdvB27AvgF+
Zy3rAV8332QlpMc+1bEIp2NB2h5kAsLndaA3LjNhCQIvyG6LopTvWf5mwgdSa5TLm0RO/5Mxgb0t
2rU2AL/a5C3e9PCHTmD7OK9j96sOdnhcXOacMSWn/IVKE+GWgeYfHdyW5Nd+v0D8LigWeaNErrZj
7kD1SV2ZT9xZYgZ9EC9YnlvMPSj2PVQRRM9oetRUqVuKkW/t3o5WBD+1XYL7KKznz7Zq5JsfMUJL
F9mqX82C81RqWvqf2dINYUfYq1svheIVfzJhJkley6S4AwJv5tRyE++BeTgVq1VmvRvXgiTFcVf3
YPOoHVjrmgScUuqOD4E06yOuQsnf7Y2shCDcGM5yrHM4iXo2lECslVL879UwgZUU230eX8AgIaNY
lU6lFxXZUg7xeiRrAnYnl71+R6afP3pruOm0oz7aMyBjZG2T1MNVH+JJmGpoYnDLfRb2b+LZzp+e
tvIl3EGscjjt/dPQq/gtKHzXXidN0byMqh5+KyTW99hHgAOqwiqBwIMLxrtjaKSmHicwy//V5D63
uucIyEusMwmxYfRkeid6W/2RUg4VsXwttebo2AbL1k84N6a9UU7t37YLRTK5rz+sBx8q53sVD1jT
UTPkFKSxxMxpIWu56/ZeLeko20mnfOLhLyG2tjiW04b5UU1FnLVF0zz0PvUEfSBmyud2yuu7ecco
4QzF0b2Ooah/FZ3sb9Cvk8W0mhTDhaD5Qmc5mg7IkPMtM7GIS2iFIwL6loYYdpnszd9XDJt+b61K
wpNSg3cK4HhBP1b1XmXePC8fzrQljyHiPrT2IE1Z+4Y/NWcJ/o+3jDKHIGXwVn0vukYBvle912LK
qsm9Yoyj/FTBwP2+JjDysm4b/T1T0jV3EkwlUORBVc8xTrxR2o2qik5+vLonnvG4k7mx6tx5i/hA
XMS6O0vv3nIIWuh/Ldtx21XDlOglEnB+b3CO5HAsSavLlFgkrpLSMfrsFCNszTmI2VIPCoKMpFl2
k7vt/rCodoKSbcrm1vZ2DijAAsiAibDLQ7WFnGp9VDDGbNe5v6oiBkXHHeXhe5CP++eUGGc68Ayb
u9Uozz0k28LL3TZ596ZEM/5KulYWWUiG8pshg72vo02VB2rm/htUS9E+OlgxqOI5GWkCH8zgK8g8
+VrNH65vO9KOapXrN5l7xYVmHE/2V7MLZ0n7RvEVCPC4fI2k6lSGi9/454sAgBXnak5+h0E198dp
XvbtY8tX93vM4BDytgN8stv1+g7gKvndrQBvT7Hb96+Yp8u3dRD1nG2+6D6cilM3dai4f+yiTjBe
CpPh5M4gqdMkBEd8FMuaxEez5mN1NdPrXlKvl+5+V7QJOctOWfw9lAvtRdd4OAP4NLDbQzU2sUmx
Kx3MMY7roaHN4XffG4NxAvbpey8ARZfmQ8maNNSL3D46di1/zGHQE7/axFO0HJzdmnuS54la1rZ2
ygCdqurIdn7X0VMbp09hdRgXv9v90lKwzjQ9xbWI46OHXQ/JxjbZLduroKczBULXyYQ1O5hRO85j
NjDT/uvZyMH6l+dQeVdBso0/p3zF6TSP1snP6DFT1tjIX+n0iHAYbxbpiRabTh+4KQ4DhKN5HkvY
z/sePK711txpR2z9wShYc4CCke1lpZkxki9nNW4nzyPHQAFTIAPuxm5uGNCY/rmeVw8m7q6Hb64P
izO19e50p52ur8zCvgqfuhbVQGrsOtJxa7roG7Z0fpSqMVz/sBAPfZlmiDMeQh7zeOhm8MDpPCbF
I8jtgorCdo1z1qh2t0NgcOikD53EM6+OJ+/bPF+eGap01PZ26N1L+G4/KyMh0U14uPHjFdk0NDdX
v3i7TB7GzihzRq5fPy594QL1xCPiSSUYOOLprXB9ByMNa7xyy5VMwFk8V5zWhJbRa1fWBRqPutBu
Ngx9td83sqFUCzgGuzRWa2CO4y4w7xTtvrW31Ry7V/M4Atccmf+/lLxVYMZFG5f0KuRQEIwrPqgK
rUwBhn1pKETDoDivBXTWA+bEI6PMvFaA2jAez7Nwzc2n7FvlnEHtutf0VP2HIdrCv6WfyJW4VSib
LbxAURq07e6cmh2EKLhFT79sgehE6rpg7fDGkG3EEKaKYF12I4JvizeWiRFd+PtGmxc9bPNtw0Mt
yJjTbhPZ/hbfMySaf+RI5BwG/rRC8LPddrp+rmIQUG3TLjKbL+hHAaaqtHVl+0uAMaYpCdr2JWdC
Px67SCQ2E9QHj4mpyZzYLprL1HGWnT4zOM3r3PfY61WGsUwa4MzQHyIy1zlbmfF1PMkdNGBkZDBD
jR/l92R2qatdli6fGfm4tDAmaM8BtXSTqiZmJmUjNT6uFSkvVOCpue6akhxDF0JPB72V+peXWxjx
ubeNd3XTte61p3LxMu/Sf0L7u3dpoPKEDqvTz/OxY9p3vw8BDbCyCNSPfw0Z0kQn8P3W2TyIPlev
Ih+m9pjMU/0V+A3H6ajN/muzYn7wbV9+TQMWHhQHfv4w2h58u5sP3qtuJZ69mu7TVeQN3u98JeRx
qbxjzEXBKq+mn39GvaAxv+8ax601LltWkrFywa+tDo6cc/KBCdryTKm6j5lfBPYdkbT42TOZ4CBL
SrOk7eqK+h7HUuZJhZr099HGpUXvv4M+GL1o/podPFvI1sMvgZGjk1GMxt88b6vp9M5m+QGqmcy6
VKtz39aXSGPKMn/qOT6BkSpX3zIcYfsWIXMk0rxa3PDeBLsMGc107ZNxLfkuv7J/gOYaYm2oOe/i
SBOs5ih0nqe4BxG+5JFnGDB1GgRt1NKmxEY79q7WSWKVFeCwEhyU29u/3KFLsCLVbLKRduqru5U0
S5uVaisNJG2PAmuS4IpD0KWv3eUMwr29G56ai9PAKek9e0fY83vKD9L7NIRU+zcXnZSQtsuJUlj7
w3NtEkCUzMur5ZTIHtMXz1TuE9Dp2slCVD6PC+n/TDiIS4ZPrI+sbMYbZ75QdQ0O8Hk36rQh1rGe
pKvIXks2Ar/ioK4ltPFVdhkviX3Xay1eCreeAZPbef7swVnbVAOTa9LV6PExxJ7098zJ80Cn2X3E
s3fwHie08Dktu64Bv3GZEJu6d+e3nM6fc659uz52jrt0t3mo9j2d+LzCE8uIzP9qcTE9vvgNHwG5
ksv7cZVUqHkWUWVIbMtffUNvliXKmYJWzE3DmGhsykePbdj1OCs9H4t8YcRvkPJxf61HUjG3TvjU
uE0zcasLcoUBNegvp2EwfewXQnFma8MbGw9O9Ff5jn2WdtXL7RiHHDmWnRs3i3RgPumDRzJbECGf
Q6xvy+tKIo+/HHN4Yo7j4JP+DQV9O2xovDyjrbu/10a7H7ZpYzfVXiNuWXofvsJoo/GM0TOGqzUj
4Le1jXSUtk7HDD8ooum6WwT/czfriZRWRm2QTU0c/GXuETDtQEVwGRZ37Fz1cqHMwjje+U3vhLZ4
T1DTWcP40Luzc+f8aIWcvKOAWVhlW9XGlz5yzjA+Kun/HvCSG56bzbe/DEquDy4ISgvFRtsfI7ZD
wkxOelHnDf/0Gxo+zgbvuzDfyZb69lD4uXCyId6Ff7au8j+coK9eUamWP1d6sx/YebrlmTl19zrV
VfA170MJKrZNHHr+zOZ+jcMk700ST9t8DHTi/kY4Pu4pLHNMAKBRyObaadrtrQffFdx4ZZ/PB4Ua
hBeZxc6/fI9mons4MSeudGtJ8VDeTMewEeV4XOZK3i64TTBuMr38yv2OToA7wBwv5y3cTlG1oyas
1sARVAyDWIr7Iqg7rpnJgMgM76s9DesK+rXj2d307uAwS2Yh86sZN/U09jtJrciXPMgs7Wr/GPSB
qbPRaX3ndgdnm6cYEwUfwjNMhPoi9tSppoB9jhrhjlkSCGGvq7n0XpDD4gzguCW5QTTg4TIol+5M
cckDgL7m40Pb+2NLcN/672JmPMYpDfEj3d0xenKWUBenDazsz2gkO8oqEM4IIUQRcJ557fiiJhP8
YeeC/kzfrEOUzqpn+eJd4mTo3vvWevtdM8tKpH6T023SRRA9oNUdm0PMObwzao8ngpIIVtbrNO4Q
pwKAS3uGRBzVtx7hg85zOSn3CKuyeoEpbGn3BJuojgO6JEk7z6OtPKpwzzy7oh52m715Za8r7NIO
P4uCH5/3Q9h7u0o5IplxrJw0XwsmuvLAxMe9Cbcub/CwTMKbEIS3oaG/me8lt/J13HeWjE2dVEMm
GmJfpkuvxHK4H6bxREuoeFzKiz9Hu4Xuq3DK9Y19Dz6/fs0RoNhuNMuhlPEis0KMSDFkHnvXS833
94lOgAApo55Bl+cTbBvSLD5OiLhj6la0GDA3QRyJb+JCEVuFk4IN1Ln+uVX4vnEaRPlRGoqIVDY2
OfUaovZdYLc8TGPjmCotNM5EWdvTUL2KbRh8jcFUvvWElJKbEK0grUmJDjEaKPm8N+16Z6UzVHdk
Z+HdNjpRfw6AC1dZEHSIasgc6Na4rnbnQ6c9QQNmL3h5yiAYPrRduZDJr4qnjqLrzVATsOIjBgwO
9njMfzRxMYJb3vcoymj8MwZg1DvfjiNpyqmjp96ALrbzyvqsP39z1234LVoRVLfGC4Mrtq/X36Fu
g6Pjlev0jdY9My/FUqQlKE3h30R31R/LbPWrpfv6KscQ6UQ+4uiT+U1B9qYmUvMLqV4+KOQeKMSY
weKjpK1h5KBlk1kPG3JMN7f5M6oHguBa0i3nJFHRnNVNtfAotohXXwEYl6CoF/maID36LFvXvDpT
FK9p5/Xms8ck2gXQrcUT+cSOQmXij4/i7oeU6/zamMFJUmK1W7MDhe4E5ZicSVpsMcLA3sJ+p3bb
F5VWGMDQasBBnjbXGM1x6q5Gfgaukj98J1qfpKBATZdYL7892MXkIxRB4yFnrHndcYGkdPnq31ak
pGHWVnoZ0KzgW43Zp48xrR4RWfDpd+OZs7D8FcktAF5f293H52mqwoMUQVQdcm6gmyHLjfhWc96D
rPL8CtkynmHMz0cEW+klJrO0wgOGKw5W6q6PaXcykWvGVwym2j+N0fOACn9vH/qWzPNodTEy1mK8
2x2SWktzMjVj7cmE3ZTZqJFcWc6W6HHPOWCYjcfm59g4zScFAXvcVSf2F8+1DlsrYtpeZGHrZ89q
l6aRuzGF4/gYxgy9BpPpNlbDg1b59K2Tnv9j7qn0n2g7+TKbUF79tGzWfRSD7b4vYUOKjQK8RhNW
5f5rGdiBDXxb+d8EY+7yauiL6bPUw0WBSA3SpBs2buq8On0jUr0mnBfCrjXjJIaJL2GIqKUusblM
t6lXX5qFi58hJWhBvuHzffokCWQTzLiS4xBulcqmZS9+uMpFTDQy0blQNUrGFcGwcZ+rDvvpdF09
98n4m3nqgJONtC5l/YmijiLEKv3HoCzu0nK5vMXLIqvhah+b/n1gIMwLnbSmygSNASdldlAmKU0n
WlF72JT3pRr7KJulN3MOb/zQaSrlWoL3KGmOt46w7ZXscoRDS2HUU7HkSCzqi9A+lXIrLXq0VbxT
m7cPfkCrmztfi4dxVsUj6zSY5+ZuL689V9EDni8SJT64IMAgshnW+BDRVHulqTh+OMXmBcfIaenL
6rlyv6GZ7MOMvRIaV9RrIVPp2o1sRpxFvEHq1T/ZFUTMQUw+D7xUjJIPfAJseRQo9t5F6Y/m4JfW
udoE43dieGE+Y3D1LwFZDPcpFOsv19+Z8rMQX4GZcQNLoS628tXNqyC/wZJ1e+gnHGNOfAoENqR5
nJVDAAuZCayeCjJ3f6bf1I0hR4Ud5jshiS1ppArVHFQrpz0Voc0f2LfQz9qL1S8tlZyvXDxDbvuW
UTyZ25AzlpTBJ328jfAXzcX/4ezMeuNGsnz/VQr1zh7uy2CqH0jmIlm7JdnyCyHLMvd956e/P6r6
3lFSieRVoQcDNNx2ZAQjTpw457/scwWGPbXYMN+JfQmyZ1CF4gtTrYE2GHIQOCOUq9eQ/cMIaLhv
azHVfxdqkOgboeqy5zk88Eqj54GWN5nEmeENKbKG9EufSrOX4DsEip9xQwkm5RlqFFdJBbkAeIzu
XU1GgqPfRCEOLEIw5Z1reblfkBLhfj5pGRXswgOnTgED9Me2FMb4KrZyLs+0THuZ7VMp57FGzwnN
GzFPeEPp8Z3YDNFLn0/GjwA8OIDMQBG/1VPJo0hLUN1RhwC0jS+LcAz9VvRIy/VO+cYujC6A4r8M
Xp2UjoIF++VghOTnxmTKKEJmibiP5AI80zDR5CRgR2WwiUxSdrsTeInaEe06wEZWL58BygnMDUp3
eDPpmaA8Z4DhiFYK13CUdeI+qEuOBIV/66aWC+WmoAKduV6v9E+lzK3J5lP7n3KG3ZAdxZH+pavB
ftmZlYeP/Ui7jJpUr13Cwe7Z4YArg00LsK9CG6pQec0bMV0MvZLEcz5cBVYjHoT72Bp8gGwzADHX
cBzadWUXEnC97KmCRPq9V+r8KhPDQdlHSSFuM2Fo1B3BtYwdo8mbQAU1QUkQOyDqCUl3Hmf0P6W5
kwimzrQNGKXdfrC0lH5DGuo1EUim2ItRCkQHtPJpb3dKzHniI3gVOKZG02l8dOZl3Ic4mtUK5fFL
SGVUD7Ih1g28ZSrwuZQlqFZwbwTNpiuMRNniFERJO2qV6nseyf1rn3EHochFx9mNmrH8aliSkFwA
9A2/RESL1DH6+VVFj5kfAVwm9G2D3Os7OqTCF1iLtLGNqY+e1UDtX+nxMWoV17HlUrdKzOtKTSkI
43A48R5A/5aua2Zq1Td4cIX2JdDy8AHQQdOQcHVFC2QmFMCMDFBZYqcqQGDtfUpq9QV02vqyA2je
OiblrmmPQ2IRBtf0Wgf5HoTF9JPEqwMPPxiqVz82fgwVZFMhwWWcCbTyn1H57r8PvjK0O3ryZu5a
vIrBWLQC6pC8rylu+8YkPFlIoiHbZerWVdDGVgAaLDBJrvP8a00bH2CVGIo/BeARmTuFseZtAIdY
QKN4mqauWoMRotM9HwC1HRErlDOzKx2TO0UnwzZAmtHps+6bvDRvp1bpRZqVE9OEoVzuQNr2l1NX
T5TfJiKDS2OkvfMBTbf0h6S4pKZpxo8h8giK2+Z5heoPKECSzDgdqRXXGiGnkmIe/SbAEAnIWNM0
4FKEIKbFILBt6N8i4xgXk+HtS2rLISJFJLhOLsq0DGnBZfoW2bECbSak1MwtlfuYu0mRac2pwMjR
jKsmnstZ1ck0rRTB/0ry2HebAAXVc8RkJCosYiYIPI5rtm8/iKgqlFE6enY8Et7pI1LwOUMVnMc0
gBMDbNcUSc9aLMfwhzNkNFFb7eLBTZVO/RVMGTFQCHGjsQUlpUZrRWCA7ZZgfVclZfIAMFEpNrzq
h8fOD9LgTCDxprcRFsqt4csobA1SwY5s9KyR6BpK0mVPcvNcRp35FblgC/ARbkXeJrEmKJ2TIjdX
lRnKP4JcNjQ3igbxbNL8vLiurLy67cdME8FumCDY8zm1Tz0lrhxVbEGFkZELMK8zvf6WBQnv3AhZ
UII8IE7PpTKu3hIO6CHBMQOSq2SJIAB+E9obwtTUOUoUg3EsIhSN+vLtHlAbq7NzMW8uCY30icER
ed9hYiT7EWXVwQXwQHsQmE/5NMKPq90SwFt5jm+K+NsfMlPZiQI1PocygcRVIuo4SBJcBHMj9QrP
T9TPm1+pL9c9CXXsP6Kx292OQdVxwxS6/1w24/jbN4DZbePKin9aXNLVRudg0YkoI7NEgiYywIWO
pJwOO55mtxoInBtYDCR+PL3jF2r02XNeGGFvS0jDP9LFpUbT1814mee99Yz2C2geOsZaSRdgioAs
K4L5K4nS6WfI24pZSQmYtjY1OtWJwkhr5nae1jliaCQ/QrRdMe6RJuj2KpU6up7hzOmoOwuwaJZP
KeATUeTj+7Ttzut+lBtbNORe4xyoQgDKKPKrjVlYwK65W7BUMn118h0asuUVzmPi6BqiLl5ofobZ
QCj1Sb4jf4y/lTlRmSQO6FErF4R+AI/pC3DT6AZeawPOMJRTYQMi3LtpiE+BQ5ov8UwL8/arDFb8
oaB3c6/p9BFUbseLNE+UuyhR1Oy2jPoWqR0r7Ma9bHbD1zqoa2RQp0pBBqhIGm835kp01xZKTeWp
HyGtjOJEtZHcBdHUSTZjc8MrSdA3oZrzXBzqUq9cueHUbPwmHIiPVl9lZ5k6yC103F41LWqrGvFB
Uxr+OIDO81KEUyE4aK3lKBpE0hj9NHOAEzskMjrvsuONA6ALp/q7Adzcq8rTgE8tzWIumU+t3VMD
4GQjCBjgDY2Y/Oyrwbv3yPR/IQo1l1nHoVcJBOSAG6g4yhN8EJAeKfSgpzIcuMirRrJ2ZdLHdFlh
CKX7AXznHW+VAmPjSK6Bz2uQg3ppKiWnTmAi2rEsJwkIE4okrudBkyGPNIwbatNkmxqsgC9RBfzO
DbGYNGketFxPgGuUR3ksw5+DCbLXSRKDLBf2X1U6pWh6N1mkgjMi8yfJpe0axNtcSfWvQioD5GkR
DbmpBamZnNL02t6G/gaaqTDE/D42wvGH2erSV52GlriRvEkU3MCyaE7gDeWHTlylpKaJoGS3ktmY
d7g35k+iUGsAlvLclx3iIeVD3OGyCyhpQgavuVKe0ZMH8AkcNz2rIF51Gwnd98bh94j3Hpzn82nq
czAiFFB/1XHoP8lU00DUlkMa0olli9mykgojSMFuxl0CcAMcAAT+m5eNgeqCSJpowxtmsQNhz99U
wNbl3Ht030iOgeTbrYJO2savGuOqiTRhIFQnkkbtL4q+V0Uc3ltebN3QNqTi0nveJMwFriG3TV2A
2jKEKun+SGR7JmngqSGDsrSbHLKDDbHK+6kHlCq2tVVGqjuChbDAeTXjuTrpKVoX4nzDRGKZhBu1
CyjLJiA6lI2Umsb1/O7UCCrtdFbntV85XttR20O/Sb6ou0l98GOimI3AZYgDEc+SrVkVpDOIN1e/
ewh/F2GZNrLbVSL98tCEVcBKsyEdrSn9xO6mUfgOAZFvPIxIopvhJN0rg4FUSwnuUqY0Ropm93Eu
Q7yJM+u2ib1Js3msByQNniRxIERZeOhDZXrwwq6VAITPdWbE4NpnNaqV0pl66jDOhAOFN+sKjjTc
qBndpGPhC8BneVbbo2JIl9DFqivT8gEcG1JKZu+rRoNZlFX0A5Ge9rxcj7R6pyHuvS1AUdXfJ1Jt
3QpZgIqGZdGx/6J0Pd0M2uG16xH2aygW3PVncqRagl03eCk3WSXwFm1ou294rGYRNMQoz2/lUQIW
AGashkTjifS74Mi1m3IIxsKtxEFSHXOCAu0MYts+d0ov9Ju+raRoawVWzJkKLJ1MCwDqBHzO9yNX
oiQY/hp8CjObdhKkzklzCPAkZmMM5MIq5fAc/TErvey70LzRwjgpXaWbEmhaORi7ayg/NLVbeAos
Rqmkv6Q4k+rtGEze4I4DJautH5AYuxKrWLkTQZzcIqJLxcImhSBRFZK9u7A0yCVKrC8EgJ4dScjI
WX1NsgFD9RDex13ejCi8zDYAlxgiNN/BzKo0IfNavyw1+s6OMo0F0GKziNBiVD0J5C2RyxZopFxJ
ngTkZaCSChKvB5btJvCHfuVeMT7kiRRdq+lA+gVgkNox1ViDh2he/Da9jscfdV1qhVQPybgijYZN
YyTiDzK+vnF4omSkoF1lXkuFUko7TzWnH77Qi5dQTDvxC2Qy5VevScpcnEmAZ+Il5J9RGA4m+qNi
dg25QJHA8CttQJsdgwMHEBAnyhgi8TbA9CB2clXkg3WiqN23dUVbuWx12ruxWFtno+A3/a7ne3+d
uMGHvUo14yyienLbKB01JDTO2gsAEdySOeiTK7IDrotErPPOnmqKGDszLCsKWDJsgq/UJBNSkLyT
wUtlsXmrpzlgWK4b/7pMQBLbHav8DYR6dz0/9IDiiAl8MEHI6xt4kt5LXFBBdjpl4IWhDmYCTARL
lScrGDnMfhGMBvishHJFGiGsu0ENT31JKLahDCsXwX2gZg0vX9Eqn9AZ0hOKbFny4ktlBQrCiykp
weZOCjDpWXEv5SAACLLgL1QNzWM7rDEldznF4w9r1KeOPF4BC9JTqtVA4ZA2gpNWkzs1hMvg0IXS
f2pmZdxyB9XKNvd8+txs3WojNn5Fil8VSuHM0XncyhHFnU00NJSxNXMCGBmY6fWMQR3dYCiHSzKX
rNb3Ph3tcROoklkiLVcKl3XHrbmP81w5M6mJyLaJwDxP+HwopOsaMuCvyhOnax22aGP3ACvafTNR
f7uBe+ahbSoYOWsTqFq+wcWrMS6mRk+KR94FwqNgURilDVSI4PP1iCy36QvpKckmVSQH5Hn0YvlR
J9g8v8AoehKkqV1Rghr/ZuAaatFysTKNIKFQGgNn61OEBwAUjg+gSzv8NiyoS1ulgMtj5+2IF+1p
xvWs+/Be3ADzAKQ/kWsQETmjCrkgdyfSqFklwB8awqr8Q2hzz27jst0ZcT/cCEKC2Kvg+Xy6pnWT
uJV2p4dfEr7n4fFqhY5vImNLF+yQaw2HtWqAraQ21CueQwlQ5nYvghJUYHcW1/QoLHvSVP9LNSTA
gk8PLs2TW06ePrtI11HRZ/2Uw9HxCdM1WneZHXtcuZtK8jhIKbaAm5hXRQisiSqaDzOb/nnIiwqO
6CbOQJuQxFDwLvXm+8ovWnLP39bj3S9aSKwAePbKKuVz+LlKHKaF6Ua+JTukSo8lqTCBh154BRtt
kzS9hr6XOe6yjAqA3PtAw0dKDuBJrJWVWkoAvP0sTAxn1VtJ+aAsVg5E6FblSZylPuVWuHM+wI6E
amRc53runl6FpTbEPNqs8GHM6qZgYhYyKUWvZti8gwQBDmz+VENDAR4HXYq0cNCGnxj9yisiOse2
IZJ7kq7Ne1DSFtIXACTrPK7pw0MHlG90YCakuRJY3EYczkDPWbsig7udK/rn7B9mi0MdpLE+70DG
lxY70MxhIIJ/od2HEB6UK8q/YfGQqtwFZ1SCaG2fXtqPEz0cb7G/Rl2AmFIUEA8zsedF24+XI+N+
AY+hgBUvG7c0y/LO0hJ/e3rkjzubkRGf0RA1NvCjmn/ZO8mnetRyKVTZ2Tgkiec+2FYu3iL/pFbL
23piEsi2gZFBEedwFIYOFavkRCu91JxrM/TNTKVzmvL9VwO89cq++XguUN8mfNA9piHI1zwczlQt
z0oFdmrVcJs1lIYdKo7fINdI+9PL9/FMqOhsGLiR0+5B33de3nfLB5WrqoaQu8Er5fKMDAYuFvTh
0AHgCSu5opy7Yrt+dEQFISYY8FATluqFEi/sMm0580Ug9C/eSKHLaqK5klgF8Q1qjeaKzsixHYJ1
ggkRwkT+aaku3uMIodK5JRpXLe8Vayrqwi2Musv+wVbEgghNeElV+WqLtQwBk5NRsJZTaZRgnRsL
zNFQroxybP2QK5cAT+GCAib+8Iv1BjjdOGCUBoSADrXQmvZRIFebgRorHXxqYae3yLHNaIkW6AHS
MqLZ4oTpeaX5ozlvEamzbvsMYRBn8H1D2LQJSc1KJFmKFM0nzVIMkVVUUY1Y2pTkVpuQA8M8riQ/
fQ5p6IEPjYGuTMWFWWezJbHQdI+np3gkfHExIEImEStxep4v9HenYPLMSdEAidpoCsDolAxvV4/U
W5U02paJZ1KFUNSdqgB4XJnuka+JCCzdZjSZCC7qIlHp5DAPzJKTXnut+SRDvI64i6Vuj1lZu/Xh
R29OT/XIaZgTMqxZFIkraRla6t5qwNgl9LKAh7oaypbbVlDWXMmPfEVDRtFNl1ApQvp5MS3kavwo
m8+cJ8fSAOo9rqOdUteSuJUyETRyGInjtQT+N1gJaEdH5iKAwoZZIHrph5/SA/c/NLiB2ZHZ8o6G
DOO5Xs3ZoEhSSz+J7YBde6ic3srAR44J44lkF4hdg2+bf9i7PVRBeTdgmLKwcTGc15nYbVCCFW4t
KigrEe3IHJH/UzAw4ajMduGHQ5WJKE+9lsLOh/vnChXQskGrIN6GNJBuC2DK32PJWtMrPjJBa9aG
xz9Io4IiLr4phGk0mDsOSSghoCNWwJGgtng7X4Sl8OlNaoH5sHDZwPYGEczDCUaQzqknMUEPQSDX
asAx9aW2pvf28SjMjgsiJqsaim/6UhJQ7ExcPEp8YAQEBK7jPgbPF0TdSip2ZJRZG4//ED2R0F+E
zxa+SpppFs1oA4xoIWUaaJ1A//SxJovmyMloKMoi6meHKzaIQTeQvgOyADSSXleI6+RuXgnN2vk6
Mh0Cs4Savcglx044HIiOkupn1E/tqUeZNEzlygGwuKI4/DEqvlmKopeFRTzpz2I2MglLP2QUOZlu
fE7wDMdNWIP/KAZY/xsY1sX49NkthxgvZo1A1LXZWmURN0Jg3dQPyJgVpeDJFpjFthiHwT09ypGJ
GSZxURW53HTeeYer16Pf6ldxyVPcKmkZJoFxgZlMvTWNNnCKwV8z5zk+Hk8AjEzJ75aq+J0stoZB
XQcIglDT/8NOlO6q58O0icQov22HSnk5PcUjG4QpYmPGLYPm/4enN/r4sFZYyDHIQpi7Od2FvJk+
v9/R5KEwpilz1LUWQsNWrcNxh3Rgt4no3ZgDhKc6iscV98qPeQGlKI2rxOCuhBK/OLueHiA3Nctn
KljbgdRGlQXWTP8VyL61s3oTDm7sD7Tw6ibdnV7GI1+OdAu9QA2vQolayuFO6UIxLEsMS+xcV/3v
UIC071Dz1Hqb5Mh22HoMpGh7esiP1wrGFCzl3Mnh9lxe2kEvZ1aPi7btKdm000Bl/UgEOpIXgszz
/MaDwSvZeRlQzz098JEtYyLraXIATc7fUmsW30sSWPQG7Q61qqtIU1O7Lor+03ks07PQvZQhXCH5
vbi/8mKAy28C/LISM9vBa/QQeRMyg6OQJKm2skGPbR2uZqqB84oCmjv8fq2CJRY4Vd6l5hDu0PYC
W5eEAqr0nhFdokc4XmoU7XYKyfX955fTYBlxGzHZPtq8td5lIkZI7drXNdD/gJluJDSfNjmaiitv
1GMb1JB5E5NDajxVFzkzmk+FguI8yGQ9NuwawMIPZUDVE/xtuYcnUu//wax4SiN0y7OHUH04qwk5
lRyKILtTzYvQheVe6MC8EMla2Y1HJ8Yrf04++P/m4q2PMhWwUBQaUHDx4BDgDEzDpM6tIdnHqSbW
dxPMn7VK2JFBZ5MU3j0sJlf44mKYZGDKxQTPZsSxjR4VFK4RHHyOro2fpu7ppfyYybE5eKFqvFO5
FZRFbEn7GJYtsjpQohrIRU44DWXyHe6XUQ4wxMdeXnvVvfmiHJZEZ8sUXlYm60r2sPh6Q2oFvk5r
wrY4dukm7Brxsh9QELPCJtt7Jq0jKSzrXQAyEg9AgfaU7Y8GDcEUjbyVrXsk3lgInxDSFZ3Yvkwv
gx5kJu5QOdiayt9gpAuEz0cp/vQqH5/zu2Hmz/DuHEZ6k3Sih/uNN02DblftLK6FVaSqOaliNdda
GghnYk9/zUxQrC0SWtEIl5u48kTiitnIsf3FF//bWIHIsDitOWJynqEyZR/suKOCVn1VqjIGEib6
513NG+305I8tMcVv7hJuztnU7XDuqj7hTYEso21oSonuGgwiY0z7lVkd28gGRuIS4vgK33Ke9bsV
BhmsJkPLOwEJvfLJi3z6iKXsP2O8vZYKHJ0Qb65ZoRxsr7hYQNSRAQhIJBwVJuKuV4EIpFETrCQc
R0eBVELgofZB/D6cELwmr5CxTcUm2A/NLTJFauvy0oIBffr7HFs57Hu4Wim8U3xYpPEVyb0JqZWB
hEbcCiDTXSPvjNsCxvDXfzIUws/WnFjjAX44p7Qe6sYS+EjF0BTXptcEdDhNYLygifro4R8MhtsV
JThSbGn5CkfOJkAdmoS3owGzbdsG40sQ4m7XJOn29FDHvhUpGhcgcszc8It5gWFS9TqldKMoWnqL
lIV5pZuduRKr5n9lGTgRSTbm8hA3xFKLOUs6fQwn9l1Wg5u0W7CiZwTH/jGgQrUtWtg+p6d1bGdQ
7AOiCFqJHtbi+lMaSOOpTusMPa3MiSbocVWESRh5fbDysT7OjWqJyqbg4qOSsZxbr0pWUoOpntnU
1S7wytvcrM6Byul7sQq7lYkdGc1Edxn7BDxfZrjZ4T7sW0XAbZz2utYL+rmfWsI91k5Qd6R2ukGi
z1vJNz/uDyrrEsY55BEyTNfFWQ5FHcC+kENqp8f+VEjTSM1N7u9Of66jo+ByyDGmlEHP83BWgtDp
w4Q6E4g2FFjVzq+ugHCueSodWbs5F6LRwuOAovP85+8CLeV62FEmuPqsG7sbSfJmyASs33M17fVv
cuklvz89LbYgRSYZtXo6PItpKXpShX7AkwCFMZL1VP4VZsYnPaopLPAeUAlLBHQuj2VKKQuITWRT
x/MuV1DRrdGOobqsZg5QDAhqIt9s5TR//FrEdQ37Td6UpJjLhmDZFTBwOgs8X1K2F8YUeZdi2yv9
p6M7lArRwLncILrL5iK6myl4HwAgMcoYTb5J4/R1mqFmlR6t2WB9mJCuSLzADZEnsox7+eJQofRb
Ca0IEVEqx/ApzYViEzfBp+vzjMLTlHRiNktgQofbDyAoaG8DueEKGm5px5mJFE4/9rFy2bUFsL2o
tgDRwZPn8KN0Wa72yY7Ncw4bvMiJIHQcD39BwktnJvyCXqoSsDJhpQQXaqiln73/uU5mjy0uZm5m
QuPhMCLy8K06l/GghZmupfSvGSDj/emzNefaB1cKFc/ZLmTuhVvz/x0OUoVZXTW1/qOFI1zkwq0e
7lPR2OaSbON4Q4ID6Qu/hpU9+aG6MI8K2YiyrjoLBi2+IVhC1HoH/cfQnluBeZF2Gzn3nESP3Gn6
fnqCy6GoHYt0HzDJoeIKA3oRPEJ0JSagobCC9cG/Qu3Ec9o+7b4I6K1vRB2eGpW9YHN60OUOeRuU
Hj89TZkUY1nai1Ad0vp8CGz0O+Jb+AHJZjJH0z09yvJ2/nsUk5xXUWZjvcV5owntIwfM1AJoTj2g
EmEuxaKi5MArXwNMHBlsNguBh0bHG4uMRdSv8hybMm1GIwYeY/WFeceFxo05NN4nNz7zOhhqsfE1
3fOMqWQouIk9JIbU2yGu8tmUbR6Fyg/eGNTViCSLuNi2UgDyHnVGgoy26+ka02ybjO3pb/RxJ9Cd
hQVBnKLaRH3k8HzBOJgiTYec6IVFwSu2DlBYTD4been8HIyyOMU8SNAEGHg8Igjq2ehmPYmx9HR6
Jh83AOUIpFkx55i7TcbiqwyJ0Mj+hJQapkX6L2lAzyGBoDvrShhrVklvW/d9WCLBYDBKBHRL6C8t
Hep6NBLUsaOLRRcdFRlyRgGytlFfVEJaXgG+zbeN3rZ7xF9lZwgj+QyV3GQlNn74dryR8TyRwEqZ
M4dzMeO0RGE9DYzvVggDoERm0Rn0eC2bOjoICA/WlI6NLi4HQfYFGWH/KR7L1NoopaKdZ3jVWbtP
fb0ZEaPyEKKFwkD4nyxiRZskgxXoQ29jhheAXC7MB3RToJCqUbDyxlvM6O+hyHKxaqWHjZ3h4ZZX
PCOMM5JbW08hf9dM0G0TQfpckHgbhdbP22SwwFwiEaY8R0YqC2DaBDIKbDCiLxRxWmvYLeF7fw9D
d2E23+O5qi3WDd2cjv6ZAIy+06p9NJTjBSpy7ZXW+tou4MEMs2vQIGLC3+pjTFQgSrf+mYZui8Mn
XTvoi0P49nN0WgHzESQh/lCPNDMZCT2kIvJxSOxajZMvA3IG2xBu24oh9xsu7N0ZfBsLmJzMxqF5
T258+B1VNUX6eeQ7BlF130LuQTpL2U1evEeyeK/l1Y827H+0EvY5qvc109rvAx3okayvbOIzdOnX
6hRzrFz8IC5ykwvdmr1yl2ghKBawck0k8kWpspTXFP3X+Dyr6XLeoJ2Zxds4nFL5Dk248GUKUaNe
QSsdWfzZxlYEqgRgAvG9wwXxqklukf/sbKBhaPjqee6CHy7cMogS9/RxPXKGDoaaf8q7N1YpjXIw
ztsuaHThLGZDXJCMtp8/qYxicUZBss134eEoFbRWL0s4Q+3kB1vZGoRtIaM19Q/mwrNKogVIE0Jf
7CMLl4UE6TX2UR5FP2BF11dCJ+h3p0c5tjmAenAkqI/Qu11EHQAXftGlsKrjUIp2WLYGBowQyd/4
qt9ciAWqDnJbFOdKF3UPnx+aOwpUGViPjwcFanUm9SnUQoXi3OUgaf0zvgjCGVRv7SZFVQ7pNF2/
IfavYQM/bhOA87y3gCuRTBMSDj+g0NPaEaoI/Q5TLS+jOMv3gVWvdVs+Lq1JB5BPJ5oiD7xlvT4Q
y04Xi3S0oeXdibr23KnmvTfp5x0KLmi2NntDrT4HayH4UJGUUQugzCoD0V1ci/CPep7d2QjzFLGC
71aBMPi+kJRQd5CYLQI0G2ufJgwSndHj6c8575TDMGNK3FvgGWi/AKlZDA14BjJZzNCmDiBbGbxo
kxdBucHrCLJDU61VHuZ/7+N4Kq0QMMmAVxc7d5QmT/Vl9HDqHrkDeUijb4nve1tw1hHkRqPYo0W8
5v/3MZbN7UAgSsBK2TnLanmA1yDEaPQVETQSnFjMBTdWa2tboK+1EsuODsWbHRIoWobc2IebFKG2
Cb9GRGZQDuxlLhAxFjeeFWbpVoomSf9c1obLjMldDaCCLTv36hc3tjDAnTY1GBjagHaHUKFvVcQY
p31yk8xIdYYgeoJS5GV5OCnLA3A2oUGFUF5q1puxD6LMTfRA+wU3zEQLrYjWfIY/rONiyOU6JhAA
TRwNHKiehSup8WtkSI2blkm3MrkPYeUNhg/EgeyKvrW+uBeCaQxEJJHQEh3L9gytktSBG5St7IuP
o1DXoAtPo5MrFe32wyVEVbSLjBKWshXX2qYMugnFJn3anf5Qy9NF7sKp4lyxy2UTJdLDUWBmSXg+
gXRpPU+8G6wO0yS/PRsVo7MxIBruunytPfRhSFaMh8sM255R28s3XyIZyqDUECnCupLcAf1yzbHy
RriRUFa6tsxm1qsbm83pic6f/30YoSgmk6bNsEMGBWx5ONFk6NtOjDGCarah3Tr9Jt8pl7K7VtpY
djIJGofjLO4cssVWLxPGKdwfj5mL94b96/zm+fRk3t4jp2ajHM5m0OsA5h+jyDsABTZeHhvpCpkX
F/8TR9vQerO/VPY58vn2+O302MvH54cZzhv3XfLF8zlRq9lSS9irTu8AgrdfjEvj/LP36nIl5wP/
bpwhydCDyBhHvfV2JbT6RwDN597Kvlje3stRFtcLdPwoEebZTFu8QRyEA53MKVbO8od30nKU+Uy8
m4sSVpIazd/rstz8jJ37V233/Ph1zTnzzdz31LZYhF2AzMkohQxTboCdOugP2I+IbV5PjvGAfufZ
yk6Y9/Kp4RYh18KxkvDBcL3zE9FX+yWzz387X1cSDulIwHh/dJeP87TOagMp0HlWKGA5FIscPIMc
09Xd591T7T6gFbT2wVbCxZIA1ZhKYQXzmJ3Lw44DFm6+TfbLw1Vg39TuM28CG7HNlYtl7fstwfUK
Ih1yMn+/0fk5bcUdjlibehtchWeenexae+X7zXf9ie8nL6JIrMKhhF44TzJwUv6j2ih+OoizrSzn
8m5ebP8lZEcVsCIK6FzaM6Ld7jyoEHnVnnexsTantb2yCBqmEdVmNh80U/veevsQreRCxuwsi5Ei
WWs4v9XZTi3gInhEpiBrCI79vYDJNT4NrrHFA855CN3Q/Q3pnkAs2r/XZvmWf54aeBFPej/FS6Bk
YOWrfF4/5lflufLTu6HciOx28TzeZ+fhtXKj3a/smLXlXQQYvxlCPZ93jMKeQXmB/dntyfIczzac
YpNtfNd0TGcNsv2h2LLcQItIM8pZnNTzwaABuQ33knufOpP96tkFy5tvZXv1Hj8WAGgIAuKf2XLg
uA8jdh2baSbOWxYT4o3E+VBci8xBdawvqYOF3219g6L1rtqpF9bZyiofi6vvx16sMnoyY0KDhFzF
7Tf6Y7INtv12dONtfSbv12pmxz4p/QSaFoDqaIovHgQRQtXRWBW1XaH+Lkqwb5GnUsfXNqvcaLo9
PbVlICDtp+5JsUNRAPkDWjhcVb0JZS9I1MkRlEbZoo+EqrJUhXisjdNKzFEXwY2hQHbS6IeDZBro
Yh0OlZiyPsgdzlkeLPUvuZVl4IGVZCWGLldvHkWlg8VrYGbLLusqKi7V+EEid9TAyr1GdNI4r7qk
dsRRTq+jIk0foDJJN59eRSo4PKtI2mmC6vP+eZdN5AglVHWBVyOGk8UGXVZiqtqkt8jVJ2t7cQ5h
7yMNE+QNR+EGIL4G/WpxDnDjqSbLEEbHyLrMctC+qB8Qf0NDqdJyJb5PpK5B8DU1it6msl0LNtqI
6U0Sjd6j1mRNjoBA13VnZarLt6BJSjyGqrAw7ULEN+n0unxIvum50hvTJUpN4MLoXR0ujIqJRtYY
BiaWUtfhOSIk/kg0RLM2cIcan1dkoLVuiLY4nHbPFZ3HF7+2fNOV6A5O26hQ9DWG+zK/nH+Swv6g
vYXUKz5Ghz9JQKQpxCV+cLBYiBEaVmQbM4r0icI/YgR90ZnnYyFz7YbdsJLafjxsCh8NeBr1YCr0
yuJ2QslV6EfYIU7VmD9KwBsPDeJD1yhurqFEj4w0M2l02vBUFcDyHE7Sr2fLO0uekNOLdKAUcJ3c
fIxQC6VP9Xr6I38815QwqXkZFBigoC1b8r4hDmmOlJVjIIWzaaoBg6fSX2mffHjk8NlgVSpAMmkg
cwXMM353xHyaE0o0tZ3jCYFnDziK2lHqKzYbKj0P2ynfGImXbGQxUi/p5ievWjpKKxHs49HjN4C7
mdlKwMyWlbZx6no/LzldJlrO+sbPPeGrGotgAq0GLZwz5IuRcvn06s5xDIIPUB+JSv3hvFMtSJU8
8SDa1zkKOKMab9PUUPafHwVw89wsAHMAU/ZwFL/v6E2NUYfMC36eKCGhMoyZ9qfXTxUVJiJRWaNX
+faN333DeFRiowEY4oR9kV0mai25oYD6TI96qJu2g7f97KxmzAaISjog7Bx1sWfkUawTvGjRh59C
/zzKhenMw5Nl5ZHwMaCYsgZnk0nRcvsAOoT1S0tvNGsHf9jMFUX0bxJE2veiqQkbM9V6lGGHujvz
hPo/kKz/ehn+23/Nb/4O+/W//4f//pIj9jTDxhb/9d+X4UvFt//d/M/81/7f/+zwL/37unutmrZ6
/ePyuaj/2LbZr+cmzLPl3zn4JxjpP7/EfW6eD/7LJmvCZrxtX6vx7rVuk+ZtOH7z/L/8//3DP17f
/pX7sXj968+XvM2a+V/z+Vl//uePzn799efMov6v9//8f/7s6jnlr22SP74+J93zr7xa/qXX57r5
60/8tv81E7ooq814V7hGnOr+9e2PLPFfJD10mAFw0qCkh//nH1leNcFff0rqv+BXgoHgL5FKUKL6
8w8O2NsfKf+akTISfSgK7zOX9P/+uoMP9r8f8I+sTW/yENOyv/6EIsTR+t/7nJo9mRClbQrNRDWT
WvDh0TPwLx1x69S2UefdtwDJcIAS8mcZ6419o8VeshU9rdm0uKZ6dl15kYJVhildVFJa3TQ+Er6z
SA8a7OgxhXYt41CJa4Q2PuVSPX7R9SIN3Ez3h2vfNLzAEWutPsNwfnAzbLEfJJo+Pzxdye5qHRM6
7D1z6RZvcORd8PX8UuRpsDd8vz/jcoQHkA5B4RhVmbtpbhg/q8aKXBnd0dbNcJnCUbZKqk0bomL9
f8g7ryW5sWTL/sp8wJwyaPE4AYTOSJ1M8QJjUkCrA32+/i6wyrqKWX2Lt99mbMz6oa2YZCQiEAfu
27fvRT6WZj4nKYOujW3ny0uVMfkM88TRLknUKWJBVSnuMrn0d6Ve2l+btGrZl1UJk+mhI0hsNwB4
IE1lNPAzDhaggC1kvPpgFgbrtBHX4ZL9B9KIMbc+EwNTGgBe9DlrX6Euq6uZjfRdy17hG0A33wuo
xfIpKCzwz4y6bf+5mWLrM2sxy4n+VwvZrJrejGGJyFkkiIl/zwozxi0bKMDNV7KMVbKxTcLX1uBI
krL5AMotwJX+pjBMyaXP5kVnmRXqSJ5rJyqJfTX1pyr3nVA53ncttvvH2ChJz+s73wxHpRZSs2Yj
ywIWPcqLXojsmo3bW8sosq+1k8zk7OF7JJPLr8c+cMsuLgNbFNoTQF2H1rYZ6s/13GlmaIx+cugJ
JnvRlv5lznE1ZlYlDgUb3Zu+adbXnCSocOO1tADQhX1skz5qi+uIiRwk43GMv0dsG+9zQdg2JsSn
XJfXncauiyS6Puylb72x8v6Wg4IIehuq/QZeVHd22UAm1xX+ndsSMD20bro30+bkTl21m8qqh6cn
LoszXMecxqvjBzhP6cFjIBosP7CxQARhKYrlLoL1d8nXjP3YS7tH5Zb5F7sn6ItI1zLd202vem4g
z3tWSjfDRCdTbW6WR5XU8c4okubQm32kIDfA99qYxpq53nfzmk8ILGaNN9/JInsYqYr3s2cHccl/
Rt4utqVZfXcmjCaCDmUbd0J8s/WOhMJu+CyrLNtoQ/8yGcsdDYsd4FVKMWqOw1UCvaPOiPuFhfDG
9iHpr1x1WOnmO2mbyDcJGf8bwxc7t3O3AzGW7iayPUFU9LAcY4AIBNw33a7yOxlOkXuYe/8Oyh8/
n+nVY9763zqdmx1OIgjKWt42NvHlJGy2uJq4T8EzgU6Vbq3uFdtQVVAK1xo3Gsmy28bS5wOprulb
jVX+RVqG2sXGNBmBxVLtPncMEkoL465GhA8a+HOh1+vp1pi16aYHZ7ErSucT9IMi6OvZfDc0jlai
/TrzRQIL5QaKJKnyiwfQFze1r4Gfc3xAKvqthLhCMNa6LygWMyTlBmae8EAomUXFAjnRrdIBYqNQ
a06x9JItTJI1U22wyBAHI+JGhHK7ba1vJTyvgBrB3yxW3JGFpq8ss9wR5DoB8P5kzK5+JbyGIWCF
m2Y7R4VnhiY4yEeLFBqbaL/Ui6+1yet21mKrPdgqswuHxb23GlWFXuNG/e1sJ6Tmtm33vIC8eZiX
ZbJua3/styBN0yAR6XtukdA74XE9+RMpYEWROQ8115SF5mTNtzlJtVkY68uautzVD3HjR48kBqoD
3DZ/70nCeXPLzU+e1nSEbSfxDvtnGpTLLO4noLTA/+ZS7dimyECHKiIPq6Xy96PK5huKSv2qJuxr
CaA8+QF/DBBkmhlRNo6NUG7PEbk+7ny7ZJlDeoSsx282+N1QzQSokdnFM8Ofq+g7O6RNfhvFXvss
YQrzDXYa56GCI6hfFW7v/Wow90EmWh9uq6yAbRZfjsYc6YOgCaszXex0tHdj4l830PhgJw7k2OUn
QkFPTgy4Kq/yg8uHtE1dgyFNPlSEDT/CdXnOqzYNHU91v+jWf6ibPz9yqdRoSxkj4xKwfqi+f6lD
zYwmLVnSNT0kIQ9GRM92MX1S9eRsGkJoj6OuHteVB22ovpjcjMQj1l0YJ6TBpw7wQaffRHVGSU7E
Z+MTWGfZhP1pvfcIIByYYjd8L+saBHuXndab5y8Fzh8lxF9Lhg9a4+9vKls17PmzQ06MxoeWwJFu
18SRxa8/LNWeaKfTtHSXeKo/ezPW56KJHgFU3hZtN6O1ssBbaBYOrxlvQLsdnHwfj1F5oGn/hQPr
Z+nlj99rXUhYXYjsCXxQySzB8LnHKbFzC9DGc1N9KmheNr2tD8SrO1uzH39vW/6oOn8qp/5V2H6s
fx/rkv99LGR/KoX/ZyXy/lu91pTdx3/q/8KaGDvZX+6Zteb+qSh+qEsYxowwfy+w1yr6x9/4vSK2
9d+45UmKWFtY+vV1hfb3gtjSfkM1A8RODAzBFeyw/FkP6/yRx/7Mj1SvNe/uX/Ww0H9z1hGrz+Ya
Ah953e5/UhGv9e6fX06OiPWrSfgObdtaDX/U0pwadKyHxxaA2SLfU/gKAAi0Mtn85R35N9+in3v5
P14Gu4xBBefb1sfdIyOFphspy9g44Fp5hHTxUU69Ho4gcreJu7gP//x6NJ4/XRj2IBfFAEv66iuj
X/y4uRzlvZoiKcDH+nWm9ST7gFXQoNaWJrRTIvx7sXG1dohpiEsSlCEuYOM5peClPKLJe5/4gqAq
nf5OWlXpnXi+W/7OssCbeHuQBD75v71f5QriSS8iQURtmk3E06ZkA5MxAe7a1KJwdpeoMoM8LiTE
qqkRwyj3PSY0HsGLGiwePcS+EhrHVhbV9XSWY75MX3S9GUeEF9ptEmZLbF7+GIyaOY9GWPignlUw
kcjrEOFdlfjgwzbVrNgNZk1jVWljdwC68XtzrEmijv3UK/3DXBUxNW6C/TZ6ocjr1SeXsHfJmdzp
pnboZcrPoZax6LvXrNZZS+dRuSzSV7kJpmIDM2mZtdB2xQxxWosyh8THunZzYn1sey7sjadNbn4s
gMxa5P6Y8MdYASjWXF8jLW2ssPwua5gk0dERmbmJHKwQ6IVBtLvlFULeeTLVklM5jCRIFjkXDikk
rWV5Lm29eMZ02jrHOPPzdJs1sGjhyoKhid+6WCu7I63lAuLVlaVRf0d/k4/QeSvjyA43Gb7trAxJ
srWZ6JvKJgI4qNrSMx4tvQNDEVc8HreZ66Q0A3EGyMbRhMsMkhTbFWtgeXLXRExFv4Aj8sxvZN1b
NSnpvdLnwCDCqjz3ramLEKgBX2sizq3Ro5DRjXzXpEuf7CyjJNB4UxjKSUQwKlMvr1NrckHBu3kU
nWdrHst7QLOiPoFqAMjIJuXYAL9t4xZSCJkJJPw2saRuL5qhau+XbOEFczot7bqYtMk8QxD28wA2
hYB1BC6SnVOlRGNusSGZjiLoexoB0hFOkNZQsv3IOYNEb52bmcVhUrG7smqgamc1Abub1Lb7/ojE
rwGkGJmUWltsJE4jt1acjiVhqdBmgPpChnDrXSznTr36I1EP6/aVNWj3ZQ5WKuglzIBLW/Kx3Zp1
a/jXEsyGYGsUFMGDSM0UwzSagP5oyc6BRmJ4lTjCbykPC3teG9tp/CDR+5wFfAxOcb1xpqiortPR
K9PLCIuUjs9c7ObYzm4Zt5cxtoADBIUkQZg+aeW27D1PNQsqPJ6tE+v2arlelJV4m8FtHD2cuoHt
MNKBlUoKqth2yvR9igHWxVXYOPLVb7tuuotZ0i/MEJpqNT5AWrcKgICipTghKr3I32p4h/1ZjHnu
PYH0cFxOH6WTUh0OJptvfOOdDKBEkMAEbRWV6Gx3QDu7YY7r8cEqLSGbh8XvzdS/5syqZRTIyYiL
4Q7MOrSOc9u4i/TeVd/2tjpWBoiax6EhqHV5aOsZGvOYmuYMhEQ2Dt730aWLb1mwT5qwBlrbbd3M
yaYNqMxxwpGeOIkTjHozrREWHKX+Db7LdDQ2CzcfGCFR+m4XdLmGq7oURADvlGwjuXe73tVufJde
7KQEeR5bs+sBQUrPjgRdVYzAKDORUtMJbWiODgeH/iRy0dr7qoAjsRlQR6xT3jfyXMUaoDEqfti9
rtDZO0Q0QOELl0j1gm0E1QBXBAUFn9nfMPmZY3ej6hjg6Cuo30X653Hxx7i48ytPTtElHsuIlGTw
XnC/fqE+/vy45KniscLIQxyb61rOmh/GGY6RDj0jgGRjDjYcixKOOWRIBM/nf35+/dvXwYOJYZjV
EvI3fpapeO5rYLMYD9Y5aJ5NUzTjQ1bTmP3zy/z8WP7jIcmeKaLbui75MXHMzVKo5hEvAxPCd46q
nM+t1h47acsrMEOjsfvn1/tZvF3fPg00Db0AOQKEMX2sWaPajWflGLx9Cjy4SpHy6KdwyleuTslf
IoTV1qJ9zqNm+sUn97Pw9+OlqQnWHVREQfYmP3xytYZiFoGZpUBmcAGApdiRgqntNE1O4T9f5d8/
PC5yndJYHkNl/6OvhIe1jT+Sl9J7Gd0siZFfEdkY/+KC/v5erheymmZpTZD5P9wiJHEXHWTnZGNN
qiNTfoaJokWl/WJZPRn4teQpt2TJYaRL+v1j/I8agf9ZlX/TfKseevntW48S/v9AqW9SaP/38jfB
K9W39K+F/vrzv9f5+LN/42tkkWTCSclQms/j9zpfR90mrIctWtoCwkrXqI4/dG/7N43RKMv465o3
O4CrGfQP3Zu/wyYlX0uOHLZZ+ID/kzL/g7WKRfx1MYW5jMk0dI1JXO/ZvzThcGW0xGIP4ahShGUz
fuKEX8A7V/PG8ZdPk0X0tJ9BWjs2AMGO7jCmB07e68XP3v7ylv26Ffj9N6Hx+eHdX6/7599kAOZS
RlFaHpt8OsLJiGB2W+mr7Tf6L063f3vRvIfrni2tAG/1zy/VdpnJuBBiS69Fz1AFkNuMqxn9/QCa
Xqeci4CJx1NxLXSgJXCaly14oGynIDYe9KHzt/986daH8cOPj4E+D5WG7y4G8Y/t1pqH2ae2Lw59
K8IpXdr7LGJNUa8exjIfiStU53zos1CynUohhC/aCmsO1bPvTLAErLQ8LzNJeajk8b2f2J/jbgnK
9ojnYqd33a5LR8zz2eelN2AfIWp3XyPVWg4Z1B1WsOXK6vcEN/QQGxm6EzoWtsJ5JkDT2aqyD+2B
6a5ww2R4GqBMENwg5mvkeqmC2rhY2dFfRPpdNyb3luX34d0wCBfWsushEnJndQJBOlZX2qy9tm30
Cnn5cZjPaFEMJ8ptljVH4WUPqsqTjUFoDZmd6roeh6Pj9tF7zfLoMhbjg8544YyXob2la+HfJ5Ds
NmllhqpNWgVZnPEmUU0baolc3hN2Tp/r1AV4DXjIZt2Zsny5Em15ofC5VDGdlZcAL1rKl8mOYMxM
HgIzOQqd61ycxN/Xyt+inBjX+MO3OlLxLZEVT5MJStBe5FIEmatNQbbAkkFvZRoO7Y4HVtm1FGcJ
htlk9gICT6OzKyuYdZ7PYIi0bAUdpXUCbyy03ViotwyIAU65NqoO0yTsQCAOb3yjO1WDtsAq059r
o7aDQWonaTXiIqT6WnOx1wT91Ns48b9CxFxIcS7xAbdNFszriIgOYN6XFYBMf1q8k1OsKKGo5gEg
RRyWce4FSQqEu/Fb41jX46GsTXnTwWAM26rez1X/JfOba7Pki6HsJ8TOU4V+ZRppvl3K8o1K6BMJ
Ri9wnIG1q2WN3ne6owZx81CVkwmmox3CWgz6WRWsGuQNn2tCpu1h0dgJspFZN3md4uRk1eKS9wTF
REP3GCcthHZbJFeRobJ7QreNp77Q/fcpicWtX5ZTBz0UUbATk3digSj50kVGd5PNg3vRGmqvDY94
k74v889xmxUn/o+jbbzITY4rpPxrpkT8DAg1ujerjkncBOjovVo649rMtOTGp6cJI6aY92mhoQeX
DnFigZsb/oM/JjSqRT9kG3+AYEd6nf3ul4RUbpvZqI5kO4y3phLz0YeEvu/tojn1eucde1fgBQb8
ct9bnYJQqPstAnWaf65gC39v8zg6MIrHGmJWX4xBd55xr8jP9lBUt6PP1G9QiXM/zfF0KTtLXVJN
FrdlLsbLUMaKglbQmyEM+rBc3Hq/KGy6QSMNz772FtkfmkVbnhrwurcEfo8XO1u0B463L3RhJOcY
bjl9Y3Z2cUBWP6hGF7C23Ip2Rj/oIwSyeePP0oJZzujnS2trX4d+aD5XWv/ZnpsboXnp2UOsGUW0
z1qxTgBHqL3WgNrZvcFLSFTQmVs6ZCq7cv7E5Ck6SChLz+6sn/rRcG9V9eysP99gxglYhA1EcW5A
z3EydU+mPqnTsHiHuZi3pbAuuqCWiQUoMsRjbP4I+htjnNrQs94Wd9H2vdV+5S0xQ8Y7Wxghw7aw
+kA03oFcOkAwUx5WeS93LE3xcZ7Gdt511JtVfxON6mDqGdAmBmka92StGHqKR6i+Z6Pc2/Q+nLQ6
pBvrvYh6aJm6jyUkDfV5p/sYBNkpP3ku0K9cf25M2GaEOafxs0u/Ek3jcZjGsI4hUM9q19jWeUrc
UNW7qXlux7MDWoq8h2AdCSWu0YdG6t7aw5dhqtzNmPd71YrHlqNE13eTcchBAZusi9ChXgxX3GTZ
yTDzMM7Ya4a909qfE0/b1kNyiLUqORjMGA5di2iA2A6qhrFYhQSSwC3eKGZim7Y5xOZwUOYDFoFA
VvCmxu/0Zsl2cZpgTbOB77sZteEceyyKAFiK0uh2sOTelrW/TxK5A8rLPFUEbNxSTwPxYbq9UlKb
IB0BzvplgCCw0U2Sf4QbCMhCqXYXs0nqm42+ddYnjVL7Ynl0OdCGDKOgdQbGBBn2sUjSd9P75tTC
QVewin0zpoBOwPLK+SKi5UHMrbt1fAEZWxe3icHYpVHeZcZ5N8eIP3WE6IxnPmjYbSXAybyWlX7m
APlF+U0QBNXDX6TTtZBhr5M+hnQgjYieDw5LhNVkhAGfH1N6GXCilE7x9WRFRdhydDTS/lRVkcTZ
I7ZxfmoSy9j2lvcCbj3Zl/OeinFHVoJP4kMdHwE4FT3ZxWVZ5ddJjaBmVQYY8TbUiTMIJ03U97SL
+i26D2vzwnq3s+QGV9s6EtVfIgLBwl6rGX/qhyQZn3JltbvO6Z4y4NBYGAa+U6AmQ/RkPoY0esU3
N945E4g+9iuDDKBfOBvedZQtxnYyo/qT7C247MNYvRqduIbsXZ8WM3nUlkHu7Gx8FvAhtTQ75Wlq
B9IwHnRlLAx4WXKtZ//iz9a+oz/eROBaytiGR8k+tj6InadP3iFDqMKow5NJxhSBHRUHz64IHl3J
blIZ6Q/cK2cCpPMbIIBbafbeblkv3VXtxpLzyNODgffo30/tgEtZn5dN2xWcCSzaSo4ihk2vfSGu
UkvfJL5EJ6RWmRfEJ3PeeiBOtKl8SQaGUIYJtkzb190Xx5gEiK40OmTEXh6HumnCWOuaw9z5h642
DhSqL+PS36S58S3PgJ5J26n33jLHjKhgfrZg04i2tDaghA5NxaMwm8ynmEe01Lp3gSyx6dqaX654
82poiHELHr1v96pTPpYsGuMyph6WTlxekSHwAglZ24+dvQJ3clKZugLR1LMepOzp7tL2uou9AtHV
1rYcHPFW66Jbw1aS+S0/UDufXJ0bxF+GcqulpfepHxw4PUv2ZsCghaaKg4NV1r3rNxS9yuxD3nkS
p0YUGr82jBNzeydop+rFbkacTq71hBT7PuM43C0lpozM7IIK+pznE23QuDOnirlNG+MK2t4e3jin
jTZvq/bIKt8XS8AmyZnq69qWJUXOPrRDMuTMUCT9SZSxvuHhdU70CvBxpIXKm+4jYdx12AE22MlO
eVlfa1G/sWoy+q1ChNoINNDXy63q03vAtoT1IIVrxK/6hfHJUOn9bDoX2oOAlfJ+M2fPXiXPnf5g
+NUxnr/GiXFVGHPQzMWeaKhmsMOCiUFfvWuWCu1RHr1IXjgTtiSmBSkoUydJji4DZ3qJerLAZyN8
C2TvDPeC+2IOwCK7ckvKGRK2FnQDZrjyqu633mxslH4kYPAOm8EnTwsGDMN+XN+m1Y4F8b1lf3Ol
vUO8M8SFQffGGfamlV9TG1w1wEWd5BrexWaQ+2WcaF/UVlOhRiyTNr/F3X7Aa9rmw9XQ3uTNuKsl
h337ZnsLtOjPzfBVLLz3OEkwT7jZV6CC20K/jfUn2behyPKNZtxWWhfOGHV90RycJJzir1klA5l8
nxUWkXTX9F/TaaY1CHESnXtj3HnNaS7vKyb8ka9vJ2wtDTdPuoSW01+XJecPC6gza8oiN4L1uWGY
UNl9vnVvBWm1mH4WQ576COUnD/xuvp9J2J8pVVJAj3VOe8A73HsbWRuh5yfXog1rQztbPDcjSIZ+
a51SDX4Z9VdGQc+MBeBluWMjhb1bDh3nzmy/2KXass6JyWkvFP9ObO28MrkxxjHIKm+7sN5kOGjU
w9ZGpy0mnEZ4Fg2sJmVJ5g9iudEdLKMKfLLY82xHpXxvt2j28QNF2Hb02MNqGuh7Rjibya5txx2R
E7BRYR5EL5ByYSpulQ8zlTuwmJCC5+mw+OwCpUaYSypzA9+YAXhN7rIUSpuvXY3KO8U1X/p9q8lP
TlQEXmVdjCy/0XRcFzYwNO1qKeVeLPK8qJyvVR12UhzUCP8825Kdc2/VPkA8eVWnbOJ7S+ig9Ces
rHjWpbLxgVs3mfGm65giSj10lurOHDi05eepuomraaPiL3bt7fLpArw2rGY/ZGRA8xQFbnTdF8Pe
gP8HLFEOQcmbF8gB6w04X3+PhpJvJDocpWlznUti3nJT25d5eldJ7y7p88c0Iv1jsc1uFw/0EVoc
41HqdbiwybLLx/EylYzVBk4GtVAEYXj+VMr4O4zQyxQn6pQW08Nsxf450ntzUzMnOjWju3PHxyXy
vpvGeMtmreU7e2FhbsfQcq41yoPe22twiyccR5tRFN8ixUmT8UuyltEG5OxYn/SuLbaRXe7/d+dg
tHNzplko3vJaNV59KYzWf2mR9Pdxlq29GJw04k2Kgpdu491qAj8CxTVvTZK833I98s45yex7vXD6
XyQg6D+W4f4sP9BwMEUTRMhseA2Q+ltwRtPOolwqIz42PZJNOLntfE9viJ840z3+49CcorU/UV61
HBupjbeFHlVHrirl8Fp7mmjtbsq1z4l+tDze2v1UPxohTAw0RWLtj6K1U7LWnqleu6d57aOsHy1V
0+biXrhd8ozBv/vqiSw98qxzYZh7sjh1svPPaZlZb51LpbphTcC9eHrS31SWk3zJsWCfTEHNQIgD
7V4tpbi1M0C0seqNp6EX2X1TNumViOkVB314JIegosEs5cVzSi1w1t4S3vVCUjJp9xFqKZDtWafH
RwuNEQ6UuCv8afhCKOD4UJk+80NDoDBzvDbWC1Q7f1P28W3e61ezXcCvxvqqHHxukBCz81zPTI/G
6EbFtDlltl0UDjYjt/faABcqId4vSPWYZ5iRcIr2Vdh37vNcSJ5L5viSV+PIzQm3NDvGYzy8JEs3
1gEYQXer5hpVn3Ggf2IsrbsbYBNjvvUEXN3RMrphmxh4zzaL3/rdXcnt9NCtLV29Nnc4xZcn5kD9
of7R+80/+kDChmueIjSHU6Lqc/+jY8QWNl6StY0s1oZyXFvLfm0yh7XdtNbGU60tqL42ozCZqy/M
G8NmbVTLtWVd1uYVb257+Gch7Gft+ocMtsbtIXAy3yAzbv3zv6iRri/qxSed7hjBJN/Gtv8yMcvb
ysY6Js7kYnfNE8pZ5+mfX3bV+/78yvz9ZT9U7IL1E31pl+I4tbUMKpu6Ss87M8Aa8YtFr58HK397
JffDtGHQl6TIpV4ck2R6F3G6j7JxJEjH/Vqkv7oq/edGZD0JyF0j8nJ9L5E5Pyaw/HlSJW02nIv1
xOGr7p2t9RTq1/MIZ7h/HJ0p3uE7KHYqM8ujSNcjbIk7fZ+v55oG1OEPOs9/NCj4/9IxtH4G//0c
4WG1tv+v//Ndpl9+tg2tf+33cYLprfo/qayEmera7+agP8YJzm+seNG8stbEQtW/ZgnCMPDXE2Wh
AQnzWHdY8XV/DBOE5WAownlDmAZhrytv5T+aJtg/DDt/fpXWBw92ISJ/DHvV1/92zwHPhYcyGsYm
dfTSoEuakD4NJlIN9KJ+eDVmy1l4yrK7foURRuXQbhnPA6lHBUVv1JVjXTnl0JahbORcBwTRLCIL
zCJR15aVDd7d1Jp+TAuv+ji6zy1LjldVphXt1tQaXx7QrLN9Dpk1PhlTo/cF29VD4oepY03jA0Nv
Iyo3S0V5yqqIgWeePPul+1wwJUR4LUoj1r1wjkR8Vw2dmkPbl4vzpnUMpX2Ixr4R7/OMBsimko6W
+Yas6BmPs6qsaNxOssz7pwnzgBu05NwR/uctqrgp67KQe6yU6NyaIez83khVU753onPvgJQ72p09
sEZ2cmr8gqE5124VGvpcjjuArm19KEY5eo84Zmu7C3E4MBoH4l4V7yWeiezQe/6krNDoo7o84moZ
/ctY99JYedyuu1wIVrUzFfbsLFGezYWa4msoxAMaAJdXL682AevqNMHZbL6ZuJgQhPoRZetzkdR5
y0JAydm4sZTuR/ghlqpDgEqAJN81OkFvb4ntpt116ggPndBpJnEsGzPzvntD1w+MTIjv+rbkLorG
Zjbz1IKnPU485GFte3oB38fpK1jrCSTJZA57R9UgCWM+ku+zVjiYpyqli11U6zUfGysBljlver3x
45tqsoiLCRYTHgMXOEZE+Ww8flkmSVnKytb687LobophrM3r0a989SIGVsXwN4FTmCOGJI7evVmz
3kUvygDY/Kntp7q+JbxmOxX+2oanj+SpWmeyg/NPcZP3x3jyp02fuy8W6thXvc6jmWZyfNE8Unai
2GIxmhv3LsmxdVvOHIdJPU2Y4ttYSJr5GGVgnufiNotr13w2YysaXlsjL6azbUhW5TVI7FrYpRqd
mTcAgPNCZm+VPdNB+OVjMdewxTMrq1lYUQofSN/s+FDJfhMJcxYcEwSWhKafkPdnM94OZj3N48BP
M+e1jdA4j76dSh+vuo8P5jqfc6ndTsKP4ijAoQLYT8MbxdKi3ljLcJUuaartU2HM6h0oFdaVrT3n
tnGdZ36tWL1ocuMZh9zwmhcIRS3kVoy5/VKa+9ovxh3fsOiVHzX2+MvR/3rLaPMA/xK2HL9IpHPS
COjwA6buY38vGpU7BNT2CSsYG2wgfHGp1Szxko4US+9L6fvTV4/kKY+JAwbzg2iKKb20S1Mb36WG
l36niyGNTkzHMtJmEacQn2eTFaobVoTr/qBEV95DDsvwIRG4qHPrtbkZqKXLkK47qW210WWV2HIZ
wAXDIupXMSZtEmZQwzHLDRwd103EdwZzQWptlM+bupmIH5hDH5/Pwa2U7e4Y0outVZcMfHy3r6lp
PGY5Bi07U6JBMFhdgGit1UZunvG1lGwb6TUWgZhZDSaiJvYMAMp1+YKvimIYV0t+FqYcqfbY1ghN
rObDxm4s4vUL065eBqNU3yK4AmfdSWGtE7b4tTY81inwVd+XifeiInu5Z2/HMo8pF61v8iQSCMpd
Ti8mnC3A8ZF01Jbzk19EeBvlavXRbVN9r+px2qZOym9Wiq57nf2ZbYS0FOmXOJrEM9a2+IaoMz3M
nS7dFou53NuVh1iLTrpvo2G5qoyifIyzcrrrMA8ap8jtvlPB9JKo28ratUI1r43y66fMndDCtV43
vo/MLLGOsSO2EYvnbqTCEIlzrdcfY1MpnGAVazNab7ovbmE4RTAP6P3pMjtbiQpdnMCBuqjVnv3J
cqZZESbG6kZSFrgejRoXRj+Wq3JtRO1N4gtk5Amv51bXCPoFmmDO3wY5PvXSQTNzp7F6seBzP3IC
GNSJlohWv4/IjwM+2q9eMfrXaWcR+GCDoWGRYrkUsoveSGlT2PvrftqOQ8Guj0dK6I3bZu4db/N8
dEo/f+sa8oU3eu0Nu9HjojaYoCwZ4kEcUzycpoE1EQvooTEc+TzxsI9DRk9Ou3dHy7ovhOdwKrrJ
S6W5I34nT+y1SLceV9LZq9SmYUeghLObZje9byyz27LIoB1GV5wWL8H9ajaPWj63iNX+hEGlE/mB
mEA9MJtyYu9C2su5dzhszaY/oHoR8qlFsj3gf9dO5qTZT1JP3622qU76HF/lCV4ppA27/6Q3TAmB
U1gX14KTuHjFY6OUChd9pJ+XijX0uu6DMY2u+lV2sYde3oFxrc8+s4kyNBujfE2jzj0Rw8+qRrfk
YV/V9Y0W0RAYuYhf/RQDbVu647bVbPGdjVMNzYrCt9g0orbuZq1u82Oz1DMiKO9C0M1jvIOHnF4V
avgepxnGtfRYrQPqSDdu3SnvHix2xbdZKq3nlq3SgIWqa7foL1In4CxLGmQZUZfa9yhfE0Zkwjih
01itsZJPgh55w2JWOFeldSTNknKh606tL7TVvcnBYlpaHbSzRNz1sSQ/zn5tE0+svhr/xd6ZLcmN
Q+n5VfwA5gRBEiB56WSuta8qqW4QkkoiCe778vT+smfCbpU6VO65dl8pokNCMhMEzvnPv7g6HSPl
wyCri+EQ4vFzWU/lvixb02zHLofRWDvYTTGysWkeUhrnzpsvKXKCIwdqeFWsxiLxIJafKIMs9UpX
M8Zvs1rA1u0cgmiW27Ssdd6s2zC1yNjRRvcvJiXE4IIMyPlJBlVXbBnpYX5JflQb9gzRKdaOoLFg
e2KFz/slD8X4LQkKVW+7JVmOqTnjnL2yt1YtftbxkC57DrniR8aVfxMM6iXHieBL0SYcz1WzRqlv
M+/TXdxcusxzjroPz9TvlKAzxECcL4NxSH61m+t8tjAXUWm998MexHaZs6uiXoLPvBnWsjOWKw98
+MHZVAkB4RWl5qc5H1PrhOsjp/YgkD5Eg4Cmt/fbZfk+J9Y5x21Mq/7W83RziNsaUHCGmEz4KYM4
MeWvozYFwitbjVutRvjOreWEe9P53c4sXr3TdX2LbhDVDFbDGp0ZSYVWk4MxtsIrrjT4EY2+6aNq
Wq+kns5YUF2WV4uWDFWRFh0qZ6zqSFm+2FtigqORWZazoXLOQbI7zlM4rfG0h6E87LrRna5cHWC5
n861B9KYTW8h9p2PZZaWX4JMZp8Xpi+fZ530eNYRa47gY232o70EL0Hb9cdxzMr9PFRva+Hbx8a0
OfNCO7iuRVlcV2rq9n6w5m/F5LiHgfz3Y5IxCGnCoeWgdAkFHe1kK5UZtl3cpQ/jRNIFedFirycs
PYgwWS8kcMtLAlMih15LiRwwQTHr+MORxFWCcfyo2A0HBqxdFEJ4IcPbZ6qYjQ+UCR2XaeoVUdOE
MlJdE9w5pU5OZvXj65bgTQq7OeautfU1lnU/0lwaK2L/A0J6XvPQ8mu6Fx1c4W03DMWL5xbWtiph
+Y7kZH6bqCSPyRLwwnWOyJ47WeYHD2bzTTUNHhazZf7UmcKbN3Qi+CRbs+Uf+rmmPPXLJbn1phZq
szBEYGkfTXBU9pmMMmiheI0P8zhF0jg/y1QOEN2pLzYdJsu7yS8IOM1S2OgbmfVc/tmUDzunnhRM
J8jem7ItqRksxzu1btGiWy0CweQqbrV1AT3Z1JGeg+HQ9dp5LkyShWzOmpFMEMPon7XjfbacVv6U
asm/Oc0AMhv2VIur175iEOQAy3cafMnY6iw/LeuvrhMUF6LsQHtXPcwo2Tx7h+QO6gc+AON9AUEW
oF+tDK51d5c7k3czFnN7EHYW7gjs7h984cib3hbs7a5c5CbOKyY9nk5xAHOGZt3kQ5leKGfF1yq3
W3ai2/qlv517M8D5Ns7AoKPoIjGjC4haxjCwcYoMQNHJ8y1kjfWK6Fjfvq7Y2zmyZqflkRb4Uxu7
cekE2bETkw8/e5qJkSXCeEl0fTlL4x+TJnAfGstejk2VeeZibFNfb3vpdc9TjTPIhgxVRkIdSsRo
YFjrbKCeifll6JZrzMErvRFWlicU2nZyhN3h7ihh5J2rR+tAELz6Lp3JxvICw5C7gGP45C2ZuQJ0
jL/5HXz6U2zHjr/LqqrdTUjAk022KA6tLK2cKA3NnDGazdv1UlYybTYu3Kx96A/ZF8sEFIG5ap/i
Gc6WX1E3Mg2T9k8vIPGOgANzsjjlXuJBpt9Gg0606s34GWOC8nZAabkRCh8Hpino4NDXW7fDOsS3
Uw89nXFClX/SrsEThwtmidpmSW68LARSNL7cGZkwd+yZbd+k+EPchJU3fRWUlLulUd73sarSKiqN
tHFcM7q9zTkUT61uvCvEQ+VTGYTlFz+IKadrLHcqFMF9/VDXob1vSMe7XOzeflVZ3O0IQ1UnBlSI
Abh+9JtXM2oShZ4eA7ed7lcYUxA7lg5aW5WYYGvLHiBKpd9De44/ZSOy8cVyk+seJAITnUKbs3Sj
exBeuR7HtAW1XkrfXKE4DS4Y+UyH2lq8zWSX8qJBxrgwsPBeEgKITm0/Lo+LtswP1Zs8WkIXJn3F
VhyYr36XscJpSnbJjSrm7EFwKHLxpAPjObql+8QJczbY3H2twjq8T7WtIZSE3Q5F30kqe7jKVRFf
lKHMBJPY3o7KMm8eA6/Qr30PDc2pWxruaUivEqxwzn1bttxIdjHmacdcl5oDJHXNTEKydF+l1sWl
IoH3yrix2DVu9ditFC2bWYhqH7omVXvO7yVANL6khynX6YWIhzwSQypbKto2/+St3ZmYtXJB+5jB
bf2CnpDzuxD3Yex0L2cFqooURvEU8EOceZHQ8crfmFR4zyymqrloa6Z+bpnQXIOeUFRjJLGZQSGP
PVUTrDxI6+HWZxD/tWkr7zP61+mZFKRCRh4DKmcXNyL4JMrVQ1tr5vDUD7IOGVY1qfm2Voi3joag
ns0UFpl78rwMco5Nj9cdKJXf8m70YWd1092IucK0GRsE/YEZv3SwtbrLeQ1gjVRCgicFFPr2ps8X
JM1t9o1Z+Tw/mTHjxcXpnZFdM8UvoV4gxcxe9wjwgZsmHFgrQllhy5Mrm8yPyChfjmQ8Sm9jF6hn
kFy5YbF14kXtyIlvywtLnjPwpiacrsqhJAxsBYHLDi0T732oO8ZMVSPfFHS4g84qM8EppBqPfKqp
aPL1XzId+4fChICQY9vZzSF8rKgTiEX2tKfrtGOPC7hRahqZmgbOwty4ZazL+ANJJtdlDmI9omvA
t9yDn1M3z9C1oBiUfQnqxSx54xdp8X3ohbzokhHGkK8eUz2M23aYrO82aRX0vS5QwOrOj4lJvSsK
VGZsdYFwrHDsGwY45l7ka3lwJtfdBG3pXw+WNz/6PawUnpRGzCqyL4qjvoOcsjAfhuOBsl242c0S
wCGCKlrvuFdNvAkQwu1WuSzXDUx7f4MvB+dTZdJ0L6vWPKgKWl7alXm4SxacPyJarvyOzJ2si2Zd
Sfta+BpkMBPF4lIMzK5/AUNutR/aPBzB3Zp+yS9BO5jxZamTmAgijhw2FBCW+9jWXRXfWZrcu3bH
zsLTgNlN4qkfXrEO5bchLozcZ7Jt+nzbBy1cl1Y1a/UJSYQKjkOWJch6Ap3N+nMvh6C12YVKWww+
x2QItzV9e3wgAyGTdx3NuHcirTfrI5Q1NDJ9OEEITZxxWXeBnbJq0kv/CiJd8HMyvQlf56DTMkfG
zOG0qxBntVfohP07OgfPPGfEK0N0WEzanbwqMME+GSodXGv6Wn0vNQSdfU7XMJ3WiaNyv/YZq6Yx
zh4lvXIDeQJJYyW4mTeQ0wozRsKns0WibBic4hLgaLHTWOavm9EFhbpPClPn0HJGa9ixdo9ifmWq
Hw9jf+lNSZ/up4Jr5qGZ/HHdQ4Ahd8fmbZIEgwb9etlm2eIdcVBxE0Jah8K/JPVQQGKAVoqnxjog
hHpAws/inWVbARN9prMHkMJlPMVhV/R3aDIZ5rlBliwHQzqstc8S9JrHHpsV686kdVgcVuoXd6OY
RFbH0JuVvsrtuaRIpo2yn8HSFcduaQaGea3xIAX4dIl34Tqz7tqvALX/s/OXAFqKrzeY7ixX1oQz
QWy8r2Ei6ovO1uEaLUkYn/2mu+rKF3qGypuMS7BXMG4XiLsktm1iWai7biaoVEOqYSrugP01vJ50
J/lx9fRBTVB4IR6qfJNBB4XOgfKxz0LqjqJQ39IOws7Y2voZGAN6pt36pwH08FRkjoAkuLYnfc5s
1A5dfDbibpQ47XfVO2kUDMPnGCekTcvg+hr81X+SRdDejjnlBf6i/jhtclq327kv3xo9P89B0bNW
gJlEMW/MGl6kdXfh9L3ejCoDuQ/HakfVxfQxKUNIOxl0lcwxUdKDaCV58tKi/NqQJISJQQOPZ+oh
fPfeWuywI0mIOumsoz+2Z18cSrCyDzdZNh06Fx16HzRFVMt12uvCxuY97IcdwLi4k9jORCNxxueQ
3zrR0EiZom9Sx84AVTjAF88Ld0Ep0q+dmwR7OXPKZhlug2HkJ6NrX6/tao5J7iO56+Kjcati51lQ
CBonf+gC+TVVuQ8xkyP+Pg60OKA2zk5q8rpTguncU5+p+ucSQK3paMraDQchg9I14O5qJOdXXQ3X
YhiaL54teqx8nPxEjW8zPGa514lp3DGREGiRD3uXcdrMP4MyrNCWdrzYKs3Gg66F+paYEUbHnH/K
xz5+GWtLbek2/O8oYP1vdpECWfLFfvY76o6xS9LHZcGFRcxivBEC7lHLiCgCLysxThmBmsYxREAL
XcSuAm9v18kLKu7FHHrR2BxiaBejxQnjBwup5rFT6Q8vK9UpbZZbF0ARhx//WZQoAskU56hGOAwQ
ynAynPVPbyQzVCRF8K2SgYHAXt01TvG21K4CY/ZqaJvyZTgLgwWshG0yUa1bfaMvR7+t7/xi/kpJ
b0XM0YE8ePE2lcziu/QcbqYEcOzW94d7arBvBS/tptb48qyzucsZ32CEmU57sSbl57XK2hIur+h3
dVo3j1mfIiBOzZw/rNVyTwinpmkb7N1qTfWpGGJr6+UIWSpti+2SpyIq3ezRJGQ06iZs8eHhlT1k
Ce4cY2bj3eI+LP3yvGRk1ZSQfInR+2z5bXVpCnVMBSl6Tca+Mu70pRQzPOwBz6J5XHc4XmlEy7V3
0KLsL8e5ra6xv5kvhATumahrT41j0ffUkKlFKsUhhGJyk079Hqaf+NGEPeUc0XdnCDiAwo49x8l3
2+9py/iqAeS68Bu/iYK5OlY5cxKnDzGkaqi3jAezxsUjqcviZTuqeIqcTn3mDB2/QCW78PKRpJ2s
HSN3wNwR9xuSQeB6dUeU7BcLqYRbmdQ56GLhloCwQk5R74zuLfl/mbdN3J6EwhGp+wWdW5lsBe8L
lFSt0ktXa3XjKrZtjXjoGLrFsiXY/KW2DXdqq8WzjQ02s76l2DJeKi/8pKBKKVoJIah8bmP1Gc0y
UukUG6zcLTm+ffFSOAQ982OdOzYzd5s0X0DD0i5A2W2rF5GL78hXmm1WKFo0TxUHaoFiN6alvPLK
wXoL9WxthFOlUT35VYQt0XOd8ZPOA+OuSIDjYSTSYXsymgCMpYlf1iyn9puHbp+eyWdrZpoIJ5ni
C2JYzG+sZd7GYxFENVaHPY2jkfdu103I9c8HuRvX54tgid9oRKk1iA7YzBlnI+cgFHAUqfUF1Aux
0UF5NWS6+STaWkR+DHBt9MxLGTTl0RdpzB2Bgn6HQ5U6DvFwoJs5i1T63sM6zF6mXTmlV0OhBmTg
FWc4Kla0+909fjMSvnxa/vCIAwVgKGlSzlm7sE27q8nk2VNSUWzg+zmXPJrBxuEMDv+08MbZVt1Q
PWPSl24HLwsATRgdbQvyfaLVdgeeV1iTd93WbNmT78nXGQz5ZIWoiyOAzq7fzb6PIiKBJBDA9npE
O4ONoJi/JUT/rdvBwixtp8cpdbdDZtn1xoHmUx0mjPwuZtP2Lxok9bJCPRKlQVLfM92GzXM2tsrO
UBpcYgwSXCzMvgJgUERb2YGWR0Df7PPnFV7y3l1LNm2TvgULjkiAUveiDO97Kws4jvSsIm/N1q1p
1pj8CxsgO/PgwJmkHzftdFbCD42ztevge2owfygYR+hdl6omplpqMe6Cbo51j1PX/aZdYgBhJZNI
Mkmjqi2c25HZKwAQVKMRX228Pl1yvyqlmDK3NQbFq8MZZHKIkfVC4HJi5/axhIMRdWT6/RjW8sL4
cw7ybi+XaSesW85rdUCYRD543Vmop7X9pDy33/jLNH7gFvMr9UUSi+vDFTt7TXq2B9HK/ZVxg/p+
slw8ozaZMx7p0PbZMggGvIv/gejuHRkFtSJ5eMTyCdsjMpcY1F8X0pOcMl8XJmpxQGguCpU68yVe
UMLe/o0y8Q86wl85RAQuwoIgtJaUFWFLEpLecYh0sEymRvm0c5mm+jsiyXtYs0Wov4wVteM25Etd
KdPC5EnE2N4e/rz8O3HhX+tjDeyi5PMJs3PV+Yv4G4dpaoJQVypMdylBwDlGYxVtmUwhLniJ75b7
wIJW/Rn+hBmv7QG6rb3WIA1eI/WWgTrSpzis7fBa9EMn/1Oc8P95Nx+4Vzo2+/4PvJuvw1v6P/5X
+/XbO7ue81/7L7se+R+K/3DeCfhlvb+yJf+Td+PiUckgi36BH12h7oCr818yXhfmDR6VkLDOVCyJ
l87/Yd4I9R/nCFt2Cl7cNs4f/4Z3858Z3f+XduMjNwkE0TEQfDDuCZz34tl48eO8YxYJpiYq66Dj
uPiRMsULtmXry4tZinTrtOtqR47l2Ggu3H75hPNhIU6jsRoG76rIf7aFWB7jOCzcveP15jgEjjk4
yYpEFJkwfZE/aQrxMG6OtRebqDMLpBDHtPEbw87mFHTWcwn+EbWBXV7SnoN6ua5uX1LT+FunTK03
zQv04NclEibJ3ccX/cWdtInQ/nCJBMOUg9/CzYGZmsVfZydXX5YYdxQSrfKHQCywHjQ+bacs9rga
YDXyuSFNo5b2AB1qR/6MgT3yDRNWzG+G0ruTWhURwe1eVGt3upcuApkIeMtPI7rl8dB5I10hxo3e
Yel63LGTuc+mrejXwpzqhg7+Unez715kTM3O93FrHnGIdcaDO80L0zGcAvvrJJtTJlCdcw1EltFc
l75EpuGnM2ORoS1P3FT5JSSZ7odOFHOHJLfLbRIk89n5pcmf56RKOwaiYeI+FgZixHQsy0Zn3zNQ
bH/cFGM25MWnsmswtdjqSReMfRkPePoJWvgSy62s60YkOw9RTzP+nJLZdgQDbjuouzaOZDFoYf0Q
IZrMO6eRtKkhP1jshLsSMKhqrW3RtkFtX8+FxIAFnNCk1KjWkFfkizm+VU3uNnYUCAizXG5YcW2C
ADnaOmIRurUHT8eRU9rD2zRZCx+YHXSdG9m10CqHEEMRaargCiM5ePq+wsZoZ4lZveDEGCN/UUEz
YkY6x0glsTD6OgzcDec+Ibz021H2V3VOXxls5rZshz0TrgL57DzQEeWNg4hhcJ0cUDj3xgflFSNb
q+Bs/iJlsuzkqgEQKqb44QshbcFT0GTVjapNMuxtiOf3vpqD8UEYq5SnSddt92lilv6JDGjzBtTg
erfgwvXrvGRlelgp0jblnOYx41uIKBH1p7wLagX4PdRWgVteU2TJc8doYzmMA9g9SF85fVctXQ+p
aRigbKvcD753NMnLxq9RFVxqqDVTJJCH/eXr2YUX+ZStn3ssxK6bRHTx5QqdjalUmFX5xp9TB15s
acFfs8p4ug0SMc7Hsa5hPQfY8u9dmMD3IEHOs5Q4vW81jd6XEvk+XUIZJBX2LUO2H0kg3MkMKsWF
CMZlU66MmiItR/epSRfdRWMgwmeTrA6GMdWSnFrQYXuL4hSekIynZt6tcTOtX+1gaoEq3RXec+Iv
1LyJyZru2BUQuqI+d2mPS6hqt4HQNpKy1crWJ7pNpi/Vwl7cTKIRHjw5JrQbG2HGW0ttq1CCjiCj
ztTWT0Nu4v5UB6lao3YokgVcxU8LwunVuE+Fg7xaQwzCDbat0BTSYidfa9Smx0pMyS1GfqO3LwhP
+qIH1yzdBveYM2KBEVMc0dR0lzGjCzoqRpA/VlW7d7UzOxchUsGYKW5jfvrBbA/7Ka8wUO1DZxki
f02omxOLcJqLZRb1dontVuGp7xcEouPAs10gen8KrMX5vK6otzb9GlQvsDXll1kMvU3qskopS8sF
nmQtdYeyksYLQ8MUHGjD346TnTsrF8+xFNPxBSVZfAkFSW/XOG5u10GFLxYHK649Ie/QPum94lT5
dZjug0b0OipGDZevmEK0qw01cA5c742k6KGaSBG5pSVuoAxBYpd+ZUTAPvbMFS5dUFL/BP+36nCB
QcvAoI+kmBIootRsn4M7TPR/iCgKqfc9lrSIiABymJ6kuOtjMoJ109pOkWXbo7qqK2WqlOPDC2gJ
mQNNr1Dhwh04lavSaHDszgrGbWGq2jj0h/ECQnsHIdPNmIE3smhGmYGy850yNKzhOqob7cFlEOS6
Ep5TPzWt01Wg4gA9Fi6eYgh2KS2vX2C15mGfWnrxPG8aMJ82OxlpNSZyuBbFVWmXs2PvUkQP9bRL
4tGeqv3C8H3DsTPALpGFv2BmlcWIMwMvXzGAttsBMG0bw+Mbht1AXTdhRJbopgVVzdSc3VneqgO5
qZnKNTtDVf9dJi6qx3aK5+YKK1BcbstSvJJnsmSPiw8hdiuDYQm3aCTKx7QJ6V1VwiRqM+GNrHBV
Q09zb4IqHq40JjPT0chwXY6gX91PNI/dkzXjJ72DBaViPmBd/EiKMxdCC9X1EZ7NzRJV7uy81kwg
1idsBooyijH/ZYxindULRedp/9bJYLlcxh4EE2TCNnTxuE5CertUFwk/QU7JDcwEKHVoOj48wrG0
6NSWyecoYanJGqXcgm12f9uvA2YTaNQhAtA7n9kFIi/gXU5Nubqb2HAcu07Sq5O7LujhEpsMZEzr
2ukKTNmWOwFxDbdYu0xz78aoZnaQJWDUB4+gTXCVnkul7g2pqTgvY0+F4M2FZ5yLFaau2wamu2Fy
lR0DHBAw03Xa8BPS5SrgUPFGeZPnevQucnvkhspaFBHYDxFqXN72mZjwM5hseWuXPgzldegLpIZn
TcH3jpkYIVtA7F9yYN02KnDpumEAszxKjEP2fuJxbLZLmsDi8xyDfgk0YnBeRdomeIKHOF+/Vv6Q
fs5Fn8ZRXWYB/msG/6NTwUwnvQ/rpHwUKCXlJ8vMCNohlma5c8HJEXo7jO6mPo9iEbY/vYqH+lQR
yRPuKsP8YQvkTh+xYfd3+rLNfc+GcDnl6z7ooBhGaOomJPYpb0Q6R+ioG/ci9mzzvc5HVe8CcmHW
TcJeXMhMmpP4dejX/NWoWUKNNExPSXuozr9pXsp6V1HypmQiIkR9iktL1gUGcrIv9tSG2LUW8zCj
DkyEvsIFQ60PIlhj8ZQSE8mUrKmgW21C7Cde8SsburtikeVdX8/+q8k9u9nNXXZmoRDpAGYvmJbu
5OTVI3Ba0TNlLtdprtAOFen4OhhbupwOUKP2SxAO4zFprRyH9gxbbEa/MWNRWvj8s2Zv29dFAgZ1
cEO9Jqce12J0mqrmKlCrbwrsJ8aeR3QbcFKYIGE77txYQstLmSPvqbuSa1gLzksJffDWEVbxFFQB
OIXUgml530xkeHdqpArvBVcwYKxkxkoIQqSCsUUMl3tus0Xi077YYV/X0IaGYdguk4QqmkN8zW4z
nBayWyHwJdkMWRke13SxuoslzMFeHVjL+zm3hwvd2cFXXXflGFmyCV6bWA/TtmDTqEeQ7yLb2tr3
UAvR0+8pZ/Ofqq/jox6smN0MYPGzsuX8XA8jELi2/eSYO0WNYLaYAFXQ+HzGk42jU/EIp9gZ892o
EeyTaD3ctpbo3vwkneyNsNPBic61I2i0Bb2cHHL4lxUYx0qoS8KuD2JAlW1XEa+96UI0kTtllWvs
b8ZVx2of2KF3iVhrtosNLKfkrciKRu5lnjEEd7xEctMWBYkOzeiqz5WVmcuqH7EkjbWNDWa2Vngm
T5k9f2Vsx7Df9RvojOBmuGCJjjk8dbVu/atAVcm1JbCvxrShhZzYycLmaqgG/44qPfzKzBJC9dyz
JXpYePBtnYH3BaviedpS5Y5PyTr5mCT0yXKnxoGDZ4k9c8TSDDZZkWhk+4zT5m+ZDdn5hNsXRx8+
5m6zDyuB94Etp6G66OcBcfJU+wn+9jMH+wdYC2ZTf9czAenwDaMMBAYJZID11K8QBOaSMyyslUAu
L+RdySglfs4S/hO9jc1n7kmHmhGG9utH6MdZKfX3PhRHV4kIBISHBFUa33cmTlVLfdGUdQm1Hpv/
TbbK+NGUmpDbHCZ6UqgSx0hq5Ds37Ss8UCw4pH/r3P8B/vkVZ/IdPoGPzoqOHzs5JPXv4Beu6WbN
MIOM6sLWDHAKb4/Fa/fzz6u8i1T6axksIQUpWgrkjGyfX7/iNT+3QZNFEMC84iXuN11RR4NKwytn
niprg5JtGDd6nfkWqOI4UATGqWuUEGD1BP+UAIc/f6Lfnxu/N1r/gLihwFfv88p6Y1XooiHpMMr3
9gJGy7HUS/yBfu2fVmHsa583Fcqy96tkIgFPS+geMKDGaBKNAyWOLj8Qsf4KSp6/XIkHDlBh4BDz
85v9oJwD2kYDDGzDeDlzdxwnoGtplmezxHH1AWL3+zP5vseKPiopnLecdz8lHsxa9XoqKchCXpFF
emDwmlneBzvznfaPpwpszyH7hOgdV5GM/uuWGWt74Lrj3dC6HM2+siT1ql4gFdouQ7zM7VN9+vOm
OP+Tv76OjMMVakosppVLv/vrkphM47oDEyMKVNn9bFNF9iEuIJd2Mqgne52K71w3c2Rb7NMP9uNv
vyGPihQNfzroGzRX786gSiHGUgtkzhgYlpN6lhZQUVeQVtDGSMz//KDvgqnYMh7BMrbHtwqcfRa7
/fqkDgPBIhXYFKejy7XThzMXg2F+8CxHHHgi1vfvtUzkp6AJNMb9LXr1lGzsz3/+IL/9yHwODj+B
cTZhXFj3/fo5ls42josXV2T64FyTlCsthGippSK7yVAwyFx9uLP+4bxXnLYu8DoHEvE1vy6aardY
s2DiMOql/EQmjIgFY55QFtu8tMf4QJbbauAhtmFc3Pz5gX/7nSGB2KjdiP2mvvnt3BEG9j6zJqx9
Rl9f2pJ5G01h0P2ME48W5s+Lvft2MceTiB5tgrKVYrnw3aZaOjXYM/anUU5/ejkMI9ZPTaC+5F2G
N14AMvjBgu/OhvOCXCEceAC+52DzdwvWISERzsAssep98FAjx23+8an622MRZca4yz/DwaTivbdb
lUFKbEqIR1SfFfWuDY3Yrl6X+PDGSbBS9vzR9fVuw4BTs+B5OTYrStL3Rx7ExLEadZ1isuM6rzkN
6wtBATsQE4lTHzgQtBZe1D//eO92Cou60ODhRHiwsRXOBL/u0k767WQI7gGMnd5goi7Emw9vCHY+
igL7h4UYa4WgXHCEzzqKXxciU0KgjzAx8YsoCXKy6aI8RzWPx/Lywf74h6UUolvaCxYMIer8utRk
TwxOaQLgYddm+9dD5ZSnWwiZHy0lzv/W3w7z8/eHMy6XOyke/rm++3UtZu7SwAdLotrliUSNTQmA
J+zea9PI1VxoaPL3Lok0N2tBq7URZ4UsnIFi1YfRy1UOzX/Op92//VU9z1F/Tds8mwnJuy+77Meg
Nl0KRLzS1mEKgWdeMJgdRnrZv95A6DrZObTIXNW/fdnpmicz5LoEhc347A/TM5q4Z5s///snooTk
7hICsu77J4Lr6NVlAmTeCyNpPfN855nAI12wzf8bX95/yq/xPeY7fPeTpgOJU2OGBTDuQAuGjKu+
CSg/iAzgT39+qt9feQ/vWVSqZ4tVMmDeLQXAgvGAI+KIWsccQZt5v+dxWM+0MnNkvhFfS6scv/95
1Xf9AHuWIpzLQZEXycn9/mYay8wiKq2LI064sIpses2bSQ7DbYic4WbFBeFlhbN9ygPGOWdG2Af1
6u/vp8dk24F/TF4lF8e73UmzPAUNMdvc/2Pt3Pl27rxW+bk2KBgJf3Q9/b4aj2pLJSABh6z77vIv
Cuz3Q7+xNk27PFuFBfCt+uf/h7Pg94UY9flUVh6TQ8Iw3/2YwkxBPCYLQOc6//UmMDj7b70J5DEQ
InMuigmUef/t9XVFrjV+Yxj6rSMBFt7yCZoMqejnP/15o/zDE1Ede3x7PM7vJczU90HsCtz/Mee9
OL/bhZ1e/HfebTaCR7mIUQIn9jnV8O/D+VxKemHUyZsAsdYleOtb4XrlJVyQtz8/z2+Fg8KnjzqQ
2ptuiW7o14UkgUOt6YE7jCfMEa76uP34af5hEexSAkX+IZbivy3S+0R8VCZAkuGW5aOHZO4nb5S3
/9ePEpx7aYU+k+no++qkmKqGSdCsYQi68T33S3nZ9MNHneXvG8A/f1/4llNP8sfz//8bbYL6Nk29
BOKpUynH3Xo823gYMHxI0FN3VPB/fqh/XM47l60+pQiitF+X00tXan8BKnWqaXnOEQucmgXAIFf+
v8sb5qRVlFjE/FBuAdn99rK6DWZVjAYsxCq4BBDTklaXkH3WE649KB3+/Fy/bQlAAGwRPBp0G1vv
9x1fVphwAfQmVFDb3t4CCdrZCZvvX65C1QhniAheeCrcSO8aDmuFUOixzCY9b7cOxHWLGPNff3Gs
wpcG+ne+jrmzfv2NhtqMlmpxdItpnafjgFUEqXpu4T9QS3rNB6DDb0U4q0Hi4BCi4Kd0fPfGzoPb
BSpu8HFOs/ST61ZwF2y3eUCjzLzdqPgD5tVvvxTr/eW5TimDVun94WqjG20YqRP+c4aULeWM2zkM
zPFf/1KsAweX3WCfmeT/m70zWY4dy7Lrr6RpohHC0DdmpRo4vHfS2fORnMDIRxI9cBv031V/oB/T
8sgoVUSolKHUUKYcpCXzkXQnHLj3nnP2XvuP1zChtGkLiactq6Cknsx6ohwMk0kSevnPvhK8cfpP
nM/o3oB/+eMrzd2ihJuPPFG1RAbH7JSQ8wJU919Fh/+arf6HgzC3xOVkhmEDdQ3//cdX0uk4NkbG
s1td1u4BO9Z1niT2R40a4UpoJ8mQEIj2RkQMOw3OlNXaSucCfQcibXgGWUm6HwMSvImNYxonc677
K/QNRE1aHbgpK5j7c98N3pvX+o4RI+bU58Cql+csIrUJLKY1P/mog8UJpgGDqEAWVJ5j4IKyIy4H
+V/qUfxnJRrCAyCpKNkzv/whk9EpjnXipa/g3qdsa1+qrKdpVMmZnrompE167RB7ZqOfxkXA+NZd
nbjQJkznVqZ2uKw1goaraLLGki0sRVnpto5PXxkq3NcyTIgOWcsJAE3xdOyXlFAqKHbaesOtxXEn
DHrav//0507bgZKcDtqlD/On50ZXoZ6KPohWOGeYfJRGw+DpL+/j//XpDH/dS5ku0m71/lw8JlwO
AKpsD27Y0k5yqik5N1HPGXI0krM1i+UvWmd/fjwdghLh5tquyQEdlNHlDf1uP2rVWNEiukjV+1J/
T1Ht7iqIDH8RqP6fvAoLKV1OOmT0rP/cRi5CI1+8jldRk8NRPOeYtXhG/fCPP6I/b3b8LREaMzqA
LAS05P60XCdVbvc6w7o5NCAVCnILxUqDxskRu/5lofGf/ElUaDygHP05CP/5uFAWos/btsdFORru
qiVjFvZI5P59tfn/Ssa/UDJe1IX/eyHjqiU/+L15/30UyeUn/q5htCM0h3RIL7czOUWBycL5Gzss
+oVEkcvZm/uQW/4STfObhtGwgl+Ci6SQguZylkW28T9FjIYNPox+nMm8xQ3IMvT+qRRui5M4T9V/
LO3oZQkcQrtLoepbHm/zcnP97qkbww4BTUeCr6eWCYOio3T5gTOWPp9bWSOWlIuJeM2D6YQ3xmwi
tF1Fng7721FgIFx70pitdQt9EbIBF8G8zmsD7xNYwzTZDiALvQ2ZDlV/lWJwjY5mx/oFVWDQ3VMw
kRSAFEGlPxCDTHqPKbNLrqMxrd7NccGt1AwZBI3aGMJ3x6nJW8giUiGm0H0PEHSQn6vLlxxCF05c
8EWyzMpXpDZes/aS+gOlWB4vU47DLaiKs5FG+UsyJdYqsDqy86rIQcjjVW+5rpqNK/vqViHpj1k3
uo1rThc35ayYS6siuw1nJrEYliMEibNvGIxjfITqZkBJ2OPMfLQnIW9UjSJnXck2vUOjEJ7qKPd2
i79M56Bhm9FLgbuk6MlEhljunK2x00Mcysn/NKV+BXSGS8FE8ZOMyrpl12V+iQC03bbu0mzmpGix
yPRy2mEyrIcYu491ND32zZVgYnyjgyT/sBoT40NQPXq0VA5NNqWPUSoEMjYZpnvHHyHtznn4lA/m
RY1fayC1YfLNLBlMSFnGc7+MKz7a/qgZxMXjDODbgStzMHyr2tWguJ58Z9waYwtgy71sDEgMGK0A
gc6YNRJV3MtTJ3JcdhcYxIJv46nspHWTJdZ13pZPuYOuqJtDFa3tKU+fl1klJ2weLrq0ZKg/1ZCR
2aiqZW859ZSvDF1l1/6IzWgFg6eNgwImdsZ7q2OWRHGj9TAdkX9BMAECwfpH7sEBqykTQdc2HiIY
QiCNLXdNxHC5EQ1OiAg5zlZmvQQzZXqkoOP3KhDjbZ3S3sAwiXg9fSY7fln1+CAwlxS7NBDWQTtz
sA4H57pRi7H2y2i+iqR/9tDPMuFJBkwHsxHjNrZ3XWWn1wkCwsemCOpzAjfgc3EXvKSzJgcHxPyw
m5w53yRuJp/9psIORZhILKMw+6l1LddkxRe7pmnJj8blfJY+iODZsE+Ky3abO2APdG0HpDQv8tjM
Zb5VdX210M/eNym0JVJhYGGno8gubVg6CqUt+BDqQAJC8gkX9eaekJ0Z+W2U6UcXvfO9NEZ4YWhh
d3Y+P9nojiEXO/4KKRniP4Lij33tkS9iYFprbOttxC996GonvU8KUk9WqVt5cSv8cj1WYroJmwkt
XeYUa9MYvLiKzB2C6PqmMyDGD7JwrhHIRjc6bZZzY0h6Ro6nT0tuoiIQdeQS/+g6MUKO8aDllJ9k
ngVbK9AvqN3SDXShcEX8RHNdWLiEMAY8c2DzpxN6apSiI5OEcAsfwDqmpkHUaASs7IB44LFBNcYC
lalgm/Tp9NItnNYRfGzqmWRKhM8JUHiE0DGNNEQNyF+5dyb0FUvKszVZOEERKiEkho9NKjyCbxs9
Y9rocGUoVRwS7MtrP0mrH6PfO0c5WnDsLjgdC+bYsbWSjRmoTzCzH7TNg1s599kWpFoea5Qx6Uo3
rX6e6mIBB59hRdumZI6WJi6pem+MTZri+S+Nsf/QVpkNO5rlCNzWKp1OpHsm1jqNGjgdIwQZiYpm
3w1T+166cxoj541iWbj+dTKQhbMGLQzgJculdR/oCB2X4BqqcoMv0bpCR8DqYzvaZZRY80HeTQRX
4O9J4Wk7o3XRLVZbB2PmNGQg+U2xt5U4VFV5g0QWFwa33x7XvrWzagdX+Pws0uEoLTv2eY0rk3ik
KAk+XBdkuJttReBui860cTjNe7PKzim25hiKzEPndBPNfnKPyDI0JUbtKttpy9zWILzNC6gRL3UY
zD/d/IFQyEvg+itg6HhKza2lhl072NehrbZNscRhVW8crHK0cE700FFMV6ehBgEytTt4kagH1G7J
5GEuxI7onHOIjzZQRSwGKCzoNZtkuQGxhi2sj6MoY/kA3HbxnFhwLwhRQFtkwpwyPI/MEEfgtDNI
vSkmFgfojWxEfZNcIWclk3a+xbgLCdt0H1ngIotMe2Jm2cVckgpsuvtBU05eHPT+fOcQ77MCDOVs
7Dq7IwWg2QAru5GOcwXs6KGsy60CdqmMQq1lbdp7RDAuajsv+wRys4DpLkfrzlJstplRAhEPE/9J
2qmKNiVYHgZXCJFIAUaJ61i4s/wZMhiL6VaNeb31osrYdKWAGpPCLcFY+G2T17ob6siMlwY9p5v+
FD5Lig91Cd9y4sa47fsDE+EP7HbddZKhxZp65RxKmSU3PijFtQwcwL9Oe5wAmcRThheZebO3jQr3
yLKYgWGSME2FJkZAYZFtSVUR0U0bgIoiDicjbDVs1xIv4KZNArmhP8uT3A2kbLXXVj4dgrDsPxZM
wWSl3NTOYu+TMVI8TO0D9IMHzvw65vDy3tFoWNVqwHtdkZHKmT5mDd1mldyOhXG2JnO5roJgZrY9
3g3sixFOY2yALCbVlP4oBpzA0wAQYdbHNNF3ZupcydFmkRyqfdg7CSY9s/4xIrRec4oY950sm2vZ
zMH7iM3lCO6y2YF31AptHkIzR1Y9URS99Zq5GJx9FnHt5ETqBEitMSXALdBM27Bh1PXFNFxC8TeN
1zFYrtlJKoJC8D4TghG5XzlvyW9M+9Dhy9iwBo6AK6AioYh5SwYbe7XZW5uLTAmIUFA1uzELXwHJ
EYkVJA+AOO1VQfTAGr3DRdQ2EFXVKk38EXzFW58p7cqE7lU4bEy5WH4kERyNSFU3JZpGgU/+rVs0
a6CjSEtwroaRkVmF9HMYjVcL9kRIYFWchXoLAJRwL+3ceUttn+vCuUK04K5qxnw7A5TVJrKNby0w
RabLeL+Y5X1PSB2nFIv7V5y6yt8afbuesqj8LpAsXFRxPrNBJpBpvuyKIWr3wOxJU7tAwqMB852j
cMZ3En63znHUlHBOYjEbEEYt5xXF9LeXFDaK7SLcz0KcfPTd8VjLH35BxgqzXOiIBR6RPqnV1hco
eNeDa0r+pkyJa5FM1XGpJgsm1Pho2xyh/Np9T0K007nUy6EcTGIXBonO1LrPdEiUEHpPmUhrvlJZ
oG91EKhtiZJzw4mYGJvE8Im6LtvP1F4UiBkzm58sE7ZF7Kskffc0TuIhrBxsMGlNW6MxgJZMU3fX
csVImXElmtbJfLaTCY5viK+kWOzlALyMr/tRLsbeKiMoQkbqlntYlca66xG1b3I+U3NVyWE2j5WP
oFnWNYkhcybpgRRN69yBa6zeXCPlBe0lvEmKUl2DfsLECSDjnPrTgsa0Wpx93Uj8FqLym2s92/LN
nFAqrjjzHsrA7NmNpuEgM5MbzU48fNFGeGUYAfkO9sK9HRils6tDIbccvIPjFBQvKH0HUCIWKQB6
cC3iRFL3Rc+SA09V+TAlPLmdkEpvQC3eLhn+cm+aPqaxt/bwhKfmNu06U+DGVuHwbE1Q83eiS3DB
GoY/HhdFwO3OHIr2rOZ+PqFWNzwfGsCMviPWbRPoXTG1i/U5eYveGxG2CyyEFrLLug3vExICx32E
mZr4sX5ST2RD8cB4XWO9D5HMnisnWZCRVpN3hSzRGIOVO5A9VAdpqj4do/RxaJQGHz40iKzaNDMS
9qPZ17l/3bZt05xYqxV8LPL7jDUe6xKvLGw95FShi1x5GTqzyzF2kNOyUz6xAVs70MRlEEMhox/N
JEN9DweWjwRH1GTcT5oAhj0qMbfUK6h8OWFyyveRBafaCI5Lnwv7pZyE5e6FHwLmUV4SIF7IGv02
QVMhEKiuc7UuhyIlmoVtx74dXAbiqxrGa9NTTFGfEcPsF/1modkoeGDTzIyT0vM+XNT2j1j21XDw
fVaaB0l2sH2m0GSbDoi3AvYz90ApomAu5cA2q4Z3eiu0JdkZaQNmdVSLo5Oh8TosygkVaCp84cs8
5NOxHErRn8aE47ajav4uEhBWi5pJOHHSLl1j66GQwS/xNdNxOjidVX5U8DfW2HCGC+rXO4Rz49/C
YzDjtl/yLZ+PQR6hDuNk8LMJKmUUrcPJyG4nZLuPOSQcmG4xt+Uh9IxlTSYbEYGGNtcopJ+ayrhx
IE3bpeUfEkcHcA4C0LK6vWHbEJAKqWZJiXopKoLe/F5Kkpi4e4CHbQNtyfs+R80Zu210htRbv5Bg
9J5oHe5df3jGDi3jGowC9vLWuoWxmj0kpv9Q1bxPXApPCKTaTZ0g403kMarTKC768bbL3fUohLV1
KuNklSrh7TqP2rZipvOAznT1PPpCbOd8KolRkVZsAvmcW+dV1dGRKiGJ6b6bK3LgdnbZfWHI3kzt
/DyO0Xmcix+waNEuyn7q6B8Uz3zUr53MbjOQbGvDkO9Ve9t25cG75CCa7b7256sFiNV+KPSrX/AB
TBHRJMsaT288+COkRUGakQQEXmTGMza4e6nNbTZYN32EGaarm2MSjV9mJPyVSKP2bBv6ATNJAx6v
viWY/L5c5LUlSR3Sg0HoqBiup0SfksC+7SbwMa3ZfUc2jRFZHhkjzVeOg+WmHTjMt9MGMjMHY9h9
S1u9zFH4RnVOHFCZHHyJHj0A0dnwGCLKA2b9Y2zyfS2/C0Dovp/cMny/TgloItpwy+KLlNr03yrY
PYSXY5m52A0XzTApKXYL5UZahR8XQM7izQfMsq9zlK0a/P2vc6YnYu6wBCzJKy3gn5Cx7BOOCuhl
9WEGFAP4t1uDSlg2dls/k8tmbnqXMZ8ZvBOCVa2NhQhtHFHjdjBHdzU77V6xC4q0OwfChZo62Mt7
53I75g14kBBt9tj07qGfgDrimkeBuzgQDXjLNr/J1s0rLUryhChc4U5Vnyo3tm2XmRgHjDDGH3lC
SX8VBsa6EJgloamEgGEsyLumcz8GxVNTene6GHYYJtUdHhMq/pCrDAIhiPKDzek2XPp44f8vhRvs
wq56wEqwp+dO/dKQB2M/mBzdYdedi3J6JqM1eaqI3boALoAsnZ2ofHJMxmddeMwG89AKY5cvah8s
/l4pSeqQ7omQqjbpqJudaY+noSM+MZmPIWyGTJdPFYQsP6w2lpsemqh5sPF70rKpjhauTGtw86vI
JGdRWDsQEAcHi27S9sTg9fkX4DN3U8rF2Zlud0zmZoMd9N5h2gsnkwecfV6uMLRs8KV7JE/JuJrV
bbgY4c3gyxv6KAdaNi/Ifz4TDoYLW/Q67EqElY7bX5njYK3YxV9VNjunSNjN3rQv4YSsGMXQWOsi
m8d1oYzoloEOGfUFsTvC1P6GOup5mkgKcrFi4yebyrWTdPVdlaU27QJxyhXbL2yUeVWa1U1Vmw++
lgDZGHv6+hqr0qNXettljKL7Ps3oWxhY6mZhQkGX9DmiXT04EDg697gIF+go9lhiVtyyM/Y0eAgb
r6Buu94DponD7IqYvS0FjilP8ExdEAn0k2h73CUOJozgwvugQ7knII7K0NjkxbD3mrrZSTPY2iN2
sa71Poixf9FGdAxKsaHfxIOSB1YMgofcUSdWJuaGlOWqxPWHKesYVADCauQDjTgU4YUbXu3xR1zi
X8+qlVfg+DFjzdR0XUlbBNZ7GUWY3JJP4t9WpghXjphCThPdukjm4VmBpY9gnejW4Y7VO82W3VIz
EiR8e0mca6Raj16xDjrO8TWktGubkIIkibZV42/m7r4SwUHJ8Mm0FzIe63ubC+5G6kA43R43UGyQ
hDna5dYP4BaZi0mvsGW4OSQkFTfDhfKE9YozhHwPs2WTzumjGinF86rwt1ZqADE3ShFrU+6H1v5q
akKrrOU7VHmM1D6H4edXPNPJ5QXaftVNw2MewLi2eOtacoKu/PtMzIrItXCjG4+eoEkaXB7Iz0E2
x7Ec38oiuyZoa9tZ09qvlh9KVK+XNGUvuYA9hE9jpmnJBxxvkaJsGq87ESx4PXLmCDB3wDt5nhZS
5kor/1HU5c1gqRhS/KmR7jkvjOAa1FazAsHGClb6DVF16cafvddZuRh61BmG6bSyEA2z4uOmVJ11
4CDxLEjTMluO4n37Sj/twAhvx2QGNliSOockGa/MCKi09Gn12iTVULnaT9Dh1yT5MOzj16yQcF8X
Sx+swiZ/CM0aFDAMxnwytxoiJMAhKMul4x07D9u9BViLnNaawAtoPN6gVz0exhC6U0Fr1XJfXSbE
sRRQhyvCjUgTpBScB6GOona5LFmTxbT3Pno+AuiCY7Abfb3nPPhawm+LLZKP/UommH2I/Rx0dAeA
/alJ+mh8iSijOMrm7hwt3ZZY4LGS/Na8xUeKZVbyYe7DOjUq86GGSllZGyMU09wbcZArx4l7IGTl
dglrW6wJHFDLdsTMc6+zcHa2eQih9AQwsczAExXu01KjaOHz8L1gg1bBeqwxPqIPJyAw2+SJF3wv
VjCwdbLCakquMflsA0JatyWU3u+86YL7dhnGe2mGRF7BhZ94zjk9kTgbCtaItHJ7OpzCWGB+pkq8
4hO2MKYpsgKopLDKrokrLgnFEMwWosF+4uQcYZ3PQ41acs7mlykQM4VjmhgkhdV9RlWfsU7wHsP8
ySaQvFzpRF/iEpwRfHU6NUuyL6XkY4ymouGOEC6Op12TLYE+4DjyrRUfO0GWzCx7GvoNBPhpbus3
u3C7uzFUyw1pmygoG3JWrPjXUdM/NZK7zn9Cm22/u3+5/NjPlicOFkL3r//yh69uxFfz0Kmvr+76
Xfz5O//wg/pff/3n9Ktdv3fvf/iCiD84fHf9l5rvvzTJDb++yG/f+X/6j3/7+vW3/MXQDeLHP5q6
PbZp+/uJ26/f/veRm/ULIhkfNaCF1ANLFAOy30ZuhvmLhUkKWTn/QeKCzA6z1G9DN8v6BXU7WncU
fuTIWjb/9Ftkj//LRSTFIM5EBm86l0n4v//hv7mjuGZcbS7Eb1//renr25YbVv+3/4KG+A8Tt4D1
xvX4/SiGfMZhzuUN/n7iJsxl9gK87Xnp+rtmrIyroGjc+brvW4hMKojU8k6E2HyGFhlZVxzxQOWO
+SV20aYxEWQ2PGNW3+QWf3TyjPvBfMvGUjzxjjJzY9s99nnTkyQhZ6lpNxs/Grr31sD4jTnQ8OeV
aWephOAhObGV3tDfiM6gwaqjrGOeEAYXLBmm2VunclW/t6UyxWY2pPOKZ9+df+JyUtYPqy+SbKc0
HA8OXZfi1w/L/BAxtgNXUFi+fGogzUVkS6eW/+TgeGb8wiFwC72Z7OihastpAyvIxxjetMJyNsEo
5ohdDFL8AXT+IFg2cfFtJ+Bwxb12hXLjLiVtBkOl61+RVlhfp4KGw7YIWphdJWhIn6OBVh9YMuGw
h5iy+lVatuVNS/zGbtRBnt8OTIJwh8yJhbwYBzdeju2Yq2G+Ub0GHo0Q1FdM15YBUmWfAXalcvWS
qzkXDcx5GfSPleWVBPnYUJi3CzI2vOucrwf9SeixkcaW4YsnT0/eOQdb0XtbnVF1rxbHTvs7/HTW
Z5TmCVWsOzbfIBBSutAB6LVCueNGdiKs6IOXuOLFYHnsOXX66XIymOG1ebrcRPSaKO1Zr4niZfKP
Y70p1MMlNdDbwfUc5rVCgQRjJS+TMgahj+82SrzF3EEuk1ccsrIBIJmgZwBhkgRnb07S70sugMD+
2nEXqLkiMdn3aBAx/YkowokPkJ96YCndjWB2ipXuANeuAjMLSHoxddGstNTRE6BtEHTtnCP5LOoZ
4GiRjv6aai150ZUgVoOIGea3XnjKo6kRO55IiANsWCVFP9S0lS6BEMejUy1UvF5QnSOgfj/skGXw
VMKsp6z2NHWSzRrNMLIfUQLNAeVY0gWs6I5K60+AfpqShCBkFDwA6kRshyqtNp0v/POSy/xrycMi
gKWet3d2jkce9OvSflRhOp7SjE7iJsEfQhBG7XUaJHfVvEye3X0UUJqpArM6+LIHkBGUXlHxkUbM
iGGV1HRCA9rGTNuAj67s7BIuMAifY1JA8jMhlyi2HAJg/PQwlCnoOmAKRXEa85wSyWIGz/iwbIwb
u/Hcfs2eM87rwulGkPzgzKqUJAfSLLLsEpI+TRRq+Uy8p9ORqgm9ik9VQjl9cyKgG0bXkfAxAYjt
6HK46oN0mJpAZGJc1lTYgc3wrA6SfdjaQ72J2OvADOR2xNDWwuK/6hAjPGDETah2FtF9qCWMOJm5
YNC3hO+oXcTkx7vg9wJvh3df2czHTUvjtutoEU5dZzwxopbwnYkZ+arMICKs2ClSRWFvMjRpYCJd
eh1TfbcQEn3tVsJoaExWxdeUueVTVkWQJWBTcvU6Udf36YzwccWUzN8tBW2WeFBmBbcmk28XbDUJ
QuQAtfuGFQWAXZqII3h45srOlPpPdlRI0lTb8IKn8xqf1GWrMU4u5+WvMR/xNlsp3IwWfPcl07gS
TB901qQbUTVKUx6SJrRqg4GQZT9S7q4h6WmAATpx+rlMDg5+C3/q/0J08//mDo+C7R/t8PF//7fu
62+f//VAXLv6+v1e/+sP/n2vN2xAYDic8FqycXN1nf/Y7MNfQAxfrCsROyxCtouI5t/3evMXlDU2
+znSLBheF+Hkb3u9+4uD1hl9DSeFyPTR7vwzez3a5j/s9R6uYETISKuxJyC1sb3LWeB36pqicqbk
ggHp6yTtHqckJQUt7pfW7x91RxYLYhLh0wnzzaLJ3/oca8i9Tnt7VgczlRa9mzFKuyL8nKRRwrrI
hPDaT8q4qGfwCt+ScKmL7yrKpCBhvZnUg+xUgAQgiZrbwR7Cj1QP1YdJqsePMAsIMB5cN4wOpFTB
afeKccnipIK5Dr1nmb6jLkwYHlUyYzV3LboLECqn/Kp065Epa2P1jzhYCkmsmkVG9zLWEzadsS3v
GCWrA+FZzhdTckDaGYEszpqLYpU3sykK57G1DKt8sWmS9Gf0adaeSrh+8zKiuijYu6hWQI7H+TuD
PXHH4k/xuoR99uZKA6y0a6bDVWjAilr5Ucf7TcrSHtPLUuoNV4yWPEINOIGYFDa5t9zNzNtgCuiU
xOugC3vr2aZpKq5yUvIIx+DxRj9ktUH9K0za6WO3SscfPVak8jRDJxcbs3Pc50oGlMHIm4gqUwIF
QDymngD2XZdjdkAUbXTXTmjI7qO2dEHwuJMTJSJkZgjmSSrz117bs1pLf+Bog68A0YXjNN6ypYIB
r24Jp5xXheWlNeY5M2zWSKbkZxKkfb7tnUpcQfu5yJgYbpwjn62Ro59TRVT/TgdSxsZq7Cw+0W6i
M9vlDLJ8fgxcEAfrZJpM92dgE+ASO9lAyyGqrDQ9Ifcg7NoD+1pCWChY7QJbZgwzegLCVovbFBCy
ur7gmnsWv9gEe0quRTHWm7Y0mcqXcLMQFzD7Yw13G8vfFFbfvKqwIpw7oKHnr0Ao0xDRpJc8Nw2p
PCvSH5LDmEaLsUqNgEgZBAphEkubz2ylUCaUO9vipoixVNB79QMj/GQAyU1XRchCY462Pacatwdh
UmFaCE4kFTTp1oWNfpuk8LDENGqNWCRhlj62YFKZdOR+AEvand5CcvTuLUXXU4vJIFrJT/OcEBw7
Sbcj4JuGzqdDtsyQDsl7YUULSGDSnZ5z2dFMD+2Jfoub8jskLvWXwqibuyGo4MdCayq/CjDXJKLX
Y/6RTrn7MI/hiIhqUNOe4wqaTKWjgsfncgTVORzaPVdHfI8FWP84x0L2ZGRF/cx3BrfChFqz4bDQ
PZRZziQ0KggBLywns2O7aNjLtazgCE2um/ZrUUTDa4FFEQiZpQQ9DaJuKHAzYX/T2m7JhOfhjpV2
L9FhNLx92CRj9yOdfeQQnob4u62ssuLz4IhzNuAot6u+6PTPkhC6m0rTGSPtw7XLiyDAP48Th7kt
wX2mifpINy7dG9XFoD6S9xqAtLFRRa/mlQRFd6JaqSCUTBpVBlUrE64FYSO43LSYAeo286s56u7D
mQKCcRyrd8+LC9dq1YSLVLFZZh6gpMZkYGFxbFpd0oPCA9Ox7ooJnflRRc3grKY+CNCFmG19x4u6
RVwxzGHOBvzjhkCy/IcNFYqbzurkSYvA/2hnyVG1l/wcOppsftY9pRUEdPEgIxI2oaMFzRNQqu4+
SFyH8GlZ2SuqF1RuQd71jLmy/oXhHobPJqVhdRQ0APW21tp7rQpcywfOPIRTpmgB7/ryYkqzEWqD
zpEhZgchTXlNDQuqjKAk4yydgMx4EJD9Q+3kUE8AKauHvhEqXGWwfU783a3C4Z0tAJGbHNSiiiwC
WsNCqvraQ/n22quweZZGray41gO4uGj0TWLv0kqOG88icU1w5i9jv2QtAkHVOsgaW7PWNN3t9MNw
KgIGL/7nAKGnoX6Wqi7mq6APGAVEqqi+pjojQAvpcnKuTclailwKRnTP3AgFho/ogLgahUCP5CkK
sCz7aQcT7a2xHAgapE3Y9DHdbEsQZ9/79tqORBBsHMBmO1snClHciGcCGYZdftvC71+dwkgvKFdN
aEeampGMWwx6j7hVAxL3spTemyFQ9ujaYRpYhe2MVoGjwBPNcIcIRNJYiMrLHODU7ag2ttlkL2la
OY/1ZI60gl00VlU+g7WEJomysJwoPODnJR/0eRn62NqpX8fKm4Od5V6YW4SmcFvhzuufFR8TUr8l
QPvfzXTr+ajL8GfHaXGXOb4uiGUqwmCdlqWYUHa5Xks8ua7TTSEU/Sj+t0eEYhjgzGboOnAf6Xo8
trNBKV0YuX2LuDSX68Qldmflgpe6aZy8BiAosww6MX8zRDfDREpComOE9ZklHeqXmY4r0MLiEk/J
bjh5qodsyCoKcy8M53ydhFDThN+1NG2XcMJqqxfeD4FcGQAH5jJ02hjbjReouP8SaKWOVZ9435av
EOTgy8XHCnyEbwa/3tL+t7pRbmtzrAfyJ7sFWltTER7UYUrX1z0piwn4LeE8WUQVfOlmKR5Rg9Bb
XqKKv6yzCW3gmGFbPP4wTYAxdkDJT8TTEhZwYV1k6B+18VjXJCYQQVd7XKqmqhwGldnMYmeYyZth
1zblI2CB9wThiSBI/pJvC+TN/kiFCsCz5yOaNa65fZe40vomrKi4BwUWfCnRTDQN4Yl+k/cA9LS4
HPCJ6Vumk7B69R0Ip/8JeCWk9Y8U5xa5hE37N7AA3y8LJAYuezfodab1cpXC2fwZugsNAFBJwNR6
m2eORDsVbZFDQy9Eg12cOwr2kasZcvsMSVj9dAPDGTe97ZNUSVpzwPZkZeId4PlEKJjTRT8x8JKZ
KSvnmb0vKE7c/8mILG8Bg5qKTuyq1ovqU9SHbr9TZTPReYyWz8hS+nEgrCMnzrfybxwy0JhrUs7A
oVOavgvtBPdLUM74K+Vk043lCsKQPVY/oqkgBzCuLBrg5Zk1I+/sESM9dH3otcc+s0S0a6kxT7kJ
P33tzRUZVUrRXmU0jYgK2bh1LhqeUZEvdOcJItGcG31robACcsmekI2SBGIKq1c7scOTaovhKRfE
kKI/apgh1Qs6u4Y7hsPoEIhbVXKAWLPsUany9XjSRJ+9GqyUklWTwt3mZBFw1moi9u+RuKrYytk0
d6kf2T9gbPFo9FFvXBWTbSyxO8/tu4r4o46KVtVhKk3nPeiUuk8bUt7WQ+fm3DemDh+k9z/YO5Pl
upE0S79L7hEGd0yORS/qzrycJ5HUBkZJJObJMTnw9PVBoayOCOvKslhWW1osYiFKoi4B93845ztr
EkRSS0bzpOImPu+VZrYRmwZCGfx275Kf9fQstBt+hjMBc4hufELeHAimw9F1B0b8+B/Hr142IMZe
eivlKoh6eYYoNb3F84xgubWb6gnoZ/bo9f2CXAyg1zoHMfO+QJJ9Kix7D7eQeQsS9DXTSxYfThNn
T0DuLfsEz8Z6YUjhvEStDC8ZgDSMsQoBqpIbHU2+HfuIeXqyqM/x4DLlq3EQXQqTBdSTsbI+ssan
QmgYdoS7XCHwYBcJuxDRXKqPiZ8jbjZVl8SHcGIAxiUbDA9lnOAVqCx/uVITKlR2VWDSdiw3oM6G
w0LQFrPKqDygadYHJ2FAcfAAR4JqRJd8pyH1xRsG52NAbHlK0R8SCsXSZ4xRWJSt4ub4+1Pz/23z
cFwZ/70H5T+K+EP/maPN1/8ahwt8JkwUQ8m42QPTg//jdweKRYcM2gIj5O+jcMfnl351yE7wG8Ap
6BqgfVycbKtv5VeHLNRvsAWEC9/ZE7j88bv+Zfr9r6bhOLT/1CFjX2Najx2YiSGmTBzVzP3/2CGz
y4hw6abnekIAnj9pu3Pda+RxXs4u28xyMrwHDaPaklolqlqU+OECQYnIbPB94aYJJ6t3bmQ422/l
PMUOFRr5qAOWlbFzYrQxcU/C1z5009luNzZhbqV+h0Ms7PsgQNCN0GYAgSm/eiZsx+otIdMK7Kah
Y6D7WBIvcZ+DFLD9riDM1Dw67DrLHbhMyDQ0Qt64Vwtwtw06BowPieRgzkQxJkxm7eVxBgLp7Jww
iW/8HFvEVrh5idPBcWHqgoRJfsSOKkjeyzI7uWAubTVX5EgjrBhdSS2+kH1h7cg+sdJToKoIpCwZ
sP31XFlYLrauW3lt9uYSY2OSbYycyz8FknP6i1vL1u5wMwSTeLSa2agjzSPMiXYop6eCBL3uRPOa
h3ctcQ/2PumZw61Ub98+oD71qxNiOxuS3djnB/IU+F6KRHiUSlWzwFTsSaXcDTWUL3JY5uZkGgZ5
GwTWCGyaWrfovkn9JS05cKrx6DodEFPL9JZfHhQjuGE89PS/CHU6jDeIf0tP2vFyJvUXTA7nVeMi
OPTQ8SrfIsQHkIb+lueCkIyWi4S0o5Qy3EbDKVMU24iW/HhGK2cJ7rxzLF3G0HRsbmUeUSEE8V3J
lpDU1JgQtQ1yegRuG3DXFQ8XmLPyxsYjzsiz0XKiYguJOXPhzaF7oi+xrVMZcd+guSlHBQ/S4joD
V62aUykcXEpwHNr8kPsmWPYhl1hOesoq4kH31nLULn5303qqIxt6MDS6I3+OORHb66l7UYKU3RdF
IdD8xCP3ISN26QFsxWjBgmGuntHD+fexV2dvTc58Zpv4Sj77i23kNsu5FRerUFyscd1fkYytr+cE
Rxqe6sgJNiH7mp+1qz/sFtAh4UYUefWlV2PiXthJE7NO4oY/ziJA24+U1LWvEL4ymChQSNY7O+mI
cPWhbRY7vCNo3Lrat259i4g9Uj0nEn4snZE047HqfTWQT+W+T0vC3LESwLXWbp0CJq6mLjrghF7b
Sg+T0zJaNXU9uUB3okESuY1ZjED8rdi8H+gicQn0ovG/Croigln9GKV56KN7Z3jgzPlWqagdmV55
/MyCGKgLK5IETk+dxS7fVxIgrV9c4b93/J2voymtz1xlPaIFrCKQ0wOJ4jkppwmsa89NToNOjtOh
javsIURpN3D7kWy7SmiTt0K3AbKadumnLQ1lGu8doCPvllkbz7xKQE1amhMT+1Ktj1iJo3rt34sv
Hhh5sc0rdgxb3tblskIz844JXdLaVAITPipiPt942ttsocdzni6tvc8rV7CemyEut2vQWTYcl4FM
qA1Stl69J2iwwrNFjtlYoFGrBf9zedemPYmTnf80kEJn30bN1BX3xLN4uLyIAanKXcgasKz3jGmG
6H0ap9FE2zjqV7Ne6rDyYMbIKcGLtRAUTURTRbRL6JMos3pd0ty4WOa07Zzw8cn8BdOCqk4hW0VS
bvK+04/GmjVevwij3GXA9C7/iu1bOUwWiSYlOypxAsRVY1asR647tmV8wfvJ6c15QUqo2lNb18Cj
OzHP07nkL1kTM3WXDohmOs7vfVS5KFGh3EXNlygbfRf1l0hIfycDiuxsSUTwDCChqefXcvKc6l5F
5BNuRB/m07CxSEKgyJOiD16CNUz9tB69ZbQf8ASTkpiNgYp/lBQy2NSnZbbINS3hIZATKo1zSDSU
zT1IFkIqs4aEy50zldTN9tTWzUVfVQorQSqJMCIj73EEo0ziNEONezfyaZNnU4r3BAi7YmoKBW8/
jGYURKagUXgVpbC7wzxFYF0nCT0YJLCNxyEZvKm4UeSpTseBTZf7RGCDVljQfUwvkzvFj8jwxVNh
C9qhTM3oUWEAA/7kbwgo7/EWaoJmwFdtaByiqyIyEwM0BljxzhUNapO2kROMB+jCLS8kYjiGbG1+
37gywcKHPPh5rFFII39w2/Qiz/CqbJYJwSQ+gzaN9nIgcm7HgAgyHEjaAPw3FN0WIU2BBYEHieUx
9vyoEW+RLip1AjHhWce45e3ZFmnR6mMHw71gX5QzJyLFOFo2no98mI6rxPs4RBY+hITZD59KUhcP
SZFm9BuUpAf2pyY+TgjyENBUOo5PVUKC/AUTFfEErnR1/QEj8q9F5w7uho2ycvAlFssnxCwqXS/S
4ivPMdpB1aXkBlZUs/HtMAqMLGlA1O05nNrmeiL97Rmpdp0f1gaMhM1RQcuOAsXKfA1+Et0+SVw+
a9tOi/C8lFoRNNbW5HemGfMwBhLwRw3+NuUSHo7Si+ctsfVt5fcu+7XSxWYIGHt8zPys7zn+XfE5
qKzAYmYVyPXJ4OnwHQ0N8/YMH85dkY0Ke0hJ2u2hNfH4NJddDMWlSqvHEe3W16QVaHhbD3Xyts9m
NAPJAlt7GyDhjvakKjskCyb8MhxMEkKaSrMNBkfMmAL1tPm2yKhSB2lFzr0wDT62oalUvRdUVf5+
lESyX1JXGX0bwnzrNLtW9urnNsSo946npWNP3RM9ACsny/xyemaVqbNjLuro+7KSOImZ6uKnXoSz
uCQ0Pa1u+rFph++1CaZPNxL8SMdE+gUkOSJ6dsXAnH8zuGzHGWS6DqJlr/VO5LV5zbErdU8oWkag
2jaJS1HQ6M+5dcq9NA0Oiq0yy3fQ5fWtiFfddQd+Jtj4XdUevN5qO7IaSonNks9g60yVsTdDOqfB
pqwLmrW8nBBi1syM30U52sztcq31Kda1FVz06OXfGolN41ag2GseJCEs+hEmfkd8t1PrT4LXF5R7
lYzIc5lwnJ7zCf7goSkl498k1ZO/J9OXPMs57IrszF56Dt/Z5RAv3TuzqO+WbDWmppalvVcC9bri
Dv5WNjx6KO0j5tgT9iV6s72F4Eq1hEAqVhVmOPo1/4yOd9dyhhSSS2+TNUuM+kh2Z3cV6ST7jC2P
KEgi6YPkKGeB0mQZMVzgFq77m0bboMDbIl6pHllATqdQZl3Ghlg9ANNzJZ4TRwMPgkiXFifd+e5q
xkQmTeVTkA24+MnLUuT5PdUVSr4gdgbcyXGksH3zZJF0380zqjVfumjolNJb49WSFYONqWZjwhWh
3g2Nem+Y5TEXQeVBTx/XVkZxhS0cdqw3XTOz0bdD1bnxJorE+E7VMptDmiS4UZfZbb+i+tJPAZhi
3AaYCO7Rnkmzq/2ICDUfzEi301m9vHEitsQthIld7rNAR4eIlF9KK4fP9eBgPn1lkmTjzmpcrFlh
N1keBmE7+3QIeGiOzVh2Jd5CV6OldUigNWmNWCUp2OodVKzTTzRtHAxD63Ar+XCm1Ink5IbUs0Da
34TnT4C7h2hutzqu5se6rJl8FNng/AgKGdAAxZPdrNLyVaNJQAbjWybSKDl0UZfbJPGXU1yOEPL9
yh2LI7knhBAlQ65f51pWwH0hPXV4VJmhbVmau+892rWPLIqKkWVJMOh9VmSUqa41Iiktan/0Wc9b
WCz+fgf+/+dWG5LDv+rUn+P36sefWBE/f8Pvrbrj/cZKWgYr6tmzvRXt8KtVByPhBY7rKB9SEugH
tsy/GnX3N8nhDJJsRXADhlgxEr8adUv85mIGQO6Gqo1FJPzKv9OpO8jc/kiKQEsHxgLKCEsq0IIS
BdufO/WpmLNO+uFD2wYEE+q0Vxb2ooHglyQ21vUcs3umRmfjU6Md2rCpltceimRrMxNo9IbDSRta
cyIbN5oWNz32cuAFTeg90IgFULR41gUDSiblmGW4IjoYA+Rxv9qMN+eLiXMRxS0WBmaTIYrzEbun
2csWATJI/KR8J9IiNps4dpf2qsWOl0RHJ7F7dnG5WMboPiQRhkCMLT7pDp+LTCoMu7kvUXOQAt9I
gce4b+fHaY6T4jL2Ojx5I3ez2Xhsy2nKwBr4WHKz9FG7sa+PaF7oRiilx2wzEYSc7A18wPgYp1hb
tvZY2tzfpShfp8EKHBRXhDXR66xOCAYF2ac9SPe1ZdZ/k5sSV2ksI/RnY8rbv2ViJ0mLWQpFFElN
R021I3HrkfThe5vQD7AySnvKCKPtGvsUziV9dkQk0nfCDcmW0rTpXA0RA0BCh2znq5PJ9pnBSIzE
L671QS1RS1pfLCULU7fJjoXt8nngC2vCyywVgTyCFRLp2yAJxcIPWXAL0xt0L+k0TeGbtK3mjSjY
PN9lQG3lbk7G4qKcBa2I6UvvpUr75Z3cJJ4TK0GMvSWKRJAhRtFmtlZTNGACEMBHk+yRwZdIbblq
nfxKQ37i1q11LjYtpzZIVUl4xb5dwu529czqneapXy3ABtt16c7LVaB66e5a9Aj5yeE4ZgzZEsaz
qRJBvq3fdc7E7aMii+G9A1UiFGwZNzxdYjjgn66R0zPCjHZNOOLY9T13QUGEsI8ptfEYZ5YV5/Um
N/UU7kXl4OMh0Cj5EMQbgRKKF9wUjhDYWCf8YOzmJoshSRh7wOg70rVutJQozKfQCvXOCBjH15WT
5d8EuWx3BtdPeSyMRZ5m108IxsIqSfdj5yO5LwP5MFG6UwM6OfuxZk/Cuq26LReFk7fcLiyt3mYm
48VnXLYFu045+biv4zTm6dgkyuQg6gfPV5QwZHFdWwXLKmJZ2MeubOfumPC49VtQb/MtDlKquxgm
h3dtUdrY2wSq/qtW1NA0xqI5kp04xYeKyYmHI9ka+20VuJqZEQXTWZbK/GC1HDAgGnpPfiHzLSN7
N2iS4lRRj3sXzETmo9Nk/TdUYgHpDmTyom4oi3u4Y6RlW37Rk61C3k1+2QfWkO6RoxsW5hKzhh7C
NNssnrlBlOLnhzJnKu6CWcU3qeLlaUKfGiCpkeGn3cT5TRiBAsQ6qijxtCP9R6ZF05s9Elaysdtw
mPdaJsmXyaZD3iVcse42cNv90LW1RlgPrWXbMCW5qqusbR/qyWHe4Pikke5h5TdvnhfLmgHW6Lwl
lZ+9tCVEuG1ZGCfd5jm2CVLrbf9u8iXPnddqRoimoavuKNqf4zByoxs6yZbcI1zTZ12nCrMYQgRz
KFSA1rWwUvjJoklKElj7fv5saqcy3ZU3BMPoHwInr/HZsjgrH1BhIuQYmnx6j8iPuw0KzydMPWC7
su0XAM3YhIbymgySOPmpkHWPDnj/27jP+xI9LV0sRn/iBTBn6C4ikEzhL4qqVDP2cpOsu3ftxGe9
j5cAuSeB7KtqRYluZ01dmZ0IIeXPISdGj1+N9gpwVyPhXesqNJ2+QdlzybHvE/O95Zx/RbJF4HZV
ige/Ik/cwQGEEtfopburvYbNxLZDxXmqSViotn6Rht89e6q8XR0s+XRW/YQhZY7B9vD4r/IIJxpZ
7RRAmU8iHCMC1kBttxtD2i0KIT36SFTyYfnaByWvBIh+uWwHqtpqJ/2lY8cNmnjYm9lhCCQ7N4l3
UYHpcjN5RNYg3bf6y2XIhcD2a09fGjTDCoV1p87O+hFscKrVFJKh6MS/KyUsBBc//s8//qX67z+q
uC7+VCfx5b9XSdJlNRGsYQ7eurpA4ffPKgkJPxK7wAeG6Ht8jeJXfpVJFro+yOSIAaUMXQ5ijzXD
f9VJ6jfbUZReWLPV+kt/Lxn0z+g3ZYN+pBJDRAgVYcXArcCtP0j+agoOx3WDQ5DJ3uYGXUIusxLz
31AclVPYd8ySvUeyfhhiIFLvL4yFvnkreTF+xBZmri2vRPnecg5wQHe5eYX3P93O3ghPIWUpsJNT
Mr2AH2hZ3ffZdOP2fqIui6HX5dYNGYttRKmt7yN7SpgSVhayKS+rKtu22OlDwAUzspwiH8LHzIPK
gfxL2WarkDmMcEWITz1G0DTCFztl14iuiLETqZC2Prh5En3GuR2XuzWbbd6LYphCvNhF+mWeEXDQ
o6b8DUHaZE8BU99gG7IarcleLPDvmGgYsh2aXZMhTsgVZ40ja+RVSGIQk1Si/+JOaWzODRnR5b5D
rE/YQMxqm87RTFN8beW6OAZ2NdZmN82qWUrm8DJL9yWqvurzD6X5/8Op8efNFD9IGLWA+klCApDM
ibT++h9+kHihUY/7/kVKJNltbgfTSwQ94X9Kkfnr4wIcfM2QCVFDeshUQx7aP/4tYVH1wyjF7TTm
jrOzarctT7pGyn0iGgyzwr/+N7Fi5s/7v7w3qniPZ5Onkr+QpVvo/KWKZ6eOjjQdvrGV04AliGx+
rcKgfE/DsCMfKLXq5BziIkbp3fno+eSaLs4ijmTBfWJScsNjg7OEPKbpLdNAnXcJP7S2+2CJo0SN
yGYOq2OD0vDO5MNqHIx7ZTOonQm2Y5qB9IFqjGml9COevdiE2qHScnCWptqYs6NNxYiAOHSccODG
rkORWP2d04v6Rbkz4nk1Ys4iriFQ+2WJXcE12ZpwB7cMq0TMSkI9US01uP6065R74BEOk0LV6J07
pB3ypKYHdFBoZ5rPQeoDNbGa0hEHwlKHH3ZJl4/WQeFSJM8OvcnsrnwjNnKnYUHdcGpTz1JHzyu8
j14l3nnymgmZRj6QQZvlrK/Cft92ZjHzTraMvsdhW8s5q3CaCe9WA4wjj2WRuD1IrS2/YQZeXIzk
bE02nfGtcefiIw2OoU3EqUH+Ep5TP6V6dRY+AoaGef6tj8e4OtCdpwojdIDmNfBE1G49uCztJkLT
9S7IOZ22qM9msUVgjFGjS9CjHQpMCvJhWVjwQkNKgomPox5uUDt13pXfY2GhbZmic+ehVeZ2HfIQ
4Fih5Bal0PCSOCGgtRmFcUU1yfd5dhtnyfCPYCtZJkYdF5m2hifN6i4GJgKCDdth7rwsTAzVJtKD
NSNjxJcDFLAjrQRhMY6GLFGIbwzbsv7cW4qPwvdC80jkqUwZ6DVguFCb2qs/vVLmaISLtncaM3L/
0NRNNFnExAdnp8qDKxAYJTm/VFHWRdJjQd3FC1k1WIl8RrABFql0m02tXe0HkVGgtGyovuSs3j6m
eM4/ErhpQIysoU94G1HWnptYlxdaWoO3zemNsLKUZjn19NxXKkwpWRdcCLD9vBuZMWU5N6nGIaEo
789Layihu3nxXsjIMc8sDZszeql+35h++jCsal9SPkW5o4bOmi1z7xQt4MS4b0Ps5VBuG8wxbHHl
qO8QN8/IQSAYVPupmjO5hg6SQNhLj7BFsbjffT7jl8KyYu9SNWGI00aLXG3neR6t44J3ZK1Cqctx
Qsf8NAoJDXtnpzU1npbV9IiPqRwOjcMybePiuR62dKIVtLNh0mjs5jQ/9FOgLnp/aT8LDhiyW+tq
Eru29/TzojBs7hFi6SeR5ObDGyZGzBOCuAvPCItMHC/QHkPOsvjgpwjwglwXAIIh412SEOexpoGb
/ei+LkDGnTKADAlu9oWcwHouDGIbP+01a55afVOMDq6teTbiclggIhmCcm6JHWw+kqUmuBCzGhBI
WxcF0s92Va9hfa2WLcBWfCXLoK+DBrn7UHLoseovo9emBEi34fGA0hWLhmNqEZN8DN2ueZibmS/j
JcJYJ2lB5h1WsOA2tnNWBsjGAckV9CokzSOZ+l7FbvPiJDmdfB9AatxqSxY4yZTDAtEj9g81tyrT
U+cwMT+wwQsfEPIzKaiC1OYDI2OZb3dmfrGrSO59jrgeiQPP3ejDXzw/2+BgYDJQh4U9o1of1VUv
nVoN3ysDBGZrtW1GRc/jytdQm6srpuj1vd2ZBgVTa1p9CvHvD4wj4sUlVrZmH7GQhrysu+WhX0UH
Nr6vczsIj6U/Gz5r5+EskzA1RkSzbhkG+LBmpNyLq5t7OTdEeTkcAyOKJZneLoE3NWQYWvG1IdE6
2DeYI77msV2qkzUX1UfqswhBAA/ESCOVBaqjrEoyltApksYOM53j51m1A26Ga+sIYai5CedxCHaM
7FN6cj3DlSN4roFG0dY+0ccOtcAuSvI63k1RSu89wNv5MnW9+NBRq354JcmySNri5BbEtfVqxgyA
hRtZ6WcWz3CTIjzUA651FipsG6HQbRiEYOeSaiAMsayT4bNiUuLuYguR0kGVLltCd2ZBvCnI9mj3
hdt2A6GtKf0cEqiFVG3TmoyFu48FaYz8aKaxDzn903mpnti9W99ZnbtvWLP7WwblwUuttY27Moow
Z7KApepxCBrnPWVDtSNtnk4ZDfvo7ZrYbslL5XPvtsypsxdg05a79Rk4pDt3HKd6y1g6sldTotfu
U9d1viV+KdE8yHmihIO/tGnx699CQq9Zv9Nz9+g4Mte+9Mra+xLDDnrsed71Npq9/F7nyNvQRdrR
renDYtqF/QCk0UqNJXYJ4/Q36H4eU2VrTaNikbkkO7dsyjPEJQsDY5i48Y5LML+bsm7g0plDRi7Q
E/s7sVBLsmgWxfcS8areCMqkz3Ycqlc0YNEPLB0FaLksVq9qHPjh49qCsYQaIe43Mqj9H0XidVSR
ppkxR4R9BcMzN/4ToCz/vWdb/Vb2vHSIXVdwg513bX/wbOQ2sKcWlmPsVWxnk6qQWmZEm/FaVpH/
2iPvg0aX5GFgLWQRt6a4zKepmeoNEgDUCx6boM9SzOuK3+3kjeEt+1ojd/nuBVO/7iotgKCBv9BN
ZqiU811ZECt/1QCj1dzpU6LvOhVmyBMWQrCbNM+QkywILVzS29lhrt77rWnHghRfzJE0yLkacelG
eVCxZlfAGyJvhcVJBJbiynPMEhyDvqBZDZeuaV7m2AHFx1jJGh8MNKNxG4P9ePQsB7LSZHWmhfWy
KhHp8KXRdBv1EpGFM3puL8Ch+doT34Blxkw3bVCOXrWFaMwOaeO3c+UNx7zN5MzUAZEXcwjZIOB5
yVNKynNLNO0ccaOrGOYTcengIQaAkfzoSzAC6beUVDz3NKPINtu6jiLvqmiEj0mhKmXAMp4SJyrv
MCtPzby1KCPk1iFLBFsS68A8m7Yk8CKbXYcD0rqDNrjkV2oIrSjeGrtbkh+SIYRF+ribBXe5Zs/5
o+rXfw9RdMRe7IuZk/HCVqMdVhuRIP2EKTNVISYLZKPpoYkk1MG6NfwrvFTNtDJIoVCDd8HQps8d
jlqvQIqqsuHLMrdL/YxMoZQHctHs6GnISs8Rm9xZUv9AKSLZFoZd1qLMZjMs71Nk4jLYiMDT/gNx
ux4uaRzU1N6IagJuUZKqueoYJucJCduRX3fPs+4HZPBd4tucj7G1ABG2Y3TWVlIn1RU4kXG6humw
2hQbS+UBsz/IBOoicnVr3w6ty+avFJ4z3TfNGMlH2eHUuS5xxWLcdCCWhMCAeP3yCFVDPpeUN2oi
0lTAdnBepsTMgAd1B3aXicoqMML1AmrWmV470QzRHv3ceNn6M37pLmeoCwFTcxtWCJ+eLGprs6ky
e/EhQZQZGmqvl/FV5gdkAEy0F3C1UGkcSyHhTjRqkq+wtxq4pt3gilObuCuepV685oLJbyjPYoIV
tyV1VqO2cfjweb5WfEPTBx1NKzNhZOalqYfbtkdsvieDCeAMSKTG7FI0+WBHnTJO91mICKrGDIjG
AHBihjy60w+2Bxn+NJNWK/cYYCntZ1H0d0Y5fGcA3ccydrm6A2DSlOwpbcLkUga3UQJhhR1/8YBA
dvgusST8WOh741cLOuBr0ej4Pq6rCDBhPbJv951OG1auZvoh7VFmd1HtcmB7MgnYO4Lbn/mn16jj
fMHtzWK6+9A8EslGWCY9QZdYUPdo5dFM2HNB5608bS5GLNnPxnX6Lx63IDKWpa2QF4ypH7Dn66Z7
VderS8GQNwrn1CkQXNPtsi1AB3IrsgCRih3G8ZOt/fJtoVxiD8gNYe1QeDkF6GQLRBFsoOUbAc4K
hhCSk3ZDUA1zBLSbUI+kl6nvLTa2+8hPTQTsaUGb4+t8jXsOHdKmU5KfGfg7wvSHn03uv7EY/1hj
A/97HfDmA3HHH62y65f/2i3+hgmVng43rAp9smoYZvwuA7Z/CwKfZp+JAIR6KM+rh/XX2EzI3xx4
p2wFfCGJpQpYCf6amvksHplXhGQpqDW3IfhbRlnGon8aS/yEYriBjVuWmd46QvvLsIU1WjQCYNxg
7PBMehxpvl0OZqcV1WGZpX/ozDC1KEKwsOXIxUlnIht7qj9YtICDyqfOfHdLgUkhgcADS69hiLL1
TATMsFOwv5gSZFWxm6oWBhMoA+nttVK54MIRxtpBchBPvfH8GwQN4GryKV4Y/iOnALhtNPyzaSAY
/DrnPXeBfXHRb+2JP/K0JNFMOi9qCNoHr5jqy9qrU7NxBx0PF1jbZHKH/QXXS9NneYnWgQnaNrAS
BXwJesILMI582HZh6aszuyJWfA2HHuQm7it66GY8GNEwqzGI5OnujTtfgmQcURpItn1b3F3pZ8ue
5YGwzNnf80e43XZoJf1qjLY/ObSO2z7h0wSZ2ro6eo6SLqXj47xmv1Z4Lr6tTnePTE4bazvHPcZg
bCAWF19TT+9pq7XcgJrXzt7YNhpMJhZYcFK3E5/QwvTA0HBAekQiIkLmhPzneo+Gkz2DOwxG3bKX
zNwtojCFMTHC/3DAh9d+C3OJarrKOzmDb5pRnljN0HzpW6esj2YQKB0Kd4zdvbeM9Q0VSqa2MWe/
t7PcEfdGPNFsbINijua91F0nj1KtFHSHCKYAuVpErH07TNdpJoeP0a5kcenprO1v4b1m4IilLgg5
R1s8X6D7DvrTQLhhf3CWCYobjRfnJgf5aisbkmDe0Ws74FrYun3OkWXk0fCJvoIq7T0odUn5tUaJ
ws4hBKqmOI3bgHbfdDlp5FCV12V3j097SQPk1MSDR+TKj4CQNr07lneeQaG5T+owe+Nh7ygbc0YB
9DDj5G2Crne+1nMTvGeSILejWZz2zhVipLxHQwztNFRAXuFDY9dpgcSWuzKFZKBGRLk7uxupkwvE
lEBdMCcxEW7zGvAF/jqWWUPgRLfe4PXfuy4uHm3y3R8rPqCAP3tMnjGID4/D6NThgZFYzPVR5qC5
CmPUj2zs3JdsgvnMnIHogU3UzMk3Wwx4GqneUOwCV4dUM44olcNRVK/jIp1Xikawr0VrKfvaaoxz
6kUafRL5kMBiKOIfbKXkQ49R4L1nFYvvCgPxt96qnM+U6/NNDmN77lLtPkeRX73ZDkqjk5ONseC1
Yeh1qL1WZkS6VuZs+50F99zzPcZiGMhnteux7fJg8kJOyPHq9I0GYrYOcHEZrqVsA+Hp0ahCegD0
ANZzKsN8E9iZT7HdsQHfKAutKqOIdhi3QqQNfWIILTzAask4G3TMLvNEcZfqyhl3k+OUyY7CNvlW
o9t9dVTaP0NGix8Txgjlrk00jVik5uHD//mz7kXb3cTlJO/48VY8O6K/KJNGf9MZVtCdNGA8rIwo
qa1OMxiYQeeMTPQny2Kc1wXeB71sz/SLXWKD7dKEcLbGVHztnbq/7GVHF5LQrbDWVXEU8A3HQXjI
f8JspmAYnlKb+CMGhkQ6XQETSCjlfmJwBBo+veXMot3FNdDPt+p3bg5xGkB0ht+JOuNPvA7kEgds
M8ydzvZT/LIFTN7DlEDlsYE5rMqOpnMZrq3gnmVl+GDJAucDXh6Q20/Iz/QT+JP+hP94P0FA/k8o
EMluHI9lvcKCsrmVONhYdoIRcrtqbHe956qDpowC3rIyh9hXr/whgCV++4ypGDARyXHJhQVtxVy3
P9FFTapUcix/Io0aS4r5OzBP+eb8hB7JnwCkcGUhhTUKyU2umFoSTbzikgipGm6ThgZvk0MQZRH7
E65UMTAhdBqx9TvGVfBLi9cyMI+mCJ8TFziIpnilNaUrt4k8qeiLXFlOPOq8LBGe6c8pmJMb7twU
MZ4ZA3Elk9H7PZz03zXSP0B2/KsaadBD9SP9Y5W0/oZfVZJNmURJQ24pnqgAydU/qyQUWDZ1CalR
HrL8NZ/zv4okICSsbfgdtpCSaB5njQn+527R/Y0FJesWLFQu/3nYr/6GWwqd1Z/KJDQaAd+YcNkX
IcCSQvylTMr0kDKsaL7Mnmvfd623L0Ms2mwd7DO9NgzRwj0nQK82BDQA4H5z1LEEAuRIcxj6fO97
j6PzaNDkZyrfcdGHmGNnRvv8BpIMlPXQL494hQ62Ls91SepkdIX+Y9j4JhYvTnx25IOw3oveP5EM
tne03++GYbS+1OJHM4odBNtWnqrAAS3wzWo1w9kyv6i0W+wCodHQZnZ/oAfAT9rvA5VtmYrtMIp8
RBgmKzGhfuyQTiinznZDBEZJh1Bm41s4KiHvOKm1q+6y9LZ+dmOUfvCWh9QBNNX4nKjkYsTjdG5H
6+wqZlMcid7Y0obmtYUyod+1Q+dsbAblrEBtci+QS+n2ZPVYZv+TvTNbjhy5tuyv3B+ADJNjeOwI
xBxBMjgm+QIjM5mY4Q445q+/K1R1WyqZ3bZWP7W1tUyqB6VVJjMCw/Gz917briJfl7tUmKdGcxsO
H4M/tGzi9cL24VZtk/yiWAukb34Z3YukqKJuD7feu5Z7nBMNhSOLQ2fOwM+v+00OGMmqkyjFe6bA
TMGBwiFD/4Mu16Y9b8buN4f9KKh+96mzcRfqJ9qXIPzFXmCF5sBbbwkfB9e644UA/x8xYqfjjrxP
f2EyeFkmz9s7Fvb9yQxIYwo+lVqs8MTzRk+/UywNpF+iShBtYRHwit6xbTC5IwLvA3TTFfVtrJRt
v7mYQFFWxB+ORnW23U86J354HkNzaBvvyFOIxxGkzTGUYPsLZ+OojkHCsr/ifqlxjGX9iRJyfQfT
ZgXW5LXHZgwAkrQOX7KAEiIwpibCfG5ggPlJ/GoxhFuZsDepePOA80s93lW4WUCq+vo4i+UhxK+y
y4JTLekVMMJDmbB/LtE0cHWRFCcFfXEGdzMP49YdXcbiacOp4CQtSG95/93EJVe0bI9Q4zYm0QyH
i5QX7W8rJ48aVDs3rHABZ1sL5QecI1BRgy3lKll6fCTBxcOCPXJWbRS84Lhwy3UBZt1Al69cIhWh
mexwSq2NmfcNcQa/Jzs3juvcUMjhYzRhckx7I8KtGC3FtWesX1FiuJrYpBDC3xkq2Nhudh/7+cYv
hm01WFebygIzeKLLcWW2o002O4wMqLquc8D2suZ8v7dJE6x845gN7jp3IpxB21r/1PKZLqnUfI1B
e9vudJjjciPdOHywQl0fOMCBIcWMPRsnFViAPQDW9h83IcCrrxANDjY4CBqjNjSYKojkhCzrdN5P
5vjYT2JnLfLeVTBZWAs55C1WRt1TZ2E+jvItzoyjhSqSlwIk9xAxzuitOd3l8B4g3eOJMU86nzaY
+Y3lLTN/2IwrpYqb61gVkZK33EQ/ki9gzjh04rHQQDKryu23XX+1coi2ZrW1u+Pkjk99kx8WfZXc
/NnQdhGJNSLc1T4DexKD+RiSTQZ+nCAxJzug0jMSKbuFdPSGdQzJzM7UpqUqh07RAwdDhFfjQRbv
Xmr/jhOs1C70hAE6E/VggrshWGquqq8adIBPWkY5Mmq7CSPgFxQyUtzFpkq504jHsn+COme/VCOE
H25zRT/Q3DBZLt+x8bsu5GrANqrEIwb3XZdf8xxldbgbRBaeFsf6wSueS7teD1byZREUX5X6Bc4F
vSa+uQHPC/yng593ZLPIJjitED7SY+CODy1BBYxVPNbYR2Ou9Alq5/vBdRF46Z4NHHPapjEPQDyV
PXNFdyPMFtdueQuDzxD270ggykzrrbTMDdcduGMT5DbQQH54YjOoSEW89qvht98uR5S98zI9EVBN
OzKMbnBFowZghbk8ad9vFO40IWxhse+WGCUPJdVMSPEEdc8BifjIdtO7VmTdXScWHItNVn5pkT4Y
NgIiULgHmk0+Bu5aiJpXE6o28o/5rnnXtHTgfFBCk+POBIWZFHrT0KYa3nx4qCoNnOf0vqrE1WZD
VQuBajOO2anNi7s2ruaPMDfXJszsuNKXcSEhwr51q6jeupNSEQyTY34s7H5LkMHcN67Vb2BowkBK
9GNTpdaanSufnemXhwYHLZETPYizo9LpzWszTRK5bF+c2lo7FC+sTcbm72EM7TfCXMW+nfDaD57G
5SLt4kdb07SFJHKkIHaKkjqOurh0MXnqeKdJEwPKsLauHPZuE/yslJWcCJAkB7YvCrkauzPn0P5I
nLd/wZvXRez+cMcEPIngXMEF7jC7pkOAQl8TgRv9VRJmr9CI17BIp23oj1cK77gj00szWS+xEW9C
YWIhljfWRmC9hjOfXes+asS5HSv6h2EJxkO52LAC3Tem1piDvz2p7dRRsKV+uyYeOF+a9ZfVKP+Y
sPtbwCr1eOTiELYQF9aChxdJdhWk1ost4mMx9KfZTfdTuLxBWYBxP/3MOnaN/A3crZ1N61l4B8yi
B6sLskhjQln5PaekOtu4vJTWjjC6tdeV2TZJ+wiL9ZtZjz+ksN8UvtikaGl2qocDRLGHSrVb+mXf
4H/s0rZNI4KUZJQsk1xW3exlgo5FUx/vfu0vt9cLR3ZUQ080Y7p2DRK/2HUxgPJhZka3X8wEUa8/
dZMXkB0L21Opah2ZsqtfVQzTdJ4pmm5wjEP9MDTtUGU430gYmdPtXE93185wVFSBf7+nTChe2AGk
aHVmF/fPtYtx3EUp/fDcJhU8ZdvWWqvUhRmk8Xqz/WcVBUWaWN/MQ1tl/hgJNfsgdZT9UMcuA1GW
60s9Fv6udWf3GrQFJgrWsv1rrDw3PRAzU1c6HOW80k7Oy38enGxPzTctEGO9gwyFAcMGvAJ5dAkI
ENZZDCYpptfi6BtsrvgmRtBDGNKqY9FwH9FPYfgn7mp9X9D5/e5CiCUTU3Vn9nBTzyNMi4/aTCWu
1wDFByYvVTmN0f+QXAwbAFeUMKbslZJtHyqWGS3v1yPmnvJMVo9DVl50B56JYsMWaN4WSwr1pqPw
jq3dvKuMYjl1TpJcgcCl686aawzLrLAL92cbPhf+eBKMF699XcyHzh3prShoPpKp55xh8o1Phk6n
d5ef/s7DXguwNnaiMAcUEGjtXSV51EuoJ3nlR4kPWT49+mU8RFWOaglr9bWYrRD+M1WWouqpSOMH
WH72o53tSss/qBhxKKyC+IGXMVDw1NF4/Rw8xqN5KpRj3PWWrL/QsuvX1JfyLMbO49bD09HPAX9e
vcwgbLTCAYJ24cAFeOFsPUKva3ahpag0dzZwWyvKl3xjRaqwObKZayPjZiwu27fZMuJdGCe0Lnvg
aPJ2o0VukYNa5BG9J9u0tZifaRWXnxXS/ivLvHgjZTHutcmkTESXTFw/x1sbou6LD+vy1vho74ne
WuumGY2Cr4vZag6MdBsWyTUEYXfD9cUX1Kb+JJ0hf3RL7yeoceAq3RsIUIDh16XR72kC42Qh8xwP
xQUx4zDmmWSEs/x9LMYD6bD0vosBsLoj/vcgxkvOPpR7NEzP7uQ+s34Y1wsQLSMeOQDFAVAFSCU1
NNbv5sZerSE9rBysQHYzPbVyWru3gYTZcI+wER8UItY5SxjYy+xnklG3onLvh9X7r/lginWLHjHk
4iF2R330BvecF79LvstoLjNqDnX3YOa8ieM8q6M2M4pNjuopDPutFhOjbZ7kUCDI0tpQ75IhfIQo
u+YxeJpDyAilM14xr77VQ/fQOVTFkfLgdECrXWLV9o7Y5Ms8uO/ydm6xOaQkfnG07KbFM2BQnDcW
l8GjZIDWiRthxp2mKPW5ULzwyPaHrrwiYChurYVCzmpeVRPoYdwnr0k2tZcK8+ih69Iwf/BDrUAb
u/o7F2kTOSlwvpaypc1INAWu5FzTcCNkc+AlK7CrUaSy5abXl6Ls+7siy/Id29Kc7EUjC+6M6ga/
b/Cbt36vcXveRJ4mgXbPVmtYg0KwNlWXUZmJs9U+z0snbT4T3f4axolFXKkkCQuu72hsZfqlu4ZP
20mPFHJpfe4GSs0WSuZ6/CztXhltjEmpMEUG4oY9+7IXuD8Q2JZi0xgUIs7Wd07tSts3Pr07kny5
5b1zKL61jUyfOI/pW8Gadvj/qtMfVm2LEQHl578Xng66/P4P+fs/Lp9/kZ/+/Pf+2K3cLNiW67Nb
sf7RePyHBMUvMZCCOWR54uCSd03+tD8lKMEGxSLfhkfWgWDj3CStP5cr/BJdboFAfHJdjLrhv5Vv
u/ls/+GLFYhP7HwA4gRsILmozX/ZrLSSxxtlVWwK/Dzed/HnRFvFihmJsBnzyZW41S6YwnQjCbb9
4fL/b5nw4q+m3L//4ZZlE+LDXM1fxbyZhP/JamzaRljZI8EjqRr4sDagqH2NGL+uKSc86MYsHZa8
Xneke224Gr0LYYREL+dvnlE6cArQF1WBNC/cPlxrryhP3cj/iVvjxzCT9YfI15gnPl07Uo5vIXwU
8UNmVdPPcTQwU8d0Oa0qbRIMb0X31pqshW747m5fzZn9i/Aw0DzJsjndZhQesgPObLkJSqI2UdHO
5zhO6Z2Yq4zKPxdDJ0A8RGoajKdX1gNbzyjFp2HWzFQ5gB6OXA4GX5QIAAEtHp7fc2eJSyDG8P+k
tfz/zagpN9P/6p4899N39SURGf951/n3f+mPG9L7241M7JE4Rbz1USa46P64H8Xf2HySruA/xBhM
73Y5/tftaP7NuoGhoDb5eP7oMvift6Mb/o3bkN8LJdllPUnn/b+x6sSf+Zcb0uecx88gnNstTyTW
Mm/3zD/dE7MSKWlxSLG27gCY98QNKGDhrSfL9mej6GOc1FjtAada1zmMMc9Cetjg6K2ilM3YesBd
vYEtid8Oy83OY0n7GtrlF0jJbrdY44hGnDhk9LrPrPJoXIhfZeu+LxMLq8aBGiAy5E3v2ZwJGHkp
WSOgfDjOWketu/rcpYLJeE4eSZf9cl10Du1SSDYtjb9SaYpV8QYat23K1OobwJww6lczheN7Z9Fg
Oi1p9gSKY16DbyNPlZj+pbMg9gP7qaMaBWo1VHa/qTucZpPSikItvRAit5iZZeXem7EZ7mNvnM5h
yyEvSXUe6a7e+c78AibqI6mGjqNtcU1jh8ONyU+5DlmH7tCIi2Nv0OwMIcRbVz1TYWhf7TSfdpCQ
fvop3ZVhV+Y8DtBxrfgU0A9IZt8JtrWsvgSo9F3WwZSEt9FsczuktVZ7yxZUQLfmy8FYqHCRLzLB
+F4Jk79S8Ml4iwdyzCDPeylLnalKTroLPhRn3PXkt/aXNNnoRHHri71rV+2JaKaGiCFtLP3+C6RU
GI/MNJdy7gwOQ2bOGgwqrWW0lOWUy6FiRzFmxHohijR3o6SUvgtQXDNgMhFFDY+pO4mVJkIa0QFe
sROyL6XQ+W1VaOHtTWERTLcnqGpfnRlzVtzMGNYbcGJZ2Lw4hGZWLpi+tdmLV6+XzybsxnUgpiUq
0+FVqa5DSJsvYtQWQeGpv7Nj5OCW5imcY76CnjXTFWPM+yyGG+xiX2QLPryxwAnApzRP2gIOO+vh
0rkUOlDwKDds4bl61bxVtUM8gZ8gD8rPWIHLjjH8NR0sEAuPatOkd+Sby0jH9pc5J96GjRmfnqJA
wjXfew9/a2EbxIJuhQbCOZUdjiaSGt1t6/DVEjiGvbTcG0mNi9vbFhK/g33jJGvxhlJLg1PsTduZ
Y8amG2z82GpqeXDjtKycvn0eyR8HTuozKLq/8PqVa1zhb6w+2FVKExu+Zr9KPZ3ehG3/3jrJMyuU
WwVvM+yzJGernKZko0Ivml37aCNkWA7NTgZH14NsfJsWJ5LDW5Ys9SZEklsBcdYHE0cDftv2ncnX
XUE4ZfeGDr3P+5s82g1HEwV3P3QsUXNICzC9dkqAlRy4vt7Mrv3qPLOIrFpSdHn7EpKUXnvPaGZe
ccGH2Sc/g6F5GRxwbRNwsSgozZrlBnWCMLvCnUVdyzqFyYaxqrxTIfy1xeWDlhp3dM/pcLDVcqbi
Uh3ZZCzM7F6INizJFU/0NLDc/uCZkKLE8r2mk21Glle8tUFbbjO3oDpWj0+OyN+zbNx0i1qiwB7Q
VR2cIHHKAX6w5vLAs9HeuRo9X4pgWYdVwyrWg6m9DYzujjqJzRzYlKYsmLRIrDp7wdywbRRcmYRp
jE+tcB9nTurPPkY9Ul1jSZAGGNlq4ekfWdZ8qpzuoHObPKzhYZcrob/ahSY9MWRXokYnggM8VQxI
YPWnOy4gspOSTktFMXZJB2Vc3YLQC2hZYt53YTJ/tfFY7DirE0gWcfwrTcj0NIr/Zf5LGOYE5NnB
4M2FF5L1y0tf+194Qc/lUHCLSo60Mm+cLSbpt3IMi6ge031dhMmmasyvBf17V/oePskyh9+Rc3fe
drfSoMEVk7SIxhHBHD8w7stuSvZ0wn0XbW/SKk6YOnCGy2RPv0DxglNiWnFGLQ9OkvkbEtjBH2Pf
v6XBPsuK//5rI9Nfupv+98aX3be8+6y+9b/+Vref5ud/tUL931HuhKj5358l/sfvJP0EuNT99SzB
v/PH2OJzWMCjRuzl7zFO5x9ONs/8m0AV54CBhPvnUeHPscUJKIpgkPk7VcPxmWf+PEOg60LOsJn6
rQCX7e2X/o2hxeLM8pepBQYA05QgM2jRvmtz1PmXeB0eHFMLg+2qVY/52XCC75kxJjKX8ezyjlmX
AoWyy9NjLAc0tyF9L27VvHh1brqgvbHaVl6kN5EZ1ehoW4PKBaC1SQ91TMYmnrg+aMOHXvSU3ekh
8zFtdty1D0Uu9LDBJytAyKG1EgsDZ0z23/4ptHLbX4SUp9My9dp4U4DWkjcy+NWPofNvbxz/y++t
/lrWlUkNDRgidsLw8ao1j8hN0nt0JfL0GtwuLiITVOyV5aRB95mczBo8liTMTt5BtuGq7IKxO4dB
Fiz7zK3WvcSE5ASqP6pADCvdltZxSDu8eQ1HCsznD/4ymZGIcT2ZgDAqg7868Z1TGvcfsC5k1FPh
gmI5Ze0Rr9QZHDo35pJYtzQ9OnHN7n/n1QuuQAsPlYYfnfbALAoTKPvQdOiioRn3NMSFtVVhGhTy
VTNbAKSItLZuOKGcY9/gsq9lhqlu+M1u3chq2lBsG2keZ9591QUkviuYXMZ8ySsezQnQyJbO9+RO
ARauVsL029e2dRFh0Yg1vyWq+eIViA+4DKvNTGnPvV3YRJFcWvG+NXsewZu7UPD07RQr3pRCD40q
LyMxmGrxymQD5mEkpZOS5sBlNeXxmgzKGGxlL+aRyK2VPvWh053adHwF48lbwevdamspM9/20DxO
go+NfZU69M0SUfj0IOu+28xWY0cQhWwWNnRBDvqzkHj8haXNnVhKAkaAl7bYW9rdEI7sfkvetDY8
2HvYwyxkC1uOYIK5ZIbj2KHkJAFFzkSUnHE8gHqYX3xtoT+TkrrTgrVelx/BMy/plnJrl7FwQQik
IWRhWCx60PPUbjhgwoLxAovogOjS6VXqylFdKS1eWASlFm6pm/m63WKx5LUiciBlLOpvD25cdOA+
xarBiiPWkMmyHe62Qz+N8UeIOIi1nnb3oUVljmBHbLitc1Qu6KxTiR9/ZUwQ8/uyf7bixb/PQTVj
+fJt+WuCbL/V4DZZ79buvRMQpI7hKIGmPI2A7KNOBea2difmvGz+yIbqN6D2nbJYsqqOlqM8qorw
yysgOhTK78g/hmcfu9urO4JGn/tcbeFU4BEQdVcgUeHaypiQJZXdciA4821zM225pufp2Be5wiq+
FEdP1PWWlqj6CUoehaQ+dZKXBQAroRMePcWR9eH0wOs9z8B2DSSICEeTHCG2QrNt4lKRsuT6aNhm
9Vi3vv8E7vvsQdhg3w9q8Ni3w4lKjZwtLk2fK9mE8L/S3qtor/cG4WxHyX5+1k5Tbhec5DtcbUNN
8ZWZlrspX9pPszE6ABMucgBsj8nBRJ9N4tjbfXE1e1olVlq36pJQGmCvNCesB7tvsLwSl02NXUea
9QtDX1Js/XaESlv60kfiCIm7JTi8bvTC30uO15Wj1K3z0YHTOxbeFbNfyhxhlL/D0c1/lJTkxLsh
Y9rq4f0yULY5wliA04qARco2dxo+w6kIjw0H3kjTz4lImlKYljjOc1GmI9LHoHemtqmez5I2gngx
GmvZIBJuDDBvhwXIIcphqD7AvutjiCft5KsZ3KJfJGQI3anMdx1yAHvKtmG+bFhj8+jrcAnYGPv4
wFtjXY7jZ0cjzdrRXbLlg+UyyxDyJWUY8zLJ4QTjvEfQKizstyPNMSASS2s5yt6v7nLfVT9yxkUL
u4zeFX1KsWyStXtPBs9OoOFITuIZuE3AllnTM0MdWvuSuPZ9qTCOUJy59wiywNKAEUzH0g+ery0W
S7JKoRjXrjkUep/M6uJXrK4bDmVE5zEXmgA/Od8Ac4uqJsfXM3mEgbQApOeJ/gx5pD0ZxngvKCe6
tcSWFfUsrp1lEHRD19sr6lmuBcy6o6Oz+n0gqks1OX5zdEYMeGFz7Y0WISpV6NytermVpq6Gwb/Z
JTi9Wu7Vay02/eB/L3EovvO5+GX7IykX3zCDKE9j867Et0h2AZ47D4pKLtTAVS3G6BFL3j4P3Ede
UcEROD4tyYmLJ9BU1XMNmI9sX1BtHMNszsqCrYRYgB2TsiUfv21PJzYp0wieKiKNhTahlnzVoVaz
qK/0cZSEiuysmTf46hHti4G66balScZwk5p+Abh4URkvLvatnLO1Hs/Sdi7mpB5jgrzddtSAUT3u
tjh+a4DiuhFpCXDqQIi2sYHvZhHhurGNZF9mWUFCKLP6j8Ua6ucuC4xD1tn1PRZ3SUU96L9b7iID
GZf1YUkEtq2fY+zifJHpwlMzxIItr4a1MPGaDjVHMWA5LAe8xj5nDA8VretO2u7czJ+fYC1YpK0B
OuqVbfc/BxLMzdZtQrJhgdeYr0sfZOSwsd7MImfSGLDwH7suo8MPijOwFfDYOK3WRMbM88Thb+OM
6XmiD5zm2BRTSJ6L+gZp0t174Qs0eKhX1BzS4Vc9eHPvuJsYWMylKyqvO5nW7WRJsvUcNvbw7iMB
2+eJMJ7VFvmDLuUuRwCM8rL+SfYoYnXplGtSorQa2XXTPSOhm9SaWOHZiyW10SYjYrFxiCOtvCpH
B8/9nPOoEz6zf5rEOkhw83h2WW9zXpW1Gqbs3KTOYxYTE11xmaTNJtFV+JCy0k22WXzjbcREj78S
q8PeEdD/QPvBoujMuUluCvZFTGAyCyv+HoXtQpX1PMtRO4Tmvl9DTnAx6GDUSJ4Tqka+y3q4xpjo
YE47nT8fXMVkBY+SY+BqgaQoX111qxXJAWPBfawC/xPikXlR/eRXeMLqMSbgELBZzrycnZUi+Am1
u78VjYyscrx9jqa1YM3JjHFL7kE3nJeN8Xdu+RgjjNZ4pYgEdYZLieJu0956DCj4pDu6eLZaSO9+
wFjPQQqjMV1BZ+opSTXkquP0Pry1KSRZZVGnM/MwTfu1FVJcHGb0e01caRGxzQIInMLv4XqcBPls
1BvZPFJ9s2dOVgQe70FbeJNBKmyVFPEpruhFBO0LIhRzfjHtFkUtCIf5ipgctTVUtsfZrKJhElCX
GxJTeCpkdhzz1DbWcKT3XQ/zG2wztras/C4z0m954dh3mdn6F5q8iZ2gxmJ1Mmpl31HUNnwJ3Iwb
Zyn1xaShAGEOeddX+TWdKgGZy5uTo+u4J1FYNr49xdDuVO5ldkS6w+v81FI2k0SDn+kjvI1pk+ft
iw1Pbs0Um/6E1rQ3CxgG5qT1K6w6bNEDIOUvdIFx3wfS+s0Xq/YJRd476PdXjhy4ojO8xQEzePzW
KX9CHXbCj6axzGELoDc7JgOlVC88uYP+2KWxjdUOogedVcFLynu6XA2m0l6UswL4Ggwze3HisvoY
Qf2S5MbEEONkSlagGIxDSH3QZ+oUxbozqThjQWspmK50tG5cS/wWDlPMBmLWsUCpkICaWvALy0RD
yLl3fJ6UeZN4Cx1FefkDg3P1q3T8YT4OS+6WFOL2S3gIDGVsrNiwmkgtfYYJSvbFs+UtHN5nMF2g
dOyqr9fjaIHc9EsWNJfAXoS4pEggCUVldebsacarN0PoTOOania3vnNZWU5r8KoYj1KPpDuHet0B
/0xutlg/zLuD24Z5vjFU04X0RIc3hMFc2g2VN2FnzzvqBFn/Vg1GOoP38xoNOo9sVr1fZAKHB5Z8
BANp4+XPBOqKUY2sQJG1y1M4aKE+2tJnvnab9sCTYKzYZjeq/1zqzrL2fQZ/4qyXjAauChnb7FnA
QUwomis+y+lXQfMvKb4mZAyd8Xw8dy58/G3R+0Jt6OzgxTtP86VqIEY88x7BU1SaSRtv4DE+0YNS
ymMHmnXYYoWxCInSejBPG8qX9C+ilGG/Jd18H45kGZy0ejHbWf+gQVmSy9Fp8CbsgSd73tIoxXtC
t/fKl8UJlIz4qmrp+GTbO/d9cOHZ4IccEgFWr6m7Lb3ixE7b9qGVYB5RdUHblhyP1gzEV7bl1opB
rus2tB6GZTT01NdiJC3Ao+Qihq4GMnVA5S9zcsRKqszYwjzNCUCafPc7cyySdcxbNcVrU+Qgwxao
smuUPM/fYgbICRT3IUXexli4245To/cxDcT7N0XZlCoyVee+xkblUZxKJJiAqF0jnAsQi1eogLzb
YFtm/Tkjo7X2hi7BzNlmtzu1qqrfbSy8cktqx3phgmmhlrnDbUxKin1NkvyOHa/8mmYo3OQ1M/PN
M8aScxbB7vBsuoV8KEIlyl2WxzVTnCPB6pnOwNYK2P9FcFLDYtLlFi9+rTzzRxiWaYOYrYxLmSXe
nvqI+K41Dba3fprJlxqgQrYlwDVcy9iisJXWzLVanPi3rhta1q2ZYr4whXyiIEa3bMaUc4+EOGDq
wgyb8E9AfWgdSX5nTk4zPooR+2tiicVZqUWYVBRIswsg/Md1funDOQN9z1saiEqq5UQEKeB0FI9L
nW+LQMAQEnHnxgBv5/5tUqp9DJe493BSjdneoeBl+SHD2IyPNSc7zVwfQHxPAbC1wJ1tuH2L++gW
w7GEtLGDycEBxWsm+2HAL5RwD8w98ELBVLCin6CYLjWOl5WFDsEuFVDEW750U3UMB1waB43CxNCb
0gdclKROYLeEHILGdnJYso+eFczRggzwhKgp52hqbI8TH6Uh+Oit0RsPxmD6057NiaJ0aeGQ9qCT
PMwjI2Q5euw5bf1M6pbO5gKv3JY599YlP6ruPXTj4tbOa3inKQ/sTc7VyqgOhP06pyWwiykwPN6E
86PXcrjqA5OmLtcpGIUy9440vHdgE6Mf2r9vKI36xuTw6h8+4tiZESQ4hJxXnloaAj/KZGLZG0Dt
xP9iS96lDvVTXHBDw/5XdpQvB9SaRNAc7POgLMSZikoAz6710Qzn5T7D9ML7IrvrUhPZxGj5ynkc
RBOd3+mdTxtwt7ctw5qfAGO7v1Nnyp1TAaOg2oe5UeyTrPHRouOB8paey7yNai/x6ocA90dYAC0m
9k2435/qkNa5sTLJh5FH+xjGSp1bYOXeva8MUe3HzAhDLKp1v3fjYGM6I2xOt33KlXwyA77aUPwy
+th8G9n2IqQ0zxPC/Mo02gdQ9meIPFdwMHSYYPoK4nwGD910T4pRewUE7RKrai8CejuZdl+7gvde
LUgOIG/lxicBqysGmcfWtr4rKz/bvUn6P6f+Uk+fVDqD2PC7QxIvj2FO5rrT5WdT1XNk+uLNcLgb
ByEf2kBeA6t6F637lJnG/Vi64gwEO2Wl5jDNpPKebop7NjenMeQiw7TzKaR8l2lpRoGfiW2llAZh
aHU0VYifxF7tXyUwER50hCK6Nvmc7GIDvOVshIoVDcxQDsrTWvRgX9HnGpZGGCjRAeZVwZF6Zeky
XleQdSqVPZvVLY6xMHVytX+PDleJNdiPaS5fW7iGGSopJVNAFfEE5Kskg/B+MBTnnD3kDIknKJDl
KF5CymCaTa3mnh/B96DivhTEEzfm0p55Qd8Rq+Id5yA0hct0L5pwny7eI0udi7Tqw1h7G1ShCz17
PLcszhRilthCi71qTH0YjcGJYjvf+uaEG7a+c5jh4yK/RSQGY1UsHviH9Dx6RnWpFW6p2Zf35lAy
l3jdOxROXJaUzeJcysKDnU/8JJO6Z+DSJNkG4gn1uKn6wNtgeXsJZ/+htUJ5r5zkLDlJmTyfVswE
U/MC3ug3IS3nTM1GcBwHjrksbZqTAbzrzvKmO2YtOn18n0Q+9nPRmevci7+TmjKSLF4+qX17R9xJ
N2NZHCSMvLOWycMwyd042XdDN7uPTulh/hcIxcrswyN9O+qgpVHv3Zp3k6fYUPkkUFece9SJHF9G
V9D8I0yNrVL8gLz9Vwyux5RxdR0veKqsxt9NZXnXWmI6eGn+KIX2Iw6RMRdfk51B8GNWdW7fecwZ
lTaRr3hCULRdDoJzxqcpywXHag7G3S6n7uC79T21k09LVbJGGtR8HxbD/KXd4OCR6+id5SOT/bGi
Z2pHp+0924Rm5Ujn0WJ6NxeV7echz3ZVzZFPWWKfW651Ti28k/T6kX/QCx69bFjuxWSr/eirXSar
YcVriMuJp/eabgL9xB8DK2rh9rgdqPd+a302JdOv5YEyK5TybyqxufcgVbBrti+1Pfb3ARu1FWzU
59arHkUev/cBOc+QNzjTBosBk3Zy1jBFaF68iskUpn7H55rxGurDqw7a+ihTt2YaKdM2LDlI6w0h
PUCuqSN+JDNmezYg910afDjxLYkiPugRHDdUu4W3uahfl/T/IcA575qSznWSLXfBDXwxW/qc0Av1
EabAKXARHBoCXCb+t1U6F114XyU+tF3O23a8yRo3NfYabqm48TBYlNbCS+qfDj7p8lcbWuNuAVeD
R9RanrSUJqpaal8JcTrP3pIv56FO7HWrzLeQYxb5m1Ku+1waUULVSbomNj/ux7LUb5Pg26+BnWz+
k7rzWG5cCbP0q/QLZEfCJrBskqAVSXlTG4RUkuCR8O7p++OdiTYTMRHTy1neW1UUSQHI35zzHZWA
turNbn5sSX08WtUtVniZxLafGf5LbL9fkCXZzPcM1uHFrOO04qQZpvopDY1i29gT8OYiPqlxzA4I
rw2wmMiKCcJCSknoV6afvWJ5sJT1jP8Gcw+avdPQFPM+nfs9oXdX0zZ3VHPgklk548NFQ5skZP/4
s7t1U+DjNA/PRtbhvvVjTGSJaZxqipS9V1QBE8kTNy44EyZzEPRqlE1LekD2XOyLLmKT2bIhHCpV
BAa8D6vozgoY7ZpAsmufype5dveyrUjBZnx2Qqta/8BdmYjAAUfW0Twhw7eJ3W4dwgynA7yOw6im
Y1sU4VNU9fNdFKVGs1GZdYhcOkiIze07S2hGhkt6QXyzR0qana0cIlxjDtldMnTuR1KTCektzir0
TQnSo3tBrhI/swq6CaarbDt6zXFKp2aH7OO5UaQB4yM+Nkw4qwQbrGcV5ZuZ4K6fev0Vieirakuw
WHT0hUPeJfym34ybRAPfMFaC7AA2zjxpF7pG2kmL+QYtKa+amQO3Ut9G2zxi6z6Oyl7RFX+no/ij
5u4+b4ydw3PkkNj5Nw0OB7yQOxOCJWTE94l8Z8eYX6BS00FH/YtrV+5HRPbElmuPN++1EUQhRMCe
VF+4DZzv0Vl28aT+hEn5Rq7MwTMM3nNd47afq4OduWQ0huchXH6gpWAXqkd0uWNiKUC+U49SbkgK
7HekKxABge4sweq+heGTkMJdggZjuxYeex5Tr5bs39PO6QKv9l5VmH7QnfxaS3/NpmTZ1qyqqQvn
9WBBY4l6a20wHNmUUOLXvOYT/EIanpBfXdMsn7bNA6hPa3VfK8JYtH0eLA8bFPZN8zNPPcO9MRmn
cBt53UBMVB1R9A1DUpI8p8jOaehvkwlfA0AsjTmt6NR1JI+NSDm6BbONnTsi/shH6vChNah0o9jX
72Teumef3/K3I8P20xDOu1zascUOrmaPu5oohysJIUKwcHRCmAaF9C9UXKW1RywSmjcw0FQE1chX
sA6zsHmd6ogZRppuNWC+I4xJlI6Lp5YX5JszFtF8NIimAVILGXDKyRXl4MsHfR2YKhCr5TgLauyV
rXWXPg5LPTkYw5s+BdOtx/ixwO+Tr52Odc3sDN6x4dHxmzHCP2MES3+IP0Xh241GMr04WT5Ingiq
3Hu11R7xo4x4D4wRbOyZT6fia1zDgDzmTGi3BbMtxDRZZ+2YmgHkJ+IMRFpy4xx6f+aiOGf2xKgV
ooJLTNnKr0xcM+mNI+forVlmHt5MydR9qNvqIjznXISl+Jtwrd0bcK49EIYbSP/D1h9DRs2o0fQi
j2VHqJkRiW8eN5dysYJcdc4G4hX4obgGQK9jzGLAkxggoGZPh878dmD3brh1sC3qWr8TrcIh0I/X
OkxRTeqIkPbF93aVVVTU31xhXbVFiBE5rEwaRzBf+oX/tIj0rqN1Nl2aTUuP1BRWtM3SMCeJsxqW
lmoAaF42cHObcu2obNn2jEUj5EADqMMFhmgqyAjBPwSakXAljWSIqB3PDjf/LO//RxqH/zcBw/9v
kZwOKoL/u4xh/VN2zWf+L//22yR/P8t/efyp+i/8BP9VjHl7hf8lajAVPnF0v77NWtQk+e0/jOfG
Tf8Mr8c3PYOnsbypNP+3qAHeNZplE7WliewSAfN/ajHNfzUBXZuEINiIPD3puf8TWYOJ4vq/yRoQ
SBAESkAnxGDpOp7j/p+yBhgm7KwYVWjyoQgSGikexb7DAxUI4dp7u5F/3Ja5taz8nl2YbMlicLtr
5fn6zVDDdG2iih4jI9h3G4WG/5rZyZcFZj/cwPlsNy5wqp0inWNThGPCMrGRzg/95nx0CjbJ/7zi
RDDsRvT5F9HOxmZuu5jgPuXpN26LLjnMdlkdZF9Nr5FTdXe1Y2WP9tiAtcVamdKwQP4SKcHpS92k
V10tLiQc8t9BQcLI79tvm306VSPwrQNuGbWvAJCcRze2SOzm38p5Qn4W5uU5x/pFqH13jZMiuyZO
/52mnbrgg5g2bm6Zh7SScm/l7XcRheItKYvuqruC3DhD6Tcx9eoSO1G562MxEJiRqEvfVe0vjcHX
UIj4cPuXYuQVZWaxuevH77oJ59NQ+fld5PGWx5EfDlnR+SUvU+3ZAdF6LOmXivgCF2Vl18ZbFmv9
z8fAHcqyLeZ7+uddwrLLrnSG6kIe8jfeyi8eD+2Gya6xSdqbfWNy3D1LJ2MTCRof5Cn6ze/thiw3
c+yuvUHp4DDVY7EXxgcTeN4Gzmm7mZTzy2+VZbgBQekghWgRENYGMvXZzl4AUvIFFLEkBwDrdlLw
sekr1R56aXadQwaVzIkyAj5csjnhk6nL4pp8EsHbd1QlT33fyozuJc+cVUObvB/ifAqIlSCOk3YH
QW8Ym98FUpk9A9ibmNYRKX3R7ZdXzx0OM62y3e3LhTfs7lH6CuZaMwHnqcq/apaAl8Uav4sm/Wpa
AQmwdvTh9rWW7Fr24CGzawnucWPVBUIzxICD4IeybnF/cXY3v44dJQeLIKV9PseUdlb7zanvXgDv
zZdZNPYfE48Bgr/hknXOeF/OclwPLScbf/UVRe89CevMlIdamwflJQKK6VjnT03dKYgCo7oKio8T
sSbJjvaCKYDXG96r5AzdcHzLq4PYNKhay7srfAlmxPX1QPfNTMpQrtgIbttLDfo1kNUUnljmWues
9EEfmH3zQcLjuHbtKTmwA4vXjmMNmIs6zMOiVdE3kXbOvlQEY28cU4f43j3r28I2cKOq6sokm6PT
uLEaZ8Pp2J67iCwZT3vdT3oThKrBx2wK7ZvY7UbkVLVeex254D0NqHD2J4PgdkCIO0WV91DL0Xqr
em98TG1FZGVkMvjMrTn+BCw0n5bFbU5e7hj7SM7j4xyp9MJV37NfEhCIJ7se1llfD/AbZXRpYecd
1TLKLSpSpNwtPgbsVm4daHM0Lxj5Q0I/FWPqufPve5lkmzrN0BvI2jxn2LYuEXJX0FXknDGN7EDv
SLmeeWzE66YZNBGi/rCPpRxB+ZSRt0tA4QZqTN1L5/bWlUDQ8UnqEBCX18v14qjomFdMtFeCvcF5
7DPrq+DHbmfkKIe+0H975baPBo/KEZsmuom8cJzAL/0LIHCBOhy2EpygZ6PkdxvAymcXJUOa+RBe
os1/bq2BW8KC97ZB5mwfhBnjji8Lajphv6Ln0PfoIUhnd3XywnatOZqlsL9adGIs1k3ZkcIiYwN3
V5cdi9Z0q8CPPOtgVAy6Yfq8+Tmjrr5yj9bi2KuloztRCYJlV3QeF5yoN4tBD5cs461sLFF822Ub
vgLejalxuxlFkO7uezfu900B7QPeu7OAigZfPGJOPXVGKs4uYt5H0IsEDITVQCYaznMm86OByCAV
y7bq4eOvK6L0vqsq/Glu5OKYqBgrRho2u0vyBEzE3/eEH8u1x71PqLhAFCon1EVm3LhvbVqaeI1L
KMINuUHNFKug7WVz4ftHdGe3aDXyIr0yVoftDGn8JRrZBLmT4RxjPH33rD4F+8XO2zSOPX1MlkpO
8RI63NW9H7Qgj1fOBMBjysw8iE1WJ2hryGHXJrTVSEWfS2/ymRr8hIlZd8gExXsGO9haTYQLcquQ
OIn7finOCxbljdmY5qEvJxfjIWkr5LjBKhmNgWikYiL0pI/3kV1xe4fdQPxDf25SdkW64/N6wjlB
7bI3rPqGg3Rnf1+FjHW4RR19ytHQBKjZmnNWa34dBikMkkrSMk7xhNl5NuMCXWBjckEZTv0Yyyre
U5SAYZXTLbcwHA+NHNy3ZiA6T7Bp/IsWx6MGABMwlMmh0VXxQq7U8oqN3jvNUyRvt4R1UXFk8hCG
s3ZEY1Vjdo5cjJPuKMCqJe28dxbhHOB+lHdg9mjRHTUEponW3fUIuOlFqAJzMfILCbdMemP21QVv
JBC+x7NVam4IjwO5GdSxXWoLQ2foX00SJQKaHcAxt5OK8y49mLGdPogoesThOF8irEgn4quy7/5G
0tGhA4ZZI5woMA8OhjmuK8ssfqKb7dgtWKG37N7xhNp624BCuS/y9qmI5sRfETKoaIDC8QcaaoFg
fZqhz/HAb/dIGsyTV7riQRZuyoRKYKQnK9ZApjPUVx+P43fquerEjC1+Nd3pQ8ytfZLz4ICosfsS
8EtSPBD6q+9YUHPeaSAhdbiMXI6JfmT+a6OEN1h2gggOr52uH5C9GTuzis8Sr/lDojSu/hDDOkIe
c+/w+ltHFPe9mErUEuXwRHIza/lUjDvQplfgjDif1XQvMO8CxSB6+IYHXse+wtFAZjb6yTP36oyG
m4u49ewjYr12zSi7uKqmvkdKgQ6tMJ9j8N5usXxRwc6bcEpi1mjOHz80uEw7zwqInmQ734D5N/LZ
X1eYW61EGdumQemtnUkei1lAvEHTvZZ+176GpD6feNKUgTES5qB7CB1llQ1fwFX1H4jBwF6wCjfX
BU3kAeK7fW1LAMKK5v0xgZa/azVMDN+Pl1/imI7NKIcnw2nDa20m4uKU3hDYNS3UEFkzgifOOXck
TRbllA6cBKo6cpsmGERusf+05i1rTWtbjb3910q8ElqqmutgtjCh5F374nK4nYt0qpGAYdY+2GaP
/rTUwhy5awgA9wq33sxzKV+8qXD/zsaUb0sKX7q5Ng5a3602c8j+q5+7Gme1mraWxrnsDR5gyh4G
4JBNx9h3Ovpmbumj5dzWVqO1HvocSCSmryOTuGKndXHObSB3NTCnHUOc8iIEzwkvad0Xqyve0sYc
gwUTctApWxxcWlLSLyZkLPFcYAF0MXnkVgPOEBM2G86HCXzg1vLJJeVwmJDXqmwjbvASklyWvS7F
vF1ABKwH2uC1VzbcaPGQnIYaDUptj/3eMzpa4JlhsbBr+T3HmbtLWxg69OhzwGcKN2R+LyfHzJf7
iaKgzOr6b8Qqi0zZ5k/rExdhk3v+QN5tubNILr7TM4gdEqkuuMquYI7RcE7MDtO2lKQeGFcSdMBU
A9lZawz4Ow4G5jezMgnE8UX7158W+yPndPsbxrN/YOvG1aXlYhzKcvSMrQzniuc4mguESTDlV4YD
wHBjDf14AifdMDzPrXvuWNAWi43TsWqskb1il7xL1WZ3QLX1JRzCjuH87EzPQyfqz6TCMF0RKrgn
t1Df9y35UwY63XORj8vJY24arpoqgWpCqgnr/MGoHx27KR9ggokP1oEN8BPHDXej1Q464FQh/dc2
y/l+iGrx2HOLwmjSVvhFUHm4pyZsXx1Yx7i222UGktfaL4kGCJz4bndbStc7x1VpvurSHEtFWnne
/ehj/UFuR5w6Lv/6YYh9WDSWGwK+B8nXH5ZCVV+WW6hvDorl4CDBuukDo/jeHcxl1wF9Znvn9Tt0
Bep1JCQ4QAYG1EYO2jhHJBUcSngi9wloeExbQwthOCFb4xxnzhnzF2AP1S4Acuo4pt0hZJHcJfaV
tEqPwug2RkdhhSiagXpVfCKhjTZF2w4nbwIqouKOwFnXHzHqA1iZI+cdqcyMO9x4KVzLI9pu+G74
X0FUYJaJNDDwnnP6rocLFUyC7qRYKpg0iuzvKl2Cuhn6fQRq6M4m0voO8uYnuEwoq0YvthP7eoyx
FOshF+330OHixab3qJZq52WkBvBe0XSrZm2O2RHR/Qgko4DrGNcCKRfy2GlwSFRok7NtLuNXBk35
guDE/oXsajygw0rufAR6GxwzFGUzQfWTJYs95c+DKuc/s4HW0EoGUhm4XzdL2o9wn0L3qAwnOrIe
FbckaHOT9PXdRBzMStKU3mSReleJeCENuM/2sxqM19Ah/ttVs4u8EEGqY3Z35A9/8+yEnUN61b5Q
0LGbOAukT+SM8F/DpnjOpvmp6Jxi27lMitNkfi4JYJMNe5ByGF+mQnlrEBj2B3k6y0kXgNutOSxf
xIQxzlQW2sLhAztRifuBJTMbiHBtciucqyrlNO+/k8rRQVYYXxO5zcy+/WGDIIFyq3H79cgmC1rG
0rxIoYu7lM920NS7sH/SJ0YMB0VQLqknY/ZOvjjMyIlNFHLIDb6DrzmRX+WtlkqE9dxMnJI+RgjA
KfExLbJ6zVjyj8hI2OoM5ykcxe9Ucg1Cz9Jy+sBchuZmGu8Lh5S4UrU3u7Qrjm7nhdvFBeZlQfRY
wpiPz5qdMad4w2/NA0Ysd2PvpatsyCCvyjoN/DYzz/BbcHqQ3XEktubGJ6qcI7nyDCzsCmEU6g3K
UnQ1N7dImk5hIGM5BzDyqsNi5gTqdP2d5Qz676TVnKHAlwNiGwNFFofcBkHg9Cwi5Z081FZ/MAm3
Gwa8UQCc9VhLcpM73/orObmOI/gTrPRbZBtg6Qrn6tdkkKbUwmvGQJi6FfuQ2QLTJFJIXXoxsW35
XMd9eUpd/4+2h6elscGg++Y5gYk1JMPvCDfditxtWWdHUzlQmqgpks7xSWEMT4nm3GSSc4n9cJcz
BhJWekrriSebLIoACKLekkD3WuK7RZmBLqcazzYgiccqBCBsmPqXaJFt3zCLFcsh8j1iRA06uc7J
Ln1fjeQlVw3i9ngIEGW91dJ/S6hv151Z74fSOVUZx5zX45/VXnvMQzbkObCrBPbn08AhiU7gFlom
PjICKVaNn9m7aBrfIatvCmEgYKYtjFy4fCLFZiB6vQttdWUbC6bMix2k+kUPlyjH7mBikKnR1tPS
L79c4KRyp4RlG1ruwmJ6rSKneICk3e9wthw9aVUMAPIXaUS7Ath1AO9jw7H9So7nXdXn09GU/Q/z
OTBU1fyRl3YrVmxJnk0RvhWWWB5YoX/oFjdsPbbvhqgftIMAwi7eat//GufoN7W9uwG2R2QhLbP8
3yg3Dl5F3W3mJj7dgg3GZMePS999xrpG2LAsXG2V1W/dvD1Endu8V+ImajOM7NoBg6BWlOGdKnQK
7Qx0bh7FGYVmm6PRcVGJNggGOPGqG1do3uGb2cA3X8ka9i5Bp7uBgJGptXaNto9FGdHVCXdfR8t3
ibCBNQq5IWzoT2lYf/BlPnVlvCdT+1LiaA7ifNj2Vs6x2h+Q9uOEjgUTAQLm9jnj+23OTPxa9ojz
6dNWsHaffBNIoYGQSiYoOhcpq61O/HWkqseM2jxySQseXdqmXN13ebhjlQPOyCUpWa9cuoqVP5Kr
5Lvs7uLkleU6Kti4ZQcUfbp4YEG+WVR9445hU/iiujFf246zJUgBAc+gqj11/INYxJn7YcerPLLT
vZogpElBcy52mB66qUHo6OVvKfyyAbNIEuqTIymk/RqPa7q8EAk8s6lM2A5lTDNIunwoOLdWSTa/
mlN8lHl4tfsYUYwlcVDFw9rP/APat3DtJf3edavo2Sr9G+us/3DD9kQ/XK+GsiB7RhvxvuJRtpuw
bq6qVnH1xjEjYV3JcAUyXH02jUkPnkEh7PCjo8LIzOqxrYYXhoTGrs2FcYyjXKJgkvYuw3uSBwjN
2tcFIhaeiFgzwPBL2EOhl0JJVzwVY4ykZ03A3qFHmrYdkh6jaQn4xWSKPJGTAWbRNx3jyJbd/yFH
izwMRQRrEbfg/HSJfAdB8xEF7HCmUi2/Z4iPb4sfNSjGluTYKSbDzAgml23RVJRPCg3z37AtjA9G
bPY+L3vz3nS99qVp036VNgv5ux37c1Zl4ZF9zHyMyLXqfcQXvCX9SmWi1krT/hg3bhoeadKkdPez
GCI/cds620GVfMF4SLah5073Xg+gjedE+9gK0k6RWru0crFBgLNchsAA0HfNlio8z6ZtByaUpPsY
vtIecKP/nvW9u06ki2x2iOvXW6bMc0tk8CdS03o3IQnD5sWpZI2deZQN298hEbz7mODdnWn08DbJ
6m1J+ovDjdtNHtwn09OU0ma+hT8kj+Syjbu8wSxCt87AAV8PHWX9UcIyIqFoIHUJrB/LwcQJn5RZ
+eh+a2Otiqnet8TXbAmrQM+QFkDL5uVnjtLwzEcKD6lukUJq/FmuJEd5ZUQyOZSkBR85UdpTCZp/
p1WPOFI1lvHupuPAOjTBAsjhu53RR2zIhmRMYkXZIwTO+SnWOjoohVii7zv1GDvtu+U4ZouyRpwJ
crY2ZUIZj/9hOValib0EtVbZI0lyjYibu2ai0fCGPlkrzk+V08pt1RUIp4p52lHG9B8Lc4MTtpsZ
n17RgPJDVdJ3HoWrMtpTE4kcqU5LP2zwxAZDEN/FOpd3PeffXesKewM+xzoSzwRaLGVy07Nbx7bd
HzK8gAgcbHGNZfpnhOKPOit5WjDOr4qqvnYofe8qSShB55XPid2ZjwO6RGbNJZkyPeAMxGE0DFss
sh2aKlLWHTstD5Cbkg05hIRuu8gF07HL96qojY1HnAR5vjE4PV5W/11u8L5Qg4+LdS+CPrr9YhtI
aMcIXx17Fb4HrswgCl3jPLYVXnTAnRHm8QAhRc1pPkEwROlzKFWRYnhINU4Jwo76iIhe34P9myDo
3tgTttgkzY3PyaBH7MwmDQgJYmbRudV5ukWj0VQib2LNGkAlTLchOtld4pvN0SNuZx1NjnPN5+G5
r+b5sbPwW+pITgc9lwPVsk6JDAgfutnxtqitkCbP2XKs205vUl8XQZrgPa+h7e+823AV+8gEia/A
259iGOPK7b7LHAOD66JzyVN2Jixs1CYxG6Qtef8EhX946jT6moXlzRoPWfmWYWoPXJewROQ28YqR
td5kinghzERIni2z3jFrYW3iCudChviwbkIkiCIT7jmcnBBJwXzWbZYxR3Stc1piUjW97I/djPEW
8Vh+6EPIHpVUDFDouQonZw3M3vDI/WveDwYSqCEr1dqsOvCbzpjB3I/zrRP1sCEqPKaZ692FpV3u
E2Isd8jCv4ZGhhti95DvJeYSnToxyUs3ZMN3lLZwWItiMY6IzcpdbMvmqGUDjy1R6ZYCdcuMKxiw
3m5Nuzeot8tlg6bE2BjYaLciEk5QjpVe426Su4kpxImhJaZloKrb1Ml+EHFYpy5F/2GBeIFMmhpf
ciq9AHkswLMIpGbpgO1tXOazlSRA2kNscBwq8rLccQHyz7NhO1Xw1hoQE2f8wN6ZGYwC5mDn5ygE
WjTGbRuQZQM6hVk7qKdsXRdN+5yNaRf4XQ1FDqkxqAGkNvNsAcjOiz4/pE7+ybIx39Xops8DfxuV
ZS6CVChzT/ST84y5B2JUnodbtK53cWFT2i9OT14FrqMVeRbIpN2CO12Jlg85IErw8YOsOZ/cBxOp
QQO3o42ooLs5eRqyvN1BUUHmpPxkR4ab0eKFqMoHldlsouBpvUAjzq4GiVR7sfjdX9n11YUk7PFH
9GwyDTEofzURPbYP2RieZwSbu3YCHdgxU7lfsI2sIHYJJr9ET6Zk2x9cvVjvxnIbr7Z58Yptu2Du
auevLp3PJpfMn3mb/v2csOWarCE/FsTNbhZ/GF6GevhOkiK6FC21DHN9d3ytBjFdqgQoKAKVbz/+
Z4vLi/RuSfBKr9A7a0B778i8qns5w1vMGqN5t8n9vifNA/ZtKPG7A6NMEc/NVibf6jEy0Wi7w0cx
zhh0CCpxnHVvjxEXRApjwyS0Yx/FJENSFDFvTXjnXlFOmxYd+XEoy+k1xfmwSSkI/0xxerOqdd2+
9KLu2Lve8CEnv3gw0M2ytbJt92KRMkkE+U1TwS7+A2Fxe1b+YKNXNuTRyG6q26rhyzR9yfNNMeZo
2EKem6jTb4Pk22M59+s3bHxJLwxpN1lw2hPfQNQhJ1/Ngq3OMk7Gt+3w41KX5JaVE6VfteePD9gV
x0M5z4y/hC13tTmzUbZkS26e9Mk3G8NDlMQQvouk6SEsdOCAihm/M8ghyitlYl7MS1Fu8oWJRsyl
Y3ps3R3VowmuDBrrZuZ/rOeBr2iK53QjC9xAdVpGe0L66ntoR+Z1QMp+MBTzVESI1sGSjf1em00W
cOfxzS5WNdH68Hn9gT33YvTNO3BSvpg+v703nbckSHkTG+KRgfB5MQvaZJDfOP6HJv8aOrw07IRC
UOAx0af58H1L0kGoefNeZgOSWNbs1VGPAoEtNp99hPwFoZ72EX3zXqQKi2FtglD4gpNqdd94lutK
PPBjupPpNDzLo0R6r4bF1adZWkP8thbV4accvks+633Y8uzaVAV/niDi0kFHzuW9PXrs5KyvGntW
Q9+HMn03Z4Ae1qiV7D2zPmtFwl8Vb5bJMwBwsyuXVv5lwrWylk2NGeg7ZLS79su8nJnl+Eb5wZq9
cR4T/N/TuclLhbIstH/nYoDgxrY6ru8yfJMjSfSY5lahMY/NBf1y+oNbqJjAAbVVfs2d5oYa18o4
pXOCoXShk4wfzVyZ1wrRGSmvQhpENFLkDkFbQjziNFly+mWeC/ayJdxresWhuIRPzZgO/UZ40WOa
eCY+V7an4BeKUXAimXPzbRpGxUaWO+imLCyW5tITR2ygUGubd1lEdL9MvvPXha6H07RdxFsRLaN6
K107LbYZuoSRWnfITrm+mRPmonK5EP3OTTmuUv8d767ZnFnTvPQmf7KMEIA+C9Ryy8UeDMfbTcSc
Hj04QLect1Aar8mkBZjmrJT1wfQNKD1jnjbIDhP7ZdE8dldGvziBqvr0XTqt8zk4Q3cR4yAsCL+R
WbGOzWpUz2GUK+DiOmYOUZcPHtEd4IaVgV11BuVg7hVX1ClCprOBjcouzvNYe25uM72tn3f7than
RbqwsHK079u4py9iBQlzMiZlZjfnhXfPcJtnhDPjWOvjkWBYpPeVd7Ttasrfxjacsp09ZhKDdosI
L0DlmeT9jtFHyUJUdzU807phWJkSVUpKwmS2YIgLg3CFGGW1hRa1JQxCA3kC2Vn2wznmbSBWi+wy
vGNW4nVrJ3bdH6x8LeN7XModbbTGQSWVn3/lTmmjizPN+jt2lGtBq9AINF0zrn4dnFNXUUs7xGoE
2hX1LT0yZr6FTRhWv0dJoSRPaWHN2YntaeUy6amSa2Xj2A/6UfjDseRd026FmG9L2VG4piG8XtvX
8YM9mIoccS53pHUq8tZFZIk8aKGSQXhoG1+uB7Uo5D0RIsQD9ruCvJUyW3peq8IpssUB6XS/E14s
uGTsqxVhTBvuP8zu4bwRiJEP1jJ3W19I98pEpN0JaFJ3hkaeCMotAukWI5+uumeqZIsvrUt/aE9K
HBht2Ae+mgNKOzemtshfqdHOC3ODxsoYGycuPlwDurQgXA1PBdB5XU/lA98mBNh2fhea4CEVzg9K
D3Kd5IzQKUFI6u2tv+wjKX9191ZzEt/ZLMTjOba3qSv+kMaJ/LIzHjoGGN+41llT8ejsfLvYGWOL
cCGlM2F6fZoYgmyG0Q3vKtd6KpqmwF3sHWziszeZQ4cEMIK5BCy1TM1rXN/39NIoEJW3ojRGU9yt
Z0ZpTUaTHbUxjsV6i43W/5hVSQqXIX3QVnTX/P6s58XhkCWr7JnsdQLZaibqOvKYjPIYYz8VqGno
AhmV3ptnWdjBaoOOMJ2kgZgeyrYGctOS9wUoC0EorF6mQI1eykuCRf2tYgXCOKlq87uqLutnZ3CK
M57KF1yNyVbN1SshkdkYwrIbhVrbGd/vqkpnp7h4oSLQnHmkiw0IrDTJuw3cmKwlAQjOMRhpbUz3
DA2G46JZRVL+kMrVOUEchRPsk/wE4frBwYVcQf+1l2rPxPggpNRBbaf2upXinuFYsx419UVRNA9h
aPEcyBSwPr+bNLYAItfzxn8sYU+x/By3nXULB5rVnSQpHNOJce0l81y/dKttZi8Rhl+TcZudfQHk
UNtymsoncAuY/Coys8ZwNnes+4jGFMupnzDBleiyV7ak8V+5HaVj3UYuC4KFipwWCNvzHIOQRnV+
X/uMPOOm20USY3KRu6eoNmKwxPMhMvJAMB1ENpq+2XaxGbs62jMGZKIVVjn4P9zGPU9O/cqudMRB
rhmidQQnmDivRBVnp9LK/lieGT9Oufkx6bJZd60jAh8E0GoeZbtzmyiw/GFb1YsJJdpxiSLmdJLh
Y4OKN5B1Nu5xSy67KrX6H1+F30YWM5HCfbmpCxaDuVW9ZiyQD2PreBdUiQzhlji/y8sMqgF/urHa
6JAL0Cok75gb02HD6Bvm8s2TKWEQjLrCrbVBhEIjtznjl4YhzyqqEzdw4+kdLOJrP8X6zhY5k47o
kz7qPWw7EqVwEwBSHV8cx6gZloNPXAhQxwmlvKudsHDu7PnTm2iardKlAUjtHwtDHbEFurx6xsLi
2ovRnaNkCsIWYcmAiwshdfqpClLlWMey8zJ7FDoOxijAtv/O3pn0Ro5k2fqvNHrPAkkzTove+Cx3
1+SatSGkkMR5nvnr38dI4LXkipIjat3IBrqyKjPMzWjDtWv3fAefCVve8Gz0Fis4pHd9b5NkDOuF
NYznPtaEZ8De7xRp9Rz4lBFSg8NThCrspyzSrTU4jFUxGBuyH8BJevkcthUOKqXC9eEjSvV9mTq/
7IZSFVMfR4pnEsIVtIq3OApQ66EFG0dDbV0CYldrst7KdkjMK93hq1e6HZ8NGWr4wXevkdq/huFN
ZoaXkUJwVACmIM22U9XwQoq6XQyhcqV7uYK4AlFmI5JXC1wdpujnVZVReNxmD1ENCykAf1JMFhSF
ai2q0nV/tdgCBnhA3JaGznvkcMCckbSWbW2p2b/w9TFbpg1SZCt65iK8sHP/Q61DbeZYpG1AmS67
kvSbHSlAF7rtEAssaFLhrAGdEqGb2WWIqmVFdcqw1VDlks703GUV2o+9BJ5SUteOb7GUMzWUyUyV
/b4vIUMUrQPggCqZytIx16t14xzrjqsEtNClbgaXphHf2Z59hnF2sFDy5GwkIcU1pOWu1b46IWpa
J/GdZaaEFwb1+OSByrus9rc1oAc3yl8EwV9UKPDjq/RXZWjrFivuGTJOAIFq6l+6tY7uKbz3rGIt
vJwqwvraUbNdpaWX8LI3ow15O4w3AnONMMvNXaVWEQXnIfI9cCANF7oYs4lgKxMK9bKU53+KZRfI
pnSKDbI7367XIpXudRl36Btxwhsrua2b6D1s9YsoK3ZccbDXtNNwESoo0VT0hiL2yf/bKnUxYf+q
9RFRA+nspSsy41lEVA61vh/MXWoacFqy43kYAigsEh1hdtzpqxLgEuk8qzvgECjO2g7nHkerKXfU
CvQcmDEa6aLQ5d5sau2ikpxbOjPAnXuG23TDXKsNww8WHfCfBKJUEI086BRalu30hIXm+JJaGHVw
5NIO0jPNdy9LimxQYEbceCaEZMQPgx04kUCL27E1DrER3duE+3OfWt0NFHtYD5KjnOucye4pxwJx
qpxTUsVvLGG6zjUfw0ordcmh+s0Z75ftpSyFnEObU66aBnJglXa87GHSbTVGsU8T297HYVHN/ai7
DqS7HnkK5y4RlQs1auSaFI69bao0WndVj7NBeRFoxj1H2w5PXgvsLLFSEKt4V2WauYmymknQyeS6
Fp24QrmK2EFQO2pH7j70tGXRBBsuJzxNkhmK3HztFyW26/kryWneGsIasEpmz+WIUiQwyrPa6vZK
XZIF8s7VUZxldXzPSUS9Wr/AkPMujzsqfBuM5c2MOBvxtQv21i7gvjRmDamWUhnjvZMiOA+dNNzz
OumcezyHbv2gEGjeiQkXbmvIN1MQxwVF8oEmC7qQE2FXmYI+WFiVfa0RHc87zGAX1OWCy6xz+6Lj
yWyf2Fky/z9pQj2cvf3Pf+sSLOG/1ybcv6fvY/Mev3wWI/z+d/5RIyiG8y9bNU1h2ggOUBiI/y9H
UCzxLyEt4CUYBnOvJeX8v3oE41+mpfPnkFlUVbDe/4tqV/9lQmTk38Ef3rBNNHt/5YOnI3r4DGs3
KC20dROFA6/Llmb+Zkd/YkPjjNkkRNXu4v5ynCWzt+dgdhXMLr3ZhT+7uHpf320/Ht+2N58G6eof
Fvx/oVS8wuOnrv7nv+URpf1bq5NI4lOriJtcI2kRoj8Xs/vrbHaLM8Xskb95fd97s376+/f18unh
5WJ3f7F/ufu4udu9XXezU7/jROcZ5s8/Q00g82KmTXo2u9fU19K//rmfzlfytvGtnxPj8lM/9Z7n
A2PqZzZ7vL/GZ3j2fP94v3t9pyRh9sj/PaMXnt2+Xh7OLp9vz7zZ2WF2dXY4nO0vDof9/GK5Xx/O
1ofDdvpPy+12uXu+udjPtzfb+dPNxfzmZnd5Pd9+7G4utteL3e7jxO838Fv8aXaYR+Rw21QzC9GE
uzh/Pn+83m7Ony+fd4+P6/Xt7vzRmy33h/1yvd0vD4fLw+XqcvqJ2+ub693N8mK7OTGWX3mg38by
WDiTBVlEQf7vsXydpg1j+fp6+37lzW45PhnGw/ttwFiyufMfsaCdHdbvt+8M720/zeYH/smHfHb1
5M8+Xp4uPt6eXq792fblmtn1dPXB7Lq++bj/eAO5z1/31x/3+MbPHq/3+6eXt93HjT+7fjsxvuKr
GOh7n6bx/zQ/ZFQjSDLo02J1vticL6b/v5rNlmer1Xo+m8+Wc/5mtlls/tGS/VubBKGd+LDia8O5
l/U4eaNAoIdMw+u3j93rJa9Us9fDuzc7XDBW6Wz/tL1/uXq5OPElp1X1z54w7ajfO82+97nTdSe9
COmMu5hKDMyHAO/W6CpAcVwDScjU+5/njfaneWNaFPcaQgK7FkdjbERqE3so+lBHFecY/zQVCSu7
A1P6UaBWplT+GS8TypGWaXuQ7XSN43/bKuPLEOE7fes1t54I/jGN/bcf4I/7rmkbhkQRxvO2M32g
T18ecEqqWqAr2RluXwGjzA7B7PX16mV/9fJ0dfF2o87u304tZ+1P2+7nRo+GYvTLwjZbGuUGPquN
B8sCaKHtqCazqcIpa3S5NqKYy5+/wLcjhjiEMgMH1d10pNlHm+Cg6A15P6ipk1x3AbRzhGGYdN5i
qNvx19+1ZVm2ITUTDa8pdWlrR3OrbLu6zGpel2EmtucVJVMvrez0QxkGydV/0JSpYbHCwQ6++Khb
CEUDFYtyexEXWL2S1uPCy6UCNF88Jnc/tzX97M9LZuqWoeoMpGPDRbanIf40W6ysSRsJX3Qh64za
sArXL9t04hOT8k+tmKwTU1qCwEI92hTaEtmG0LhHOqR7125nWevUGp3Fz335Ngunzpg2oY80VQ1E
y1FncoP7oYUvwEKvenPlSyEeujGmLIDo3N0GyZRrgtsaLgrIRwsqQpxfMGWUcPbz7/hjbye+NYpM
E7+ao95aDbrnKBtwGZ8Ykr7T6rMOQ4v5X7Ziq9QnQ9kmZ2RauB5//XKYM5bcbRrBA2AZrCN7RJDX
5f76b1uREjtjUN22IYStHS1sCLNt55sWD04FgqrSQfbn+4534ssdL2RSJ1IDpWBbJkZCQjsKl8zK
rEKjNXtA8Zqz9QvNoSQDpJHGg9mJj6NPv/jLjD9q62h1AehyEo2incVQhjPhRwcAjHOKCzaAaM9A
tC5jJXlAE0diwZp7pBiZZ0ulgMHcNxvN7DaQ7JZYSkCMkQsLumIoWoqYhHbXh3+7EUw/VZA3c4j3
DOd4f1MxGwk7NCULkYbZCsnFo7B9BbRnmZ74AN+m7NSS5FNjbaQ63B6+TqaI+pcYDgwmQyIxqROV
6l4xhHViyh4HrdNnZrJyIaAvk/D5ayuZC2WvL2S/COzWWgK37FZxRw7DHMiV5lRWnv08eb99a3ta
fXQK5yrATro8WolBzcOagF6w0PbllXHZ3Kfn5aPzJi968EsP5S68H67GC/9l/AiunK27BMp7IiTR
j+Oh459w1OeuL2IlJg2yyO7FjXqwLuUF5a1rbyuuO3R3lI7NlDv1itrb4qzaiEtxK09svsejfvwL
jnbF1hc8WWCZsfAKFNZ1uqFcfKXDuM8Ka/XzgB9PIwezL9hBjgPen8hDPVpbVMblal3x5qahkZ5p
9ljelF6qPp5o5Q/NSENlkQpmKjv90Zh6uXC13BoHTI2TM7ugIHhotUe713nJyyHdlBpli1s/vxPw
diZgUuPcUTFFmatLwao9ziicNpzicexWDZgszd/FZbfB+JNCoXMdy5DJF9V2MG0MXxz8i4fqte6e
NO2pNzAVRB8yDOtRfdP5gKryYOH5GZl4pVNMGQVvWZ0/c4KujDLST+xdf+g3OEBTmsQ7uK3h3vTl
sM5CCRzYpbtQkp3XPvLkc5bEyxOje7Q/8g2JqaQw2I8nnMBRI6FGRk/XMeSRQ6Ku2rK9tuKs3/4n
jXBe22w4U7bha096c+AdVFbdlOsbZg65y8mUIPwPusJ4aVNOQyNbchQK8+xmuJYewtKLK7GHzwCc
fGjsE7vM8VVrGjCNBAdPC7oQupjW36cQSnQ07BctD80R+GBqgp0bR4T1eV+MzTrDOWUeDb1+/vMA
Tl/h8yn2u1EL6gTb24SVOFrUrod8IomZCi3V9FurLF+KVBcBCGxleo0tkOxokKYgWDfa389CW8Mk
UMOKg5j496b7qb+GSJQ0icicRmgvFnWpuAusyfXNzx38w1zn7dGUmkonp4vM0aja6DlGKnEWEXwt
Ss7iZgslbdz93Ip2vDlO4yindBi3JUPaztE4AlZqy6wCEhVKNK4ptHUKO3Tvqu0Gexu52Ev5UZ+s
KngH/CNCW1ZdVj05fbyRLUI9OQCrh5p+m3fWMgCWduLnHQcr088zoY6Q52M1QgD4Ogqe3vRRw2m5
0HhJo8YKfvkrNJj8koL1aS+K3INptulm5H7KxVrzquuq5zWN4u8Y5y1l1NNfP/+kaUCOJh7QErwX
CbQdftXRFl/K0Mxt/E4WFrJJnAeFNSNQ8FcxfKATy/dPTQnSh2wRJCuxuvjaeV9zusar6wYFsVdN
oIKsvw7lILINsmSMVH7u2PTDv3aMfQjam+YwH4jbjzYLI7e9XJNU17SBTb2Mq/eUnQ88DJo5vNQ8
DfajUDeYQB0Ah/QnIqNvXdVU1caUhryXbU3L6mtX69It4Q6EBXVUKU/OSBE5hSjYjvV154PwOtHX
b7OeVaWrulAFFyUaPTpAVRCVIh5U5KlhcRkr9WMuOmoereE5rpDC/zyw37YqTUOd9hucw5lCQc7X
vikKJX2ljcDUDS2qDgalPU+bsTkz66o9YASCY3PWxWs39OzVzy1/25l/tzzFPwwvK+moZURtTVtW
+E+ZA+ZuugJzFPOf+Zj7z6WTb5C2eSe+47ddixYJ2C1QY+yQ5pR5/3wWBKLqyaubbIsFyk5MJlBi
jlm8+LlfR5/PnO7rJiEAS1Dw1++Y89MOnBiNFlMZly8yLTQE7y7Qmg9mYvZi3nvcI9aZ30f5iRPn
aIrSqDVdRsTUJrii49gOYiv1InXJwyTM018B9nTrhBMOUavhi5efO3g0jFNbBphz0hGcbJLz++sw
4udmguHTkgXVdRow/dylZjfJ/+5j/W5Fmx5KdJOAhwTI11Zcao2MvOqw26NIaD3yXPhSCuH/7bgx
HxwwHlScGhp75tHShrXjUazLuBk4hdurhEfHB10d8hiBW1GdiPWPrxskPVRyARybzDIqwuyjCTiM
ehMXLf6agcVj6ZmVSzIhqYfUG6W+EctrdQgMoL1pMYzmZd6V6RPF0ApobaMZwmWM1V49h0to+c9J
GZeviodk8t1OlfI8i31grH4agBKZSZgl4aJH/VLt2lGvsOYLI+f6L6cBnbF5O+Ib8ZKEb9jXD1R0
Dj4HIKkWwFqo2sLbb4ahtXsi0vi2moCscJSxLlWLhfstShycooX8gxk8BhUYB8oasELHBcae12qh
PGucPsbfxb98Jk0zOGVw0BAOe8ZRz2rFbuvRSBNKYvBr7EKE83DisxMTXBMM0Kcz7XczWFEQo9E/
bvhH6yhCVeAC9UkWRT/aMzR13kVnh9FcbZHPaJ2d3xTxqONMGnirikqbZW3j1q1pRb+2KFvajM6g
PfztN51iZYJ+CUtt2ki+ftPErmWQQNSEcEkQFYRGB1O8FCd6/m0DYXxJ3xE7iulQ1aeB+bRD9uAk
E+TmyQKha3BjY618het8ceJk+1MrbB9TMkPC6ZhedD+3olS2koqS2s4c/cUuaJRmrQda+h/MFSIC
XQc7Z0J5O1rSuKMbCiBHanR4ZUe30enUhGPr8/ffhf3CIdFEQ8bv3OqnERsViMlEkTFrWos/qFvv
wP0XiMV/buboSP49I23Gii9D/ofr5dch49yslHpqJoacfK2EGOOkwVgstNqv1+TlojMriE7dJaY/
9HgZcGyRLiC8o2tHIzgGNfW9nJkL23abhUb1y0ZGioJeCMn7z/37PiXYQIghiXfoJbP8a/8igxIL
HZ/RBdlULkbgctJ9OMZRvvi5ne9dYi6YLGmCa0mR29HZ1VWDVKuMRGzqReZj3nEJALlUBbq5pMhW
F+8/N/f9s+mk7/Xpdou9Dmfy127FWmlWHNc0l0HpKdkljNXQDeiUc9QD6whe3Ubl067/ttlpHQNc
5C2EZLc6bd2fJmU4pKFQBkp5TDUtuqWpVQqAi0LJLuumHODOsGeFC49CzxOZ16PLANOUhsl2O8IR
ZJp+P19/argvtbbuVR9uDW/sOz+zkrPIwl1+7HEX9tKhWCtxpFwUmphUGGl3ot/fjyQyPKpG2ECK
ROUw/9pvqjpKuOCKO0d3A0hZd0Y/WSVw7lsK8gUJ4RxpiHZiSk3f8OsqoVGwSiYnEzfh33zJT322
ITElEr3X3DVsZak0lLhiztGfaOX7xKUVxlfXED7pTKmvXXMwy0C/obvzvsRiYl9S5yFntU+pCAgj
JtaJg+Bbc0RdumoRrtIWz3dHxw0QaGk0NuWe2N6qazxb7mOBJBhASHBiZ/s2fMwTFFYWCUke1DT1
6JvBZ2pKFLj2fKqbR+3Ge4yrIab4yxUxtcIrFxOT0JXD7evweR5IWgWB/RzLo/Sg203wXBBMPCGm
oHjQcwbsN9iXbn9u9dso0ion3O+rKSvieBR5kXRE2ei4ZLt9uk1NmBJVq0XXXUlB6s9NTR34MgsZ
PBY6849bm4XJ3NcOmgH/FYVpFiBLq7zH9rxvr80mVoJhcnxSvXNutJZc12E9kbpEO6b93wbsXDqm
bBCJZf4kSz+aMnElqbwUsTEXHUetkgs06o6a1ED5bPm3F52pLUM3yHHwF3XvX3s7KE2IVReFgX7Y
5NhHKtm5LoNT98U/fD7EfRZ5XY1AgoPpayshirEESZqcJ5kaFUtFKk6CYhdjWCr/PetUgvB7c9MK
p+gLzT6PlOpRJqWXJW/WnI6ICcx2F0aYkbtpr13iCZUsf54tf2xqStbw+k/6zjraTbxIpD5u8/QM
4cuwaI1CPg2FYuSrotGVExeF7yucfn1q7GhqakEeuRIt79zrgKPmOujHOi2SE3v/n7pE4p14hYd5
lt30v3/ahtmEB0yGWzlvEsuiLrcurYOHh/lelDYs9L8fP4sN2SJg4Wb/u8zsU2NjEPM63TB+vnCN
lUSivlQDqex12Iwn+vXtTDPIHnCYm8b0tMAr4Nd+je5QhXpIU5rVVNf+KOzFaEcqqPd4QLKfJieW
8R++FtkKlbyTLi2y80fjCFmoFEGGDjkLauu2TXCacaCYLH4ewD+2YkrKDhxyd98StBVYp6wLIzkP
AhlepmGsnyVNGP7tRXgaO7L9PMWTE+d6/3XscB3WM8eKmeYWFk44u/uoi8bhxGT4wxeSwibLw+Yr
NOKAr63wR1NYnkI4UWoPFhhus8vGBEYSFRXvpXpatScGb/oEX/d6pjeJT5X8C1cP46jB3PVKhccE
6jOUtEon5TFQrI4M5DtpdR5Gf/5U1h9ao1BClYwke8XxiwLKBcsoPFozeuHM8aWowwlqRQl0l4eL
0nQuW+yITiRkuNZPvfjSS9uwSCxwpsDdpGBj+l2f1ljdhqM+YtNAAruob3PNLboNzIN6TzmPqBZ6
bhQZXLtKeRJpFgN9TDoy/agOl4kyhtYqcjAAnllZHRy8UAzOrELJRrFZKMd5UxowNBvhJTdR7hbg
JcMM65zaLEW8IkStc9Rf0r9xWQqQGGsq0u1cibE3sUF1zHLTNEjgKb1+pxdG9ZTUIXgGzcvzdg4q
WF951uhSSVNL+UvyL59HOdXoi0hYIT4rNkZlC+nlEe+fjVVjYuhmw22Cr9QZhiZEqZnhZVu8iKx3
R3Hg8CUC0+QIjv7eCAaP/KFwEX75ELAvKWXBzMIrunhT4gPnLWuEra+ZJJk1g48CHbWuomxf5SWi
TcrVFWs1lJZeAM8KvacCWRQOr15FnyoVuyucKId422F2Riasbe18DqsQYYs/SfngeDa3XHajp6at
3XiWcDxGE/VNOzQZ1fyLaOC4xzpFCx5BtyPTIIOYDSvsV6s3T1My7IO6Krp1bHDH0AVr+6FURuT+
oyMj1N2KvG1BTD/0VVwHOxSJVjYPWwuj4KLi8SL2xgjxu5Yn41x3a2Qkal4oV7g5hY8eFmPpvPbR
0C4LE5+CuRViB8KjtYYnIYulQ9SIYHpt4embUxAmOpi8PfaFcD3zbqPoObId25dwMTzTD54GzfSf
gP0q5qyset04A0LGOm6otnivqP3aE+czaEOFpb1qFD0qZnX09orXoQESIdA8EGUxokQPHTfoNAoA
5nEV4GFQy7h+tfLOgG4SRPKhLYfypRsq4zx2a/MZZ1vT2mVtDsKxaa3iCkFHp89weGi1mWrX1QHs
OipFXbpFONdhs/bL0bRcbZahRwuRVbWJvWyrXAAkHH1lUXM74OVeFaiv8JAdyrmI4B1XTZ68Rnof
Xzldm701fuw84IoeYsNNgnfn5WXyrOWyeuDdTrkLCk1iAUcB2swdMzucm8TRxdKyWvXMx2cYonSA
y/wSDCRyPVU0op+nfqte1s7YmcALhXZr18Bd0ek49RVeJuBcCPBsc4W4BcuQ3DfjHdZK6oevhJSG
9p4CO8/s3IyvFQnvBqtLcdsODpJTW0Wq4lQNMqx46Lt8Fku77ua+VehLfQih8HEz9nD64C02ZxD9
8TEm1dytBnys144+oCRuZWSlRKpNDpZZyvEe+G2x87gpB0tF5PINGODEU9F6K9qYTlssS/Cm7rwk
dpPcF9wBb10PPaTiO2OzVUmVPZApG41V2grlvMhi81lJQ7ylqJRAReZO7udQU+vrwLZjuarc2juL
xiIMFzw8ol7uY7WJVgq1RO1ZpxNRoFYa4/PKao332LT7g1mko4nVdFvCI2cIMIZP6lJd6PoY3yoF
FF2llfJS7ypEsR5ae5DBdVKb8zrGKWTU+uIiCVmPOHYknrPkhTTDh63Ukm0r+t6a55UyOMtA6GxU
wuotTJ9Nt8T0GcOwcKGRKKHYkTiEsUO5+tqOXlfO/HDs7zmE8MVqqqHFgl1T0n6lKTrMax3JUrqC
qxRe6YNvq4uuMYzbRmurcZEDPEd/XJfNRTUmuK+3En3QPNct8CBRpAB/lix6bd7lIy+0HdwerOOK
utzhe+S9IRyHPGTFfv3UVFV1BZ7Bu87SVHmGAVp8jJh+s2v0cUN2UUsA0QxOBLExrsoB+bCbvqOE
lwK90Rj7l4DUFQoQ8Bi+AfVD9Qm8S+9X3gXJB0aAeCf2BOXtRhsgBs1633Tod93e69Cztp6h6DDu
qz68lUVlvhDAF8FKNEl3Qa2B9uHC1bpUcPTrl/YwZC8dfDdr1kSVeHUSWH8bVOwBSt4uip99OKEq
pTSOBVaPlMIiwEQi2dZBADXQlSFggFHpX6mM6tWVw3ifG+AhXIYuYdaaVFOvoK9o6hIPdP5M7FsE
LiiK00VrPQla3G9c5ZpXWeVlUMfuYrpvP+Op23JGJEK7T1sbPJ+TBA0vGeboi1Uf9OR+faPnFQSd
GG+NcNMkFthJ84tgqr7t+olRZdrAlNF0yl8w0TgR+q6buEexVrx4ZjuwNYYuJwnQJZ2jOY0DtuXK
x2JAbQzMIrH+vS9G1UnVHaI0zuF1jRPctVBrd5LtVQLDGxx5QmwKneiqlFX91orUPethnf/yy8iN
503Kh2O+MXkBlej1LQeb+er4wkClV2m4ZrQifMpjM4cfz0mUzi3PSD6UvjSfnRhDnpUX5SWGbI3M
A97llfZZi0Ddz3sk9UvWFTRZ6h3ifWSFHnY8Vodz4ZB1JaNjdZXNnSOKcAe02W+cWglC3oQlPAG1
YOebg99u7mO/Bymew3xLZsboRv7KgFnOJy1Hr9h2/lAAJe1zcEIDwawOPNODp4RBEU42Y6TRqhO0
ur+SZp5Mzgq5ce/iozVsTKVpbnSF0sGlp0Bun7vU842U8mcezP4O3N0Mplj7LOyJiVui3s3WxZBY
1Vy2vZOx6Ur7oapcm2mA+VIJYrWlA3AVGsgtQZvUsPo8HNfSwmnu+mi03irehUECeBBAGJbK6edO
CEYk7lL9oSh6ayfbIXwm61ZeKpU3/uq7LP+FQtwr5+Rc2gwNpetqa8798LxIFbeZ55DxlVk5+P6F
KwNCIF1vAiBxURs4Kx2vYRWxACZ3ES+06qItsWskEuiwPlFkprw2day/5oAkmkUVwWlj4HubTSeW
DypVxe2sAlo4rM2o7ZiHledSQImpqo/pPXGlvYDbn4Oz4KGgDn7pcC0t7BQLBLeAWfCthDwL5U3h
fMkWKhW3N4EhsPIdDc/nX/I1I5qLgLFf4xTuvXdYkFPdivpwXClNkjwSdqJo4oIQj+uqjlgxAIh0
bW+5WeBu+nY0WXbFtB82WeMPkG1lDmlPt8tfYWuozYo3RsztOZbQXvpJiKMmGCIl3LZkl3Fb6ii5
IzpjG7VITFSxsSVJWtHpOFTDXVN5+JFQ3NdNpuSB0uTOwc4zVNGyq1PrsS8S79aKJr4iqeEyAnmQ
l6Z3xvuNMt7bcCrNy5r3xPEMRekYb60UoswsChqii3ng2Hq8U2Izg5vWoP5d9606RNe+8NutFypD
vQC3qKjbllhb38JRjeo3CbI1hn1aKhF2dGQF4yVQ7wawXFOHw7prbDznCSIcB39nNVA9GCB5i843
QqWCyRpAwB6DdgoY85kU7uBsKfZJqn2pDQR+bCeyuYmJb5pd34IQvhY156QKyyLWS2SzFAevhszr
nDvgPJS2dUZrO5uOLUIeBCGPO+94f0QKnntlcmd3ejSEXL6BRz9YjY0CuLYCW30M076CJiiRbuPU
UBlcGfgnDfuskkVbzFLs2bGygJxpzaI8qX1ybmmoIVOPShz12iRRuSA2rbEC/a7o6zJhn77VCj7c
vhkTH3RxUJUQZzNgMIuhgLp0B1p0HK8knBMtP/PiPqf8r6MmPwBbmsIuebddiHGzEC5suiqEkqgU
hte+cm/pVRBfFpQyJ0ur9BpjXJg5POwtl2HhrFrIGMFznfP+nRATcW0BYiibGqcUDM7vM7S4A05x
FB/c2sBLsHxMXaGs/dIclPMAx2JZzHoP7gwMsCx7rBqNpdUavhathDuWRHomMPtVBImOYcgxSNiy
aeLzmeeNQjgFIqHQZhrRRXWRq2nL5orAIy5WLS6Z4652ySF8OJj4xsvJlFd/MdO0tM8zeO3tIccs
RaxreDJT1FgV7T1aCms6/rskHh4GrW5TsKxW45YQrVOeI2aFEmbYXGN4yZXPAbnzpkZ2RKhW89RP
RsLwL7KQOsE55t/xWQa5dzzTQ8XQObPwZB8W4FTTeBX4fhTuAdoEFcKW0GqvNLUHEgG8onmyWqQM
lwIbbXsmylJt3hByGOkS4lj70Ic6W7RtdXLycCgxh/Xi0TnwAKalSzEEJmrtgfLjZaGGYOiawtdA
MMja4kbhyAn6MPZlj+kHhnK2vwxLt8gJ6YqxtT5cgEnuRV8phHftMIo75PpBh1sb8c2qqaPAOyR6
YolFreN2CQh5RGKhJmIifSgSMmNVhK1+W/MR01VHIKktMHpL1VfNiaW5sQqvgyFT1rWVrceiz+Lr
obI10BhGVeNGF9puAObIpXpoUPUI0rDSjfkN7xR98dQowoh2RpuH9V0nszTEvdLn/ob3aIHfokOR
WnDmNRH7XID2W1nVXZl/uEZfPWrweHChUMrGOjMHA2KB6ulGuGm9zjtA5wY85EkeJueFKrp45ynY
I86D3EPF1pDz3vLcLOq5kzRco8ikKdpVlfIoNdN0mHcU0QdQ/9UUZPiiwYSu47+hi2dxnbFa4wHv
Z9zaQ5MgwwBDXoKiGFrsz7EYuoqoMXRfg1GbiNncLO1d1Q529IAxCnYguM0O6d4XlW5ctPzw8UKR
etedJ1llcPt04rJJJy9PzMilT43oJld75n/V5dK88hPDAmyOH6awiO1GL7nHCEXJn8ew6N+DvjOM
dJO6tHOwVdzI5wkM6WSZYGO1texyZOMiBrKHu8YXWfExeKqIvA0my5V2Zarw77SW6bLsG9W9knnK
XT1oUryq8hDdBgMWfngsKWcZwgrE2TLt8xJGUt0EC7pu72I1tOudU+L3PjGT5RY0PvDaqDeavWmU
BkuhSvGHKAx/YnSqqf5RYzkCvNTF2oGjOi9+Ga1ncxGrMN4ILSrpWD3xAOnJjFyDjF3m+Sv+PKrs
dAWEPVfcbFyPTR/faUL3x2Uy2DKZ25BHIasZtdwPoZeJZdZmerWuJr0TFuQRqKlKYfFQEGPp/hKf
GutjLMN1O+hZvoYT2e6zRrPjWe74zTNnM3g/fEndagk5pVBgU4agn1IoPosmgNKzDPS8WGpFq76K
Kkj1TRZO67xUi5KYLQRnuOL1dVjA67Bu+SJkEQgb3EM9eaLPoVTq2O8WQ/sLxx/zrbe8FPxH248H
mKs4gvCrC0CxwmLCjrrxUMP/MLguU/xX9Ik2zutAD14KlzQt3KK2t9fcKdP8olRUSOjQU3rVm7lx
MLxZVkV1LdGJC8xFMY3oBSKdscfws4Ni2jeOujTUsL0hQ1JoSxlq5U0MalRipjwGPQi4vIFQLGJK
fHG6ahYdBXRPpe1Y3tyE1KrPhyCqoHuKXP2ACzXgHKDxZjGHk1OPm1DRSLsqZZi/8+GAkA2DAscB
qZn3bBs4vc95M+raGaL78FHDOgWghF5zeHpOnj5nlRbhMtIqOBPomGI/dekYYrIUZZGmbWqj0TU8
RzyikJBLYjOvqlTTZm3fagxxD3x4ji9q/orRHo4hruL6S6fpk/dKDzBKb7PmEePZxprDwlP4wQIA
I0vcF3fo+LpoZlckQxdViqE9saAZ3GK/4eIHVkvbgBjXfvgpCZ75AGA2XzuhJ99K4aU+RKmkuxRu
TwWjSWRM9tKuoZuSjGx2A+DZN8UIm37WOVZzq3UUloEYEcQXBem+TdyoeMgYTZJrW3AifgpQ2Mve
0jqycFHPyuAR3DBOF01K0A+YVh1Tong5ZEv//7F3Jst1I1m2/ZWwmCMMfWNWmQPgNux7ipQmMIoi
AUcPdzi6r68FKeplUC8z4sXsDWqohgR5AbgfP2fvvWQEQCAsrR7GRUS9AcQjLcMRD0dlB+erI50u
ntOsILbLseidsbAMHIDrqP0825ZsEzc1OoYnoiLT0CDwhkNpvQGjCU5msbVmqtqY9zgkDN2dPJqZ
ktQ+InlrQQrzuqTfZt2zno+pG8FCJNyMoxDhgeR39FSzVZiCFaY4VG+QDrmy29YZUV5bDhyiOMg3
aBatrDwt3ckIY7+GC72XXSrejVqDjPHCwnuey0ioXVproAluqSdjp1uLBnHfjzK/GsdUlPuUJW0i
EbWqWH3qsJqSUnY2dVfZdWCWoj5P8noMSeyCyv3kOj2T2GAh5zcRLHocMgdNoHiGhSzcukvBW6bB
7ySICGr7JPKYpZ67UmJtE1mrXpZVQYEOxs4SJCcBbUyawVEEgTNcI8jXnGaYeHRa6MgQMnrfmdUC
WNbIw3Jv55H4wsNYLUnIlmuRDpmmRyfvCn069j7EipBGf8PCQQ2BPtUiFTQANZUdpwjA456QklQe
tHJJn2So2HiEbc6dgrfXNzlbHHnYULkjWhYa4FZOBdtaV5GswS6TYyndGKt7Ne80o7QG0CXUrV1A
XKETt6WbyxODzNyI4HHDe9NiMDi5kyqO+oz0wLtpsOd7EOME8+u+2/Ht0TT2IlXYRCNZWbGrvcXe
maNVy31nR+NCFOqGw7R7GK3Eiq2+uR+9RbzXIxCAZJ4Jez6tsPNlPvibepzvZVoqnYzI/GgbKSe4
SqHpbAy/wHwL67TinE+5eN7B6FJHZx1gFQScvqzd4Njj3aAD55HXQwK0Y0p8URIs48W1UekrbK30
MYy6JMlOGOa+9TZuijUJXh+6Xo+FTUogz0Jofk5xR4l91C60hHIHyVWioqICFEos0JjMRRMwE1kh
08ZWG3gz3EZhGruwSmnt0i0x7mVBDiObe2u+WqnwyaukM5OfriRRz0fB9APExNh013NDF+CSoa+p
OTHohbgDe4zOixWP9nk9UZAnHH7NBmqnV2fJ0rSsVVmowsewiwy2P+opsVtRIw7ZHYONvL6RnDau
RED1v4NsRKcIwthrR7wr+XZDX71Hfb8+gFgnq06D0yUUuxfVhSgB7eys2d2s9l7+TEcPY3OpZXMS
pKEn2ND4kOkpLep61nqF5dYsFEjmTG6aHKo+2tehT9nrEQjNyrk+9x7OuXjNOqzSW0zPeKSlCl11
dki7buGv0bgyJpn/0P79LTTvn0J3yQV4bbtFCvJi/3k9QtDT8u2Xy5dO/XLQzbeXAfrPf22X+9f/
+vhH9c/vf87e2t3L8PLhD3sW4WG51W9yuWMYUA3//K8fMQTb//x//cdfgOzyXR6W7u0fv75iJx+2
75bxY/0x2cZlaPafw3CS/OXbz//7RwyO7fyGuQvruoc/1kQhhgBgelPDP361nN8Y+yIlYXKKQ3q7
wO9MXr6GqSMmxQgzKiqTTQ6hWk6B//gVxC99RQaspr05R/8mk5cv/TD620QkHoogDCUWCgX0ZD9J
SVo6Im5v+WfaIECsi0MrrYHw0WrvTsM0t0iCsmvsWhUN7vLB2VI2xZa3SWIY0Zt6S+FEyL9GD6Q5
ee6J7ysyOwneJr9z/Z7lycmjv7O/J3z6WUHEZuH2oE+qdTUGUFxlLbqDko0tH3NLkySaGYJzAiSl
LYo0A07C7jhU/kI6mK8FIIpCTkqdkj5OwukG4iEL2DfHE5ckNpeUs55kOBYsIlJB1TY3uejkEWQ5
JgCYdUclUM8fCfSHZZc5PnDGZtn5Zb+l70NivJql0ZiQVr8ntvJTmRdEfpXP6wiF46SsBst/DjnM
vmRDR99vJsOB/ldj3yBoUvtokVErrzqqx52s0kfd5IxI4zoNJBgkBhYQeRy+xa5EG+vcTd+zb/uy
bo1nKf0U8EcWkZpbNyqU5MhxeieWlD2yuiCJpvY2ngY5xQ2Dy/zONBZiuck+tZru2yy84q3vDbMA
+DZCKd+NJtXUPT3GwbuDsuQ2n+mwcOZY6DXDHCRI2DJpKa6UFu3XvA+WdxKKXaCUlXYCj2qg8q/d
BTauSjsCpH0nrcVBKU9fkn4NMMSD8Kogutr2da9Eapysfm7kuyJrrOUxbM3prbCtsrutUp+2cZwN
DMv3dpZ1D4R/pmfSIHrAXKDnmu4obpsVbea0WJRKw8K0R9Hk39OYyp37ZaqV2dFTcAkrFoLyXRBs
vtlaEna8OrqkyohSpuRTHTHFmhlSp5wfqy1dPUaTYrrnrYNJa0x8FqgWNqvdLxYs9lBiw41WTiEz
DllnWNmTm7Tj880Ivscx4lac1giNC8+HbMoJSXedeSH00sF/j6DCN8618OvqCJqX/ifzRH22cibL
z3z4qSnwigGggcppdADgICD7JJDQuU7BA3qf/KnP6A+uzJ+ZhR/HITJR9fcdUEqOFd0FsPn8yqhr
dRgQqTP+ppi4oq2HdG5OYbekuRHIw8hs936RSyHZWhd5MoN1u83ybrkuUMruaJHNxhUFj76d2sYK
klkBqd/VWZV9sgyjObGRbfNZNbwSe7XUxhFrGeAKN5XVPWIOzSs05P1pR4be7WwH3UvWZP7nlEdL
JmHA4D9RFQH8MSOO1aNRlaH4XqvW6U495hakK4oyx6DsRA0HJeIWjYtCl8OTz6b9MC+9exWWfNJy
tPtUDafAQVXdPw6Y9MT8Lbdncn1BtAxuHmDU7geDt4k6L516qKSsCq6j9+nS91ssfeFw6s+2wG3N
8xlPZhlhS4tkQ4720TH7YQ72uTVl6xfbstVkn+eKINr7SBUjcAhYJz5OqMwobGq9Wa4tUtpINbp9
7+TkbOAgo0xJWt+pWhOiA0QAu49HCG04ymbPlHVSImaq6ET1eRqSITjEoc/xEXWqNQ/uQTYcV4n2
cib30EVTEwE4CvjwieU1y4c0M/kxLx0SSqfpUw3Aa8G1GUrEa7HX5ZV5FI0ybMoQOGM942AbRKYK
mjF/bIl5ZGrb2P6Uv7gREdefokE3/ue1ctvygYbxNB80CazyMioHIS+B7azUWeSPWxVZHEzXb2RO
Hh/EGfp08VBiNcKbjmM0lZ7/onuKIBbpPjiB8IGkkc5y3LZm/SXn5sZeNBuM9gtnl3tVd0aEv3Ef
LpxJUbzRB/frojz4M+vCYnsA1Gy+0eXq9fIshBRxlzc9MTi05PdSOBLSWhhq4xhpiq9gntRnx0Fk
QiAKM0DDWTE9TtAGhB4j0E2cP49zHVWf8sULrrNhQehG7UdjrlXmzkEcBHQkcE+boTKuaTpMySTt
8iT1G/9Ijmh4ajJzpDu5zN6XceFoOgBV2tV6WndoxOsTQlTbi4jlnIZEvy4PNJJzRi8V6rYaPxsR
hNATmRvM9hHRUSBjyLPRwXVodAg7tx69sr5bOZcDDan1WafNd981rIegcwInLkJ0sA0nm9Mo75pP
1UKz63zhsz6mTvB1sMpefgFgpB1AH+PYf0srR7WXnWhnCy4YBxOgeYH6NNtjziGqZbP9LEhSbsWu
2fyC5P3Xbno5y8rNvpVCFS8e9l3j2Z91mRHiWjYhGMYC6T8vCH2aiUcmxrobgGnKxESao1DN7UxK
MuGvnKLgx/jNlV+ujIPcxrX6GBUu+fMMdxF+W2YWXlZiVZCIStbSvl6GY4FYIunlQEcoiwojIWh7
uRm81V33TsPBezcrJoynfl9VG+JkoeNl1C3oFyv3EgAQ/ZFk3vCLp1dz108uoQnMjYvbWvXBRVqU
/t0g18BLVAlgKXbcZv5Kgu90QbZO9zIRa2dyuB7KA+qNpdszuSvvZweJV6LTfHgZfZN7f9LkbDOE
AZP7+apyaJFXaZlNaHYo2sNjKsRy7kAPu6g7z8NAvcW8LIGRvy+rmy1HtTaSl54GHUmA3wvHv1VQ
X4pXPN3t+/CxEv5e3f6rTP7TsvtDRf3/SQlNGfufS+h7KX65ALL68qGO5kt+1NGh9VsYIARl/INn
heIXQ8SPOjqIftukoRxIvyfDbE613+toAijpuRI/hKQNBR+F7v+po73ftpKbTCLszBGSePwi/3N2
uPkhjeMz+4+RZh9lgsiWPeSiuEt4kWCr2D8rYnGY+DbMnJn449G7jfy5Px98C9EcKcnTX8jPP2og
f78WPnACB9xwM0N8FOsJICyNCJp5H5SQ7IRjNJcMbOuTdOyym5K662/5E35cj6nRFqiwudx/tpAF
sx9B/UH7BPE+YxUmIg7pRr1ze6bsf7jhv3+sf8zG/Kis//1SAb5hb4toce2ffrUtFVthKpr2bpRG
N5ah5FedLvohmIBGxH2VphuLHHqUUUgV/IW29N9dPPQwgnNp5Avedo//IIKcDREphNnzviTn/oQy
Dy1Xs5rNdUFyOcozS92YdhGeFlVavP757/1Rovvj9444m+H/YF7ML/7x0jZVpeEF9rzf2DSXtl+X
J0ygxV9oWa2PMs/vl0FHbZKeivadnKOffsOgWipvaYcZD+1cnrXjoC/CqS2OXd3b90R1zftMNBR0
jAXKG19pAqZI4L5ZAXqM8d/+jS2Mgr6Lr5UU1p+PnZR1QzHTUdr3TI92RusbyYRc4i8E1j+fbrf3
ksM1Lz9qYZskiJ9Ot5ndzvSXuKd2OK3robZK64J+EVt/QavmC2pzOJTrhFr5MKy+9DnphNkD44nh
r6xLH6W9Pz57OmYWq84Wifazk9tFwDbS3JvpjCv/JBzr7JNLGuS5oefsVUxjvmuwmtz9/U8ZCw6L
Erc8iPztkf/DIx2G/WR0a7XszbTg5kbZm7VE2fHvX2RL+MUgEqHS//ki0QAMgcHwuJ+gwxMzlJfE
F3C4+ttXwXGA3YVMYHysP6exSuRCOWd+Hhgnys91nUHJTf3qbxlZv98lDHWYlqC88Hz+LISmjk59
+nLznqAckiLDvEOGWEd/sYL/m2eB0BAWOdwgUYAT8+NtkUE1EimQTvtBwahHQDlOcUNz4xHVorlD
TGsc/cAd/uL1377rv0Te3383pvE4/HHxWKw120/1h4fBKdNhhPPJJzgt6DYhkybZyJpj1hDm/vxm
/eTq/n4tngRk+rx03KufdfpV37lNreBKaqTGKHzgc7yE4da7JnALBjb48r45ztZYQmevRmZybbAU
b5bq1HVuASrZAWPP5tOwpaj8i+f133wOhNXR7GL754H6+XldCybfmQ1RUHqDdVZPUXNAzRSdUWfm
f3Gj/836w42kyUdiC1GIwc8Oj2E0R9XO07LHmbGpio7sLw/CGM8omy+8acMQFsG+7vLz0qBv8ed3
4f/aVXwuvbUQWWG3VIyf3v5RQ3uyQkPtJ1ClyWpvGr/Q/atgxG1P/vBYYcZ02FC4BhSE0P1piUXY
JgN0lcOe4WWRoIxeGM5adAxRrR4dbJp//kvZP+Uh8WzRDyWsIgxs+p8eb+rH53gCaLPS6moRIAfo
DPDo6z4hTMZDhpUPqQOtMre/dUbL4GUpifrdWVUgxAlYS+IU/cnMYbArnsYDFrEl23jGREbOva8v
wCDZ3Uk0ALVOsxw5hkZJKhCwQe2O61JBtsGTAR91ACGwJMg9DOQTQmUF5ofUElAkkUYf4bwE027w
un5O8D04aLQk3ZIgrM1PQRHiZ2BGlz9DArRskizYjHfkbuTZAeIg5ZuyHG3tCy9U9qOEchAR/8ZQ
jv4ULscd5/8iv2lKEDiIOFuaT/1MFMkevTafwOQW+avVLVEVw0HleA5Npj1p3JHgrWaO9L2areK+
ZESIrp3mxBADwInq+4Z+K0BRfqAaHXeDDHHXhyNLRBf2bZa4mUU/bVA+JCftTdU1w8RyACFYdjeo
7QyiO7Tfv1QpE1CIAKKhnxJwoTbvgZ+mTEBf0kGhRJOpWN5URkYGU8FKvaW4VNc98xjLPDEyN89P
06gXNIoQs8c195pgS6SmqLJGD0sC2iG3TUq90j2y9Zq1573H4ZjgNMbSC/LYJRLc3Z45+lWbSdfc
6dED+jvgIRsT2CldnVSajWMXeJ3l0J9pdXk6GqkyT+3UaL4gG4f3CAwiQyHdyOgro0cL/GFnl8G+
XemCSic1hzPy1uwr25mDpwExF6As4luLvUkSSQgylXiTs2CwjdvQKCGQtSm9/diBPTnuQkUREoPa
Q51QWvR/6HsoPR4G2QsSoMMseun8SFdHOQ8giIwqBLgw+sgCzyD6uAE//oJquBms9NJtxiU9X0ZK
voShv3FG05EUKtxebnGI3AFuszMaiPpslh2NkCR1b3BJOPLMwEvTxQ6f5sNSrXN7FiIIXPbOWsrh
vA1cfV27Xu7iW7dEtpsDo3sqi3mxkxC2trlvstm+FgyBL+aqV2pn5Lp5pwZYnljs8oaBW64+0610
q7jv0gDalK0dTDpl2mfI70Jmak7eitchDIopLptleHGrDoXyuhXX+B5q+V6xAkQ7VXXVPSpVvsfc
9YW9zwswhycoY/qDp8ze52RvGFB1wxBXjI2Cj3aSOyBxWed1relm2hClGVVq9xB5XWcw3kM9xRNh
KqaeZqgMj+mpixrP7luAHoNrVuFpG/oTDzKLwpTMNrqUq2GpOv0akDdRP0IJI3kx8nX3CBPGn5/z
rFG384ihC0a9s60VuQOErO5SWLmoEMyKl49QWjxTLFxJiRfw1NFoA/Gs5elw4UZD+uQoxyc9Jiuq
8AAY3v6RRP2/bYVft8zU/9xWuHvr9NdKvP7Svv8y5G+/IEXJ2g8tBr78R4vBCgFMEFtFEhclCxWt
/T8tBsv6jb2UUm3LUKdmc9kFf+8xOL8FDOHQfLPHW7btbLHbv8/qDO83rHz25vx1SF6MvOjv9Biw
6X/YakNciBEBQHZo8y2J3HN+qhvB0lt+IbuD7y8E7mbtkl1isXGcC3qUhHig1WY5CVdVVvuJPIb5
bLZn+YwknqXdd+y2TyJthG6ykotRbMowTTLF6lUIzscWRqMuFiRRZdTW9yCWPRrrhK+1+1It4pNN
el4Exb4GytvazL13Tpmn76BMTXlYLO0+KKbv+C3yQF8ODktesprO6pxoXJXOMXDbZdy78xDYcRFQ
GuzmKJs/obWN6lM9Kmt5CgPZg1VaBkPuRqNFn9ALixwEVGxZMnoIg9CuGyye9irTL1D+1g7+Lvn2
Mau67GDDYxuITdFmWEc88IWMNjxxGRmLtyUOaAR1q4UvKR6ZdX6tMTh/MdlMzWQGoAVbDq3VJ1CL
4rlHJ7gcsjkarkj97FJyVivrvR0GnF+o8dsJKHXrn07zNGQxaIbqJm8tOFZOZ8PCcbrMFvvVBSyy
zzAvoIZGez4jXwi7B1HMUvIricXd+Q6xCChNy/V+EoL6sGmANK+T17b7SfLL7CwL4RY6XKHDo9lp
ySDAGb4obKIISP0muGFoKK8a7dti16vVqOFpkhoXV2oqdeKancv+71dkhkVS3rV+RkKBEgOSV0mo
MaicNXAuGgIK9NFcYQon2kJhB5ky1BQuTQSMWpoB9nG7p5kV96FfFHeEYgz+3Vr3kzgRW317umgD
Fo/SBTjJ2rXLnJMmvMzdAuLa3NeR/M7iGxsqmw7PAJM4g/jHkbNHd/R8gZfNy4bVOBqeMIeLsor0
cIEPwagPyK+7GUOUNMMdyaZNfwYX2njuq8AovoYLbeZ9zs/RE78YdUVMLYm0rrfKMT/Bh9oDr51d
MJBN7wD+qgYGM0lNErNGuphHdsI0uI827xJd4r6TM1KcemJKGowFPNKRfd0KmdH0mfHQMvHzDpmF
kzRBWqeKM1lOxpOomS0dckF7MZY+TeIL0TlWcCd0r/SjB3Mr380gmKfPqKxIh8srbA8PlZFPxWXZ
pOpsnoKxPhdisMerbK6i6VoOzJNO+2lW4QH2NEeEUZdO+jxsZol3fm6jPUYLAZA7xQPkHdSyWAK5
EvLKW28CSZxk5mKLQ85wA4DdMnl61+XZIE6tIuywpbQ596b2l7668mQNjK5qJDw3JKeGc+ZQU0WA
Lj3TOuZUlO9AtAhLdkvRYOryanYysyyUw8ymroDTjX7OUMJjenIyO4NZHCOwXnDR1nqWILKZQyfk
u3b1lT1nrFwpdaT9rUXQ38W1merhJrKER7seZCE2HTTY2GrTJfBBulUt4kJVmcNpawx+Dh14+1fb
aUtxQpRYT6MMmlRxMplStVe2taGaGYFW+alSU9WdVEMj0A/yHDFwznHYHhv8p6jRAHK6SaAtVFKl
sGqDIKScAS9GfLylVVsJ995lUolTUrizh2lwCT8BmOLH4e7zRQ2tQfS3zdjv0BgUn0tiQN77JfXe
OW5Y3a5RS/tkTtvVa/Q+HeURztN4NiHp8orV0k1CN+1S1jeTfx19jHQ8Q0PJnXDR9fQpkrqDi7zg
2uaI+n1MHVzlI3nOneu1PZGmWKhYv4scjPAUiDfL7oOrcuFzjSvkX0+538r3wYSTeII4U74zCPbe
6Qw3VNB9W3jEsCJmS+q8ap9CS4V24jGNAC5s8/hUXsdLCuqTCb9Ouy2CfvUE4851+RxNeAbivOXg
hGJsnt24mClYYH+tHWoOR4fhqa3NyY0rcGDiVFKW6cPapPOnyXSBEVsYcR86zAkAyjz0jqej3ELl
2DAMUIyp6zwTk1A6xgmtO3KlYikso0hqZrEXGlayTZzFDAXdLXjYktysx0cSuZw3MbmluaNuXu7G
QOFISNHlTkmWavMhzz3v1E9trz9krZFGJ66l0svRdp1vUldTFWNAXooYeB/m2IFG2bLD1tLC1XGq
4QKPMHAyPM91c8gJMr7SE2rY2PMW54HxqxTJ6NhDxAyWhmtC10MyMUIunGinXm7lFpZ2HESkozjo
UYkmzTI7AbovoKbnSPdJL8NiaD/0XB57X914+YGTjH2eAu+jK+RHSiQ6K3HymUa9PqB+VLdhNftP
hcGkMXY4fZ9lqUBYnzpj/lw2CIT3vZyzLzZr+aYQlxVc5Kn3lySINl8aR5zqYTVleeGbfVgcEA3L
zwN9z8spmqzm4FRpedUvffOERHp6airDfjbMmSAtBDb1Dec8hSQZfBvbTa/TYI9hHdOuLbDwWENf
YIJDTcweE+J825WpkZ9K0H09+oLFMA0XGS0FMQzD3mdt6+wl23copa1d6WOaTXpCv7/ZadOah3ny
x9sxaNQDLNVmi0f1kdz66DZrhqgTGE10XfLEVPlIQmDTs711IXBt9O8WGHTL1sEVilCmrfUs5N1g
p+3XUoe4HHMfkS3GBwf9EuNGDGld3aYFz1UwE6prCevJnRr5ivuGW+lKV9wQG2KUR7Dkqk5GeOJ3
geOaX+1sEY8Q5gXD1xBEXdLNohv3IWJy50hAUnvVVg6frOpzOIF2if8k7T35JRRm9HXVXvVgZ613
buWz86mNKl3u3LlqvzEMwLRUVyKPkBnMDjNXvjGm06hiJF1Jz33qWYf7Xdhk2032kWm30pRGokNb
kdm4bRxJgf/3VTArzhMbprFIzKaL5rgqmKWdEDrdL/vBJ8cXy/ow3xui6uzEqepi3OFOGW96G5fz
nucpe/M8nS1n1TLmn5sM4RL0epMDNZ4iBkHOsoRi5w0+A1HAtPmrGuuW2ag03Jthmk0e/axlQB/R
6i8PqzPDrrVGNKWJmVWqoNe6+U1WNqOztkOYgqsVJ/LOMtsS4X+XuidpFRU3bTfYmAl7XllMNGyn
mEi8DhO930yfhQeaVuP1mWIZGejpN0dGeJRT73bgPiFMHkrErmnspBlMAU+SPb1zvK66NLKmLQ+W
2053btQE1X6h9XtTIwpB0UXSsRuHra+QalKpYEHkPPxsGJnzLs0NgQmzdMapgpGetyEz6kcKv+m6
oSygG1UOy2WEMpL0MHqO/LfUQb605L1TJz2xUNVB0TL3MBoCB8eeOjUvoLr7+tTVztTv4GuDauqZ
bX7Bhud+whqijZ2ZF2DssV6A5ZzRMe2jnEyOTdZTTokaFPIIiQvyrUBJgw0dZEhS+WK5a71KvTpV
hENraefxOWgV2wepozXWgmiLS6Bopk4Vvg0eegZ13sJS9NG3KkO8Yv3wPlthAXJTUTO4OxIKtzo7
M4tuP6PoUTGPv2uft9Sat8TdlYQ+1ORoxJrJ+8bh7f1boNDBZwT9I0WX6effsOJwxMcDtT5aZt4+
riqb3B3KEyRnZq5M1K6p7NAwIJ/aU0SxCUVjS5bHXGUhrbhF47oWYbl8KeqgalD8NS45JZbw0z12
nfou02xrwKk54KOYMcurmbzwgovnfU69lqNtDheinVHWZe5rN3utRj3ejs8DMRgp/FOre5225OsY
7x92D0nIzbqXbHCAeGHDYR6i8ZAny9wRDZJKcOYx6VbGU0vzxb9Tnsq/yqgevyzrlN2QylCut56v
agAQ6zT5MWkk3FEEEZpyHc7A7UIjoN1VTOEsdrcNWO6ZbkoEHczV2Na+eaY8FH5HjB/S4KNdpd6R
y5ndOjRovRgHQ4XBYZqKV9HN5luOL1fFEaaKbEc/dr4YcMmSvV9O8xKnizNdDiSTVgffKdV94S/i
VTQWh5IlraZPOLj1E93C/qs9zoaB1tBljdLSptuKue1etVWKs4WY3h7b81g+FWvDgcgoeHQSTaF6
6zYRxN8AwHBd+mS+OBHxM0d7CMfPAQpRQKJtX2W71dg8X2NP4YJUGtEjMpn8a9TaDJEMobF1Zwt2
gJihyfCC/158NdCIf1UqGp6J2aCJUhnEciY68IoL+MOcCPnr5q4Oy+4Lx5tqTJpw0teedNVzVBCA
hFkz4tV41iM6brYBjm9x6kE8x+Nc4y6fI//RbHA7A7lyiHVXwnte7TAzOADbPPbLHAKLpV2p72Rb
ojXFae9dolWs31ewy0/zmK1fA8JVUpDv+DB07vXTgQerxtPbEJbSV2OBSKxIMTFlyg2KZFLm+Iyq
u/1COJq3JXYMsMeFlevwEFok1tBirCqq5pntdr+Wjf842I6crqIi8Luk6KoI8Gs94NoAL+e9T8ac
ZyRlGdY3YRHlnKxO5haEWgmA53Y7etsCVhOIg5wTvb7w+YtmCjOOnnZlXc15s9QUDEP7RDoh1Trm
7SjbK9PJXhXSdXl0VV5eUxTb9hUNVT7jVMOS3qfl0K737sRpKo4y9O+sPvQ2Y8deFHhtlu0mkWLl
xc39LlXsboGlz9lUgVz3a5jTsG6DDo08heIea1SbXkYrsvkYYa8b3qFgZioXizk3MdMAoQ12xBoa
1phkQ4Vze5Jhm9LHXDP7SXizuMm6EPUZHx664B/og//tqP1qBbSW/nNL7Upkb1J80Ol8/4rfu2gu
ANeAhE5U7Uw4bZNB4w+hjs0/hPxttElJgCtZ9Nd+76KhhUchz4SeRFGfFcFmWPV7F839Dc2CzcQc
BIa1jfLtv9NFQ1//oYsWMAmDLotsluvBcyO9++P8KKgUueCwmXkFWSSPizkXcJZt1IOna4UoGQH3
pjLGylvml3oIhgFBYSXVaZHhb0xkh4iQprAvHwLd8Lp15ZRN11GLYyumhdHb+L50b4ZnpCQ0eDRd
RsFVy1eUprNjwrnmyCpMQxy2cyOt7MVFtt3RF/Zp6KvJTBaOKXjQBJkdcT0YyJVbf3OIj3NBVMyM
049+Fn1IhNJVyxRGM5e6pF1vfFkN3uO41xP1Naq15dJVUfalREoPX75m500aH8NbTIpqOsXuVOII
K8Ms6E5cg4BTnF4TiU9Fiu82cYj8luTozAMa4QJ7C6wJKpeDM9Ly3vum6NqEgs5fThAFVs9RUNpX
bu621n5gBb6W6xC95FboPbfZEH4DaxTJRC3epiqWCiT0ojVq+tTmkk+Z1Q8ekoxpri8XG/rZ2TQS
FQJb3E6DnWYPDE8ZWC/tvbMW/kBAxTrZ+5JUC8VmEYTr3iTnAjk8Qaqf2pZD9723tTlIbZH6IvLT
kH7pQER1gxBZr2dVn/bqmiQOs8JtriGpdYQFnDPMZm1u1TQ/NxlC3gO1Vz6peJyb9FObF6N7mCIj
r1HF5wyVMp/Dzr4Xqv8qMQpREvRh8Jr7DSMv017cT1PtDZ9NVB/e3iLo7KjJUdgQT034qtK2lbti
EpM6ypUGChPMunUJQKfHEodhBvnL80hPsny9eAeJontJSpSZdDgXn1wbCMTAz+h35MXRUz42Q9lr
dTK0hvEtHw2mDzNdxXMrVfmdwa7wTnTf4yCIQotzxdAtAWZEqANnAXEPj7sRfEBlz6iToylQFuaO
xFzYzhMKGnphpQvyPg4Wz7sDS1/Y8VhoEwk7FVQXj0Q+GXFqE4cUD3M9P88NOoaEw2HzahPRgloc
2wOwX99bb/vK9/jZLDyoB3o5G1WpGVdSPSJTUq/U6Ws6kePD4cr6Cl6noEbOGCrFOuibkeFn6sHK
wGX/hcLF7mNTm7Y8prSSulgskYNWfm7WF9fwuuvR4dQS9xyG15h0kXDYmfj7IrLH+pZ+F3tRe2YP
0lHYeO1WwIVXHB/MdFrM2MZkTpZVmaWv9cRoAI0UzZFzL9RZx6Nbd+qek5eL5Svl7BePg13eQLqw
70jFKy8sA5vcDueD+Q3DpL0eMkZYdawgZj4XOO9uB3+InlvCMxtOwFYgTjklDu1pjsT5uq+IQOXs
R7gGr1xQdEk0hNkbklqsxp7sObgiPiYTn9pzIeHGackoS+e5epzwfhM4i1lbPxKqkH3WxXZ/oqoQ
jMIHklB3/kLefjyLih5G5RMpgN0upAnqWll/GTGYezSpz7J9GhTLJ+YETn491gphFC4lXd7J2aUB
RswI/BAycbITNBP9dPT/m70zWY4bSbvsq5TVHjLHDGwDiCCDoziIErmBURwwAw7AMThep1e96Keo
F+sDKutPKasqy2rRizarXGghJRkTwuF+v3vPpclX7dPeW6q9W8yQn8auxWlgGxXCRNsh4MJQdxAx
wqROh43FF1JzFo62xFJs1nUMECMThxz3MjvwttxeHc0KLQfRlpAyxLD8Eg+87eyorf8ojiKxGQfM
Yr0Drtzp0RB++1g7HRO8Gc8TG8fOYsigFtBChFrQivmT1CbW6cG7Jho+fx8CEFcQMqDWpSEq567U
cpHxwIjolgsWs7VOOAaSwXUyYui68zadC39XzASRSZ1NFpKTA2e1JtJeUMx735cyu04ygeJRjpyA
Vhhbt3lXT2rLbYyHhvDJpdM5fAQBqXWMlGk31JcJR9j2XNUVh8iOVP24d7gHjbtydYv6ECS1Cvce
8MGnPOi4KMY8XSDwdaF/OxC2XkkJeJkXV4r7HZf1kj/mucjHqB8adHOMTvm942x8wjWx27Oktsxh
X6aBW0SpIxOm+HJlcMk9YwQt0ZEDZYhZs5NfGD90cQWYfti1hVU/5EOWNLGvhIsZkz80E1IhH7BH
hkbUjyUX35SLLZndcFokPFKmUdUmeYw0vmYI8zKDlUWW5xXMleiQHcziMXAT0OlH50f8IfFqvtBo
PL35Ct+vuRpXHNoo+6t/dAeO8DizrfK9YCh7xUjI/WIZ+fpYjVb/khmshZFuW+/VZEvI8a0V4mFp
i1Dv7KFv353UBZqz+u15Za7rEzmz8TJMNpcu5zAboaUrGLp02APLKO9a81ar1fwKTwVLPVRT7Adk
jP1vMCznloOztd6WZHjeS0Ph5wFEkLOxddTJXJEmjbLJD6/Ry9CkChi6LvQmi0On6LJ2AiYOgNId
GX7vx7kEdbHypSFFPs4T8f988u7LlFkeeerEn3ZV4jDtdooUgCQS9Qwgi6nbJQwzpJYFWiI6nLSd
iPOBDm5SezUrRhuebV8NmBPSCHrUrDneF00dEhgG9GQ/lyFMMn5wVey+Z4ux3mfG5S4bfTxwY3DB
BGdCIEyNCaA7C2jS3HsVEnVMOYfDNVD6S3IKDLoX6DppLcyjNhgk3vS6I/DtO32FNuJ7YYOqZ8vL
ADB1dd6ozINqsRbmix+kMyE0rdPugnNkZTC7z2tWJqY/0PvmMrG3n9RrVOnM/p5WRjFHttA18AkI
vomKuzFP6LVelEiYPekx++qtynD2gzE0xT0AxIaDdAKW6TTJ59QjjsIqb0Y1wq19FSoLtFO2DlPy
NDoO8wz0+tA5bcc2IP8/hdXkBCxcVdg1h951J/HWlSxj4NRsS5xoplNERSb6I9S8c4PaCS7CnMHF
uwoXZAYO/l5/UHYd9JdYSYjfJKh14TELS3N19zV7i2WO8RaL6pDNcvTPKem2sdkwfUkvkN2q9Hvb
G30YZ2oRfEyQFtVG0+OJWhkp+dMlGcmjcRpMbed1XNRYnaXlhG3XJ4S6or2GgXHSDJ0SZ4nUE0d2
zbV7ipMB3EgnVsZYXKatHdmrl5sPg1it/ARljK0wF7K7fAmmoqGPxXUZr+0Kq+t8xH/T/LYkoFhP
6mBM3gVSqnfSlAgHrBKlBp2ZoIcxn+VijtVUj+oQdJOvTpuqL/WR95yxpBbTNo7ui05dFyw81XlW
WOObwTb6MlgS/4lsifAPZqDL/GD2w2DhIptCvWeg0ljRSjRzjVry1G68ruCheNOm9kpi5MADNZoC
/4vnpvBBeWFV5Bu2qXeEWH1C49LvvrMm5OPBnYaAS92EJB2l9jwF18of+Zrj/LXbPXCbqmO3NqY2
93erG/eeF0DdsEXJDj7MG/bf5drZe2+0OgJRDcaWGOvqghlMT6o6YYPgQEWC5mfuktBl1ZPcN784
Yc50lq9qd49AlGeHUfvKjfp5dvBeJebi7aWfF7ey19k7oS5qcKrJQ20NF0efK5mQKBvYUqu4bYiX
79p+INc6YFIJUT2JAJ2ZWcpb3AO5+WqY0pcRdORSMF4hH0/F9AgGZ+pKkX22R9hUx8ZFyGZ7q8f2
3Jkryld1Rno9WmejaE7DuQUdiqVpdZhBMhC7BL6KwtVWQWedYxPQFW8eWeH9NPpTHhWtCSfCEHwK
oGu80t07LSf6qOSXVbEArZRAbuhLUjdSNyOM8oEYKKy0mdHREM4vk7FCNFiHrH1LJdxvJmFNV3yX
lXR0HzOG5XChh5zo7eqZQ7tGXetPwYjHDppwudsM7UiXK2Ywczpw7AjdCp8X7KJk12ATSvZa28qC
edn4/nXAmp+cIVkV/ZXf10vx1Yd9g1ra9Da6X9Sz+Xfu2XoWlKcyu6zV+sMl+1/94K+W/aeWnLu/
/a/2L/dt/bf//Zfn5vUvn/u//Z8GQfLtZ1fOx6/4ISgQeYcDhJ/YIxLvmzh3/y4oePyLCW0cRQGM
uhNuOfm/CwqfyACDCA8xIGMSRTT7H0HBEJ+ESRHGj1i+7znULrv/iabwUVL1kwcWSYEAvUf9S2AG
Fn7bP3hgK8dadNNh32M5CWclj6JZB5g+jn0qKmKXZcI2JZpBVxNlrijx9mu6ApirZvbZlBkT8n3p
s/Ve0u4zfbApoVRwEU+YHo04DYP23vFS9W+rev8QB7GFYyKXbXZ67OC4eDdn70+GcJyUuur9x4l5
L0Ugk2mSlk/hWKlyKNhGQHzMsIDewP0zobLg4riuiLW+Y0+yL+EUQScdLJC0oi+uGUhCUEq5958v
5Ywiy558fpxq2dzzQQtnXwtY8Erk3oXJm2gwLKiMF05j85vIJ3k7N8tycJHzvxcEwpnJbGPFbHK8
Xd83xYWG811hg2AIupLQj/y1BHkdpOvw7pb0mZCNdC/synCjEbbuv+so2wSh3z/dAMfVh03fBaGP
7dj7h+ZL4hyVv71PPkqQCK+yEaMLwXlnb/kwDEwTTPCHnPbfleGvWwLvXwuL0bOun5u/HIeKdWH4
eTnYfu7HaoAd+ROc+pDrlfAQnS8e3+wf+iKI8U8OpaFc2B7BON/bLum/rwf8FBkYejgCyBlUcfy+
HpjhJ8ujphhZ0qKBi+vvP1kMrF9t9+A0qFjAu0d6bXsWZGt//Vo1zO2bRmbmAQFxi8Km7bVVZ2y1
TXY1MIzYF5r5I0G7V4CX6WdfLBoJaIhFB25MllB7Qjw4p0KxQ01J99v4UAJrP9Vr8nlwpiUyp+KI
Y/qxEqX5Qvm3efQWQnk/vfH/JIpn/bo6/HgZxAsdsYm1zOj+YDbMuqrMe3vjH9okUtPyiy9xyVnd
zHzdW7LxSlMxjsmIG6qFpNVyU0c5atN2Os3KPr9uLWhdqEneBeZj+0yIFLRO0CxUYvFVvusZztwu
q/wqmFj9+VP/qLP+/QvLU8ei6UIc5zrg5oBv8tdPwArKvEupZj8MFmPGven098GQLo8tuFDUlN4U
kbfI9rnVTnMru/lLhhPnsknN8SqvqQCIHLspPk+ilg8Fvmq9s4aQczIKiEAqqGd0qik8NhCxdUuK
uxbZ9GzYvcUMFJvIjQpGpFFYhEO8CP9IitwiApNl0IvwJ3N0BCB30Fn+lQbkJI2J0SToFdrdtJtc
Fd//n60l/9+yeXDY/nSJbOyf35g+V881TJ8b/qL/eTX5+P9/LCeu9YnVgquEXQI3w4+I8I/VxBWs
GEJgtWBBcTkw8UX/bTGxvE/cOa0QsQdTLwVMPPxv0wrLAeojSKnQ7Gh7lDUH/8li8utaQs0y6Uge
2YfeRpMuz+TXKxnqiTGbjMnioZfOpenXxRmn2Juf3ox/8lX/hwfBUuWGnJoJCVpbUPLXBxmhbhkE
KXGUcQc9c3vTPe2wsx3//FG2Ze/3LyUvhUfxRBDwZvIQmPd/fZSCA1qL7tzHCmL4+Yb5y1yAcDkR
mkMrDPP0zx9u+3X/8HCbYdoNyCQF2yf08+aGfItBt+nSx4kqn0d/KGMSmJI+H8YpBlhIzDE6/zfp
wV8r+X57iRi62FYxXWHA9Otj8uUWWtqCx6ym6qLo0vCoYPftLWVP8brRuA3XPnUdRx8LF0LCn7/i
bUH+4ytmd0zTJ1Ykwr1swX9+xZM2S/RKHj3sMM7N1MPGkxQDcSiYrP/pQ5ku1wvzEK7w7er59aFA
LY0VJ2jgfR2nRcBJlFmFQx+54HviP3+oH3m8X18X1U9kwrkEmSXSu/brg9UtPtkhD5q4koszc+Yb
67McYfWO4bgHTy9psFPh9kPG77izRppZ/7GC7PjEmMc+AY48F7uiKtxLMKDJg+XBZY971AUSK7hI
luaDzF22sYNl4pBQIVdYwbLj5oeWIdukzsizDsM3vVbpV6B60xOYivw+YYwJlK5cRzNKEqWoh6CX
LYmYDVnuPnOWuT0wxlmjmj3MRQbSLYm8lbBHTca0gdvXIRGY9Fg8bL2qL8CbR2c/hfRk87dYK3dT
ZoXvS5ujrWK5w7APeRW3QtZ4yblfwPORoFAuQ3Sj5wTb94MarOTdx/0OpJ9J1yuFG515nLG7gupT
Vf1lm9ZQMGo2iGH9uH7JVze41652vmQ9XscdEIPFiXDor94uNR3jsQhM/cLUEH9x7c4FFjO7Lq5y
bwb0Uxc+VnwNZrWhxsVI6bYJpgxnKQjhLeukoMCsw6A2XxgapuOtw7gTk8ifB38dRQwYCgXY/eAo
hUHdxw026Rdmq+mb8I3ucsLdhi2977Jvwi1ggs754O9sqDT3q6JMhLCCX70GORMKfnkoLmfKc6+s
Qq975QswmmkeNtG6ZtnmqBZntbSccecYBom9vg8W9HtkvRIA+QoyFgDUfAAEQ8GBhl+4Rhh2mTvi
Q+3qyrsCO0zpcB0W4WtYV8NNjogkT4SVIZe1Vd9dGhlIwI0sjayRybV4YB7lFXteUxLSnQyzCxJE
kz/DFuRMU3eLe17aGIsOpp56Jr6NXK6tYQItNW3gcEFAdT3NPKeN06TD4tDqsTxVyM+vui5w4C56
VQNeYsRRUPre8j4FfftQzYV+Hup++sqhDEtd06wuqOUABlSEMRl2mdtZGiW6ncYIiLb11ZdFRWLB
3Mg6rfKOk+yDE7qWp+8MRe3bXsghztt1eldqICsyYxuOO3CsN9ZoDs0PP8W/hGhY2wr16zd9G/Bz
G952n2zb/pDslCOCpHI0DpaOKfSAS0wHJ8DjmbTtAMruCyyyg8vbMUJua+5k9zLb5wPw8C68csOL
pb6esURq+zJIEID3lWUc8OCcfCxI/z2b/dVhY/Cvz2bxW92+9NAaX/7y7yNV/KYf2yvb/GR/sAds
ixUcbwebix/bK9P6hDpDPhkbN9IJB7P/2V65n4hLsbHytrsoQI7tRvrb9srYoIlI2DacgQDZYsto
/YHT8mfclm3P9stFxy7OC4ioMwXjP4tYw7Y7+kkFmWhUMcjY4imi4Gg7e+mSSe2Ya9m+t2Igf0Hx
E3Na1r6q22lE8IQ5smU9Sm+rzjG9mcIQ5oT4uVyY3wn+RS87TipsBlaMumI3UDPDOoHo6H92cLo9
e+OY3mW0O4u9zQTJ388JnnYCSBVrSJ+wr9zhOhNH14X2BLeX1X9XmJjuo7UVAVREb84vnLTAmDGF
I+VDo16sr4aDcEm6o6q+DPht0z0F2VCGvSQF12ZDvDYOmrl+dmTIROx3zDBXRam3elTJJMsjb7oK
ztvSoxxkwVD6mvR+qagFaDHBiAJihiq9CkDz6vdnrb0pWdgd1yrqQYjofaPxr+3mvku+5HbevCCm
rOPp5Ab0m2jmgyYKL7Zz6HeJgckuHwMcb+RtR2fVHjgo0zoRygKYtWjJxIWcGPYxV813RrmQLFAq
9Cl68OfuK/yHXu6RbTuxM/GI8qeymy02Ys46CjuXY2lbrwRVLIWLddfhav9GXQoGV4cMK0hVKiWf
Aqcl3j1ZPY8DjsF516Jcr7HIbLGP0klvl8pYnVOc+/LdNwKDmXuZT8uxoxeogdgr8vUQarr6SLlt
/hHHceBvF6p3rUM+GCA3Gowld6DioBcKzxBY2Ev3iWoJPHxFqYIHd8qG6cRqC0yVbHBeSoLvlDH4
C908WPbf7D6dHiab8AlXRrJytkRuuMlax3n1x6kzyZ2nghYogN54WV2aHKhMs3WxZxxCZsMax4Cp
Paqed0Mqvhvw+jaOkRzrOUDwi8p8ztVlSb6GkWCd4sOtW0xLmPkDAf9eSHZOtWs8kW/SVwL7yZqc
mLLJmlOvl6lmKKnIQNHN4u1IgWmhLrFH5kwjSGWzu0HkBJplpVO/m/w5B++GZXUIbpLB72iscEqQ
eBddvSiaqJaudpMrvLVdsp+Ew58BHS35A/Hr3kb3c8v5SMQND8pOJmSSnrTl8DpDp4cZ3JZcjOcr
ZNHpQmSwSY8JB25xkGSeR55xN5b7ENaFH3VdabVnMjCmga47QC8InQYJBY+qJXFpNNq1vtmNAzdz
xabtRok3OjDGqHSbY8BhlfgygStja9CQ2X2qrDCvH8bOs6h3yrQnz5mGFu43Mvohk84ZU7u1k2Mn
sfmnhSxuq43Yd1g4Njq3osZjHTH5S7oTsVDidCUZAk7nssQhEFOx4pPfT0KCzQxegtneMymZxZ3T
YWYl0VQUkInwjl4XfIg8DCULBdNjZbuPFXPJdD/S4TWQQ8q97xTayiwmiQkVMCVPQPyymKsHEKhE
m42wpzYz3eJ4aw/f/0J7w0w+UxHJqufKVEezGdSbM5V1cDn7JfxJcAbg3lE/F+M6NICI0sYnHXWA
2G6Pzzpz1rukyBGDWXcLyguqUOaXZofhbO9NXT3cisbDqF5Borjx5zYoD/A7pxtvwSTH556xKCHv
sGNPlAvRLfHm+Z3NkDrA1+LbnFcFSQLKnlmRycnh106oBcOLA6f5jn1ifpuXvbUwtcKcgpEHlHXU
T+lkwpOnC+rACNi9IdA6vKx5MH5zykySkCho/pndZf6OLWKbYNKFAQZBFXm2PJJHgTKeLkNdnNql
Zw1xSNM0hiQv55ngOvWNfT+zbb+BckIMFeptCf1ibBTTLp3zZhn4xckeJSZkWge79DXXwOCc5OMG
vCfTX1+y09e0HnnZ6kdsdnxg9GNFgzxosxLmhOxC/W7JrC5PMKsFePTTZKFfO6hq7FFtHsiTaRLV
WUmZBC74MHGSqxKS/Re83U2/XzzQBjhvhPe5Kml6xK28gIPoQgOXFpu9HLv7ZD9WlAXwb54pHx2v
8Nz9zLaUIaNXDd0tlnl54a6eqiLTrL2FD9BqtiTxmoVxxdf5waSzSu/NidjHbrTymaBI4d+R3OuH
GLu2qS9NVMSrXNbJe4uhGgsbAj4ZKjXMJ53JhXfq2VNNdAsShti55liDxvRJOeQLWPUdU7k1JH9r
UqDnmJMkHGVP7YndQQ3e+cX2VMtqoCAog9CtDxAsfC6OJuRSQjCkTyZLZDXtMRZUFWJqoG8ySmse
u4GFek+7DLNC3M4YwHIHZMJZYCcZ04d6kB1DzsXlHE2FwZfFzkbahzTzzp3NqSFDSbTs09YYQm7P
C+sZOaxxruEUaOop8aQI8mBC+TunCJswaqhEoCeQCLN3igtfdnEuxdTENSNXk2TU4G2Q98o/WVyw
VjRKyuDeaglR7cZZh7cV2FKcq0VefK+4MzfRDJxrmx2v7efBMpMkIrNgf5nkClO/nKvhmmtCPBU0
pw5xIHMY5APvxnd2NK5xmH21PFagc7+zLfcz7sgWk2Rtd0ypx8Y27sGkZt/WsgtficvMpOPYHnhE
aFOehMvRX+EQrwW3zQwsmtfzfMoKvPMFxzY+QsCjJY0TwkP9DuFvcd3jDtwNVmg1+5pgn3sX8J2Z
Y9GY2bozUtlnpC1xRF1gjKOyoK9N461MB689SAXU4pAqQx5X7CwM3XGseVEwm+G3KSza63EpXfDs
5YC5oADDfG0RiOEoz+063wOTHT8nVB+pk0XSexotis0ViYa0CQmuVbWIypS1qVdt0u1BU4z2rjTM
mmDx1IgcO5bN/57ka4CDth2pB8w7yT6lXJYsodAuqy5mCODydCjxRMQzeRuqU1JcM1f47fXj1Ns4
l9xpWt/tHh1p5yBoLHu3m5P6YlgCWti49tYLj+qIV1zrxlcmhul9qlNJD6Waw+8I7KWzY43Ub7Xw
kzFeuTAfk4Wa9MMMeeeiT0Z6yKj+Jm3EX+an0zKsz3Y/BtS3VYYDnp8iKa7RQJASxUsoH0bT5/PR
1uBfochLGssWFpNorogMY9Lti3N76ZSFw7VLzoQ7YXjoCH+Da17z1zndjMRrPtR3Q191TyHu5FcM
dpQRickn4bKAnHnqsEbTXpv3Db04jX5rmSF8xvWaKCLCIrzv/bA86+Z5fGb7mvD5mXP/wl25v2ml
txASb03EA5gHxUPu5ua71ev1Lmy79XQGGMoz7gzraSIZeUsGoEFPaakZw8QAD8KhAot92ZCG30lb
pF+1X7nPmDyIwS3j0HyXeFxRSkodXigbdWKX4CDefKg9cRWulMvFH02KTTjjIx/ZmNGArlQrFUHC
qsYNHR1czL6u151Oi6WLYcXONcE0X373uo6+DkK6wF5VP8r71Fjm0zrbSghBpwQ0KzqbUdHqx45S
3DW8Iyrv5pE/rPposuSDNAhKopcyFQa3nor0cMPCjZVrtekkWexhaveFU7l0PmxXC+VPhCI6DC/l
3q979B0Q4u586LVUb9Ia+ifHKADOeHRQFvsZ/yutg1hzv9KZOb/g5xb3BSsG+XSFX3eXs8n/ogtY
MDsao8b2QFnFerpiH9w0jpZCZDsdjCRK1OIR3ncVfuRSglrfJYno21Pprg71wbNOsQibfQkj2ShV
eIrVAq8kTaxoNqvPfjrqgbmy1rcOnZOJdgKsbZU07hM6W2E9G44840forMwLZBuLfRalDw0+8J2J
bd3eky/RzuVSJQ3I3hB/8a4z6HJBEJq8r57pDCYqz0TPZDCxY48mhQqE4b3h5j6BIHpblskL98nM
fjemAxBSWaFD7iyGZxfPiqsElLy9cPORahJPi4FFBllODnRpGTVM9yDxFdNnwYPu83mxv/E5y8/0
WbqPfWBg6BpHEjqGEVbfEhA4Ft63UAV7gizZQ4b3Mzj4K9IRiHLotzEnMPqymzKZ31ZB2oqnZIoi
kri40gNfl/E0gcrt7hNy75C2CT+2UOwFYyekStnGweJwgIRMTT8zJKfNWo3bmh7LZaZIbaL4DW60
VZPeNVQF5yoQdZ9hpVKC2VbZ+AaiJGvNYXCrgsApLlM+miyF31y5Zi1PBr30NHqZKjgUhQOn3fXU
wqmDdBbYEQfHLenzdeyvDFcNIHxDrK3+Ukw0NKaB2UbdYjD9ql2WslhhfSKJOi1As8aGMgSaXcwK
X6qXQAsHP597d5RibT1SRsqR1MdUkKI/ttymIK4ruZtbbypO6rVMyGq07Rakt2uvOSpUXRgIDVWC
+2Ii44ZnABAD8fUkRKTkzmLjmUb1PWEzM9zjZG7LMyyoVFLZlSRO4ZRIZYjNklV2Sl33KlxrO4jJ
vRq3S83W9mToCUfuNIbo8BK8lmYkm2In4oYbhq8FjZn05PjbeZh5h0wOktNGRRWVN+izEr9pflo5
avrCgBXetfRkONHlMljWmZWJMP0iQlx7e5mXc7fzNOU6UZ+RY9jpiuw3pkjBnHAddNDFjDcc8ssp
tyFcYHlI2yglutmhxyBPSngKCraddsX163wQDoYKR2/MkbBL4slNUAco44GAPmU4pE9qk7zaWWYD
Q46GuiohKOAHzI6Wn6X+acqNub1K5orICjXBEvpCDST5lPs/xSvNB6GBeZlWR/lBbhg+KA6q2/5V
fdAdgg/Sg+Uag/rMNnverKZhZ70mNrbpg8QEXF8Rw6RnSRhp1RFBs7lTIk2uxUnxQZiQH7QJnmDZ
Hso+7W3YzhuRQo2u6sHUUFaAXQZoRSHmldLT7fYek4gI7TNwH+x91Nq6wTWGz7a6MvxcrfGydjAx
GFsAKwiRwj9GGnAzjHVjaDgfPI2JkjJ5M4CKyeOyoiztIAPU79gIRdKeOCJJfFpFQbOgIVldHxwm
exzm47y0/nytJYbHKzDtY31uskZUN1QK9YwP/K6StIslm0/GxdBNNAVXsn8LjSXJLsBoYBDCBzss
6NIs8VpOfXE2c1VX0WzBpD7YIQbY+/EHpaQJxoLb8diBkug44vYc01FO9lxQuPsX0piw1DXBgItS
fWBQfiBRPvAonOEl04XaU9mpVTjS3FsVJa3kBtaso8Igxy/ueU1YfAc6Z3wL/LruzmQ7bBltK2iX
WPMW41PPG6UuenvQijtqro0TpVNb71fySPLEs2tOmcFHb6AtNxjMZvmiGMBBTN/PM9w1UuvwUvZk
mGXOyGPx5DEv63E4coMfudLcvvduO7oai9vRbwDS2FAn6hO/tDvzgE8VaA2jig1g8wGzaT/ANna4
2BdGsIw6BhYA+obaNjzZE9nJWyoEi+e5oVh6JwdZ4U39wOf0HygdqOdgdTxZDVfBxtrBnFXXOz1V
41OgzP5kXQaQItYHoofOAJzjDc+43bcbxSfNWpa0uXE0UyqRkC5di8WBg191fDIbCcgTbbggAZgA
gpAfG70vEATzfU9ZehDlH0AhJ1+rz8gDePFpMPaOSG9klcF8eDQTQZZ+DJalTXYGBPernNYCfTA4
6H7Lcf8+hFODXWP1NsBRQqTyycyd8rv+ACB1MJQ5Z32AkUhWTGemY+b9rrR4nzeHFakQelQ5y2Lz
IEyLmVvLGAxq+FQZ4Ol3q+mxWzE/wExG4Q3dridN/sqXH3RT6PdgnKZpAOnU5xveCeTs8gAnHYuo
9HroJ+zgF7ai5QTfDzUMy2pxyZep6Rve30XNV6DWchB4OQZXNlKt4OQMOaXJYEJ5Rp1XNN0xKbKK
k2Q0ofbQYU3WHXWrSO+JsLO1+NybXov/3TDDyUihKzqlPJRhLdVBeKOLVmu46SDvKIog/kGDluPt
Xcjy88sYrNbW3wBoJe2J8AiDjXuSdxwjm3ERzb3Z1m63D+yFKuHOI5IVk0VvaLFpdS8SAEtM9nQF
itKSjkGHdILUmeFlyw+gToyRO0BYeaeVbyd0pXetJ884C07r3ik5wAH0GFHFTwjFuEF/Uih/NZ+n
SofTbZWKOjh1ssR1+LC91L9tSkzdb8PkJOxQe7CG1no+577bniAMCI4wdZe63Hk4IGcsF6Wcg/GF
3r1pvhSy52RH7SHFYaArcdKA4vDr1AKJOFsW1j8wBLr7nhS9Tp6U5ZXjPdNlhXiZi4RTAv3JHsIY
Cb2BIuGd32DIocWmyoZ7N4WzCG7UCrJXKzdmhoLggRbvzpchm2+62HNJEZ0KcwsNkzTZdcql0d5y
Q0roI6n7QsqY26TCh111Z8w39Zc+Mxc6JAO7VcUuAOshaCZACfMt1EvDWenmGTqAYZZBeyMfXH1M
2tXraDUiOBmrjObn3bxk1ZvQSfcmWyzvxKtRevK5E/TAdg7bwxwgiWRxXQoJ56ME3RSazWocN/hR
E/eG8i98qXrzjAKapd3NMkgGehsdsASL3QTLSWADLNvRcsM+2eQczipmSH03GAHwBxAgs4KvNNKW
BxEhYw/blQG7oo4AVMxUHxPmoM3BiuQ2BEYeEt23kMjMq1HQ14aWVBp3MmtDnFampN9dozCRvy/5
Yh+bpc0+Txa/KUpmQ10iE6Xzbu5mEoRzq/I9gubifm5oXEsJq5Hw2vUp1Ym0B87VKym85WFYQ9zb
eRVQWTQZlIKwrhBW5atNM6CJCspL8DODZFpP8CZCwSTPzfQipcycIpSXjtEdaTvLJmEYJMqEYEpr
4TfABYDXgmqybotZLVNsKm2+cEzD+uFX5W0JGJF2jiAzIG15HeVBoDSiERP3xNTaGjg7WNtsxZzm
IoiFDNLDPCiynlzNnMYXG1oz8/nVf8KqDdPST63+bfJHUqKdmMob7QuV7oPV5zKbxCpPS67/26Tx
g2GvkdhvHQ4obcwhL3tTbBFvkUN4dybVz3cq1BSzs6glJW/J4H42yE8CQF2XhFW34JscsXso8gNT
040+2uQbzsdo56+1KzzOGNJZL0OfANgWoWGDaUgAqbuV8mcuxwzpL665/ZX7vASsF5Ug6J6h0M8L
S56s37d2l7fJTvM4QSTahqK9dwGaC4oZrB1q+DKEaG5luW4MkPxB+eiwG9YxwFbUfob08z30mjA7
hpVBFo4KpyWILeov58gx/PlyCWmuR+V0ijfOUTkcTBptLuqymI19kwg3LqbAs6K+kcZytHIn6KIq
rPJ3txGw+ArVMK5xpYu+4tiEVa+K2RRrXEjhs6ZUJbDn3PE6Z2+gkpj7ntUvO+tHSjaLHpbejkBV
xQFTlGCMOtZGQX6WjpQ0rSZB3iwX6hDWAXkfWJgE/ySmYEI86HXlptAwDvKA0BKn6A2EDw693l0y
2+IhYOQO6X21sxvcix1XUbHC9wF8kr+WLO7IIXOgJDrOxHEcGcMRZ71klkwN/fLF5JtE2iExqcce
a1AXPn3rN7AzCHkWPmN4cA2KqddIPPO+x7k3ItjaJOHIQXCY70KGIFdsCYMbubQjjfHgxDZpfgi3
qlW8lqerV3tgaQlvfQs7XEpRPdne6Zo4szwEAcow2WFCo5Tz6rqMFEHb+sjZz7rj5OafASpJyTgR
GV9ikUjo9f3CXG5nTQXu0cJrVi+yO+Iej8Paqveim+pyJ8hPvvrOWpe3nhpUGFtiE4CRYRgEAUIe
b6kzC41zz2/sK1ITi7/rHFV8o95K3Mycv9SJI50+vxh4fhcwo0L8RWOyPjiMnahqzCyb6i3qFd8d
2ZJ9E7O1GrsBE8Kys30zuyVC2j7DswT1r0U3PHRhm1K7Jav25b/DeaWPr5QFboPrfz2dv3zuh+y5
qv6Zd/rjR3+M4xmmfwpx9WLppRTgl3G8Jz6FDhELChnwLwr793G8CdABscQM8b4zKbfs38fxzifs
kXB4ITP83XD9H0zjf7UIctMzTcsMnBBEDo/lmpsl+adR/GzWVT2LvCZmLPrIZMa5iv9L2XntyI1l
2/aLCNCb16AJ79PqhVDK0HvPrz+DOhe4ysw+SjRKaFVLKpHB4HZrzTmmee8HklLDkVCevx7Q5X91
Jf932Mj/Xg3UPwYRHamBsSBd/74atEZOY0KZ3QzCybzsKs/BeVBiGv3tsVCopBiqEW3+62uqoqzr
Oo9YA3XxUcsWIw7rsjG59ZNxHjmxbxBKrcsmAmBQGGRHJfvI+irA5T88VlVUyGfAH4OK7uNj7XVU
AoWUpjd51uZN35pbyrTPrUCqeKRL7r8/IfI/ntv/V/HwXP9E4GAv1ZbnKisf5KTI4nIzTkX9Zp21
3jM1R4nIof0pjitpDJBB/VwYFXn+gghCis9xdzLbs5JvKLDXPkQwR25tNr0Wggjf6cKfZvDTLB7H
6jnsLmK/bfvfiro1Y7dr2dd5afygNmc93KemXZEUTOR1SN9gbTavM8emPOAQU9vyQ1dvm9BRD/G1
CImy/jnhqenvYX5Kw/NsvOrCGrW6Se6TdgMpU8pXUb3hkMZut+xpZDZ711YU1knodMYmWo8ytPLQ
EUzDxizubwHc7uCkQfJaFcbZepq/68SJaa09pju0/s/JG4HbiXCZtR/Yvo8RxB6qklVxITnOVrNf
pvg6mXfN/F7F+Jb7bpWXV7l6q+LEaajVlvIvjKpA51cQHIPOa5RtDwQkBt+hVC/+fMWW3YSeuPS6
OkrvtWYL08ti5pSUZyHa1+NO1/HBLzAAaS+WO/ZozSWPbNlfkbxSUKcNLI93ISidOtmrvmMMrx26
Q3UdsCcstkb+hVhV+k9viaXJBgEtxsJN/mCZquKgDrLB0m8DDFVb1/G1q83ksz5wFKl9X/WgLkGn
HSqIaQKGyVbtv7iHT+OCwSAuXhEJ0SnFhg+DcYLskiSTrt5a83uLkpEQuGa2CYujdk2qwhdC1v90
Nc7FTGtQcRiEi/jtr8mNLnVLcgEVjLSzHv2wDFeGTisR8P6BpOKvwj6We383CPGigWFDE6Ix7iHr
vL+aPxi90Clj+kB3UkSOWTlA0bFw+FuS7va6FT1OGKtWX4z996Jrhj5XRVGFoQsRgI5s9/1VJwpu
opoYyUM9aa+tsQEwZT6CNAO1aCaVK8W4tmrYiy4Esg1oHt7lMnwghfqqD7iNG5pn26xNCneMYH2M
8e3f92csz/jdU7FUQj9UmTfOkBZp/fv7iyg+ZokcWPe8PBrdmm+bXOnW3GiyYym2FK1UcTMlG8kb
t+LgQpigsRGWLk1IXkIL2AjO+5V6bzdk2sVedqz30q7aajtjPU+rjnIBhO2j3vEZbf4gODH+O2lw
2M2Ril5QX14JO90TV7EKP2El/BQOza7YcGrRT80bmrCdvK+/4eT2wrXvgtREDSAAyuQw6fg37fXf
T+PPRPz5aYBqQnKiKYjg3j+NoBRNbaoS624+opxSfhAuGdNYZQjUq1C1ERPvi0e26PIl3fMgAJj4
sC9qpN6c/lf1EymnQmVX9/I47ONfxdty+uLQ89Vb9cc9+a/7/CDlrwNxGOY+tO7xtjzQ3iOiEMCG
V+yLjbCB1FT9lni2L8lp9vxr/yKd88O061wyLJFByOslgOLIIWgT+LZ8U7agScn0iIqN1bmAExfE
RQgh2ZmTQwyZd3ykYkCPgOo7Qmb6/qxgPc10NxxWxsbY+9vhIl3H2ySs6OpTPIbUiKkpCiESrFMd
U+dZHfczYGbIZcVl8r+LxWvb3vKKM8JKfUlPHH08dVOu42t5xBuW2MW9PsZrwfv397sIKD+97ZqK
vRKrHMj6ZUf394yTIIYkTbQ379GTuJPO0nY+x4fmlJ2slbYRntUnBIpXDi2IkxMyeunnwAJp7N7y
kCJA5xy+ZUSF5TZFimbc1sOlrtepYFO6rdEeV2BI8ci7RuTN2jqsEDs75mBHnTPFaxP51KIhsDn+
YR5tDvEebk/+jXWHIGDOgVXJoPPSb9Vd2HVb8zn+pj9Lx/6UecKFhUeBOXCNRzszVwOTx72jE6Xe
rX4bkmvL6aSAAI0q2hPiNRwGq3dpfNLFQmgQfxEhpiz6z49vn8ZkhoFFVTRS994/xSlmjwPV3Lz7
R/8YPXU7ZRs++nbppIcKztPoog0sCtjAtp5T3FplR33beUjA9tGarvC12JI+5qmeSOT089Su0mOx
+fcXTcTwh3vEGWHJTPZs3QHnaPKHebdEe1jNfjVdU3MdZetC2sEdM2tPZzwGVByUcZ/AsW8sNwu2
QbAro21qXIHrxvlWtHb6sG8Q/ViPZrtrGtcIjhpoF8WZ/A0gsOpHaXoBB9Ji1/6ezqHvCIRuXgHm
QPVZ6m8/k2plfQ8u5W9Zd7viMZhezPosjS6/r9QAPFYxiMyBiBgXsOEwwPDxKJdH8n0uHMiq07Ar
4pOSuXVKpWOdhh6tvtZAoc8Dlhh2lnJOi10vPhqZhMDlNCfHsloDe1lm4+YcxWS45acWojXCOUfO
H3XlZFnOglDtfnHzyD4M0Y1vJkDrt6UnrN+Tbh/LXpFce7K2preJvaKeb3AsOB3mjMpQ3ATlbw0t
KlX5iNyMSsncxOk70KmGf8scqWg2ryjwh5UYz5ulpqY5ehNQ2ZGomh0yEMEU5bpjY1L7NZ8i40HO
cRHQW7W+Ck78uLnA7cjxeRnqCvJ5U/0w1GH6NDpeB/GWqy2lnzHe+vqEXMOXG/rtxhcrx6eroZdC
f60wLHBXYot+PyTELFb1Ap3dLTDNn03N1k1JKBmLlRGyXMpf2AL+KLD/HoEIkpaMCKKPOB5iI/ug
0G4jUW/I3wzusQ4Ao5Oq2aEg+0PR1WWfvwtjVbQjY5v3vXIIqsqBx+dAUqk3VmnsaigPX+wb/8MN
KZylOKiytVLxmC6S8r+2cgJSpAj6r3iTTP+5psBNSRKgmKEfAqWDqBX461ZhURWyq5UIp6gyrppO
vG0eiFdwf//PkfB/+iY+7vXY4bGtgbfIrgucofVhZ8ncRGuKGKWbXw9rdWEPqdD6EKF41iwJzgzZ
esUj1r7Y7S2TyvuvRSMgj+3DEsSlwm59/xQga7UGtSPx1kVlQ/RRI9J+CxobvbbyxaHy8yfU2aSw
S4EIxYM3PrzetIPVMCgy6lTkgK8AfBLo3aw0zD2cLL8pSqw7iaR+sX6yVf70CbGY6/zD5+Syf5aG
v77nsZZLhdKgfEtIyzTtLN6G6k8rVQhdPlEDVONNZ52M4HuO3EkBahyjDlLEkyke0W1iHXvVqge1
vfnlUy7Sx9vn430qn6bmrSJMKxzvi2ysfYv0vUrH1Ngk+T6ZN+a0yavjNG9KYSWp7qKVkRZEnZrZ
LxmKwKy3461RbRAzM/lxwjPPc+1G8wbR91hejYhRf8m7o6ZvMvFVBFVQqcIJxZQ6HRPhd8GZgyKo
3YCp9AXPYOlVX/Tg1lk3o3iqDE5CG4MbMc9C4MnKj7R40kh8GU9kvw76hjWuN66pSLN8X2eOlP+2
gNfWzUG3ziYS+zJzhHQN0wEhD7zw1Sy4lvBsxo/yfJLDGydsQ3d8PlPEUxR2svrL7xDGfQeUnivX
qHpIOd7q7S4mfmJA0oFTkmclsNDWjiEcopYwi8x0axMKHcTdwqOjVQi2mX8nLGUVat9oV6OIgOeI
95z4CGiO13zisLOB1F9o29J0ZXXL+Vk3HvruIVw60Egaa+WOH3M0nzrLk2AsKRtqFJHPwXmZq5vS
RWM+aF+4KD+t2mzLZHUJtMMiQyjrh1W7Qj8cGJqv3sBupBzY9cwuS7wEeaHAGNSEGvFUaXwxaj/t
pvHUaIxZDKIihl92C++HbUj2DohEUbnN+k+cZBkORZjWSz69WeyT6ncjnESsEuMSO3BV2l2g7Px8
vaSNVU9t5jGhNOOrYHqpccxGRCCnSBZXiXalO1Bp10n65sOxolxPPYFNY70bUjegtKPvphh8QezQ
KsBqs6sKr7ecficbB0KvlEd2dfMF/apuXa2+c8VwNSiOFqClQPntiIJN5sbcY84Qd7m4G5tfQY7G
121Tl9wKfS3y7MSdde2T42nGBjOcw/ilmDQa54CYaL9J3WFWryXqZ6N+MpRd0NNEOaeKhwwpj/b/
3pF9chXxZS4+toUmoYgAJ/QPZxYcd5gkckW+RcouoQ+IDeKQbrWL7yLf+A3NuTjOgNVeVLIgOqRv
dA3Rnul0Hq7ivBuLauVlHElH41iGh1R9W/5PgMgfz4FP86130L+Tf0S/tiCXnh37fToV8y42jmF+
PGNFkRIo3Tm7ZpX+JREe06+xb91EeelMHkHBT4di3GZSCdAVpcc3K/o+xYQl8QXYqFqm6B4uutmN
8IagrTkagiMF+6B3cv3Jnx4JBLbNAJHY9D1Qr+g5OCgd1Xkt6OeS/Af2AeBMsRAwIdTnafpuQmEt
CEczbgC9OUcfeoc0Kr+9iQI1O2gJ3S43ZaJ4nABS3gwwcB3Svw4eGq1w/e4N5YwT03vU6gfRmpZH
NnEexBMpsgzUJCbTFOUMT38osKtkoTw605N06ORjpazlYaWLJzW61d8HJ5Au5AeUc7cyhWOq066t
zrhP/HhwIjr99U+FuS08yt24iVqg1oN2yOtLoz1Jgb+BykcQw5nW9HctCW2teytG7dCRrYP5YWUC
nyrHt1hyMuMX4AkwvyUCypB40TVp8bS3PKP9gUPZyHzmdU8xiuUo5NfraZZdvWbOTIi2Vh+ycudP
W1Ihy466XtddkNGsMh0Q1k9NeZBXNQEN41pL1h16kXRD8F1AkFTDNt8rzNUjX+Y6//YkvwmlF87r
DNeD6MQ34RHbrfQziD2Tw0vlKYNrFfSP3Xo8ErLKetBf29M4cwT24A41DgtNug63U+z5xroQI7DB
bpXsptQpH9tkT1kVXOxqdkeVhWelBFvROZTperBJG80Z9c0x6tzQ8PQNOX4u80P4irK1+BbsLa84
Jd+FC0DEjKCl2+h222EDrLU5d9RS9a1B3eUWfsNJNAorcVPdsZH110llLbOjbbmPn1VArTYBK6qj
PudfnPk+RIyay+g1GLTUJoH/cIL+UCcq2MtniZXTsq5jLFF0X0Es9jYHRNgnCpKPTrLcWARHNxrU
tYIU/Vdh7VOdwg4qglOoSo+NYBxobn6xZnw8jS71Q5jaRC0D2AYI8WHraVV1Fgl+N95iNHsQa+XC
SfI+Wv97/vq03+KjK5wiDOBYhg7N4P0aoSBLo8s3ibc4YldRat2TGIoXVew55M/fCRa6AIf+Ys6E
lPVxu0WtkqIl3K7lyZNa/eGquiHgbZqkWwZHb7ZFw8nEDYWoaGYm8Krcof49Kq4ubXL5FAvrkPd0
fkqZY6nCl1vzFz71N6afEnE5+Tvp3pBuAXGLo/BqVDig+1OkMWfsp/BXp1/m4ZeUvRjNXkzf+u5S
ETASP+X97xnePrYrYhRqOFMIild0GpLYQVjCnlOiCr8yoHFGThx6+WTDurVGt2AnBZqj3uaGA9lR
7myMKIwYogEYunQewnRnUlb2NFvdyHsKGhs2ItfG5TBpUy90KF2tJW+yK7f3Gjc44ZT7Vvz2H5Pf
5Uvhak6xp4/Cn6Nr5FWu7vavyTO2jddqL23lb9NV4GftMvg2bXRTpI2C7MPhRx5sZslL5lsvbKZ8
qxiHcbjmKFU2ZfbWJz+m7DjKe7FHOXYU4zPJY+AzV/ANVlGJffMeVwexeMmcvDowwGfMjdVOSvYW
RZxgm0abXPGsZI3+lAUb4a6IPwLxxE18qF4Twgpe8acbBTzQFc08QWUKJO5oZbxGb/9+YTnofn55
DBMQGwnXbKo+nUYmvFKKmXbzjSQvpdqM+iaOD6rqSaOHBZ9NJb+u6o4cbWnB0Xq2ebHVb1bl1FAX
yofceOuKE7V4cz62bKynlSqt8fiUoRvOnobuneNbvArodt/SV+GFHNni1NhsrqkQpCv93vruIDlx
5spn/z69ILtKJq8oVtpVfemfpN/hLX/KeBuuwYGEYTfYVcfQgzNrI6ojDJEgr4N/7jzD5R63+VP5
XXvq18hcc5RqdnJnuv+tYVXlhcPloDuRhNsT+dSq3IRnuJ6YTL/DGzI2+ha5TS096GfdK3fhNyJ8
U9K43Gbb/qYSyMIprZpX7Zhwa0flqLmWLbjZOlnrTuMFB33FYmKLXu1yghG+kwFD9ALifOUbtRbx
7h/8BxFFNc/up/hT3gbrmBpPbJPoUx2L3XBSNv1G/9kwW7vkK7/Jz/F+ingIOaXPh4pI1BfGVF66
8ewkiTtMO3xgCE7nfCPSs+p/lsZ16reTcoeisNbGgxV6MYoIDfjpalkU8pVxE1/z5+Sov3aY8PhK
jtljhfKiovjs8gM+tS5ssAyNko2QD7cVro6qsAcuN2ysZt8Le7M/FoD2rewFSfZADZP5/a3fGGsz
sxG1JBEeiTVZy/01aW3pcfip/eqPMkkhJgZrxEpg+e05cakgCf2m1kkFsf3eK5N1s8SbnJL0KCLt
Vx3+cJHYuboKf4Ww3ZGsxPZIBvrkYDj0tZ1vOYvLBvWq5PnKVpI8s9iFwzWhxBps9O63GrGfuiu0
iPtNVK0b9Vj4ttKcB44msUsyAb/YGSsMgEXhYJlgtZx5XXybwjZNxIGuBe07OpFfnCI+l0B0DLKS
TLVJVtniLvylv0sgKmFNpoGx/ZZ12OyMgRHuR/BPiQYZnDAxdm1yk+qDLneXvHBNLZMd0BuIXUSN
Eq+SfLFif6pIcTssG4pOJ5H+2sdWXq3UY0GaunSTXnDZTa6olXRYC9oao/nFOkWr79NUo2syOwPQ
BbTyPlUjxNRXejwC8210sg0aw9N4GJ5kl8hld7gsmkIYpICGw103PiCwqWVXokT8KF/UBzDk5oUq
edxfgLvGVMyxNtSchL3IWmHQAcKLkcf8MT9O4srWvhNLrGgrnZRzg2RCh1pmw7t9kcmMb6GY20OP
32dZoLrYHaHacCzDQ36Jfy8D/Ty9dv1GiR8C9UT4qsL0fJku5V5+rTfBNjsQ2b4L1pAJbslacNv9
dCHWaU1t9Zk/d2Z6f8q/D4fyJHsD85JyUglhiU8Gr6TvENulzSu/3k3Ruk2Oc3sZk2Omch+Oehlj
m4qvWi3TIRznqncF4yqx5OBwNPhu7OEiPC5z41G8cPvBNyRX+B4u9NfEF+W3wByZ7qkTG8HKf50R
6S8MedJyVvpFuSEBdgqbBD5vPrC/9dQV660je/NvTOZkjQmP+Zu1uGaguK2Sx2HJVFhVv3jQy1Sz
mXf6S3gjFSp6KB44Cgm78oqrJ/zV4zsIVgBeLoOAwdRGOcmvN289kxatJNyC8qr7XbhQcM/RC2WT
nXnqdtZGv8W/AtbnYVcf0gftx7STj8mbpVA4XhkXisL8LIy7+FEhwcly1I4j9KqV9pqyDNVZP6T9
tfH3ZnMaCN70kmKX9ptpPIz9tWsvkXoMVC+qvU53BMUpJS8ymXSYHpxUWFvN2lLAoWzgS4ATJrKa
KgaBZzoQ5ZXeMHE7WWNrMW/LKnkmwW9RFhDs4E7tpeyOsryZOk+ebrIKCcAOdbvhc+cHoTum7VnA
wJxoRyt6KoMdST3GF3Xd/zBm6VQgQlJk2dBF8UNjxewUw/LHdr4BHi/PAtSIfZ9JIyTSUXXJA5n+
6znCwjAF+o3aB3i2j81p8lWmmGyA5OZTUMZ5YTJj1tWOsIWfk4kc/d87kg9MWM4QFHfYc0CIA1PC
PPGhZmnFpdJ3oZnc4sWWMk/Zmybn3QX/HtbA9gfYBT+aOCWFbeFaCB+MEKh/mucsqTrLVYvAdsVq
pVuLkaKPQmTB8LStoPnx7xv9+DXw5KkGLdV1UddUWf5QXa9G6B5tnEU3JIDkLdQdr6mOepbDjk3K
Srf99+Wkj2eL5XqmotCTXGQQxGK/XzmS0srmEp/2zYzmYZ9W02GMfdNLGgISo2j+gaa+cqFeRu60
aI6F0ASbKam5Xahpve8BQq34PJDYY9XfEDzSUdYrjQN+qS/WOOvTk5EW/QQqClYVno324ck0mUBi
Z63Md/lbx/UIzIDF/yCc1bV299fmLnOLK/3S8B7sil/KM1M9TdHoW5rYQka9lgQfT48vauFlbMAW
M54LYDKj4BJ5S/oPLP0E04EjU/rBBecr9049qf3GumXxPpD2uW9r1Z5dHhlacb3KJxpOnoXtf3ZB
ba3CdCu1XlezifBofVq4FmEzZcdcpnh7FXyYulsldqPKpSbARmTa868KgdBvhTtdkSRXBgLlZZag
ktErlEjsiO0SeznWo2ew9ikaK/AzMYZ6p2YTSEjR8MUj/iN6+buHgKzQXNKeOGkaBkDXD3MAuZUG
5ddUvM9lfSDShkxGY9TsNGShRHUMrKLQv2MWgvyRsLvCa47k9ndMGO+Wpsjl36/mcnZ+fzOaorGu
m7za0IWW3Kq/9zQchUOdIZvfZTmS6OKkZxUDGIETPyQZPk/+OPXFJh5G64upYvl7P11XNakX0sAV
EQG/vy4C+czSmyi/95bgkT2aUkWC8EGK4SqTMUnoht64//6on19tWlfwYjgw0eH4IxD9+6MKqtQ2
klJldzIle7c29pOiE2xcsZuPs8T7ry+2DCSVEWRR7JY+VBPGYNSikjzGuxxXLxGBc6tEMX8VUvc4
EZv3xSv1cXPGX08RYeE8oXBlWflQukH7TKqCEgx3H0Y0beGGvbZMy+bfH+nPYvHhO9Ms6ui0hkRk
sX/kbX+1hmLCFxqp0vu7eaToRul1NT6E8YpMR9IXBNAFMl43Cs8bM71ojROIrsZ+B0ErRnjSfvJ9
TCyTdS7Hfam5sb8uLI38Di/VXJkwnNbtRmeoTkr9AICNiESpWY+CQ0AFHMs28jR/30quwUHR2iMH
n1S3njcWYYNYkmtH+r04PqXVyFaptYl+jB6yB+nJGG2RNHlMWCf2Xvx++pT0K7FYVSBygVyw++zt
rrULWobpqVDcNtqM2Sk2PBzVHOLnwDYFvKLbuvJAAQTGOt632Ub018mw7o/5uvviIX9aKVgj+EdB
fIwWDKXe+3GhYusPo1SEopTgc9H7Mz2+1WxBd8Gd8dJpxTmknP/vL/aTLhFos6XRZ+Y1Wl7WP5v/
v77Y3AgHvPi6eNc0AH5DiLsxM0IXWCDarh78najgye/6cYPnNXCrovyqvfz5YxscqxQk2kBZVePP
svTXHYjBHISDNuZ3qA1PaZQRK4PrywbtUrltLMtOXPzuDDx6//7kn6cEpmD0mNDrFcTXovL+aTfE
a9eg2Ov7BLFl15prAS2eFpJhLgXCF/XF//CUTfYAxoKsQlqDzuz9xYRWJMSkLrjYYN4rUdo0eRrT
EvgdDpdCIOpZkDoiKy1aSGlZfLER/A9XR3mqGDLbD7ZmoObeX71gvQ/zaKrvQi5a9CxIcsmDo9Jp
laNF0XE6DCRC0wQMnujMvfy3jxnonaQqMqxdkfPqh2vLalQGMOfqe5M1+6qROdeIFvMFSMPRar6c
p/gk76cprkZZDAP9our/WMgmrr1G4qc1d6QV7YZC1tBuR2EGGSfrTwSFEQydg1eTFEKE/v05pU+r
Gkx1qnFLE0xGlaLI7x9yyKcxhJIOWJZNiNxqgtjRQ+fdvWuFPag6RjEYr+PYwh2wWBBgt1Smq0Zb
HUP7RipT0Wtn0TMGVb839Nm/uL1Piz3lfVNVWO1p7CsMt/e3R14qMDw9EG9TBcIhGKffYV81nl6U
zUpO6O6zGTCQrtPKtJKRmbnlEF2Fz20k0+xSM9VbMN9uprPdK5WbrKWdW2co3sr4i1v9NDCRq8Iy
J+iCgclO/cOd9kQF6yTqlXerRL89N3RMrLICOisnPxb++hdf3KcFdNFkwyLkBZUktmYf5gGr6Rop
D4ziDqBBQVKObiUF9/vFGNSWnd27N1NesMwYThQaAShxP0zug1YrRSOn0b1CrBZBSpRfFWm8NeG8
hcZeHHQVtRohGDSB1arc6xr3YQmpchw7/eyLgXUpfCvx/Bl5z2houx6q2KnUImWfgMkmu/AFmgit
XZITz1YooBsC1OvN8g8TIa8Q+m9WEApbboNqKUVhOR1PsAOpdhMDZQNcQW0gslFpVWEnJH5xs7Lc
iRW4E/M8q+vSEJvrkpDtE2Z8nQ03Jd/yhqxg0triYlTtdGqjL7ann09OPDJkiPhjWJ5YnD58M02k
mmbXpPF9bjOy20xawr1YkdKdAtcQZ0p+Udz6O5J6LkzmD7A4h1UrWr/EVjwmMqm4o9o/k14C6406
QE0gpwf9X/1i1ZY/VuIxFiFDkpHTsA8jDuvDwK/kPOgsM4/u2iBEa2XolbMEhMEN+lZeAcVawQYs
UBMQxkmDHOlp222aKuSFVtvCrikEXIL8NSvTbDdb0SEz+nabqN0aU2xzUIVgD+lR3vx7Ovi05vIK
4gSwlmUXU4D+YQuudHm9QMH7RdFlrRVeigO9NZLDka6b5CCtUggCzn9/TSbIZb9BLAWT5PsZaJA1
FLpmX9/kuP0xp82vLEyfUz/ZZqbPIkjfSxDDL7bi0h+zz/txx36fiy1aOmuZUd5fNVGUWtbTdrwt
iZ/5UVfvhtXhzHkCQBHU2BulFw22R7Jvq12mo9lBmwk/x7c4owb2UFUu3EnytX+SxWaLeDIis3EU
TmoNVB6DMMJgRoohvxkgRvM3HZ90oexrCn54f+T+3Ms4ZNUNCKopu8njibQsjnYbf7q0ZDVBzUw4
a3IQemrSyu7Lx0x6Gyq3oX3XaVvV8qzwN7LfNKQyqJOCjl1cfdSLjfmc686QvyjKfsBoI61QSTUX
zXS7iU4Ygh/apITWdjbx36tu/C2UGI8p7FVAG7aJcVT1s1E/+tTv9Gc1VV0zOQfccH2DeNhDHwvs
eqQSe4KDAI9TeGXWpeEVaVvf8IxFZspf5SbAZwaWc4SQa6n8Ylr+vAqAdWdYySAVUV9+3Ayn4jRM
ECmYIRUF5cRIcdOPTgGy2oKs3C9eTebgT9Mzl2MkWKwGC1D+w2sSaRlcl0odiHv1Bvla6BAszg28
21SsbK1xQQQhjH8xzO9WefT5Egv/HrYvYbdrlFdF/SWpv8aBEldJAPevVDiG/qpaGAfPc7dG80be
mC/Sg3mUzMcJU60aPwe9bLedBadQ9yLaZAJBRD4dDUQVPZqRIdn63W0Ij4W8DsyXzkIiVf6Ugc7j
9OVNCWyYvbak49euCJkcny1/N4X1SsPNM+gaiG3q6lRSxqbdErnkKgOpnRDvIBEMWN0By08theWk
daYeeQS9NDgtcAUxSEM68kUVfTCvTkbGs/JL0n5GQrnKpYv1AnsIBT2FKoT8OdWC4KUqsnXPrU/U
s2t+V8bCNPgi9dUnVDErEfyI2LCaJDS4+1egsKEzUIuvV/FTj1gJroF5rctbnPxUaR4nMsmU49YM
SeYLHqzgGtWvhX4TUcyEL2RJWvoe9j5iIBqw02MW33xuRrW20IC68hX5FDLm0UkV1BO8sd1a0BzQ
Qcij1WprYkZ/KljzbAz1lmVTZ6GP1j3Kv6X7GDp0wCWgq0lykHEqqLbBDYduV16FK13B/k3ZjxmI
dSdaF7mt1u7CP4OfhIyDeg3qNdkpUPKxSIpOYr4N8pNguYCJ6QVlodNDVU3cQLGr0NG7tRFv0nxt
cTb2dxEyxuGb1VCS3MrGtpq8uIbPiRtvAr8mHOI/vzxO57ZGhI4/rhmfYYPRj3vtiteRPi4q3IFs
3qfh52w4tPPAG2EupEFbyw8Q58C85/IuaF8Cc5vO34z++8ybaWJeMdluLL3qLnQT5jHeE7qi1rro
XBBQ5rhHD89UyI+8P9TCPUEZlWw5k43yLkkRDhyyzo3Lk45QJG/ekqWfDGSh2ebSlQw7AAA/e+na
p3d/vMc0Gxsy8sa9WW91VvQieczDY+6fFGktB+sw26nB2o8PSbeL0x0phBzvlXmDOjKfz1K+1yUn
V71Mu03DM0Y+pX/sUi/bdsUZbPqoemX0UCdYA29Sd+lo/PvPRAqu5nGrWa4FvC62M20jk/NHixQZ
1E6nIVl8UWhSl9X+w3pjoILjjAdale3ep91r0RYRaZy3mQZghLY0BeZg5O3kTZJ4j+N02M6VPpzV
tlJXTRYc8hHsjm/54ToEs21XHcTVKBktBgKKuSph+2v0CuRJPUPHkPm0UFad1T+Ycf7QghBsZ7lw
U0NE/bAIwXLEWi34kTVeeyowJGJ4fcMylVpiYmvhs9Uq0qo0sgq1bI/vxHT1Cr5CqqP3nIt10iPN
+ve6//n4yZ4Ix+FyDrREkSCN90uwUGoNOG8hvcu+OFz0sHcqJXdklRSguZdYjHvMLGbwBqawWZGb
1K2/uIFP3wk3sPgDF+/jcvr+UHXVOqk3Zk1L7xze1ENQXqgGTCA21d9Rg3SwbbsOcw/F4RokOkC6
+SemcXpOJS/6v29l+fbfvR3LnagWXRKRAyqin/ePYpjTkHTqPrvPqfgagHNCNcGJixw9c63LJ81i
Xv/3FT9vT5dL6opIw1jUOP59OIAT75Q2s6xS+myG1jGLfIADbfxQSsu8ZGqAcaKTt3oN+s8sGt/1
1fpcj/KDwmK4q0yYSo2ePQIZ4T8zp5otUN7bLemTlvzLGFm0FhLMF0/pj6rr/WPCZUAOkMKmH03a
xy11NPtRMkVVggyO96OX8nDdg6G0B78DqALI2wVtOwMD5LgEQG8dW1lwAaiVBLQbuzztPZVA3/Uk
it1a7lTYrU1hJ10gQSVudA8in7U2jcUDk8WIMSBwrRup1DdTgeoqDKMfU240h0nK1sNE/vW/vxH1
0ztAihulWkTQKjYO48NWo5nK0S8gl9xlTBWrwWweJkJ7/30N+dN+Rnl/kQ/fuh9oCVgjHyFNI9Lo
mA0CL6S6REfD/8DMc3LAMZ5OINf/sHdmvXEr2Zb+K4V6p8ExSAJ9G+icNMuaLEt+IWzLjuBMBsfg
r78fZdctS8fHbj82ul6qcHBOKjOZZMSOvdf61lENfHAvuvihHd5Wc9EcstDWh4ITtzO5b4G1Vptp
RPLF1GlrI2XYLZlB54rKN5nxLpXCx9xnRceNL7ElNFZ4iHf8ut7vSvm/PsVrM92lixWt8WzPJ+wf
+oSEwgkVqMW6ET3CJsCIyx7iDc0B0D8nquHQIqgLBnkezGt7V0pI0LwGgdYU/eYnfG7hv7pBmVwI
xJLrCINT6svnuI/9hGSE2roZ2uIoIO7oqO25iiD0T+rAxaTgNuawoMrz8wDwm/HeEpdMkYBPYi8D
irCgZNKShb8TMv70gzkr4gHQg+0BqXj5wapmqrJCa+sGhPZCquZ04y3tCfVBsWNtw/xb9Y/jkOzm
hN+wVNaZvdLJQ4NKarTmbutZ6rYu54ff3I5/OSMzduFozJPM78Zh/tXZD+ximhnZyNsiiWAEc54V
3nCUFNF0tlTJiUhivWtAnG5nf7a3Pv/VVnSNOCM3BU7c2Vyfe0xJfbuyADP2JbWC+FoRBXhoTWVv
Z3wRzx/4P6En//RZCf4eq7IlP44SvfoxPG59xXeayhoDtzY5cLojleUm++f3cJPoDb8vqXK0tz12
G8fjgfhXEKX3Zu04Yti07WcMC3/ue7iJ84aeCY669Y7w2RGZxf8BTWW9tf/9TIarFtJFxktA1zpU
9F+P3eq8cxKvATKHD+BYJN1yRnD9yO2zmN8sRWvB8td34o24GgRz+q9qvN4BzZUQ8Vyg4Vdb1QYZ
JxA7BaoS2p/IZuLM/8OPcPXtT/89uuXbV6O7vBYv9CmpYF4+1RAyJ+XHGVtTnh7pfoaIlZFT8ZXo
r3RTdGvchKC7rNBVxtb9r9/7Z5eVoRSGajj/XN5XK0oyOWmtRLqDC24Xuw4ukjnyna6vdnady+I3
l/Zn7xYJbJ0eMjvQEesm8MMiD168r4AqIfyJKjJeEk3bhvUbRhux8e34mxbjy13y23VdB99+jMSD
6M9Xy3jqGDXV6Mx0mJVHPhCnHaURIQkZjY46BM/dZN5V7vI/v76mL8vA5/ddjwZMiJn1sVS/KkhH
EeSsdvVuFI7Er0qHIe8FNCvvc6JRuZFbI//8DkLZzvpL9y1gFPDqurpVRLDHamCjXGPUDh3kOG+T
5iIPsQAXdObOYZlBJMUs9ZvO9zdRw4vHxcev6YSrNQj9C5Ogl78p07/an3P3MPar1toAD8Wf47uA
0geWk6cpdOEV1FYSHxM+H7QHp1fiRCWDfWfN5Nxtp7Br6RMEwgAhcAt7V1EhfHH6ZXwX0KK2Qcvo
kc3O5DZE5mpgs+g6SeSLQ0du0jQjN0SS+lcEJOoZlE3nlO/8IvfqTVRNHXlHhNSiOY/aAGL4nIx4
aYbKvPWnbLxBrdTPu4jD1vXAbQHkXxcBpibZNKeWW6OZzbMicWhyhB4SEn/BPDjrLnHBK4SDuyUi
BmXe2Dp1fRbJNF+yw6xpCh/cPghUugvLODfOtjZZNh6ZxhfUn956MpsBSaPBGypBpMA4lU99oecH
YMupOEqdNL+BOd6J6zFucOP6mrq1IYLe36lpcbdFW6H0pnEGq45gGrfbKJPCyG0A3fIkR1VxH1lt
nh2sIlw+jHWA3ApglAMFAhnXYz12GQ7/xCrW+Xqdf5CCCKaN9rnBSFusUAg3KJSQ43UCUoQlquKQ
RQVD8s6F7UtEkOwvA0KamCx0kX9ik6PxhfQfMsr6KM6evNoxKJiTLltwJzqCk3g24r2v/dG/95Rc
G0+zpL1Yxh1tngUwo3nM6pSO62TGAM2rp4CH4tDvwvIyIDHB4ICzHAMkfu4qdZ/DX0PcyH6RUOr0
jWyugcHZ1plpYUuCoR2gySaId/28fbByOYUHkKFKXY61awFysKqhZbxSzb3fvs1dMj7ou9Z+dlB9
CTewSKGTb516FhNrYTXYMRifHumbzThVnZb2BKVdqRGVRMcxh0lOGgD5XyEoGSd+6MqB9QArpqfb
as9Wv4aYlCKq4UYZJzCPrkwLcx6F2sUw23rkhfTZOLZPbQ2XlcAPAlckYBnRj17FD8Tvcun4SSo/
2wOZo7d+NCfeIQLEh6y/aa0w2AV0BKaHxXZpbDaxrdudG2g/eeT5ovefD7Yrd/CBONaVfR1+HUh4
h0gBLihGP8887kTF0YBOvidBgRCtabwrGfosG1t6HVziVMKCzoVvHtQYT3dmnoMMF2lJUzBsFhVh
La2sW3IspgdYoS1NVnbqrbN0CnJAPDKCjOBMXxShFo+g9hMw506wGvpqzp8G5ZvczGXsXxLPBxmj
qGekJ/4CoRSXWC3UOXzdehVwGedWCWd5x5nXfLacGayWzotHj1Xkc+vGMD5bPlO/rzO7YOii7E+6
i+Kn3CTNx8lNgnFrFxrV4Ry1AGCKwTAOqUphXYtWJVgPmSR+lgi73I2bVP5tNaimpTEecz1hLk73
ybyuOxEUT+KMujz/ysg5aDAkREQxEKYAdiqwapS6JEiVH9rUC4y3xRILC/xk9Kvs0RkmLCM2ks4n
M3sSLZzIFlpzdZLuYuXnkqCfMnhc4rZWtIpyFW/KIEus7TLbzX1D88VsRc//bVSngGRNxM/c57JO
u80EuZnOfeuu2K5KIBKWcgGeYPnJApvHaxIowG7ODxeXLgRsk3gYHOKqX5O4nPTOCioA2IkPU3uL
cCJ4aKKc/mmsQo59OrHoMXVtHN70cPQJn4laMAmt75cfupFoQ/zyTloe/KyWAwIvZfX7wFvwqZaE
DtAczwxSviheEvgylhoSLB3SXCRdKWgeE356Q9JIji+Kr3USwU9XbznapdO+7GIFXp/XFTE08sog
+NYDcHPPGRp9OpeDu2wWfw6n0zUBTRx1RL6Iw8zTluzqscH1oS3XI2qkLdILr89BjMdTbC2MCv2i
ZHUndee2TP0ixc8gIHxoy6A5L6fOg7qQTfihrFbMxT5Vgd/viRSOOmSFUL3kl7gZZfxONqGU58o2
+XRY1BIXR2FYB8NZn618MrfhEP3k+N2ozzX9lnITphGBuU7bNvFu9szUXuVN3/gMehAP8iDWDVRT
Ro7lcZ5bXfM5Nk1+vjJzrX1CPTgRJGfZdnVm/Kb0L/hey/IAaWrGjioTadhO/CDtb/IsGdy3YwgX
eh+lHYRvKhU9nonOtc2pspesOLRWnA7dVk5eKz8BoB6dPQuB39EUGkwwnYwMO+vdMHZlumvI5rqt
I3tB987Sh3d1dN/JIe2+wv5SN9OUpmek3KWYWGrLeuraoTt2GFmTyOIQOnKUzcoPt44R65Pnp5yR
Ry3x/7iCtzrkQYBAnaO+PqtxVxCC55So6LslJ9qYqIe5OyJqvEYMlvrh5zFqGwxwEr24k/ZWsJ9h
0z12U+Hfp6ICkGRNOvrcmapm/Um79tOk2Mr3edy1Hv18R5bH0o56RkFzldyLwiQjznqZRMRmZcn8
gA8ajb4jrPzMAz28/t609kgCICvjLbm5yym7f8rANxEJ3TGRafzAAwR5Ulsrx8HgoqJ7EtpJYYya
MFr2nQqjjgDZaXShQGfIkacgnerbkSludLIwxA53Mp3Rr7XruP90DP2xvKgrh1COoQ368n2q5SIe
WLyHnB25HgBxNQnSVuSb4ZPE8vjQLn38MeiFdSknp+KX7IVzSQAcWR1tLsxxQMYrqjciS8Se8Iba
O/SyBqwxi5nkxYVINEJrEyuFK8DGtNAq6Jm85NCYmmOfVb4gHIwsjw0B8utlhUHPTFK0LqP7epQf
gF2YC3JN4I+PI8UP6l5lfXAb4V6Q00CTvA2UTzOWgDtIOIlYngC4dud1TnDjRVsN6bTNfRVaBxH0
jGGsUkb6/QTv2jqQgeSJTzNKh+ootExSHJP9IZCRD2TNgK7pWjg/UT7np7MVsXBSYLTJQeWmkwer
X0NESG9og7NWE710lwYK+zZpAqM6s0EIky4D1bzx9uVAygZsH0qJrfQlDwZjfo5GAHbJjtkRdOE/
0PiTyFjnPou3Xg6vgsogrLo9g7cEwwLxPKdI4EIaMbFqPoXOYsKtDF1DQRqbi8WMkcbRxVZEpYMl
90DGo4Gs2Ocsw9mc0r7bzINHLAxJu4N4mkTqtARx1D6jgzD0JGJhrx71kSuI7tjZqUqz93jpm5x5
F5cv+hynIiv2BbfYvQjC+pMVBzhzpEsu78a1Q+xbeA3tj7W0zXJKGF64Gj+V+3Wci/Syn5z5sWur
8mZReIWmG9R6kI1c4hDibVelnJ/6qQ8Oc6XM0YL11ToOs05dVmkO8Ep41XskahqRte/h7xhwwjM/
HmX6AQy+i6fML7CNSdtrLucoir4KNB7XseU0+SGutSaazkAsq/MJRaLwe788J0ABQpMeKQBZf3Gr
G5PLnC7kzOPe+dgEXWdszT5FINIfEQRMSCmlsU9aCGqcj0uaLe8LEZGWZpkwfYrabATgVbWMl3Bu
TReqbbuQd2yjj4OK29vYb60Ail9nH/dOndXwGJLlKi0hRLPha/t4sQnmI1BITj3J2I71CWkj/bem
IvxgnmjSby3O98QZmLz4OKDzuvIRRiB+8EozttYRe7k68bockYHrcESh5CI+CC2CLt8tZIe1+5iK
EdckhwtyPERLuk3su+VVYhOqAEK08x7qvpzeN6atGO0n+SUVmVMdKETlRaIz/WjCIc4Q5Tv5eeCR
UUooCb4Dx5+AYGVksZGl2cQMYVNIyB9YrrxmH3ujepgSB1sNKprwNLVSINbkb4v3TjZ01920LHe9
zNkkMZr3K5FkxkdkBuOeBWUVKIjhDmHGKlPeHZmWIKQan+MWquAZIoTAdxBtuzRmHN4yP/FROhjg
Xg04b9ga7Iyl6/vudvDcnkmkLGCb+JROd/00cAyIKagvwSSUFeQBwSGu8or+nDzGinjOJJvNt+7v
f5qD/wwZFSG7Q2uFDBfBzHMk9d93C//PJ/Ml/bFV+NPXf+sdrjOeb0HIbviGJgAI5bUdHDKToivz
r16h/YYJHX3EiNYIIvMVEfO9Vxi/AffECA8tD+3tiNb7n/QKXxEPSKr3fWxKbhCDLUH0HL7qwMwy
IDeg6T+Yam7E3h8L0eptB3rRQ9meA4Ha+rWomhPVgb7XntGnXutQBG7zstER1WggC0bQeiwa/aHu
ag1zagIRFu4IM7SNBMZPOfP5uW30Rzfe2+ZLddvrL1/6i4/N/1pf+pkQOZ3im/rfL/+RXOjvf3n3
sf/44h+IC2YGfT180ebmSzcUvPQbfWv9L/9v/+U/vjz/lTvTfPmvf36uh6pf/5pMX3aP0Vb+0Btb
//73113Sav6vf25S/Y+7j8SF/ngbPb/m223j+W8wntIRFFAguCeC/7mNPO/bvQL/C9EmrlxaWt9v
I9d9QzfZZtocMkFkGs8d9v02cp03/B3+JQY1H0qkG/7RbfRyrgGXAuyNS+XCrAW7PbL9l60tznW5
Gy0G8yNaeedTwn8zoU3JY/2VikG1bNqcDkO5dchABh0fSH/G/kQiAg/BtrPGXB4yAiaCm/8P7hSe
wb9fa7Z1yUPUvbhNeMG3u8SHy+7RRqXCAfCEBpt74dti43tvUI+h6kL9iXeF5e1/7hLLcd6sXgvB
v17VkN5qevl+m1iktftYGREt0K5n5aHt/a9n5Hu//lex68/ysX+3QJ/BSFgMKG64TVf146vlRiN8
Zz4gcJXJQeOZsQJDAREtN8OS2jdeL4NDMg0Mu3ynHT/j6CF9k0iiW7fqgn6faXvBQ1M9FkU1M2oA
JU055w+IiuxK1Vu1iNWLM5b1FUVIqbZxoMKLinhU6nlStiGddnK4m4IguS8Yn5N9w8b/oWHof15X
uh7Q1ZBSPsDG2snQny8It4nXZAsaxGRFLw9Ghf7tQMRFSBwEJMtSvSPwtH5vTV6NJKCAmIIIkNO1
zXYrUehF+zyakvdpUFef51jD3P7ht//JQMRdL9jLC4rCniGyWL1IMXqblw+eikvHFKUBrRUUzt1S
4wsM/AiRHn276Lo2nfPUkwe7F4uPZXHqJ8aKNBzbG4qF/L3J4+nrwsmYHIqeWM8yIUmPjlJ6q90S
nkld+eMpxJnAI7SWrs2vP/zL8dF6MzD4F0Bf3HAdfL3uhyPEJ+7NVJyA2Hz2UxwkR5Vr5r2w0mjf
EgTyu2n1y3HDX99w/UA/DFW8xFYqnGjm0mTER0qALc1PB0+4N/jI5PKDDoMGBFp0SorSwVLVeYEj
qijcU50YpFbjnnjN7QzD+tcX4pUS4vlCCBuqIs8ei/w6NPzxc7m6mydu+ICTDbssPZwa7fmc/GYA
8dN3cdB1QirCXvV6jW6sjho+bLhVrIC8Nu3ofevB8/r1d3m2Jby6IxnprJNHBjs2wo6XX8bz8iUl
81igoYxWP2ztW+OmcRJ5Rnxlcq+gNZD/5LbmvU0b6V4Hwqo2g7Czj1huMQLZjBVS3sHbepLIUbqv
C4FMZZl/cdwC+aG/JEhVhlmgSETfv1sjlcZjOy72U+JdDLEcrhxvLgmBZDhxOxZd9dAyEjg1QQm+
OEiwXqcuTFeO0usWRY+ShoNTnMz2uAoWsnk58SoPitfzdfmjmuUi/czSXX/tXxYozwvqv6uX/9cq
G1w+P9wif6lsbtMvWn/8x/mXuvry4671/LJv25bl2G9cShC8m/E6SqaK+de+ZTneG8+mQo4FOhNi
ZkIe2u/lTfyGXQlKJ/R532UY/+9tS7yJyXNnpB7ATAYL4v/RrsXf+WGNJTNlHc3bz48NzrwoerVs
MKaqCNqOToYidj4aBiCIc/uh/+Rw5538cGl+sp6/fEaf38pZkbcecNWVhrV+lB9WqM5xsrZt4ScG
Pqs1To+NHfS/s2j9/E2gt7IBI/W2X30ft3EZWaTzSePggAtcusdW1ppv9/vfwml/ctGwF2OpQIBl
gxN79SY0Z6KlLSe0+1H/JILCPq5db7qe/Tb5jU/q9dehngDRjZuIM9Gzl+PlNROVPalkqk8yqma4
HsR/y22T193uz36ab2/DIWk9DqLkePWFejGBFZZEUya9dzeoNbPErvrf7ATrH/n34sn3sFfznM1d
zRR+5bC9/C5ZzMJmJv8YWZQ5GiYEVRuvI692l/OpwCM17R9x5b69YexSGiKWckj14ljx4w3ndrHW
Qwj2VKwS2srYW4tz3f7Xl+5n34pHO6ShB/njL4q1sK8n1ZUgolJia5lsJxt78icC/AhWjXT+u1/q
12/3Fw9DQfk2LpZzbJVxcLAzoLd9AzaHgY1/YB1pr3/97Z6dca9+NOpAlBPYOqOQSvrlNVxEJ4Z6
ro4LM1UfapJvPzXDIjM0b7RztznqCkasxLRdzWLEle0mmt3Rmgf9zpaRXHbGD2g6yqoIHxvKObEL
SaMn4YDirKSLXIt3XdmWUF1AZRwPdW6PH+kwBdY1+lRk3Nij2t+l+bx+ehHI0nlArSQEdk7ntSCk
J0DAT9vhWBnIVmE86YuSftSx8ZL0j2gw6w3IQB3zMUsR6xFqqpcXLxERiY6mO64k4cdEZ4fbQZvx
i6nrALv30sx/uC49vx/Nt1WJjez09Q1Pwel0DYzwKg27HXMGQ/oPIe2FPed3v74v/rou8c1i5GHc
9CEKFw7fPz5ac9aR1zq0xL4uC01h7PVFRU7RH7/JuoKz+bFjsB+8Kh2HvIJukxCLMIfWkR9a8I2m
0jn8+k1+cjcQXEP79zncyX+9Krleii07LI/HvkaoPSNCyqScNhm+yd9Atn76TrwB4kj6FpFYr+kP
+18gqY6tGdoGEX/nmcNMA5Fesyfb3Xv76+/0k18ngO5CCBCEF48F9+U7tcZ2Z8cqj40LnhDqJ4a2
UP0OevOzr8NRm3H42rxxXpNkUDu0dhfmx4TcIB4ORHek6H6cpNXwO4bJT78OpQk9HWzD0euvM5XS
tIkpjhlUmqN6InpL+2X4m5vt5fnp+Vnlm7hAUtgysPG+2p0EXlPf67PjOmSA1hTmogkHQmBKV9ww
EzVPTjM3H379M/30LVFNUUB4uBFeU4OULQN3MtlxvpAJkUlV4Ux2SkKuTXVsTN+gUbHK+jffk1KL
X//lkk4tyqF6xa0itH5thg7DoZfEHx91CNMAwYrJ/kz4LYeCjoeNSM18BFFDdpS7iYemR1ihs08x
TlJkXdib9Z5K1r5s8Bi8JcqbjKBE1PpUzEI/2KuGCkGdZISu+Pz0K/wuOYyFs0R7lXex2eY6TvW2
bfDZXpOx6KPsCfVwlY01YcJOUeXdjUgrYkX7Fqnprlg05Mo4cUvGk0E+qo9B5lT2jZv6lsGmyVO2
ZfyYvHW1AyAuiNsOzDCXmwGbVaMts4hhH93OLvHbTMf20rvDhsmsfWG7gx1iwuRibEOnnE49dwnb
jRNhh9t3JedhB498esIhK7qsnSx5FJ5JMti+I4iSOU++tn7Q+Udz3puHYvDDnrzVnPRWQQzYF6vK
ql2CkEWi3UjD/CAlDphdikLgPMI95GzcMBmLbV1h/d7Jcm5bkh1aZr9Nq2O9lSpcRWthHjlb2aLq
PmZqZaZdvkQBKCE/NODoQpG6Wyblk9on4QKS01aACvNuLL+qzuSXjDebYpt4fXLbtshctpJwzIMx
Mm8hos3Oky9HxmlFJ8ZHWwL/2+NpmJnU9j7B0MR3P1mGmc4mKbvVYarKBG5xVrRnpN1iNDJTzQgz
aateHEsz1NWujntMsJUVqALcSmXQAInhMZ7y/hPyF0SItS8ZorV4te8yE9Y3qkH0uqFxU9KFaWfL
pLvenRzFCDwNovMxzNLs2HRlfr34de1dLIoYV6Ec4NM6moHhL6CujnTT3gmrLpLjyLDnNW2PIaoN
JjFtmrEbjlQyh+O25Vm7QeUi9dbrKw8aSJ7fmyBaPpBT61wQOy7fU/XP+d4nBrfbU+EHSM6GqryT
ore8TUDoyENpiIfYhezosORNz0mmCbWF1C+jycgN2XefSAwLxx3xsAVu5EykTBWz4KnrUzSAMeKM
BZpd3ZRnQIl4xEmQJw7WIbbxq2w6lrWOnky4y/B3fVzQLDoMFsnqfkeLg6u9IJBEJkvIW7oDHZbd
BlOJb8ziLAkNr4e+vR1YUjoGrBOi+UhJyzB0t5cLBtDEnhOAzdlIVkDJh8SZZ/A72jqiHiISb8BC
eu8RmO3skiEURDjNLTk7UvdmOURI5j4g/Ep5kOzBHCnWtA4QtmMX6LpS27mmdWHZOxUJ/V4wr66P
8UnDLTWmiO6Ltpyxliqz+IeYNA+1F2Me35vBnpud1xIRifLCBvIX2ASzoo4syndNyKs2fewAXs3C
wZ/3rVLl53wG416kC35dM/GgXzZhWGKzFqX/FVECw/ulq4hkgr+noYuRvl2jqnL47gIP+koFy1lK
0qBKPsOnkgLoekayg93XRXFoEMbQ53cL5rshJrZ+59fu/DmLvH7GehiiQNXGNdBrEqkRbqmgmO7n
sfGDmAgHNJbethj7DKKs8cJhY6RyxUY7jqMuhItJ93n/+E/b5Z+r1+bvxwT7XqGoTT/+2HFZX/F9
ThCuabC0RmIE5h6bBLXptzmB59JUiXiGoWg958RS0vxrKOm/ocBcp4R0Q5gzr2zY72MCejTo4hHG
U1dTVCOQ/ZMpAfvYi+13HVYRz8pxEdyq7+MO5IP/WAZmhZntXsy4U3OnDk9HJkNXbhO0lGrKlfpU
Zz3yuaioarEqbzzFNjjmi/XYaa27jc58Vz+0Svt6W8VCYk4Ix8HVZySPZ4/eFI/qVM1Eve7CWadi
h9gxyskrawQRqShj01M91AnyQFxx/lG2hMkjjeHkqqtR/2zdHAjsjskF8X6L66BIbqr8Q14iSNp2
ObPTo4zN/DZt6XHuUo0BErFi3hBsiMYJous8pdde6/VXiSwUdFIhg/nIDrTEmlfmATrfdmpyVrdG
n7kxI5HTzCxhsSmkrYOjtgoaIPNpNjUnbYazdlOYuEDQmFdSnui6j0kv9LWUh7lkoTj17Da231a+
sfRRGYStPORJpebNIl2UVijdqjjbOJYuqWim2fPit1ndLx7yw8hOAYMmrZmgBWYim9Y1VXf7Rizo
uzDOhQoYbK0b9pCwcvx5184Z/fPBDLlcbrHQy+5uXHVRy0laB6qLPjH8meeBPJwVBHU9sn8XybYd
LZXFl8NE3NN041pltbTbslM1AdjzOAfdglB/8MsWYqjI3HxgfbLbBuZwV+lxO45eOjFDHGrpbOxK
xyEs1bIb4MXXeUirv/UaYGtZ2Z+ljG4+OFZbZ8NmDlUbXU2GZQ9rtIJFYMe6Gm9lwfOy91lNcQ3P
rlPd1G0Lt9jDHJkfhcU4TVuvQH++QzpKZ9rBqIxgVIMv2DhyqdfYW3qdJ0tPDSO2ST5hF6ynNk6P
TQBVs6uGmbCxNax8k1U1eZc6o8TdM8yaiUww0ueukqPtnbpG2fVFbaZUYOBLq7u4Kjvobk7eX8lx
5JWOxz3HlBXidIeCHemfXKIrhY7f2XUTjSZwOBK/eiOyt5xFKgDkiPQcMHzp/BCG2cR4rY6m9b4V
CbWlsOdsPhm7OnG3qRgcoMUEmkx7DADGPZqDPpBcmRSP+1xEAaragA7EBxfhdr6L0qqLYH6MQ3sW
zy5pkCbiYADiMpGNvnaY/jJzaibYcqONWo/cumQNsde2dt5ZOrPLI1elU3BIudebQ16g3TtBW6Dc
kyQuxmLYECIaZBeBCTvibtM08cWD7ci6klu69Rkc5h4/58OYj2H/1hQ0zVCL94X/oV+kTehugDAU
3HIfW2G67WekxG8XxDneRcDDP16qtiQnsq76oP7sZNUyb1upxJXdjhUKNrUk+2FEOIYMs9SXTt62
l1brTP7WGZ3oul3aoTgu5ma0yIvrrDMVh8u4nWoPWkSaDw0BFnMKrScIcvvalczq9ralDEgGmc+g
oO2cijpckuh2iExwHDMrHDYD6SfL3hSBupazlx/xrpCNOsK91GbwFaE4Pm0hEr8GfyQEuAQwGPot
atA8x6y6y6ahHo5QmTSfApmZeJ8m04wI2I4RulmZFZ9Gg4N4t+IeuRYmCW/Y5RWkQMWDvxmdTmnE
Hzn8d9KKcn9fBgiqAAJG8l1Wj+ZjZ3t2vo/KEg3+hHB2PrR+wrOg87RAHhGXCOotE32aF6f1d7Xd
2h+oEW1n1zpJdOIjnJu3k+dAZUjsCKC+Y635CyZAyw96oyUdp1ORu6852cBfzccJo7NQ9ikJb6DL
eELKr6FVFWe61/67sSpahcGC4Mv6fR630y0CKNYR48Tjl3UCGZymXucQd5klzV2qjH/ZOHbLsHFc
xWje5Azwpp3MXAokd/mek0+JLyYSXXSkWOgI4hqFvl70OjKMkIyCj/J0l4J+iNVynrPmXVUk4AZ7
b6l4oKQ7jhXlZ+w8CqtfmRr+QGpJ0Ehrz+ki8VGDNu4QvTUWTzLpCEUiidXB9R9taCjGEJHwJ8zB
vAtzj59Al51o9nZRIhMbI3rR75tMUi8mPYvXJnStmfSGPlLk4RiN6GzbTjFxGr7Sqsc5IMR1mmG9
9Q4+4DI8CnawRJxqMvu9tgqrP6WLlGIcdns32k5xRI0dV77z5NraqvZBqLrqtCnmjHwf12P3Kyrd
Fnu/D+MCvInnPFWdvaC21PEQbjhS9YBzTU6r/EAWMaD80qqSsyZfAPdMZTTgvclz7wJkFOLTDV66
GlR4K7AWtKn2hncTQ31AnigINpT67RWPAN+VERH8nVhb40mZJnzt2HPq94vLvbGRs6pZa7oStkhG
0u9wJoYldwlCStsg/1qpNIxIgKgbtPNO4KG7m4tx/ZBG5wEIFFVVW2ZPxX2Yd6bbgIMd5B0HegtF
XYr75VPW2RlX163RZ+zyJMhsf98vGr0ewmcMKbuyWDL70KheuoyJG6S5XdZQ7cN88PItRo5MbIop
zDgfNonGe0EryGARKsxVzsXDcVJbKZSZpHcAAI9oA/e5hTiS/87cw8KKbwyiYe6RYjZ3kz2Gl2hp
gQ7FsJkeAizqkGrnmYQr4M1RvVn0FH+1cBZJAheG6jK2kaXHxu+v3Dihg1fJeAGCkfgf+KjjY2bp
5SLFIYEsXqeg0YXSd97YYMCT3pwPsIzZHjdDGoNe4RZD1165Kc6sUtV0s+conbyNijuimDoYDJQy
Xj3N2yCWdbcp5tJXUGLm5TzppplohaqUx+yoJBcsnHIOIm0lZma0rKcVX6Xbhjkpk1YwT8M29ez6
PM5dXe8VA577Lpr05ShJuATt1mQ3UdZ0T1PXBTd5nkCid+zGkXsTZQmxC0lL7dcrKzkqOH/027Ga
qqOlnKbwhOEbao0CN4HYpDPqzIPtFfW7Vf19ammp9c7tpuaJ6XMAJFnN+oEKDScbdmvvMwvszFbs
Byg427W9sbGjRMMlbSpUJ8vYzquOp0BOGidWs+Vumo77KklLWDRdfs4gx6XgjBr7M46a3IJ0NOl4
o4PYIo7NwEGAKyWqOwxkXgVsR5J0mpURNU9V1b3HuFzTS4xVRBgxql/xaDs5MgZ6T6I6VzyguIVi
DUt4sQZSfsve8Zv9gvWkAgAUy2jXhX0JCwW3xSPew+wh8xwU/0OpsJZFi8jxHFHAcESOh3LYjZYj
ezJWF+tJDxFJM5lfgt0OcFoW+AZM0u/KqpOgknoTvVvff9p3c6KQwRZeizGxCKukh8KfMLNlx2gH
DHbSUjFrnNc6x7Wku3HIm0W8xbGlXBocs9egkp1zEqnr0rqAe6qdI4tqMD0SuGMkullfwNdVg32M
N2Htm3TkA9aF/m/2zmM5bi3Lor/S0XN0wJtpIn0mvZUmCIoS4S6AC2++vhdUr6PIpIoZmvekBq8k
3YS75py914YpnmVKf9sHiMw3o8VmUWHGNrlji0afDBBASWuBIabhcNcPNcGCohzyx8LUJrwzgWnG
3qbLEs4RSDcn9RZIuObcV7XpxUsbd/UxKERHokXTAERqNCCewumrJ68UuTA2Md6Mej1OSsWMHDuF
QpSs3ct4uCh7XQqceznuqCUezSnFPtNySl+nbundVJPnXoX4fDM/jgh6CjD+zxA1CRo/p4wNXoxt
pLbEbYmtC5+1WQVM/6B80HETDGdiAWrXYSfHRzcUsTzkqaJFq2zm2nKut5GGJ4UMX2IYPLweowBz
FbuB2OhDnwKsyDUyHGRWhf+AJf//CP7fFufW/3wE91/kr/96/FX9/PX+ED7/nX9UD8gzkW1xzEWy
R3dlVin8cwpXdAtJ3qw/tui/6fgN/n0Kd/6HVi3tBJ2eNxXxGSHxzylc44CO+Z+kAw7Os6JY+5tT
uDm3Ld/XwFXO5WgF+QFz3xbF3sdDeJjBkUSGgOVQVaxdyvsFfK/27G+WLMw9x23ju2Qrg8u2MvSV
jGZ8EkBXY52HbvZCOXiPd9kuV4pS2MshEbW+yIQqrmzZmC+mW+iH1lUzuWDpcJH5TXrJBi8f3efA
05SrpE37eJmORQbRrW+PyoCDtSAOpexQlmwrjXjRtixAiyQFpbbWtH6wJCsvZkaTEr0RJ6oZH23Z
pEIKQZ4oNAEKv7YeP7x7qH+QbMz62o/3CQsGEhTIHnQMIPye9KywLIsyzY03+if6g6HmKeXJcug3
VotGwAxpR/P9ZtE2tHKAcJHdvlqjB7afCjX59UoYDncKfB9mVUfvHuGQZJRUu6HyEwXqHZ+pgN2g
dtjWqgpPjdaS/pen5nSmEfvH66BLxTqI2gaxzUlHzOhq9vl98YZaKrrNguBXZKTjRkgOy8ImjIql
/GclB3BweWhswi6ygaMOI37zGr+JQ1hU0IRof0XQ7QOrgZ+bqccu6fWdG0bVgbg689rIo2QXakV8
RsZw2q+hawJ/grYUugzVhEfx8V2tDFUYtRe+IdTJjjn82aMbsmSNTacfZ/vI8utnrn2UXc7kCSj6
ADZ4pnN395TmPPUiHhHb/moNgW/aeojEpK0smTTbpuBIEvQ9Dvkizv0ehgOH6mz99Q8wPn2c/ICZ
Y0ATG3ENqJGPF5wl9QD/ovgVA9AiYS1BMLLAzF3+LIJcf5tEUKqcn7odhw+LZOBOHX8QZh+RARxb
40uvlVG3yshyOopBv7JyZ2abT6L83tFxWU3p6ERLU20knMBMiQ8dreF8VWiO8ljECv0wNbXWodFw
tggrEmU9hSyaTFThU06Qya0ScKxdtMKVZ9rDJzgn7jvsLpf2DSEr6KRQy3y8bNPoizCKmlejqzg0
Fbo97kfF6Z+roaRJMqlxsS6MWEVFSAliYYLLnOeCoL4UrrDxREcRtQtcS9RA+mK8bJs8ISRjlO2T
rajNJTvQaVoPlntju7X1OGAWv+Q/VX4UQaljGip2uYyqC80q4nvOiTcYlJ0zErBPr7KnUUPVqKSi
NEJ7cTrtQkgIu8r6IUsHYFcgppVIFbJPQo0Q3AQz8Zk36U/jMSQ9TtYTXuf5TXvXcif6AXn/WP5o
G294tgBmrTi4pctcABvetfCZX4zUc7adMh2iJpC0J4P6Vu9yWcF1ZT7C6NcdC0mDZ+l4ub2FIp2G
dJ9NZSMyz9kpqlsanK3cpvXb1Iv9adTrmxhn+T11Ml1ZlNCZ7jWaHI1jNwctUJ2DWjgGybl5o89c
YEJKLK/ae0bcvs0KsCvL7vCPJbOM5uubMU8TH5Y85H2INkwVLTxKrN916Xf3IjNjcxiy6bX3gg6I
WqUCA7CcxZBU0YE906JmdTkzJGv85yFtiqBMYUTknJa6ozh2GksOr3MNeuelwNt04YRLKyUj7uuL
O0EAzx8PwCmTeE/Sn+ePZ666v7s6lupMQWv8Onrds10VJD/LphbfNAJnEjKAUiIj+mmbwirq2Rk6
4jshoOnFaNr9WbDdvCZ+vNG/XzgVCQY/COXPx5+SepnjRrr3AyCK+i0dJwx1LW22az2pwPPSLUKP
EQ2j85AEvWrgzQ8BReR1/6wnNN1y0ZdXg9FCvtbUduItHfJflsvpYiGsuIMz2QXttivlvIevqvyg
BzHnCWFQ4IJYENgMmTnVmSc5b9dOLgrQGF8tRyjaIby7Hy9KjSdAs4r9Iohop5UmBvunWhOzXfGp
X3VjQ5ceHQi7HJyW2kry9fwaKtJBAXyb7hIOHar9SkvBvtKHv5yKoVlpGFdBk+YaiWxxCOgIVzge
fWUa2ElM+h3G2voyDUfzeRqM7rGkcnvFXDyrE7RtGpTxTRphzl04o9vNWmyXG6A2oYMvOSjyrY4z
8ZuQim6upKLciXRy9gop8Qe6r+1RE07GCbZLgHDijiVrOdTM5EazjQZKbtahdvj6DT1hNM5vKM0e
xFkmN8B0eDc+3kGja+q+DvWXSo/UbyYOEYoykYlMW40yKhF1PmIs07whO4C7GHZEZyk+KBmxxzsU
JktCC1UKTPQURCaeHNAyt9STalxqDYkHUlJxWAyh3VKgDgkdVpq6uPl9Bf9/1vnv+RP9z2cdiPyy
eX/Mmf/4v445hk3bEBGUChp+VhTOWsJ/DJDm/0BhAm6N7WHGW84ux396jQZINIcolplwqM2sJv7S
v51rdCcBJxJmb6PvZqS/cCR9nPERWfNvMNGb7LVnItOptM1V8OhXJunhvWsS5G1sqdrsJVljSYkT
RNTrMr5/d2Ou/zXJvWeYfZz6/hmR93yeiXnb7ZP1VmaRG1UTVrjUcQ/Utsjpjv2vhzjJoPu/MRC2
AQ2fzX0nql5bn5ouoBDhy2Wyg1Mi9KX9Bl95Gy+uhsUvrpQS0mu12EvfO7N9Odka/x6bNRRpOU8P
/4d20rsdhSZFlQe42KvXqL4iNJMzDx04WwJaUdhVXmZ64Wfj25lr/rglZ1wq7bNVlnUbHSlngY9z
R9y2Y5SqjJs3wKiIslcq7bII3YNtgFgJV0Mib3RhbVz7ryRq88AwzJi2DAwvPM7Tm924ShGOIxTw
wsT8OnSUSQ3yaEXX3ReG0S8dLbDOPOBPby1Dzi4+bjGCZdBQJ9faWW4WtgxZy/FHPQzdHrNNs4ha
5bpTnYcKMfZtnSV/id+br5SyA1x4duDYhn9P3+82EOrQlU4RE/FZIG/WIOnoP9KgrVfBkO76tF8a
3t7sHeX16yf76YP5PSqHa5OTFiWRkwdbajOia0RPTS4SQTmt1ognBDPZsP56nI8b4d/PkReIcgv9
CotHebInsUNhVzAdOMbCXCkLbT3MkhsAMv14jkL3cacwD4XA1bAo41DgYU48uSQ77BANz0SQ3CFc
eLocdCab6cxq+vm+zYPgw8JOgoDyNKpXTkIUmgKZOCaQMG6cwKf23q2+vml/vBKKVIhC2fVgPv34
JmYYrYCakgRdRUVAQCltmmGSL0aiRsu/H4l9ECuJid0DUe3HkcLES3S+cV6DCNEWykbUSD4f35kL
+tNdQ/rOUgV4kRXoZPpyisQ1dVnQntOje8eq7kohzwwxC2XebRT/9fgRy/Dt4iNhy39yKQrNRgm9
IvG7GtR+Ghj6NQf2YguX425ChhnmvZcuRw3Is6F46bbyAE4TIoqms+o03R8azLCQa89C2z//Lj4y
bi+ZhFQWTm/xEMt6UtUSYuAEFnnRwAhbZ4Ub3P71k8RUwHtJSpRBveZk9srwfIV16Cb+RL66joUX
8cLChL/29TCfV0FiWNknsLzjX4bJejJOQyOoqeMGksvQ/0AXMqzDJrnHKWgtqV8oK10tfnlOQUEz
o/caFXbMkbZs631sqemxDEnxM5PB2pWI7lqnNd6allNpzzFiOamt+vPrnzs/9H8fiX6/FLOTl/MD
fEjQDicvnu2EdItNh7sy3onhpxNcEghxMxoPXw/ze/39NA4FBkoLgGf4bD9+RxrdKUS7tCStzt63
suvXPbKCSzhgieLnVd2VflXjTFqMNAZshMDVtk11Qq6oVG5GJS1s2tDlmbn384LG1tChpsamz+XY
f/KoMokvfGxr1lCFtMFqDK8HD5dLsyX9BYoLZhjkAWcW0T9MXciZvDkmjT0mx7aPN8JGaMSqohES
Tzg1Vm2xiOKcJITmTG3y9GvH2csazRTJyolH+3RDlGiKrrUZD1aOoUImlREs216vz4xyunqdjjL/
indr84Sexchop/tpUeqoQzHSiGKyD3pnlCtq0O2ZJ3Z6907Hm///d+NFqhcjQuKqrOrC1A5T+aj9
7TzxewiDjwH/BL6qmb/8fgi7UNuq8RjCE0eb9NDMjReFmZ2bJuZ36/0HwTAmFR++h9mDzvrycRjk
fBBNIQ0gzgn7Y20o9kYEcvjWOVF3qapV/VLXtYouqQS+OFzXGrMWRvupPvNDTieA378D2wsNIY7Q
ny53EKOGhGoEQlVHmy63KtKXWuYl1Vo1ugrA2SvOvDO/J/RPl85GhFmSoj9tzI+Xjiwe00XepcSz
t8PGBFR5k7X0LQObDuMUd8kdDR+LZmVAxLCBgtFQ9PWQRtepFkpfTS4RdGwN5wbzUHnfnHV2/uEd
o4tLfYh5j6KVevKOQXblbGT2/Lygr1+RB6XrwiP5hxLOcK70d26s+ft69z6XrgGwPmFaHMuYBB/j
pz166yEuzphV53f20x1/d0knd1y1s34m06Z+HxLFEuZyj0rG723zavTi21GPdMhv7YtTUdv6euL/
wzQ0K3Q5ObNXY+9+MvIUp42lGBWvua0gf6zs9FDp7rnJ7qTIiKmYZYX2EVAZZ77MUz8fiyP1pVhn
WwNqdRFnOKw49i2sQvUtaa+rJHwo+pDQ2nyPyGYjvLNRZ6cHQbbuOpwcimr0LR16cx+fZKhk1TC5
SH8hzPx0iG8UhrhTCzWe9Q1XWtXcq62+rGPyzqtg9/VN/vQWnYx98sY2RUe8TN1VfmW89p2gUhej
jTln4P7dA/jwFp0Mc/Kyoq8oyp4yAiqvcYVZaeso8UtDiWVh63JvoyVM6XiWot0ZDprpLs8RoNXd
5uuLnd+YT78CyIwL+sc1QEh9vNGpU9ZqXPOomzS5pqEEDk1ZKVpyZwjyU9Dg/u0EyVXP8wDBqMyV
5Ep/HM91yGowBotujE3siulshiFf2rxTNqS97mwisP6Hy5tBXphTqV1xkPo4XKR0HfhsniVSum0k
431kdTcInPa5Wd5oiXchbfwN2jRn0Af6Qo6kaiGMOjNHn+6M5rcZjgZ9fWJ6oeacrE5p7PT4wAny
mKLcbO8bzBepPym1c6WkpVk95kbbyzthGkW5RtIm/yEo/Ucf/6dpg4PwnHUw8xTocM8egvfzYl4T
G9s0bArTqT9yl8NFZ0ff//pFIo+H+h82WZdy4Mk1EjSYYSFRKx9R3jfLapFGRtcuijdbLZ6bYDyz
8fvjJb0bbn7w76b6Po2MKQqTucFOwNyUlvuha+++vqRP27H5tr0b4+S2Da4JIFajc8jKaiEAqkgp
dFZdwNfInHDmgmbF0enLysHYYPNC6QvIPFydj9cUWApBceSYQMOm8zvUo64tyXtSqrd2ske4JvB4
lWUNqZW0cAixdwVHTwtwYou6TU709WhL1Ill+/gT5ZUbBm30FIWuJS7RJuTOXo5d8jsUz5ru9MkZ
LkWvKc+kjjgHY0LL9L2uy4BEt8YsrnpkGcEilkERLQC6Jwxfu+02rcrq2nXGDLSbG+ukuXZV+uBp
U6gxbbTTEUbrrZMk7ooEYefBQR1y0+tR7x5jpHjudoRH/E3z4rrY0CYobiq1oLGooV1H594Nj2qP
7PxymlyY9WqGeWD2OKo4H99iFtbnEB7MhU4Tm2hzbApK2sBrhU1t4TAgKZKosdkLpyHKDKMpLFGb
2GgHK2QkaLDD0N6MUMNjWDGKXgJmNDghVV5Kt8et1jEd1n1OtblfgaqNKH7WUfeswo+EiRvkxwAl
vLuwXDlV+66JCVNokrXQm+jQg2bfl1rarcFKEUFcVvaTqqRTtbVwEB5VLTdvaHgYyzGZ7uy0aC5L
FFy7fopqfZlW7rpuo3VQJqTHaLXnkA5cILXs86jZKgVe1R+1JUjsbNqiX3etiVLPiJ2rikzW6wa0
VousOzPWLU90qZG30N6FCAgeQMvWABqmWFrLwbW8bEd29XTQUkksYKln3LhsRWOpjRdKVQ5AKtTo
us/GfW+CPJhyAOMuaZiZJEbCLkT9VqmNsYKteqHR3/GBoS8jdSyvsbyRoOhy/h/E8ObaGTv8CBcM
DZ9cIToy20hr3OtqrwBCMO2fMsOK5tt5uEiTSSyVuLeRzTtEC+hmaFyWmZ5eo1JQb3hezRWuCVW7
AOv5A3cfkHYeWriIQ2SPCzOnnZWyoza8/M3okLGoiXtdzHWlQmn8MAHp2xewNvNSNZ/SevrhGLH9
LRFGftTQha6CfP6BcSp3XWFj6S6cSaOBquzAq7xJw6wsP+0jckpJIZThsGgdCLwifYALhhxPFju3
w3aIboncxl/eWGMQV8NReR6Ityd+K86ZmLRFORr3k1EVfj+Ncu/gn/P5Q8o2c8Z+X80LvoJpAGW1
hlRAwrGOPXR+U1GgLG6jYpUPqrZOtO4KjqSOy2PUtn3G2V70BzGUK8Qj9yg0gTrz1YVQ+eayV4ez
1Bji73nN5qW2stYfgvLVwOK8KmMhLzxNm/ZsndIrOpzEVgytCgTZjsx9UH2fRHKgMKf1vtcgMX52
hpEMzOxKNNDoYaUHq77V+oeC1yO/0d1oKFZu3+brXMTQJmoPxbaCW+quV2jYLFSt1O9a9c1E5L1U
3XZpR97SFdG3SddfQtIJcMOo1cJRanXJo2/uU0pbhzqpxUONYXOplYm9okYepfuGqa3sQL61Srlu
FVt/rWOFxNGy9nYZFlJnFYKUQyJ7UUlzFYI2JxMFlLNn/XK6+FALi9zNcN2PCGmbmg8IRwRGziFb
dcIiQU3VMXygRycspSkeQ3iYS5se+EJDsk5OTrWKszrjJOvy9/tpY0bR1nTrVT55uygzkXN6361W
XyMmWzYsEGKK15Dw/S5pnwYnXapJzHDJUmii+Yn9mhy3UUVrYa8apL320G5lu02MYYE0ZdGr/aLu
giULASm2sKu3nbSNpxJq8TLP62fmsaVnC7XbQ+jcc9hFZatOb7bb+MTUy4UUzmMjh+4ysZkWQlIp
sOug6l/PEJkfmtr3bAJoNPNe7M3KnC7U1LDLdZwYvY58mINTBxr4FTnSqxtaN2jcxdYFhoFVNcjK
K2k2wapTEgBkeKjujJAnXVtmhOZvAmDhAtFdo50rbxFWTzxvwowWxair17omhG8Cavsx4cnbdWPw
061xKWVhZz+q8HC3ZMJemHlwRPL9mFvmM0YVX7rJuAhd9xru8rByagMn9lRe45Qvb0vFMVD/D0yv
uUKkRFgOJe9T2Hraziq1KtsThWjeZB4FQm0I0FJDPzZRu7E+ILJ6avJC98Ghg5LO8rIf9gRYkgfS
kd858HkH6K/fzEy26ioZ4zG6z0HsXGObGTZgC5RjSO6cvSHa3Tk0eRopy9GdXD+u4dWTPLHnkwuP
rgs5BOWfL2vq3WiiseG5cGE07bVuyT/tBlvuaSiYGJT64NVz8M4sgkGdNpNlXQsjk5zYs3TZp/Iy
NtBKsq1dKtiaOS8s3XTcowgk9VGuGiwQepyZfjdGfivrYRvTop8NF4FF+a9FagnsSX1KsF2aexUL
iHlbh4bxq5rRdbbs2xV72JVa2ReGGl1QItnUAR5xB5E/ytHyMu4u45qSnvTI+BGws4QwQbL11F3Q
K9jlbTVW7V5EVW8tVINMBK13k2fEg6PY16hBtIVpIVqJsiFBs+UNgg+aT9RC5F9BzNoloVE9Yk63
9igNULOruV76bp4L7wDndvJLKhQLXmaVhOEa61s+UsmZyROLKJq2UR9O927XFlwg9vgHDBREK6KR
G4jwwE+18kJn2gZhC3Gh115D1chhQkxd7ReaxIlWvlCElhTNGxN1xOCNN6Gu9NvJzspLoXSJs6xh
U8c4KkfjUsG9XaDpGsiGDT0AjctqTHWERi6q7FELUo6NSnExOKO6xDGdPChpBSM8Q4uxFXhsfIyv
fYoy16rirV46MNir0Asvk6l0v5eV7DeDZ8F8B58xQBzCMzEHXyDxXnYxcfe+sIonLx/8JLGfa0fa
S0Mgo0PQNRwbXdlZsrwbXK34HjtWg3ViKtfSVvAa2lbfr5q47y8zOxuvo9xBVaJ6T0bSlNBAFLT4
sJ4w9lvZxpGp7vOnwiuNrOTYd5ipFUPBbdoFmA/0YpJrNc8eaiuh21H2ErVV6SUXRMvgYiK38DnU
CzYoQewyhxLUKhvUowvdmr6Z40goTe0mWzs0tpErfchBMS57DijXTe82xyAdklekwKRz5V7vUjIa
bgIz2DhdcdCsprwtojCGSQ98qiFPZJu1UXTM3X7XRCrBsJkbrqYp+1Yl7Q79fBWtyvQmC9z7XOb1
lRc4T8giscbkxnqyJNEvw2DR8KY4qZhplz2H4Ey9g6i7dCNZH3zmtOCyhhu6NafuysuiOze1imU2
tuwPsSwSiZjb2a2h4eskQEb2ZKwojrLwhHmblHAJFfSJe3MsqgNRa/UzBunbUGg3RjA8KaOx6R3R
hFshmHLEnCiCsZR/MbRfwHYa3SqoDBy9WHGTayNmsWmCXTWZ3XVMclCwSCwypxapm1fkP+TlU0Ne
wq1k43tV1nnj9/Uk77HaHLCqZdWy6OVtHHvdUm+aDaAAZ1kUMn2bInXTBkQzSUJ1xRzeERNpbT5G
VjIsLVV/cdr4V5ZNwzHShxCUemwF+8ppiULQ+402cBFFrqukEcSPhlGQRZa22bIfFKThHWSCtheH
0Cqsq1Ak+gYfJeHhHdvxeiQNXVWPTaWvvEljYcMfeldOUblMMBunC0VCiijiF7uKfLuTzhtBWBQL
CEO6ylp3b8fpSrpkoVqOb9PLNknlwDjKfoAcp+LYExS27QqvW9su9C0AYDnrMAkQ2EgTIuaZBpaK
nObv0Sce7npEK9WlennhCFvQyknLBBtx1my8lPNtLwULNwQ0vTsYVkcEw1AFG3uwEdFrzduQFBR8
1RFM7qIYcMSmRjOCXuFQ8tqGDmRtq9d9s4z671XATsiKSSPRh27RBsCUi6i+9bzie16O0aojGSk7
llWFN3vENscHEKW7qtXai1KyyYqaZrjC0RUuXdSHxRpgJ6HJrToDWEhVokFGvRCoDDJhqdk4O2kD
mTHzKY75ikiRKcjfdCNSdtUgvVWXlInJsulEQHoNZtXMqyhMlXGx0lNCSoapSdCy1T/ykYZnE8RY
NEk9Tnp2VOTbMomnUSfXZA6ZW/SkqE95DbpFkQ6PuUk0jVkQ1jGkb4XeVjdENpCzhYtfXMUxy+S2
YRqN/BgD+eRrOJAQu/RlES75cPKXqfc8Iq4dAwBpN+kyPw5AZqeCjb2REx1jxd6tF8wSDY6YIcgP
zYU5g3MxS7de31aDbzhlXjqEyQxDc5FmjUObKhi8ZunJlN82wsCxbyuqN8aajkunLeNR9XbDYMCN
ldIc1WuivdBYwpOt+21nZi52zqRRlpFja6tWjMZIaolJSFhoobRscebWC/o3szzTxU3Z5F62CG3V
IMe7yLp4A/G0LzdapCXVwmgd+YJzsgKUmqY52yNLFQ9j3TnwUIdxfKC+nxqbUo7er1BPoXV0piOR
5RvRtQPF5g48QosHzAryVTiN0XCUSdfv+ZOa8r0HT5dtkqhyH9HfdaM/FmIwfsSx9K45dhTMygQD
GldsSJwesquerwKMv/oiiDH+PnZKmAdXEXwZMpbk4ED0ams7vCyMUbWWTE+SKQkDCEtSc5RFpG2H
Ct9WXkw7JS8trqX6VTUpMWXWnL4kMw5aC3rflbHP0rz0noq8a9sD5WhBboU0vE2aWt4mZj/WbIcp
hjakcI4CHBGSNou72uZt9C7xQPYX9OBRwSeHXNGaZUDQRQ0EAbI7kRVd+trj/3uItT46AkgRHLk0
lPw1nmvq2I05PMSdYZFbK4N7xbuL42of2wUH8YRZZfKlHfisJGsWPtlFlwWS88T8FYflXUXcRLCH
s6YfOZqHxL313TI0OcWqG029IQwRD3KoigFpPpCZbQSe04JI1HNgU2qQM5FesQS3mEr12AWgguB0
nTfaqnNxHS+50ZciDg5GbK2kOh6M6sl0vo+TR5iNFq8DYywuQ/y14qaqdJucOdyIrQ+cLrQuiX0r
bmRuLZ3pmgGL517X5Lrvku9pwnY/nGbwwMUUPFXuUrGlbw6HsSY/F2wPFbqkKtdRYv6g4KH4MPVM
QqKq/Cjr+BiVanPRcKoDuSwV7pLdN0SdB0RXKEPTL9JY3XTDpP6q6Rq0QGemwPENw63uIQCAs+LD
Ix0u6KoDnijjFvtT+djr5YM8YAWpjmAaBKsl5A6+KT/hvE2QzVE3GilU3Pw4BDN1BTzzckZO5Uzn
tqesZ6KSthZqGlxBGh4XegxCnBP7HLeX+JHyA585CfID1vpm8tU58mmCP5BLf0wxp2vaqu9ym9ld
SD/uYh+O0Lz2LBxDkClPi3JneVC1V3FlZ1D5ZOwxwYUxyQq5Hd2MamYoa7PC2HuRWco+0vXv3jQO
rw7o0iXBe5B5wt5wSWfKGw43Tm6/4OWj6JIXFGUq6vH50U3jplorZGatdL65ZefpmAUxE9eXoKsC
CjpGgOAnUvnBbNzEqsVOcI+v/kD8N0F0Ti6/EZ+3c6oAyGRstkO/AqDRR5fKqIFDaqP7EpEZWG7H
/FWbxiZz6qem5BS2zbImcihZRYAqaVdeanluYCe2ihUJjvk9e9LwtvHk2hK2Ga6CKLB2JD9n/tSr
xpU71jWh2kpYugujzLrh3rRnYoFZl36suUGPNbVekZt4P9i5tH+0mhock9R1qIDEFlSqRPP1ycLM
sMhq5rt8HeEtVXatpVykaa2ti6ja90V32UE2ovLm7VvwZpctbu28gD0wtm6dLq1m6mS4bBVLw6gC
Li9qeXGs9EhgxtQsm5CMLTnl1gWksZZ2QydftKBPBn9kp7138kynnpCiuKOYgAQ56sRw1cHrvJ7c
eOIc5hRvQkQiuQERot55AX0hX6unGvG1UJ6KNImOhNeo+VWaq1h4vWYIdrjIK+J2Kr0t0WsHVTvt
O6tWjzPL2l2BsK9zdgsRb5mAGZp2bHDXKdUL0G9Tmt9H0EJ3Ew6XpyIykvwIOK5QfDcVpb4KbT2F
RBd0YbKZ9NEZ95oM79k+jcrKU/qpgXk+mG8qqniMuynnw07Rk2VLwXTn5XrzCmujv69Z9H8KtUqV
TQfZ+2YSRPktlC7QyBlKS04PtTnMU02GaHZCSxKFYuNZY/ia9o168LQk3AYTdA6gKE1h4IZHCbPD
XKfh1tZoP6yT2hnKfE3tWmbWrWwcqGRsmiaP9W5RtJLT6Lc+NkxOXoo5zPZYrcZQz11tQ1RAGlGd
E/8EfdsUEfxmsgO62pGUFAasPI6u2UOZD9TEr416yrdpZhiHERbJ1ZBxMNJaQ1myhvbJPmyEuE86
3izqEho5hZnauSbnsyyxVno5UoXfDkKVfUDGWKVPpfLS96hnFNUM8Hx3Q28J6FqlGLd/11Xg9fut
aCJDgYxRPEIfq/wYh6YoKnoSWppqCUWS6nrm2959MNx+PdBp12keiKYecExdJQPnlN6sD2XjmR3t
C7oKje8kuvQzLXlKI/uJQ2u/pBnVICAyz5EXT1szv8e10IvTpgYfYs2/611rJkIQHioCtVuXZWKj
VmF6mY2FPNNTO21czqPAY8XB5zgW/3NyG8OGxLZIcBshtPlGDj4w08s1OV1rQi67XdOp55wNp33h
3yPOvUsHmjgSu5MOVxN1ePN7eol5dqWMB68GyRhZZ/qjpz2neRAao5gS6bsjLjy5eewscxR1s1Qw
3lF25tS18vBOOaxpX78dfxoIizEeKWpDBnj1j09JCt3M9FmIYVJDDoErJHlaXUKZKG/jIDnTUv/D
YDNRjB6opiG9PNWrJYOC/VE0DNZxOmTrwT6bnCGfr/fM/fukXeAG4ixEcoIRwEQ8cHIDVScZQyTm
vH3P3lUerO3qIchwNrfsZqiXA3uxdlCl/v5uMslxiUidcAWcXmBceWGoBpyLRB2RelyX6tMQ6L2f
pyRyB0WinLmhf/jGEERidoAxPn9nJ1cZUaStBNwT30tDCE+TCkjDPAeQ/vMghPdAT52htLMO5t2H
bKnsF+YMTrihlCIARMHFiojh/esXkWwjpB6I+DDPnbo3WjqsNQghPiv3Kutu8/6nGd1W4vHrUX5/
OO+FDrwXDMMsiBsFg/Rpc1WFjZ7KZCh9XdAqS9LHOu5fWP3Q7Yi9kSTXiHrWWJALonIDHGfuNk3s
o+60PqWnBz3nNiu1Ofpe4V070E2+/nl/+ED4EBGMzu5NpIYnc0vUZBBa2TVQf4KMK3NK9t0o812F
Ssc30Bltvx5vfnQf74ap4kwl+0sD3s+z/fhotd4xCl3ylbh1svHC0Reue5mALzHacduPzXqMqh9N
Kp6/HvbzZZqopV1OR6bGFz8HYL1/o2JW/zLFzednMgOX55JnHflWbd8Gzd/x6gmioIzNzIbJga/S
s07ntyEvybqeKxUZZeGUrhB6E63imH1mHZq/tI93kgUBZSgLnYfjd0ZDvL+knHYXwd7Mo0aJeU2M
y6aV9JenVV9Fy7HR5h3ymS/mk/wXe6uK03fW7JAsx0TwcUwXHmilOKzsLSiDxThomyYCi8URiFa5
+gAi61td1NuQvgYp3WsjpWpnNP/L3pn1xq0kWfivDOadBncmX8mq0mLtlm1ZL4S8cd93/vr5Ur59
R0XVqEZ3XgaDARroRttWislkZMSJE+fcJQm9zLdf6KunR/fdkW4HpBrwnde7jKgMAryS9YHr+mY2
bstR9WkVekZDmZadFseGZl6dW7meRZRgjATBjbUxjUWfS21Kna7BNrvpPi5evYHt97U7efuxXiUX
LCOjqySeyznQ1edY2AAINnUDorcY2zDm4fgQl+4qS7knCY19oQ+b/9mK+v4rdQsDpT2aeL6d/cS2
0h8yNKYMmhBKh6na0VtSft8vTi30QWzAuLCY8kIMVF/naFCVmNgW3MDMiJ5rdnBltPmmokYFHinD
U31xd2Gl7KLqr1H1dw1X3pc5/3nTP+fkVyk99dr1X5Lr/O2y87/DFFDe9W8MVdb9U1c28VP2byd9
XPx62huw5J/+GbDEvo1hLMm/43UI3N9IPv8MWFofwKPJmHCYRJ0EChdn8V8Dlh+e/zZ/BDzG0Lsk
FP3t+fYB0q0cgddgIzOoiArDOyYsnz1rXp4XFQ6xVLGB34+aDOF0/3jGk2tWTO6C0BWp2FIhDfYJ
eFVF2y2PiwelV5JHuM1lDUGetAF9hrqYTvJC65rLrAqdcZPbjEvR+BkXoGQHT7dtMNjpQwFUEPvW
qE4Z0+NK/yMuVeXJqkFAP5pq1FbewnwlLg8Yy8r5BVPcq8Uc2D5aaCafRhw114GZgldCrOqpuUF5
tgrzixBqzGg6MytDLy56RzFqughmc8wdYBUADWo4Xhuzr/L2htq3ukhDc5msipl1B4Gbc6Qr+geN
QYGzKVuiiyxRtBNGnpCDxQ4s/PriHN382fw3ZlCfV3ZVdPzx0SIUPruCvsjOIq03AY5RbYEm4/d2
1V1xEVRH/MbEquiBfSIPHTpqcvxXMJm5/+JxbKefy7g+wKiGSKdTAyTGGJXfqooGk/PMStpi+Ij8
Ab01ZVCH20RBp0/zIqVHxQ8vXbuJN1OPl08O1QrOKzbnYXNhKjjkwv+ZIZgqWUhjq890ugc5wK7j
wVXrUQkeWxMyA8H3MwKQZY92TldDaQfDN6larCFDgnXEobkLDaTKQSw/pQB3P2e0wMqNGj2bOjMN
n931kCa+NbUTXaUR9s9NOdl4vIfSFZphSfUJ5weUE6I/vtE4vWzQJCqwAZjr6ru7tNmvqkBFz0cF
2KjPcyM0k40yM/u1bbJFTS5h0OAwaJb5WPptMxThtjbV+hugqwk9B7u5X8JGOgDTuQUtzHQJ4tor
wUnosCGO2vnl3NvqqVln7XwbcNpvXESFScn0cki2ZqVrDzpMkMAPlB7VUEY2yl95ry/T6TDW06el
6FQTlpZLYwdJYQgIWAfE7gbB1CD9mAZ2jETnkg0lSF8DLIhQI616VOm8CdHw7ybmrxjTuyjObt8+
oKs0RaA5QqLNwUSY03VUpjP2z46ylHGatT9LFC3PrbpRbgeAfyThBBSWMUMit65qr+eBv41ROnmZ
MK7yIlM3Y50i9KBF4enzL/Suu+f/pn2bTFDeuIMacOT9m0f+g79kxLGe1Umq+L4ZgcYqmdD+l4y4
/cGUaIRM10GRnp1n/7p5NPEBR1ppgKEbGnP/8j74l4CZjuqZCUoiJ8efUZJ33DurCpQlNU1OuGEN
R6oCfXr/BOGPJPmwTPUzI6rvxhCqFFK7x7K9VVUiM1f5HzlJR4HIDM3+KlGblnqHTJonkdaHzs2m
U6coh/MIQgFSmt2YH0n21kH1T6rMkCZTMZTXlnzsF6F7woAjdwii3lRzwbmTU53Bx+jOMQJKjiz1
agdlVs6HyOXNBr4apMBeBaqPUlpej77ZI1d45YdKFd2/OE8H7qL1MIPcQio6hvaZoXd1Gjj7T6Sh
eR1pEyxpdIaqm8IJAAz0UWk+6YpS+1FWlr/oxg6RZ/a6sZs0p99lWls8tEhD7KRo4xE2+oEd5uyC
PqJBz+kxVwenRU68dHt+n4SB9AF9o0Dxy7Zrn5i4P4akHVyLMhN2ATUDyN3+s4dFmudFAt+pZX77
uqrH/r5CRHiDUL2iHam3Xnl9y43G6Ei6/wIYIJ67v9gYN/MMe4O8q02Mcw3J8nvbwt6mKaEaWQPU
mXSx6nMGeIj6jRZEXq1qiPpBo/Kg66Hiq6Krg+pWMnxEWXvemVXQHVH4OnDmGE7isFEUU1uswamZ
F71oaY4BCpLB28CAd1fpuIm8feYOrSL9DRxSMHDuNTqlFnHvRCLFo7S2p9DDGOY+dWx46m8vs07w
2HBOENHMRvKWQmkVHKQE9pinoc1UztLt7KUPzxIUCH4gGdicGfmsCC8CY9lKOcdPby996KsSaCsB
jRGgBZPs+y9bN6sRk4TI9FQm8yvMimzn1A3Jr3eDEyChlYTa4oUD5ng9zBYIkm6DCRvzuaCB9lj+
ovd0TDXvwK5z6hygI/YefTNj/1cK0T5CPzUlVuZWcEvPaNpUrcjv337yAxGZ8XXwW/AbcCpT/hYv
AqQCvglnBDpKp2HvNSK8rHsq/AppBWAtO5Pv+cfbKx56LuB2OVMHJsY1sL9iUGcqAtAhOukNPWj2
MfQH0KXN+1dxEUBAKZRhZTLr/VVGPdacJXSRVUxtdYu6A+LVpSJ2/2AVYCe0l+TFthbbWLCB0KYc
PmfcVsONVmbxVqBuf8R87UDYw1Gc8QvcLnEfWgPtir5oGXQOajrQVpgsI+S5WSk3o6I4738gRlsd
nS8BNYxXQQ9jCpiLqOTSRyc5F5hSbZALPjYsJmvYlzUuW0U9RerCgXMpmmUkeHHo1Ald+E7tWKW1
e+Lk6NDNTrdGYG/KRv8UzQA/mSFuhsg9EjAPbKWcKgdIs4At9XUoE1aT1UoVW545os5eWW1O73+w
fb0pjg3My8to/ZDAvWAKEkWTsMDeQzp56nQTV7k3JOUu6+1h4xqFj0Vb7ymFfl63/TF8/8CXheMM
pSNulMhxrAOo5Zai67Da8gxIUh4mV+2mNWAAvH3mD20hk99SLYJwDfK7/1w4OtSLDs/Bs4rBOC2p
/Xd9h8vD2PfGkY/40DlBlcWkh8AVDLiyv1Ro5uNgjwyBTaodnqHErZ/laj+eSPDmIjFyxdfRfL9v
sGTYqZV5zAH90JOCZeATbyCjQjqwv3wJeamwO11Ks+LMwWhodmkj6H6ZyXHutzf10GFB8AB9G1pa
JPOrZKOAjAe0PvDqmhFV7+JujoOGgSXGDIIEddY+PbLg67PigFlxu+AeRC9o3WLtCyKkGOCSgCEb
uyQN9I8x2v/btx/r0Cq4StNelagNtMH9HZwgqvRBUJheDEdh47SdvsNUzTmixfv6PaEwi3wXqJnK
7KdYrWLRCFzCEAAVlUb7E1o67g/mt7qfWbAsJ28/0LOgzf5XLVVVweARh0SkwlmdCT2NGh6VCobc
0FGh7omqx8PGWIxNrA3WtTsOPRQ8MUKazVFTb7ew1qTyYj2q3UYxh/hxCfgpno2EJC6X7WAqPt4e
3e9YHTLUVMfaaf0EZEv3YCHn3xiLCqFs2Fk37Eq3iS9niF0pdGLMWLw4UeqfuDFkBiro6lBhMWab
EzPxunUf4CUH4aLoU4QUYzPPdl0cW9jmQZ01uBSvLatIvmJoY5teVfFb8/vq9vjRYobuPiosUvou
c4t2F/ILf4sYdsu3ehFbF66jhDyiXYfngSOidMOxBmEZ3VZZIG4Bc/i9YU0xRlG5KY40gQ6cKBpp
NJ1o3SO2LUXwXl4dmGo4cQSN2BtaS7/M++pRMABwduQt80NWLxkwhagDFofm1PqWSKuobKEnGF4y
pPPHBFzzVFRu5Nd51h47UAeWol/KfQhIxqe4Ok9JHdNlsWCZLxMUjtRObcZRZivc5ANWNkcy7ANp
rkOfCsYIFTgFw7qpU2Q6fJiMAqpwKufH2Fsa/PkMfiq8ZIht5GYMaDjYGftao7pQjoU+/zSiNj6B
T5zc1phCHNnq58x6vdcYCyNFxxXJTK6MjC9ygb4yzK4kxYW+q2fnXWW3LQaTsXWqJG7hYFGVicva
4rR5hpU42K204XTVDjZm79iTdLgJxpYzeZNRUIdlcKBu60mox4agX8dn3jcIJUPdUl9lbWdeCh1C
GZgaW5Tr39saXC2tFOs3Rb/+a5w1+yqMkv7X+48hyT/VCIC9yVz9/tY4OEKoUTmzNQy1XORJb25y
NdZOly5VjghtHHo+AaCggkvRpV6r+2C9nVBfFZZnRRSyKqYWHgpQt01c/pqt5MoZy+XIBXQgaNNI
Qd8H2Qu+5HUgNQImaZNQwiX9WJ+2laV/yfg/GcScUGt9/0YCN9FPIZmgd7zayKLowXdLbLS4hvoz
bVRs+iBGdaHUEFX/wVIcZXqZgHN8a/vvTHDbLUNJyrJ02njq5CqnI6Ny646yOQ5toDyLJm1awBBz
deuNSz4n80AdBWfewPgZfNuDE5TsSorTY1qGh8LuH6FehsFkaNx/rMgxXPwtCUgjc0qXDPktOwpm
+/vbm3dgFSQbqKdQICM/Xxc6Gq6pA+PClhfVWn6dNml5Ct+G+eZ/sIyUz7WQFKTDtgo59LOSVhk5
DrjaibMi0o0LoHv1Dwb+35WC4JVQRuGVRWFIoYs99/6WEchAwOj2eVbXDreTq8+bsHb1Ix/u6/qd
VSB5wPGgBAUT3F+Fdl5pdZlieVTyXIpm/jvQ+hstdi7QBnun6s/zI5H8yJsX0qGxZgImSz8Hk8Fi
XDDGA16TYueq0XjSRPr7kS3ZaQX3ptKQ1AtZGry4FiZTEXYy2hZmb6G4aJdJ7JgoGo6Uuwd2z4Ar
R4FGLie/pP1VrBZHPAwrwVgy1TkVCk1LRKvMTzUzo34I9esIWLqWe5U7CIJmo6IrezbaWpF/cltn
ZrfAmSr8jfCGSPWvloaRkwIgfbtU2vIzThftEx2/Ele5sB9OR36/k7c/gEOPbcjvi3MJ+XFdmi6G
PQUBKR7+YdWCD7RebSEG6186BmZ9/InGI5/CofUIVejC8Dm85pLkfCMo8/PUaMTDtKIJv3PHKPrc
LcHiEbCV27ef70BopCNCx1bKGkG+WgXhZpgAw59xYqXtd4Lx5I02hPYWqO3hH6wEegYF0kYI0tD3
D1CcmGrgZBOpshrpzOZqGH8kQ/Ex64fx3dAFgjYQYhH1RF7nFf0pdEt8pUy+aSQWblqjcL4wFrBc
2mI61qWRkWmVknFxSUKD5ZJmr4O9FeluwpgEPsP6kN4gZPpJOMq8YfyYJg1jWPlmYGz5lKkO5/2R
GYgLjMsA5Yebsfrq8egYGV4gZg7RJD6zBxgmZNFy5HgcOI6ovHJlSX9eWjWrrx5IwxWKQWwRDlwI
oSwPNNsZGtOiX20wvj9Ag18QLAEQBKTVFYZRI56jDjox0w6TirsAT29s0EJ/TtQRVXs7P3JMDtyh
FC70oLgWgCzW/aFsWRRZ0llQ7evpLgud7GTso2Nf9KFVHElVIdKDpq0vN5KtjLlIzj3si890vntc
T4/WBgcX0VVaMOSIBMtVhoOpTolKDnVoSZP+0q5666qBE7x9/ycM6g+6ytOgz7U6c0VpIJZZC8vD
01OcmLFtnk81vAMsmZR/cLzBQiBoE3vlnbMfLSKzs8nNSOiXKkgolSeXGT/FOgIXy194/fmSxYPt
0I0DY11luw0GreS1nAD0+OLTsMGGVrROuRuMZTlj1JOpNaW6aNSRQ1jaRxGSA6uTvZEecG8RP1bP
GMbaHPbqwCecp+qXrGrxUOtd/bpwjeDdJQQMd6lHKkM9iiyrN6cmfRjPrUW6OIjZR39l+IQNcnaC
t0N45MZ8HRJZiva7Bgon4+/qRhkxRmSgagGxVoY6wojVKvy+rq2nWJmczkNbYyPQpJEtw93bx/PA
ypIHxnfGRcieruJHUy+LrYjWwF3VChhxtpJPaWmJz9SgAn0N/HsYFXbizTLrdHHeXvv1PUpBSAJG
mwbCKT2i/fPqFhm0IaoLr4v12JeF2SnideHZjHzPkaVef+twxklGcGgzUMN/Zri8yPcChuit0gTS
cpTeuUmLsTsLuuH99wvFBS0nOqXPdghys1+sAsgKMT3jgcw5dH1rthTmgbRjpIMDzyKd4GC1yrhC
g3Z/FVFGM4GZdFzHK/bUrpFvMDoGK9/9cjj6RBHappTt6yaKZWNsqFXCgPG2qFujG7AdwczWb1tz
OXt7KXkh7kcUWHcQyWnXOBKQWEWUOdLHfAQn9/S8je/Dvhd3c9T1T+HYqrfEaAboI11790XGojQl
ucxo1BCc93cxCB03C5sJkDMMwsdpXpiSZUb6+9uPduBdSf1o8ERJuyMp318FES8T3RZc70zK6F27
zOaGptC8+SerEJIBcaj51qtUpZ0qSccqTZEEW14bFAYccI+scuBzlexESjPZWaU3s/8s0AOVKO10
w6NtsqAsoCM05Qqm/IUxHgm9B2A7oiGFoENKQ4btrmLvSNdsngHKPDwOaqw7Uf7fKk7atx4wgnY2
cQN8i0cTPSkmCDfjqOc/KVVd16snsznJlCjb2o013kFq1HFGn81348QyWiOwJL0dyefWYdMuZ3Mi
X/aMsUd/rXRUfpP4WNR6nUmyCt8DgA/tUjZzf8fDJggwceQbRH/A/mo4TnGO+BkCZBkWPD4XZHzk
FR84rsjSgpTKRbkWVq94Fp0bVjWvuELi4BJx9WWHZMh8pKFyaBWSIQkoULVhiLD/WLrSdf0S24aX
OrnxmV/joQ/6Y1/eATBaBmLmRehtg2GtJXYnjsxsdbKLUVbmJWO79pm9FNWntkHdCUmUsPiap2nl
N3lRXqKykf1c0qhHmmlI2ktMtvMjUe7A5wPSIJliYE9AvKsjMzcC33ZuQi+kuLwzcyc+Ke26+2R2
i37kUj+wFKNHYHcyHGAEsXqNJp5laqPD7UiYDr/GnhDJ7hn7HHRvmiMfwqGlgKGgosASpKRaLWWU
TvGnBQfTtv6OMlN7MmP2vBmGLE6OXOIHPgdL5umAgSRlwBz756YflTmACAO6gWLBab1MyVWkOO4G
M3hlh/TMsQbtgXNKzxSglZgny8LVG3NNKhCh5XgN1oG1RbYmPrXRgzkS69Y7yJ5BO6ddilAyaZCx
eip4z3XnNKwyI9lxWndM8qsijO+TTHkvh5CRRqjNko2DdCx2lasHsmfafm2a0fCma+crqZpsp7ar
jrwmbb1vchmgYKmur8mJ3lXwRh5kQUWJZUQaelZunaSIcRhxtsEWze8bZ7u42GYwxOdBcN65ZvBZ
kphhk2+kGdHbV+Pr3eV3keNVdID4rtYIip7Nw6I6NG+tIit9GN8613wnTkrX6DZvL/X6sQGDOJiY
/TKqTfjcP56jXXRpHsPIQKkhOXftqP3Y6ohSvH8Veg00Wp877OYqozCyrM5jPn2vbu3pUbPm9mtt
Fg/vXoQjidgahsh83Otdm1GcqPpWRdbBdZiCTfUW+n783rQFqE4jLjPxgn2q1Jbf3zC7GrtiGtmw
1BD11iav/WgVqI8deRZzHTfkOpAQsPOAbUGJI1/ci7Qczn0+0tTGOB6y848SRuPjkOOouNglimmL
7lS/u8qdPqdV4D4ZI+JxRlwm9MXGBEnVCPra4AVaXjQYETnzDQHPqk/VMXPOs2FSnXs8giv8GovK
adC7yZWzcMHb+9SJq+6m1wZnQkSQftAZOXBxURRJTnt+GowfM16iyxYnQRw1hhIBQGWZjd4v+FRa
wDFVb7dTjirXptHH+iKyRlzQajvqvhlNQJ6XZ1MfnlbjwLAZd4g4zZpWeWp7F7mDAc900590O7Z2
hZql+LpkWNmHpyJQVNsvSUrD68nt06tsduYvg6mVvd9JRS/kM8wW+dsi0Xc4VSyIajNe0ZypZoZg
31Tm+dey65FMm2PsR117iS/zpjbuVdFpT9WoI+fqSMdlr820PD+ZSF2CrbBQayIhSB+Rg6uxfokm
U9s17qS5l3USEPeiWC+TsySNMlxGyezQbBSJWe0MMbkKiiQ6krGKVhX5pkOLRGwqhnGGEx26Vfg5
qsep8xu7Yl4pdIfsY45+bbIpOpSsid19mSB2ozSVb9v1+FSplfbFYB5m8NMocGtvKQr33rQmuz2L
0BD8ESGfSQLtTr3uE96aWyvK0htzaFC+bIMpfyBtiVMPGdEy8OfGQrKwSyunZnSyGVXELbP6UlcM
84uO5E3pTZadflH535zzbsCSVUkRDnInUfc7lLiGZjO4AeE/gdWM3Gi+pCQGCzRsD/W+sUXRr0KD
JK51+3uQFPqXIYib8jTsC/4G2iZIutaOVf8swiYKLmFWLSnT+IpxH6qpOm31PAm+OvU8BKcOs1R3
ztCLG+ZJjLNk7t2zODIbdEfRQjCgzXkjXOzHWQnsL0D4re1BQWXiVjE6ZseDxUhoASEQVvtGMqAH
BC0tn05akI2fKrKoTOLk48RhFyJWCIKN8l1OEz3gA+dWftKjgO8LKB+T76IhctdYw1Jt6oqM02ud
us7PQc/C2bM1CY9R/aYqI1GD82Voy0TzFv79j2GYsvwEtavponBF03ooYySniH9kyLHpJpLYqB9p
Ls6e9fSzmzLn+9jB7Nkmkxo0O6NKoq8TYEOxCUa7vLEh2ohNppYNs7faJILCy4rKZBIrqfpoS7ti
uWhEnE/X8Cjsp6iJrWwzuoVV77rU7rpt2dkwHMy6EPZFootkvLbaxjDurUxb0LcTc8jHUCMG6Bcm
s5+bzHZHZBft1Clu4Um03yLZojphdCLW4eNYQ/AtQbw5v4yXaBz8QWnSh8YUArO+qUYzE8vy+SvD
RXWZeUWKOdZjvSgLQrDxVF4gWZiOpxXMQ0SG6GV9a6IlKjkcc0Z86IpB81OrilqvxRXvocc/7i5E
n3byXPbirDASNALRAxLxeYX27bLptNCx0RTLzNFTTdJn+DrZRPLFsMe4EU0YCxzimw4SxYJR9YUV
qbl2msR9cVHWDT7rQ5fw8lCKfsxzW/1E/G8fqy6nWyKM2kIEZqgkfamqvlXD3Lo7vF5qd2tEiKBQ
VjVp44fu2F0nc4Lu1qS26ExDHeUPLQY7vkRxGt4Msx2jDdzpS++FtKgzcG+pT6mMjfU7c8tdaDrZ
kxab4Q3+q5aOBYaK6GowZexJqCaF682UB5lfBZE5bepFlKGfu1MdbPHNMK67vNb1TZctDIS5s14w
boXV+LjpIPuG6D632YyXYYfW8xm4aIZi8+IW4/3cBMNtqPUpQyfotZlfanOYBdKOnfYYaKb22PSE
gvNesybjybYLSuGzITBodVbCDS5nvt/RH4tG/6agQVkQ/2Pd8WF8pta2na30BjyNs1kbTRvvMM+y
2WxN5Eh0uxluzk6UYNIq0l6c6C3VDdKPrptuUVibrxocpxAyG0hHkUpV62lbT4V5pcRBdR8vDkKs
EOEc69yO+uEXFK6l9tXYGD+l8wRb42tfZHV0ViPE/jlnzrhqcK1Sjfz3HDYVcpeRtZyn6TAuXuEG
jGvIRpO+5dNosZumnsc0W8M5BilDVcT+YGjpucF43+TXhS7OrE5BFKpg8v1xXIgCKMbN4rsSwdzn
+Sam98xAx+TcmvRp1wJ2L0QZE2ZvXA7zk+KW0WekVDu0wg2RIRvNBwUWnmVxg65alXCA8yxGohwk
/m6J6Zo7PeZnGyj5wbmhqCnmUyraoJ4ZJrO7tWy7+h7jMt6fCLg4mFuYNbXHkvfxWdwJKTJR5y3g
rBkNQLNIjuFmrrg5ksBTkJ7UYxrfdlo8LluusIahRzFbp4Nbu5+EmmIK0s72xGg4/Sdro4WEjK1J
yLutphhRkyjtK7R/S0Ph23cd1KxRZFE+Ivs8KIhh1T0iSknk3i7BwAylmtb1VZ9NDR7qjhn5ZrQE
WxUevOvXZWvfcNCXyS8KLvgfmhFFAWJ+Ih2YM4Xld9lO2FVdL4E2TovX9YHz28wsRdn1UyXUaw1a
bLJtGTExH6fM7rITjrXTXau9GRM7NE7pJQptiQ4L3o7su9hsiX2xbffzLorRqnpo9XSakfJU+voE
sRM4VXG7WMmlkumzdue6o6Wf4IQQ6WeUPGV/FjHpibp1FI/WLkjacPQVNxufmqob++s56Y07LBKC
YMYAKjLFKSqIg7YNnICjSkVsFd96FAF/v51Evioj8G50gEToffFfr8aiDNTMCOczcwzzWG4jPUdQ
3gzTa8cew5u3l5LV0Us0lGxVNldk0SJHxaV378tsVTE0eCPGgoInLFPuJdve2I3BWTfxhMdeJejP
47DVz9pqXrZt2xfbt9c/+KiQFqQpIETINYdgTNUojfKWMiZGPKDuLONzHRgTSu9NfaTt8api4lHp
xlPSo34jSGj3HzVKEezGC9v0yoAGsKKZM9qY3fROiIINFaBNKsM/tFcgu+2vothqETgjN5feluk2
cci++h7vharDn/rtvTvw7uBzSrwAGhPdhhUasqgiW7oF+i72ESpwtgE51orj2RORbVwRyOJdslTR
ZZ841TlmE+LH2+sf2tDnZg6UB1RZ1uvXieIUpHBQykVQn8xzgGSgRRv17VUOnRDGXkAtGB2CgrSq
76s+X6ikRhO3ibLampOCUK9DYjGPgfvuEwI4TzODDgRUqlclYtOZfdoUAmpH7Cbbha7Apd1a4tfb
D/R62+QqzDVws4EurSfwNUcjgwFxQngFXrU+CMaap6Q7sm2vcRGkcmB3m7BiGMIFRN8/iHEsYB+E
LKO02XhN/e1sE0uaSOD4gqp8W4mrqZ3QKZqH6crONWVbzmmKXRdkkzPRDgNAM+qSjuIWR5oh8hPY
jzl08m3AJ1JsSQddfSL5XLdmSQKNyYitPoWDpezQUDd3fUCKLphRQ3yzj44RQQ5tuwY9SFKFQGrN
Vf0fuHNfcqXKSIeka5tjUzNOkXEknh1chZk7WnL0+lGN2t/1Ke3Hjshpen2RY9CSj19VdTrWsHgN
MTCbKoXyQFtBtZ/VF15ADFxosQht7gf4+y56zlr/gD6o6mlt6tyWuTb9eaj/n4D/dwmb/dcT8PfR
r387ecq/x08v5Vfkv/kzBI9b7QfICXjYmwCcjLzLb/nPFLyi2R843Ux/8qb4Mzg6fwuw8K8gOcpJ
KjofAKQSGf3XGLzx4VnUDJYluSolofUe/RVEIPc+NUk7JZ4RS7jjDeZxxOrOw8lBmyk/bvUpHvE9
ol55LPLGujVApBBpt5KgqK5NLe7ce2dw2wD7qNq9V2lm/VwqFGW9UBXJ+VKJXEIsIvuKfjPxSqkS
9ww9c+Mr+ICunhjQuDZuFC93cDDS3FcpDKPzGrUp5aKGN5wgDtbHn3vuwMdGG8WAFuk0djurCdr6
MlYiFSQjz0L8Zy2BtmqBIoiNv7i+mWpcDdxYlAVgQAgYEDuV0XkCErTGRAMWC/iWjHmL2wAoC9EU
Sj2K4oG5tV3MkjCUVRrDn/uB/sAsXNzpEHdtuh0/EmeKqjbQe2xqQr4o1eBHi7ApGbWe4tizJGYU
bsNCK4NNYvSyIQ1iAJRiIkpszwjY7lq7owgMwhHgzkqlfa7CMFnld8OQ0EFMp+G+UnEh7HrGjL26
XizHK/vBRJXZdKPOa9CzTr1cq6d5o3W1kpwZZjRvFVVWlUbn5l/TpEPTbczN+utYpUzGaG6txFsb
+zvcTZok1rZLpWfFxjAG/DGQ6nCuYmXBwhNVKCp5dcR44nR2klT355Humh+KJp1OlQz80w+QDvYH
c9F/WlpkhoDj1ZRt0ImeJw8FfAZ7gHwS1Z+rkVsXYVN9pAZSndCv0x6EXWAQd9/B3Fa1L60exRhv
VCnT+sNi4d+rIWy+eI09gKeMTp9dZMjodjsHRT2GaoDJc8xpoXUNsRqeU2prGehIOA1eHrkLRmBl
p0d+mmhoMJKb6n8Zsf9/UPt3wYX6Xwe1k6fvZbEXz/jrf8lJmR+k46G8VhjWNlz973AmPjC0TSQj
JhGayMUIWX+JeiDcoZFmwN2gGyHVVf8OZorxAVb6s5omRDHYIzSu36HqwQ/aSxsYS2ZQijSQOkEn
s15drWYmnBq7HC69Ork1S9Sdqtiu6CnpxhGa4/5KKNAAgbALGsNSXK8M+O5f4l1F0Y6BiCe0Clpz
XYBE4x+AGmjQ/LlZ/5u8+r9W4g6AJspG0TzeX0nEUZ1PFlyUqA42cJ6ICdM8bV6835s/mdVLyacD
jyNVPKTWF+UP19H+IqElcN8jolmxU59CvQ2v25kQiJsIWPWRpZ7b6f+Z3PFEdEphCUkwE94Q19j+
YoGBZmpoyfln2G58uBjvYMMGhA30gwPWJsDyJUJUvrW3GdZF/UfXFAHQarwY0szCzgt/QfBHlyYB
be2JEPEmpCwb8GIX7ejlk9vHqrHFSYdcNsE3RGdaqU2v09HQm5NONcIftRa44daygBQ8pXSwu7EC
RMjDcSq0K6Ue+UM9rO3fcbHQd8G+jlBulIP1O15ixfH5EWZyO+c1C2uxov00lSkOt3T7SixFxhF8
MK0yV5wHiYMmLcokzXiF2LrN/Tbwsw0sEZFn0XLc1BoQyx8Os1+ZP+gBflVT6maun6bO/G1q1eEh
aqXvu5tIf6kmGygDkJCaOq9zjPx8iKx63AWO2v4q0jEPtpk6zd/RdJq+TmOe/wZgsi7rMh2x4kPH
/G6axIIyeKiHAw9uRorvtrH1IPISG/ulKJXvbY8sVmDm6eegsxosD8wABy6910IMHVymsh4Eno26
utGivHvIBRgIKCU7XYi0eqSCL+70BjdFT+/G5CJXNIGdselAZ+pat3touCO+F20cf+er6Z+i2UVY
P1lK4L8A4dBBwrntE0ITCwYpGm9GVdDG97Iwz3EjMeaUG7yrx2+SCG+d5GAgrb/AFvsWGoVxpRut
e4sd1oDOoW5gvKbXQ/p10sXMPF06XS/VGJXMXHXpp6Jv0LVCYsX8og2TonhaP9ffY9ftENjNxi91
qgTCi+05/mEZafupZTwz2+kz9hBNinkGpj52ht/hEk4Xwp3sEM59huhYVE3qLxXF7x8DCHDi40YM
ZVMdmvBWD/W63/Qm3nlc7AL7n6BItHOMUNDId7tYucj0LFD9NC4qzcdEJED0ILeK205FcgbXt0a6
wzezjpBZGRYD8rxLvtxOC5hPkWvDYzo60fewocd1J5o4fOhtsFd6EhHmXaQwmAbMCtWHV/fqiH1g
h8vSdqhTpr2HrgkaHKa06kdbtwaFT+ygOIcMQ+/pzmj8wFuyGH26fdni2cFUR5y/0kk8NVHSK2VR
JWjS2bSXsmnJ7xCdjHBZMhkScCmjS88QAL/MV6bz45DE9C8z+JwGY4xWmnlVkPGVZayYbWFSVD+1
qFUZ8cFzgaZTr4wmwsd9+bkhm/ucEvbdTaPa0c/ezEaKmzZyvuVGbd/qjaGZfpk5sI35ZVJQ38Zt
blX6o/pHqBpAAl2qpdU2m1TOv1pRgW6qxaA56Jq59a2FU/tDtHZ+M1d9Um7msuLcuG2o0ERKVAcs
2jVy3TfsIGrwUZyGhwVpto7cRW1/TBygOyPRH0o34G2lXT9etVgX/RIDpiPIJAXp6DOGwnS0mwZi
m4Zl0W9ExcinR++kVzZ1MJlfGkImBj6w2j2rN8Z6Q8Bp8jPXDoqnGL8sxWttI+BEhTOOIWHZhtAI
AqOgMRxVCUOt1fwf7J3JbtzItq5f5eDMWSAZbKckM1OplGR1tixPApYlse+CPZ/+fnTV3seWDQv7
AndwgVM1KrskZpLBFSv+9TfKohMXy2Vdtj1f09Kw94+18iPxWvwPhp6RZUhNm8sojhPxuhoslZmY
uyzwa6cj2zSVGqENpG93u7RYOBusdlHsTI7ktzFfIN+POWk6XoPJg6MKM48sGbcuza41SeaNdTbv
yfmxsatdgBgOIyFeM2GFppgCB3LMCTLS9GhUdjOHRpnymWjpJ4YeaGIpZkWdX9vS0Ej70QHI/LTR
vcgq5pgJn03oHmMfvYZFZagmSlN6v7klCxAHDeqzK2U0ivZIkoMSu9FwK04l06z7gbG09rUaS/yj
5KrSbxarNQ1cc/DTqEi8osTefxBjWNOrl0Rv+skj/pLpcj5XdvwCzdsGwbez8doqyoxgFnLgzNDD
DelucCzMncFq22W30bqss7wiNTAQc+2nYSoWrIhzY+y+SQySEiwxBlESqdZQfDutN878Kjb9IJ2q
tI0Y2VsPlUVaITNId4ySVNNfBlm30HEMcmtpt50z4S0JtkGuSXiStfbiTFvN9phblQe+bjjJxagS
hKZCWqdlsIt7PS/8J6211RfDmxnl45EYd9Gk+vjSLr3uqhd6I3CZiOtxV3tpK5BsJGkalapIP2pu
oz9NdTrfWsakypDdXcsPWF6l1yWarjq0FlN9a/LJeIiTkWNBP2ky4+DQZgRDMk7O8RBy2yed2rYr
Bo/QtcGU9VPFwPGmViRkWaUyrtkW3KuugaYfarO5NzUXwTa/fwGySEa0Rk4/qLPcm7wPy+Rs6zxW
bDJtZlcN71/V3cuuTG790p6XvUKf8pwznHFCoykcI3LJYWDbdalfgWU06lxLcUwJYwe5Haeebfik
zN6bw95I1LFn8T213I0ePgEuN8EoCPdzzdQhuyrGdrLyt1wIoyLBKoGWwuiQiChEPH57x4DY/Zq2
bUfY7jpOl43lKEnum9nbkJaz8sje2x1KzuEVg6xsfWBtGl9rciMJsZ0NNpBsWHKy04yR5UQCXtEE
XpP1j6SFEX21LCkVIFUjQa6Vb80fXKu3ygtU0yt7irlAsmhav320WXz53l3r4mZBb/JKbh05J2wU
rCPevjgkhTL9Yvbb+5Fh9+lEhh4rzIiJwXwAlEu/OFlH3MsK9HZmNbG9T0UpiYZUYoLHgQ1EEaCY
Z3eAKO18hBmNo6b+3V2zWCxmsKXCm3PvwiEriY/d3Dgnukk/6DeTzkWJzS9Cg9ZCJULFzD2Fg9nn
u5FMT1JM4onjfcXwLL8B9ivGU2e0LRyBNratG9PdvEJho/DsmDtiL0lGJFaTVPj2aYTiVWgr/mjk
sGFKOX83qOTIuZlV6qaXn7BxmZyjgtgBZ8KtDbHrp3S8zmLTrA8EwAjtNC9+Qn7i5BL267XxOgWY
O6n7JqXvDDJ+hJlvDpmmn8oq2Xmlp3BWN+ccegx6/gAJOTNvNVg8ecaB8xPpoaYTkT2mn+NgQegb
tpRlGlr5kIgPIuONYyPRzBuzM/t4j3ib4MduJljjujcdeqKO0DYmqKvpXahGd8d92juZE2UxM4ar
xAWGiZa5o7EbZsMprkp8y76qrG7xrmVfLKJcE24SkeI7PivTAjz1kn72GOAIhl+JVXL8NonWroKB
iIOWhUWKOygwI2FrrrvnjfwMfOHUMI7yWDNK7BIsNpy4U90UKh8njlDrHKcL554azERbP05FARG6
JHrQY/pPZOTNOs9dd9mPIsPTrJPCZ1Ksj2fFWCabskNrSJfD/Zc5hQFo9uROxLfszFURpSsL3+wA
Cmys6T6kfWHucfQ112O5jDkvRuKwA5HoVZHXTCKE2uWD3pf7FLayQckxR+tMOnEvm6iL/WoIXaZX
ZUQi3uB8NRLa/0BKDiHsy3pcOU9d4wqEcgmyPTgPce5bl8A/Gp9LFs1nQ2KOtlv0LtM/yamem69p
mvnt9RZS5F43pgXHQW9i9mD6Oid/+X56+l9I4r83vOAPkIR6qb4+/wSybj/wD8jqGH8B2Xue+13l
somj/g2y8leIqjcV6TY7tPVNZP8vr1ETLIMZCxKnTXSH1uPfuASu2bRZDI1wltp00mjx/q9hic1V
xRHIVviInEpMrKR+PvAuHLvh4uHiLzKNuFirdUi0H7szSGjuOwf571rm/zlc/30tPi5OXCYyMb7x
z9ciYhq7zKLLotb2tUt0uRqL2yL4slu+4MNDFHpOKljCFrtMcXNdpKKIqnhhqsLwPcDMJqNzbQ8I
HpKTmVeApOXa7Wkfh8NU1vtyrLOoyclzWIgiizjzdcG6WlZIP0NzlzRlCM1lvayKXtz88MB/g1Fs
4M2bb7YpyQXCNwosSNPP38wlsJS+mctT3DH3IZQjNOaODElbcbjTGNsUg+/Ayyrt/Z+v/AYi354f
V/YQPLPEsO7Y/v6HYYozr2NPcnMWGQYWzPZYVtGqv2twYW64x5svCIS5GeYimYc3xPr+8TL15BtI
B2lHJ9pMFSlbb6hkyRDpoAOSHVUoACAPPNkwYvmNYL34cWnWh3bKFjc0cs25c7X13CUr+NDgOKcC
u6jFazJ5KX4MKzF7hjWpAXo6lhm0GUN2IsYXe3U1uxHGQLUKCFEUJ9Hm/XFgTvvw/6x2jS+Kdu7l
vy6/Nt1/7Yfq+WvPIfj/A8/+zRLxD1Us+Vr9VMO2//0fYPUvY/M8xPfYRBaIoOB/Spj4i5qBUBeb
dETVjGtYGP8qYcZfMJXxedmEcdAWbH7qnzmR9RcLlY5i85xEVYZG4T8pYfAyf16dNH7YN6C3oqTw
SXkXfl6d9Dtjkfhfk6b2MkCObf07NdG0mSFS7aNqTe2i7BA9BnMyN2RcAl2tweK3dozded0cy0TY
ENVaYpRCmhjxaKIRy84U+fbtubEqEtKyxIEcBgyTk7LH0UJcEwhvj+cYbfkNrXdGe8PQI82qU5eR
3nuxxEuLTK6F4nWSo1nA+HSGPkqTGqbR4Df8NlFlmX4s8AEaz0Vs06LwJ/09xwvjJoEE0Uddr7/Q
ZTXxhbb0gxHKdk6Irpn7ltmKGDhiwRbvT0ChTX62Zk1nfy2WddGvVowBmzPPH7UOtXtTNtFsiKEO
M9MYXz2lu+3Oz9JRP9ZZSq78ILkxkVsLcNaS+MMtcNdKIP4nxRi5vrIOjTuOw85b3X6jyFVYrtKD
bxWn4KwJU20ACAO4cy4Y1YkugJ5pv1RGpZ3gxTkmdvdiIbHMz0jbc/XV/gjmYsEQ7IzmHGVP5nOQ
GP36zM7bWd+NQ9LCOE/Lr3pmEmrrea1ziKXmD4EdL+Wtv04r6B8gAPxTQrA/Yq2YvVhxGdeRVjfp
Jafy8sZ1m4EZEuWwgBhsJ+piXmOt3cdEKbwAebQawVWO9lGTfRLz2zy9I/YIMRB3qXDtQ1K3BDfq
vlQHzTFyY19JX8K9763+ycoswLCmztw7sqnnGKNWU2qRjGfiNf3aHEvi40tXno0L3jSBKL0+sq0O
XrMVW4QMlQJy3spzId/Y1/JHcn3LL+Su4OrQil7XaNAWAal1Bv+p9IRpG4c7ujfo1+Oe6NfpKOds
WiJR2RZVM6+0D+w1q8bxB/c5sgSy7DSR3EkAt56kyTFvLOZbDtZyxO1q6OICI9E0E7StHovA6btc
CwljpPGPvSG5Xlc/exJjmnbHGB3Wy+j51houttk/OXKpPivhkDit+VpC0rWeSE4XEMtPTbfWTyVD
N84tHEBv9NTL3FAjrf5lcBrnSsCELXY5TOgmNEtrXqNl9NQYWSounzVSE5dwXFwTHndRznkoxOR+
dAm6wCYfN7SE+EWvr0/QFo2HAp+7q9oSGKL2hjWDIcbY60GOGvK7RnX2GKSJUzcHMciTM9rdk5iY
CIYxJ+/PehZPTuT1zrICKzZpHE69Eq86fXMVeHriDkCnFkZwMxMlzAGcbEgOE1a8z1vGLp/OV5y1
uqWQBK7lfe+Go+xgZhvOEL8qPdcI3h1NwPBhLXmgqd61F1Laq36IyUxIjlOaS8Il2lrySCDhL4Bu
dIKHWo3qbq3rYTsEdaa3l6OlM+fuHU6fFhEKS5D76XORQV8OlJVP9V71jVeEubKmnWrrmZPsKLVz
9tLqlXBVOSJcqsxn6Yosv0sTd3p13XR6TVq9YxKVa/UU0WfifjNUnvHZI+b9sz1gkhiq3PA+Kc7y
9m7SkX9YdgYHvFZzEqxwY19TSIwE866m/3Uh1ToJXE6bQwBdwL90EAm/iI5p7K1sTO6Lw5IsQk3Y
5XnZ6is5o/FM66fxWI5mPlBsShixQJW0hV9WDQ+ahm51+RTjWfiZGGN9jNZR4eJNUA89KnHIIYnd
8SSgajO2PxT+PJMxWzaOuu1Rji2PxSjz9hzOmXukakgOiLWLtaxd1xyP67V2H1wGPMWVcJnk7rVC
eq951/PlqqG3SYtAH3xp5Kk2Hoir9Z8Mc/KqfewkSxL4alIfDJj4KTzWrNrLpIH2z+fDBM+CkI1E
gosRF8IEg91F66+9VcYidO21Ix7X7snEyId5qSKdINb5jOyMhuzY2XXuIZjLOhz7Nv6QjnLyQjFL
dVsRK+kGq4LUvstarcaXrSismyartsT2FNFtmPQrqbSZ3VVulDLkasJi8xcM5WSWZZjBGLjPPDf3
Q8/pclAWvJauCltO3597fTHANk9ZSmX7zGaAiCk17BjNbJ3lCwVX5XTmFJp1j4p2GXZAqwtgSeMy
damxUKKB12rJGy1SoyPCosvcz6antVRJ19J6KNoYZx5j1ucEEbNeed3qMhNh3rqc/7uqhfMtNYyP
hgzuwmmylvHBNWfUPcmoF94+N4ykCBAuZN+cKY1rI5Amr9vFKOfO+DTnZYZCDux0M8mEDHrToPjR
o5oNpo2KdOwf1myZp0NJ7z/FAckE2oy1wSSbQAC1X5A6TFkWIk6+oDYamBIYjXkT99PyOnt5SXxj
AmghoQW05RegVfPMABMaripDM/LPMx9L3BeGtuasCuiwUWXPw0IksSde2gY+oTvZziF15uzGWTci
hTfZQxfxrl2UD1UvLJxCK2O4x42KoiJYEumFouY2kQ99nADp3pN+UBvr/CoLwUe3sgnSsCkg5gcD
bZYP3S3bGu9KEqGLNvepS5h9FIn2hZTj6lr1ym1wlirUnUzaRrvQGkB1Asu86nPLVJFEebzrcDKN
DNkN02tmrssjmS/2cxmXdXWYWsu5iJku6EFZwUrhokr+42T8v9jBf6Ny/GPb/Us+1vcf+Ac8cP+C
g7cpGPFvwbyO7LJ/gweG/Z1rhbchTEmCZuiu/9V4m39hgIUBL456MBvAEf7deLtbJ8+f8g/8AP7m
P8IO3sjG4YBuv8nRIQzy2QTDwp/77qyfY+YFyaVGTfw6F4QAbYKm8QV/hQZlblpa17bRmTXuyboc
dtAfxvqU0ps82d5QLse876bqHZThzVH8+2cyBKYegCpYSbwVPpNK0ermXFyuy9LcldjxPTbTUvgo
EmT+xffj6aM/Ff5n5uvGe3bcG7Hih0Py35cGAOBecBCy33q0FJOpydHNLqsm0/agefYFU2+G22aq
X/eLkTz9sFB+Azr87nKcoWBqAtzgOvLmTC7KGT+tIkMrWGTs5okqv6G9qr5Ir0ZTTvf5/OfrvT1l
bU/7x+ux4n7EAACIHDVwPcNcAZZzvTk6bacfvIz//POV3oAa328k34mDHPw/zM3fUD6SVDX1suao
Hqr+kiFuecySZXzHm+l3C8V0/maA44r89iJal/kDY7bLGjbeYYHm9araFPwfB4CjCeb6NLTOFKnC
Md/5dhsY9HaZQOTdZut4QuEY+fN97PJVrxAkXsZ4nYuwgYROWOUU33qr7d1W8zCe5sIfkTA52q0E
Kf/PnHf+fmvBqbYlupnTbzSpH5+j76oFdJvr5zVxDAhIDzAT31Pq/2ZxYhZPiQGawsrhrV45t70+
6+vkMvVS+9tAVvzB0NfsZs7z5NJsVH/95xXz3XvpzU3FEQc1PeoILvrWBc1kq7ZNO77MZlWfsFDW
PtcYJV3XupA3nqnNjz5znsPiMEjWh1zv9i6vDWyZqVr2f/4ov3lNeB23f1nC4pfHO1Yj75GML/uh
MMIeSWAkh45d06/Hd+Ttv7nS5ppHJg6+OQgY3mB/g6K5L7FwH5nMfBZzmh1RVjn7ienm2Z+/0/eX
4c3txaMP5McgK2IzX/55zZSY8kk3ExcppsdwJsvuC+az3lPj5+twPuG48smVSQadKCnzr0S2IVND
GDq949n5mzcHaQrf1kJcxM735s2ZmdtXjWNcmM2wFIFNyxTC17IuGyhLu5KTxeWCce2ndSnKY4k0
+x3m/2/WNL4dgFnsK6QgvE1TLtckc0chLuo4987Mxe/34NUus/lF7SXw6/E/v+mbyQm2V+BrOtvs
zzd98K2Ejde8sAyH9r5UuV2Gg+sjrKN1Hj5Po5gvVOIND6nmGWearMSDyvr3bJR/d9N//BRvVhmF
XrpDY14otJsfTHTxV/C9RKhlpnOj27hOVXgfH5babw4A38k7K+83WwGWhrqN3Qf6GTDDn++BU+Vo
21bjop9L5JK9aZ9hH2r+Z67U30siRPMNjgRb+xvF/LEk9pOSetMYF5rU+520R5Ns4VIPO6Pq3xFY
vXFr+vtSYKFiCxb9Dlf+/IXceB01ezQufOh7Tjgmi6sQvib9XhOj5yILjdUlE7zpmJqLGVVWl1/Y
DGb1oCrt9h737/rKtlpxNcNHTgJAH++97JLfbIwYTOB1zlBoo5K+WXZe1SUaEv8LuAjLxaQ6a2dU
fnFtppNzQGo/366uil9kTYDbOwt++80/VxlwXFxdOJfTPhEN+/O9gVSuja3mnLQlzT9ITHFgc1vD
zhmd7qDbxRQm7iYbyVzw2ColNxJPiiPwYr13HQXPFdhveqdL+E3lMxh30DYjgsAt7G3lE/Mw1fj9
nUZVF3u55MNlXKb+XVo2ZuS4SXyrXHc4840FkMKYjH062OOnd+7L1sm9uS8wzrCQpJ8V8EPe3BcS
rFe/rtwTpITukqOge2HGUl4hoEcKZbvVrWY11mHOMvN8xnsBoERUoDXoDd75IL/uON/vBPap3AzI
0W/eRkBuMRLBepJllz1Lx26i2J6PBuzRaCAkoQmXEgvcuFftGaKK9LWB/fXZUv4QGpzMjwlyQCxl
LHXlTe/ajH1fHW/uErLI7yclk7bxLRsZX4CSGyhOtgkPJfSHxI4GZKhHc5iHy7b8KvW1AMFGnWzN
o2RMrnthDH/pJOs+aYNaIIx+535tG9IvHwlba4dNEwdC9839iq1+1vJFP4khHWQg3LK5RkytkFPS
e8RNU9wuPinqw9B9Tcy5hhdS+0c51stNoqC/vdOZ/G4tm9sgBno4fmyEE/38fjVTR3SwK04xfJ2D
cskfCdSMp8wwq3631n1zj/VefTtjphBZTXWlCfaaP9+SX4sL/mw2VlCbHymuqG8aCeA1y+0m86SP
vbtP0wKo0xj0nOGLyB+HxVFHuBWPOfOjdzaS3y+P74mQ9L7befXnL59W1qAXrnHKqq49A5dKD5Bg
3b1rF/pNoXzjizETWuuXCQU511N5nP3i6GaIa0xuT1SWfv9Obfn1XjD84j5sQlva1relhYhK8L01
O6V1vX7VlcFSxcukDhySW7pQgE+Dq9LinTmS0eifn8Ov+youT3BViK2kuWDn+/luaMlk5YxjTogE
stt+SpYDiGH+9OeLvFFxbpsdV0E8ZlBDSZh42zHZad+YLdP61V3qq8XpRqBeLQ9HNaZ8P9faFyyH
Q1bINJL5jIWS3SB3chMk1MUg1kdin6xscyiJ3zmD/ebWs9Xovk/jzKbvv1kMhYR6p/hg3B3zbK6N
8qq0fADt2YxDr0JFtdSyCnlp3ynl2239uSBgbkn/anJxnBrf6qvzHvJxVWrnnpN7RTTXnurDBvfu
CrIeg6uomCQ0OHOK5/dOfd+PdW8vja6TcRP2iEBDb75yj2+btc7JSbl2fSFaOEPllPYhtmKf0HqP
If4s7a5c55t4bJ3ThCvI3taWbq9tZMkGe5VrhRAiBDfu71yr/YCdwXqzGra6LNtxDNsx/qb04X6Y
iOjE1i7bVbD9QoXP0s7hP9/pFX7txQmNEFAftm6Bo+ybrtRVaUFNdc/Ndns/ChxFojWR4qDs1q93
+G3GN39ey7++MNsFMWqjcHLqems1wHIpzdVyzmcXkUQ8eO0+Bzh+Z4P9zbfirdTRB+l4vaOs+fmt
hHTZrFpmnyNNkNeja202JRW0l8UwiiUA99Xu/vytft3QXRo9bPt4Qbd6vP39D/QRdBmKrkOd9wyr
4eHM465IDGePhYf5zlejVXmz9sGoaHmBC3lufEHxZgG2VTHMWeHAm8sJsYcuiYFdF+vVg145SxV6
6WgzK8JC98FsqFyMRzVl7iD4j9XR6aRzaTJ5SlB4M7DWp3w1zzrovUm4wvgfdoOzZB+MqUshS+Mx
dChcf5bHslvq56FeyxdtZgx3t1hmvobW0DCv6NpCfJpUkV+Move/oS1Yksg1kuarMVsuIhbT6aed
5WEmtgMtL76pZsADDfubYQqQxWZXDY8Ls5YE9cjehE2ah2ou7R2zUi0mebcovvWxuV4gkZw6+EhC
rVDDO12y4SIRCaYGryym4V4eOI0YvvHyq9e2WOdTzriKwWE95fgvFEPx2jXIaqKEIfoLyobslhOq
/koMknlD6C9c46RR7hTGpmE8Vb1RxJGWY+MSuMBXXzOoEGMwarr8YpUIaoO6KgqBrZOenarcym+G
oui8gLwD7R4QwEwOkqE+yatp1c0nhKQ1REo08WnQmTNK2lgyh58hUnPziNkMsPSpj9ngV6HJfOpF
cfj52DP9kkEyOz4ruFmMcedCuzIOqBYyZ18k6sEchoocRqOf2n2WxG1LfrxM1sCEgzliU0S4GPoU
lSZBiUbiVSQ65ltj4XxWVd5PkWCj9DCpqfiRult9jF1SXHADo48bbKOw2T0R/bOm0QDa24W9Xoxr
yFiwxRLAaRCO2FUyBUkFmzboKrZC8hm96azrSlEGfZuQKI+fd1mHdmvLD6UaBUZ0ngMNPtdS89rC
ui45IPqYzvtMwSYxlqWNQwcethfkjeLzMGMt4h3kTnuzqMmbeW9LpnBRKpwuCwbYE4dEy71vNpNU
azOcYW0R4QzTzS+q8RMvA7Zhs24vSB9s1fU7oazlKDpRPtJWmU1A/ZFPg51sD6aCBBeU6ZIfB9NV
nyiNmIvFyyzuy8pI0Gm1M9TTbhbPTsVuS7ZUa92qAueFSPZ1OkTluqAbYnGuG15V2TlrdLHvJhQa
j14iuPyQJ20WNk4xnQqvLezDmHJqDlSPSucsHpWfnqeJj4QhyTPEN8R9YEMne1fD9MrNl2+Nk6KI
I7cNZyjo/MYhnfICgx53LaFFY5HlR3G9NjDntC0PpWMJDScrwzj/EGcuDbpvYm98gNYq6gArOUQZ
UsH4YBvzszJsyFkrwqIshyFqlx5/srypfby/4nx8crLR1QMd540v7mqjwDYWUeh75vjxhTXpK5Qa
Bzsn8nvko/TL3AtiZA4fGlpC/HnwJHCQjiTWhSh8VC8Tqov2aJAEdjarxYGia8N02K2LVpaBPlfq
BB0Hh52ahzzuGMjKJ2uLnNiJHKepKFYdxv8TOdH9mVk3/aP0vKz/4PbxdGvPplmErWRsGQhuZAws
4MlPVZOnKJzyTWvRT3qDE5uVUm7kRMJ5hKUgDVSxevCmU3yI8P1Lx+9jdb3e0vkct9yxYfrfGqTO
1q7AE87d+Y1behf50iCnwSRtWoKsMGj514zKYyG/fopbK6ERAhr/trq5eV7qrXcvMitHsMKK1AMi
kbXyYMACULAPHPLqchQE0P2Gprtz0HepqFDABDA0vEwAlkER2BXtsNEFmq3NTlNz+JgOuZ2HxlRX
GZh3Rl8yGNVytZba+hFpFsUnHs3yLM7q1eNUN2mvbmrZC8I9JzWwqZy1m0zOHK8c9Hp2iB2VRfah
2Y2Xw6KZFeWnrm8c0SkUNbOPo4UxTo+2iRUTdwqbMyfxso88ACze0CremWmhidArq3EJy7jS612N
ADHbkYHkkwco5s6HF2Ik1d6MU/fO50zLdJ7cdSck4dW8IDt4ffShFTAiR7A/BGJETBnktrHqgaca
PY7qdGpJFBo9mN6Lxc4STpMUz7Y3pZciqzI7XPiGzZmtrcmdaYnmoUtX82nU6/nb7JYD6TkJkil3
kBSiTPmfNMRNV7GQqNbistKcHQw3Z0A8ESNtTMuxl2GBxKghdnLSb3Qo7wWzcp8n47tYLoaqsXye
RtyRrE1brl0TstezAfbFdJb6InswrdF4AZCV1wXDNNh1+uzc1pKCFhKKgK0wva5+UWQ8Ocg8a+oe
aO4bL8DdjL0SowgZQ0vV21foVfqAJiVBYzGZxpDt4K84MJhgICEgYlHWUTOQNnZOmMT02Z86x96N
6egWRx086DNMsXyMeK+G/rjYhqNOi5do94vm2jutHURyKKYSXkIBgcnHcq8qPiJv8mtizKTzQdfa
ogiHsokRfsx6b+C74HrEHnvIpgJrWIwLWhdg+0ybMQqdFo3abcMcg1qgSZLcrJmA8ZnBTQU7gn03
XFZLQdpXtj8emzmvzteMdsKg4H1IJ0YrLzacqzODHWeAx6VXw/kMQyUPcRuo2xAnUe+DsuoUlpaI
Kekib8QXSyvzNqIlYjLfVshKozxzxsdcOelxMrGWhyImUE1i5aXdVpgQwGI0zfzZY1q2hFAcfYKW
Csv14AgZCrqjKIdbztxrFnHxQgubwS6/dc44T3vLVWN3OS32Io5x4TtnVVt0EBm3PD0KWmF/wx4t
vupXp/k2pSpvgxGa1Q2O3NpTLfx4BFCprDLqtAY9bj/4YECGVSC4WZK2peD42Z1w+vmqpMoz06Jr
Z1MY+k0vLGO0pisZ5Oc6Z5L1XOI8pT0Qrj3nB10m/nCUU1Mh+ajw2YAcJDXr0qD+0BkuHCuuLcsY
9VBgBoGuBppeMkFyHLIxhMZViB0iGN0MzJqlGcwFyhiEc6DnO+wZhk9OLeksRkK3gNIYSu0Kx1af
u9bIZBS7bpztleskDynhSs8ORJkqrEaaH4S1qflsDe50YzMs9ILEJIEYarpybkaJMjjErQ75tFrK
zZix4g6G0qObDux1Yjv31qXRg9GNDdoiT9ifEy1NoIo63t26xssdEQj2vcDNwj5qVeOzi7LgESzp
siHOvJ9HO0TI1px6PUOW5CIrfrCWfHmx1dQ3EfoV+37ukvne92KRBoCZ1L/VlC7einojPyRMb6a9
Xw69vG1tFU+UJbvf+ixbtuEkVlSHcQcTM6zczDf2W3t9qdErNOGcwdMhzVbhBDgtyZcSfk/U+6t1
SchOt2uMok8OdPTUlGnqoOFunjNXGhm86162fo5ymD/5YtZwyKJkxoZll1F+L+1hHO9XWy/bY6Zb
HUSVaSlvUFe5B4pMWh2ypbHWXSwdgABpJlYVWLUlX2Sil7cNIaO7xqpaHANjL58ifVrZJwXlcwq7
VCud0MqWdoXy6Db+fi17LdkjzCW4yMTCcKXRHfxXo2sbL8TDtcyjsh55fItf9salj5NuvG98gr4Q
kPcIFfRhxQ5/WaV9VxVj8bFJ+Kk91rEV/oNa1z+OSaapwMKitTx5Ml7WUPXpYoSAo/ZzttQZXPK5
TAGOeSYReeXwEjNKJ0r3Ka72cMMAfkYsYjhnL149RH4PJa/WUkABzVnLe70t4afB2SxQlo3A0Tvd
kfFDk07GJePj9cvszfknq6/EuVcMiQobc1pQHioP9ejYDQdnzl0kY9gi0v4s43JwgE3lmRi7e+QT
/kFoqjTCNKfZOghlaruK1ktcztycm8HN0uyMyHbvgv0WK0eojYjnEUD3A71QNpYw6Bhu1JgOqvG+
stCABRynV+hOU94/lVY9Pi5FtdyWLCq0HX4P4VKbh7qK/LbqnTPKK2LFbjH0PFyzoj0xhpEaod8d
GIRcGoVrzmzNzzgjshwSq5sv15gvs2u6bnwU8YgAMTNi83leoHWF0yyafdMuUHV90cs7mKg13Mxu
ya+YSBev7kryV4RlpPW5Nu0x2WmpAZksNurKPk+hcU94BcEdO1Nu7hkcr9ouCTBs9RUC4xbHUq3A
4efMgpDtRKKZlRVqgw05M0n05cLSMWQjPFja+V5WEsOetZBlZLdZ/AKk5Y4he6/TR0WvzZ8dlQ3W
wZ10+VoYo3m0xYJSvKIePW5DiaukR1555ClMO+o7xOvENOdPvuLV7oqu/ODFxRCHarWS6UJ4WnEn
Y07AZ27rzUkkEM1drjmprCG9H7q4sV2szTczfkrUJlW0mhoRoE+0L5a31kZF943Ngfj/sHce23Fr
19Z+lX+4Dw3k0LidKqASM0UFqoNBJWRgYyPj6f8PpI6tKvGyhm7bthvH9jlCIW2svdac3xzKtFvZ
eqHcdjpu3lUdsavx2eQMP+dMKt1GThpqVwQhA8yd0nMeS/6XK4DRzX3T59ptHnJpVqUOymCFiM77
3HQsEhvRtI626iFk47C3Y9Lj56hTPqNXwtQe1wy8N4OhFj+B/yoPdeqmXLvOgdkzASHhT7LyZClC
F36Dhy1oRCqcA2VwUmq1oBiGrt8owAkOlmRCu5FWR8WMQhAiVEFVutR8JmV2U8ZWfyWFlQ4Q1cfZ
WwPr9r6Yuiyh9BWhyPisKNVNJMGOLJCCBEOqKsX1zBqvEAyQsKesRmV6RD6MMznHuFhtBljDD7KN
pYTLqUcfnhs2/xXK/QtvyW+9K/+pffp/P8COt9P1U/Hjf/51Pzxhtfmd/PP8D7wI5Qz1ncsyCSiM
QG262Utv6YVkprvvaGwhw1g6XCizFoPUL52cor17FhIsYbr8EzTcGH3/cqgo+jv+bodICyRCmHwR
c/yVReU5x+G37isOLYL+kKXgomLQ7D2jzn5rtFV9TAi857xvs9haFORYT1UaKftaDPKjrrdm0HjY
Y2Pbre4oG9yrAeDxVxUMLXCC0PDJWGHn2BnNNRvu8VEfw+H9xDgM0TBrXDc00x4rRor2QXsgnHL+
oA1RTDHYRHd85OYLs1WtIJ4U2gtEsk0bu+a/lyluKqMz8Vb3bX5pJLF7KNqwV9kdJEa04WPWqb7Q
rTCo47b/nLmsG6sUmANtjNKxvljQ+jo/gsFlr3P2WDe6rNyLlNrCxtrXFAe7G9iDsznEdj0KMbub
Ai9ivlZzj9aWOTSKj38v2aFj5G1D5FKhOG5NcVcYpR3vW7XrPjaAw4tVbU7mXTFkzpaf0lwVoWkB
7A21W1PgMGsBAPg4zdGkjQkJjxldMCIIqCBWZRr5rdAOUDrKLXHm16YdqxepqZHgLcbbwfnsGd0t
zh1Q5shr7br+WRtfrFgZ7qJhOPSN+1Vm06XBmhAWF3OVHIa+/QAWbm1lnQwGOvWqKt/jgviuhDh5
ajl8FlVY7DvR61T37tp0YJFJo8HJltpfdXV0L5u2PnCpbmgqvB+9GjJo322wUEzBhALga5pCT48F
zSE9levYcsYntWi/28i31wIq+ONoNY9J7bEfUA6FjLJVHIX5/aBN6daqx+p7qdrv7VL+NGftg6uZ
7+lQ7CbQvxmrUhOybJYKf1Xrjel3iQHzxEz4o+ewkpsU8tpuKkI9kIp5T1DAAxVBDbN9eOKjNOGU
CXc1ngXafp0Penze9oVp6Mw4U3zpVfLQYEwZVthAI3ul4WsPwkGqP6uB+6UrNE7Bua2VeEQqb+dQ
rulqbC2lwPrX7fG+0FU0Q8gWjk3kgFzl/WeKHbv7riTdexk5flQ+1hb1Bpg6uLvkg/FFntxGD2oR
U8UpJKP6IFCceWXB58MMDySYUKxw6g4lxmw6l6Co+0utTpsnRXXK22aJo3WNLtpbJKdlKylI/F21
IyZy3FwYtpriI/Gu2Jt6QkMBC/EV7K4nECIrRku3Tlp7q2FqdoPZfMI9GUijuDew5hSR/j7Fnl8D
HfBbXdx1UZ5srBHSpeVlzUVnkPBCG+dRndINnfkOiF9M/8j2DnzR9aAT3SVSjHgnuuTS6Ngeu+1M
T8Kka2Pr7qrp6ZyapbqJG6u5LpDYHmbk4+tMxwVFVBZZnfR8Cdam7zCas7MyCV7YEmpzU2tZo0Mm
CS9LFSI28WeXSsvXndSOAuxHQbNWKT0/LjqaQlX0vogTsrmnUX/goxoh+vHCtci4lDAlp43nDDm2
iLb7nifRpyKReyqrdsq0h9ydmSjVtvKxtM1mr9XeLhb1JxSPS1wGNv7R0HZZ4fgYELDwjlwPNR3A
tqfAV3pbDn7YuPOqwWW0nlva96vGpc0yG+bOHEN3o5WDtsVo4nzViKjbEK3a08qY9cdp9O6jrNyR
38HOS6S7uBy/RlSwFWNPmhe2H6d+Glft+wYrA6IFSjnIkEsAT5huO5MZYJN+C7l0PpplSG0h++A+
2+P+g8cSf4xE8w0nRPY1K/HBSbNeyQEPQt2tCadIkBfgXdKtG7QruASse0VpxFpVemOtm91udNXP
dEF2k4rfLcm6VaVzD5Jh9LM+xOEl811ZhtZ1Ctn7ltOR67Gak+vCMroAm1u4U8xugIViHKJ2igJ2
pzv2k87OjJOPqj37Vavrj16iD9xxJw4f2nKODk2hxZsigeUy2kkFUimMPhAB8CmtTahjseEb9iMu
dnDwGD3LndATIwxYbM1PMRXXrWEI44MYOlZ1N/r6nMBgw06fismGlpTWeGqcnsDWyFoXeW9+G/oa
6sGSiqm3lrIXxAeCnImVC0Pt1e4pz9riwtS69ms12lSOIwOxb6WulKaP3WvAiZDAwCUSSa1pTNfO
NtGS/rqi/+BesYPUPnSZU69HM1WUbaFa17mXdtdFX9JVgGhi3I5Sa9etlJrPyu1tImVCVgCx6cLR
ws6lfUIcSOU1+bUsQdMP2KnwSQ0Qs5Cz+SlQL4h5HrMEcNS7ObOm7YhD/5OIwKgVxTWQip3sInzM
OzBL+U7T03JnwPLoVj1LIGHz/b6vhp2R2z8B7dcXxqiqfgQQnlp9dLtNAlBl54Ig21RqFm4czqXx
+vlCFrV22wB0ihAeawnn0I/2R4KYIaSNibifG0tdhc1TP6eMqnvhfFBIgd/QEmz8Vm1bv4qaYZea
TRiEOCY/kmpSPSlUxg+R6yTBGPbFFQbq9KOSYMiZMA1uTSOJDkNaxQccaMq1ksvpToGg8phMNnup
mFKEr+fkhiB8Cp0Pdmvft1IpL4tELT+2bJS+Mi+c3ycj+C/VHhlzYYzcgB0Jbz1XzX27VMN9o03z
t//Wwe20//4//0LS+VYdfPGjXGRIL6Xxv//+lzLY1N6REovqAsIkOl1m/f+UwYbB/4PmZbFxazqK
EwrkX2UwPhIUCVS61L8O8tbFR/BPFbwYtVHk8b+rhFgi4PD+pgo+keA4y9jXIxgATgJbMzKxT8bb
Id2uiXnUV2ssQ03/POKcBVtkxG1Lq3fMhXXvkXiv7JW+S39402Q48F7KUbkMKyUc/M50Z8Xbqo4F
C2adhVo7Pf52KW9f6vH/nTX58gOhtJMY66DzRVZwPA7XI6ci76f7PsawlQJDgTW4tphY9eAcOr6e
bx/tWFKAKIYZOfgNVP7PPHH3RAvVz6OUtAhSOu9a5JMFkX+khyzu/v4ohoqEVsU0SYjYyUWP4ynD
llimKwzpXDUSDvd56fRnoKPHgpqXc8GJ5Ok6Gjv4JCfSbFetvMjRwQcJrUg3WBrVa2+Mu11pW9FF
FiteoMbih9lE05nTO1Yw/DowxFc0GejayC44vmV17fXNYIIChRmSbydtGvZITrKNNslz8sdjAcOv
Q7GLg4CBd0JXT67kXI7CqqEBrCwtJXN6KZniuX4alPknuS7aGaXcHydGXc5agFiCiIQFK3J8YuQf
5FqqEpSSTdGn1qzVwDWbH5Otzeu3H5DlZ/9na8ppsS3lEKajLZxtNsLHB0rphFLCxLDnNE1hi5IU
QWkOZlDbUBUtHBIXngynM9q3P559oBHqixDQZndwqkYKTZDWY54kKxQojCfnQXQ/ad6Dtnr75F49
zovVBgUmKvrjkwMRjRIy5Th0xqrPVsjsOEpEek7o9sejwemgSXn+9yIXPjkMUK1Jb3XqHXMR4MdA
rVfIGMxtEmUPQppXOTV5nprbhnlMXcsdj8sus/v9rFZXkwfUT5PVtWHPt39/9hRsOiZgREuMfE7O
Hr9EFePSh2JqlXuNeNoVRea5B+iVJxVRG5sdniTcb8/L/m+9DXw9BcEkXONikAN9Da1Cymc1eH0B
H6KYPnNLX7vWCHyRftGfwVHLp+x3zZLphZnipiGt5jRSNoPpftF696JxrQNSi3Np868fbFEKOmR1
cYbHB2MOoSF242CDWZQ74r3bOy2pTHsFt4ydrV7X5x6lP1/HRaCH44IPpYbq++SIoTWmciDRh2no
UF+nsfu50dyDR77dOjNseBZbpf2ceNMKdLRPGsbsG9lEA6euaUCC+zAjfu1Uph9jBWrO3z5P6EUR
EIM6QtypeSeLLQIY/BMuUpgu6vQVP0nFiIyR8+2j/Pk8cRQERQjd+WrR7D2+5hqjOfp5Cx2WMfZ0
MYo4Gv0elShOtRCg2ZmTOvGOLQsgxwP7zO1lNeDCHx/PgDJfI+lIVkKV9Kz63kZJUs1x9tOUFYlu
lhFFn1P6zOlakU3kBjUd9k9qnJKIJ+GsXb19+n8uWTrbc0ByJsUYk9blkfztdWrp7hMIyOkXmdfR
V+jnbtyNEwPiMyd+7kAn3zO4rkjbYg5U4g7fVZQJAdb2c6vD8rwef144HciiC/CHTuwpoUpvyUqx
IToyx+1jdmSloQLiDA37I7kxXbJrMZZMexMZ1UgAZQVF4u3L+drThDTBoO26kN9P726l5c6UMPhb
ZRCo/In1cFNETut7xIPt3j4UI8zTk12+Atwzsiw4Jv/l+N6pEBrL1MB/X0YDMnNGOShAMEA0BYtj
Gal021zvQTeBMa7CqmEGpI941vg6WZr3XQNn/SEpwlJZUv3I3mVmDTBhkewpvVt9pb6vy28yjjrn
2kON+CzkQiy9ot6KBGkDcx0+tmLqtINCvoXGA50N4ZrZ/5jdKYOW4x+T+aTex2PCh6dkTCOLVdTO
YbllroFEHZnTkCk+RNm59cNKna9hRkfmukv5TWuQm0v4hN7VbcDWtO3p/40GpGtPWVQFafI9UiKv
9YFIR5B0K2+Gi60VMGaboc2ybeMx2lxEe5WNzm8CYagmVSjZvI5tsZWkVNYH3nPrCwWRUVxmMpc6
PFInodXE4NOZmCr3Q24zz3fiBQ9RsKVA/AjnZgivZAOSIr+LlX6S3oVaAdpJH1NRks24okWV9eAy
gKV75g7q3ahAu0U1PLm+q0Sy2ztV2D5hrGpvBWDyO8cVTrtGDlj1fiqx06/rhE6znxFX+T7zsjra
qqlQnXUnyuxL3xbFdynhRCLhyDRgjoRWFOuekKfbbHbCxwSOJV//rgqjVcfblhz0WNjuXsulmxF6
JxPbZw8d0zwavD4+2DSqH3viuOQFPBFXo9fSTga4GepA+VkdTAZ1aZQrj41Bl80hdwhl7SKgsRQu
cAy2KmSgrBAXhGriNgLb4BxqGsUoY4BNpH4nxgXSCbBti0ahQuyJdgT9CRl/T3WGanYVInHMkXgp
Whx4dC7FBcKD6aMJlbdjom8WyHDG0NxF6CAAKxtVQWyHhudoaboUmroSBvK5VefaVcXIoBvvY1km
NFq0yb1J3dq7Iy95tDaMJecM9osZ0TygjSbgFTuDSMar1KkUiySTWZEjfG40DQ0HhmzCE+cM8lPU
aV6xLttW3ClV3itr6LHysmkQ8vvUQ5rzUBrzqN4PRUr6aWEw29sKU5tzwlDaqC8/Av3sfAE8Xn0P
dsOWAXIJRUMLCJIrOphmpZQuSFYb9PY+5VOV7NnRlPauUGSKZivuyFcdU1e9dRQ1/Yo4uY2vqhE6
kF+S6A45W8kZ3GoEWHFGCvNfqNrg8ln6YfM30Qwd2CIHDGbu1MQ/LHhC6MTiZvSCvGSPhdjkuR+l
pxpmV8ucwYB4Pfxz1gc7pFsoSmvt6cxImByAFlnZsPcTiELkFq8SqBFMK8FdYz2utTbkhWNy7osB
stLOdlvd9HW6q5fMPCCj15h/Y59sFwtz0uw1N+zlKi8QTg2uJa3AAa1qEmwhPwMYuSTmYA5XbRmZ
JCKIXGRQXIxhZHMJi3rhiE/6mjmMqzBubecnzZutTzmMaGbXcZ/vkwiQot+DSch8TVXEYzwMg/eI
ZHJuPplhmsf0y8PsW50D+33sZ2nrWzsyS++ikoguD8TECCcAe1vIjWQkkpI9UBhf+rDNtU0tZr41
hjfW4LhsNf0Wu17eb5kTqDtkbEkZiFRG4J+dzKbFZ+pQdBqZ1vWGKoChQ0xjxV45vNBIDPEZxys3
RRSM8DWpYaZX5ufc69KfMNxDdz0gcu3WDAccYxUXGnHHnjrTRC10Ea8ZYbFKGIhn46AbCNVZZWQf
MPtoq6LdVnFm3ZNMnD9PzjJrbRO7aRLfk1aAv/BZ5hcopuvpPb6MTNdQJLb0anU9LgVEW8bL2qah
5y+DrkfchOhmTG6U2QGfHPGezdnHwfbQxOwo+iligzrppOAuSsfo2vaHk4aWfCxiYbX1SuulFjN3
myRvWEct392OmGz3cMKqL0OUImsaQwvGpENEcXaIK8ssWXFykiqhfKmJIE/ac+hbMvoYbMtnIwLM
eevpE2GbL7Xhf+ff/+JR+63a+GP+fZl8/SGPo7ye/4l/k2JAy7IfwrzMCBx7JmXYP1le2jv6MlhX
+PtZW7zFK/Or9+e+s2jfLwmMtP1Iolg2G/9mNNJUoQfGltliccEA+zetP8M83tZgfkTxyp9HogKB
fvQoT4pNd8rNTmsRREGYwq+r2Kjys9y1FaCGyRIZoquwl3SqHmelQOda+Ol6dutZnrBWZly39gZR
v2R+HIbFJuxmtV9WIBKohjmkbZ+RFTn6Dp+TS+Aa5CEQWN/dkz5qo9hijkY+VBcByMNDK7cMWpJ4
05DAE0LkzirP710IY4DbXeXHiBDRo5yJiosqluyhOjKND+rQjSpliNMijYf3hLmi6RGJFrriXQx4
Hj7lRot8Ee+AtlDJ0wc+rsUPqJHO3lWgj8MUV9GmMI0ajeXV8UpGw3bbIqCaRJi+l6ooH4ZEIIqk
YTM8tlmuH1CjJSib0w7FboVm7MtiiEavM7Kt3oYJDl2yZEpJVnBTeT/Dxug/jI5iWRdVPRBJOEgQ
dxUkRRsVu97IlbQmVkdmae57p6kSaqdyDHVfKQx5P2Wq8VRSo+2RIqTqwYKN+ZSNujKjy86Vy3Ig
emIVY3D7NGK+KrcJmWrAoxLNlXhbI9NZdanRX0S1dGu/7fTuMdWj4SKrJVBE6giXoOzeEbc0e/Jy
VRXz0JGP0qXbVDjQzkSjQSG2hvtwbt2LCNTkY60Zol6nvcsXkLTtRGf+1EIBJ2/HLleGsPQrK4u0
69pLHJIBJo8axiTD+8Y2Zuy/WNHaC4NYjc9Ev8jct3KCQQ49J/ceMv1IGnwLvmjVTYsgGMjYEiZj
iobN5tCMNzl/hL1yrcb8YY/eUzlBmVxFZJqVoOgtUGLITO2bQdCp80NNNg+j683fe3Ua75gymd0W
KatXXCSRaMVWR5Yc2G5E7i7IFW1l0t4z7kMrKX+Ui0cpVtoh3PfMJrcipEz128XPpNhV1AXy2ebU
8HXQdzkxaruwzDFCOYsnyphFV+5R8WOV6vII29Q0WNMn79lM5YoEY5WqFeWnyY2wW+m1orcbfZEl
Nc8KpQjWxUPxrFsS1kjWnFjkTNpcdfNafVY5ZWwMrgkPQvuEuIr7rZIpd8OgFL1GVJLqHFjx7H4B
WUCNzHOOQA1Rqd2D4uiNfF0+6626TEN71ddd7ZLKsWiynHkoD+WzUst9Vm05tYeCi6IYNdcyPsjW
iU5qAaKMOSRI/Vn9VWfNIvWFq/kwLvIw4kJ04DnPqjF1EZDBA0RLNjzryupnjRlKAfRmkzJ4SPwW
FVo8lYwxVaz6PIfI1KpFsCYX6Rp52RDYiMcApqY+q9vCUIw/5bPmrZhJq11ZixSuwdne0SxFINc+
a+VEWVKOV0ql2X47a1RMWqsoTymlBDH0bID54561d5BVr9xnRV4YGpa3ExgoSpTS0EbRt3Q7ZHRY
AqQJuHKjDHP14AGssYLJbERzMCTcRZsGItUz2+11UZPrTITNmKv3nh7FT26os/qgNLYo6GJXZVtg
M4NAYddnSXPft1mXbNrKFahdYt28rqmXnTucqGR+e3JyaSKxrrhBzwBx085LTz1zZK2umhjk5Lp2
G/mZpCN5sJth4t2pSrJbulq9TmQpKZ5B6aM29tzka9gJtLCjh8og7JDbcdcgTWb2aPGy2YP6ze1R
7COdgcF7n6Bdl0zj1fkjlE/1c0GytVixb/aq9ygV6qTlRctEejMMrTHd4JrJp00+1BB1MZsUnY9V
TJs3TT4X6D+wNdyQUONgojAq5vQBzZQyuTOUCqeQNzVJ7M+NQ/meN0QZXM5ka6FaaaS4Ek1pAwTg
JfvSVFwrX2mpnA7U9uKjmOKyps6zBFlbioF/CysOoNS1wR4d+f0sCR7QUbEoftE4cDo1gI7qHkZl
Z24qmTd+40xtxiA8qx4lnhFEWVOiXpQJoV7oZwFerdzQ1R+mtLeLXcq6dUV6VDTflrM7yC3soGwb
jVEJ5VGUfPNU9B7RRlbZeG+P7GOWzEkdtmtc4lS8oLekE7/RtqG6Vx12JP0aBJG4seZZDps4L00a
EeDRbxVuZL62e5a0SaRo3+Ok6bqtolX9S2vkv3Xbv6ip3qrb3g8/vv84Six8/gdeyjbdfEcm+dJ4
xAqOyGEJZ32p2jQVyj8tUM9yGcG+tM1+FW22945x7Qtt+1mZSMfrV9FmWe/otZH551rPYkeqwL/I
BqD4+61zhy+CH+DYS7y6C61fPe19d7kRl96AlVER1CvovZw7knAa34zx3hKME/7U8ZYG5GGl4V81
7V4O7TKboSJljk0/7biPphdR7TWZsLDWuNqq4Kt8lfRNQiSVVp4h8hz3B/85lMVdcJF5ckGPD6Xq
C2WJJgtqZ4ChRTbO66QWta/0ynDmrI4bri+HYgwP+we4ja4bDPp/7+xqUZ4hA+SstCQ2D0NnTb6J
rvGvRrG/jkJwOcgR3aXqPqm0uyKK0lBU1lrMtrdjzQw3/aSKA4bbeg/2FusVC54RlF0Ks/y3Z/uV
Afpxlf/r2MQswQ/STJPH9vgMu1q38zStkfop7QI9M2W5L9S82vSFoawrktvwLOK4evuor91CKBaM
S1jY8B6ePC1ePqCitTkq+SvTOqICW9cUqDsBuvbMbGK5Rf/pZj+fIPwSPoxY5pc5zcmgz201/BwF
n99an1Dryc4wNrYdO3eUNaNvEoruE9gVBvQyx6tQNH+X0P1y/GUGw8XldK3noIbfhgMl4GXNzbm5
/SjTC73yWnyH0iDB6e1Lejz3+uc4lkNACRIFRqfHNxKV1ugx8OArSuGzF62hYqq2m0tRxsQ/VLH7
8n34X6NEX7mFS7QEmBDNpLdlnV5XZSQwOXXMdaZqxs6OBhR5kz19sNr5bMrnK7eQF8NkHOoyRDwF
weTAOQzhFtZ6HOpvuUTWEbl5exdb2bkBy2sPC7APttiOygz29LkM+xS6D9A6HEmuCIBwawmOw0i7
AunXPBQjSuD1YIn4IzIw7bLuce6+fRdfeR3BOzBIA4vI8OUUWoGMU0sVPbaoq3Xlgew/AmGhrO/r
thg/dEibfeDC+Zlb+cpngydUI7aAgTufoZM1oBonRgY617dK6KSRVUYrDK/bJhoH5YBxott20rM2
yFrlz7dP97WHiGqfJYBYeYZ5J+tr0Sdj1+auudZLsptzrbO2c57RkKo95cyVffUkGU0urgOUU6fP
q9YAW+cLaIJN8Spfq+d0P9qj9lU0WG0Qzia3fa54GX5skwniX58mq8/C20WxhKvhZLlLEpN0LaY1
6zJmbtfocNIazcuCRKviM/fyZDb6vA6gamA/69ANclGPHa8DDSaJTFM5ViTdGJdW3q2Ucu42fErn
lToRi02E+pZZl/3eKOCJaqnzXVHj6syye4Ku+vU7uM46GjQEZKdDUaAifc9+HNeSMfI4h/GH3im9
IIkjhmeiRrYZQ0c0PSJjhqLeKJ364+2L/sqCSInGD4FouiAgl2fvt4WXqewcqTFpQk3ZEkOpWBmd
hS7e2IQPbDIDDsnbx3vlWUbfwNRUXQpEhHvHxxPljH7EItCurcZ6Q5PVABgfJUGkKu6ZZ/mVZYqe
Nu+rYz0XfCenBpBQqhbK5TWKYLglTu+i9ERI9d4eOrkPC8ve1U4vfjhiyG+IqbT+/nmG8YieYJmc
eqpz8jxPva42UO55xqyOCaWp2GS+kwWhqFO9ffuqvnKqCA/pji4UH57bkxVCiLYvVSU21w6foJsJ
+SuKY3T96RA3mzwydXZxahQAqHFXAuBF8Pbhl6XvpHr4/fD2ydskJGCYaoIv0LCvXjLysk1N9+fM
/Tx+VJ8rdZs7SS1kIGOEnXn86KCZGEQ8GSIoc9ggBi3QT1iaDb/yVJTBmZ39FRf11/EM7hx1LZ8b
9eR4NPNavcs9EeA4aXxPNmCTEfkTWZ08ebEbnTm943v4fDgA2+A8XMQm5GuflCYq7EM1dbo2UAVe
CprE0Wae9adMmOGm6VXtwvRE5dtdF7Gdjc9x5I4/qb+OztcNFS1ZbmxRji+u0mlqk2BwBxOKQBsi
jwFswm4OnWpJEmkHLZBWY9y+/dy8dtBlk8iTizAGydHxQbUOCbuupbiNNGI6c/JJA7UBSsG0Kfvp
uGl25wBaOHNbjz9xz2eKvIrJAF9SGvfmiQyHORyZyJmQgBWseZUllbVLBCk+KsNGeshONa68SO82
0SyMM5+dV55gIH145ZDA6OhWl5/222KLsAHG8NjLoGhxsdFMiy5b4XlrtXewbtezun/7+r52qtgG
l3qQE6Z7dnw8J25hZ+qDDDS1w+ueRM7BscBnitG2L/MKi8O6xRl9LyDQnlnnXz1Vh6qFfS7F79IB
+P1UiWmgnRlzaydnwKBQ1tYKPfQIwidyghSCz5lLewLtf7mtqJxY4JjpsuifLIH0iZgTo40IhCDn
siwAbGDBnWltW7P4UDl2TStedwiemU0v/hGT3HuL2q7aw/KcAq0nNvPcT1remf8siy8/ia4IXQaX
D+sSB3Z0DTIFJeg8NzJwiuED75e7QUzckGNsYePwyEIdpW5fppFhBK6KTCgdBmPjmsTPvf0YHH9z
X36HQfkP33ShMp5+iJykwAoHNzoYOzPjyBPI4SFyfc2ukjMv1/JEnZ6yhdpe55OHuFA/ue2KR6rT
0KdtgBbJuzIH7PZ9KNrPb5/Qaw+XxWAP2TesTbYhxxcWkpIZAyhqA48GJb5tL9/k6qR9UDuYK6Na
pn9Xmr5cQdpY4JphUFl0AY4P2JIw4iQq8qBR5uWGId14wJUw7Acjjbd/f26MQ/gXjPU/ca+YeMoJ
z3wT5DnwMKQ45W5GxIL+sYMkNbX15u3jvfZw2M90Pk6Pdv2yhvy2JjUwPYYKdldQy37YdI7V7oTt
iXWIVOHMmrD8UacPB1WfbbIj5vnQT1Zec1TpnsRxG7Sg2/zGmsuHqnGzm9xEA4gI1CDZLsfD1I7h
Ob30c1Pvj2NTHbHv5z/YBo5PcxY4mSdQXUQHo09qIHwEME+69eT0TI4UpXtArRJ+m/BF7mIwO+qu
jZJsg6gBIWEc5uFNGxOkVoyR417YuV5UZHrH4d7UWrm20eK5Z96kV8oBNmE4S2yeBt6ok7U71Juw
1hFKBkOZAe1wx0tmQ9qtV5bxzRiN3Y2aKMZT0kzlxiAy6dzatTzRx9cLHTsNL4jVaOd5Fo+vV46m
mkZmyNpFntYqj7vQDsgXtyI/USpbW8dzwyxbCRvvSUjF9umvt83KNVN3C+dNfkit2fj49pP65xXh
48m+e6noFx3tSYliClH3rQMSP3TDdoNSDk5N6rSH2Rr0L7U6GR8yPXfvCtlMdxMz8Me3D//n07t8
u20uCb1bioeTIrc3hTF4VUPDw8LZhmSE3Cn0CVu96ZRDXVXubs6bCASbLM+8oie7xGX5QeDJ6q16
NFtoXC3r4W/v6EwfxTE7hUN7ZNELq5m3fLBUY1uLSPxE/2nvG3uILkYvFHFg9LZ+oyXq8OHtC/Dn
SoHwE9uUCtUXX8qpTyR2Qgao5bQYiDDKmzmoxxav0w0Q3L+TSr+c8LIYcdLUomAOjk+Yt7iq2pBD
EVjXfpWKtIKwkQulxIntMy/aa/fVppNElDGKQ3CQx8casswymO+LgJgIEq/TcCjztdHazmoK3fnb
XOAxruvRGanQPGBZb1/U1x5qPpeswIvHiJrw+Ohjiigx82IRyCzWL0KobetEjdR1aBQlnudQ2bGL
VXYZY8gLs9Qu3z768uCcvOU0l6mBuanLx/TklUIthfBDz0WQdm55HYl+oDyKbf0CdFG10/Ls78tC
j6KbYQ5XmsOdblT7qW8xdChFkNoy2iW10jOxHC0SRZxxRlOgQQt/+xT/3GNwRE8lr4WVVLdPjVSh
gQgjAX4Y9DSX/I4P9tWUFg59uia8SAUN4N7Lsv/DG4tjjM+cuYiX8N4d39a+Eqmr91kVLNPKrZFb
2dVoNNFmtDx5p1gQfjF45Zo/RH3jp8xlr+02Hr6/feqvvLB86RAV06pljHDa22nQfXpN1FaBNHvt
K8KFYms4Y7EhXUGeWRteeZD4PjMBYrZG6/CUWzyr2vKYyjrooe/8aHQPFUSoE/zWqtK3mnSuz9zW
19bEpcZkX7P0eEgTOb7CTa5X0eSWdUAPuLd8uF1AiNwwewgthUm1mpv9l5q1VAQJPaBtY9lh6xuw
EPPgr6+ysXSZAIHTuLSWjPTfF2f+n17JraQOWLvJh8mJlT0MIxwOI6zpLb59sFeeZk7V4qlyaKH9
4XyaXaOvq66vg2xqrauuKIzb2R6sXeZ5dyz+UdAribp7+5jLAniySBiOuRihIJ5D+z+pti2LXNZk
4gRhT2m3Q2+FPit38e3to7yyDNPW4RjLtpwe98mSn0J1SKzJIi7RQ68ztUZ2CNF3oKSiHFsbqH8s
IFldLrazG6f/h8eX8pcVYvEmuX+Mn1BYx9ZIejDJDs1lIZKeCBOCGNelOWpbO0Zrdub5feVGUkUs
k0x67TzBp6fb9k4ljVAELloPkjnRYbixMzzmIvyuNj0StqhXzkV0vbIg8Gp6zH7pNwPpP/nYIEOZ
VRTDnKaTjHt8OO51O8zlvUB8+fnt2/nKgsDTufhFlueUa3v8Vhio3oSCzobxUAncpUajWwIXvtAS
aAyRXZX7t4/3yncUIzfhf5pJtYTF7Ph43CsyDVzwcXoai3Vq8mKwGQWhkxgkebakhlxKzIh8aNpw
BAE5OWd6Wa//AEyJjKiX5+jkhK3eQeJu8QM6bCdfJHSiS71mH+OWXXEJbQ848QiKoyud6nMq9U9v
n/5rlxslLM2PxchGPXF8+ikBdig5myagwpixIbk1/GfBWLpHP3NgwS+2bx/wz37LMtfE4boIGfiL
JVb992UPUBCRHBYJhO6cOQA/RLqOxlHzVWV8KNPS2PeYIwCJKhDFlCL9OHVKsk5HT/i14p4Lvftj
ieLHMNMlLBBYFnKTk9ocO1BNrFTr+Uk9tFdyTC0fuIO5efucXzsK20SWQVTFKnvm41MOvaycssF2
fVBP8yZt03lV9/LcbOr/c3YevXIbzRr+RQSYw3bICecoB1thQ8iyzZxDk/z192kt7idyiCGOAdvQ
xqppdqquesPdJtV1sl5kBOgI04jf3icVY0TmHybBVCIQU8xt8aQhC32qYiO6PR7QfSgY9FRQuEhM
+eU2J3sdIQZa2aoetB76Q4Kd8Yc7d44vGpC1Lw5Ftge9VWba+LRsjh5vgi5Vulg/NWG0YEWM7hFS
0GlU9ujAmHN6fhzubj9QsKftI3umCJTRp15PFfZRqA4L0wgQsv5LKcLxbAHzvbQj8rF1IY4Ycneb
n0h0z+RrnVcLJ9A6nAaX3VicSafrEsdoiNkwXKEevVMFSnxq1XXPAH8KFJy6eLmNMKrMo+0oI6wu
aTlWphGUPDBUWrfrX+DUVW2BoYZ/wgHbofUY2gAfwwmlm9EdkKA2W+OLmS6IAFUYWwBDbdKZpHjS
QAobWTsdcWrlBXb3g3hSIQr8S7ZjM+GibpYMZp4RuJ1ifndrHMfbPmre6xHuQFAwPoEi6f+JJ806
WGk7U08qikqIB52XIuHmYCo6iE19Qx8qRxnxWeSGHTRq1L9KbUO5pEtnH1D+N71kHqsc+R77hz4q
2DJaCutP7w2LMUyDlCgycLQ5txpoGb9YWnZvng+AKjvwlTU6NUIfg5keT3eijYRgsZpijDCqOtW9
x6t/Z1/zi0CCIHSvm2SL6180a5g2lJzQAb526RNWm7Vfq7MH4a3sD0Ld5+GSIs81zzRTfuf+W8fS
9VJrI9WdA4Pu3Dl1kYbHkn58NY9meSk8ynmjMpbnZUE7DPn31A/nrnv5lJOdQviABEKdezsD6IGh
/IGkdDA4WvOEel4e6KGZnOuGh7UAP35wuuxsdyqJtOxRV4T1s0URQRAQiY3ZaGCYcX9yUBJ+oymN
8ty5pfKP1hlGczYVr/kAUGQS/kJqe+Q3tbPIpeQN6Q4Vacpzxvqrp2FCNRWx24CaWPasqz3CZ2G3
/IF1xvKPqPArOPjEO9sZdgsVaYd6DGTgzSKH+oXkVBhq+ESoAlmlyIifDUyPLF+xLWxWaQRBYCir
IkuAx4XDUQV+55Pz9OAGUclxGLL8fb+VwOLUAiXgxmqguEt6UUGtL7gl5NAK7AEmTWg57ae81sNr
o0tHjDn+D3clCQZ8ZZ4HwAq2HwAz4hZkYrsEgPv1UzogqVdp0YTEHgLdj7fvTm5lqpR8JWaMs8XY
5pJTNOaZV7tmMA1lGwVZvRhnwdp/7caSlJpmzjeYiW2ARrx7y3IvN8mxNOvt3OJNICz4mo9/0P3k
c6VJLQGdKgJ/3NymM2U+baSFF1hmVL+JcH2/kdHCIBqX/LkskYFDk3m8Ups++hT3KReVKcq9XG50
0bApXU97ZpBTT95kBVNnJjcnt8ZnhS15gJW9302kQFQt+I8LHsjanGHJTGu7xpsgYFvpn2Cz6Ne0
ic0gNRozyDIOkINT8/6AJhwpK/QzHbTjtjGrxB1oZyOyg3HJiqAMp+VsGKiUM9P15fHc7Yaitge3
RPoUbe8CkQ+ugoS+HXAZQ7ccUB6Eluv47uQcHYu7n5HsgwPJM0BNbHKQJWoT6FChFaC5gJQ2Lh+J
gWL96IajXydpcnAK761KcjugwDTLZNVgvTZUHS6JrfG60+em/gwgOL+wdWu/17sUqW6kEQrNCK+V
jQPH42+6O1CHWhdbE9LOFn+40E0tjVHwTRMN8nptZIAuY/VN2Xf5jX7JUTdmNx79GNUwDeq122a6
5lbhHFEHCzxamzfHFsVnD4fKZz0P8ZBK6vbvx+O7P2wprMnNDqoH9amtm2FaRIg0ZcQTNh9Ql6L7
8Wy1r6HxmDjAZ/ZJGWrbd1sve+o16+idtTdcuviUuTjvqZFstmM/1YWR5XxeHaOFWxhaxhVIU0RR
3jOflyk66o/LQ2SdqqIGp9poIkMIBX2zWbf1LDITpx87yMK0fZPTw/6kdLZB7tiHAR5BziWyo6P8
eDcoTzmbsiAt+W29y1g8qsJuZQcgLs1nD6UBP05Jnmp3Dm8zhrFXUff65eUTK8WweLPz8tPd7Ttl
SpHawOcn6Fw0cf1BS9DNBZNiQhMc7X8zNSoQr9CSDHBMUqonE72Wz49/wt7kSu90iQzBIWWL0+jj
WSzwtKxADXvrGdej8bxoShjUCtIcw9AfvYz24lGH4lXGNUIxfHNKeJOb5wWlxUDRjfmnimDFBbRn
9U0DWW9A4aqO3CF3DlzKXuAEZI3ABj22PpayXK2rYjCMQHSawcU4o45LynuOnOHniz8lpQKDejtl
Hy6SzbpN+6zINSRKEXLVXqdd+aNarOScJEh0pI191L3f+ZBgrkFck5UA2trKYVVwZaclUZ1AHQzq
WAYlCWcwtKDJpjaAdjkeJB338TiBpOQMI6RusJVSa1GnKmwsIs4oyeQXhwvaFymCLEWaCoj743iQ
BPxixKyPAaztaYLRcKeEiEjReuLqHOciQ+Wx0CL08HMyE/enu3QF6tyj+lZFnvd7kdfj+zhOo6ek
xqHqCqE6vqhFIl7TilBpNJSdn0N4+0ICy3v38WzL2dz+PF43JrQpEnFmYv3zPEOhJ17GYWDruX1j
Z9a+Pufi6XGUva/OTkEIkJqtzPfXUbpqnOBizGGQpKK6Qr9OnpwCLq3jdU+90h+s4PtDkJYcFwwU
ekcDM7TZKwa9PzLHDtWPqUMzCGi574WYe6lROV3QBy/OcLWOcKT3G5SSEHkDs8wFx+5ZD9E00i6N
7QXVWzXHlm0pYj/FmvZCmvHidg2pHVkzKQpIOFloW4eqRm/R3BqhDMQ/puc+chAvtpvqvCAugkSg
2iC8jkXV4yncGZ/F25DjRwoTAAheB02xSqLrZifA7CywLWqBlIdwhk9F3/cH/eO9UPQWHZ1iKFWn
7TO0KdwozrCvoaCuGf/Wod2UJxuuAFsBtejr43HtbVAp2UAcXoL8YbMDePnZKKqUCaaLU/VPbY8t
5NllyP2RHtVVLXAMiGxzRoDb1duf6lBWZxwEcWER1QxWoeeq8YQ5/DFHIn7TgK85P/6BvzLOzRa1
KIYAomWXoli7+YEV/pNhNCnxecI1vDq1moF5oF4r79LEUlPUovL6hFGODkVbr9+GrUjedGaZXJum
0980mAS8w94rAl8BJnVSpT1UWrbDOx3nwG/QcA0dHrJBL7NB0P/xT/91em9+umx+STVVri58NteL
pjZB9RRhj6SLWn6qajVH1zyDCLzkMa5JQIDiouuv2VDrJ+Fk/VXhUoWcMLhvMT6MzmBG6oOveXcS
cdbBJaQXSCed/25e/BIjhoz1YvqpcOKnqMy68YScUvM+8zrjo6Uil/H4G+wFZLtwAdC4koWd9ScI
+7JShkkxfUrw5k2PO+O5HnTEN/KyeqrH+Gg9320euG6EAZ9L8czmvF3HQ4NoMK0QGpWZCHFpoKsA
TwCPsAh3Ch4P7e6pJBt+Mgp0BESI1M23JOlV0tGSdk4CEwvkuvXlX+SaLMQQ+oGefabeUBgQQYl8
+EHonVGiwcorggcveNBt/qXwGOuKujHxMBjcMzStPDDoW/umOQwfH4/y7tlCBPYfZUAkYxwA5esP
islCSykKwoWdiOWshA3KHTQGg7pARUq4mNXmBT7wsa6MgRsVR8Dy+0Iw8XFTZgvBGKBPtFlAMRHB
DaXElyodXagOycmDj3+rHbQ5TjX9c1ylig5zLQzLtM+4Y81vMqdublEWCv/xx5DBVhta/hhAPVAq
KWzQ1l5/jBoUhOZEsF8iHTmxptYc9Osw+3gcZWfPkCywrFxDMtS2nC21iUd82CrTB8s/XjDLrU8K
oMUTZmtekFXG0dNwd1S81XRoxqypLRF3hiDiTMCYfYOOwhPSg+XroRnzg293l5bIb8ejQYLcOBG3
qacmCmAiojN9ztzwb6Mi6TISu/wro2mi+IDlzff4KjgHBOe9bylJPBqVBTjq0rbn9xJnSvKnmTOC
L0jk2187vSymk2XX6mUxMfA790Z7VBvaj8hmobZHMXsLs2v1ZrQ1B95OMy7ihI8ZvmtRkyMqt4BQ
T8P+4Lvezx6m5lRMgMpQNqFavx5hoTvYW5fEw1VauVqpi9tl51iXx2vyfvaIQo8RpAp6is6WSIOQ
bhRTnoYMhaEV1j1uejZab34r6iEHuDkrGBBWamcd4AjvPyZJl8HriJ3AAbTF0vEKYk8PbAUTOuFt
CNv0ZqrCxSg3VF9Zbj4dDPP+TCeeSYXG0R0ubmtzfdB1L7y68wBN92Z5Np2pfBo8HQdcbSJDCqmZ
VpaLfkthHhHbdg46QkMqQXndRV5rWx+aI1MR4KiRJtIzjCV74aBQYuGs0zlYv4JJPkWIr12KYRKB
VejTRbEV46Nqgd19PNX3lwtapeiJO3Sf2KvbE7cfwTzZKYecoo3ZOWya2Fe13nm2EX07yJD2ppd1
RVme7A4Bh83h3iWRUPQQ1Yho6K3AqQ104bRZuemWM560rhcH2e5uPItvKxnH8mG63itdbmAyRCcE
UaxWO0dIWX2E3pC/HphVGLLdfPD83fuUAEfYmRaYJFKgdTz0a2yeC4g4ZK46nJAgwpUudsfzgA/I
waztHQOSt03pGyYoWId1qAQde9soCdU6yEBhGjQGBt72/2HCwC5QQCSlpTosB/xbxygSiA2GTWv5
Ao7vKYzRV43NOfTbMP3LGR3t4GzbO3UAIIGvokHER5Tz+Vs49JIzvXY0iK1dh6PPlGrXHCsS2J5t
99zB7PY7rbQPFsl9xkMZj7GxC6CK0JVaB9Xqmeav05t+GGmgo5XUQ+NwnoabinsRpjvV1L53lab4
08yU+nnC0vPr4w24dwhBHCbF4L6EvS2/ym+jRs1l9jIwYMilzXGQq2gHFUOTXDXF8z7z3sUcXHou
4U0vPjyOvLc/qNWS4HBdOgx/HdmYOuR2Bd/bzevm0plIRCXSVN2LsHgeUIwLHsf7xbJfJ1SAcUzo
B3RSuMXczVu+zC01s1VEg83OEzgARaUNWzIa3L+Fy8M30ItcR05KCe0isI0IT5u5SMq36jRWX7Ww
TCfE0eraPBloI0XnaqodHlUYRAscF6txPHlxjhY6jjYTvti29i+qZ1EvhbaK7gbiP+tgKJZ42NKm
S/8xnH76gfJUiZVYWALhsNJlQC5vGesDeMPOEqNKTfWUFwqrbIss66uY/vUCQbyZ4AfFmW2fDC/v
z0kUwxPF9dyfPbvxdap1p7xHEe/gs8vPuvnsQPqo2KDVw+babmPPQLnPwgIc2Rc1+TYbZk9fx27V
nyLXuggF53b41GuAUrErzvgcRWLonxtttrvT0ic4oLr4tQZ13DbWNeuH8L2VDA2ysZS3p1MiBhJv
0FwFPiK0XuAexYU4Skh2jlZaw2Cefokb8DRYL9V0XgoL6zbDdxSkajVvzj+JCYFnHuTzwdG6F8qi
YwwqgZ4fpMN1KCMf6lpjQ7JugF0ydbRqtG7h1sj7g/rszoEnuUH/H2pzIZamPO1+6RNag/ZqROH4
6yKfRidegTFG7GWDvLtVLZfHC2I3LLqbkFCoU5DfrUdomhFyKgkjxApqxDXZ7FCXTcVQJSe1Huqv
npco59Bs3YO4O1+W7imFLqpPZBvbTnTsduUU83t8FTnYW1YlDahdt3kd6urPxyPcjSTZhuR1EtW4
OWjyoup6hDB5McdOCSB4ci6e2aA3Vzh28/1xrJ2rmJvxf7E2WcZUVmMZDeTKcZern0a0cL7Xsi/9
OMruiNCHoqZC0mhtKdemWrki12uUPbSoAcXdeB+HSi+fUUk/4krthdKYJJ0HqWRfbFZlUnl2FoIo
9I3ahKDVQncAqpPd9KGInx6PamclklfQCKGFxzNxCzodC2cSehzymplbQE9oWVwUZOZp4o/RNUsb
7eM8Fda3x0H3Jgxsm1wYNLV4A6+Xf+IOnlONTFg+o96sJiM0Xh3U/OMoe1+R5zUJBVQvJm1zjFA+
Hey5YWhd2+rfUF7+py5156PdZP9hrTMUkhTEp6hwbabLcEYAqiMOiVU8Jm8qq+EW0aOoDpYlVA7m
a29QpNPSK4EVgn/M+tPVUjEi94Thx7roA0sFdtcPFDWreT4i8e7NEsk0si4GvG/6NetQ8awJqxGc
+FqXTpeliuKr04cvRjpSy5OcXZjWfCUW/ToKOumusFHE8J2+/YusD1fKTF8uOgPyR3sMb48Xxe6g
ZG2UvF0+OzeDshVvNmt3oD5BqfR1OXS8tsLcCdXgcZy9fQWD///jyHn8LaeUN45uKMQxBDwtTcOR
VDebAfSPtyCJ4eXPOXv7oHa4k07y8OEZTWtBR6FhExRWS2Tn5ULQDqKpdPlNvozJ3F+a2HHe5L2L
mcDjYe59Tt4nVHssD9ctQ/6i34aZ4laaDipLv7Xq8qlf6h8YaegHr7r9ICwSyW6B/L+5LWd3LIRu
d1R4irF/9poUqL6eTf7joezNmCSYqZTNqFvdtbnwDUMRXzd8gEzJa5Rnch+nZfwCZvx+FJQ7hRf+
+zjk/cCotOgUd8A/ShMWmbauvl6v15pg7ee8DwLPqu2P2mi4nx9HuX/eyHqORuIvO8OwXtdRumLU
4xiiLSwSJ7+KtFteYSTmvi2bsPYLQQ5QoTvhl3jOnB9Hvv+kREYkk4IyhxXMsXVk1CJqAayciXPL
4j3irMkXQM3Dq6pv2ifDDMuzNQFqfhz0fhNQSJKVR4mhhYglP/pvH5XqZpfHbD7oV0I+ZSxcr3JH
CUyr/1pyi17+SzjgnDCEftXN1uG0JLJR7ZHhKrv1DS/x/JALNJjS/ueshEd4sb3RcVp6UPVsio9b
6anewuTeXtji2TjAtgKWF9gxFtYaRP8/sqFQDuq5e0tUnia/nHMcqrfr4SWaAycn4uXC2yry6WiK
mxq75kELdm+hgMegMPWrcLMtgaW4lpIvYMI7eF3yloevuCoCSyd1Eb2fJChTQ50rg8cztzM0ukgI
ikjCI0iJzeoERun1ELKZOQUl9FzPMVMZOWUeR7m/sMF+8fQE5WwRY5sIm/hWFH1OlKGYAdo6ZXxK
TLt7h+BX9uLHDHmOLKHw/1JN3fbiBIUoFIrZ6HqqhoFiTOnJlcLu3oLbm2aWgz9ZKC0/Ht/OgrRp
08tuFcnqXQOwbJbErEsuutgcvmlZ5D7T1Cq/KIpAKz8ssoP8R07K+iUt+bIgLehR0ePcongdq6Bp
u+BhoruzeG+mYjpDOnYw6+YdnTe18BF6Lp6nKC4+ujgMHKyZ+9mEHEHuoNKjgcJqbbKVHIsU1Zsd
oPlFJL67Nr4kQQk57rxUc/Qydyw4GaASMM302Og0PWlsr/deIXDIGZYSRnCTtdcmmc3X7TLbV16p
2vXxLN4zIFCgMd1fFHrKp8g0rGOViqPn1TAXQSzyEfLPOJ1VtsQZ9+b5VdRP2WtrQgNpii2Iwcr0
2hzd9v3j33C/H4lLt0reUmjHbIEHoGgUrAHQwkGLd3pSE60+R8kSH5zXu1HkXUvCSfpnbnIkXuOs
0dwtAqEP/S0hywVZQe3v8Vjud4VMVKDSyOIeo9ocm0bfTkqGdzXIS8rdRrKMTyjYR8+JLWbsDKq+
O5jAvWFxhuF0BGHoHv0dmR1CycAJgqUx2o+9ltlvxtrtDrLnvWE5YELAr+hS33Lz8YrUQd92iUvw
cpl5iyckAPKlmtA6m4oTautH8e7vBb7gb/Hk7/ntLp8resowU8rAmZU3OXioLwizzrfEqlIom+73
3sOF4IUzB6WY3pcE0FGuu6NIqGE51EWE2uuktyam4YPnC9Npb6ZEnkt7yYPk9u5EIR6UAKpQLqqh
d3JqDjbeXZ+OrBQlTi5xW9P4MYA38Cv7g8PrV3tndXjKWIZsI7BI4E5vMsGJ47FCyLcIunacPd8U
U/SVtYQc/TKMSNclRUnTDdX5uRi8c1N7xg81SXWklDM1fd0vsf7Hohvois4pkrgZlnUofo30lc2y
+IHqB7+/KKovPOq7m2ZjV04Fe0SyzWimE4aXB4ne7pfjzKIBww1Lt3S9OMoameeJ7RQkxWS/Fqoz
nK2Rx47bYdPyeFHcrUP54QgDIEOqjG5xCMPkGJPg6R3k9vzdEm75Q4TFfC1xFQM133Tp6Jt5cqR8
txdVIsQApfHvHQmw9GJySmMqggpjtrO3TDX8B0vBibGOLkWvqMD0de38eKh7X5ViCQRk1BsB+21O
riVLh7CxlTzILXTI2lSfgw4BTuqE5RGQezcUDR+wZmgJ8r5bT6BYutmJQAhgzOEZJyu2Gj9LBEYH
VL5feh4zgSjqIfAORkAWntahELoUpnDNPOhF4V4dumrBaPXjWcni+GJ4Rfjn4694f5/KgMAWTSgI
SEJs0RfKRKlNB7oSaFOUtifNrLC2zLX8eWiV6rWIlu6VMqUdmrxZ9Te2dPrZUdPq4EbdWUBEAfoB
b43Gw1bAxStAD1aliwXcmDhBmxhVsEwmznZIYbz1Qq852YVZHgTdmVWOTnJCyupcfFt0S1f0kBVd
MwvQMEzOIVJEnxfN6Wi9gJR4/JV3Q1GfQnQYfgd52XpWm5LH5SwIFbVqdO26PLqMrj687aw2f/lh
A2JHqopKutNdkx71wdE0SoVQY4PXX7i4FwVBJb8q26Nyx12KS/YjteyA9SLuzBNuPaqoSCVMKcwQ
gim8AKcf61qjVe5bo+f9tK1mOo8a0qmtRCwgKnX0LNr7qACzpVQXTwkKE+vwDRmRrYZRHrQxzk7j
oKDcWqu6r9XhcHD33aUTcqQUj6QGDH/aQjAWJ42xDh3yYDFGFQZZW3/KQ5Sq8B0tbxqmldfH62Vv
P1A4JfuzgbZQelkPzRgoktjZlAdZpNfPhWM156rWywu6P4ufaUWBGWZ65Ewvr6HNpYsg+P+Cbi7d
ZC6WsUVFM5hCY0RCucjnT5C67WtVZs5TZhjxxcscDeMHU8++PR7wbmzKWWAvwFEDm1wP2NWmuR/1
hefK1Bu4lar9icwQxGRnxH5bDj8yr9Seh8k+Au7tLSIqx1IOF8VW8CbrwN5clq6SJHmg9kt0m3n7
/pGqFBA4ro5gobuhyNZ+XZNStmkdispWXtZqmUMp0D4shep8qkYHwvKghgdVir1IOAdDHYF+hATE
ZlB8tMmErYcxpigSf+kWBZukMj+nk9NeXj5xkEahvZPsgUjc5jbUBVNb5bhBIhQLMVxSm5OXFx/x
p1euRg1jmUtSoQnQTn88jrx3c1GLpN9CeAfmnDyefsu5gZ0iUCgsTrpF0QLdS41L06rdkzvbMRbF
E66bTuJ+GZsY+z1dttJHamwHqereTqVZDsOKY4FbezP+OUwyWTfJgt5MvadBj9HqM8vYx2L2h+ai
l00r50jW7e4JxWkkkSZSGJB36LYrVSd6MUb1TMwE+udkdsMHdH/cg4La3paElIJ0kaxjwPlcf96+
iOYp7ryM43WY3pUm8+nOU3jhtvzuhFa9+E3v1G9nGzmLg4+6d7FI2wd4c4AlnS2KGftGZIzaIg/M
UW9r3+wTTF/x/7pZVtZ+Sfva/eF60RSfWheD1W5x1SNnhr0DXzLwwWEg70FWshn8kDUx4qNZYHPJ
+TyfwYbEWB4LlepNWppHhP+9HStvULJ3ANVU9tfxktzGQVghHkarue/O3hJojZ1eYq/ND3bs3tCg
//DopzrEtt2EwiHd6ZLKIO3xsEL0KteGyh92t9wu57PoFvNgHd0PjfNVinjSNaO6uG3l22arLWEU
ZcE4iY9R2w3PvUqimYPieXFCBwSDkow8i+iNbPORXIp8eWaXBUVaD1ehstmByo+Xoh3NgxV6Lxog
4R78Qzda3pjbc8/rSpNicEHGqiTTN73LxuZkDgnCUyjXL59mmnp/iymf/M7DMC+xreHDWJU4lqPW
cSmEqA5Ow/tziB8jdVI5EmFfbgGFuao4Zr9knMNKkn+uSktkfm515s0WlKtOYVF3f0TYjEcH75Xd
uFRYUBp2wRps27yDHhVtP+LBjA7qz0lRkjPQA+f1YFEK57U9B8VgGZ8en/x7Kwo2B6YEUgTwDmzv
0fsyi6bKAhM3eriCIrs4qVDfzAZ+Gv8hFLcaWnmcAryT1vtyEUPEX8o0t6AbL5abLOyYxsbIpD3y
n7rflzpYDRYwN7YE92+OnK6Le2swCSVMvTqNGVx3bGDnoIki9QbeTH96+dDkrQXCBlgo0M310DCL
H/Qyb9gtpfUudluMPfFFu7h9vBxE2hsZDwVWhwRr3t1Xc5kYriIYWW4nUpsI2sLSFNFpSpLuU5+L
8gBEd38/SogIWTOEDF6V20kz9TlSnMpJca7EkXt0lO5d47b6ASRybxUCe5Fy/5LLvm3Qa3pFjb+o
0wBp0xHjTs0+WxmtroEz5/x4qvYG9Hso+VN+y3TKxOzLuCeUW2Xau6wP0ysC3uN/2Mq8o2hEgueH
sb7JwSeuQi3C/AbRsGx65ZW9+yZskRa1xin8y6Ej6df9YV9+Z21ImxGpvsK5xXZeDy3qykLluk+w
2U3/DkNKN8ViOHhgwD+b4fS8/Ev+0tgGUsqjH3mZdbgQVSq3QtwEHYCmu3SxPb2HI/Uy3zP6IYDJ
fhXCyPZpVmwXYOvpBWbTRBmKemwBCoeV37R1+n2Klekt8NKjjsTOWoSXQF2BTJSdtq2FocDnEtGQ
a3FqfShgOMHHMZrK6aHsyF4oLjwKC9Qzuf02x9QwqLj72kyYaiT1KQpxZhkjrecspnD0eNnvXbKy
jgmjilyFbHfzYjLiDLY3h26Qi1A9YV2i/dRCxSxPYSLVVXL80FzMCYJ48tRrhGqSjwJKfi2HsvRF
YQ8/Hv+evaFLWILKMuVptW09mXDNhaW0CaLsSvJOW/LwDYceGkVqdIR/3LlWHVqkdCtpVUIR3WyL
DvMru1jqJMArJT8ZTtNesnoAax0n7YhEkRaeq8xbbi8dILcP4ADgRigPoGi23h2xThvPVTNIV23i
nfVpaE/ZxIFgpUl68ES93/cG1GLpIy+Bszz716GA9Du1miVJUEwiPyVdM54BrOHVUsHq9zS0dR8P
7f4IBb0nK6sU+xjk9p0GUxiUWI+gPu618RdqvcUZ3qByfRzlfoUgneTwVmJz0GLeQjqGbLJzeO1x
MPXCCIombdDK6rDYwfzl9DjU3oDgsvIwQ7PqXrRdlIjNlZoSBWTsCqA3mMqCMn/wOIrczeuaEBGo
CuP/wSpkNa+nCc1R2oJjPAUlklQf1NZLL7aF7lTL2/Ca8b+dnEgpP3TN7L58gXCJU10kG5Itp80z
Bea5M3k4xwbcwFi59N5w6Yxu/qdcUtwiymw+WPs7C5JsSLIbZAcF0sF6pJguhZ3VEy9sixkIVZX7
hTpET57ezFc7h9N7MIH3W5zHA5ke/VdNqsRsdkBe9+gLFWTIXdqE1xrSLiKni+6HSWs906wyn41k
SA+Slr2gcFQ5w3jZIzImF/BvmcSYGWTmeD0HMOfLs54Nztnp8LjS7EF5betR9SHB2+wgsdjZFYCD
/xdUfvrfgqp6C0YCAASdUDv0q2ZxX9GEEn7b59HHx+t1d3yk6Yj8szPuSMl9lrdirFmvmOPOf2ma
wDbDTZTykuizEnQFS6msnBezx3gHQkRky1OLRuJ1M5UmokLVFOdTkFmwVOi6zcGEJvkzOahHfc9y
X37MEI8UDTMB+ZDfzGI9LB6mWeUUpM7c+KQ6/dlEgdIXTuoc3ME7BwBPu19CgPS9uIvWcxeGSjdW
Qz0FHb2bVwt6C+c2NCAZpWmqaTe0cJRrqKnlm8oQ4UHsnSOO9p7shlGGoSiyWTeZPqVD4y2Yvtfi
U4eT0rupMdPPj1fMzuLERxnmMfpM5BrbcghZk1bi4SqCITakvOKQXLne6yBL5ubgXbKzOCH70bOU
BxsyBJt0xkuybK48Tk+3pDvfZuNCRVItnwuLfl9ep92fSjHmB0F3xofoASU8eY5qXLjrCZxVZaE0
k4jA9iYPa/dcDdBa726pI7rT408p52N9WcDkhiYOQZ3yC0oL61C21YWaJ6D7syKT7wpAON+EIvWR
Kl4RpBT+DypLu/FAbYLEAXxE9WMdbwZxUYuWfMicLfe5yKfkTZxHNXzjKSr+aryhOAh4vyAZIL1Z
qdPGo3nbcercuBGTtoyB1uKREjVj/yrppv7gJtqJgvKcBBhJSSAkMtbDiuMlM/RGGQIWLNRmYBDP
+BOVB4fyzsejaAOVESgOq3JbMFpGoxs0btVgjA1hkFGL8RqKKPuitEPyatHa8KAKsDMsSZOSShHU
p7hn18OqLFElNHWHwKtM9Vo7o3KOj0n293uMtJVGBLLkMs4Wqby4etZ49jIEvdUl76O2D5+Vdk44
mYVGOXlw3iNt0h7M2N63RIGCNAUxJ/m0XA8tSZSBfMUawDQV7l/o/uZ+lE7TLZ6R3U7H6Uj65n5P
8wKj7ihFOqEHbKGandfA+aqLER+oAqOcOGmeW5MFQ/X2CMa7M2v0V0A2UW+DirllD89D6i1dX7Lk
y7F5blJDu2YxT5LHJ8fOgNjFwMGktjNj2iz5xUqV1tUY0BTm+Xs9bftzala4C8ZH4qr3kcCLgLeG
UA9MxtyeGTSrYqdPK3IRV23fmZ1qffaKYtEhJzZefDCsX7Tx9YlItF+zhFAyR/Dm9kRua0wwzZuC
IYmrES3wUkL0l8R1Tuha8Lxa6LLchqiYx6tFToP6z5xYKEiVqcoTtlat/BTiTPyzXxSr8zOvr/4Q
Yp5/Km6XfJ5jc/xJ3uoB1GtQQrvNlJiNUy50YwkeT9D9toIDSIEBqQypmbFFiYwQGzIjSvogiajX
nOKpqP7IaBtF0ORc44TIOiQsTxzsq3vpA1JyqkOQChBoZclvLi+PE7cr4roPRgheX6ZwUVA9Hq1F
O9fDMPfXZBD2xZQeu5dWQD6359D4V3Ha2j4tWWx6B0fY/T5Hdpu3o4RwYPG49eue4ijvBB0GtMe7
5FXHS/k8Rzn+VWPWv8oSJzq4b/bi0ZMGNUJrnDUrN+dvibOJ1XumpT3JV2HpfoE27tlr4N7GYCdP
A/5ZB3fC/WanzI0fOa8SDpi7C7UbaavkFXll4iQNWIeWHVhmR9nyXhR5VNKxpefOUb0eFQagwLQB
YwZjmXrXCgvcCy2p9mDF3m90KUskRQ25sMlHNsnBuLRaFWEvG0S6m5ypu7UfzLDJTip78MXoEBmK
HBUyOI3gLYYgnQGz515D+o+92MlaCvG9cDBjJSWfbnZYRX8+3ox7Q0OmAvkl9C6lMvr6A9Zor8Fk
Ii+uzcn1W0TJ05NeVuiXGXb+8+WxZCLC8qN4T8lmHatT6oEFg1jV3JnxK26/8EzxKXszKnN55DK1
c8iwIMhVpXcTicJmXO00lZwEEY83dVBvyuQ5J9TuqlMNCOmpma3J13mmnx8PUA5gfUQjZkJujBw1
9wLA8vUAQ62ZvF6VR/TUDIAVk/hTkYlBmgm4n2YUw57qcHQu3TxqXx9Hln/zNjLKzeCKAPrR9N2s
0MmLvGXJmcahoaiK2hrSI5z/wv3rcZy95UJ2jFaXpKQhlrceoZs7zoBEF8+OhQpxQR/xlNdujV9s
PR18zL0DC6Eh4nC38jbdhKKBMAtlDpE2Y/OdUlTlLnWKfEHqtq/sTIzfHo9sZ+5IJdGJkdmeAX5w
PbJlyhK8YuXjtLQ0fEJBaA6JVzencVm029zjRxzHg3cajeVIaG1nrcrEi2cH254Rb1I+0BmaXrQZ
eUS0ZPAkjRxrggSsgKH3yldahOVpcurp+njAO1O5irr5vkYezcsiKDQYiP9gU5jPr7QomvzaG44E
XfYHKMvPUjKUZbP+tgxaadSZQ21So+QymfYMlKWipjFwB+OZLl65mXbkbyH/0s2WkE0FxIql8La1
xUk6YTUhxKGhApipCERHbfQ2FMvL8dhcqXQiZUbFC2ErSZpPQkVANuGa86KvfZ46H/PFCS+tMehH
tNNfzMHtiKjvUewmgcIQUX7m365whAvCpa9AyNidW7yz4nx4GqPQBDqcVG+1aVL+7ue2D/TO6Z7R
g64+GiLrF5/DIfu4WBYne5/bFgYb9t9RbIY+mUb3L71Wqq+5NQeeGw1H3ca9XQWTjicajW9MvjaV
0DASS5XX3Jx6vEiBKaTB8xZwZQXIKEDHuTpHQ7mc6esrBxfp/ZqjxMyRqHIc0/nYrjlh91afOQ4y
VmqdzKfGzeoPaqk24kTBPnmvLbOrPQ3QfaKDwPf7inKMZDBREsUJYotiGEcDyMhM8befbfuy9I33
f6Sd147cSBamn4gAvbklmZnlVHIle0N0T3cHvQ+6p9+PuthVsogkSgvMNBrQjCKD4Y75zSPZfe4v
QxS9+YpkqJXHh6gzXaStYLXdq5E9TdxZ6ayUcHidoQ6VdrTfW0rVdH7WGUeyRbuTW/NEwCGAY7Yy
5KrStEi2SJ7V3hrDJPHsc4GNhp/orXZ3+356vXWYHH1VlHuAlLN5Nrs9knpqooMUFr1jnnt9yf7N
lNJ9j2Fvd6oHyH5WDxFUVbMjiP7rl4eRualozlE8oXZyPbIhjKaxPc70XC9T4GVT9FQVvHRxNCJy
UGZ1+/n2VHcHxGyJ1jUVLyCr1wMSujazl6yxsus0jw4UPj+v0ioo2kk/xwng4NvjrW/Z9UXioiVK
B4smxZrBbj6tMDWMXmru4wIb9IekNcYHT0OBZ8b5KUSfKf9cAea4VEO9+ObS/vXm0U1nracb/AA6
JJtEVuh5I+kJkv/ZJn1lkVC09Y3C5Q7z2j7I4HecoZiV79JE9idNb45Qazub+OoHbN/bsVG0YnT6
sG9o4tEeAUPSF8NTZ01HRKfXjxBBBa0rfi+AVrrP1ys7aZnjFV4pQ/yuuxA5SDNQXYRbb3/RvQlx
23EgqSSiFbvdsONo2fXQyLCxadlHMxfNHEmc4FPvzQYaFCGootOaIFxZxdavJ5Twh7VmShmqGZap
kWZmfjmiU1jPhRrEyqGK1N7UoBISODAzYr5NWDaU7VRbtSpDKxPlnatwkcZ9tbyrQWoGt7+itnMM
15ob2hz0ATGl2u4LY+2CtroE8wdlmeiLHrafzYrzNy0tb/HxArbOuC7P5WXWofmfYrR33rsytgo6
bRKFIdASmjxRYa4+Z3NkPzlVksZIEFjzkezz7ndZHRwR4TOoka9//lssQN+NalDey1BP+vZODshT
TW38kojcO7icdgonxIlYhSEwACaQUvX1UNPgCq/R+CxqVXfntqswqVMo6dZtWp+aNv6cwpe6YJsz
cXZVN3C9pX+AstUerM/O8vA7CCKot5EQbN+eZoaGKxGqCyuZe7isJovlI9xmB6S2BnxF4bw52eGd
s/nAZAOErtuuaowbXF2kYgynOJH3jjtQrxwGim5WpBzMbedGhjgA/pzrgrxx2+5QiwpQ3jwOYWkb
OBHAEbtf0iINsRrpQ6iFQGR6dbhrlngJjSI5Ql7u7Cbq3FTjGHvN6jY7X9pQaZPKpduSCPXBzY2/
C8x3vg7t4SHbuRBJ5wBBcsqoBG/h2A0SLaWaRMg4l7Vxkn1WvyxRkxyIAuzOB6A5RWb8k+gIX29Z
q8nNmNx0CFGRWh7SZRxPcZ5oFE2V+mDldsIUajVIYcB3AeS9jcEaxysLOjBDaNlx8UUuXfmQR57x
SdMz3R9qrKnKRJv8ojffXpUC5E0phbqUBtTO21wBjsKOAnE+hEXeaCGUG2LdpkpPc9wbBwHD7h0A
B2SViQHOw81//UERN0ZvyaLz1/Zec1a1QlyKMq1OUxZ/7isr+zBYev/EXVSEg71kvvTc6iLJjQ6+
9t4dQFgNwRyuMljJzV2kSddt3Cofw2pGHc/Pl45+k6rl07e4NAFMxzNS6befhZ1EAjQ0/GFYlPR2
jc3ZMGfdzpeUpq7X9Akd/8HAmMp2Ht0Zm50JB7JAidCLuj3o3jFZF5ZGOHKrJM7X33uGSih1S/K9
yZ/83J6UT8ZcpR9uj7J3TIis1w1EKAaT/HoUJzUSy2xxwTN6YZ2iaKj8Zc6a50mvjhjmu1+RfcMz
QuEIYMP1UJ6YU4mz1xDicIyAohZBsU3kUJ3Qgvy3n4rhS66aRyWAvfnxXoGkYMe4vF3Xg5qFZkm7
qsYQYY6JTSm7KlSlrT/L3Dp6kPcmSKFbZXeuXYZt3y5vl0gf45krRxti9962+iT51KAgbX0xpvWV
EhVquZY+5kedob0zAfqUsgBXGq/HJsYcl9k0e4QWwlpFn14QxIf10MmzTLTxBKbwSKHjaLxN/B5p
0WTUKeMldZ+GajPEp7xpq7M6e+5ZDMaRqtjeKlo4y6+dcpC9W/GKVU9okHM1hAoYtm9Y7uGQLSNT
nnAFTw66JEdjbbapMUH/z3RgAEBQ9NM4W95DOVMPq+b4CKO/OxTFYlrLiFTRQrzenKI3GhQiAQAY
dWF96WWfBPFQqCcQsW/n8NHhBbFB223NqbcliWzwlLHS2ZuV0noX1O3ci96CAvA4HufbV8rexYUe
DgaJK/aNxsL1rHiA3NLShyGESGVqp5LvOawshKNbeW8Tkg2w25FnAny9ubriLKHUbroEpaadfDSV
3KarYKUPtWOKDhXh5eh87y3XatwKF5LcFcLT9cRcTOIRrBEAZonQzqotzXNT4scWTVI/qHzsDrXi
GzBs3SGK0NkVpb5EBLrqXJ4yTENf2BiSmoCVHgy1t1ygc2mRUCQlc9x8xjZydTyAkyH0oqG7L8nt
PivKoVvB7oTAkts8o3R9t2AlFLoWN0ZGKKxgUVxSu8AAyx5k5SdVnR28aXv3MCiz/zvWZp16ozLc
1AHAgNpAfoHK5D46yuT+1ecQOxU1dsIUatkf7Hr6dagsAC+n3rkGib9lY3la941MuaIobVT/FloL
g0v0bnQQFex+x1803JXYDNzmehgrz1NZjmx6GM5peq/lwnyIRde1FzUDY3r7JO8OBg9rxWqsGOTN
s9IC8arEXJMTDJ0Z+UZtxQ9z3yqkehq3vP8HowEIQJ8SjSIsua+npiFgpQ5Z+guGUj3b0Yg7yGQ8
iPxQu2tvXnw7bHXAPK2UgOuRIi11NAWOHdihXITqErX3WIJ8iYdKOYAd76UG5B6kkGTpmPhswg97
aVq7TPiCNVZX35QJZQGn0rNV+To5DX2v+uWk5MEy5d9uf8y9SgY2jahQo9+yOo9uDoGwPSUrRrIs
dLSXR3vE5Luy5uqSygGFd6lYl7wwpw9NPSTf0U+KHlvEEZcAte7sVMVVd7FTYfxUI1nYT7kdl/9K
Y5j/u/0jd9dh7Q1whyMVst3M6I/Xqebx/nnqaH1O4xF0ba6If7whPXIv2Xss6NGAsgAwufYirpfc
KiGmNg6PUhl5CNRyP5ztbkbhXwf7gKvXEal6b2ortIVIF2QCkNPr8fpSS3hKJp72bEZNrLTTb+aq
gV717p8kgTAKaaGtuSeSl9dDcXRjWpVMzW5SLBmwgWq/Iak92EFSYyfyB3fC+lS4yAFB79qmX9Vq
MAgLg9BPS6M7RAj6u1JPjABjw/h0e3vsrRkouDXvArUC3vR6YsPgxMIcqRIPawNf6HhYT6VJHa0Q
Gcba3pD/vD3g3qJR2aRqAFyLhGFz3w1m07tGkkrUy0zlXuQ6gtDlEC8c0j46eKT2nl2k51A5oHCw
pibXkyOZd6rZZKxqMIdPWWb3Skg6ODgH67UzztpxhToGhZGe1OZdcvRuLgvEakNrNOJ7q5ibUx41
xY/bX253FDABwHDIs151WmH0FAPGw9Qii66rzkMV6/ci0Ufv8v83zmavU8EBmcgTGALNmvzZnWqg
W3Fy0L97bRcBAgAZtF97nIbuNt+wTC8ZNIxgw1o34vnBzqtJ86s651oamjz7rvZJ9dc4V628M6pc
IxmRMWx7E1TJX/ha6cZJna3uXlOFEocFPWfpl0nucL3pTv+zLTVN8VUjTj73SZnrYVSXFBdaDUHT
56HNyvUanI3BH6LSWAIJjzajzJCa925HKnFqq2x5aee8PRKJ3jlwK90PlRgSEqpmmxLPaI9Ax0ys
fIXrIhtQJPNnw66GO7NKS2T65yN+096uIRxk3/yCk287CVlUml6NHkSIOG5a+OOotr7T1/VRerwT
EFKag1lLKE1BbFt50LumSIdapdvTthDRdFD/RGtqWNWFdlnaEg0/0qKDrbpzmaysChrQFCDJ7zYv
wEJncTF6PqaKpsfdmE7Zp47xfPgB5ttDeMrh3tr4QRGBKPT6LpE5VRVcsHu2a2ZRACuybwZ94YNY
Zm+11hbAqsu5svnW3fNbhFsr+qAroqRp16jKd5ClY+qPVMfD20d8r9C4hi207lc9bx7R63Esr8/M
Tnd7FKgTqYa2O4kPQ46reVCWif2/phvhwjRtJ8Z3Y1v2nzFvn/9ObVvRTqaW4XNy+/fsrSPhG2Ud
3I7gIWwOBYjFOgU2ypVjULtahKbfgYj9r9T6I3D03kjowQHeWrkVcOSuJ96M6qRGCw7pLhWxH4NG
twuJ2WzyI4xGD4LtvSOxriU5BKUx2MXXY2WTyPLOULpQ6xRHe6cLxwHMOKRKFZhI22afvFRxcx/x
v+nv299z75KhhMotQ0eFx2ITmM5d3nYaLrdhbKlYjcx9juUO/jzvNU/YAcz0+Q8WkIYoJFuH5ih0
+eupxpbimooyEEbkeuYrjuIgrYyyf23r9cHe3Z0bAeZK4KcatxVdyPG8NrPR6sOqN/t7bJzsILLi
4TLYtby3Vg3k299yd8cA5EUJDuQArY7rqbVUhYlsuWPMboge40oxsNDxtAcj1o6aHHtTo8G8mqNT
RAJOcz3UgFZRP6AcAIW4sy5ymNMgrp3k7HRR/1Vh/IO45de52iAUYPRSK1hLBkSU6w/67boh+htR
OYUFUdDkCYpBup7fT9NjPZWL8Meim76Uizn/z1AaHlYat/En28jKo4Oy94l//xmbQ0l9rjMFdfhw
4LOgjA9xE71gCzWUWPzBi8F1B9Lll2zCFgMSx8aALQ4cGgTbZJCYpQaKM+3OTTuZp9sbZ+8uRwp4
PX+r8df2pdfUMUUjjQw4npUsyHR9fKL0qn6/PcqvG2u7hpgAUxWhoLIiojZr6JptNymThAVbOfYp
HbX5bCRuE4L6h2psu+OTZaTVU1yCz6uKybw3MtFfIJq2hU/5a+rPbSYdOA0UXS5gv6uXMrKs+578
+SAe/4V+f/VbrVVeHvVPNvrmvdZRUSyRG5NQy9r+30w4w6VbSk2l39ObEGo7PJOLzOmGi65n7Qv4
fO97bBrZGW/e9K+kNrQCf0q3q8O2HsuD9drbhTQxSSc1louk8vpDljW6QRo1cKCprZMEzRi5d2A2
rZ8ddNuDS2WnZsEAgJDoKCD/sJVTr6hpdiKaOXiOQYI8FeKU4VUSLAnQHAST/unhZ9/VU3J0e+5M
EroTsGIECiDGvTrxbbUsBHAUdIdWVKe+mTjoVkpQF2rG5GYHN8zOPFGOhu7NDUPbdstFNdF7HQcX
LlIauaZvS8TVS3N0/LGpy3fAfvVzkqk/9GnsDtKL3XmuEm/U4Xntt1gdp6vgj+bQkyhTjiBNrOLU
IG15UQf3SIJh7xalCr9iqEnOEDhff8tvt2gJc2k2tIaDXhrJXTNL3S+dWvpeitWx0rtOoEXd+FEo
XDHKmGA9YMxvtnViZFqYsH4RfyOB2N7kEQiouKf1hRld/bi4ffOk07n2S3nY7tufLykbiI3VlmLr
w+u4aQMqnzLssGjKe6sU1ic4YO6DN+KeosZt5i/L7IQFUvK+Y8zOyU2joydjJ7Yiqvq/v2GLeHUh
cJCOICdf6137fVJpStt4jnxG76B8GKfE+9ilRfb2HIDYlOY054Y8Z3tqu8iLlaIAPjJ0w+ijuKE/
RoStB6PsRAErtYGWFcWE1cPlejsJRFoBEDOKhqvDi4jTKg0as3eel3FWT1FMpebgNtp5qeD+rm1V
altrv/96RFVNOhl1Kh/TjOfFL7xWrXw99sx/b79Ve4fy93E28Q2UwRhDZWqRdEDq8zgV0ampQd6M
xdgcqIDtTkkH5YOZCcnhNiDNNbEI1ZKcB1QRwxQLhQDO9VEFcm8Xor+KugxbEZORTYHJNlCvrFOW
SpqE+UKP1tjXnE5ybpsw5q69K2b7iIy1+xVR8lk1zvjnts3j2hVqnfJXRbcqH9QZQevewooME4X4
4Pre3Ypr4QDcM+KV2/xaW4BN9D19K7tCC73ETVnzF5f7DcJdHoqy6z7/wQ5ZJYoM+CgA/jc7cXTR
kRYTMZPRGAXKsoMZpMXUfzKwz7z/k6GIz0hYgCBvKVnavLjKvPbktA77u3ieq7BxU/fkVMYRcXtv
xTCwQmmd/1KqXl/J3x4Is0VJXlPWy6qpmq+yWcRPLD2sp7HUopfbs9rb92skv3LEESjZPrjk8b0j
x7WdpKbuCxTq/KuCdsHBvtidEGUwslrE4cjbryfUqwpUk54Xjyqecsbdo/HHrK3vxlKNDu6mvS0I
uwQUM1oP6DdudoTApWTSXB7yOpfijNa6cpe3afayGLI9I9MVHVwce0camACTWjVs+IzXU2uhogvc
CkgQzKkJa6l672MxTb5L1eOUxEaMV+8S/X171fa+J+tFNRQUEhHLJi62U6WuJzxSQlFk7gs0/xGD
cFk/RiOK6reH2ovIfhtqm5WQO2dNVlNqUd24mM5JnCjPeeUotW+PsRc4vVW8m5wSeCTXnRfeHnxv
MXk3kTIldqBkvtk3S50mZq2A0169g96Rbb7PrVYNVX1e3iV6fOTDvncYAHXBMlgrPeDbr9dSxy0R
VdgRWLipQhYyremsdOrbZZ0wWSO9W7ll3JTb8K+PBkL3UelDKWLtXnNrTG2yQ1mnvX3Jflyl6ShD
ACW7nkscoeGE9xf7cpEzGJ15PqU5JeO+tfSzkRm4esRIU99er90PCHCNTgmwJ0Cz14NmeqGnoqNM
CHQvu9Q9NhRQQo6aa3ujcAWz7SlJgvrY7IoIARDDTnIaG1NRAyPAX2buo+J0ey57Z4xwFc0S0Oek
yuve/O0SnhY4uNbAxk/R6PyWpOXkQ+qZhe9k9p8EVCtNDaYoL4v2ChiL+H4ubQoaTu1a59SqCpg1
7hHra+80EYtyMxrQmAlArme0urqnsVQhCCl9j9K6uQYCVnGpi6y4d5xKHJzevaoxUQCImRWswJib
d4x2ngrwAgYltslgNJPFu+RKYj+ZyhKfxggYv7HU1rlZUsXvM7vErc6MLos+H3nJ782cTvNq74FE
HC2k65n34zDquTOOIW0l+Y9h5mlQAHXB/QwbCk2k5o+37x30zFYnERyO4QNcjzc5WGzInvFKva/u
HDOuTrZZt98GYx4PMNV7h4HO6AqdQEHhtYt6Es2uN8Jri6fWOwuvy76MmKhe3j4hRKiIshAOJJDc
TEjL89jQJqhQdaQrfqmlIpwVl+hV8f6AywY1By4bO2cVP9ncIVU7xiDv0PdK7T7yUyuq/EaLhpd8
HueD7snOHUkLgb45sB1kPLcF9y7rKI95q5RYbNlnI+1Kf87r8YxKWgudwXED2rJHMoU7D+pq7Un6
hGr/aktwvTeGSCa5q/Uj4gtK+lNPXeOuagcZGF2b/Tcb7QJTNPnoRdI42Ck7FxptPZCGdLdJ/bed
9Br4A908+IGDkuhnOvf/dENr3ampOIhOXm1JikUr+XFl65grVe96hvaAaXqSxBTd4rwL5g6gQEXT
9dPtLfnqTK+j8LqxcECTaAZdjxJnTUn1PmeUQY4PNsia5xKrkDPB4ad4UN6scb4OhyADHHT2C+nb
9XAiN8Z2qKmvVbHrXhRVtqEymCnmrJrx1sNG45DQABEqLhDehG0YMtPBjKq+Dhtvkg+mVyxhN6fF
I2pbR4H5+lddFVgZitifRiXCvKuXzPWs1F4UTiHqBpjDuHpJ1JbvtHZ2nkvFu4tA+PqotzT3NcVv
f/SmN2v5rcOTEyKCCpmMAuP18AXyXlXSAf4pEDw6USlrPtXFyi0lFAvbsqHx1c5HQcqrc7AOSrN0
xe/zFGznXKsttmKFaMLV7yjoYKSfKwVvTyOJxPn2Ht0dipwbQBuFcLbP9fzshSe3s4w6dBZnuXSp
zt1iE6zXrTMfPLav7jJmRfCA1iSl8tWU53qo1b/KBtxRh6on1pa9EXU/9LiUky9qU/lYGb31EVpG
/OX2DHfOOqCjFS+wZpEgY6+Hbfgp7Si0Opy0CrmCeSC6EFX/B99xnRbJDs83cOnrUUaseUl92Sfl
0JcXw1L00E1cze9H4Z3+YEIrRoArjBLp1tRWzI7imRET0lWn/mQUHFKqaTZyQ7fH2dsa1JvAcPLY
oZu+nVJPqTvOzRqBr6Q4uU363yQ9gCmDd9RX2htpJech2seEqOVffzx0hj2FMkkV2tri3rmAVvwm
9dSnIbXqtz4xbEL6V6wRuIcVNHo9lGCTKKNDZcSqkxEr51G9uMvEW9qZ+f3t77dz/dMQgfDOpoAj
s2VasgWSARHzMhSVLRu/m3M1facT491ntDCToHbc+sfbh6Q5AOJrlQB+1Z/HIM5ImCAeqN2YnKCP
mn7aTYuvab1+KV33qEm+d6R/H28TKUx5xGIO2INaUjODqu6VIJ30+d6VkYFeQxxf6iY7Ujpal2j7
IlDKYPNrvHivbEpKnmurU5sy1JWyPFETV4Ocispjmy8tQqd6/SRQpAiMydYPTt7r6cIjXe1DSB9h
wTub6TqJ1dp1yw1WIjV2n4vFCMcezscg8v6zmo3NvaNzVG6v6evDsZJXKTGQIsOj24rfeTrAlWZA
oIF/GvQhSuVhIo/wdRQi3nyJsVv5D+UMRJYY7vpwyIrIjL1MozWfrK/dMM3+ZEXF56J16oPD8Uvk
/noVEQKFW0LfDpAFVOTrsVLLzpWFmYHIXPoEq4nOTf1SqbIf+VRWMAIxCg6arhB9ICetewfcnMc2
g3qm81aJ5IcdZYgquCbQ2IOL7/WLQVJNWMhFAfXF3R7cZqiaIjNtPoNipJ9TinOBitXKl9vr+vp6
oNMENgJha0oEaEpdfwD8Ivs8dglsUlWHLZ4olk/32HuRWf1dH3v3oH24NykGJE+nUgBset1mvxUL
ltluzYYKZ+javXluoYA37/Emt4+0DfemtRJo4XoiYvKqukl9u1zYOA3k4wbhsT7OMx+cqfBLrxPP
nVSOKvqv9Q1h8ZDEo9ENNoitu9m1yDqplNzYtW4ai/tJTNWzWc3Vnc32Os2mpWS+PunKO9gj5osz
R7AIEdPq3kXSkz8y2+vCKPOqb2np2o9dL9zHvkvt/8yisr7UTWzippuKT3mtJbSvmkMwzuvbjF+P
ge5anEXmYcsAcSJSZsNMWni4fen4ipepH5tFzx8MzDefPadXn0prNr7PmuIdJJd7SwVwYUWnEfwh
83q9JWb0tyZ3MAite/M/OQnv2Vua8pS45tcW/O9RVXFvOCBH0G/pOK4A5uvhjDLxIrVNunDGqeif
UrGmO4kLBloQhuvLwjwq7uxcnL9EzRxuTYKYbUk/KW2z7AelRahDH57jvtV8qqfmfe2OR6LDOw8D
Q61ZHhkAudfmcKlm3KsZZjlhZ7XDcnYbWZ9KlRzhQQAOf8iNzg07kSQHlf2dvQO8hiomtyg1zW0X
RhupONCt7cI0F9GXzoSpd4Go102PljG7NfXTLvuRtGl/0WoQgufbF9i6XpsbnAiTGvHaAOJd2BQ5
yy7K3a7S21AdpfyeShMxdbeYnlptjFFck8ZXNAlKPCL0Mfk0l9nR+Huzh7cANI8yK721db/9dqN5
3RJBvO66sBVz9r3Gb8N34iS+bxxFBG6SLi9zLce7unKOOg47O2t1XScd5dPzMm9SCgiEltZPsgtr
V3HCxh7FB10V8SOQhfzj7Y+8OxTVGJrYa4VyC+HpYUbTN6mQgClxMC4WYfoS+F5QJGC8bw+1cz6p
9ax6M+5aEt22RiupwdFHfSOUKnY0l0Vpx54X2QLiqfVzcer0+CjRvT0kAKrrJXRTAzcmJD5xTnbo
jtpulJANWrYSJIsyPw2dNb2Vp4tS3v+bJGiE6xEbx55TRYlawOrLEgq7pSvUz8uTlRlHl8Lu5Naz
Sdf3l/LV9VCj0mlJZGYItWaD8S3xZP60DLWCNfWcgJDKPfvD7QXcOxAYi1DMJgnlJtrMrY7tWl0S
RExjXSZ+VJXVvTck/yZ60n6AAj0/OJ3lPaOCcMTu2YktKFWAJF39OehObeJiNA66zkjaNoxkZkMp
LNoAca23Z4mw0qjArGigtZW+uWTnppCGTZodCrX+qyrz5Z2haRF0zbk/3f6QO4cO9z5apVS4kOfY
FkC7rq4WMZBG2REOk2jzNeE44hWB7O0R6mfnEiX6YVr08qAkb3v25qzpHajKImwNQ3bBpKXNYyuh
/yEMpHQPLkpaX+NhLB9Ks8yeUgnA7vZcX2Of1hYV41PgIiPm8F9v08V1BqdcsQn85ROWvuM/w0AV
r1Eq89IaFGq02HZPgvjHL3vbuxCtHxkZ7pwU6JSkrAQh/IZXsmKpOk99gnW7WYz52U7N8f3YeMCT
p1NSePnd7Rnv7NZfVUvI5hwVsJHXE0YOvZuijAkjXhE/5pUdfxlklxyMsnMYGeVX0Um1SLQ3b0Qu
tdgh5GBOWAj/GNTM9j2jaN55Tl0/ZhgffCJmqYn6lqN7Z29LEdLBN+cyQPpqG9ZN7hyPrUoRQGjW
XdzWblimtJJEko53XdIp9NQ0PZwWozo77pR/vf159xYTqjHNrLWfRgHz+vPqaZZHtUlNINWMhSvH
+d4QVpxRsv1PVWL9IFfbO6q0e7jvACsSxm4WEySPGZcJl8LCtpn8qiu7B73MkueFqv/BUXm9pHTd
GYWOi07ctSXHVq7XpkODHJs3RvPH2LaioMBKwwe1Z12Qbq9DkUQwoCJ+yO1vqr2e5ppRkdabiAWB
O92saROJTsai7kLHEhj9ZbGVnHSptFy0+IDnvjrr5p2zjNbJUQa3OanOnF26oYyyc1bFpq/2TZv6
il0YKAQqcH4Gc+z/OviR67e+DgjB/VKgwAidiiHh0fXKu7ZIq2RESLSdxPyoL+tLJLPKl/1UIoDl
9k+L/YmWfugJc4x9dbKtu8Ro3wxhI8EAx4PE0cpBpxVy/TOQlrBrISTyV5Vh3/fK8EN0WHnNg5mf
NWRQT2m0HNVKX296qNorW2TVp4KIs/75b7GoWPQqEVEHywlHmvSkLNOg+Tk6muoF9DqKkF7fzunl
9gd/vSmIfU3adMB66Jpt8zdAZY6RS1JtiQNJQPNRBNNgR++7NLcOqge/EAvXa+uQnJpclzzAdEI2
aytnjoRXIEUVKb2Jk1ETFYvfRYan+1odjw99gir5BX/IpvKNESxMMJT29PfSKoNx8owUcRd1sdx3
rmzbIlAcOfwY9RZnCsWd3a+o4dbzGfNh0ftdqXbvqyHH0+/253q9RqyNxQdDSGLtbG6iFJC9VZSn
bEqZ5mpgjrYTgIpS/hNVnEOXHIqX2+PtLA/ZCSEERS7qLtvsDOdk/nona0MnNYWNHmbtfVyQPHxp
rZHPdjDY68sJ0Bq5ID0cLl7+5XoH1lmaWnPr4HKeq1XzLtONyPoxZiP+9UhoFO4zqBdr9BX8ePtQ
yRWcJ61CptHZoW+envNxFaqe27z+ptM/7PyqsvXYd9UqfieKhAq5HOKIcomyPBuyGLBf8GrvS1PD
4vapo2HCEI2u8yFdyvhlkUut+6qDAP05Sq34vRO58ml0FVWEVUU85Dd5TBs5yw3kEkEQdtUJlJGF
e3EEti8YFWlZuJdj+3c3wPyag6ke5+S8xGWK3SMEWvFQZLk0/KxCvDzw8kmFE4YenPeIv4tIMctO
0uHcK40rHwcivPh7C94T5wK9Fzragx7at4ZQow/GlGn1HSpleGKUWt46FMVs9+dSI4L05vwKEASl
FtDWVKvoP1yvEABTPdZt6tbCSTxf4MseWIMokE/2vFM+x87pYEvw910fWRhIKAn/AkSslIXr8TBM
sbUOeDeA4Tz+3plNfeoRXvpQjijL3x7q9dEiNyVHRUeJBICM+HoofABEA8mzCfWxKS6Rq8WPzowf
J7nj/Ajt5CgB/9Xjup4bjTx2FRff+tJsaztGPxtgn0DwzpGFm+mst8s3PZWJvGT8H55Kw4j+7lDi
FSERbCQ+5HNlFkFFYWYJHDvyoi+VO41feKqTys/o/kaPZttq/1R10zY+j0vzTfZm+iGZKuoocSIW
9xnJZxL9ZhDjfaGkyMeRbelT0GZ2o/q9nngxqnae9dXpDPHdwmf7pdHaMvItu7DqUyHySfiLTK2v
bVzIKgAUU/+vNMbis5qWyo9+ACGHpsTofo2pPxZ+m4juns5tvoRJKduPIlXUf8GaI+Nde1G6+M5c
ErCvq/FNl6b8ivCb/ZB3mf7vPGBZEtrmkvxNfNfWJ23C48Wvc6x73y+xW9AdSRvnYzzk3Vcsihbq
6ErUFUHdQS1/LDLN/bJAsBPPZRerll+wT+vPi4zH+IMTGWaPwEGXLnmoC7W0PkQFOuKBR9jFwUMv
4CF3vemr0cdWHyhGM3xX2iLpYGa1yXyuOAJocCIfhC4DVpVZKAGTFVQ1ouxjnq2206YWyecRnSbV
lyXqdb42UCM9V9QmXqSSkr6W+Ib0gR2Zc+pLaD+Pi/Sq8YOcFuUkBF2wg/29vcpX4XQiWbrknF1I
Gpv9PXLMQAMD+prstn7Qei9/ghmSOkE78wcHg633wO97ex3M4akleIH6AjTy+jD1PXyJWVoaBqhq
Hky5dM5uJI9APq+gb2tnY/Xt42VaC3iWcT0M7Xezgc2nBlpaxsqpdMX0SKUpOlmCe9dvdW/6HAlL
PtpD0yGem7vm6OeuqqSBVmrNEbIVb9d1xOuJE7bhlMLXXDXCt9hMFAT1ZJod/CdKwroXR+bKAF7M
8lp0yu3E+jYKPG7NzlypgFqDjIIYrXK5Q0klReK0bKYeKIGu4Pde9239dcL63QAvNcaAKEQ5xqHu
tZnjd7Vs07sI2wYqW3Wv6gGAkj76WFtpZpyqTi9iP5qSSDtlhY3rRgfh4qTFkfzQDp3gf53H65Xj
5Z3vjm4lzgAVlyHATnIufWkNzn+jmjTlxTOGJD+liqd95KZwylPeT977Vu+mn0UkzMVvkshKLk0l
+u9WUtcfXNl4fw2mwhGPo46PPgq7m4LYrsy/mnoA1Jk0nXyOchj1vugMTb60Q7a8RHqt/MgqYT87
iIqpsNJaMQaaJRAtbYo6e1I8Dxm6LC/xBzcbvXpM43gankxVut+rtjFnHGna4r6Ll04E2RI36llt
3ekHjb/+fm6nFEBIFmkv0nR7y1dkhdRjJqr3NJGqNJzEgj1c47pZ5EvpVkYgdCd9BxWc3UUzbX6B
DO88YB1AeIe+ND2Uooqk62OahKNDD6FFXkitUODM8nl5FHlRAhnHECVw0Nz5yXngF+qAAR6kKi0B
n7bAdqjOlWo8N8KcIaa5U/rZhh+jhUNmNeRkMbaNfuu0WR1GQxF/ECVRyyfpNu3POFVRgxY4En6h
w1e6/hTp448SqUkFOORU/qOq3WLfVUgXL0GmFO73KRGtQsTTiSwA/mB9p1g7fx7y3n2OXXxgg1np
vf8t/PjPU1tj4IAGh/2jr7S0CFTF9L6o0xLFp86Oo//D2Xks16m0bfuIqCKHKSzWUo6WZXtC2ZZN
akI30ISj/y725H+9tsqq/Y8tqwV095Pu0B/WdrMCYEOZjUxv6fT4Gcx5NiZrkOX3k9UWdrKMsIhi
nIvzCkyOs5Rx46/R8LlrwuFNG8JcUxDx/R34MoYOTml5N80m7foQTbJxYiUh/wJMNEzjEA1ddVSN
gV6UQgvCOTJbDN7aUay/KOIDfrW0J2e8FKEHOXsT1vSboqJVaREu24sHa2V9CZwcC1PM2I0hKVs1
GzfzqjyZBEVYVQddBv4j+i3l8wQb0rv2at5eTP280+bUUCJD2vplc+Ic5U/K0SF+Yq3axoqYOOob
tJmb6MrL3W5OdLn4S7pz7Yp4HivRpq30+cuLdtXOZTss7RfscIcllkFgnIpqxEEAnZriR7m02V03
h1JgfdSbXzxgrUHcOE7+OM24LUN2sN0DB4Ky0Ji94cE1PGEnfrE6v7QSwRi7E0ydeEGt5c4uQsUW
rbV4zqEi2yeEpsR1rbPQuwmsDGBkvrq9eYlThuslVVWXXhXnbdDaiYfF7I0TScyXjMXmvC519dRm
e3ttqbflU4aDWgaoN/f7uMnqWSfRAu5qcexekodYLgY5HZyyO5+CKL/IdNnfw8r3v/ftHKh43LBz
SXa3KnVEy2bSsaPYVFdu5dQPueHmpOXO1AevQ53bp2YuKaK8vHGSovTz6X7KbFE+2hj8ymSoVCeQ
pmWEG1MaWeHBGPXyFDi2Cg8o0IQjkq798hwweGiT0SkyQDl5KLrYx9Rcx9ZSleJoqLaA0BRmxXY9
uLMSV83mVj+NjLL1UlR5t6YY/hTmUYbolyYAmYPokPHKtjhclhy3qNWYn/A/3Zm7blnfoU0OksRG
00ZeQTn1+/JUZX1XxF2+Rc2tzv38N5OKIEgB8q/O0XAnhAUCsZrfl5mpboyiyewdlFU7b1Tc5ELd
WjmnbaLtmOxChg8okjRZIvtsBJMTzAEQb7sSdBpdbzSvDKOLco7i5sxJtUHTubXZdj3/GkZPfWEH
9zqw3G95Gc3lxdb3s/8AHXgSR9lFRXNshTQf19rb1l27sr0P5oJvgjtQgU1KKTa2tS36y8r2mu/m
Li+T4FA6Pbq6CYsTbrbtcrXqpZ1io2usz1ujRq5meymuNBKfHvMKu/tCz87ViEu18+d6Rdw8nrdg
HDGBwyh6Vg7HpYODIo+NW4ePWlnYtyzWGHgHgMRbmIoJYE4sSm9h8aENf6tl8hTYA9l+5liaOsb3
xRCXs52ZPyt3k/3VNjXWI64azpRWQ+df1Sjs9adeiCHkJXXqKfN9skdT2f72OKsqvzZIUcksMj5L
PqClfRnkvfhklIY5EBCH5nu56M6Oe9mbP+DXlnacZet4qzK2+WFe0Pe6QtRq6ED+u1559IoouvAX
vUFYwq1WxYMwMcsp5lFHSQ/w5zC18EcO4OKUex0VakRSvuoXCcJL1nt7LFq/Sb3jwSNrHF/BB4z3
orBWYqVS6DvWU2b2V53VEzFxGiu/kmW6GM9bUdclgQasfDWXuigTFz/wnuzAMq5IUz1oVOz6TZyw
4OtqCLvl5KIPuHYozHtV72IBPTqflZLcheU2lW/gdnM7NqQr8ks5lasdd44W7UMmB/iA3aZteVuF
yJu8bKTe5U3HRKWIma5sEcaXbbWDXwrrvt6sJop9p8mmdOVY6yTXlnCoDMYQHq/YVhX7emX4M812
lwJF2wa6HcOwXmRutRYHEXTNZ1NUVRbXsuvvB6MOvk9uw49Vfu6hB7So9b6vYEckec5NdezLqIpi
cATVa2lU/SMTZXdMdW0FyxE91dnGsqYeq4TglCF6H/SQRTp/tquEUlwdRZ+vNCFyuzBjHS7sDjV4
821vyU2D4lms+cayFirFnX7iJl4vsydMu2mbW3mfPRmGNbVJDqLm+5JXkXPQ0szQge9NPtNqKnVn
yc4MTnOpSnXVe5AnXsuyJJMLqsl7HSrTGBO8LYMv4Ub342B7Au2owJ4ydNpKkd+i9Z6FMU3kab71
CncK4o3fCkSwo38RjbYh4qWzHRofeWm462Hqwpmw0psVxTvuncRRxZMneWMv98G0Vth+Zab/QGEV
Xg72NBtJy2pvuJfmyB7nKHQMjnDE0a1sTqIssYA+1flkl0eTznkUZ73KfgIhgOxLCmcWz0HdD07a
+07/WlmBaOLK1dZN5OuNz9JYzueCBgPyZkZtXCBJZISHydauc+IulzfBLpIQy9Uyf9Ew8PCnXCZS
gTnMDnIRpE2mkxXZxRLOpZlU0itU0nuzVx3QrrDeYCgY+9fILbau5dSHOnPC6YimS/vkdF6Oh+hq
r33sRKXcYhvG+jcYscSNenBBR1sC9wOiRNsVSZdX4XztcEFV16Gulo6zPIA1QUIvuNoakNjxOkuV
HTmSSiaNP263bjvY2SGccrHGJSA54mrgKhobAMzmROipL04TNOUJHoZkVl4NHj7C+RTqi9I2rOBo
da396rW0gU8I/nAI5GKaj5RHZZ0GVhtGN0WNJ2NsZmK+FY5X15fCIljFvVOiPpsxNXk2B2WNaTFt
5nc815R5zHJbqVMlZvkamAujJGqI/MGbKaQSWSAEF3vR3GOsOqyMDEYTo6Xcb8MrMmsHMjqt0uZE
48rwD5KJqYlYu8PZbQvizZF5jVHE/i7WhsEPntkUc52Pt6K0h9il5qBbhR+CIsmDhJJgrTF8yiKP
9zMgMfRlyFH4YXMWa5iYUxGSULbet3qwR5kIXIK4jNjWhHLaJzdqkWinDeYASMtmWGXQpQjkGtf2
ONy2i6h1LJtgA6PnD6JPQsW+TfxNeM7RzekgxJkXgRjn20PcYuVcx/3cTz+GqvRbrp4m+lz5U2iR
QSo3K2N8c/zqlPkzgD8mO31IGoYfZ1wDa34hcXZJ1Fxfh7Gcc+dn36IfFtv4Rw3H0JB99Slsl4iJ
BopoQex5etEw+Hpa+00UiHQKnHpIO7CFXgwQve+TBhoP11kUYT+iNqMZTqIs3avNWSoeA70p69R4
deMmTldhW7Q5bb0lMBMXK3HaST94WzGjMgfe4pfMc19QEZTBjeokzil2G7YBIRBJqoeMa/zr5I1E
kIp9ucX15m833Ayk1U6nSE1w+LV/tXWRPaqmlV+GrTGaG6fWq4G6nLekc+EgXbMzVrKkioL6xdTr
KhOdzbbPVCmMrqt89R75IpaTKMqAI5wLO0jLVi+f82oF51KDWLMSV2dOlSxeHlzbCK74HC6zv/Xm
leCuyrAt4bIxGT1ks+8Kkq3eOFTKmNYkGpT/2/c2L7r2+rH4XGA8wtef9PJlmphOHerRUG+dG9HW
srQbXFqdq+0kHBznYXGstaXjJ8XNUpsDYM666D+5XU6aqfOKzzyPmCclvsSDPlaO3YxJu/TZtS0R
oktmCKbOoVyKRiQ6l8WzRkdYgndVQF7KqJyK676Y5gzfGn/uYvqa47PqFm9L9VC43RXa8t6vIijd
+lCOPeW4b815cLFCBOsOQ+mPc6zqyHjZWlt1iUfDsDvZTT8dfXtqwthrfWi0/ARdscakEhh0003x
Fuil4thFfXlge7o/CH3Z98KoEI9SSz9hH8593mD2no1vnhwn+zZoNjGkTjT6vxamJDiHbr2gkiYx
jYe6KqvDHFV03GqcgXrCdsOPbA62ZG+Wsdk/J5mzjc2q2oUJ4AAMTEjK9dealcVVXo1+jzwJMjCJ
pif2qgwXeCVu8A0HzWwNLsZhcl8QiQx/B9bq4WthjWFxqPQyBDdz446P7eQXXxFr88Wh1OZQxzRu
h+1qw2vvF14A42VIxhXhPGqKn5ZZmzPxt6SnMKlwerb7ucwvRhOy3UWYOTMH0Fza381sz1Vak5jV
NEJb58vSCv19CqrOSLA4MXuaME1EE0bMarnYuW597PWbK2NPu1omUzgFj4bymJKgGO0ChM0QsyNy
Z92NIK/icumUfYLFghtrK3MniNEgKn8LLAWKGJYAutwt6PO3EWOjH1M1FDVlVN2KA6CpqaacqYhF
bH/855Z5r3iKpdDyQFYmKvqKk7ybg8zla2CER08o0DbjBF75fDSl9r6YvWZI4EeVHmOn7IIurrhn
2lQtpvdb+j71hC73kSeaC9TdVQmsmf3F3920w/wZ4kleJjkJ1LOx9MZIYrAYF5IBTRjDeVMEZz0x
na0RrYidbMbTdiDF/ywb6WDdvujpzWhzeSdkmf9s6i57Xday/DaRLdOrRgX6RVrINSdZm28vKx7m
PJ9rwGQVbrjGDroheWILsIEBtVkZW2Vu36qVGgeyKbTNdF2s/KTxXH5Sazc+rWFJu2Xoh6qmmJaE
RUUDejoYBREiQdm7/xQGWKzGbt4tj9zX9BCqxZi/94bb/Zb93PXQlcpAJXpz6zbekO57RNDLec6m
rL6kGph+e9voPBWcoF9L3wHcE7ROOkp+k9ZtVDg+9CBp+nOcoaEbxiY1KL727hq+SCpDHRe0G75b
1tAVB1AtQZXK3if9Ru94YLLibeqBPs4qyK3HSicMZVr16FGClldOtMENqOzG+aoKv32YbFt/j+q+
1jdyFeHMaHIOvNiUft7flKoI25TyGz3sJZq7QznIqLusGR28lbT6ryO8INsrRCWDR7TKdoE5xo59
gvRXOKTkL83dtvT6Mat19QOW+XyN9l1WJO5YOC/lWEdr3LYtDeSJUe5tMGxdjnuTj3QwAK56iIep
9V6bZpkyblCfK2defX2/RoLuv+UarbrgKu6Po9sURuzbGZf5QjxjRGZ2hpk03NmPm0XYhtk80psE
Geeh6WRaHY3SKm+fLF9N6xXdDfd5I1tm6qcpnNPFwlkpzmnBb3QcxXKpG3qmiSjNge2jDNr4TYMF
XlyptbWSIjQika6jszSJmgS6ZzYgu3uhHBS/8iiqwzuXEeJvgSPuSycpeDmLeyZdrHV4mWfNXJGy
mXJ+5DTQHMIuZ7ob8qpVaFH7c5OICJ3cpK6V8+K5HdOLEa+Iff5itNaNLJzxqqCRkcWzgq57WlW+
yTQr20BQUlsLQ89563/O61K+AMrt5AE9vrw6ZIWHk8CgJpfEgDn672yel5tV6u1N1Nypt2ZnzZxQ
uN/jiVRYX3lbZw8XqxTGhb+a+cRgyJ+yYzNHUXsayF++R8tCLev0m33sM0c2h8aV1SM+ssa9G/Tu
88AstYwn6QePMJabr7KcjTJt68Dr48Gw+ZXLii954nu6pTSc3YxWwLISOhR1o5c4XOT1oRizHWs8
jLurZLuO30hqq9diCgmMQWb0Oec/ZI4F9He6oDeyTXBcHQ5IXVdUW8Fq9sgwmi0CGbUkUYi88mfm
aG+IRw1AC12xJRdMZOyhieGsd0sMlN5+IT3xn1yxBEMyiXC5yrveiuI+8IxLodfRvZ59OV/qqZnK
C7HaxUuz0Ui6KdB5lMccid6SXF9TorhO733dKFyK1KPRTXioaFhdjEGYRcnK6P8FOSCvOsI+67zD
JFZZHBni5o8gpgS+KhbNqb6zohPY+emrJ5fgVi1GzZCtts1LwP1Vx4RJcRDqJqpvLOZZY2zrunww
bIvYriY9VGk7ttn3HPxfH0utuBhxcoYTForNbWKTdOo5W7VFGinaekx9nQ2vm2jBwKqeWyNGclG9
QFw0flZsgJ8jyIYiYWaRfXFru7ofRjKIZJulw3wcUZfTtCl6fEXZt1Oq/XzA9VA34kq0k5EfLXMw
rkIuPj9FIcVtD4MOsvaiHsTWJD7mCU3clz6BZxg868Z1xylIUScg96IKhsJsB2VxjJSdd0mhpHW5
0ahnvtDJ6VQxGfPiqVhIXf1GzyFNdjm29M98l0DNbUu2kYPui7h+VobFUXUbqC4iPfI2+60Bk/Gj
cxF+TWpLWOQEI4oWUV5yaU8oxyeM34YgjrpM3c/NVloHTkYToOKxYvXnRtPqnnxLmDlFRLG9jo43
m0m9+p1zGA16PmQT1lQlQbe4r50A031dYL9kxwqgye1qrJGVyKix7vW2l5lcPl5xDda0+5RhDbKD
SmzrySORHmJGaox1G1Ff6T3pSRAdM54DiZAIQlmVfS+odtrHzG62twbQQ3jZue30EpZl/uDL8Fjm
vTlcLIZVKLrtyqYv4K61C9wgim7HaJ2/MLII+ws4Us01BZF8M0TOzaAWm/9RN4b9sM3bEJFb6hGs
KOXAfU8owqkq3OjdZiQRNHUCV1By1k6R7gW3PuR9HR64WPOI5s08yYsOsBfdo14gfrHiCS9ulHAK
Lkt3ru5WN1u+SsL2k8PHKcFyjfbvLizIene1vJvRibrlxDN2925V9aSx1ZLRKXf4N7PEPCtGihj4
1yYiQTkasM1jrC5ceLGNBhPIh3105ozePq1975u/BGQQtsrKn2AjkHsaUf6s4gCJjuiWAS9Nv7B1
aVDhb+OZh5Ud6nF9CwNCEzgTdV+0eWPGnY9mGM7v/pinXSvHT26EZ9j1xGBjSFcBfY5y2Ied2/tb
j2MIztjfQZPU/XE1qLFTc64INrYq8u0U0XR/gR7t7G1jj8pl1YycLla6VlM8DjVcskJZORijPGjc
uK7CkB6QQewgPPh5m7pbi6ggSZ8ljuVWA4VMzXCKTBk7cl69o3bGxrhr6D1jbNvXYux/9YVSxd2S
hzPeBUNZk/DgY+ms3KKlXdupEIsBAEXnQDrV3VQynl4Tf3Dk9CInKbcTCUyfG3GVOWCbogXwJsJ0
dmE82+PihqjR2zUQqThvfO7BNJBWWz05uS91FpvIiwokRFfpfHIx323vZGssJo0Ygo57MZg+tCps
NW2y7NY0jFezaObmslpmGez/rym76wK9iunZt/RGqmWEW9j9wmDUJrVh7McaYx/BZIinzvBmyvxt
Nq0Lb6nt+Va6NNGZGPS6/Y2Qtd66hHEyhdhR9X6e/c6iLcA/2q0GcT202OO+1jivjG+hRey8M8Mu
85MF4fnlM+MWZX5qtE8ulGSR31hfO6P3TP8oBDPCi8zSmqHy4Gzh9mYs3Q7oIZ0rvrdAZ+sTyyim
iflux70SEjEn+OK4hsnhtoLcpl9WIymMQH6o3AGppw6AAh0YJiqoPNS8HcgTwxR4F9rbJuO58eyO
TGOae49hSabVCsR5NCVHygN3Ef7wpeMHPyY/rIPxVDInzYvYXfyqH+hAlW7zpQ+JMm8RpWuWLuHi
lNdLWYrx3lsl4tgJvDckv4tgyYLrRUHZOJWO1s2NSYXunkIcNuZU0DrfHv2ev7+LzZBRARL+OPi9
5WW+iE9+YRrLt2xdCBvMStboQrG/eTTfqqMTbfFJX1qjJmQWps0ohfbarK5WY0LU2R+CWl8MzYyX
yNiKciZUTkN1ByCqkMduDqbuSm3mVqXaa5z6G8oemaTOHUKV0vV0zQsF1GSLq3bdrINjrE3ALINm
S7J6bht+qTkxT2gCVsvNsHpUM5tJfE3HZUQWAb3n9euUL8UvtWyWuvS5BOrD4tbZVyNXnRnnhp5f
UNnM7eNiRvVT2TXOFMOeF5gsEf7cFBWzuvuWD3UWUGs50XKR9/xQQtxYs8uc4/I2ebLyDiZY5/UE
MNN6gYBEj8mjZx/FU0QfLoZUYzwwSc3FoQ6r7dsqg+4JPrT1aQ1zM6BgGsp0kEXZMkQgR4wLCd02
ZoRS3LbU3g8h6h0Amd2h8eLMz4pv45APVqI9Neq46fv1S2Nv60wiq03zYE22/LkiSv5lnurlyiDZ
F8BiOv9yGhC8p0jzU8PhXGByWV86VSXBDIzbDWMgLdIu1+51x+mZ482eGN/0a4ZBr1vO9Y0IMMmc
KRsoI52+b2Jd2D0eAQzGmczTBPrRbNbyqe/6gPZpIHR7kAJ4+2ErmPw+VdyIn0xDDfSk0TDFHMIL
ipW5hgMIQVg+oI+Ct/uplB6g6brT6gu4o/ApqxurPuZtFgRPHc7frxJDSwA77uK9RZ2uV5ox3rAe
stVr2sSblzpVebTs2g51gFIzomEimRdccG+G0ZqR6xCyudTmXFzMgJm7Ww8qU0lJ7RG+I9XSy0BO
jnkNYpP0fmbbLG4grXsi6aesyuk9D/j3EvhbBp8yC9xYeoH6JnNiU7qsDXiOitKdaFxHON9OW7Ze
0NbK3cMQDk1xDZrKaHA2LBuRltk2vWzABIaUMnL90fhW8RMh+zCM58JbrhuEn/RxlbL8psYZuHJY
FNXD2Lslo0s77MAtrtvIlGW01TX1EuUrMvzR7U5vyBOr8YsxAenDHIbhKtPeUbc4H/QNvqsxhqMD
wUoL14hlto3PRUFlHOPFhXh+QKajDu6yLg9j5eieV7J4ZlxwA21xrgLBjWdFAK5yPXCdRxHS6ieL
luYrg32QD7pGlDphW9K4rrayv84XUqxUQ93RXG67KaG3lfJrLR33kxktmYi59tk39rCO9o3RK1XG
JpOgL3k++IIabwDS3Q2qCo9cRmFxxEy1OE5mb0xJwPDKOgorGh69Id927J9n33a58h+Q1kHmtem4
xGNjq8M1Lcp1fSiB5j47pZTNtYr8rkgzV1d5IgEdjGnmZXnIrIck4xgqpuJ7C4G2vvamvKeXaXny
aNlN1Ryn3o3o/1AA0oQdF51MqzV9a4m9biIsdHBeoVi020GaYN/ouxVBnppFVKKSHjjDNZOUtfti
VVtYpptrhN+DbgidRMp20SmHG/WEqmkb/N2XIXIvpdmNt3rB5SpBCYkue9g07ZXdGbSwC4tK7kiC
YH+Wnla/uEMZbtWluTeL6GyblJ+LFSaqwgz6parUdlEBpRD0YA1Gs8CD6hdVKO+TtSBMfG0R7x63
xvLJB/4O0vwXrgy0OLJKIapHJjnduehRK8Z1IqmiD9tX6tgshXepqw9XOafCIvKL3BEK4CjTRWge
nSHhKVKk32xtmPQ9PehA8PW9zgL7VIPpWFYnT0rUyD94tH/h8/ZF/4GDwsiko7j/+//A76fcIhJl
yFK7uAxfo5PcPXdYDJwaRvj/fSlckwHroh5FVDknbKHAY4m17oOkt8AVOGE5nnK/nk6FJdsPtErO
UbW7XvLu0v6PKQRKdGcIvWLuW46dDpOs6tu4znBLqIOmPK1V5cf9tH1EYnhng+yAYTypkTcDGXj2
6eq13zIgJBH4gdW+FJteLkMu0g9e4HtPBaIZTquN/Om/Nghk9iaolypKgPBhODuDAHcyqz4I7TH2
rZT3AZzynb1h4eNuk8jDlmBS/+fesEGIDwMM/yTy5Y/SNetDPoMxL6fuI3mQ994f0oioVXGxsxvP
UKJQ5GQvjTJK6ICoZwABwa0g7f3g/f2LsLdviwieHjvCR1/hnKfbe8qjOuQzGSNN/K7u7VtQG9ZB
hYZzr2Wok0oU2ZP0F+szk8UptcHIPP/nuwSOD5hvl5gJo2Z/Ff9z4CjtAmgavNRBAZ1PygioCigt
x/mvXiUW5K59S4Z07nB/ds4WsqsCJjeGp7B0A+3GWAyAJ5vN3n7d5v4j2c5/bxUHEUhmWkBvuSej
swNnFNbA6IQS3ijq5QfzE4abK5oIXyDalR95TJ8TNvYn27m6vrPLzvOEf77CqhqsjDEHDa/ACm/7
oP0umVIfyWp+0v1qEvgV7qHO9fwBleffFzTr7godnL8d0ny2rr+EyiCh5zx42jv22HUlcnKDYxP1
/cHI/TUxrcY6/n2/vPuwOBazZwAbQ8D582EBkyyurJkrjTQz4LIDdQfjtx4XDAfj0a1lalsSJCni
/v/5+PO4u5HIzq8NYAD9uXLrSgyCmiVKMmdrPgujaZ9WR9BKnZe5uf/7U/77AoDCi+LxHv+IR+fC
MaUzVL2WEWu1eXgy51WerI05wt9XeW+XelS0UIs4/9a5+gBleUYbNeACXTwFY7hjbjW1zfUKPv6D
CPTeXvFsmF+QSYN9FvTny9vqaJABCkxJBFrrbhnX7M4F+/PVQo/BTLfWzeaYJKDy0r8/4nsvEv07
XNBwVIRGu7+C/7lejMqk/zlR2W6z3XwTdu41BxGNznz4+zrnVNn9DEKsDCB0emiPOWexYTAsvA9W
P4JKAFUQCVhOXDVaByYS0CcBMGA+M3lvChDk3eyE/9Wqcl+ea9wLmFyii3pu/T5pm/Esw+UkQyQ7
cRFrjys7wHBurtA2NMePFPje2zloNu5arA59+3N9zQIRjmqFxpqEk6mPeMA8ZpgGHfBHCz8IUh+t
dPZiURDdylXyYnO/81LRWBg+VHV2aGTvXv79G7671O7RaiNbgdzY2QGnnZXlKnOjxDVK9wdCFTih
O2X/uS+LjzzK/5267Nba/2+ps2BEguFPDJqiRBcRYtU2fqI5/bMUj28PQCbekn9/tPNb0/ZIXHZF
B/MfhWfvbD2KG8TcpnpKZ2O2TrCPFqBZa3Ssd+8Ax1n0Mchp4TirGD64yc5f6j8rIwwEp3CPuufc
xcqe4DTa9pSGQx3+brouuqyZ/iKMb3UfnMH3lkIx0eRuRm3Qc8/uGB/hfbGO5gRpVoe/gdS7CbSI
T6NWxkdlwvn3258KutiuD7y7MZyfNyEmZZc5KFbDWW6ZuFifVTOrmOGE/yRC8REr7vz2ZLmdnItS
DJhFBC/PnswaJ4xPwkini1GCkfTDk/cPaQIOBUPTruPvYHr3wZc7v9L2RblOyMvcvdCLzpLQ0tNy
DDqQmSFDzt0xp77QSJG8KLjCRzIOL6XJ010Vkwy/F+syP//nLUtKw1ekPHJ45rODr3OGaGptxrRZ
1Xga62PXPTlNPj00ReiljFo7ICPdRw/9zh6CmR8hbRahewhr6s94oSeSeRYZ01pVzGl829gSMlT/
d65KsAR/f8T3PuvOxnfDXQCXzfTnYnICGEJuNkKUcsokavz5rlPF8JBZa3EcJWAzo+/MDz6r9c7e
hTKFTCvyg5h7nCuVizLIzbzuR5Doyr6zadsydQn98YcYu+hC6nn+FBRbfVWNg/1IhSdeaQo7qYSx
K/G/YVSWRU1JZwq6Rpp1mRNbmIt/lEG/+1eCUNsFBMGYnm/5hSIdV+kKULIJQU+O4RazS7wLJYzh
Qvme+Pn3b/Hebg+gukBIB7tgnmd3kD3bxvHnKXVARRtgEA2RpQ6IJsAyS3uNl2p5gL2UXdelGC4y
NC/08e9/wT+qD//LWtsPHLmRj9M9oshAKP7cDoomp707GKV17zfXtN2aY4D/+UWQl/WhH9Yt6YbR
ux3MrU890QHj5guncppqRikAnP7+57y3ObGaCcmzEYtwz6V4APDnWWczYt7morlu1nF91CbkCqPw
ftR9HjBjWuQHe/O9NZF8IPdFJJZodRamZmGamzHnYwozqErc1db7KGoMHqs11HXM8I5uQpO5wQeR
4911MQvYlSqBJZw7ollMwbeCNhvm5Y7P/GBsd+HYCR9SpikFtFnDLI5VLd0PPvm76yJuuN9yELnP
v3g3Fks5ee2YmrZwLoKq9n1gxWN1ncH6PuhutRiKQCb74N7ZX+P5RuNoEcIQxEbAcT8L/5MUz8B7
J9uB6YFgpn4py2U42JPvvfx9A71zojD2gTbOAUYv8lxHACyp8MZoG1JfdVUaoTp0CS0AEMWQ/4a2
rJPBXuyE1MBBz39yLv+++juvFramiYGna4HaO887yBNWVVsFW0lU/nXlg5oP8WQ6kaEO6dja6AfI
4SPBnHcuLRalm0JWsLPYz/YvkQyl2YiYNU3MkFFOITqvNNXrICuTwJv1fz+jSB3Ze5DGddk8j5Hh
sAsu++GYumI1rgd/UI8FyN7uaMKNLBNTjPlxjYL14b+/Wyp/UjperI0V85/7Z4Qx4YGmH1Nj2sbT
2lnNxej1ZgrLNnywwatDEFTr4//Hoi7tDRtplD13/nPRvhlKU3hEZv//2Duz5cqxa7v+SkU92Q/I
i75xXOkBwOkb9u0LgmQy0fc9/sjf4R/zAFO6Yp6iki41vpZtKVQRKVbyNAD2XnutOceMg3w3qPS9
K1MTXvyiGFZiJh8J1h3jT56UD8oBygBuYZnvUYbA/+OLjl5k6InqNYvcS2ua3Ep71ZCxmbA/VFhQ
f/4JPyjSCbbATc1dy4udHvq7BgVh2/UUXCPeYgX72FbrJ+VKYI5pN7i3HQVG97KJp+r+56/8m/BR
th4GoSTIzuCsOfL2x88pZhNb/GihJ6JTwHxiLI8lQ8hvGDDGZVAoxKMqRaW9mIVX4F1Ho4yYQ5DF
bULw9w3TGASJcp8FLqom/AI/f3cfPVXsyzxYNCk5RJxcBK3rRYGVm33RRKxmkpWOecjXD0zGRdvz
u99L9nv7Muhd04GlJiMr48cvYwxMyShLjixBS89aa6AXyDQnV6HcyL9/A5j5wOhGtZlefBqGw6xI
qQP8YAsPjfmKkvc24ylfscBwdrEq7cyS03jx+79OAnHh3oHQJ3/n5EHC0pbriLjbhZbm9AqkrD3r
w2xcWB7CEpWst8ufv95HKzGMPdNSKOZMUqB+/DrNTCR3c8y6Rad64noIWgkPfd3c4H6UYE+n3lHP
8/izvsFHNw0gU3JcQF7O1MQfX7ULA6v38RQsslZTHN0qUZYloeAiDBRmJIHyyZX8YKVQUAirCteT
MJDT1ytMVmDGzv1CG/34UGhhdVfJ6riinxY//PwL/eCj0SkHBcfno+Wrzz9/t31rE73OaYp6xpDI
Lw2zNLAR6xgQhRbxN6j46ZOy7IMXVHFZs4kz65vZfj++YJarOFAwSyzi0veWmd6/pmoor4lKK6Af
5cUnN+gHXyU4Tbi+THhhSpweixikt8x9xX5Rs2gtUPbFK3QNKupy/TN4+BvV7aQUmusgEtDAfNFN
Pln49ADpmB4Ow6KJgnGtKVALylBoL6I2kly9b2qOn2J2Hra1uK0L/DVabU1nYt/6jyEk7Gdc3SqE
A6Vad3Mgi6Fo3pXvVe3R5NC35X6I1hkmlrXvx81neLKPDgz4FDik0nTUfhtyNUkKEZro3xZaVedI
hDyMWJo8aDsi6rK7HCUHVew4+PcW+/EmL0O4I0iFhNdGyUNMIQABavfn9+YHexjTAMZkErWOwQDr
x1tFFHLAqBW3iqQ3AmKj1JzpSx1UFhRdhaTG60mwasyVufLJAe6jV6Y3TyObWQSkotNlRmvJgw/8
YRGJxlcCJ1QK9qk54ijXFlIjJ3d63YV2X1vtJ5XmB7crIxDmShzZuF1l+ceP7OP+yppCGhZA0QPk
ZXpskxGoLLSy+yyG+4OlFMr2/Dr0wuGbnHxGpUl8he1wgNngzeJ8tU9XKHUGZrgD4sZxqtZGKXef
fMAPHv95pSGCgsJAlE976KOktVWcY2wvRggnIopYtNrgOtZTP2SsAKA9Cufnt9FvvlPuZgpMbZ5N
0M47PaEw+s+lwWxHnr6wPtZSkK3kXO1XSCl/71xQ5qW4YSFUUMWYv8mjK6Kk0yMDDsYsutzivQvt
uDPRGdHR/qSQ+ehTQZpSuIIm0JrT3T6TijEydWFcYAWmQ59WautoiFYCZEp9svj5Vzhv4z+sbEAE
aUxCSafBivD25Ek0scmghAWbECKXPqLAZtQ/TTkAlp+/zgcfirWHA4/M98d/rB9vf8kHeuCXyrhI
OjgIKp4v/C/k/PpWXj79/KV+c/vPXESd0pgVm6PHG9vy3canxxYIgrlhjm21XDdtXSxq3JVu0wrj
ktb3eCdKSb/8+Yt+9PlozykzTpaTwGkYVgAjD7OqhOgI+RrcDDm8zEZ6dkaDOPZveSmFCIL5w1Er
/fhV6vjeJFSLs76pIaVWq1EtwZ9DEm8Z3+dx//Yy/Df/NT//fiPUf/x3/vySFyOIr6A5+eMfz4rX
7KqpXl+bw1Px7/Nf/Y9/9ce/+MdD+FLldf6tOf23fvhL/P4/vb771Dz98AcsEPiCLtrXarx8rXHu
vL0A73T+N/9Xf/jL69tvAbb++odfX/I2a+bf5od59uuffrT5+odf52PTv73/9X/62fEp5a/N3Nbw
6Zen7Osv69dqevXzLsy4Db//6j///denuvnDr5L1hdV2ZteA4USioHM9+te3n2hfDC7P25I4P1oa
r5nlVRP84VdV+0L/kNkAhaAxj8dYo+u8ffuR/IUHkhMMoh8qUjbIX//8Pn+4YH+5gL+AEjrPw6yp
//Arld6PTzgHUyLu+IUWj8N8MD4py4Y2g05ALhsu3arGXzXAPLS9NDEPkjglKpidon6ALu9Dz8HB
q6FonlrdSUuCLWwEtn20jDgeYN6r2/7Jb3rppg6MDj/TOGWak6dVFS2GqUfw1nSa5C8GE/4qFUZS
mptCTwiPlbvBwglZp91kD7pXV8fZxunBChrFb/PDmPBXdY/U7w6np80dTuayVr+x7GQfd7QWob1k
5qZsDbkRtUXIyf/WEtTwrvKDeF9ZLe5VCaTQFcpJnY+nxTBH8gkQiJcUbY/QDzIKTBdZWkthBwip
zCxxi/i5r/BapOa0SuW6AhDQK4LdmYm+8I222oVqYl2JqSUdwtFLXECw/FoITt2xRyB6DJns4yaN
OhSydHqhyuntVDKFEOUF7z6+93y/2iVpLqC71Mc6dsK419DYQ2TP7RzZfWET+VJeVqStfauDLPV2
icr37paYu0SXBvqsIOyTysQjVVvKelJr0dvHVRx2KKNFbyGVIpIOT8erYBuFFT6ipTY6nI2GdaYE
sRbQFO81ywa95x+EqNYfhSrF9t8aWfeSx6LxIqjFNEJPjctdo1lD4oLNM9a+xyTJVsw0wBCeeMGN
IcBQsFFPDYYLXTo+pmbaHGu5Fjlnm92QQGdCl4+Pg2xROyIpfq/HhfcIdNWDopCF8q1cCeIGTAqR
etKYVOuUUXXl8OW3jTPFGIVtiRPDTZdESWnzXBQ3EVF8z1mg90jnvdzAop+m011qYriwCelLhYXB
JjK/tIifIokz2AFzGMj51IWp5FL06LKb6QnIEJ8xBjp1vcVqO+X44xemp0u7aBwJsC2qMNQQNkeB
ZIcoaa+QgfLWSqPFXDda0QYmaB5tirFsn+F49EdDn2IgUGJzHHQ9T+yUsmA/9Qk+rVbTvauGxo9u
d7QSwfJ6UdY5VZmECniWML3vO3ILF0IqjLFj6tmKDvp0Do1LB60V98YjzDdFd1CCVpOjZinl+GTW
wZXAOWeyYbiYLxBOhDvA+iO4OaETnnhL40VmyF63BsqKqFfQO01wWrTcu8KLC+mgQA0aHEXwxMjN
E1TTUNR06VajDm+oZOrmWqaB38FPnCrT0YQur7fgdVoRpaxkoIYgCak8WoirEcWjUvwKyyWPHcsS
pnPUz9ldOCTyi+Wl1WvWK6W0iIqUr22ML2r4n/epJvX3iSjHl8B6lXHV1WI2OPUQFP0KYbcp2rLk
IQDvUIbYniHVqi0RcZfiNR/1dIk4vLKciCZ/x82W9BewHyzZHhsk+kaj4+5vizuhbqaXACOCYbdi
WAFJA/Zg2CWw0Gtr0HCYNtR426YuEsLyykz92hex+oClgVytGhAUNlgTMy6og8qnHsoBy+GRCGap
fGxd1LUiIz0veqVwcEI3vt0NhlKuLEAx4I1U8DEsYVwVD3YZzAmGUkI5+wmSceSAWMFYG/c8rfiW
YLIPr4wwkgsgMNiGNRFpHX7nTN8bOTW63cslU7RoivsXdgkBzEFeFqNDUFixE/DN4TCrJCN0ZB3p
3ULA3nFHMkqGOEYLwQogvM0noBhDmO8jxOYa1C+FEA9hiIQ3fESTHlO/yl5o8kV8jQBaLzwLrrlT
abl2KeOFfq2HWIFaPHE6dHVTYS+YZo4XTodp0jAmQzbcGmYcDI5ReBEY4DAPFMYwE146s4jy0YHX
ywQWI7Gwro2h6h3izDAF4zqRb/FMJMYqwE+prjPFN6+EJK4sfHBFoi0FUxSP3FgpOpmqAf0Dt1CP
XKPmIoH08qVv9InkxCn9VIuupmJKkm01ToJwo1szKShguyKHXSgbaYFGrDF3vqX5hdtjHxUWLVv2
o9WjyralPjRaOzaMxlgKrSAfRT2eLvOcSb1rCQGtVKSCwzNJL5wLWzVv13mOvwbYWEJSCZr6FxwS
/VnH1St3WmaA3uoIuxdb2liVwOMEHiH2Y2IqguDxXT3yp33+/b5+co5lV2cExeBtbjzCCD3NCVWz
XmMdnzGoTVSfY5oMNuzahisYeN7kKNPQt1rZbow643sl/7tqwr9a6f1QHf60cvw/sCbkUXp3Eeaa
84ei8PJ//HfGIT+WkW9/5XsdqGlfkFVi+UdFNk+k54jr73UgP+F6Yf4hzhz1JWeT/6gDaX5/mQtH
BMp0rensGlSPfyoE8QZ/UYgaYv7O5IbZDQr631MJ/nguopakMUfEOYdYxjE0yU86urI5NXpUE0WT
GXEgHAHJ9rljDlktuN1AW32pjAL7qpqmkUexaOEn8GRweTupUjGED5mOzV3xgIms2B4GqGQTGWsb
iawzSIol+MStIQkFBiEtEFXbLPvZ5GuhC3FrDoUgOPAsnGeVwXrWBlaW2CoKBp7C1Ki++iqQLYrO
VrlsKBEwpFQFPpw6sWrdDfu2XsPZU3D/KsV93er5iw/x4VnNqvzr2zX9Xbf3v9yNq3JH/fXTzP61
Zkacvz++cCvwx7fzi2x9gf3LXJmTC1N1uPp/vm9l4wsNOtoqTFXostL8eHffml9wIxBKKYrMObiF
/3KAERTxC0YMWkHImjnGcNT6Hbct/zpv7V2PAv+IRrcOHQo9kblxdyryqI3RLMXB4Fjddp2Lrk9z
AIbOwAjTjZVWPBZpdSmp1ULFy7+nymgWTd5uRaV8LNNu4+nAeusaq54YtEiiuiXOUA4D0A+o8IYA
zoTltpZ1ETaUQtadVz7lHhrXIQVAGW1HyKhJq991TZXZyHCOnRhej0bYnAlgBowG14llfDVL5aVL
4dbQoll6aXNehcmma4DJqhbgeQ+MVqK2wy0QAAs8EsUlMcG3AJHcwOBMEXrWYGddf6Zkwa5sFNWF
MbTHSLnShfpcj8GO6YHUOVk5bTKMLTn2KrdQ48D1gL7aQVu/agqGw25Y4ECGrgVKphS6b+Wg9xhe
oVL50zNJKWd6zMcSQClu1XLmpUePLFutqysVYP7smzBFuYNS7J7UhPN2xGVniW/ArRct3KuavwmD
20Eou8dInHmsjUlBQM+IWsOXnQQ4tdM1IyY83y+E6ywCvNoNNpVPb/eScWnGOjG0NT7EAoOyo5XT
vZ4gP00GdSUamZswuXSVAcN9LdW20tZnWdgDq5TPmEc6kwx4TMoPMJPoiuXZw1RJiQ1Zf2vFvuEA
PDtouZc5EoYyJHAMHICwikuh9yL6rSkz7wJXULLqcHrZ/nSheslBAZkicKysq4BJvFBcVW106Y+Q
FQRfyJd6Ezu9KnBIGrxzwdC3+NPJEyTWD2yDUtlKg+RaSNTU7dgUQM+ktbDjWbFbiZJ20nMssckx
iQZHUoqWtY8xrRkKV9Q6BFR6vkgJAsoD7u8tMNWdGudXZTWVQJKwjsBqc7RBkb4JHukGLZb2NSps
w8FK5t2S9ey7mRL4yzwMlY089ts2iqZFMgSkxEDucUZ4h06kDSSe+iAR9Pq8qrxv0PQOOsVyFmek
oNEstQctPgvDUt4rarCUO8NYWmM9LgVgk6g/rQPyuvUYWmTuNsY2SCttLi+PklZXS0zoFThlST23
zP5JDZtpWSaGYEt5xPsqg/s45zuSTR/YWkhIDaKgfdxW91UCoVhIDkaCJB/4c8UjKA9Hzjq4gMA4
jm300Ld4dCDydQvAw7DmY55GOT/2GHgcQfXShZ+Ez0rUHkjZBgxj6BH5w+IamEQC4sn2QrXfNJEv
QKWh8se3Sl2qDvlOiMrUqWt9XKl4UN1QssAyDgmMHzN5YceCcALtwU4aQXObqGXzCykrfWzNfbpO
4f1WfQAFCI0/vKjhxSIlq6PHCGNJE5cFTmy5SrcGJFBBGEpHCuVnatWVjIsf20OSuQTppbyWtrbm
kIu4He3GTxZBchbSMIG2GDoB0CxPgMv2GEkl6OEyevH7fYcrGfJydR6oDWicSJ5tnVW2b7sR7EAL
IOxKQQi1VmKp3OuCXjuaVaSLaurr5RwWuJGCZFN5XfeY6EW/HCVPuu+t6kprxz3iIXb8AYC1mvna
sSCWzxkh+tFdA/zXcjJ3+1SJNqowTA6iboitfbcwUyujlsjPlGk4xJO/LSVzWMNemYEYGPB4nM57
S9iNRbdjH/8K2+w6ivrbJOWIlQa5mw7Ca6h3FqFbdDJE3zvzdQYFk7xVu3EH4BnA6Qzv0fXIyUdT
4YVyzhK0V+xR6/tVnSvgckeOgILZOiHMqzTv17nQnQdme+R4ylog+sm67cPA9v1+12rmFmyO7BZW
pq8nEr/bVLgvsdTactmJrxGhN7Zpsn4Vshk9x5mcbsUsn+HDAziJatiLSZatWjjScA+zHorQoC2V
0liOXXalGclDXF3mo7LOekGGeATuJwG/0RDhYE+gxq+9ZMPhjfW7lbrmdgR4cxB8eZv102Jqs20w
9rVoM2DBwaphI+01tV+2oayxP6SG00tghcSY5XMEUXAA1HomFINPf6apbbCLwaKA+L4UDR8yypMc
ZyLnxpl1Eo/HZFT1p64tvoZ+U68qKVDwLqKTtKR1kAvLvhHdnDaEXdS93QT6tqftZkjhUQjD20nD
SA48ZhsL8WZmT6daVbidAMwNjzoIgeZ1BBLs4ove6Z7pbWQdUBiU9sjJIA7HDLgykT2mbA9hY94w
97Npn+30uP8qSqUz+ZYTE91QeWZwKHzxtaqTG8nwpkWuVtoSL3m2AJ6QLvVgoD0TZC0kOYKmxsZb
0rwE8gOZ3i6Hsl0HOG6XCrgdp2nhdXTiwxBOy9zIAsfKq6eYc7ZDlkDq9EqsL2sOnQcOoqRTTf1D
aHhFYRu1JK1K+H1EWEHvHUyvWo7VpC0jjN2LrNbFtZwJ0/0wTXem3iLx6ekEaOiObEWQB5rYWrEe
NHRrQTZE2yQPoucw8rulOsFUI7km0FwgDdBpvBh2jh628IiVdIOrP14LcGDvQlUebzUEFg+jlaUX
YqwtrLEzXGQeGjotTYNiZw1O0YlXiqDepVlcX0di1zuTcUert9nk81QzaFQS2PokYzdnkYW2i344
QQ1V996jVdNKM4oC2IzYkxgH7qi28u0gijm4u9e+1pW9J5m9OwngFbpRewIPuOpAFGxSSRCvSr+5
k0edvcy49JC80PFT7qCzhY5WCQfg7UBr5TLb9lKD2bKUOnSp7JYJcuINDhwoKxXwo8Dxcv+sySJo
WuKmHeBPpZKTyxIYuIzBDWu8LHa0zAJsqPk+ZSYVhZxPEiJPwnLvebqd0QVISzpGDGyXoyfVy6QL
FacGm4Oq7jq1VNLAUjq/Jay0whv6s0aRSY2an0fddwu4QYBOHLHUF1FEP2XM9yKMReCqDqcdG6j0
mRm0V/TjHtGv2dY4sLdWG5i1y1BVb+qElhqyZgdkl2uRDaJjd7EtjtwtgDJ4z0cpbtnne0cDARzp
NDtV+ZVB0SonM0aEwwORbQRujk5/rWpkBoQvCS2eiTNPoePJ6wbqJZ8HgQ6cIfgr8MvkSACOLuUV
YbgOZdey1fWt0DTmSrIqLnkmxMtw9A3XU6fLONOPSt4ROZP2JcIhcGgEVfFOetBeQduuy7a/RYwo
uyptNjZ2/azN+Nya+Owb+m6mRDkoir91XX+gIRYtUZrByKvXieRvlFA+46aeKfq5M00Q4Upr2ec6
9huVGCXvELbVc1VfCmJ/VaiwPGvPLZSrPE8eusK/y3JpVTTmskN0ACJ5n/rChsbTscR7NQhR5eYR
fboBODfgtXA51KXCLHT8hgjoXqNBPK8NROE85Eb1qoreTuvbuUm8JwBg1cvtCnfOKohlEAQFIT2k
TPbpAnXKtlO7h6lcW6K/ykufar5aKqkFF/VoTf1jN8r72t+L6qUPWzwfrF2baI6qAoMN4HUG1V6n
01x66IwDiYUsH6odx2MwyH57aOPwSafWjYd4FjeSSagV2bNcymudQ3YRHxpwQ47olxohTDGfK+PX
jKL+jQBB2vdYUfYjPZwGrENZ5me5Ul10grZk/TjowHKN2DzXhnQxVZdKLQxkaMAhkJMzckDINSvl
gxiSblHJitsLbCZABByVBWdjjQ9DBz9YT0BUJwdoqrZWSztaY7ehGtwUmRqCaQqJrJMaYAZsWmF7
nkviQ+hrsFRzJtxN0K7HVjkzxpdOCUg+j2ZSwehmYHyqwdq0mXXb6BQvZdNuR2DFg6xUq1YRLjpF
uimLe2PQ97ACX7iTQjdt4kvQYXTL4BUQE5T4sGh7Gv2TtTCLGNePqh6ysVBWWZGup0E+RpF43uvT
Iq3hzxNB4Nle28d2arzqIUSPqh1vQwEUVjkFjsk25s+3ZWc9DNRKEVsZrNJ9Ajp3Gm7QZ60KIQ5Y
RcPa0dXuMgs7IGL1WTlIji+3u5g9MBAG8kI6toB20DbeBH9W1x+67sxKiuPoVwdFMK8sQIlxpdwj
/SSUEc662JCQ2MrFTTs9x/pTpAmvk7ILBe1c1BfkEOXzsncxjtq6ntoDtDTlAtXz1yEPD7mo3aYI
SBj1j4tYbZyedxd4whFEEpLGZiujUhvD4ht8vAuYx4u8uJcj4zVQ6nUaZTs/FIejL0Ee7r2zoiRE
ue6ULZs2pzUa200YYDXkf4O3DKV2I4UGgHj9a1bSxQ/qfCPk0C96wC+O0NeHpBAQMk4LwLjrqqoe
Y1O4qwodkFo0LDWxiRcm1iZHYGtI0n6DGv+oVZSk4InI4+OYTuezl5wowGcIY38BqpWgF2YQthYU
34QInp7sEQKQiZexYJoLYi50INtd4xpNr2zgIFb8EfhTYl57RfBQAPSJ6q7d+5J8LMrytptg0g5K
1m9BnHgORJhbECLjTLacXEWJnhvoh7mg5KusiZ8CmVpSMfNyRWV603Uj9BGv3AjpWCM5qu47r3xI
4bdS/pDlXQeAJY0+ekk5tMJwHsStl+fGcoIba4em/uz3+aVY02OFTHJewdXht8VQBfP6TBbbw0Qw
TqyCO4QGiZqiIqIQ0Jy28DB92lFtERpR+g+CzjIg1CrODTPoVxFZiFBPBuBd5ggpjAGM3RcpBD9r
6GEJRBlZW2LEVx56d7DCr4PSyDir9MP829qzmJWYIAkKZLhlSy4O6GVhnjXKMO7NNvZtRW13CZYU
R6j8iyRqnKGXL7M5bky3wFeCRUy0foEe41UxpPOkmpZekktzTExCBwQv0LLqvexghDKHCbDyLppC
wR0gMS5JDKJXn4fG1ZyPuuArBeE4bEY55QwJoQcmF3QZL6ZnA9dwD38J0qNCMsZOpbmOKbxg2mH1
UBKMQtrIMewdrSyTR89kgqsLgEKNgY4fz7YYLUcI/GFs3END2fcCB6Va3upa+s1kr1XG9BEEirkm
EiFmnY5ABg9y95iG/S1juI2gYtwgCW871WxtE1zvRFT2csdtPmTyjtI0IY1t0F0SxJy4gCwuqHtd
Y4UzpPy6lQrRAiCnzZmTQrBha0kZqIS+5LH5aQw+cLsujUwKn6RkkBYkZiYrEPXyym/owSBq7YEw
FoG3CaPESBfi1JGSQ1/WFnn6WD08iNveAXbmnKkz6Y6fCBV1nXzbesFza8WuNEg74pOPKnciM8En
AOHHzBCuQ7M2XKmIF6A7nKTKlkFWgW+dJICXjV15o0cXhm0ZUgmMOi+uHI0khwzUjdz6a9DVO5+Q
Q3vWcReSMJA2wKgl17KdJCnHiFItleHO9uGrasU4wrqtFSprYo52avmc6N7NUJvnHekyqqwtW1Pe
GhUQnZb+bavOWtP60bNCmrnpcxX3R8IYd8n4wIQdbNp4oaj+2TDG90JW7Iu4XINctXHxOqkVblEn
X5hgfZQQQjAjFQDL/V7No3Mljekkted+d1cO0SW4b3LcpmmhmcU9XQV1Y1ASUzDmNVusoNIi0BV/
CSoOelA0hnuGbdveK49kWcBJT8aDN3RniWxd8Fi6gV5fqz6gokl4Van7JqW964Oy5THOd4yyL+NB
to6QuvXbsq3EBdM2d4bp2iGwAUWoHgBiQWcSWHdzaY+73IDmxYC510Gq19ENqV60s8p+2NZBiCe6
gEsqlr4dZ+Wx6WDCSe10NSVY7gF7OfEg3DWZdObDdnPkXKa6nNTMyary3o/n6TVEStSSFRVRcivn
JeqjkhZEUlC+t5h3O9mOfYlJsR98q+Mq33gzTTGD40QrB68CCkhzXYXxuS7TUCQFaiCqoc7NWxW8
M8KiGMRTOu68ydgofnCgMQSwIg10NgZF9DklRuFKBmW3losI77Dm+5tggoLXqcaVnw1X5PbcdyUl
9e9v1P/fOYeaERl/vZvv5C95/ct/2b2+JmHm/9dfNnWCTql+392ff8H35r6lf0EKwxQJITh2I3nW
u34fSvGT2WUEemT2BOG9+ktvX5KYZCGfg5ljktQ3D7L+PJKS5C/4mfkLc2gHcyvGVb+jt/+m+vuL
+hA3koEvCBEbinhcMwBXfpSygQcnCYnJ2EpH+6t1rH7rEBWOfJamm6ZydXjG2VWSifTdOfhhC2jW
urLTYQqPmWKXwXYmbiX4t2GouUUIvWst9o6ibyty+9qFri5wd9eFW9ZXXbRShJXgrat4QSGolXsC
nVCZ8LAvjWhbZRul33v6pocQht4SsU+zSoddMW3CfImuIhyvUxa1+kDU6G19nX4dnrRvw1O2EtTj
mF6E0QOLDvqdd5f2gzHvPJZ5P/v4zTd0opsE/AZsgKCVlSks6sfx1bjLH8tH8hm0O9I5IY0+S4Vr
POeP+WP7iuo1RsX1PIB8v0odVPgtJP/QzdmZFDtvaQet+2jXRi96rNgolaLpUKPnYE/NN+jnJX+t
tQ+J8I3Dsz0fm4fovP8MCvEGufjJRT816rAw1YqHHnTVG/dFdWEma9HcacJNIZ+run2cvgkX5n27
T6+n2/hBWRCEEz80nCyYfky2xWk9JYDXLi57j3A/m+CYit4Lf/Hn3/ynb5On4L1/4j/pbX52g5yG
cv8L3CCfrQrmiSb5/71V4YNFwcJzjQHdmm2Ap6brVAJrSSqesgqz0rQhIiZOpGhO7NFkGRtz8fMn
4bNXO1mk/85XO/HavO0JlqbizUAFCzXjVCleqRRSakfzhsb/anT6BXl/buTy0DtMCpzOmfiv5oSu
vwSH4mqfWFPg8fx2yX3/Bk7HzQC96dKkgbpSV5inFox86PBx5sDPSb9Xux8d2NbgFFWnuyYd7Csg
W/lmVkYNTBFs4jZmGvW2uLJE5scOCOnKtJXncMtZSPFcif/3Jn31LxqJsCkHgHp8IxwVAOa78EYE
BmvY/DN+7dbYFr//QS1soocYGwH0JNMZ95axiHOq+gXRQxylG8/Rr/198y1IXeFGOESXUJUBXyhb
/9x/mJ7IHgdzBVHI7S591fESZ09w6r66hdDOcHtvQBW9l25J+lzFZ+MdZwE3vSTpI7GpdGHGEk+h
2dcK8Czbp11P3h/Q7Qht3HJ6iJgroVyzw28BP/1GwvRL8VJFds/pgyNnYevHr+JRYdule0HAbe0o
xU2icyp0knhFXsscy8z8yrSJ8NqFgFPtPrNp8mChXRFeCtE22DGtT75Xj+iPPtZFf36ZT9b3/3+Z
/xUv82eryan3/R+9mpxorubybVbBUCtrJgp8ZV5b33lRym6QzGBM1FUh+6+9rJ6Pw6xDJXplbRFJ
hdxW/cyM/tlLzj//B7+k9OGSqUMA4bPKMDlOtohYk+PSUjJ1BV7fGdzaub6bFsHR+cwa9ekLnZTD
f/MLvbFHT4pUtp75UELfTeVo8uO3GMp5IJs16PTO8zyH1iFJeQDYHVmN1jJO0GXN5HVtoE4jtc2b
lgLkY5tYb82uZra7JgkloOAx3YxKUGyJJEFLGya0iSZ46MQT0Pc5ErFdkAjHkhx5ceZ68fUgq8lS
jBnT/XwLf0OE/OzjnFygrEZ5U4WRSka4A+qxt8XBoafNNKeseAtkGjo++pvQZTPrbCT9IhnUzlCe
s3F4KA0yGnCHjF6vbUAAdT7bdD98TN9/3SfX1U8T0YpS3h9q6GIjhPyD9gvTy+iqOjPv9bW5lu8L
zgbmWf/cHYZVdQg/sS9/dsm1E4DAv/gl1072t//dl3y+435yR2qzbendMpUHaSbK84yufKLzhfmo
eKoJODpkn2z0n91a2slp4p9xa332WU+Ut3/zZz0BdHyvnWFEAx5WxPk/J6tW3QVEdfWxurq/F52z
M99u7IeHm6urT7oSbxfn9OK9f52T5cQ3M2Q78+uMW/+y2WAyspmRrIhU2jwXm2qjUrbrDgXyprYH
eyWsyOywGUPY/Z4QefvpaesuhNViC1balqhMC/tOtRnn20fmXrb1aVE/a1h/c7e9f8On60s1mPP8
Wl0xG4wvWf8832kvrGVwLgULlFm5I25w2+CAyC6KbXlWiY6oOgY6shtj88la/Ml7kU7WGf+f+F4+
u2He9tt3T+HfesN8uG+/+/7fGAXvXkcLfFqRKTdMt2zYBLf144ZNJl+REVwQpdB/9tB/9h2fPPR9
VNaiWHG9G3d4SQfXOkuu0URqssv0OggxRziEFTWEfaxnpp5yHXc0Dx0iGj074bhUf/KGPnti3i7E
uy/gP/2J+fSK0R9+vz7/vVfshFLxm6VLOqmUa721CEzjDslSJ18hXYgdb000r/RNcQIm/ZOLy+Dv
fBJPlst/+l3y6Zdwsq7+I76EjxqIoKMhgNHzp5+knCyNShRLaEQLdeW6j7n9WCz71eERLZB7v4xc
+9Vf2LVbu+bZg3NBzKy9vro6Ko75P9n7ruW4sTTNV+mYe/TCm4ididhzDoBEGjKTTpRuEKKD9x73
+2T7YvudVPdWCmITWzPVXVUxihQpkmmO/b35yMQ2u4k+btjmPiabjw8GtdPv8etfJrVs0gpsDrMp
ZkxKdA2CYhA4gvSTRkYnvNNd5MwCVbLHb8222DVbEPKjfqgd8YTa9Ge8sqTCZgLpt45CHgTnpdoo
n4HrR9HkmFYbZFfb5r0P4+Tk26eHlEpH3Z628JdsPIGiARzTPTjS6LhBgpbbEqSWw+HSEveIPGNn
3IXO60x7e6YNK+3XeqcqRL07wjUl2NCdX4uDz9RjS14F6nqJa9g9NlAn1P6M6gJ8PGo+X0z2itR4
YtOabBvmO+ETRPVT4DYOoqR4seRG9PmoHUi2P5rMsDXbsyChAAKBeegsJXbjIGjsAWsUf1bxisax
aOT6exRiYkidaTfGFXeXSa7ofYrf2m3nfOrpuMV6nhP6rLP954F9ujLJJ7i36KfjTUZdFcPlpPAG
BqRG4n7CU8imItp2a5sEL1e2gPJBLo1TeDnZXt2eTkAVJq2jEd3eNTZ/PA40IbuX8RqIy05HARpp
t2zX0ZcHGawf/V0g3GP6ouF9KJa2UYu0B7iQ87jryCH1EI9kEBBsoI+HXezVrLLhHboO9zvkOePD
SlY7oYcUrsfqDUA3JRBc6bSN97HXoWaSIvJDui1SJJzxKMN9GO+nLRAKMCyfIZJE8PWAPBA8EvJy
9Vlzkd5Hvm7eOvLwIJ4iFiOnipBqD0hQ7DHaRjDx0f6ceOgmR5Bw431uWMeQFbkdHOOAbRboSLyA
uEjiI5ucbgasb4USuGr4g6Z1QQgLLR6oG6EuceoEVJmdYqVYwMHxCjci14eRzU6+H2x2NNyUSNvP
jWdLW0zRmRybshWtb41TnDsNXMiwfwmnWNufhaCvW7TTGevz/vBL5R+M68E+CKQhFf0isZmhqJRu
v057aisuaABxeSc47rfb29PK9qwzrYWa/5Np/WRa/z2Z1kJ3/GcS5Rp/WKiV/0z+iXred5g5wlpo
tYRGoajnXeibgtr6c1iAWXFhVjPR5fKxsXundzobLZSdGf9nD6OD7u3uQPlz07aClGzPr+MRKf7c
RFHT8DX3JEdyzO3MZCoxzZFtZGnZyM6yYybY/ca46Tf9RqA6g0LDkJ7HImjU2gkRHxlAarWTP3Rs
pDrZd8xGc7htb38NmMVMm0tS3Y09pG3eTpCiyMF3BvwVVYQMcRrY7NAYUEnAwE2vUHxI7r8q9GuJ
v3MTH0qD+wqc1mMB6XiTuMcblbVQjHpyU9C9jHr7vXVVPSvuTPeQtDnZH/efPutwCoRkA9Bf8oAU
ejKfpTbE9MvuQYOuAH+GQaABogkCOXXkhe/NG5/Q7RvEN54f8DxXKl5eXhAN3dLYBpKgk7oZlFeV
TE7nlDbflpA19xWbHN3JWOlypcCkBkvdj+U2znPlrBeqfGSOwKJFgZ1b4vSAqEA7auKLnzxQcm1+
krue8QgnP0Z1O9ill3umW3ojm2zFERF6lOFEKaGFR7a2SZ3ARndp/AawZhw0Unlx4EjCdEIcP/9b
5YaOAGdG7ABkkgKC0sarnYICcW6TuQmeHTdIQTdQ1sDE66yASiM66FtPEqfaT4+oycA/9Vpya3tw
Gm+2JwZN37dlAthMW6MBtOkSOhgWg4eEWUW2j2Xo+EJfLw+FLdC4K7ujwCu2lWvdlRwRjiDUwTol
8yneCccxWrPiZAqnpfKmpDRHPo0dbkh1J3rzlXIq9pUn71uXhjbqGykcwGTGdKRtvokIgXpuV27u
ZLaD6r6r9kp0RAZgvE15ODFkRNJwm+FdxQ6gcyAfWABMpCh7w5ajQOwBRXwM3TzYiE/sEU1uSUSB
8cRQL4yt2MHvBAVUdgvbtHV8GVgQlHZOPHAMbIy9tY+cDdA4iH43XXcOibzAoyGJ3XDt+qyyioVV
9pNV/GlZBdoFf8wqlsau36lCEplgFcDIAaNAK3S3B8MfHf80/k0w+KAlGTyCP6M9+i7nDxIT7QkU
6LsinZAlkbPYyVyBPqP6jV9a20MpVPHYwBzoGEonWIT7bIAIU5q6W5Yf2sPg6Y8j7jOaa8EPO2+n
a6QdMFBFYOcOcLO4fQHqnSiC//hI9VokV/JjeIMyka3lAW/DBfE5iovsKy+8KjwE9al5phxwu7U0
FGNFfPK8xEuXVN3HJhpH16qL7OgzRaN+3zYPA+XiEYmnz7ODSjOIxdnRHlFpCa6kgkOicfz5u8J0
KhGddi5wqrF7DVXtlDVu7ITYtwA/B+CUge0znwH/1wZ2uBtsIzt1GhfAWk+c9ybgrDn4K5ooueEt
f1+G7BT+2uiEMg0wJ7QWO+B94L3SE/8EaRM7Fd4fMpyNnVGfCdjwfoeWnHjVt1c2r/wVBR6hw78H
WxQAbKVN5eJ/jBjZFW3cDPOOcC6pU9EU3xPMLLEzu3QwJ6wRxbgsdTrMgHN9n6E3AMbE1yFz+Xq4
5yLYxmzeFHw+Dv8f88RKCryKj3z+uuZygr8PzPaq3wDYHHYuGm1BgTDgUIjoMfEy6Ax7wPpCf0AF
/knbNl56E9+oj4UH9g3Zis5gd9J2YKNjunDYnJWcEZY9V2Y0PCTWuaiFxvmguA9SrrMhMcC/UTzm
FmceXbD2arbB3SmXLjLOK9jw+zjiDERQiW+XFDWjFDgjJL7RqISAQsLQDOkYOYkT2qHN4lMI5URg
AsQ7F10VBELt+Pa0Sd0AIm1yJobOVm7rwJPAFQqUyYMGuagOXe6nQFdaCIHYBoQbk+jedMo3lNTD
ixAefCgNE9GOiO1uA3ZbIOvHTeHlyV3zJnYjBjEPkGP4m6CUTKAtu8bOadhJhGSQPk0LKhwMF42Z
3Mpr9s3ecG8PFURlDTF2GCBDZUy8pgl7lBwNi26wQY1d4tpz+vLtCMlPiaNQwJuy3WZneQN54CtE
uQ2fMqbPNt0G8VyI3A4Egtmy2u5YAddWaRsngG5ibMsmEH09IQa8BjO93/iQ89DLNnCFe42Hvgh7
4EA9qs/6M9oePKP3ONxVyd7c9xsPdjXK/rihTWQK9SsjO7hy2GF2Hp3eFg44WmiegYsstaOwHd3U
pm85+MPbW0pPLwin09v7q68xub8fyAu0Ph8HRrtNfK9fsR3X9pB3T264i6Uhd3yUCj8UGMuCemjA
3cN1vQeAlDO4QRi/ZpU9bKxjgBM2sVMV9OkJV4sfqcZMvLx24G9yUSG+K3AwnBfy3fJxNBXuAZrU
McSFoPXskXgF997gKNtws8VJcnW8wPYPlF8mRMtxhXyKvh/4OcYbUjDX2a6gZ1LDLTzDlbBxylZ/
FOAayl0si17JDDX12Jg9DTfcvUdsy7UVO7sOrt8KG0DSro+7n+OBvDYsgTNqBX+1cIQGQ/01PkZY
cVlo5/SXpXvpwiJZunTU0ozKfmwQJzl76wCLeLZJOMFyDZUTBSIoZ/tkfOS2Byfo4grCxwk2sq05
M6vvNEdiKpX2aIVNu6tgZ+D31hNtBeU+G5Vy2tXpgaup2r50ntAd4x5cjOXXZ00VXI3zMWisTu4k
286twO+gvZ6m+86tb1PWHYA3TcDt8DpwQlfaFS74NDhzDA4MXGpwbOSg2Ql8m+hId37AzLDQSuB6
PMm38m207z5LV9oh2QeedtV/Klz0osC7LJu7SOFZPVqwDTgv5HwYHfvYmctCMiQuejaC8wkQqfyz
BfwW7FVSw2JSocPi2mwCBw3zzqfEHYzQrXeo/KHhw+DgVXDn9njPcOyp7o07cGY3vQ1sPst2A4ct
g+OutaHB5vcBQ98UB37pT8Mn1E6yCnon0DlA5iY+1bdj1wR7iUHEE4Q2GjE4X2tKoVbXuJ44J5xg
6DZPKYyakskn2HGgf24Cxa7kwRuKWwh3Kddu8T+a4OCka7hauejkrJl71/lPcDNC5FdI5KnhjIV1
iosIncGNrif4OAV8Yu6moBsT7BEPOwbTrnCBuVDusBkhbjUg6zFNrlRPzHIHmFvl2xVyIR1jz520
xpmNBdDd8RRD3Te+w9xwuCbewcWKzoD43tqjPcNWsGBzAGABtMbJ1QLDtmCmBtgRNH7EninH7BPY
nIe+JzBncFa4CRlYGzd4YXgiY5QHMFp8Pjd3Ok8kFBwc5GScRdF5Zzao32bG52EneCGI+fxw0m3v
ttTy8isRyZL5Q7/VDjgu7nQn4VfhBEFu+7c6ggO4Slc+Mz18na+iiXTVbwIVTbc/JZgCNyK0K5Mp
+OLCNbn3PeEGgnmX3febcccFM5QHh3+CANPEPysVUEqcnEUbbgzOIKInWN6N16D8ISKQQ3jw04jB
tGVnLzuG/cwvcgSlYHBDmIBQOrAF2X4+dNelu4mcnNL0tYOjGvjgkDQVTo6zsQhXuXVDFP8T+oLS
cWwQ3231JnTx29lCrj7x3YZUhLEDjnTHxZBwx1/L/2rSZsN/1rzYlW+45OTWYOjCjII1iFdTXLsV
hXDVxl42r/5pY/+0sX/pjCytmRMLd72hG+2cDvDGxVB+OXNvoOR95WxSPqwlZaJz7YqRx5+/CJ78
NF5+Gi8/jZefxstP4+UfVXBwD+hHpssisiMJWRZYnH0j1QA+ac9Fdw+6UgS4NsYiYPOfGmPdCFuE
Cn4aYT+NsJ9GGPSun0bY72+ErWrRi0DVf0mLNlb48bJEAyAPSWaNiJQMVD3HPUqPB87zvXLNA6s8
cwzxRwJnBaK72jmGWMI2NeA3Bn6JLSOOgaZh9gw/DPdvf/MaIU/PZM+v3C+b0NfCIuLLp3kL9zbq
JW3NHeA26ODEGZH0WLAA6W/cIcN9Ht/8rDtuH6/lfa2udBHr+POudDX8dY6kX1hG/03DX+jE/Z7C
A6guRZJFQPksU8iHupcluW/55Ye3Dv467nN7eHh5mOgTnKoFkh8e8IeSwZu+Q5rggO8Kd61zfx/8
UN7Mnm5mcl3hpQ2FU/1OINdIJdjm1/l145pHNHU8KlfKYTypd6VdwqFdIXPEQLiqgWuJHI/HZ/Rs
J0d4NVNyhCtq3s5b0UNO6nZ2K6bB1d85BbyjoYM+jt6EZNaK8ZSQEcZ16BC8Gx3Ctp9TYpze3m5D
coswAOYqsJeInd4QA0CHP/wBCQTI83jgaZuCs3vYwfG9B9w2fXmJKXI/EMuH9/+hZg8IbcAvqPEF
I4UTWSHoAIgdwTN89acH7MV5j/DJrYNveAVPKji9fJzs8b4X/eJkFrZ9GiVWgu5TKnKV+WOHkA/9
MtgjK8ijQZw7FOJ8QmtGcjOSu3Mtu4vkZWLvCfJf9siguUeNjB0Qn6EPH+Fhux7BFQdQGXDyRQhM
YC0xfK4PL0i1mc679obcl9h+m1bSTc8h1B+U6ouVLJTqERAA2igjHqB/KR/9V6RZu8MWXb2+6ifx
JJ/GY2Oj69gYMhkpljoVLQC0UPQ5Mg7mLYoDVRktQ3g1zfhUPOsI8jEBudgxbXxUeFEUDson3e4H
0n/++ASAhPCOMXAx74WibnWN0Zc+aGO6kiLEaV95CDSjzxJiRgx9mQ5RQO8zJ3NSW2DJbXIbHmTC
I3cRIkLcp83zgz+e07nA7qO9XKj1bR2oSlLy2AoiVCpFJAqhEMVp9ybyuHg8DwkxpNmcc00oWs8D
raRAJpD0aXC2yF1CxRQim4gCNuegjII7H2OqyIlBjGhACDM9IGYErSl3tc8oUV25CugFtLKn/PkL
vhznoWhEaFAHftM7AKCCoK2QqyYfeMoPOu3h52/xoRyJS4Md3PD0pR6ROP8BsR/ko7XXPButuU/x
Pw9v8yCzj/AzD6fzdCYe/uZJ9vy+o3czou9uXdqBypRTcFdbu0pl6PmZw/E8bWKkXzeIYDYs2o/w
0n3Vr2d7w1N+TFpC3CPwi1M0EThtEPfrnXM4DU5oPuPUG89pSRZLkL+mXvN8hd5WtmiPTHMEit9K
d9i9vPj229v9/jVzb45ocZ3nBPQHHhUxfAtBg7dvFkPnU/jGv/m8udzncZkBnm/ErREo6Db8dx4F
4r5yhBfhXK/P8WSEbP+L10telJF1ah75k4IrnxHxnIOAet0N397hXtlUhEfPIhJS9D6nYLzbLTjG
bUknUtJ7kdxn7P7+Fi24nfMKwRNPLy85au84j/yYDt7XEH+hzXOB5sU9AtJb1CsdJlrdpNeqDq0L
mWZu7xY8C8xFJzo27+VPK4OuSctzReDFqD+l5b9KWq7eh0XK/m9yH9aYsbxw9v9+1LLGds+ZgRcX
9yfb/WOx3YWG9AeT6muK0rlRxMXt+lcoSmtKp7xQlP4oSuea2r/EYPvjqv0G9yb8oKoaaPiNjmIc
LHbBHYEuCOD5FKqeefrSI3Pnuhg33nV+2xykDZK82SsyKeyUvCaHAJoccg9Yd480ehptoV5ssi1y
ewiSfWDePY9UcxvkkqFnlas786GAJyYmSNTrD8k5ryKnvMogvLegeQMUJTyVLjqBx6e6IqcUlh6K
NVdU2dXlLeyzP9ny9HdDy6YIXCFRRynvsgWgiWbKUcsVLHGi+V2HFBn1k8EeeeoWz4UdGZRxWt/B
/IABkmySnX7OFQVy7YHngcYOLxNBu2gdAAAAhkWiFfL2ePEAi6+RZOVkBwsmP0856hAh5wmXSOWh
Cs40oKMboIIAPXIH3dUkx+rsjxW51cUttIU/1eI4gNqPdHdxcgu6m8QkyNHXHf06DDg7dqcH+DUe
HmFHI/dOhBfEdY8qPC49PXsnj+7xVKJcRqKwR1bMCS62fuAAFzNZkEjlo5NRqmEm1463vf34DFeX
uZCZ/8RlanxHP1rnwlGgKUWkdzVcNZXNc0mTqxlOGicC93rizpcn70omXz/vXQC0gLt5V3DZoDsN
nrl+QrIjXlZQ+NC4W2Gyvyhu46lOdgTU8UbfmZvsFsBAxebj3eMz+mjGC+k4+5ZRmCNmjN62zg4O
vY8/Xn3XzL84+YWZ3yaFip7S4B7AX61QDDTR5OGJF5NJe5WK+B9ojQdtwzM0eSZ6yqSNA9xkpI1z
Cz50QnbTZFR5q1GVD4/FsFeoBObgE4WmN7NdEySnkR4Q3DcfT3xlX6yl/TvqohDO2Jfs9BmlY6c1
A/t9qfHLxlgLF3xZjWGrVBhg16KKeEZWKLpl0QK+PbhQBXLHb8YM2/sJflXHIy4q2YAARzTnCSjn
5BX/Xo/odXNfk8/osU9qglmioI17CENY4dua3EAWosDpFn68N5GISMt7Wzldhe/CB7fHkvH8hb4n
lDPaj4dYBLjKhMk/WuSxggOYe4u/HPhfgKjI01kh4Ft7/5kfnuDWhH18WGt0Zy3Y+B+f7izOSS52
7tfS3dr1XTDc7je/vgum++e8vgt2/c+6vivSkeMEX96FXyUd1xjw2ZN1cdH+MAz43YZ5polAlCGq
Cjo/LjhwnghSo+mD6j6FKE9qXCCHohzq+RN4Hb2FinIPfsdQS8GDVCuVC5LIGcaPjO2XwRfcOZ1b
GfAuAA4tM1pdxagomlELO9mHc2ev68wGCh+S7Xk6v4ViqhHNppDneauhEOppV98GNQCKCSCdGhgz
FWq6OIdHTw2gWjD/M1LSnasrgLlSmb3FWEXvmjsR4V9g36Eqp2AKvRXx4+SNLi81iuGwjxxxE6N/
SIAqEgRpuKM1tuVNAvsnc2I7Q4o1nkT1hwwFWmYik9lXrkdXeOJjZou+myubs+D6UxWhC6WPk2EG
KqknFNNwjr8rIHomqJX8VxGs//BFPFfT8NoaVBvjLwZ5/HsUi1dhj6gtVxwuI4CjhtqALxbeCWg/
7PW3Shxej8g/7UtF8Ny3R3jkr0H/YBiFdygBQxI/T/MvEcxAyNCWERw0CaoN6YjyLh5lR8st/jvS
/VGRhLJwAxUD/bnAYsC7UDuVE8v9lr0vbSUIqBH9aD7esn8gn365Tgv5lAVS1hUJx6GFlVSRp4B4
Fb25C6DqQTVsSM4c/gd+RzI79758+TSxTwpF5zrgYKN2/QUdbCDDY/JyettGuPUlDXEZMrZ2tqsX
fyGX/jtd/HfbRl1ypIVQrWofgJMZTvGsznNPBX/wQ+PqW+zceXeoIUItEQrIz0o/oFbI3dNTBcXs
9PbwgNYDr68mej8lsId9j2t4qKfdb9/e3lBLeLuhbwLCsfxwtzLh9ExvUaIXoUSnRB1e7qLAjcdr
4+1taE9kheetrm4h0f9cq1tnWgtZ/5NprTKthVryuzGtVU1hYWP+pprCu4q2JYkSAG0kWTk7Jy7U
K8CERuk0QhZCSjUg9wAmPKRVAZaw/ao7Ikm3Kzz63Zaz5sWQi+VGstDqsYwhQ0N6GUUTXSnMGgAs
7ZMaovy0l3o3iyWgPydZ5uQzeqSqElqNqgmxRPVxGNBov8ryhgpiecx6+akMK9rnU+1qRtIQYC+L
azN+V2H4ZcbqQpXL4iTR/AaME51IetThIiUnpKUH0KgD/IMtCns3JdqA3H/lSQnbqwD9+Vck8NnL
/4NCdzGFhUKX1QYwSFVMAYY1Z9E3gc0L5Xg7u5TwtjC8bjBAntAJ2tXtW4pciI91AJlrRR/NYKE1
ZWPXJGGFGRy4dfxyOvCGiNcOevq1vKvN/TYmp5Uh1/Z9qXb89vt+7mT+0aoX+kRTdi1Q9LBqyamg
ySEvrKLwfcHVUSGtoHJn0AtvjIBOPj0Z2BXq+LhqmJFTjmyCiCFBAgDx5JZrvxrc/vByIEnp7eHj
nXqf111cj4VoH81eEOQc03yAtH7iGia0MqidcGlwlfaRuT1FP6KSHHmTxWcVjYV420b3quZ2CC/s
3mzuuCbApw58T+j2KER/eHi7fft4pqsXmZ/5BcP57S/y6pEuJOnvdKRrbJKjll1u1O/PJteodcHX
syBRhqTEHczI4bjffHxvVj58mdv86z78DDTxAZWf8yMuLmU8KproDxBJoJYGBCyhTQkak9DkEH9q
yZ5XwUc0vSqQUtWh5Rj6a6DdV0mu0JyBZzy98IjDZ/vjFa/R9DLz9/ejaWlFiVg2kf8tlIgVaXTe
vIsT+w2k0eolWfDYbI50o6z5JREpWokFSOSFtgQJ0FDe+pbLBIF8GRlsfldDEt0EB0ji+FfIRXSR
y3iL2ny6opmszmnJTf8Ic1rw19+SmP7Hd4hGzRls8bkopzoKwnbx63/8r65p669p9DX/C+nq16/d
X4q3v9y2X9uoaaPn5n/yD/t/b/6P73/FZ/1tLPa1/frdL3beRu106l7r6ea16dL275CP/JX/v0/+
5fX8KXdT+frv//ZcdHnLPy2IivwSudJQFclUOPKkYgJKRlFN8Nh/jIX5f/43x758DwLz3Q/6hokp
S39FpBzYlqYuW5Im8o7X3zAxJeuvigTkBEvWgXKpWhwaLC/qNvz3f9PFv2oakG0ASKZKAL3lUv9v
oJia9VfTkCUk7IsKR7IEc/j7Bh2/seBv5/Q+MNX3YsBAZr8pqXx8Aw1mYbAsaFCtk0qK+ghdHQE+
T9quGzZNq2+ruIZHQtVH52K//jb8X/JfquDfG04TNey0YeoSGlN+L4NbvVJNzQpnFltAQigLE7G6
NgVksJj5dhPLBvl4PC4if5FD35ZnAllHAXIvfMbLhjNJo2hWpaUiMwR8GwapPWhT2h3FdAQ3aQAR
TPxiaj0rTAPHkmdpRcpybXY5PhCZsFzMwDCWnvwk6yLJLDOR6WGpe5VYCTSPtbX2j/yQFqNw3FRZ
1eEa13Gdv9/VpA5KlGpIOMRyQFs2uSmcLtfRrlKMphUh+s6GyrgzuDIabozJ6eVSiarLJjaVcppZ
oprtprUEdHrTKotDUacbKQolqgEc1oaOD1x0fyjcj89Tem98GUSDa28B/slcmA+qWcx5pQ0zq+Zq
7mmsp9KNjimhx3YHYiOhltVuVXcxfONVGR8yNQTwEM64q0guVOHtqA9KR5NETe7noQhjGvS9GLGs
E4LjLKvTS+R3xrNYZkCsX5n7e8ckKyIatfLd05cqV2zNYZfVIi5/VqJfTJihE1TXojtPbArHDIY7
GUXh4Oe+xMIwBkpeH2seLne+aQohvQbdRBvZ7FIm+L7gfTw5fkWWV0ixJEPSRUUXNX1hkY+R2eal
789MkEIgwVdG6QZg/7T30U+oMdAbPTJ8VlfyuP144Hc4gqxYmqShyggekyX6ZqFGuT8Zysz80ugc
o51mr+qHieX9+CL2ze3Ho/1wBFibqJiyZGmWqurn+PWFltNkxWAJ8LuzORo0J5dr65j5ekYsuS9W
VIkfSJ8PpXKMMk03ZaBNfU8pkq83ldTMKivKws19c77u+ipbWc/3iiL4GwaRFeTR6aKhW+oy2X32
S1WvQ19lY9sCn1Zq0WBHrV8srY4odCsEQGZjNUdqeVX4mKqI0bBAwzirUBd7KEhdE/d1rLG+8Ifj
kKfVoVf9kFngQ8zMpebu4zOTuCvmu7vJB9TA3iykm6GR8YLms6Qb1UrHgFGWTCQt84TWWRAxSTUj
1k7J56YPxl2nV+1tBqLawJcFHF8tT1aY+fsTweUxFKwacNb8dl2sHMHHbBpNQWXaLMybLm6qQ5Aa
ij2kPuI0UplthU5onaBJ4e7TxsoD/Hxudz2E6sdb8uOxSyr6OkOpkE0Nru0FteplCR9dlmisrDJg
Xkai7xZqC/TpVCVWJJYkaeVgjfX+wCJ0DGrgJkNRkg3T4JR8sXo9V6opMSwVxVhdSxPTp2NaIDyR
y8DASGM04hpUtJMT+BzMwBazEUxZUy1HCeeG6n6cb/qhEllooOqvquqdpQdoKGxp7cqFeWd3gEGu
m6BvHJNpKN9PtKvUXBdUVWRdl97oejqfAsXPbtJS/1y0wKUjVWqGK2P+IJd0yQJMuXbeHFk+o7xe
bI6qR4EP7FwRcHVVtesbEZh2mg4sbHDVOzEcnwsBF8UyK98J1CJb4TXSO2djqZzT4E4o6PS9EMs6
8AOnvDGxuWJjYJvN6l7LSpWMGTBtmlTpnCgVJDsyE5QMyUXG2lgt3Em0GgK8ds3WxkZ2ujLTWT1A
kCdFCThzS0aRcjlk7OPL++5WGbrECUhHoQ4/voutmqaijNJ+FlmsyPCODUJ9NRetzKS+RwFlEXlV
gC5eTfoKVTFZC2rhs79nJTgmC9cC8gaZx9qCgo3IiqShwTG1bdNdJX6NtmXjVG/LRkDenRSgEA6C
8G7USmVl1T9Knu9HXlBPU06d3FY6LuUASHhTgXrW5X1sC/n09eP9fe/6Q8jpkAdQO2HYfL+/VaFl
UjV3IhvForWruoQ6MRqmHUhS6GqyHG19eVZXbuB7h3o56GJ51qBbbW5g0MhUMldSS2OT+/nzLKpH
vTRUYiZTxcagN3YzACo/XvAPKgRoT1NMEeYVkE/lc8L/xYXqOqOJEx/0XpSKwiqwlj2yR3IvydXe
ycVIW7lE7x0lL4jWobVgYG1BbFMz6GklGyJTs9ygRuInrp/oTwZU1jWV8UfRh6Vx61ASRRnkvbCX
BAHw1DXEP8uzrGVREvQsz3s0lG9U9BycgBRd6YXhwrWVs1HQkBpiIaM6F0N5ZY8X0G1c08BMDJiq
omlIBqy372+VpopZkYeyyGqzqYnSlxrtIwMtIvMktY2iNK+FrkeP3KxT7TkXfWJNFcLTUxNeK0kh
OqrcjtsClrL38eEvQKy+TUzXJZy7rEKzU/gWXpx+OHVqFFuKxHotaEgYyl5tlid5mmVAVs9wwU/Z
4IVyhA6BGrBVp7qqbasGC8wlZbA/nsx7pIdebCqUAyjT5nmuF3OR004PpbmX2GBIvQNlO7BLvYw2
8SQYpzCzgms/z5qVS/Ie6YEX66opiqaiqer3G6B3fWgYvSSxLNZhUai9udGz6SC0VkE0MUUPZ20A
lnjdCbZUtYn78ZIXyT/f9t+AQaYqBhRCS1zsvxnNMElMUENQ5LonwzrcS6KgO+pgZkTw09DW0n6k
ObfRAmOot63ij1d42UzTzELKjVKWTl+mQMFq1JLmsNpWeNN79GpoEiYHjHcOsfv9BmWJXo9h0Eks
znOJdkYcOWobo/Wo1lorqK7vsSLTMCWLDwYeseC9sqHrTZoooFcp0V57KwUegJG2tOqLwZlqU1+5
cD/KfRl8AYqZAaLUzGWe6wDuPyW6IbExDFEG3IolFet89PwagAtyJR0sHU2QGyl4+PjU+ZZ9L0cx
LtcMsKMW7DY+r4uLrvqyXs0FDFVtkqObwAKAXm8q5srd+vFmYxRLsVRFlS0oggueI1dCqam+hsJ+
8P2jWeoGsBM7FPGkauv5yaSTCmCnm1LzX8zRNFfY/I9nyUeHrg/FDjrV8iy7Ps6GAmUwzBJCVBAZ
mszCxAzu0xzKQVDFwgod/8g8gKMqGXCPwJGj49v3ezpIqWaVYSOzrIAyXVWhRbQ5L6FlZ8Dk0HjB
ehOpm19/kPA8cmMCDjl9aUkovlxnMR9UzNXhEEBrY02Sdr+aAsEaJBFGI2gDUlP5fmmdpgRmk3cy
s2Ai2JJWGPZUTZ0Xp+bMPl7Qj8TOh0JZEr7AgpcSU4mHyJcrLCgsY7RRz8reHWcRmCjFr3dmQjDD
BaVJCghdlg1+oBdE0AR9F6rpJLNenGdnSJOnsPfR40Fv4QCb+uA/s4lATBThpoW/+Zz1cjHcrPtz
22u5zKq4QY+LCiaobMUBlRN8+3gT37F0ZRE45Bb6KcF+UpZ3UZ6rpFa0XmZj3iXO4Be9HZoCVErJ
BPrcAIjT2bSMY5IXJQusABAl5STTNhTEbIUqVqeyZKlCWVlZW8isGUQ0RjJLkwLoJnOUFvVnppCP
rA0CnUA8Ro/A/ZQYMvIKKtW1trIp79GnIcGJKMPjAv/R4hL3EGWGmScSM0Y53pixTkb5eg5NkWhS
P5M+yNfI5j0OBMEu6fjSwN4XSxcCqS1bOM1YqWqincS6bDeKGTOxDG/9RIhWhMl7C7QA/meZkCQ6
Dv/7+2xOyShFPph6N0WRp4ijb2epj/Y4XX7SEqGHQRGFK8f7ngCDDg1nqCpCn166/yJdSnL4r7gg
mQJbKIRyK8shujUoan1CcKInCBSIrl6Zazm4726ubnDpgmQtBIC+X20VKp2qlbHM4lK2aNHVk50N
EqqPwiK0cZhrNPUeY7JM7gOQVBV62sJnM7RjrA4Cdlfxm9hWsk5zIi1H7yIDd/tj8j0jey3EMwwG
aAQqtlWGn/77tSm+KA9aHoFmGmE8lG3ltSJQ7pU6slhWhWiIIZVOOuWelUrWYSpFa1/L5r1olgK0
IhFFR81gnvRgQHMliEASSrpAZ610lHmMN4OcAgQmLXTWK9G96AfKRtRC6V4W5nAXlW3iaG0gk1w0
B9cv4oA0qYVYQQNnkTBNgxfFoeFl8lzvtMFEY3mjNUmgSJ3z8S68s+HI45d1GCuiashLM63vczmZ
kerGwiFLmF7KzQlejsIOq2BeoZxFwJ4rwfLlWEsxmkSZWAahDCOkUYR9Zk0dnaVkhsdSr7wxHmtm
zQ2APxRBdXxf0Zz/y9y3NcmJa83+Ir7gLnj8oKjqrr643Xb79kLYY48ECCF0AaFff7I8+8Rxlytc
Mfvp7JiHHdHhEghpaSlXZq5FU77v+4HfAkWcq35O0CfGSOiW1SLu5o1ZPOeSX5mSC2sej5mjoIhJ
yUh4dnNteawGKXFXWrFOjwX379Wghg8GxTPEd++7K7v74njQtKHGmBRp+rOa88uRRQgNhvWUwJV2
ad+O4WpudFtme2XHZJ/O63DlO1z85EAmM8AeeMvw9PdfxguoKEqTB2i2oyL60G8cdlAAlZtFb+7K
HvsZfM/3GOJWeYJEcf06J0wEab8G/QlmGdVoPnjWcvSm80nw7LJlpXCfYt3T4Ah5Kk34vA4OnZSG
obtJ2qB87PgsP8nIVWyOf/RWRw/KlZpXo05zNDKRfMQyMUwnRykd2kC0E/qvTdI05RCqXeBKg6Z5
JHK28qNDlaZt5ZrVLm8X8MQD4UU9z5J8CI2L0VqFtdmxDWZHajjMFr6KvV6fXNmpY8nF6FFnSuy7
mQAtqYCYkkeKnDwFUZSzN5zHHJRVGudfM564vtrgF7fs1mzikLoQIbI9I7GlFU4pW1TZRsehAm3U
fC5bPvwdLZNFbcJSeZjTrvwYsKT4WKxmfc762D4SkW+fxnhc0BIqjNVeZnaKcaab+OOIWw/fl2um
LAKm1EndBb35gh7a87twg/R7nWP8Mx3x9FEKIj+XWxc9G4tcr1p92wAP8mEjIreJ2uSJcTB8Yvo7
zWzHK+D1bVinaYptqnH5OEiapOGVtX/hNAUIgChc4lZOfi/NIIcgdtaAGlGRuRlE/mnmtmsSO0e7
Ih9EtaA6fWXMS+s/BTaP+yAOcAzwev1TBKlizDBmMvr1VmDlVolmW6PdoK+s/4tDJUA6cuSiSKvO
sqFsntsC9oAA3SxCiZChPjBhp0/e4+P8OZBfgBhi3BoSEgF0w52MnB1nMQuFtXIJd7oc0MyjNNld
ODK04aPlvZ6IfWPGUdQyLOZ9udGoUclW1imAv+OGBLGmHV+bmSf+dvWZObSxLQ9/fsJL3zpDUn5i
GQAFKU9x8Je44wvt4nBz8CqgI7qLDAp9yXDZqidjVNW3w3q/9ORKOnoBkUMH9SINEciRV6Ak83rQ
1aaxI4tGN8ZkQLnbI/Y0PN3UjkGV8tfI+3yqJLoov2QFtaxKR0df0NPMfdi2sX23zjxDQ8LBTk+R
M5G48nTx6fufhcc4AlSIzA65FSrLr59ujI2ZZdSin4zvLK314swA4wblloolrrizaxR9GnCbT+sx
TsCLCBzvH1mSzLwCzNd9Ekyqv7NcjPe0yyWrqE7DR+/UUOEmpj+zNCvfSs86CKKQqHybA01enOzS
7zbZVH7ldS4cZDHqjyEIMoAikt8cSwqEIDE6YGwBIXvSbV/Aek1rV4TdvtRZ/O/XUxyjlJSmqHeW
wK5eTx7mOWq30ePT6hBd44iba0JDiiIay5+GgXRVLLCt/7yIL+xooKco6MaIWTjSTn//ZRErXyyz
IAa3jbmjwGsnXXuQTW6NTecrQ10AbXGJAswBNhRScBTqXo9FyDwtvsMLghKDRngblU1b4Oggq4mq
JIjbHZk0uu+sHjfNsbhzayj2wbz1X4ie3JWPewFm+nmjw6UuxW33PEvp9VqqNuNIFEU5I8YErFpG
5o+yExBXhau4W4p+rnO2djuZ9Vf1k5cmPg1JiJkAEyJL4teTsZI+iw0DgJuonHwfI9u986nP7nS7
DodyzJK3gykAbQ+jeilg/PlOeomSlZGYKpavlTTCVVmX4xajw+1K8L208rF9f9JtQGc4X4relbzt
J2BfwThHBxn2D6lyhziAyoTT/poj6KXbPhhxEbYarmRReR7UylElYbEBU3G6RVO1PIyrQXpI68JR
1wNL8QWAI1XEJFUAKETMUboDGkmvnG4ppvwseoGocyKMAW8B++Dsk8SZHGmKEsKOnnZ4t/K46tYl
vvnzjruw8BLcUHCqZQR2SCdm4K87Lid8iTRf0auN59HbaYshW6UbDKUX4/ZZEYvdEC7qVqQdvbXz
yq+85KXhIxQMSqQisPE5LxqjUsT4smk03lyAyrXe+Z0IJ9hMt+OwTxee7UqykLrn83vJSPD055f/
iZ+ezzFeHlczmAxDRnk2x4wPJOwskLqu9XnFZ57f2XApd1sRQb28FNvNqSoAONKh+RN3fJ+Rnte2
xdWyX3PWTJIPu6TLngu5yitTc+FAxxUixrEKdBuJ1FkA7srFpxNN4t1GJFxpfRw9KaQnt4lGWWlI
OFpieX8NIbg0KKooIEBi+QMCPguKzsagQuUMi25rrFLDY2KF33ck6W649eRuM9eKeqdfPP8ESHMR
83A/iwBzv16AfVqyxUmMWK4JGoaVot/HoZt266jme0ZYciov2ipO2HjwW4BGon3p3g8lWMFlv1ZB
JtWVib8QbpIsAmsD/yF7OCcH8FHkdpplvEtcp94FJLeHYJEvWqr8EI9c/fuEGdfhEscd7sWAjM9A
mYEC8Eq4SHZdlI1NLzPckSxyyby0xZVTJjr91vlkg68LWKYE3RZ8rdeTnWG/cVryZIfysbnrMoma
CTN9vbqo320Lg/Jp1Wj4qQKg1aM3t5Ll4ko0v7TEkJGBt4kJBvXi7IzvaKa1CPEMvhQz9v3Eq9CT
FxGWqlJRH9Syn779eZ9fHBJMpRMvBRvqHPfqo25yLnUIcp6ZRxGtHGmMArOEFtMOpJaNVWYtr11P
LkYXRJYTURRSTJBVX8/2pNJODVGLhTQk7e3MB9kMzuZ3c7v5QzF3aPG4TEWT5ClnVWv6Yu9BpKuo
EWqXb6Jswj7NmzUhECEQfKA/T8qlZY7THoEPTDqQ0NPXT2e4L1I9smSXbhHYICUfb4hsXbUB4W/S
3pXXdvrpB88XH0hrpCjjE9/7nJ+EpaBTP8Q/v0JxGw3ABfI+gpqimNCWPpE/unxwx4GO9I0cJn3b
jggIcinEg3DZWpUt3PZmsd7+eRouZD4JSgwkQp0N9PPzlDOTqxW4FIOOCdKib2PQxzTfdoYk4sqE
X1qFyO9AMiXgxYAP/nrCaam7rgNXbzcHlNyTlA/AeD05mNSNu9lk4R1Numucn0uDgsmDWs2Jm5We
n+89KModTU26C1KxNpujB28UOkxGUQwaxfQeFKX3/35CwXsjCOUEXPBzUMpFC++F6lPkEYTX65yi
3q1nWg2681dC5wXOGTIW1NqyqERJBFXv11PaJYxmkVoT4Fph8iWnS3cDv8c721Nbl9IisI1l1zBc
OQ+K8Lh2AI/vhdjCfZFZc5f2HHZWKPHeSiS2jfAR+qAuwKa3iV0JvZcSHSSUYOCXoLHgOH/9pD3V
dBi0SXZFsBGUxelXYSN1ZErNdbsM6AKb+aWKJhY1IMfFV0Y/zcP51gNZtkwJon9KznFoMaXC0gk+
47TY4A5uEHOtDpdn6H/lAehi+BCO/fu8cNt/sbtK3K2wBFFYQdHw9WuzFWBX1nIMzDKAImGBXrku
WHe4OJj/Zih48xDcjSEPIGfxLJ0SytoZK123QtVFuIwVZ/HWFPNomj8v8Z+1x9/mE9JcMIJJcRKu
nL1WwaF2gEPdbkp6/RhJi961nfZNGUTfWCHmB8fK/ji7+S9U1OCukmdbnfkSLaF9DF6hbcIpCA+l
1ugPIBJoCBB3I67CKsd1Hvwgvt5RHBcHmo/w4GEt2jAHc3rlLS6FhhIEPUh5EJTSn/DJL5ftTQXc
035JT3V3t2dqBH1WpPNxJrOqLdUL0gIVXduyF1IQkFRPJCkghCfG3OupS4LNDkKvmLrZdncDIlc1
tuCMODJ1O4WC6i7h6Qc75vQwTYbfLdMUXdkNF0I+glNGcCjjAci5Cpeh2tUO8P/byWDVICSN8o0s
yOfOjd39nxfKpYQrBQ8HgRCFsFOZ7/XbAtktXd/G6S6iC7i3BkV6mbm/B7EW+3yYzIFYZ+tw3HDz
zgO0/i7L+Mq+uAR04GoPMAUVohSh52yxZinY32GL7wwxx3ALIk5Sk3YqqiVb1xusvqJmZO72eToE
95MBfD92Gaxqx7I9jh1NrqR/lx/ntOaKLAVt6PzAncaNBd2AOzObVlknhkDdEU1BtcYm2wnkAVW2
LH6fIGNrVmCutzxJVC3hdVFvOFuvfKELWRA4BnCRTXGG4HnODuUu8m1gwjDdDX1h73yEAOW3KXjI
gkU1/RRdIWddWnogoZxKUZAGQMDwej1MjGcZpSOOY1ROqyIOhtuelbhSAgO4MtEXh0KZ7VRti7HJ
z95MU7KJNVbpToUtgkjGEHqzBSbFc3BtiZ2e+iwc/pQI/t+hTpP8SyQRK99QH8KG6qcSHlBxAWst
vc67K5vptFB/G+aEyPwkvYTh2WYiRUt0sSJV28RmvuYAgmowfoZKgxKIFtEDomQUiduQJuJQJJur
ygBQc2fBttSGs0Nhh/5aODvdwn97JqwbgqI6kPBz8gBzSs/udMDlqBaB+AvmIEskIINYzfs4H9Vf
6FmRVsYL/7BChnPLlEYn7tXEzZ9n59JCBp4PMQbCDLbX+S7foPdS02lb9XJFTW7uH3Cj5lUuwBKZ
2JBdS+dPgfq3N8e1PUNCHyGzPBtQJlmbzQ7iIhk+pQlfq0y4LzRYs4PdenS/NqPn1ZwNRdPRfn5Y
FYMrndPDB6ZWdmVbXXx5KHNAGPlZjjjLA2U3ZdxPGgvQWwj729wfNJ/RzUmTaZ8xYvmV737h7EQZ
CIWPk4DgdJN+veJlbzJu5hmXWMXCSqx5V2np4cMxTZ+BDvY7w5b5ypiXNvRPAnYERBDL6WxDB9sy
ST0tyS5MKD2OXKw7CEtVTbr52in981w6/7iQOSFCY7cCCj0bi6SerkGkQDIECtyEUB2hJKxdg/il
qkVQvcsnYNTlYMrdtCFf5XaMalDgg70KwnkHQJs28RCRY2akvBViHu+LFALIAuWh/TCLYIeiPLpj
pbG4WVm2VTFdk3pLOQwMsxEWvC4p9iwg8xsOKeWedSIGV4VcA9kuJMYpyhtQX5+qpL/dyXxaiN6m
PgHhcex2MaDmXcxYfpgBMO0kN4CZB7bdKuvNlWh2ackiF4cUtUARAvH59QqCbKksVMpSEEuJPlg5
6SeaBzAdjPsWt5Mw/C+2SAowO0xQIkQx+Gy8YclJF6doMMQ02eq4c3kVTxT8TtlG1dQl+c2f49Gl
mf11vLMtmcjQZwx0asiPrKvMopJGBeweZBxzq9N1eLQqYajGbepfdbD9yYMBcAljeBDyIUM6v/Gy
rEeZLAQBA/zg4e8iE8Wx35DRFn5bX1CuHR5GrKa6mwndr315jdN1qVIMATRg+6w8caLPecmBUsE4
4Oaw871FZ8V26j63SMOPEy/dLRMFetnp2NzAs6/dr6mJb2aoKb52G2hnRKj70lIYMK6a1Ouq+OPS
DeLKl7n4hCeVLe5KAP0xTa+XXh/1WPPbHAPyAIswX8T3xM24KJEMfapOBHhJCtgHbf0ITpqL94VB
7QHi6vBex7mq1o30D+ssk8eQ5rpZkGi/+/PauVSCSQnyMZQkEjzoOc8x0sEcEYyK4krQofua52kz
jfH3zifbflUSZpx8Lj5yOuT7JAAMnJOcvwlbpq6cqqdr+XkchOCzROUfDQhBqH89VdlgIuMyKMPS
CNd2A6pgPQZDelv4lh5zm+cHu6SfPTLIfbc5VA//PBGnn//T8GeJ1cgytdESJDrndPrSAqWAsAUg
ZoXc8uXPQ51Z1v+zb6AP+hkbwhCExNev2i09OmWwCcSsgca7Nd7Gxq4hBNdpNt1aqFeeaRHr+1h6
gTyn3w40FOxWFjj1nGizZ9xmvo9x/67EdfIIribaFEaOfEJeCLquCLJHlIC2rwHPQZnv87Ye00RX
8TqYe2Z99DkUPGoioWFaOREkE9mAVmnlAtZOTMV9i+roHmYJxX4WY3KfoRR9zGw87y2PbRNH+Vr/
eTrOrNH+mY4CKDWE/uB9/EZ8xVykIrLgSuKwsm8Zg9gXwj0CCjBta5gCJPeLtOQYjxtshRYv9wWT
653vTF53SerfTKRfGpSXpiqZCdlZaf2Hec3jN9RKcUjyXmCb99sPP4BSmy3kWmHl0tKBCASdM08N
Mn5j1QOLWqN4LKKdafHo28jUAXzr4YCSh7pytJzixfkqhboGY4B8cvKAeL1ysrRbCrugiraNw7BH
jaergt6OjxJIfkWcFbsNet2HP3+gi++HCAGDQ7wgORdmwKpgjFKLKk1GuN0nSzZ+WFfyNQJd7MoV
8dJIoF2cvml64Q4fjQQXqAAjKbWaW3DWj225xE8DSa7lBBdHQp0blVCQzUDcej2RELvM0OkiMK+G
y9t4FFMDJVfbxGQNrqzvi0Oh7Q0qE0BqEdteD+VnwHUg0uGbpRPod/nM9wRNVXYdK+YrN4ULywMa
HdRYoYaANCw/O27GLQPK2aIMojQ1t4Ym9JBFk6pBUYX2ekBBdQuulrouvF+G2hJgHmx+yHbOprJM
NS2ELONdvhZlI2nKwcbKXJXy8hq0ewkNRHEHFTxwVuCUU5xFTg2TkbLdUElZSiUOWw5SZQfuSBOy
MH8IukQ1DnrwfRCo9UvPBEy4i5NXQcHQnDHCmRvwCSBwSUFnhFXIDqc2Gm/MQXFPFho+T3Efgxqd
TD9kbIBO8FYcUDeih07LL3/eU5cyA/BhUJpD+TMtf8NmIhl3/zAtoDqabjpoLioZaHqvuKLHpZXI
jm0vKqI5nNSGbTvkLhzuUz5OdSv7cReuvdmpcU0e9CLyKijz6cOfH/G0Ls9iTQ4cC3dckLpw8zwd
2L9ADUCyopPQFrTyDRTqlDh17FnY/vst/8sov23EYun6NZywO+zEgiNjvK9T+AvcDCy4Ji65kGFg
3aDgfHKywIo9u0bzFWibwX0elIcM+m8yLAc9WwkOECmbLo/bt8hn++dSJPIWfNzxyua8sE+ApqDu
DPLDiWdwtnZDu2FdbzBBcEp1eN2uP/rU/BWsSh/+/OUujoS0HJ5RqLfBU+r1l4tMAg7JicXDJjq9
mxKyHpRlAM6TZP0nbfpXzmBv5A/xzqgfP8zDV/na+Ov/Sx8woLO/zOfJZ+w//mGPX0f4h/2vMF/V
X/A0+/qredjPf/SPx1dUIMT9Y+oV/Pz//7HxCk4+XgAaoag5BSicvhjnPz5eQZH9D7IbnNjQrJ+0
4fjbvzDyAtz384j6f/vzpBFC2n7K2IE5gj9x3qNGovNRLPuiRCtnu3Gt4vE4DFHZgVBzpIlq48gV
Oq1g6TCOi/lbEt2Z8KkFOhu8zYO5H8hcTaCzK/gxzsOYxs000EQHDyj1SbfVvChtPx/J1vu0fQw7
lPVNldEWmXKlt8kkBwVjh9S906hM9kHjg9m65SgSsDjZI6hUG12rVKitqBTwCFarNTDpm8m4CCqV
to/Sypchi256pjb1PdRmGZttTMvtLwNZs68oNciMkfGhca8dqYoP0nE/TkehDO2hPm910A5VK6HD
udmydMRpsKVtOfS1zHtcm2rHEnCWl21E7duWmb/ndJmHR2ms7o6647IQVZB38/SXdsloPvrJtc/4
eEBaVg7C1K6P1pg9tHoq14+DzrYGqDXdwWi5BKBCt3JuQJWS8m25ZPIFI4ivZTnLRxewAhSLHkya
GnEln26ylmxHHfmEVqLMY3YAKWL5zstkNnfIGPMn7dtsQhsdPbX9feqD7jDA7mT5ZEo+30KzGkEP
mqdfB/SIrNfuRByqtqTL62AMp/LgaBDWFqXmD8uyQNvUIRPZSA1HGrrdYLLg4OJMAr11yFdWD4sK
qnZdUn00TE0f15GhDG+3YNi1fiR3rrQuQ+dt4vV+1WO7A0lA7FtwNMMmolmLjsmZNv7gghMV/h2Y
FPPwQXt0A/pb24IyhxpaAEDU0Y68CThzdDeHAJhqBT51fJt3ve3xpRNa3qkinodvoYXBQWFQKA+7
cbzZeEbvFkAoNXV5+Q4nES+rnm3FVDHRERAFh+CNXbMO2G8x1nojBJZkQVmxch2eAD6otQoHNn4p
5oXtHY71tI4o0MMTzQua6SALWeWGmGgQjxTc+9ug3Q9kS24dt+pjrOdJgA27gbfSIk18GQu9PkGr
2XfAcHz33oPXbOtAKuP+FpGEUgMtiNblrYAWovYxiD1v5i3B52yCeJunFsW+tWWNYHq7wWEaFzuT
uLHmUWKi+0iNQcP8qLqHZeQ5FkyP9P9ODPiJu04RlcM8LKCBq1qmS15UQ8ALI5uxs3hK1S3Th3wa
xfJ1jHiyRyLkb9oVieDRBnAnqEW8tvEP7OCxocKhzoRPF9yzdkr1DTiPS4o1oVuYkcW9+jCSMWdP
jg1uh4YASaNJoveaGy+bWabLDyhBko+l78abODPBp8Xaoa3jFtrwagG76MHEnr8rZerrFiaN0a4t
LdtPPtRYnDaGYRSBMOrNwEC+vlMMGuQ6tm0qKlzUjKuCmWT9Dj6yWdmUdrXzjrSCwtWK9siORAef
J2t9cePXVTaLA4elam0yFA+pjGj4Ngzt2lVAiwn9C15B6iNPei7vimku3A0NFj3sYcwQDI1lYDOA
5sfQzjoWqHm6Fhzke5d2/GEpiu45gkn6x3mh04vZ4vXjNmzo7j0uMOZAkEBzQhUP6HJIwSDo621K
CzTtmDLVREPYHv0CC1+fD/Rp4TB2PPmq5ejDVVAQAQKJy4XtkW5O0vUPKCXl8FzrS4UcrlwglZnw
v2qFps7sCFuGHUnG5ETd2cgjSWmLNootdM2TXciDZrqY4UlSiOmwgFIPa92NtPVivQL0axW8OlpO
H4twGDnURGm8NxIc2i8q9UvZZBuoGE2E1LOsFx3IN6gDmrTWgvgmGB0YmgMFXgBsIMxxGYeeATDU
kn0AgQgfKhZ+0bsexN0INa5YP4ggKpfKudZln2M19U8e6J/dwSclQjV+clFWJdws7X3QuvHdlG/6
vletezeRcthzqBaBtPMsemYzS9+IgLYfRDvOwd9+NMUAVfKUm2qbR5qjozrZfAOyAW93WTu0qPH7
LTMcJ1kH5RE4JZNvP+gx6eY63cpwfppzhBjgIAo+iSsqn+tbMPD7/CYWK/K/rsu++IkwWWOMNaxD
SJrKfT72841gTu4iQfH5EhGxXZEtYPbUQxrA+aWLF+W2Cju+e86NC+58Aqeyzy3i0zFoRzWhNDIR
V0ugkm/zTG4jzAxSs1vCLXw7nQiRwPGz9G1JAkTyQm70M8nE+jK3kH50lZi5/6F1lH1iiEtzpWMX
4jNzfghPm4kOZTHuNbbn0PQFi6HFMlgkVW90/0ZmXIZN63r2QC0q0jjhlhVNNmNiJLRcXiQ35cyn
ED6DxKxV0Sk2nP6lmb7N8LPAEOanbgxC85t4UDK60Uvo0JwwsTGvSvwNVPRAZKyo5jjqcbzrLNU8
qnrqurF8X6KtXRUxutBKKXCvYE1hYFUCw6oY7hQyVO14WJNw8kdCsvVN0U2F2LU8EHLv8kzjiSxi
fC6kYRZwVjgCIGUJY7sILfP2yJP83hqECHiXRXsypvNoaxKigLxPh2g5FhryHMxVkNNbakM2VSY2
Y/htnVDAnE/FdiQGUHe3gDe5jZ4cEGyOcxduJW+QM20Ifz0/rN5gtijvkPP0cAX6usBgqziwyW6y
8tFYon7gRB/dJEIB4l7KAXMz4CAE3C1cwF9A8itdMweh1bVZW9xq+liWYDUnw2OwjrzQtdzmHC8l
RlWrFuDzbcR6GkLwgkk44Mhdb4M5gXtYBHuzBmcSPlPJKYXBpcmKqR5iptVxztsS5NHMRzFKgC79
S0Re0RtKSgXKaQ+K4bMdxpU/wJBxeBJwY2VVEgvpbkSYTFk1FTx+GzMJh5/MlojckUj7jzH2eQS1
HE7aF1hvhO9D6fFoFhzil1B5rF7CuXhmrCu+rAsPPvdJV8qHdlky9YYhVNUw7VghVhj7vkBJ1g9d
E8fx8jSvfsRhPIBqWRcE2paPA2X029jBfrZujQWfaBtamt7bILbirvBBZKoF8n6cU3OYWxBJg+Q7
fgkttTLXiediQmn04AhFVhJDlfppWlUYLtUQmrlHwRSOhQ04OVCWFCbZbk0QZqIBgWiDsQiEpXnV
lav0uD/7PgF+KNMvwBp7tLTV1AX7NQzc+LwkhqK8OxZufedjtX73Xbd92iKBCAnnSmP3Azy4aEVO
zjiVkmX+dglmlGc1i6R72XrTykaDlYTlK31f7tuEQu/Yr6q8xyc2tlqDIb9R2FRvPeCvry6Xsm26
BQq/GpotZeq0GGY8X2AHvstWUQSVglAHto8hQQjv0nTJm4KBC4Q8tyfyqHI3imYYi3K6U+GcBPMh
8d6jpmBLGDwcuIxXvSN9vr6HpdLwXROIx2vieAAVuV6CmgtIhGtcZSVS8NUU75bYBJD+uXRASyIY
bk37RfRyqCPo1pLHzbdITbhmM5og6EI9TJwSHNrl0uoHE6XTV6uGHDkIXp/VWxTTbwscJM0TRPGs
PZpMhoeNm/ZZYfVkB7iaEfl1NmPnKdxaC9EEuO3Ozy63fn7Lfe4RJL1Dk7h6iYu5zKt2SLKX2a8a
FhmZYnc6o/CrWnK+jQcwg1xYtWrsAAih4PKtBUgeHV0ZJxASzmLrKjst5YthZRnsl0jE9xlSrqTy
PRWiyn0w9U20Lkzvgn7O5xqaVlpUOY4kWMjRLB1A9wy7m21B4enIOwslfJKdjNAIxBWQ57rFPxun
oagVgS9uZxGFoEyksGuqgKd14R6gFZRRwLGzeyiLowzLAnj9fl46+XfHh4CgFJRn76fTiQr1raSP
vbVJ9zkPfJRUcSpitC3LwO1/gn6GpPC1W2eGIldcfBsNMK/KwQ3rSOAtk1azMpI2OJXzrk6Dnn1J
hFiDOxy7IAQNVBH9VHRh8kPhiigqJM/2YXa4J9yS2RB7F/qAfnWTZHd+UfnbsQ+Cbg/aI1uqApSR
B1w751ri19GtdtIxtsU24SJwy31XpvfxCs/QO9S74KpjYXT7XcbMJsfC0nD4lnIllu8hbUdb9VIl
Co3luhUZ55qP37Z+3Q5QyYOnppLumHPGkKhR+o0MGTT1Ro/ZR0gNTdr06N36ISA+X/Ar0/g2h3XZ
B7xzCJNdWCbzqpPljBZ6owZxIB0HElUzaicvS2ji9gFCSWjIEZU6W9NAjclDVAbZBhmg4/OHNcl1
936wycLAQymi4dmF26iOY5h3005OFHe+WvgCUn9H1zB8WB3WQyOdphbsuxn5XY7D7FPST5oeUK3e
3qfCh2Ejo2A1Va6KfnmMoe3+YmNMcrMsLDZoDGj9Bj5xF2duF6De4X6soZHZi8uHWB9GD60ieBLL
odtm+mw9CT9ERRG/jEtub+EL7eWHFA4yO5XH5nOC86l42yvhbbUU2Yo1ncNL0vaDR0IdFXNfF2bq
1GFaI1rcUgK9ZiUKmdZlnI5vXE6HG6JEcejA3GralJGDMkP7ELm2q8N2iD7AF2bEqtRtJisiZo2g
g6JF1cMRl6KIMJa2ynF9e8p9HolGodRoqgK8F3+Yu27wzQCsE4SWQYe0yXtSPiDXtZ+RhjJa2ZxP
N+G8bffGIAuqhBizkuLsiske2XMX1XMBYV3dWoPGRjgEsaPF/+HozJbr1LEw/ESqYh5uYc+e7Tix
c0MlOQliFiBA4un7c990VeckZXsbpLX+McXB/kPyLPQPKnRZKQxyfHtJu53hAm1G/a0rutmeWgXc
qZctWnMIivpc9LO5diJp/gzM/IcCw++bcfrCeawNfCwBk9GT2dzxIXB1zwJhupiF3Do+LCkZ578S
t2Vz8RBxPA3R5uZySar+Fg6BedzcwSyfg2/LW1hDBHitjeVdkszr3dLO+3+738bxUVu3e2zLgFij
tETw1NZrPefA7XVy2ONmf+29NMEZL6uUWNbU6LfG1CrNvJqsE9QjO3oRLbHCoxCY3gs/XqPbPA0y
yFXjjBvrY5y+Rzjq3hbpU7TcsL3gLQ6cMivEtJTnJSCxMhTWfRNb4H6HO6dWciIQ99gOUp+JdF+r
zGxyY7QdPYYyr94fZ9PzG90TTR2I18wF02UUMK+1JVPwFG14jEZTr2fRy+0JA1hyTtevsJK40uLE
F5yTq5YGESehBOZ+8ZawyKsJYTVPCSKRnCXCzStC6/18cas2d9Q8O9ksC9F8hDVZDWeyTSaq9ipm
/xd3ZIp9ZqlOir9kcJYf5QbhmBme0huB/MNr7RULOmkuf+gziJP+aXAxqWa1aVPv6ME43/bOd6Yz
s4D646L7jj+0WKPoUC9JFNyLslVfq6r30LC1mldutPDn6NfOFQm4X2WBrrqPPh0Se5tcoppJJ0xf
4KWmPl8I5HhLdm+Mjo01AwWis9jinLzq5S60heTD3oYouBZxj9keufmYqakqnst9MXFWtTMbD4oH
LjfJjX/Z0zV5Nykv1xHdr23vGhnr9drbWGD088T6KzSh/4D+tTi7w+g/Bvgc/+xBoNrzAKZ0LHVa
nuNqLX+UqiDdafE2kp58tzT35eqGFz0NA0l+xoZvHYrHQxWXhtKwpVLzIyNxfOK+T93zEJV7xsFa
dqeq6HCTjGFgphdHVUgV92US1RvOBZ4cV6Nio9J0xG3LkhaFy1XOvX6SC2jCEjW+fKvcVOUuj5j/
i9aK6Y7+gsTLwhq9xc3tbfLmO8w+vC312QvL5hqUcfESiiR5Bh0vqQgdUDhfhNM0B40w9ZaGdY+L
fPGGk7FD806MTXfpugXT+V6y9J6WLfYt93I8/uyKpHW/6yjevDss4QO9rjwwFfk10JMLR1WXV+0X
HIGTKk34UlNanLkr0zdZ72LKnLodNrLqCSWGUKh/iiLkvP2CGx6momX5T4Oh1SfCG2v+ciTWi2ha
InTGLRGfjFR9d8W63f+nuMwObb8ofDnexLYOwXWTJAIICH9QSCaHdChuY+/EXg6c6D7IusBbNIaD
Ig0ycNt+ekfloZanZhdm/zcMmyFiz8z2sd4taFjUA89tnd8/otKV64+6dpTNlUQ9bmNHjMcpbKum
xp4dbdNRTpxRj3Ht6xbhH7CJ0mHXv/uyCqhm9eGhq4xDKrKMxLNNclWJCMwXSctfhWLop0ynRJ4U
PRCo4YPZndesbRovfdlnt6jJkYSNfh5UoPWhswUZ2w1LbhbsMvxuqZF59EmQ8LMpXJ2vPGzR93li
5/4+6lRCtfy2FDmSSftfDcoC8Rez/562ZXfqbKjT9J4hX10itA72VIFSP/Eq2/euKLZXCHyQgKna
JBm2Kl4PlSNte3LVEJxtn8gAKI70H87GtTzWvR98mDhq7ptq+ToFo3kxuQvLWx23lPDAi1IbYSkG
HMpcvYpXDc53az/G0kO+sopEP/ue1e+y3ZwmTzGJNVeoYpXmY1BU3zq5TrT32QWX7LS7ZNpMUxet
95XsdUY+hvOznZsqOOoeYd3Fznbd3q2bLD9XlXQf0Io6x3M2lxCxlA1ExGTchGNC8KRxW96l1ZyZ
izM69uiPSXKpUKX3h6GYU3vmOO2HF0LHSIwurYybF8jcr5j1MuXwNumY/KolcEs2lLoiAy9u1ZPX
qO3cRar/uY99eS9IJT3UUixI8ZWfN5FMwZfWaPMzMJDwQnmEKXMLFt6wMcXNf8vYeSfANHlu61Gg
Ktbivl+0uaz9El6jyQ2f1iF1fjbTtt7zc6kn6XvigpMyvKuH3ovPvXTFco6sCP/2ydD2X85qe1ls
pM7WL8q/1ZwE78249xKb22DIk9ls8aNG3vlS9qK+FFr3LNfpNN9cmOYmLz2xUWac7kGXDfMWT4zv
FYCC33p6zogZTf747R78HhsxX33g2esYxQzbla3qk9/Y+ns1Bnvv5bQq6vrkRvvw0wOM5zWKB/cF
oY2sbkCaQ3CryPakC7pfYoqK+4pgxk7X80UnqzvCX9uG6mCZ7v5Je8qjEilYhxkcwMPP3QoZcPkP
A+LnEVo7vSusH/3oo0KQWRHsG9CfV4v7pUYe8xegEW99YZK0yoWHWeFE4j7Q88RpRvzXlp43w8zr
C6MeS1JDggw4ttxOo400eILwd6iDIBqhWsTIK7dE5ctaLyTQc4as23HfFQrdptQecHvitc+UcSwf
hfXKb9Uoo4pjC9V2Hk5bEiFbst7yHEhUvMnK0GfyXQUd6Forq+p5dbf4JZTcF4+B6rowm2YrnX+c
e8XHHi7RcIviOnlY69F7BmHnV+B34jKVQzAeaBWJ0DxCX9/CStXqE/d78mtBwfJQtARSks40fqRK
NcRepAkT6i5I0nX9bqsPE4Nnd1px6oaZM29bf+GgEfe2mbse71CBymrWsnmK9qR9aQ1Z7DcxJl2Q
VZFKfvm83u6xDckxgppyzKFSBRlpaGMPEE07F/gsgpg4ZboTsl2Pkcmapkm4W/pgQMxttxmdPX/d
vOm4bM4dOvSbHdv5175bXt6AGJWMiCaRHFIp/EuYinQlY0hUd60pSDqGw5h/Sp1g+9mOK0F7xI95
E+oqYnCvSbpbL+MMtyeV+OIv8SnAKWvPQbpXE6AMazba4b7TRMoy79vfCUPOfeXMAqxXKPOE6TD4
U3rLcNlHsbxyrpjDhi6hOBWrKO5DT9REREPeyPNcj0Gb7T1AwTH88gg2rVX16771NSld/kYK/Tg5
wAR7a+ocP1b7Pi3FfOhmP/3n1Np5hcUe0B7ukvS0NVU/Ku2uYFYdus+jY7rwZU6EN3CAuM6/KYjs
A9C5P9z81WPujvAuGE7DNhguY1o2HQUygJd5akHeXoBGzMQcIcvnWMlmvmttOps7Oa9SXpll9JOf
Ci/51lP7Oj6HrqJyo+SPoucgSdIzcAcJuLaKR1b7IdzudBB6a1binCjPSbn2eR1UjABmCfsQoUYd
LqxVU1GedcLLwiFcQHdFDQIUZ10S/1OmZqSN1OvcKqt3j3T8wRV+kDWtWxPSqEO9+DlQRXQ3EY+x
5yB8M2ZmgEzNiGlVGCD8D/o/xY7f+bGd1m24EsxOOjH7MObruOdB5Mhr5I80GGcIGLEub76qVzfr
WxEdWCjZuqpAkNzHZRLk0drUb7KRG8EtonGZeetkPUT+tB7ZCfUq8SGMFNwk3RCCSQufZJOMiq+C
3A4T2RrFs0i3as1tC7pLosq4nTfe/rfdSRydSb4+yQprPyGs16LkSW6836lfuXU2yTH+4N8ur7JB
jWGwg5zhlpZfu6e9HxQZ2G9J/UVTBcVIb0Hjl3rJPeXvAROSMf2tJrG4/d5u6Sbuk7iX40sYlLCe
XrV4EURdNHwTjYpeomlY+1tTE+5+2Pc5vrfrGLD4Y9tSL32aiPiiCm8W54Js2SLbKnprPosZ4+jP
oJz37u8+m91yEMWs/4Fb1T1qHdW0L366oT/eZep+Kb0avf039ala871YguS4maWOcgODB5sZQnXk
tkiLP+BUwGUMLNsvpRHjXQY+zgzt8/ZQIJCVj3YjmnHjqgGVQtHBDe/PvXtMXBu2n1TQRL88bVnO
UuM2l0EU0+/BwqFkQb2oWWV6aPaanhJ3La/s4f5tIZitysPIg+SgH6c+mEbHD23UG5l3dglntul1
eIJvcNyzr0BFvnHRxBMoD3kmOd9kxYgCqrG8ozwo9puzDt05tKuJHkutUmjKmrKXLvN3rdYH6gii
9OqCMM6npJm/sHVwj/eqIWm+3st1+WeUt3s3JE2DvPFLDe4gG9yVxuJJLISDaEwwaRt27jcTrYO5
bQP5/9zKdvgsYObBSf8PuH99pzsiAG/RJ7Nty/bWo2k+otmwH4pamfbOVkSl3VpOi/VqxmpzrzSw
yWs0ChvB1oFT+Em3Nb8B18VxSZVnDumgvOBMYEXzsId+ZViO1HZoFh1//RbY5SdA2zvRpu6rjVqR
J43krUbqvV68Fkvp4jjmWjF10oOLafWtUGM8fwvjwibHpe0r8TAJ8hKupG+aPDSrS9OM69zByKof
VjckBmRmtSkxx7S4Pbjb5L42QUQ+38D6wBxsLbYoIc18cCZU/7lj+vZdUzLl7BkMbXhoYYcaLpuw
/DAUl9wxikOcmWCqbcu4G7XvXmL3X85CGlIdoVj4zr1XYD2BocCvaYbAoTKN4cbZsM8GYNEfZYvC
/9S1/hg9EQUHsAOpPthTPUzkGrGpxl6mYka/S1GC6XRZlHbr/nOedz+0B+giVd2Xi+mWI3NEnUbH
uZBscffd4iVbfQwmtYr5tLv9FKXneojS4jOOV2rPQoHFO/htpkH4GQMLGIwG7VxfHMk9sR/KZe7K
q6FgRMaglVrtt2Byg5nTvwzC5U6urU6G41CSn9BfJW/m9tGEVek9D8MaVx8RXrIWEcDMCtrlvBkk
qw+754hHz2OzPszRuOqzHcLSYuKsG+e8u84I4A1Pk35685IOOkfowMr75aVU21Es6YyChXqtFBoX
YBpLwqKQ4JAXOr+NEDAN/G4DB/TN9ZuyKFigZzD72yAVJVb5EIaBtodVbUPp5OveVkIeMB3KdDyn
gNISnDV0t0tIcks3P/a1Hw+/yUrEkbhYsw8o3ESlGYpjDyyJxyUIt/u2YFqAYIIsY0UAwx6fOxNK
87w2su5oaR5bMq7lhiwnPhjCLdaFjEGioOrMENISX8T/iwdc67RLcyZ6z2VINoDzbp50Vi8XCWRt
8iVYGxzI3jDKJ04OzTwNtQsd2OmmdlXedPNApCUf4xxmpXDHwUOvvrWzOqW93obmVrRGDSKvKr3G
f4cgnuJ3N6n88p5FduyOWx/JEmNpHAd5BYS9k/yxtFyPTpG4mvcPfPn7IGr86clMBMwRsp/DrQ+R
jlzVWLrNI0Cab06pnrbtSs6zpmSpxU3yd0K0080HFEzhMFyQ8A1fOR6hTcNcGsL2ysOA4z7cjpBX
W3yLTNOFLuoaASYITVymDBKSHinLKtfWtX+RcSXnOwRk2vsCpLFglhn6keq/qYYb+xrW+3mmUiop
iMU8t8aR4fY6N6p0dxT/BHWfkdLAxTMp6cA5S9AYn2kcicmUlenoh6hGd9Qu+RD39ZrrJNDLnaEN
rz7KAvlWfIW90MMlTktjzzoaiIOdmnZt8nEiOeEN6q+1ydmZqmgqzpwNmzNfJoeX6IBZBDq4bazY
/kLBIFU9+Qldeid+vnC6SqpA5pdtq4zzr04KAbbNW6F+jyW5rOJfWI0aBjjo+wASi2F5T3NSl6qh
7rJYOSU3kRNyg+LNBt8QfyczzsMh2fy+ObfoS6aTkNbZgISBgiHlwPUyErTa5dFvQ75j6U3S3IiS
isRjPdtmyA2xvOlz6qc916hUOCVUPqutHt7GGAPtPzFHlb3ISTnDfVt1TKhhoXc8VF4lvV81kQCQ
XRFolntXNrPwoFLDKf43d7FtMs7Bvjt6gMtzQ+6h5y1UTZlmeVjJgPjmeCzLOTbRtP1dG0cPJ6st
FUdzBu7egiVlyGxKd7juBiXCt8XXXaGPqF7D+rEBrPdOK6HV8rjEXeWcMTtSIog2bCk/BpIN9DWQ
woifXxxBdJ25sONPjkel82RrVfO9EDFur5lYWFS0HUb0NSdIodzvUhJktx5I2hvUaak467gtlpq8
WpaJBAPSXlZqIBgjkTtZhyV27XbCc8xVuUvzK4nm0vvUgKHhPUAUw3OWEs4JnBdEoj33LA/CnF1X
zXuYR/tc7y0nFmk0I6xgmsKiOuh92gVMzFERYH73lfIkeoceplO8u2U7HhfG3vQGljPo6858vH+o
gL32NopiEQ5aqmlMD2q1ylzR6Xj00S1BmPzjfy2LlhNsg34kbIpj4Qo0wnJmBrfejp1neSJZfYqk
vm5114tTBRZWnBAnNu2rM5C4SPY5WwJnoiBNk5XKrGwVGG4Tlhg6/cpHwgT69EfUDyOZo0tEntpt
i0u/u81IF4qz53JWP5uI/3PB9+IHNYmCs63nLBiHhBkrlSgInjXxpGO+B1M5AepYbyqu0VaSct9S
C9G9qV71/ivnB6KKMzz73r3WTSdbYqMqzXFOj2ln70uRkJGadGvV2RznRL98D1othr+kGTrl30iN
S/PKiTzARKlgxl3EWYO8XegxOAFUNvo7K1hSXvYShOlXPBWMKidCg7rmiYd8G993o9L2VNqNDMDX
RUod3LfupvWRERP+zEZ75TYZpjfbfdhqgEW1Q41W/LYvqgpPGO4a918QG7X2maOTlxAmIFJwLE9x
uXoz0cR1yDf5VJNQGsw5M+to+msXr4s5RVo7U38EDhzXXysRJkjMmGGWgudpcVUDcWqtrO+AQbD/
ouAiu/nJ7gm/p2xHaVLJPw1lNev6tC6Daf94RcxSCAxVDdiG2pW53793kyY0TC+gVpgUx2WiXcHB
4uYucSSOzVoucFGe27hErdZdoF8D2e7KO29f9Pyb1wyJusiFmxQtjsENI7MeW0L9Ga1UNapjUm2o
NTN0GutuThgViWPN+XhH/4EsnSV4ZIvq2hGtDMKN5wFdH5GLDdKt5oL8RBEQzR1efhSeZ8nOVrqz
JZT+OkcMq+saJ3TaBAtfNEVQ91JTTxFlGE8dOJYIZZ0Zx+6d0hrrZtM++//JTU6fazUHL534ypH0
pdD3y6giCg6DaO7zfnLq9FH40kewi2UsWVBF6L07F2Tt7Mcp6XxWbUp8Fn2MnMnBSbE0q3wtPH9y
T2mhm+6vXoH9ntByedunt2xeyv0zlkFMKjyOyylLd/o3z0gmFx7avXHdipXWCey9a6bg0XRDdZqK
0W4wRkSvEliLYM5xv4KuZ0EkNEn2wfTckyp+KZIRDn3So7xg+J8eDbqwLutdrXPgw+Gg8daVWVtv
+2tQl8GTnKGtoGLG+nOiW+FcrX50C/2oojYvnfyrGwrxGUUB/5yYCs4JbIff1ZLGNHxI5xfjZnCe
m9C9c/lt5M6qyJkx3ESnZYD0i/owuE1OSFvrXhPIjb7Yf+7Xbn2SUggva/fFSTPRFBHEog0fSzP1
B8/f/QcijB2IYzDo65Cs3ZtjjJdHpo9faUYQ2bqnQ4uN1fFGlm6LwI8T4nvPZnyMceB/xMiI86Gq
+nPcqZIw16TKt2Kbb4IkAY2cbVJvLE094Bldr5CyaV/cd+4oyPvyVJwDOLYfdU2vhoh788+Jy8g+
Qe2UTGhTG1xkU8j/5nmj1SjkGf86LaX3pw32yeZYvcvzGFk9nfj7iDtLGfNWhNVjsvj1z65cULa4
0xy+I5hFlxHYiOlgXfzrFPWU/hWyuMd/D8QoSoQp3lZ1/IYnUqw4XxViy2FBQlPokowc5HtfHS8Y
JcPWu9T/1+YCq6cA/wbLLJeC8+gb1s5sa4r4GQ8lNNrQbNM3R4fodvmG5YPfmM2jMpMHsZza7qFp
wGWuLmqSPPGL3ocUjXeFWVt4W55M004ZkLWPkV5RSsRhd/ZKR+Kc1EhxuFTIsgQHpYW46OscoU8S
XPptjM6NTUrYthg5dzqDJ8IKA3XXX6mOJFY0FZu6QQ4fyjVAdwtocp4iGXwCZTUnf67N2U/25ARL
Bli40Dmbm62urgZNxpMlhP1mU8m0Xq/RDj6JilXfezuvKctd99YKSHsQg2SnAY0u7DttK7bdsU8o
S2NlzDfIXYBK2aHxipplYashGQhGZzcICQjQ3k+E6PBkhKU3H2EKw/4RRNK/27wAlqKxY3IQnkrE
gWW+PaAm9K+V38yX1WnoVxwBZ68FZ8910ZO6xHujr3IElSR7frmr+MMPxLP9W0UU3HuyBzi5NKgw
O0MiL1Xnb0/0BFT3RSLTB2cvNmRfado8uusGBu1EUfxKsRqSMj8UwWVYB3ErYhP8xh9Lh01G/LAK
rtYbaufkI3B4HwrRfnMaPbx7vU1vnpm8IwVZEKOu3csLUyusRrHKUN7rJfketxtD5l5nQand/V4B
ndwvWz0P0Deue79VUj1UyFk+knGMvePUNf6x7+iHy78MDskl0CmJ1SQ3NDfsA7yFxEt2T1OrERQl
XDKS/K4wI1la3k/IWaqTbt35YPB0LrcAxUvO4IcJO5mMfmxg9D56HzG/icOBJgXZnya7DxCoqTd6
+ar7T57n5q4q5tLmNdPGcRJp86DaIhYZ9EH0qLmc0HbCc3JLwEld8KLxukW9Lr4BRe/3Cxv6h3aC
9garPR0HxKRl5g+gg6WHmpiag/U5xXh8aGs/zGdg2lPo1/FjwIh6n7ZENQR7u9fECjE4P8+bHics
BGP9NsTJ9hzze8i5tb3y5HLm/KVQ1qqjt7NbUcoa/2L+Su2l93py5etSvPYYOy64Zllusy6i9mgf
TfWj5p79rFpbSe4boZibHNg2PFsbS3UbmeqwbnqFyo/CPwr345tUUwBWwuAC0jKPqXfxYT3wPqp5
NUegkKDHDCnSZxanjX0g7N5ntMJ3vvLTb0tCONJ1Bss6LzGd4U87Mhc329LAvJdF7zyW2FwgKFT6
4oIhXR0zbdcBIkHRlDQn7skWTnAuwZv/IsAMw2f85PoNBHIWp7Ial/RAtr3deEdL4Mvd1kF5KOZ2
pW276/+G9AleZRSKG/d/PX2b6s5PD2vljAPVIQh1jypWybcYHaaXDa1xWSMqKfmqa+h5X3Re9Nh6
AVUDg+fOv1ech+9fiogEY8wur0MhOzJimr47O2MqMZZ7hbN/dFrFNZik4d9f+OBJDAU/C5b/SiM9
aLW2ggeE2Uft4xgPZ0hNlu9Vf9U/HEWQtvMG3zEEDIMynev+SRf1SlAASsTmpaDq4f8bPhXZcRYu
ljWycMrUv+O6o3EmreIOoUFhl43hSKBXmRF3t9XBCZSHCagjVHHx8iFF/s7EaDSYGXba6j7hm0OK
AE9INC2fufqBkLxjWmmWcbljAkuLTBH29ByaYhleRNoGzknEyZRcByCugAWSs/DGLWhyEy4oQIoY
G8GBPtqU6UlsBv3yUoJsizKc2u9SuIVEWId8/qQ5dHZql5elysihnNEipun8GVQxi2Iy0Pgiaqpx
/ltZCvOW8FV94+wSvxxGDeo8w4WfXgwMPzPCT14unPYo7se1WRBxljY+BXUQy0thtv0G2F+9lN2X
YWSvHR18KtJwxh+JrFA07JtIyYuZBC7NRiQQstxTjMAxIG1FOKMihqmogy/lofEKuoqrkryLbzLg
YziH3p6O/+jjaATSAT5/ZtWRY/+S6nmMf4LVbifADESvXRynkquEDObvs20R3KYbLC1dXFSClGh8
xz94apTmtsaT+6omQMJ7yJelB2UwM616tHTFw9Vqianp6CwaJ2oe2ikMr6CQ0zeWUk9i+mj6G87f
RqJNd9z5WZpep26mim1AUkXiU/dd1x25nsriVPgTuhNwZRMTIF2QjZBaELQy0CqbvCq9MIMIxQQ1
c0Jhlx0qkOLYKwKViRg8ssdfQZnR/JUU62/FE+yoOIUkdv6Z/LJFru443a9yX9lZ9woMhUT2sJjw
UfWv8dqb3Oq6jfKNhL30Iom9PS2L05h7AfhawF80VHFiNpu3P4TAmzYvyNm+Uyao45cC+c1fBMhb
fY10NxoYu6/2VOxxmC+GsvxDMczMD7c3wHjGiS6EYtV/azFvN8i1KLro1LH3qH//OjNJXfu5jiu/
/6QtAQ8d8FfYbacInarKiRSK+Z5jWC8OvlFI5xGJFYmbkg+w/DPuAZ7oRcSzvxy2GmYWFaHt5otv
ZRG1OeXCAv05K13qXJaAVZYw325yTl0XFDRMld5q2IOxUCHNapK0rZ77Db753KW77j6EVhYWbpzS
vTmtJqZHoSL/Lc4axnaVd5234tbyxq/E0njQf/c4Hcmp6MhIxPW3IcgBO98R7EgrOH78BSzGhPPM
tjdN/R/luNLcoYuO8XekpQ7FO16P1OsYZrY1/U9BPu4PqtHIfaatQsNikYA1D7InlObgrGVTA1nu
NFWdnQAU5ujwn3FSE0qbwkOjvDeXaurSVOd2Dvvf464B826bQZNZHLbI6+ZbKMju2/O5Jkn9K39i
b4IufGuJdbf2LorFBIrC2LWQLT8WIN+IU7a2N49yxq010HIzBWOMhEcHAQYecHBa5UIXNTBIp9Me
omq3P6J5VvObv5RtfYxoBOcxZnqJqMLoxTq116bRwZ+dT6rlSzlOaY7hmIjps5+QHVAqCUVPhS8s
ps2mOLEIl2Tsq+k0b6rXJLaKbuOV6ALbP7lDsPFlFy+s3Qe9KCNenEHWUfAOWFVHRyeZZHquAsB1
NqRAT6ijbTgQrJpIDGX3JSplXRxaHKTdP91I1/vjphIe80jRKx4fSnsPPnr2l7HtSv/G4uuGuRcD
7Lx4hHot3Fq+s92Zio/njUx01xwDlK9LVhRNcA0bJFCZQ7TbsRg345zcCYAUdbzpICxbEt8Enqs7
zqQyT1a4qRs6fVSEqlz/NLCKhwYtkn/AeD/jadrqW0zcp3Oa0j44+WPs3g/I2tdfk9KcQcfZr4uJ
RDOqS9KTCYKZSxRXGvlZNrJyuyolQ5F7fH8NvggR/bfXA3acPZyorRBan9dtt9XZ87s4BCoCyOAh
tXDr7SS/cgssCXp5aZOVbJJtOZGARdNC3PILOIbBoh+mFtsjh8LQvyCBLW6eCoc36l9NwTY5mccI
7+iHnqEGDoM3BNm6lDh5IWrV9uSLCZWsnQjROSQoYJcreov9rvF9TCVocVuJUYxrEogYhICg9y4d
6vPoTBN/1BBGPrWyfmrSr24hbbzqGXQ/Gu6CoVh58p2tegnDVBIfGTv2wRvRpLBEQ5v6UKJrDvg3
O0/9ApH6RX2iWG/Ygl+VuyaYXdvJz3c0eV5WtgkJBynGPOfqy8FLjh3GmPHUR/DzBGdKdVCxV/3w
XYIrNjLaXXaYBiatRWwuHqO9nc/tgortGJCf4BxSgwIeCQwhj1UC1pLNyVyqUx+4cnnY54AtDqvb
vCNXaKCiMBIRCAqwqtJPI4X6FssuKfMFdw7n4FjM+7WjFdM9c5lsv0iqRFo8SFQ6ql3lu5daanAd
+rdQleFBmu5WFFwYQff0MDZrtR5Ua4IrYK8vT8VMMZUvJHRbDQ3+PdoqJ8FcvNi/MsSxezfG6fra
yS2crzHpxN/cLYoBWcRSn0kNk8PpfySd2XajyrZEv4gxkjbhVRLqbNmWe/uFYVftom+SBBL4+jN1
7+tuqmyJZuWKiBki4jy5r0GpHnVeODPHZ7v2HjWblKemzEHJekb5D0oOUBoqkoJ+xlQ91P18EmsV
ncyggxMlW/4feqQM+4mM9bjnld0Tp2O+rm2ejHCZA5Idf+SYFseaNOaRWyWLOa0YBjDN0u2cL5zt
TjfCAUHNsl+jS9djEjwqC0fMXrg3Pl2dWeikFs5W7DKJQVivo8w/SJoIY5Ezp/LSnNR/QzpztOUM
H7D5Ww0wDpV3dwV7ee7mbrC+ogzZ5sWu8TrtkgmSr/SItJHfyJCNeU87HBqa4dANMjc7M1G4Nw9p
x9Q0lU4ROz4WArYF0XhqR9svdxHjwEtPhep756qE/VctR8bLrlZM7o6IHltDB02HgoSFAEjbdbEL
YnwznWJx1aRi2bSjNT4lVlHs19Kqz8uU9LHxJnxH47Bca8KPW6tPcRk2Uz88LFVJroXbTnHirKTZ
2VPR73zF4IFeLNV+8Z36UXHNbV0WnDvgx3l57ivacGx8vRY+fwvvZsDSPEMwHty3kQeTZpMqvUMW
Wtib8nwKbvJ7OrIBditcRSx6WnHqw6GwdoGl4LgmY9IdVuSvs4U1h9l7JAC8xw2DwXmVBbdvXrbt
tiaSSHSpcDAFZmJAT3ZGUMrHHIM4eWszhkwZjhftbBSE4yCMvS/dkj1ZZifWX4Li2SGqguzb7/Hk
btZEuCdn1BhiGriQULjZJrJjcZNvj1zRu1fWo7XtcU2dSZi1+8wfVSy8Jiq+BgqmXnzHz1ccAqgU
78qy55NWnu3uG9QiToa5E1EogNrTxX6eVX+tcQyeVLJa1bEmAiy2DaCyg9OV5g/1l9nOI/R4bZau
3NW4mZttpmd8DZ1Vd1uFQntSiLlPRbn0T8PgVslzjir62I3oL9gZAs5SJYYjFvkNFD2HKkc/bjj+
tZvcxj6rRcsB0IDK+hOYZkl+mqZN7lETuMuaBmgeh5A0IIzNius4FLjW6s2A7fRxrNuhIPSOFcJa
ZiRDngbFa6ZEUxzHRASxjSbE8EOPMmLyzLoMc3QhZPLi+TYH4IFoFkawes7/QRAZxMbK2PVvKjfl
oUp4xdqFIyHDTLkw2B18Ay9LsmCuZaEmDr3uw5THZltzyCFo8Se0VuJgAkKxspV+FIWdB3Ha8tjY
0n3dsAVh5LiQMKYDhA1m8jAzu7wbBQN5Ewx+xgeUmAG7NBsup2He6IfK35qgnJ459GbhRQ5Deqrb
3r0PnX4uznQM1NFetWj3m2DqSCcJr3bUBzJJwYCKStefZrefmz3BoRobL/IqZbjYVjErkAgQl4Tr
Qx1xHow/+AiqO2CL/i0PMo1ku+mI2DnJ1E77QOWSPUHhPeD1qNJN5im2aenc6qMZiuandevSbFib
Lyf+tfvgtg2eWb5FyzlLFtD2pSOu9mBopj1brq6P1iC7T86uzXC/qAiOu+kmKGlYctmNb2BAGdJa
UqVsyeE7nIfbYbVuFVkvCpum4qRnM7B5FuW/XDecLrrZ7/+tOFQ9qoW5YMk4RiS1NlY1OefEZqx4
NXIQDApelLZBXHdJTi6gRNmqJ4UXAutkcazCvnyyvNZLD3V9S1sa2xCjsknWqTdaAddc0DdRB7jL
QGD73V9CU+oOwodetsQwsUxqLQJYCFhWqxgPN9OIoPJPHUiwdXIDcqBkGKxHfUS/i8jUAAsBMOOY
R4bXvv8kM0LyHIOa255CZqfwuHpTeqZIZv4ONOvipRM1LqEo+awWEj/X2xLZfCoZUAXso/K2tP04
5VexsL/YcHxd32wcNVzRaLy4FxPOYw9OVtuUzBFnwCQXUJXT19IJ9x4w7Tt+RegLnBD6f7TNJG/O
amv2yQrHX1HljofQY8MkwIRZrluvdAZ5kGgiSQVagErIfIN1JiWGiL9oSm52tcysXzwcczQcTuVu
ijRBehbBHcXzmM4kpg+Rn5hs5zYT5rtwFdAmdOW5oDgVFajRYXXy/tcJxu464ElYN0vlsXTkUkD5
rzCZXsvQDp6bSidbgoLjbmgWO7a6qYt5vlAT44R4dQecZPOrP2HH8NdiOOCli9Rz2Ig0u6O1J+sO
Li+Agq1ruVB66IPwiNOFzO8Oecm51zUqlUU25tS6mSDwJtuFpa9BvYlY/7qaXwy6xPiYYLU7pyzG
/1ggZD77DBABL60pIagc4rKpyRrtxSRuj80MlgMHDq9F8cmtfaB9HRypPJ5i0lI8dYzl9PVuWVbi
JCBgyMdo2p/w/Y58di1xiYU/l/ve55dukRd2YzqGdbVJwlnWrCpg7NBOQ45vOODXWH5kos2xVxNQ
AcZZ+DbeLQfVYnr4jxuxyUjvp8MDx0rH3YyhVz1H+CL/Gnv2uZ5YtG76ppoOazsNFxwtiLvaJGtM
IqB7XNnBnPzFmQ4gliuMuSO4fI62iJcxn4v1Mgw3DGS24lYtQhR/VjtDG09DwOdacRKIBemET5Fy
b/5bRKfFt7VgmXSGFaO3veRM5eSS690kJ/VI6CgEDC9YIpXTEHGKSoWP0EVlCe7YdWZn04Atxcv9
0nOmOWqVTZxmsqY45GyEMfP7C6bQru8t61hJm7lC+eT19xYxuGG30rRHHXoZ8M36OvQZn8qVq4x/
TLpFGz6+KqofaB3Wl4Qv/B7fEAGzKrF9rrueQHG21ITTVErURIZDfea46cVEQsK/evRJpPaA9re4
cPokNlqgkgLciEgBAms8+iQNXv3ad7v3ooO3y7ZNmk3JZqU6+rIjiFtmuuK5EBKURyxugr7YSJf+
wc72AAhwrDG3VkAkkle7H/wQQZVvDykeleE4uVKHMTW0NhD3wc2iI63SfBMVeBasLxJVnSzsFETK
xs5tMvJBDiQVxGa/Sg+dpYT9RM50nC4jeZLHOis594aGJf+TkBoHPyZJD1cDutrBttKcZR/fvLUJ
ia8q+B/DvC2KYn1MZ6P5IwKCPASqP2bEslfmTMyMnpcF9R225tzcg/sqMegZIMOHuhvCcN+GvqXv
c7uL7Pt+BW6IWklnNS7+Vh19ljcfmFWL7zkqQcfjf8Mcy7uoe+stzlGCdzelLiu+PH0wjZVBPrD9
AxlZlo8+CinZ127GmOgUd+WYlF+02Mm/bugFV2qofOey2rXJ7zgPYGTk7U4PTsYugcUru+eHBtbM
n9Ct8kfN13nFwj4Q8pZVEaKJOfMybYPRs5MT6BfHvUq8yG7sOkMPn4Gd+ABlhhDDNjB4XhAvKmQh
wYlMbSgEptZjg9ww4TBMGU3nPoFHPUXzPuEP/K+q4degmltRGss0HzkL9DZRxiIbonC/5Ex8pF6w
mLzLGbv6IUwwvMRSUFS5jFTNuF7WPbajyulGLoCL7PhpBiJFmPNOujFLvzXLOn6Ycu3+BaGi7Kxa
AqLMTcCEtpHluDymLaaC7SxWcAktDqh7kGr+9DCnq+HTcVscp7LtUZTDTLLIThIs7Jc1TKurJbtK
XqzVxcnic9HKg2UyfXZWa4nbxQ7OlRsmf8SM2YGncKDlnQ/9Ob3AvKrX3SKEot5WN1V7zqpBPFY5
ZVRIlsm1bWf9WmIp1hs/wfJ11zJfhBCTVg+JrsTqF6w9ealtVFtjs1nLmr0Zra+e+R5HPqDqFuRM
sLj7StRHVHjzmBZJMpIEqtt4Scvu6I9NcWnpsT1CXVqcT8T6EF81ndVxVuBLZqgb1PBscaL3aM1J
wvC0FP56RNVaSMGpyXtZvDGJHjFHcKLrWmK+l4j8xYqZzwLyPZFH0HOEFu7YOOvOxhLevrAcTFVb
izLh4KuyZ7d47Rvd0FWdNQCIiGNFDvNxy++LWk6NHUEuldmvpHl4MGBxcJw7e4zChzKZ5p3O9Viz
ow9QQYjlBS9Y/KPxijtfcki3Mx4DIVs8lAr4Z+pKJ8Wq7siLlhNF94JwAN9KX/4TjHbem1t3FrVo
iEgm2gyTCO+MSeH7tFmLo4JI/qB50oYJR8QcAMNf25v0XoaV8C+WGnCpkIXSPhkBytyQsTbsiOgo
2kCScrBbRS6kViXH5cKNomLf1zCKKhDolRNhf8/FOB5Wi43iplYeFKHGjcpkj1vDvxG19aNDU8N9
TbCDUMXipldyux3+ApshIeDceakSOrsNvaWNx7xATuWJvgsSaACjSAyAPiAIDPAcWz8l6XbdVtOl
lFHjxJIcVL+b2LODfLAXk9+PnCCyQ+0OrLyLifXXpi3dfDq4rUUeuBiUvC/7VphvYjK++6bIX/0o
nx8062saBbuRhyAhaA1hTRn79sKRQYzbfZR79rhiPXnsizaLPVTDGSA1aUcDk+5+dFPslYB2PHSO
Zl7873E2gX1MB8mBG68TCkemA94bomjG5e8Slt1Lj8C1gI8yGjPhtqlKFvdLQ2Xuv2po2uIDAUKk
R5wN8LVvwjdeERXMdIjaftHvw87ltFv6nUeTEVT9EHldqpPHRIEi7XS6Xvc9hi5ufY9kSyhMHd1x
CF4nftdw/Qk4yt63Y95/JKhS+ZM0vnxgObSWu37qwx4eD+pXtyWPYf1Xm7638efI/oyIyZMMbdC6
r+Q6x1g8KwKjEoezXQzHXpcBvadlC/sDA3uBi7T1nDdrpLxnM3m1/AFQcDu4maJIiy8d2TOi5IK3
bZxnBuqAWyNNWnQc+DI8QhyHHPM7nlqcX2C6eDTv4T7hElWsb2UcCbOOx9l34EhVLJY/3LJhrcJi
sWRB5JsEi1O93pdsfsB6KVxUO375lhxuErGXGQvE777n5iNy8VxGRX7QU1p3ANgMa4nONlZ7mjS/
58ZX6URTN6UZ1ePYLM5wpZolwSQZBDmuUc1/EsB9xvgy6Cu38nyFxWSfi6munnxjJJWJIvH/sOEP
L3jFh101Q5onhcJkCboNe/cN5aWDT0eNt41IftNBs5XI2pm9cP7ldhFNMETq3YfORy9ndQJH3P9F
4McklaCtbYrWKx/duqUph2PI/A2FJLqkJf7JeCVuIkhpiuUwe0wNh7m2Eg9IS6f8uFoK8Q4MnxRK
63kQ+1J8wMORG00Ch+uyvMabhGmiPq++0feqqKbXPsQ+TKIkNdUBBo4pd35R1/0GclPzvHJe3vom
qx56hO95E9mhv00whoCLwJsmMQ0eBsw6scVR/z9uf1JRlnaYvmzSoACrxjA5dfM4h8exVKjsBL/W
t26dzHwIas/ynsu+QLtLMa9S0RjBcNng5gpYx4dgFL6Il6/csDoNoqsu2GJtOZh3HyE/+AzsQvCE
qxkpzkGQJWRjgbX2d96s7Wk7hXr9wlQ//HBIKOl8GxbocMkMQUr6rBCpBcj2KwfAFzsrV/YFCAti
PxAwK+IaGfVGNsJOnuyp28EcV9iYShFWMjzjvDj9/cADqrvSeJfjPBNBsW/+rwXM5vV3JcI0OZfI
rryzV3sUeoUSreyE1b137yw7gLdET5XzTUk7bGHy2k1HJMHy625PMVOYPVT4pIvPyG2Dk/JvTSts
xLWEwJDb5nka7PotbJn5qigdY3Sdsrsrm3YtdjKAY7MAl/LEh8na+TepW+s469bJtqtZlufK8uGO
d45u/9HT1lL4VfW980SwwK32DKUWnsBKQnjyspyu7zSxuvuKWeYCOQHNIHI9rdgTYpE8hfWYxDJh
YVXtOYMycg2hqbtDP3CYxJC/emxrrUhcK3u9pXMXt+rwUZnZO9pEPc9UJugd/LIu5/Axr6cpoZx2
n+BIxCZVc63j0Y3G9pQ2c3R02yh/8n28R2C57Oa1xZL9J3KTcOvgfbrPO93/N/ula+O1nWBspEJc
eJFOyJcq+hBELedNprAjcXV55jJhXD+3bCy3IEc0Ac6WjfMTWg0JQdugyZ2jjP3k6+I1Oe4mB+5J
/b2sltgnM4lIRvRE8FcLkEpx5nTIG5yHMHQytLfd/ZwKuKW5Id+j2HE4cRhE60dVjvXfcjHWWTQC
gUMpz8dh1jOSRla6uCgxJnrJESfuu7Yr3/JpxEDMhw/lzOeGmIJE9LsaFpN8LbSFCNqZwCWv6GNl
vOUvMA4Mgzw1qNHqqnDL45OVffUXNgJxicybWYa6Qt4elAvqGLS67neN+va65sv6m03Se7Miy5L3
sBob68LaJOdmQQ10WXs0rol9gcfmzeReyMuJ3coNizbNdwj3siPQw0vxVOdyOqVsAIP9UqjV2lUk
Mg68WLOUJ3wxPvIqVijZaVTvw6q2l03Z2cWBup6x2BeqEPf+VPJ+sJiDQDpyRVkgFqPmlxUxxNGI
4AVGCH3bgWWDPq5rxCpRTNAjyFtWJ27MAd+Yq049bk9vU0VL4sS0A+IzxGvAqxC+GVGZlEJEGpsg
bWToMm7xRwiTxVju5Z2LD4A52ovw9vZOih+uH4JdWyvCcVwMErEsiQh10wfhn7smkuBsgB01BG4J
1TC4oaUhE9kkpfakReZt44VsL82cTy9FozJSbB3pnGuVDYzmybIUezGScg9GMTqPYBhW52D3tc5O
q004A45WkL12bKNB49i9yi7MGumFDt/xCI6UIYLH/So2XhdFzROS8do/wlfEeQURT4f3Mw3SGBmX
WrlnilgWrl3Qi1i4rJQCEG+YWnW3Lkud48exGrJtbkRgPkHrWrZp4JKkHhTgW/JUOAt3eIcHdwsy
A4dkJFKn+afWsHkIeH19u4UOn2fLm46eZXgulRlGZls4c4P42yLTexj7HwpqPLo9ZpnwcfDt5n31
i9LE3aTMC/tEmT1HZFlkvq2bXExf6WpHLXCxkJIx/MaKzcYwElmfPPYO/8I8rb1vj6PGP/rIiKX2
xSy/6PrLtykGkpBIei+Rl6rRvbqN3/v81mZeX5mT3dsbi41NtUsDvcpjxQGrewumpO3/VlOY5r+c
MHLiDXpNy3O49oTOEYZ480r0vhWjbBV6+ypMYbsrWYf/OuNH736aAdBA6ea1j9uC6wKVVU+vLAO5
M+OBFMSDb8H3f8RyiBFxUwsqREhwhP5HEFbedbbssj1OqlpOrtdggHCW9oWyBYxVwouIL2oDPUpF
STdsRN4vZ8qjw+9OAaD605DE+G16HqOImUHT/zF+HXUPCT4L9wTL0G9wloWcBTRhULYcDR7z7ptj
nVr+EqFqyx2xZOc/ZTt+/SRvlA+BFuDih2ySoTn0uIWIiIccKDeuTKjY4cl78c2iAzgg0vmZnCk4
upGLyUR2DSXHScBVrum+2AopjY1zAy4+gAEOYO0cEZoBgrGeClxR86cavUDRmoOgx5yzpNO3dpQx
vJXz4AOvgdHPXCl2/w5EUMGOmKNhCLczW0AC3G35xDMCAAw1Y1g/NCt7FfRprCn/vVPM4QMANBsg
FnG30TvW5Vxnp6xw0n9Y2mWz40ntPDG4jueoXeVt7x0Nv6Wqu8+umAldFGmqjiQ8hmcNKODQhX33
MwF9elD4JvRLKNIc94rlRJdgcGa14acQiM34IYFVMfUUv+zijZ3sxwKjCkFaN2z4Y/LFj1FH/QRs
K5Y/vjW39s3fZM1doMUtNsFxFxXgtb94cvNXrgxMCbufxHtQGSenhcnJOfceogrmp1Wguhhh52Ln
w5t+L2F8lCzfCtAVhE2k3PIx2l8MexISS1bR57KXRIq5omdrzHYSpLDZFyk+lU9CDAUmQGvypquo
e67+jUOyprsHjt91u0YvMGn8IdOHqJATC7MWz9CO+GGeQ+vSBLG8cGrsJz+fKgbygY1g2/scG9a8
Ci0ytrr3AbfqzmlPwqXfBu9rN/8dGsbx+yILWQBPfZHez+QgfvIIrT2NU6Q7PGrCQUN1wZnSrOol
gNN0tWZXzuk4oXRfoobpeb4mLvBssyXXJI4sUFFQGqIAP23Yp+tL3ng13Fd8HQdXIT2h4fHggeSW
CEpw1KKOGS9djMtc0fXw3ZRNcCmIojSIhm3u/zepoha8UJOSYxumUq6ZGxRSJVdCWG31VudQHOOe
Ka3YL06ZxhTWcIpOk24pYnqSowYERZnUfwThPfvDDVYbC4MHofBtJLdQfoR4EJBF8cwm2RlmpfOC
6FewbcnhN5ZCRt2m5dEVe16CLmF3WXtoXB62HWf6+l6amYh1jtP1Wtta6i1VIv4T2+8kj0sbhu2f
wclGLhBIosFwYLQhbwJxkUPv5JwSBhtKmJoWx14495m1c6ORmAJuI4KXfi43gpTnoama7sRUaa3H
1Qkt67UZwHjTt5il+U2zt9P71bVA7Lm0Xqk7bdjvXwauHnUotY6YAz3Ws7s0zYd7rt/1HdCWrngH
dZiR1YDjpA2EjSRi5+qXysWx3Ci3KUpiHFnBbRF67nQQPvCqeBltOl2ZDwhXuJzUIRc1y6mdRTHD
KXOqOML4zfKMUMeJ2h+I6TIc0VJqhwjlprKTNu7dNr1HFClear/DEVK4Xv0eVUBMOOG02Q9qVvoL
1VNAITET1mw8nHy3sEi2uCJdIFOWn9Y1HrbVr/R32S3BdCxmTvslRcleLMHt7FM0CzKwlYRuEPng
/d5vmLOC2Zm7Oe6ZdaKNS2NCyzXVOn2MLXTakfmCQkbOAu4SC6abGA8xEshX26wbewrC5pFFPAH/
vGpYR4c4v/AF+SJni0JR0X3DrsAn+Albc+OWqyLjoCc2KkmwCB2vDntLrqt+sZNdWKwmpMpQ+GBb
O3YZLxAFrfw5yFlevCAkMhFENnj2I1PHkr2tPAdp/EszglEcmk41eiL0mWQ60CmFll56yxkrPuA3
KKPHhcxvt1FegahR2ZMkOHO7k4WAVn/gZZj7YpPiP1As3nuYLBhHZvMb8hku9yxhV5Bttk2iDbd9
o1FZB66Gl5XLtjwN+BFIwQ2kZfHLBuFbWOXmBz6K231YBCoIMzT8GHSEwg0NpLwv2ND842SZ4FLs
dYUePzTuO6W9iXtku13cZxyVOZ+Wbp8+YU5xcEosBnE6NemFfRF6WZEi7PrkwDasrz0WfJPnXYfG
AhXp2zNpI4+9eMwTy//EMWM9t6WDM9TTHqRdsCOXeYR8koFzRSM3XfvTgui6002v9xy7SCt5onaO
E/6G1ywDjX8JyTfvQEdYAjqZl3tbPC7VY6Z6ZyWDTX54W9oG6R/ty41ReZc25hecXhYOt68Y4QNx
CIg88jGZsmMtPpeg/31ZnrWvpLVvu0Q+BtMgETWXFA8i9gJneM+iuv1jbDbQZIz7FnueCJK7XFLa
uEF+cN5chPTmNNer6W8UH50fIR4kl1Tz8iMNd9ufbYaIFNHtbtP2ZyshG/4whXrR44BltH+Z07GU
dyG8yvU1jPpcf/UgQ/cU+QCljey29OhoZK56XNn4Up7TL5+OQ7bzJn79g3GIMUkowLRNgMUqGfvu
26sX5gwqObW/zbuivIeSHIxXd3bZmLQMNyCvfIGnUvj9kWBt6pz6nlFjDH10c9XyH24qa+m/O2ud
Py2L4DlIK0UaaZgOQEX8gKtBNafJchrWeT4/IircEqoHGU74bVZVFRc7hELzDAnDSXCCBVT+FUAe
UwyveFhiFg7BlwBpcSWvWQI7aSNWSat2OC9isd7VzAtwc6x8PIAr4FwP7rn8L4usGUl5KtMHMzT1
/KOKEJPdHASLhHQz6oNnj9W0nyqQwNsRU767Zd6tv1TgwFjtWhLjpvJDd8OuznvkDSFfKk6vGE/c
jMxHE5a/AGrVBaD3rG+dP+4TFONiRyd0msdMEuuLJ6Nyt/TSotCMNH/ceAmh0sReSjImkFh4MImD
YNh+ywxx9U0aUJY3LOS/OQjzNc2c63e2datnpSEufxc0E7yQbOieSMP84Ek1v9Dss+MMbYblfVmd
K6wyRxeYICt4rytYHhv/JKUE9JPfIsybUAyi38JbN3e2ziM3HqxSsuqpU3H1vDD40YqHNc6frD9W
dSOBX4zOh8MygSXRqBweD0MSHKlfRdj2bhgfbAr8lKyKs39r7pWvpFSXXzCTFnQLP3HR+AivOAI7
NZ7JPHqcjWheND/2F+za/okJlVHMAxdEKk3k12oy/k9ROB0BATlFl0hMwXKXulkgDwRtia3M1hwc
TM7ZD4cSnCxJKufBsxsOX0wKsZfhpd8KBX4X5irO0WlZLw6WeyZNiM9I6VjMpiirka1Euu484U40
E/OzfbSZyt4rTv085HX0kHWVfum6HGwW80z5McrhM+8rn4+rxNCgtdtc7CTxvlpALm+ZO5OAlEOR
H4MZTX/1lr9dFppDka7+ter6ojyG3Hixy1tv2PS+Ix9V02O7CQjd3Y+Cg3hshmAkuRWo06JcPlXZ
DZ/MH0vck4zZ3wpJ51+/r0Wwt2Cu7FuYAcUmVTnyKLZvXLIWJjnNt0WRSTQlR2tu6PiyBvESRp55
ELdDFr4Rrt/MgKHEYBzdOXWRPAs2CRteUtXOQ/VC26DB5Kw7Nz+xpY8XrzT7OpPMWUTM+wKprwvP
06RGkCbedZozAHDe0p6tMU/flyl4IWpl7R34fBeB6/nYNHb4JAmTH1aaXaeT3QIJ4FnUcV7AKt3s
bNd1ztSeKwhGqAf2xnONhxIz2owZXtW8LzyGz+Du+G5RmjI0nj4PP1p0zPXoYdO4erysjkWWiA/s
D1RXYHpGVJVgP4J+Hcudcb3Q4/Q4/GDN1K9R0WIFqoLiAyOmc2p8GMTV6EwuLnzQkFi8sz8oRVmc
N0O/ycFkbgLNz9XMsKyK0cY3zaFq17ouFKxSmgAAr2Ed7PiifCTYMO6mLIyeM8QmjvRTnmILswIU
+8KrMnp6oHdhqKjFEU+W+TvN3fzjFnbNODt84zecY6cyM17VOonerTDBrZZa1/X2m2KCbBeqMLhH
bgQYYhe1DBAWQHAD6uUEO+IHGPrpWFKxswVX59xhp+AgGsp5vGmehdhUc5ufJUEbftQVWm6dY+MQ
DqMO2NOtnthoe4CpNzYNGk8IVMCi2fsUMwNT75Quj8O0pxFBdyfQB5qel3HQT1G6HvmsqZNTK3ZA
aSH/Ean9cbAG7Hp7ss5zbs5EqtlWdsFQ/AvtTG+sweHlp/lUV+jK5ctK8W+4GwND7wnEA02USW05
fla80AByfaacd28D29j3N0mI8RCX1BM9GuGXpf1L5qvpDlxA6pyj1OahaoOwfhAjNv4B6tOWdDwE
U1w1F4al6uLPt/B5gNXiN+lsPm+/IoEUlWGwpymkt6FvcEVbtvVfocCDOTmlbpqcwZ69y4TkiBWs
Uq5stgBEeRGHsn4pW1nCuSwr5xSybf4KpWrvZjkSQWcc/mVyb/7UdUtxMwlLbt1E8j9TdrQRtmV/
m656bLVKP0M45psBRfQxCYN6DxndzjYmBeu6LfxoEgRsWl7quffbWHZ15YU1n30mrW5jwPJsxp5u
n6NymZ8ZbiHJuRJcCLU7t1doxRvr3U0FAF12uXyC0XBkSyFYQPJjrordhVry5YyzB7d1VpBewBSi
dlkl2R4w224Y6aMPNadECcZWHrEBAeAoKiK2RaVedaU5bFIIpDEf+Tdk6mryuA38nIfM/98R9VT9
RZyKmthbUvtBTWvqEGhgZzSkA7R55cLmMnnzC3FlcDdcfjfDqxqyt5KuxAd6XIpnD9l8V+k5hDzO
/D9vFe4QGbt6zYpdVY8ZR9a0Q56F2bBB4e9vk0X2Z06c4YWz/leXuMlBF2CPSdQzISCRUkFQq2+E
eJMz+HXqbtJF6G0zVGzYACzovhcoO9k28LtmuhOaI78a+79sh5OdDl0DzGoeu+c8ECHUqSi/Gc9r
HECyuKFFR5DvpMOdV981lOz4fVd9q8LODivu+23Reyy2YZu1hwWS2VPaT90zpxSeJcHUTX9p9KBv
cFyxEkxNzaql8/1sy3NBUrcD4CfWa5AN+5tdYcup0mwnC1hQu6hkZ9UW/o45JYrolJx98LI2qBmB
ODsJu92esNYOM7GO2ylXBBpqoqqimPptMI80QhRtqIY4XztG2RZ3FY1c3W4EWMnjZHkHNof/0TXW
sNUmItpqPros9dHxb6AO3E6wb9LPyZArhaIXEfLFqZzN8wTPHJ094HFGpsK2Xp0F2cZ1p/JeSNf5
ZEeTfU1SdKdoiILpYFflAULkzX5U8v0QD3eyp6RhGbaXDvzFXpHc2dI2hjUm6enhMQSwi1ydwLpZ
pxzhsT1YA+tBb5LBS0Uq+0W6frajnDKglyuCgSa181EpLT4tcG3WocpF8UuDMZYb3lr1n9LX5pLj
xoqAu1PTtXXY99/y4gz7NHDUPDnG/KEZgurOM2G/VVPIqh/uA4EO4DvJEHBcpvAb4/6kvZuPHVJp
PnbHvAgJCuRIXbVMPZx+83/pjDGKtOS5EATLW6ZjHFXFJ4sX/rIxutYDymlU1mdCAtGmC43+KKDR
k1GZF1bra5nqt6lcXtPkNiMU3GkHg5cbI7Dn7xaYQnEwhNWJ4Fn6pJAcvorEvbVu1P/j6DyWo0XS
KPpERJCYBLblnVzJa0NI6l94SCBJzNPPqdl2zHSXqiDzM/eeS4ave9s1OFPK8YnHiZIL6PqeJQNT
jdCuyNex1X0XQv7M56J9GeFTrIvCuN0aYYK46RTTl5vW7w3Lw1ydYoYeVFNJ2hAIBOL1soBR3xKE
0v9gwI4My6yk5oCLMpRgfuDO9G6O5W6Vnqbfps3ZXQ78Fb/+mPFkZVW8tpQA9C/w6nwpU4zniumM
u6cECsFzswnHi8YDjuA2qywmuuhK4HL/Qp+Y3pmf2PuwjPyWoKvefRrCpkuPhWCdvesXz8PIgxHO
rAQ2rT9HeFxFE2LSzZDa+j8eX1HvKzb2r06ejfWXbUz9sHSLegxgPjyOyE7o7dpI4OwPx+KG6Qdh
c0TN5pEqFdnAenNYnOOmh8aOlUc6nayuNI5ex7RDcYMjcs2dQ+DWN4peXI1nM41T9DXQ5wUIpXrc
G6iWrOcF2e38X5vxCixBAGmWaRMykWFJARsuJq/P2Rxy8/ID5nn1FIyDAcKxqOKUOUEKM6/JfmYn
FdyqaKv9HUAav3zEA+CM2xGc2DtpdNRaBgPcLpV1faA7RCOdD3XwIEbQe6H2chrbcgmf06TwAcoZ
xH7PNqPfjGMDng3VxOCaYYvsod7GWljRBQWMI9e6rPxtlvv2dmzpu9ELwi8sMiL/djSuKaM6JDJu
pKBs+pIINY/rEBV+E12WtK7tvTaT94+9aXMqXJ3RARLsIVBQO+OFt/CGPCaEYAe1pP/NkGs+MMUh
y6eKPA+9cOyizYTowAIyxFhkNqYzTIBsWAWMdbD5rwePofrOD4PlE82Nb1aBt8hX05dzvUnsWrYP
o8Y8SkhdhxpXr0rtgwv0uyy/keEcOr10g9W1Ja1wxoN65wLGq19YZFkz6pyb+/fLpoltPlIPdQES
A8UyBV8FfT//c+VgO/Unq6LkIsGpXzs9U6kWJW/Sz0d6BT4m5qj8GZoJ86g1uw7Bp2Mfissr9QoJ
RwrU6hq/Tx0/uUmRJvkGcVU6tZS2DKCzA0eDlQgmpG7iXiM0FViG0Uemr3AU8/gtrgYTfY6Y5PXJ
jMj58a80lkGobaDRNSO3ETmFzh51gB4PKe8q0bbKSo0FnKOJ7ezOiWPXBk4N1wmaW0gGRHEskiyY
SLRaFluTsdR2U0Vkls5KSjj+UY7qXArs7JQbSYwNjDbEZH9sI235byzhoIyAFrLcU+g5Sjm217SM
2xh9Bf1x4YPDg/3S7RgtgwHn4lmuyEKim3+FJMxrlNtWf2hj0EGEqHCdrGjCBJY7ZUebSrakIiXo
HFYYZZmLpVPCABmRdP9ZJNNtL1U65o4ONwapDvmCCgyHibfSnd8Wh6EaF70zkVd9EqZhV0erIKlA
4AcaNk5uF/mBbprsRDmPS34P5y4P9nMbuOFxgrMWI+msqTkByjgn4w70KFB6WDz5dK/PoHkgP64s
T2l9rnTMBAdtflPD2Aqz6YqvCeVwbSQttMPNPtwXegr8Q9XV0bgLrWxpMdg15tNxBvi8KwqmybvQ
vYyHHnckcvyyC7rn7kbraMQtqhHNq6BxvimBCV6MM0zyqBr6NT6PRO8ELK+vJhsQh3jgrblrKt95
DFJ/vjGzNPKmXpKcckQcFs7HTrky3QlnLKsL/0nZEinaIsjlOJBEmlr6rbPm4AkBlBlfyCjqH2Rg
PP4oYmgAlbhuu6/7ygVqFzGREU5Lw+8jL6OgLe2Rsz1tXikW6uF3gPnzS0AdbiiH5XiInQwD/x0S
he5dlakCbcuw/am2Bv0XefhDDnhekbSWSErvmSO6+YPXOhQ+bjhteezSb9wVQX+0mK6upEryh5zj
oNybsUyLXU303Y+U5ORsMjyIxFwwukwOBVy3FBtoxueEP1ydAYZJoqosJ/M2S6Gc+Y95/HDtkrYZ
9tHchT8Q42w81SQoMmZ0NTW0BK5hb9JENsfGy5v/euAizJVsi2y6fhnts82W7Qs/6XSdJ2W98dqS
/oRaiISzcMiH4Nj7sbgf6Vq8XS1McU417F+qM8VRzy+fezuvLdgQdwwMsGxg+2eB0ebRXQmJzdok
2DJoFTmBxHksl+YNh45k6E+jhKpaOBmOlikQ9G2OdGmSSGjr7klCyAMinBTCkVI67XdMCMeF1PP4
NPhYybmwxwLujWiwE8qeveUmqC35siTYOvh34AIhKjRpwCsNIriQp4BXSlqQA28OndQwwitltUHd
5hdvFVz08VANQ/VjlRPitIHZLM9sNgnsQwCKfrwcjyo+ehEHLzDMi2d+0ZqdQFf2J2I/gg/h08Md
GAI6d5PoDeLjrA6HXVcr39qF9MDNfnEZsm9wptB9urbnTbsOCZzB52pj8OvxfH9myxirc+lDBz4h
gk2T/7ourfKtpUedbK2xbctjDJwxgxRLCBtWi0k8AzqHvS3Z9d3yPCnUBkyAT0E3tAxERCyKdVlS
Eq5GvkxQoQrMOLfcqJ9y9FtnG+Jmthfcit9EKNIzs7+VV6oSgKamvH1iPdjMK2qrJg7Hz0tc8eMQ
sb0IbSoHt8wntMWV4Nw2i3KCPT4XyM2clLiLe07eJ5wE1YdofDJveXoxFCQGRtKGpDBIbFyJxEO0
HERHk2RZ8tLNjJ63A/isYc34wH3MAIc1m5a/4SUx0Lk2k+sla9Cx4s7SmY03JVmKS6NrSq+eoWv1
2flW170yTq0vll7GBP/WqLITbZ+3bXFq6D2TNZ491mH1BAIUTqSHHP/CRM4+iYRTQ6Sx+RZVWGKk
KRdmnwIPHdugGf7l7ZlL6mPLvhD1DPFmAgkl7t58U49O9wowTM7/OXFFIMiqEozwvnPXIFOg9HTl
gYLQyFXf2QLNNCzm9KqLmm+jmMVI+pEnpwgaT8QkaZqaqN/OI47+lYB6Oq5LqzLz3h6tON+bLAzd
vbYYhzktz85Kja3+CQX77Z0s1XgRiHLUt2KeXCBoSDp9ZDpuJRdFoKjcuyaXkgqqBCIzMly4lpMb
om7qKLmxluZQ+SSuIYJN2LrBOmEmK/iqpUlG+8BaQGdfbHiH9s6T+M0PjuM1/jVn2Gyv7G5Qy6Fs
ejLG3Gas/cNsd3l45LYYGYhnN6ipTuiHYdE47EtdG6T62lYqeKmxRZI3BRQq+dZmqNUp4fb/I6iF
PQ0/dvdsdag3Nz2UkOXeS2r7D2Xy9DAkI1BplUF2wfgg7Me5hWawmUaoMaeucYI/dAxs6aRnZ8E6
QPYYnkgbWYKvFnroZgiRQGkohlQPVZndB51n7K3hJrboizDDCWS967lMg9MSRmQhU1oxgcu7FKgf
zPdNRbwkhwERyWKX2+w7n12Aa8cSJA7lw1j/TgGi6JXpNBoS48Nz3oqkZjSgvQFAYl22+qGDG0JF
WRlK4qzN/Bf+pvh58m2wcNzZkQ1mLibMKQ/DZnjKkAoe84Ut/w2iZt9jf08vTSs+7JZV70bDb3xY
xgnuCll47coH4rJtG3vBjm+5pxDIYMJBLVG612Es3vGj6vxpHmwfQBVz8LXDucsaxHIeAuhCNs7n
SjIIa6xHgQb9kjNPLdYVg76dsnICCW+5D12NaGtbMiY/IpdIIY1MVbRHNsZe343y6mOpDP7WyiUy
aj+aySou3ewiVDICYphuI74LE8eL2EJLaxV7rngpC5SxC3akJnf+FS2eqLSauJGapr5VU+HnjRVz
z2do70G0sUt12bQqpE5l4ayysYFlVlfzl3SrDvDuglPFxpxy8hz3JWHUvY2r8EatMuKEcgpqQ1NF
H/Bj/oN15IFhNeMjekPe/3xYeAmY2/oPE03UFWzwxIHHRHWH6DF505b29kXIY1iMc0rORZUJGPop
bYCv3PIOigFapznS/5Svi1OtbMnatUCquY2yorpETlwc+jKXb01YcgeyyMZ31EEKXo0tjnHUgmGa
r7gTgm3mI0sGPBRHq1ZHDtA0DET7dCCRGiU4vjm9dMSAF2MT3GUCjzNIDcRrBrMMmxQoJa63bP3Y
4yYFZnCfFal8SBG+XUJB1BDTaehFASNTtJaq/RmoNoYNddv8YhYXDBKVeOR9N4xXXUpe/rD15DqM
phouCwZlal/yCNg7lOtxw7fXcnfMfQuBp1bF1G21M2TTkXWuHW9MWWnAs1QW+GB4N555rYlbZLRc
qJ0J0sHeBF6riu9iNuwRfGviyM0BbwEUqIgofMlQRqG3UQY2GdpomQLvIPANBAHqsSOQXp8h9WQ3
XrsTgtdvQ/NRzR+9rdJ6LZY+7B4mK9HjhVkLxg6JY8/j2Y9QNqySGEvqPrFunEtOAqhVikGKuy6d
EUUAQ58IGaXtRXtPmfLGsCXlh+sl8e+hU9zWaDr9FyU4ymAHqPkWAMQJQgoionmwH05MGsmO9TlB
t+glKkBlETlo9NwDR7Jb24a0PIZmpNn1FRoZM8uAP17Qfd7myMiV1llatTO3USUGxlcQz1CYI5je
1E4SPEPTYpPGfz5/b+uG42wOI/Xlxqz51nCPIm4QPLzq2uOz5eediObcTmh38XthR8aWil8WdEgY
9MMOuaX3DI0sYjWHciNB55erbJ8WlDxbzmxWlLlOoxBiboyyPuA+4jUnjxmqZ2pGWIwp6KCNVzve
fMAbNJp1V0/a3eNRdaK9C+Lo2EQAXhB2pMYwOmnb/II7om33umDHshW9Io0ikr0CkxJa/YM33PIx
QtLn3ypLoeTT2EaurVfAlgUpiCw4N2E2c5Io294TI8MkkSeJzNmMRGL33JGt6GDlqrv0F1QHGOY6
nOMvG4wZchPdZu0mj8qS7ZMbdy82oYS/y9wD0CbXifsewW5Dgx944vbZTBi8LYnG+0PVWeKo66Dg
ntq5z0gRJIDP3TXzQl4QrYhHx+RQufG6kke3AzSplw2KWFpE5MmUgaT7mmUDt9uBz+fm43RQgC3+
HH7Yr5qxb3hXz7k1nTk0sUeTCudhuKPBeuL1xs8aTF3Izioi7oWKIMosgmrkjQ+AcuEpQusMfS5m
r8PzZBfHsQWHtTb9HH1asWM56yC/eYZQstY+bNO5c1g19OoTeSmgNioEezfQUhCE46BGINq6i/TO
Q+OE4NMN5wYFxtCHzJvoZ7a68eA1OSWoqNUQljA0TOukxblnOOIz+G787MDGzbKPviNR8JlYVUAN
jQnD7aQ0jxA8EjmsWXE1Lnubqr/6ORL5m3t0tIHlcfhxpriIiuu8pr0V1PjhhnUWJ04pBCE6CT5H
CX+aPNwt30NTQKaJlXdEvOImz16ItO6BVXtPwIbf+NOnL9ym3QH7dIZ9UYZOtEY8In32ssixCN8K
+++Ui6TfgAoIbiNXgvbWKbrj5ykrCYbEw6f9fSKt0d9ShHfuawae334RtFwWhOggizAv8HxuEKKU
xWVABggOiUL4VEir+51cfUOZV1O9pxBMnocAw8hWNQJfOWSaKbzYUmRhBZPalHAafFPPWzk18GYD
9IAs5/VNpUpFKv9gDrPMo3Lww9NcOfHf5A85mVSlm/3OqVCXivBqRilQXvjdF6+MyQ9FTokkKEIL
1LFVZckCZ+wTGV7TM8Z1YB5hdUWuliaWBSkjyL6ZGRjDpFahU4pbeaoSpFkYKtT8zD8LniKEt2q7
uCjpdimDaGeNqb7/YRE7WRtKldbfDFbaDw+MbYuUTbqugbCK0aeb7FEl3TlJWPkfVoyJ5zgXOQMe
rzMEvEODHIr1FOfDxYw4/DczspN6y4hJtesEp98VTQTdb95B6LNS33srZ38+d2j0ezCyKniE1Ew0
DdkbrT7O1KYctB3LFlBayAqhTg7pgbSC/s8emvzH6jNq4bFHRnl0MBiLg89t/TKDrvwDUxS3j7WD
UXalnGq5HyhiHro+9+/rRLGOiDlMgdmMjfWUzKqxLlXflt8pyfD/PJ0QANYqxLEMBhSxDOR/ehv4
/RJJnukJlIw6C6qasd2fm3iQ19XK8nvJQvE/uEbiF416/RgmM+K0HLPfHrUT1Fo7cUkQY2EFCa4j
awTvX3YDa0WBHFijuQX1micExSwuUPed4BadrymdvaeyBXC+LWqJYk1ZHqvNToH4eoad6ahNh9jw
R9n05QRR2OpNEDoWrAnHyPpdF/Ysc/KOKdBNcxZd8WGT1uWLPMEqjl8VCkmGtg6zsLGDTTCnKWtV
3AhaVdF33GYdMxS4Sos7U9K1fMKWVc0uU1LeS6v3XmFkXotmfgHE+Fhm+fRoTTPhDd0kLmjLYP10
afKAX3a+73ikMtDWU3EsEeIepWOQXKBWTo+96eWOW6Y4IMZun0n4ma9s85ctHR4xlVNgfSFgtM+E
9HI+O4Pcqp7Mrhzw1E6E/fyeSP0y1t6IbiHP127qBucJ69CdrHt0z0Vonepwsjd2738uPCjb2NfP
LcCaTQ14D20CyXYoeWqWs0we2ce2mGiiIDUfGBXeWdiHvyVWpydLQyqgvs8OKUpKcp/L6EtJUEmJ
MCzOFMPbVdyUJafq0O/myJNfPlCldyutb/SqwakeaxHYd+6YxmvkXF9xSDgNuMhAIVlVECAYhbQX
7E4vCzf+SuMOgK5ldRvMGjmphlP229jQ5eZ5sE4FcSlPVQ6hwS67+RHxIOkYnUWiUBh2Z3TY1bko
hvxHqQT4R17lh45MwAfLDMu75KXc0MYGOIT85YuWfT5yf2JtSMGOvk8ZzkXm+v6/QNn6DFPpBrvs
4t+cSn6ThEt3jtqwvTi4kTDM9/UBEdfwNiARY7Hbtw9RG9Bdd9AiLTvQLx1RcWA0cJyA1pn5u+qf
PA2ite4q59VGNLkOfekcYXC7B89o9y3OE/lvwOO27xzSgZAgiEdH9MWr7+fth+uH9PdOg/vYYYmt
Oqt8Jies3S+tjaEBl/TWAokiVZvvRaX+Eb5Sb8FIMMQrGUmcjYELHjcoo33jekx7kXDtY7gJ2F+8
nnge4o32c4k4llIFbZiLDG1jikLcla3J3mAClYilKRzRlAy7QUh98GU93oF0hek7SAYAZBExSIyY
LuLuY3fB2OQI/WBG+JKPISueKVxRLkeP3Cyygms9B/ejFz4POEvuinRpJadyPx4d2yq/0eNe8Y+o
T3fAhxOlAzLZZjqSzxS/NUW0sxiiffq0Q+e5r5x9gyACgynTWvxz/YEH6BG38EfWczmL0hr+sAHi
WaVnLL2pf+SM+wzqJXsvfG/cAKdlFOXAgKqJWITS3DNdZ8b1NmWQ69Ma9w/Vv793vJZzAcIgblW3
D9x1THrStQQjZQBpVFvRROUBdHD7SPYYTtBqDI4L3qBdKfQRs52NakRF+YbUb5o23fuvM5qQT36K
kcQF61lhzfu0CloGxBP1hWA4Umo8NDVA/AbMRDVRzwflpN7BB8VGvDekQpbMNWObZFx+K5HOSP+1
2S2ixUY1Du/CslGNkyYr2cYmkBHicWBOSSPA9TZm87MkGpwIXCt5l10br2ci+14KkxIIuvht8AMF
ZXwoXLaQq7pbsCjgiWMij07U+Un63t9IeE5i5SudQ/tPXPW1qOopVT5YgV5eWmCjSG0qEjL4dxR4
xlp7TUCrfs/T2jzzm8gV93WwF7jeGTD75j/bs6OPYEQImU7Q7tvWr7ztkiDmT6CIwf1FNLOpl0S8
uHOLicN3MHk6NbGnBGFfRd6gws5hyC0IOYP8lR5E7UOnmjblUsLGQ2iujjIBWF4q1ApewwRWomJo
gWM+lL7NOrRvlk97IgdkihHksyx0zqxn9dYbSSUUDoKLANr6sY2jj9EH6q/pnq5ZEmZ/DD3RT6iM
/t8umnwXZDLY4DDA60FNGDNzVfrHCRhaU/GSb8NkngSfNgD117hIjXoKVcwBAqMo+UKIINQCv7dt
T2GK7qaQEb0fk+91F0ftIRmr/zekeDLoid6zwTYf2Pyo3VlYNSdO4/SrTKRz7jrzzzaoE+CjfWWe
cM+tQzT2SDDALgY6txbaMRA+6uSeFRZWUJed+Qa1Fr7+0p53ttb1PV4V8BNFxyKlT/GLNrmsW6zS
rObA67XfOs+9uzw08YPwpxyJoJWu7cF/AwWbvDGAYQWN4u3Bssrsc2S08DSJDidhBSO+hUV5R+zA
A6kF7mNpArHv5il7dC1h3p0SMa4uhL5hSW+oV0uF5zbMu30UAe2lEHTxe4GUuMdYgvNXDmbNjKd5
aTwbNWwxttsmip01XCezY94mHzPeCarllBhEJNu455ag/ytiIGDIfEb3ynYmxkhuxKFlMLhxSh1f
lzIE1ZCQjodOMb4zAfHCtNOkIyH0cr/xgGGrmaaeMtEbOK1wZ56hrEC9QaUxvYFSa5KNjOg4V77N
qk0nrneZ50zd4V5kly8SZ7MwdL+3EiUuUCb78zSF7QkvRfsedDSQUgTtlknw/NUl6ROQSJS0SfgI
HvfL9nyFDpVh3apysOjItHauMdiLnfbn/uw6ituHa3An5eAexVxeb+bgLUFWEOoLx2J3osf9HPGF
jEE5tGs1JnRmod9HK4MC7CHDTnky6BueA1+LV607CTXeBnG4jXF76lUtaYDPMvflIexr+0jpLg7T
3LXkZNDeH+mZbMqOxvmUixsfC5z+p3ah9YlYM2y6WJrtgKBDIFPuuqe5qfShzqbpHcd+fQh1DdSN
LzaAMMhC9Hlq1XIXdazU7clKz13UuC+5E/Jpwz6PGCvxA9+AGsOD1RXWurDSlymDdUhsAGBQCS/J
W482ARHGwJidMGwhew0Tlvoeo0jQrF763fZxsxFjHH8YW9+DD/OfnOzGMauCOD67vUwfymaoXnGt
IYMtgZlGA/mzrGyH5qvOGdKwbbR/C4dwlVo3w6YL2hIidEPOhTXEVyI92ChCPf4hdtv7huiyH2lc
cfHA27gIUc37Gk4JjSIS6ZrZ4+Bu+pkYt1Pes6e6Ifc3WZy56Yb9EdGNSDURMFrNjAw7dryMLXS1
bO1SJ/t4YhDKk5Ov61y4M7pLbpW4pS5wF9n8pqnRe3/SwZueTPaLPBh9BUivjY+R/G+uBTIAzoxu
pYkL3meB+65HzK2raPbHcYPbvLwyJinghfu29ezgRPkcamNQSPhWvJONH99no0zRedMmbAk3fkt1
q4nMkN4j+ibIY5zgBRXfVJMS4OHFyInYwJbDhuYjJkjhhZYULZyrkw3qxHDXVb61Tyoh/qJ8BPNx
A66TBJBSm8f+i0e8OyYgp31GvtxBF4xngBYkcmfVpEkDJqOHtWE5ULmO3RWzzPIETM2iu58DJntl
aY4Z5CEqujkgy0GFG5IFYxScyfDtu5W9a1xVX5tMRhk3iJ1uEiFY/CYhcQdN3FAedFkKlTmSR2Ku
o/s219235iq6jGUQvGLBGjZzolkK0Hj7JDy5PAhttxTRimFys46ZXn8XivR4VlHTRTBMPmT4S655
SkbixnXt+jNnrfqLqzLdEYDJmq2w9WOvwDA4RZr9KsdFBWUNt/Cs2Dsj18vvl2gitHK2vLca7eum
0dWwSyIR3OR/KnxH0NG9spqMj65bxW9zO9w3zaJPOgfiXxN685PQOG9xenBszL2zSoFm3EApAtRO
SAq0KCx9QhrZ/wt6M+z4/8UvVmjTDrc+sXMDbP0TjGV/59Dr4+4K5ouMxXSsE+7tsWJtwwjS0fcZ
dZEiPPZG4zLVf+NcD/c1BL8738c9htgTqro9YTEsq/yXjT+ne5ZaN46uab+HiRBZBnqnCVjWCuRz
8o9JVvFAG6A+58mQTNMaUb8uxnnDTMf0oid7cK00xXakguEhgnZc3JzhNcMhz383Fjo7TPnBSNSC
L0/dwmzTxNyz9VAlV0eZ9j5vtQFQP7XVivy18QmEotnxitoEL1jhicl6pPcBkybEDP/3s7XO0l+n
MDEnDXKkP5GSOBzIl6nuOjigKznSZq0A42ooZGVtce5myWfhDwQiY0STqzKZyl02JnSYjITf/L6r
MdDm7GmhtF4L0J17IsdCyFA2+aOYQibEp3CPDHYLPCMrB/Tc/7MncHK4hhxcpK34yagcaMrRD1Vp
HB9QGUbTlbyTQV6QEBUbUiXiZygbgkofYlIDhv+WS9atS6DSu066HbEQ4S2QJczJgxZO/x8QzuyB
nCw/+zJzyOM20Sfw/r/2TsZH6lz9wTqk2JR8WeXaW0K5zX2uxYQx83sI2JSA0ClpVqMlKXU1sm7G
SqOnmCkI9zDJWu2nSPQ/KZf6/3cn4RcaQY8AdeCRHCHDdsHkUh0Xq+0yprURSyv2M8Q/Ut+oYtux
b3yKcRr9xh0s1KKNJUy8yvtL/KFjIMNI/MKpE1krnzcHx0rfHgM89nLXTcEX2FJI883sEjYEUubg
Eq/HE5VStrFrwBynZttaQKtCmpTAkP8BT1HiLleYJ9YAgLrzQlbO86jBQuA3S89RNrX/0q7rr3FU
F1hy2+4z41Q64aY1m4Sg1mfiP/JjhKn3wgpV7y1JPZRVPkLM2bPqbejo7FDaXVdtI091V2HJ5c2q
EnmeC8sPEeahHETcUKHOY5Qi+Ul6ewcnPt3oyc9OrlOhL5smfUUVah8jJtEfRZs7W8x0BZPtuvfv
y9zSCDupzOSjcq32I2NRyaHFCEXF3oydZFHZYUJ6+dknyfwjnXJ5bENdPMxq8TkTyLUIW1s8iF6S
E22q+t0jTnWjY+8/+FY9uRQgTfuqt76tkfCbyTXZIYAldhPt15/95DC/v2VUxFUqGV356U+B8INN
QO2cJYGOq9G4GV58HGfwOpIApBn4isc4RTG1Ahspj4mRLjifOn+6AbhWJiVWSo482blQ4DWwWfXU
mk4ZPuKf1i/Ylbu7mh6PPM9ip0ZkvIN7AAvj7he0DgyNvPmOBErzvfS5BTtiYdqfRwbLBXrTuu4p
pRgyJhjNp7A+2lxm+P2jOHXvBoUkymb4j4yzlG+GrilagVN7xxSBm9rCbfIZx8rc41cen5Y00cea
q63GDUtoiCdxlbuwNFD4gnVg6TKGW/IZlt1QyXKfRfH4CkRFnwm9rq7ilj8CisND8spyl00iIClm
ar2IrpaPugNuM9LEHJfA1a9wKxMxQ+eN3drkekfkqf9FITVOu3rQZAWiRxZnid5b7ByLdTt8A0rp
jkXeflBQkrmzvQ9GtTkG6MyMIEHDmdAJzwkv8zgFgDSmzGf63mfDLwAN4SANkynfO1q8bddkqHii
SRKAcfOQ7DxUUu/1jXb/xMBZyC14OOeE3owdEGPoyif2z/ftaJtRIr2wa2TypKuA7V+WE9b2g2lx
fGICnohd2oytWo+oT6azm/ZoeomsS/JHlDcOCUr0N7+uFLa7rkoWKXdo/vsG8HCafzKJRPNEGGm6
rLD7IGgWxeRX60rxZTBwk+WjyTosF3NeuZjWihEeIoNxJPi8x+iSiRhCpxzRHOplsu5MecPLoJJF
YNZxs5HDFBTPReRpplkiq9jNFCZPyeRJ0TFUUZc8jaiRrjCUEEikhYUVGj7LFnIgRX/guvVBIe2g
QinrsEefJzrWexGYpGNliRs/M4iWfxgX8A2Fix5PnVnEcoJlqV4AMQOE61hWA09obpVYHog4fATy
yuYXFxW3pZfCGgJSVlj82v6IfzKiu2L2VeNlPDsYXXkZMl0RYRQmujwYoGDg7yegYDhAFdg3CO32
fpQ9BpW8Lj5GRKqUhZjm5E2TTCacaVR0XrKOXyWznQVIH9zfNSQ+h9EZ23sUtLTAQRWx8zReCumj
tWBbbKc5tP8VvUUUCl4p+5yBBKDXbBRwSv5InDZ9Ngv4eJXvn8ZxCIJ7nDqK914JgpRtK7DOszBV
vHWkqKtNBxpFnSsRBQci2ez2OBYlFLxgysT3jW5K9Wu65s/1x2BXSaIwVjn7hRdWr/1CFA3UhF1L
hNp4zoTt/dlmoHUp01DdAYHwHshoCd4TDnNaWOagL31Mk7QVSI+J9QVWtverBphNxO0KudP6BHZq
H+HTGgatTtWEO0SXItwGFQvVDWMvFBnkHO3HthyfHeatv5YuXokJBt+SRMxS8bLjaPAgp5j5G7Tw
CdEtmuy4cGZkte30DGklPNPSUHgktObviOcJcCAelakamPm4MNsIGOeqdNx3OkcGDKay9lTa0VvW
TX+zm2c7slNo9uTAbN2rokOLzJ5SApsD02+dPqG7IHoVBUL6zx3QdfAyAK6WPzPH9TtQp5OPjXQ1
EbXduOMjiQ7r2schDhzuEZPkNbzZFSOKSHy377L30S5OY0emOVzcbYXOaiMGiW0P5iFxi4mzQ0GF
yVWq/OD0fYkkJBz2DqGIYClle4+nJXhUmhH8OiaVC3TBPO7wmXwgcBzvmFvb5zxRwdH2Q/HhaR2f
4OSRcBVaUfO5qDa6K8xNKxV7L+WAsH2wo+y/mcZ+b+OxxlcLaqRBYFNGLKQ9s3KK8BJOznQnIA6u
y8aWkENxsKFpSF9aFmb+ytPoQ2EgXhkvizcGguEd87rmN4mFeQybW5ES34EdAmCJgiM8B6VQD1QA
YXcrpZaDvin1C6rSyRHhUwr9FUwU3IRKBEhXOlVhq188aBUlsCsg0e9V2P1F7NV3gG3irxmM0r+Y
LG46Y+M9+kANd0WsppUbWge2YYy9q5AL28accxmkwHImey6erG5eE8t/GigxjwK2yq4jJ/IeqEPB
OpUjij3XISlwlfRRbO1qJ1WrnIF1t5mAyt/Vxq/ONLPM4MIrO8IMbUUrz1CCY8ywqZ1SF47PYiln
bxV28IvLkSDTmhNny0SZncP/KDqP5caRRIt+ESLgEglsSYJeokTZ0gZRkqrhTcIkzNf3webNi5iY
6mqJBDKvOZek3oGACddFvCv0joFE4iz+tLQiNv3gvPt4SyG2Trmhvn6TTRA9GpP9kFGa2wx0rveA
kvhRdUW/mxep9/MUNDuU4CpcDDiig+iabxB+/Z44a7/vXPcjmalDMsq+5RwPWBJ8MSdYjIXAlP6V
bKl3Fpr4cWsxodVG5O10S+vZ1sFrEcOMY0YYIoz3vVB/BOqoK+ciCVKfqiTxPrDEL2IhKG61acpC
skBTHaw/86x/bZU/dDAQOqVtBwnVVBcnKrODI70TaVV35/miRtOJkiPR5CKM2wQVsRbzvu5b+wnJ
37+IdL4A1UNrjsZXgDouZ6El1Ik7X8hZfiXWIKndtMCxSSvvyTz9BQKJwRazJ0mME1wEI19rvDCm
GLrY8fg0mGgpBZPvPCXMM2scpHqmRu7aybXo2DmzqzYyqdQfi8zxflQ1dGA1khq+MNMpva2WvBv4
ZgBltazN5BPhxeARB5hI9rNasw0cXznOzoUbdhrwxLhy8ng8kaJua+9Rkf0kj24lO5M9XGQ1dso5
re4sWtCk4e3+SFmMaNpo6U2ii3+lw8en9xfj3nIKPPtm2x2BuYzb1k/ra+T0bwHe40vcOkhNGRFH
ze5oFzmHRjrTt2UKrhOuf5UoYNzBQAaBuGj3MNeAalHWO0I9yh87qDGHpje+NfDiDbNaPSFhuha+
53UsZfAoOsq0ld/MC5ISyYuxZoqe2qup8Z+KwNKPBMgeKCyzMy5MXBx/rurQcefoVEiD2y4n5/Sc
VAPyBoCAwyhNCwuDEkPJCADkyEyxX8tSgUvPlunszGLu0PD+0Orue4JphYCnIa2ByzhxzA1sr54C
qZU+KohDe8BSaqeCJn1LLOMbWPswnv3UAJ1JO/o/4sYmOBm41Qcy/zW56ZSRb6OaxH5pGa9FOB2n
E+dq3oO1M1yg2RjHTA7NE1ss2R8u9OSjUuXys0RvS5u5fmIKQl5tR++D+cetUxeNqKUfuwLGAFEs
dA9raoqeZ3snHaBbZOaQP/mFIzaBbxt3XjcEV8a/iuBNdpgQCP+4Tu/96sEnO2PF87zVWdzZJ+xf
rvXpn6Fzo5vHW+mCrrgnTOA/0HK4CkeytZpVbjzs8Aw+Kk0QnzcseKqea0LK5k85FcSw64EKKZ99
TLLftJMkygOV7/h/grOZLM18sZYq/kgNdqv9yJZbBDqfXSDv7+zM/9So9bNKmDF3gZEgGRTfph+R
+0iWq8+CwU01ZL3MuLyqUrW4onZOeDk3w5K5nu1C8qPYCOE3+3kc/DdsYdocxcCVcmDB5JDZLW8l
JYOrv5rsQ4r6yLoSUI44Nq1LM7W8ABtRvuKvsDnL13pyzRpuR5K/cb3igYTjRpWNx79bIwdkAo8J
7KhXyhse/i1ej43g4YqHfBnU2al6e08ov35hmjti6JpZpp1tMt7uxRQsS45rX+SpWCsf+rfWIBRX
Vr7Htl8NL6mRnKVMXGYVrLQR3Of7ZOmzOUwfvor3QU/EqqJcs0zOBHe9anCh7fI3duamYdvDgLgi
ORKiYj/0aSbf84XhlmnObqbweGWpVpyrMdoXbf7dGQWIGyj/AShBb+aXScuMYlP82xnLcKHRA3dp
5HkN10U/ukHgINOn7WFO+vXv0MU3z07Wl5/niKvhx90httLulVfpHJpjDQjELfviU3qe92NOVvZD
vgyiSpLWIRt19X+RjJ7SlDJMOAz9Z+csN+1liAsTLta2ZxggWbzu7tnNYejhlsj2OyaLvMWqyihM
TeZxFJW+Yo6tA9Ir0CXHrhkTHQqijFteId+c4M4gSadTvfCgcalln+x2pjMy9XG66VpG2AbdlCES
bHUQg+nTIxtWv6N5wwV68do8ohESd5fcrPK3bsGHGaRmwBOVVOMc1vlb7fBclUZM1RXy73HwgwM4
9n9o3Qso6y4sYI5d0px8ZQrc+8TXxH2ojeQwzbS/RqeKsl2HCL5rKxuidTqMBjYwvoZo3lqyOBt8
c7AqFofeySyBdAp2e3J33VIvFvFIw240uTZDhY66P0Gjj2A4StyVsgY1EzzlGXUsGZHAoMzDLpec
0xPLedmF41d8mAhNXHX1SZSHGPbwajBV5kEXaWgdEVFARV9gmxxiWfscvKtOs9QGYdSAuHcYRuKG
1ZgfzU5ZeyXd8lnTFwzrdNUKs5IFqK7gMFx6t9jNjhYFPqqlU/eX/L46OK4x71n74/BtS1h9w9A8
6CW5+9BpOJJAdC7hOTerDG5bov6mo5z+dHn3whfIYrWzmF4rl8A7Lqv44ZrOQoNDrfqeN0X7YNNF
ZGUU6dj2h69WCMouG22l92S0SVF7QbyqmxyicoCb0LURary0uQa9vpEhfG4sQs8zq4UbmCXfga7q
CxiaOuznhNOiXlfHc4zjS2s06tR7abCbYhqIsuLclsbfc9nycnQnd09Q4zWxqlvTtLxKkUYnIByx
PI4ch+4DbiY9oYkUMj5UMab+odPSeKHuuIq3+NQ2Ad31u2+9OyueLgs45hDRLI6GSJ4X7B2SOHm9
i8lOPxtR/1TkUHY5VJghWo0ZNr7Kfk1yBDxm+OL2IsgPEwJWyBOkhdhERClk5lKwQG8Mz+kwaGZ+
aG1sCP1mMUmidbQv9dLPRtBZYcJrHfVWl3jGygQDsNf8PZvGlXsKJdz0YjC8XICBb+/a1K2ObZZA
cIpgzHj+f1GXXF2y1JBP8Wdy/y/XAe+0QB852KMjHiSP9oOR0QCe+FxUES9HCCZWSGaXKy1iaT/u
m8gfX30R17tU+Nkr2wdnhZvz4Ejl/KNXg1U3ZNGnQ1V3Re3BgGsGP8RTe499c6Bly6XIp3szT6R1
6gVFPRjnEfuLNPDOXA8dOyPi1EoxnyntOIjPIIgfA8MdUdlhweQOUwnnhV70QwE//ywX0Il8chv5
FZSyu7eG89hAM8DiQpo/kfgnn5gEfXpJfIj8NgeODZn27Lbk+CbDwKpAxrfjLWrLdDs1Vve5YNEh
fzDADZUmPadDHHunUpBSrdFDOMujiYGPBtQHu4frpl0kzoFmVbHju1YfAB20NFrg+rlMzYFnloSV
OXeymASElB/KNBk3GHb8ZERhfHIKBYZPdWxLTPJxpUbixNrluSETSbtk5tV4seVUvrhT3L9pJdRj
ncfmvkuW8dViDQD9Drno3HnoFKKcL4VmUKe2S86G7AP/B8Q64Dg5rp0qybDTjlggAKwyTodiz85S
86iaztkPnfU3D6qz8PvxR3OHu1AAtHj2Un6ZcLuc7r+EH3RxyEvXI1eoFFyANFui/sC6w4i7GkVP
xLeHS6xjL7sXiDXufhSoQSfP6njsN1yZKXiiQmySpussrJlavivaE6HLXPSTTBGkjaUn6U3gsXJ5
B+Tds5T+jzWkCVpV6xwKeFrh5M1kknM7EHCZvSl0uXrtFw4Sh9rne1MOEoLSRIkoZvuH/Lpa/Tpz
AoZD65bAupsvv7pP1d+5lL9z1XmHQrd5iP+d5OQIS77LqG3HBXTMcyZK48tv6ogJqbW/TnyYiqlv
s8cL7VhxMS2GDXDZX9i99Ctt3jYrXW2bs8B54OLUb1XPmAx/eWgYyXqv5y5fn7s6bujWUyx3Yzba
iFD39nYJspOoUsJyqtVEYmd15ZEJi4C0OFFsc5g/usGuAQzRouJhycxl8To4WJVnOY4ZsY224mMK
3YqwYp/gCSIwsA+T8hPZE9jx5AFyQHcqKiJCW48A2YHkWoutmZbtO6swVHthyrjiXEI+qMdHSTwL
z9cYdLKexwhOaCqvdUoQzxyuC/FlwCueFOFSRn84bS93lx61uaGkbh+RqPRpAK/wSmlZAhchFPiu
pIbTTxSxvJt6HA95EhC57Pmfm2YX/wd/cggDpjDPVOK/aG5Ux4UA+xqmYxG2XHfZjRma6B6CiqpC
R9bundN7f8knyGOErxDwAm3Ft8hrvTAN+FwSdSeg0YxotXb2yU5Md040Bj4X3BZsqcQOo2Q/nE14
o5jp6JAY/9gLOOUJMUTm+FjLwML+pkNGV9ZJfHsDaoq5LLYbfVosiGsoJhs0h/yA8eBkYWER3CDM
n1hvdq7fs7lChpxnGDfU/h1Ce0L91yUlmE8gpajudjjK+Zazs7sZEmJGfH92UzX4j2RtvIeWpC4Q
YyCNysX4nQWbSrwPflNnsPZROSc4YON7bDugXOHMQZLhDndSyzIQAWnyCFVOy/HMNv2ySRddrLQf
y7oMZiIfOg7CR6ohDts8kEnB1TOlowCAEV4bz5OV0tPCDAoLhtkXp15QEY6mwgWogiQ59r6ibZ1C
+HaLLti16DDETHnyfnG6Iswe9e5blNgf/FRXBZxs7iY2susSyeWjcuEX1t1IpK21mdNc0urJyk0d
+nomT52pOzukmPYRWOd18cL6L0b/gAW42jnoexbFeEgU/ENWgwHRnDcVUE+YLJKnL5+eud35LRGe
xqw5KWXslbH4FrDOp6oLKyQDo5SRj7HU5WG2nkQjaIVMY0w+Sgsx+x3N2E3tZJwig5HVKEjhtyaT
/82L/6+nyE+hBjJJb7B5RUKpIG3Zu4RAF+bZw15Im7uTIPsJnxAWZ5rVe9uv1uTMUvEHLuKNDhoz
7p700j+8SJ4pebKvYFFiB1bOgZ9RrwUfg/Xp6D7DBKGxMPfTI+9f9TzRzJxPVM4dqlT8x0zGYOap
gQbYMxnjPmW2de5Jvh4RVctjlvVMhNiM9OHgBTv8gRqb0yKqa8fZZSKecfeDaZfAFT5I08H+Lszv
JTYOWrWsWBZQFtVYoG8ldvA8j+wqyInRkWJuTn7DFhUhMOMzZswX5GNrRnybvAVyoLK+qm5Imj3r
omBDRkihlSf6A4fQ9lwuRL2YxmxufjvbxzYdV4oDY3GBrakROAEeT5ZdcKeCpyww7qNj1zsXCi75
WAMNtxjtiQEgRcy9HTvwMT2Lmv6KW52/GnbXQO4zYH/pS2grayXC/6odLeZwyualvJgwz18kUm19
JiyAXqHb7qTLegRm2vrRo+752t4wdOsinOoc0kMyl8O4F95CLXaH71d11G5K+zK168NbafUy5dM9
s02xs5X+plQ0NdtZk7ZEH+Lk1yzsQAI9pxTbxjB3yEjFBNkE6IHdxM3wWKYBv8DJFL9THzTnCJ2O
WCPSX+sXb4ZB8zCe0dFN4mAJ6PRNS+E9ppI74WhPU4w2WRDuyc2cuIVZwCaKqAOj1rRWcfEX9l3F
XIzX3C2gvlkyVtui8Uvettlo2lvCCoxxz6P9zmO9/scpYPlouFxOYbvI6QWtVb+4C/TxjBr20UKR
PBeG+b4SskPmJbowNu3glfhzT9UnGQmHO32HRWk2Z89U/onDBMiLfJIhcXMEO5uRlieICnNBJ1ll
9KHj6Cp4K+U3w9HWeMEDns+QVTyiW37TH4lZjAFWBwGmjHvqUeoxerCsBap0L/PPuSy8vw1jQnd3
KZx3ll1xBVSp/Y0NGppvkWY6aItZFdMRidjBLpEEAgAHwCYbt33L+IM/VFE3+0G7IWoFa4kLRd09
f0WbY5kWlKB5ikfL2ZNRek+BsT2MPhAzNDFIWiAis2mfzhOFlXIU+XaWuvv1a1z5TirkJ55Ue9/j
kl3z2TXKdE5CcBOA3xV9tCMIO8VnkCseu7UkmpmVzdId8Cii0Kk/70xqIse0DORjveR/oIvH4UKd
mGqcVOfEax/LbnmtQVXZGssIKBPzNMbS/utj1MNA1mSxvRHat+dK/MWyMDaeVyqQEIkY1n/Wa1Sl
xU9JFCQM1KDIYaXBQonVyPdDG7lHE74zmc2i/li87OCm5ZOXpP/lHg8BCvi0sfuMcgI2BO+vZlTr
LIaQTISnRraNE5hJ2QB2N4YHGlYdAhoFv658172X45WB30aH5QHbkmXaG1z7T6Z28odF07bvUJ9R
bjCKmig4dkTIjjm3BEnDbX4ZWHt/Yja55kMzowIPSu/ToBcX5BuuzrIcDjVt5msMYOhfClMAmDDQ
J+TkgOtHYdc3Oc/BEVfaJoFFCX2ZlNx30v8nGfy+MALEkQPC+oFHDoRWkfFD4Gu8lxNnBBKtCy0w
r/5scBJ8ZkgX5md6LbaiHaxj7dtvVjAVNZ2WQv2ZiOfQ34UkleyLVNrPJMufGXFwzt2KS4hs/9Fv
DPFIRhA3E2OZnVorB1qfRM8JLuWOYUtb7kjS9yyBDE4QwoKc39TQW9+xRwjY9ulHDVlt3ZrB4nyj
oDqbxypovZ1o6/JWBtm0c2g23QEaimA/819Xm85xNJxsQk4XTM7m3RFStXutk/El14X9uGQRH1cn
zY40I4szZ0EcEs+mIA68cvXVOdxiHbHvPBpkEjxV9Po+StH87dvY/cM5pj/n8WwcGm1llyDpew+9
w3APQLasH0T85J85WwTeEcmLuase5FQ8jK6+1RhJVOkDKuNjkRb3pRryPXse69YKpadtMHoOLF6D
8WrGqk4lN17+j1uBnWZJGleBYY5a/UtTcEB2y2MdIZYXHnV5XMIKOWezVBWQ2NG6t2riD+E7y3p7
8WllndqP3FayrWmydS9cGe3HqWJGjAUP2BwBy4Y4n6dEwQJFvaqXGZYRhvSxmqw4otLRO8bJ4GlO
B6xW472zlTGhwVjRVanKHo5Zz+/iZQFcBJYz97gZuwCnGexhNFPD2tixPUpCJZI47i40mYMAHnmw
uojY7iJ4LqgRfplglAxVXNMMZTXYs34SXMsbgATGvht+FP8lcilOQzFKA2+Hx11lsg8SjjThbj4p
sgu0qmDPJ7B4mkvxq2n9hZEFCzkRYAxpFbSbkW9bNlKenj3Nojr4ieJfICiT0RnBhu/RkP7LmhhB
vLeK8dAJ42iLsqC+Vz073C1IwlNpQNBhsCFuEjIvoMKwBCxMEMsz7IPTKH4oNKdeQK3T2WUzCHW0
mUBRYWzuiewB0pgqEt6e9qaHhb4uWpASEQIukh+hRBRTxw8gZVVefYxr7ANy006wvIq+S7ywbWX3
pRuzLNhqKOd0F02EYLc04vjSEY4Y9DswJcI2bj2YV8mK9jnIciN4YY3NC6WlwLFW4FNC9qLt/yzK
wM+eG0d6MxFd2mmCBZ9JB3Nvkyeu86CiuWd5jdD3PgvSJTqQcK9aNKBSr5uDuPT51KOfTHbXpy9c
ACcnBIuJnF0pv9x1xpR9isTO9w63CO+L+/g4nAzdjNneNTumSOFpkVDzeGpf7DlVz3ULngr6cSS/
4N/L8ilBwHRfOuHiKwF5qJNnzcugDoMoaKobsG3BtY8d6aE5a8qf016LzBCriJZcu5Qpx2ZMM+cF
X5Nqi2PGfreBhMIG4ZZ7SLxPIwrLyDQMSSOM2QxEN0txpSfqMGZdGT5n/EnMekTMYOAXpwoB41S6
MkfxIBVJvLfWULRSNpn9xtVUsgvuYBvZLFN7mT3bKl4m0C3GoU/laEYbS6saPYSUFjtZy9+2ZJ3u
4gIv+ktF1d4XlYiXG7nLrA3bqIvnN45qFPjR2dPqx3c78cyhr5SHwvUjqo0DAlJXiu7RKMzcYuk9
H71Pes11c3MaSywH7ADSLZvFQhvczgmslWaD2DRAPsxBf0ZGRBkstV3eeDUrYM3WmNxi4uvXI1Vz
3TI5exHYDVg3r50TVUXx13UzZs2JsYkdrwh2X6PMGh5TjMTiGoOrJUlDMOy0ZG3pPlo1ON4HthKq
O5e/XBy5AI08dvOJ3nBkgRndJAl/903uw62CHDPAfhx5XczICbwtg6As+La6NjMDg6wba8dTJ/3k
eOgwqWg25dvc5oP6AHAnM36DxOPBEuhDG2UY74rx2ejMhphpncqkj6crRvss2PvlurUFrp981GVb
y90YDVRYND/4a5kKdzyTOas6SHKOfyQC1tnv1HvZNHWZDj14nI1/MhY63jFDlPhJJze9jqLnhCrw
UEPgLfkZhk1/K0arOpprmaQ2WaPaGA0SO4KGt0b7geS8o6jlDFFWMo6+ak6s47NH+phnGOvSTmm4
TLnUXbVed8uBDpPXRen430Thud5VIpFqTwBn6r8LQwfxd8bK+Xg27dHOr0Uvh5P2UExZEmqLtYs+
tmSSjTg6NySOzDvR7OlOIREYYNtp9rG9cgFqzxBOwu3nkfCSTfwt5XExOSnxr0W4Q3qt6MBlj2Zp
s98Yz3Z2doiMN9BpEheXjLuyLhAQ2XA4VmZG0NdScU5KxonvsQ5YJhBFS99+KAtWIvtsvhqEuHsM
Z5F+GEuF0u5WrCPflBMZBGAdIFoea9/yIZsW/2MYyA5vjInR+AgJ/l01jdhVU2Te/bqpTiL1+r+x
HXgSvoktLMKV9MIuwQJlNk3h20K9m3U1sOiK4oFenNXpAVGMeb5Rx2ZysB0KDjzYqRvwxGHZpW8j
Mtvkmesvx4sHh5NCpin9TXj1pyY2xx8GoobPJUfRTKi8FcMUQg5HD21juDdr7MKKmlPUKZtIV9Et
JMJNZdbnDCwHgNU8HhDbGHopJ2wXmNIgg6jKO4u9fFuD6Md31ifibp9NdbbGPJKUDQ81pX52aEfT
fWi5ii93xyIGl0M4ktWG3o2g988uD9NGulFPycwWAzkyRvs21mCw/FNViEChxqtFg0Xb7y+d0Q8u
gmYs/UcTKn8EWCK1/9RcZiAtwrOzDgnLWmeFpj2RMbWNN6BqsAgY6xh8eK8rTznZthZ2Nde4zgYi
e/ZzQvoKCSljULvIYmIFZlSv49ZWBQfPgRlMTIFX99S36jVX8BXEGvB9b4bWCf7TlIOHG33TGp68
0JRdDMxNojCP1tyZyJm1KQtx9tly3dcRqcltO0CvuqbjYGs2FZwqOTU+J4TjgM8fkljs35w2BYzW
xDWX1zVoc5IuxAYSuwB+GLKSPxz/u5DtN0JFMXDNp8DGurw0FtG9e++tCcN+rm24pC3WJtk+loAe
B6vw6VynNMBZy2Jqig2BqbSdmvadDkgvF5U6aWsNBpprkmafNUHyHwsZlv+IXOmVj8QtXVKggeUr
ysAWyjtSZCYkZa5s5NUjE7O39g6ep7w5QZzgrGBX7JwF1uqOQ2o+X6eeF+yTWbeoXgSN1EWWY/1O
v2PiqFQZ3Udh2irM07KxPjm3laeU0wnOs4g9oC+Etbu3hmp5gvHieDuzxZE82HEEhctL/FNWttGv
BNWPhj40FzDZ0ZnR5vEqU6uElMPfwGXRuHNa4p09tY8Mfw9SqCBO0HERw+ziP4DiOUkBL0Bq4vFc
HZM9Yfpu2rmJAAxIhsolPua4GLC0FZMwtigKX6oySNbFi35Y/Ivn2jC4xoHuSs9ngfJbLYbi0EEf
wCSqpPnmVyu4GQgW0qK9pGWY41KW20DN4PJpXHKPK3iqbDOtZMFaXetsE87O7+kggxv/mvh6JHeH
NWY6JzeJuWVv7MHpkwMH744QMaMb4taS0z0ZPsYsRfOJzCHIU7JusRImloUzvzuW673bibae8yHH
Nh/XRYIHv3Xa/sFk66R66JFgop8Sh48nhy15nsKjY9jqyBUTxRGtiZWmWKaFke4CapRxwWuCz+/R
GFOHVw6hlNd4KuVVyn40sg3jNUbxMJvceaBTJYDhJ577zaYrDfnJydQynk0Tm/TThCh6IOpUvA8U
6sYfQrmQz3ifO8mn7DmeHMixN+O9yuaE+ZdJkuXx5mbetQ1jIKzeSpeOjqyfHUC1M81q7q47jwUd
fm019YrLUmaa/NfKbP0YjDYLuRQ3dz4Tkb7S1LNf2R5hgdzk0nBKcVclnraIP6lN9fOOhFzAV4tf
eXSJ4EjS5GxUCAZkYBhpNOTW6abKxWWyReI9Cs0F6QyGsRTLBpzKTB5KxekKkHDo/r8hbMTEtR30
+DkKKMCaSfnrWT5/rE0IMsTPGh0yXxyhj9FsByfQ9z0WP1+T0JwHFV+cifv0NidnX94y5cF+QMri
7FuMygN32NvYeLaZw/mopdcZJLyEkHTqfJsOruzI5EK/DLyQHQdv+grAkz4aFr89e4dyPL4PVW84
1Y7lq+4TVjab4arhIOLQqeguca/kGYEgybYkIVaxwHP5wLmZ29JItGBO+hvLd+30JFzPCk5Vlsp8
axu8MTZosMQRE+mNIfWu5YoEvHzGnWW2h2FWHtJLOzMGNCxMWdFNG7eE99xrBTAPzp9IqmyXsxu6
UOCNOuOdtGd08mUreRiCrXLutV2p6Tml71ln2wI6ET2xXMW+2Fu91bTPZTKPWBeQUCkRCCKofAiU
BkPi6BN6rL4SyLKZTJ5hixhCXCX8l2BHVFlAqMjqzvpSoOW93dByat5msElm4ipWGhQgqGQ1nq1g
9ajqxBaN2tXQRQKu0XIU87DLRj6TuF/sThescPN14P61pxQY7+JpEN8ZrfsHn0/pkWFu2TPst9TT
3TVM9GA1RoDQexooAIWLzKVe3yLIe04wtTsxw5UrWkWmllT1+I1JlCQ/fsPe8AMt6YLiqc064N5G
yIxIYWZd3j8n7oCZ7vR+VRxg/1jijkYOvX6UTnVIVGSgCaiopBrHhF2jKcsfPZN2aZjVWX0hQFCE
WpnyGE/ETndljf40TALmlKwSuTInY37MS/vAEDFn6ViMXRcSrHP2SOkjmSucQAUXJxvK137y8/ya
m/5YE3BfzN8gUdYvQg1E39pwAov/OfDBL8UXRuyWFpBNPPXgwjepV2It94X7RpPT3VGZGMCJVcbF
pPDMoQ5tsDZ2TeFbFUy4ooAEEoFcIMdjV9HfZerGUEPpGFxwZPECubOvDPusYtdce4r42wN1tDev
MBrvr9kl7QOB8AXoUlMfiCewfoKNlDnkfuZhD2VswuyvB3QbaIFuws8js4cQxGDLrabp+r1QRNRR
Lf3xzgkuq99gt5E64C2rJd3BnlNNI2beAkr7nr+tXLKbcz2RK4f4H29r1jPJMDfGnD8zHL34Bz1w
VDt1vRuJo1/HVvNarM0ipHcQMn8nPU8wAStIU9manG6a8wKijDq4NO2BO8ESp8+kwlv3GYDWSB/M
1T6X8SAxYNUwaN2M4xmuYtKyzldx7HmFHcc9amd7KwizDgwRCi8d8FoX3o4d15omS578nhHCzaDJ
EuZErPOa3pyJBcVUCJOUXdjIsf/nFqsPniHPnFvpw7nhSsrsld2rtzqNg0MqLEftY9tKfIJcwn0t
py546Ye8f7XaIPk3AVUwvwRwhhX17lu/xA5HUua50E8c2hOQJMlEICEXauRFnoD3aflTuqBGODX6
OHk1htn4g0g034M4cyOGJnz4tmD7IH9dI3hyzxGX9X/KDBCLeBZ4r+CwWUMq8nGYbwVg9Icm6PmX
B5rgsLjq6jIO3Ua5Nluoiv2nwUvqNiwtiqFb1yrmi5FhL7JCaunXKWmTvwEJLGtPxj0pn/zGpFAS
BbSyQrRjnmrmxDkiJn38Cp7SEOfZ9YeJc08BmBuulagrUN85Ayk4H3h15hAED3RdmoZhV8VoUOkh
lV1KIrgF06rMbNI6SVwrHNjtuNgNBjQANza28fJ474XEAaPpiVJQ8EkTpHjDkh512OJen2TpwfgH
CHRfbKyXM1dSrzzHOJ/fidnqd9/U/gONBmNGwvBntrBtIKFBbI39F6uWamwui0ITqglR8a56TDXO
H2vBRqP/MHJDQIUQz4JlBmYwonIZmITHwNwuCGQ81iGc+wRi3NpQl4n13HqLMY8VlAzdiC/IUBVz
vsL3WmjD5POmR20F+qZVLx/ttC5fPFiG0c2YcvZp7UhPrCY3sg+sXWU1Hee+qAnq0IZ6mYDaV+kx
HRrxnrhs1Z0w6WX32nF6oXRe2Im1C9iQkVylG+i5G3qQI4gZA1S/xbTgMWrd9FsklnoTbgvgJtPm
T5EVwZkYjPqvT83+mqW+e2mKOC4OdqAZSAooRyDXjWX6W87dim11llgzuGN4jzLC3HrskigJuBty
JL7MwmztK5nnTh0dzb8xiS3IRkFSUdKqJz9V0JBtz/lydW+cKNl34zudtMBEdudCCsS9pXX8r/Z5
+d9Kt0TrxZVY6uBXuJ2bPRTjkKEw2eC9GBLglULQLnIm3i8W7/5dxXywtQkAjx21XlL9wLWDNDX9
eK4IU5aBMGTItFkYDl44aZ48LyMTO85NwM75rON7S9FsCIfZykGJL4nj3Ai7GAORVI7854nJDP4Z
c0ZZJnL88VHzeni25TLfmA/2mif2hoo/VRUjqY5B7EF8SJuUAtr6uwNQS1Kposm866i/GHfXBnhR
Ha2Y4RDQ7nMbNM+GG4BBNjIBOG+jeebY9ToLnIGfF0kA0kNGoiaVKkduCRuM09GA3tGICbYXf99z
BOmU+QbRDKX+MHAEE2cr+oZ6GHJUOsVHtGZw0bazrM6vy8jp1VQ8fYgwIsghI83JewxUrqFdXi/t
Dl+dDjhSyiTfXCbRIIITHcmubtDJPoUXCHSm2fDKCtqrwHL68KIJlEcPI6JAKaljLvnlzExqBtMB
bMTk1nScAcBzsxQiZy2kp45pfZRl24NtmXUSmw9cI3uiewVtTUx0p3ZzOhIUR4jK+e5ioMbTjMW3
Qhs6cd6d+OF1tXcsrYqmRtxOBoN4vjg5nsw78CGcSqDBAj7xXtbacfMPVG55iEfRHBz1P2dnttw2
kq3rV+no64M4ABJAJnbsPhckRVKQZdkaLNs3CJftwjzPePrzofaNCTHI0O6uqO7oquokgMyVa/gH
Su7f0l42SYdBx610TSaTfRllP8dYmDHFvTHveqzO5Q4fb3bj0FU0WsMO+7W/5gEG6zEtKD8+Rpos
iwfT1LpqXwMNC7ZGn1vprdaMugP92srt+yRIAEzixgfxBM+e48j+RxZTDI7+2wKSnx5gshE2Y0r7
O2cIUNGNkrR6QLaaq9xPyvG+YGKgu5u6DSrnOYVwaT3BXsjSYAP4SbsB2gaMsETJCsCfO7wyCUSL
IXJ1YPJ0jAKwHKVm3qek3i8GOUj2eY7z6MmhY0vtRt/4J0YdpHbKCurPRlPHxQ5vBXWXc66/QXec
0UyGv3tDQUaziFmmMSYbm9JjREm9yJy7qAj4C6jcoy2I64JCqLPR6vIj47UI7dNwFpXzxTHkdESa
wIItm2NSSDNPbDoZo/CbJ9VtI8pEe2iogYBwGMIeHwriKRNRRgrZvBsbGTigXlzxHCEFCCIqcvPU
i5idb12AyV25G7LYrO9B00bZtzwEPfvdcpy+w8QQ0PvW8Zt22CaRrvmfQg2CEJN1iwwBPmxhOl8L
JD2ktgnQHzNfIQExJAPU5Sa3gI/Ke3O0ELVh1mD/cHGI86Ek4XyMyQ/RyDloM82LjCqH5v29ZviJ
/9st6FuhVUZQRlb3e8kXdY4cq7rFuSDTjepeNDghf+ltGuD7uDNLAxKmLuUN4yiYc0E7zDewEPAe
lsyhkHtprVl+UBPKB8hTzPI+x2NFMgaaaH24Nyn9HOY3CFs+0+8Kwa8xByUJUVDyYUIJiqgCEoRM
Oi9WQIZuCWiz84iddxUgjqL5DTlzyRwxxbZPPKSzyLelbwBpJGEMc/XS0KWiUi8zOf6ifQ6Mlcpz
ArVAu7FMaENiiTX2v4XLE24NK6JH4Y5d85ykYW5tM7pBXydiMeNQzQkzMrBpfG5Irj+lc69xssLq
FR0d61iVRjd/qOyesjRC7nXvILsQvFiGPtLMmI3E+UWNYUFeY7xlPqVhpV5nLCKCYG+aMyIeI9Ef
2Q9pJOhiWX78nBdF4D90cPT3WGYgmN4k81NnoL63eDT3QfdijakR3rj9hHYqlmVV3n7m2okBPGdZ
XryaVcDxhAUTfiPEqK/NNEgaLumMFS0+5NYnQ7NdHTJC1fd01NIZwERmWZ8n6gP9tsUa43uhOhW9
AjBCwWy06wQHaeWLx77wTXhCVUJJFA7WVxOjeg8eMpxa8lU7eG7R61KfMSel2uLkuD+mfuwPrjAg
KY9ldlcbC+SeJmn6SgI7HWn/wqJUwmlvMGtGKhFh/xYlMGAD031mT/UrRIlofEpUOkz1puhN/s6l
Q0rTkdT2Z8sse0HuO7heoVGDclJXQqzLs1rezFTMEF4CasHt3Loi+u0jOPlhnHBq9IzYLZjVJa1T
HsxuJgFFla88hFEXM5SpK/RdTJJWaLRMvfDxHR1rmw+N+og9NCk3DBAmu0mRqW+MnMvPnWX2KGzY
Wd/0N7x+Tf+Qu3Kovxno+2gvAyRxbTvD+NqWBGnr1pBGjf5XIbUePwbRh78k+Wl6W/foRZj4YcgP
NLP7+iggKPc7ROYysFFuk5QPylUDbDgqLc3+m/6TDbFbQ2mhfEzBTBc3hpTwEZHFRCEbevHAeNXW
0uCT0FB306MRr4cbbW4q9RjENZRSchh/y4gT4Q+ku5CtiuDMaTf8Plnel4NegD9WRGb8FFAnLHzK
+p0/2+rnzEgJq2ZOwUuA7AY4iwTdZfgUGsaZZIVmum3mbHB31ESm+MvNIfBu0U5mSozujz6RDIPN
Z9aEggHiQjABaRcwInsSrYZNRcUUFN1HhzHlYGY3NjJdHTMlSR2AGBeYEzNcNGql3kJFobMb7AcB
SbtHwFRsBdO4ZzDyerKPyU6WCbk+qR85grPIWoVmle8ZSvsQWLGC9cahyF+ytq4ZeMTdFICsXGQ7
qW5B9O1DElQYvh2iKkjqBen3jgg2PqjENZM7I+6ittnrUym11xLZLfmt7Fx0GduAe8dDdQt0XmXw
32ni0T59RuEgJTEmeX4wx05P5o0lgHH91nUn5r0RWFwEidFlm4/A+VuFEAuf+GuJAPb8ClvACVDS
ibOweypwDXxidjsGWCio4G8Etrvkc1UpC3lvkAqHVOMdkhVL8E6Yedrud/yeDDwIRDT9mFr8jcM0
YMoKLVRs1BSAwZZ6QAnBgGLRTQqC+L7sguJ36iuXBoBh82foBs7eUT29pmX8PXnAu+36tY5G/zcj
PFX8GLgoMI0E1016pPl1/ZwjzYByPD3AR9+uaA0kCARxf5hq/pFoYQkpjsQOYh+e5HjWlAQduwOW
eu+M+nBMZ728q8PBb58B+4zicREJqA+t2SJZsCu7asJNpPOJI1YIY/4Ju6IsfGLEZLKmnsA5FRpu
NQfMKpzfOBNRiMaqDRktxd2+cpV8qKw+uTVlUt1URqz/JaH1waUHmQ8cDV+b6oMzm/hU0RYDoDVz
JPfwFHQdEFU0H4wipwjqOBtqFBrtHcunpULDCUEN3Z4/1xowq52V2cPXPMhG95BgXDmh3eS7eCaI
mG7EFkn2HCtCggfyDKj4++Y4f80ZggEUNfI5nqBBcLdvmUk5i/glGcamN21VPjOgU/NtAAE0oeiZ
FJJrxMXqGNp9zehoKu8ZR+Y1lBw7Fz+70ClflNYZFsI902DPAG80/sE2n/pPTl53HwDxyCOOORrc
ncQEcJEPSBFMrnSXln+OxKub9/OraMsIESt9HF51+NA2HSbooXqfsYUj3qt1JFkKMCXM3ScGTLzj
TFOxRiBzbeid+HLZcHKz2CieArfMMNwjxAGV7Aryax9tFA8EKt3FAIXs9IZ0awaH4Vql2CagcPND
0TEFDcAgW+ijgy88Zs5oJ5z7vra/ga4s4pZuQ1zRF5hngJPiaEE3YIV40kP1GQRsdD83WVogbKB6
7VM/qwFDs8p19IexMlrdI5ZBIqQKq7/XeN98SnSt9L/IstPsRXLCrG9D3zT3FUQMD4vd6aNlTcxk
tci5nyitmq+9wwx2SyfO/EWXpYhecGOYXypNkrVRC8ptoXitn3FHjF4apjhbcLCl/YvZw1x6eGe6
d1mHr84WzVOXOVSMERFUYpwN7pDcTz5xL0BNoiQQ2k0kK5fpdZzBa9w3mZyhsAwRR3T0KiTzEAG2
6PzifIcnKk7ShoO5A1Ko7hBvjZTswQTo0sOgPCat7sh4F3A+SXUzu5NP8UBluWu6eaC6F5P2qVST
Bs84WxraH2bg5MFhiGHqYKPk2v13A9nF5HlqxiRAgk5vaEvYgwtNBqIV3eQAralxr/V4bepbgZ1B
pm06q2QOUym8QBCzL01/6h8hAwRz9bfU666HttiXEzRKaFHtSN+yALeWT7u+CvNWf0IvN8b/29cY
7TfPkUAq70urin68B6ijlcEvl2Q79vfMzzhgYL5H4PIH1YE3xmEtg9L7kVpvxobDkrobpAhZIARx
xE8E6oM9UX1+pKev5l1XmMX3qDaK/hBbWsUAyaiE1R1iLrIOut4IQSjfygwIpzgyLgrDb2FvEbGO
E96hU7k3cvBxdvv3v//1f//ff/8c/yv4XXwq0gkro38hf/UJEEjb/OffhvHvfxHWl//59td//k0Z
gkqlLVF0IWtzbTpc/PWfPx4jPN74u/+PSIKshX1V/vCdtqp2VD7DIdVT49UxqSdg+8HThjiPKXej
uxPVS62Y3I8Jc60IeNLlXyNPf4wpaXLjFeHC6XTcZYJ6+mOY3k3OwL3/LTGAe+wMq3S/GnBa2huz
z6bsgJEKdOAqCUkp3rkypHzbNnUpHIFqv7BOVzYtZkBaqA2v5IrJoc4mbFkcwHFSOsEHyJE/DR+B
q8trGu7p4woE54QyLHrmaMBJzN1PFwU2RStJgvfGAGRo7pXoHIQjW8vONsxjGT1tBo4NoblsbOOT
bcI7RQjfdlNuZyFpC5VMU3e4vhb60aFNG9PEqjuSAgw2F3yiht11MsZl/zQYna+8IKOw+XD5IVaf
TOiuQFJY2a5lWiCtXHX6DCYvaLaDXn+cpNEDTyrH76jn9TeNqSPVJUhqvk6mGdxeXnX5f/1j1wrD
1A0MVuhislFsw1p29R+7tpibJLR9p3hC6hETizJX2Yc+gVkIjXhut7SDJfNlHGdvQ4U7x5Vtap9Z
XVjSYrea/Idunq7egZWtm0YvnvxiaB+TTNhPQbPAdNFHvLLUsuPXDyqUbQqAeY5rWcsW+uNBG1No
DASs4qlpqSxzgB9byET1vkvccV9LXb1cfrHrz2mYFhsSvKGy2ZemvvqcNoI91Qj94RHXSXgLobuM
WehjICwX5Uca/syNHNLjy6u+faGsatPAtwyTJNzWT5+SHgcPyvDtsUhI0Tez5vwVNnSwmZpp8893
r8U2pTOmbAPd03WMYW9WOi02/5HRuXghUUS3BDpatHSjYNNdXuzM67SEZUhlGhaDVrnaKRYkcIfW
9WIMtND5Ua/7MS1sHKSATPhrFOvYSqaRMd1cXtd4u28sFlYOX5E46orlh/2xb2wN8Kjppv4j6Cuv
1ESd7muBFm9ArwWL7QaJ+miY6x+ZY7xai0fPNmlafAZ8FCtqoq0D8WGgnnPRf/mEZMmz6/bWlUN8
5jc6FJx0oR2ajrq++o1VWAZDg3jF42ThTLIJM4e2HHxp6y5v8H2M0qJ6vfxa1gGX3S1N4hT7jFdC
CDl9KyHV8qxCzXo0OdsAA+EPtDQFwEc7KDgLVKSOlqMxvYd+0u4jDHK3l3/AmY1OvDT4HXS3DEes
NnrSG9BEukA+Ot1o3qZWQyepTH3AuH13Zan1zU6MtBZIEHEWQBtyGeL0YYN49DuVlc4jgnburoRX
uwd+T03IOP+Qx+VdSea3gf8qdobho7JRFIAD6jk7Xn7mt7Hadg3X5sfoPLlur265FjMXcPyj/agN
rone7aiM2zJNv8KmJ9MvkGLtU33awZGNrqz89nNzLSkWVYornddw+gbceahdu7SsRyAfTEA1e5S7
kf7TXs2J/YGh1EMK1mjvd84CDlHl3eUHf/uxba4nrkbDIKUAbXG6PDeUgjPQGI9mTCZrxEMxIvoU
zjsRNf1fl9d6e5YcKXWM6iyTY8+o7XQtDKfx3WiU/6gDZ9zrjbsUdKF9ACLdbnN9jA+X1zPefFUJ
tlJIggyMZB0pqdMFMxAXvdIzpnyBZpR3mBvG4tgz8aQ1HPl2vXfaQb/NsLlBRGoKsLmTsyNuJ0zt
5k8NkpN/FYDtxSa3GvHBnpPha2RziyNpVEM8L8sw/uiGtvtw+WevXpPjAGrnQEhH58/CcFd7sW+m
DtVYI78z53w+IhpWHwstM3ZM5NLHINSvHcK36wnddPguaPe6tG1X6+ngjvBETypGlC42tfkAex0l
UR+xf6YWSIyr/eUH/CeE/ZEw8ISAlnQlkfRShAB3FVR7QBMFKKbqjmFy++JaWnawLDPfOqE+3kZi
Fl+1wUowgxvBhJRZmxxmxtc7nSLmxjbN8crNvo5C//N7JGkDuxJxQ3d1Bo0UUZXORFMJ0EyehRh7
1uLXEJd++LdfMoe7rcNxEfrR0/iQg5pBaRh51CcLlyLlCSxPX668oFXB888PAoekhCAmMlpZnUrm
dQaYyZZPEmRpv0UVGqSChVkTO9SO9Qc8JEES051F0Qi7xkns7U7T/05LMwp3fWYxbrz8i87sEUO6
rmsr3VTLdjk9Sa6uDWT+YwsiwEn3bmxMTwhMTQeaD+K3btA1urze6uQuL4BLwXAdB7izqZurPZl0
eOB09DruKmSj0Q5Gymm4NxOHCXclAOYfVVU748ea9vYzFpt9fWWLmktoWG1Rklmuft6/QSK2St6b
LsU2pgmbu3BMp9sWnzrUQfXxixvVH8n4LbS0wofFvPZXtgxsqIEFl1NFz9zBPfWIXxIK4wx3xo0E
CIUysKH+DnpUlgJniDd+6ERPk5DyGIkUOEhGmxHc7I/LL3H90RR1Mx8MRUiLO4b+6ulHaywEDSnd
09uSn47ljWOjYCOjB+5AuTXwLHi8vN7qLnGUcizXhh+tm0zEXWN1rEOzDiWC4NqtUm6vw/SkAz0y
bKwCCG+bNJu4wa/sy+X/8s/PpBQlKfe24DkN3XBWJ9eBoEDDX7We1erlUdL2xvdjQrSotZqtY1fj
DYKLxZXNsbqyeU4lbYoBwzHtRc5xtTmxzJsyMJ+YEiipGB9mUNTsBydlZnKs9LKe9qh+adrt2Bhl
y9QecMM27hj/XHl48faHuDq6IyYXqq1IHVYfONfB99QQvzzsffThA8O2sH3MwJRnXN9O13y1OsOB
29vR9duJAKWeDLG1dpyeZR/ZzYeWqav+hfauTZcEKWE9+jaIxTIHRC+ymx9jkH7JY4Ush7/TGa65
PxsL9c0bA9w+gSfsav2xRLk1pIytwMuhaoGSPdjoNiRNK6cIt+hoKA39tkEfCHefzBoZnE5xoS2F
aKRH3tBlXY+JYwTEfgtZSguexYA680sMwD79RH6NJuE4jGNnbjCRQJv78p59c0Yo0F1bCPRqqOlM
Z3nFf9QgJpg9PBHAKTlNzoQ08Qdnw4gRSRxzLn/RWFFXPtqyOU53LAtyQgz+UHy5JfD8sWDSwN/G
jyzz9GFsPyOYWz5hjBpcWeXNlcYRYxlqa5NDwU27eq4SCZcY0HnmAdjAy5nO4W1tCdxarF5g+Vya
t1qG0CIm4CHcJzxL0jJrtjKckisJ5jqS80OoK20wMgYtGNdaBYUxEYheYhHgBa41vFhVGu1zvKm9
HDe+HpX5RQcyKkqPkre68hLOHA+T1pRDu0BSXKxftYE6X1FGBr4h0Au3Tp5HDxlaRjfDsgtHiB23
YH4kZpGYEKe0ZD5d3lpnvjRFjWBfkdZb4p8r5o8vHWaNOU8ZaMogN4C9ggnNfmlRFr1/B5sA23Su
SXC8urPKFfqh6CRu5HzpGXoi8qajcy+UP9n7IB6CV+D8OABcfrIzh4YvKtFKJGdCPGa1ueImHMsw
C0OvsbDFsfrmDgYhsPoOdJlt4olxeblzmxkNZkMHBc4fbOfTM1PrydQyEgu9wUm5RsekJr75BI9x
TPZIPWCVkpbobExx+SHwGRFMqjUe9Lr6efmHvMkK2My0yOk7SWdpA6/Tkt4aQRDUQeYho2rirz7K
UXmQdcbkq4Vh6byp8K0S38cG5N6WCsqMdk5Bx3gzK1sLfiVy1MsHvzORXEWupZ4dbcN4wxa72nAD
U2wKcsnYi6N5KD/OwJL6h8qQ0P1dHaGjZpv5nSuORW7VoHCA1SLQefkB39zgXKaCVjupJ6mwsFal
P0qRmEibdGMUiPXfi2Lsoe17JF4BD2EAeHmxdf+He5S3yR82OGI6K+vCA2RDriIuCZTzUpHvQ7SF
fsLzRCo7UZNzJKhJSlJMOOe9CXagWty5+ucSS570A/9o/mQCiPG3UjXRPa7ZRrnHyNf8GZPDGle2
4JkdT01G311ywhzagKsdOBU6xN4m8tDDnAVgbfxqrUA2L/ZsquK+ZbLx9+W3cyZuOrwVXgsloDDX
e350YpN+u5Z4w+T2O7yFbGCxMvJiwti+FGbzoREBXodlEL9cXvnNJsAUXKClStjmgmLycvqsTWrg
zFRF7EMHq1moPGaQgf7sorsMqPf95cXOBEkSfJviC5qfoL16upiwYQQYZYWVnlDjbQvJcmtMyf/i
EiJOMT6SlulQWK2y+QGXhz6C9ew1c0JLE5QzAFLd0DDyRFgJNYUO16EJMJyfZjeXH/DcdyQ10x2d
eLl0rE8fcAac47ZWEXs4CqX08Mzi0KI7vAsVy2cNzFU4UtY2MOfhcHnlt7kxc4clTrNhuR+M1WEG
yC6Gzk0Sr1VWIR9CjR7QDc4o4ZMZmEx2R+wa8bcoRv/9W3fJpZb7niof8s7pI9elJaZa82OvxOPl
JhlKbTMBaf8wjrHze8SHDjuMoIDYQsO1vHLnv9m8S7ecDr3OtJCumlg+xx+XLvjxIFLdbHoOTLpt
wd/1eTZ99ABjPbtSXr15v1Q4jCQNZoE8JEf0dCkbYEdOk8j08HQ2oeFh7CTBnW8CpxlvJvT3mPvq
2XsDES91WZVbCJA/eevponUKZn/ShfRSBDzuKLOQssIYaJPPbXRoGYBceZ9v716uBAodR9FE0x2u
htMFTZlhoJNkNlce/AHokTiIx/HflYMXARYm0yaPMp6+zFFwD6F7QHc098WIcM07d/NyNRmS3gOT
ArbValNZTpxYfuBbXtNW7qFpgXeiTZHvrFqKDXBd/TmHpHbl6d8c3mVR7qnl/LCku3rbkY8u5qj7
wkub2AlB8HYziJmBfH3jkrp7qBwiSS3tTB5r8KvvzexYnXklmYZJ+kMsPn31lm7URPfYRnaJafxr
LXEQQAKkKD4CzEoQyggaCAfvf80MgRxiJJM8+nOna84aPo5Z0JPMYR0GK6WKb3ytcB8UjieHYNF7
AxWbxVd29ZlT6y6ZJOMuyzT4uqtVDaYcQ9Ba3qRnQkeSqmlQdwp8OrJGCJj28jMuW+WkBFveK5qQ
HCEuc66f09WyVHaxpuWWZ5VEhjaU+ZbJvbGPwumHQNHQu7zcuYejDiBdJPHgQl/t3A46W4QClEA1
Ysq2rRlhlqcDasmRKLhScpzbr0tvVZiky2TKq8S8MqphtpiyeGmHVYQuOveoIdm9z2Uubltw7y9t
ZBg72peoI15+SuPsYyqiEzUXBed6kFGjf4CIbOh6AvX1TAFxnstiizzOWG8quCX+jRuBRbvBb0PH
YBcDXwuriMCdXPpfrXAQ6veh7W/4Z2OEMtHam/T9nCM88QLEwjevYALObQKJmALRjR4rYfx0E/it
7wd1BCN4ViARexCgyGXI7JjHlDRTmGhX3s+bRIdNt8An2HCUTa5c1TAzSPyymgIUxrO2/YWpY32A
lZp9vPwVzn0E5eiGcsAqshNWW9tq1Vjpem15bVG1T7gsZXdti8RT1MzWldj4dim6F4agSUkKT4Kz
eiDsCWwNaQpJgtrrWz9szZuushB8jnpxJRAu2/b0wC6NEh3qsTKct8CXJLCbGkqgBL+vwFwFaCFL
M2q/gBLv9z4Z+A1wen83iRKSjI4yy+WX+vaiZ3nJgBzsEdDkf3b+HzmFQHEJ4Ync9aZQzR/S0rpP
StRuabH52NGDPTRDZAQur/n2JLMm8CLJHiUzVqu0EUVGTAGnRbSCVt2jPo9omclBYNIo8492gddy
M/SwsAvt5+WF3+7TJXdi5ywTyQVsdHouGjWUVQUkyHPizLHuS6tBJR3N5Cr5cnmhc/tnqeaXooo2
whpP0Wt2X02CeBEiEuHh311+iJzwpdZ5tZdXOrd9eI3W0rXlA67rzCRs9WgyA+WVYa0BY3NaLCmj
Or4zhgHduCSv+s9JKrNvQ6fHv23uxs+Xf8C5d7okETRoHJMiYHUDULuWmpZNjod81PzgoxGImxH1
/vtjDPUa6aHipDCtWSOO+lhamkQ4wbPDOO6RN20rdUhoL747yrAO9yeYPJrODElO9wjt21nNpcTd
Eqzpd2nN+R18opoaTv91+c2dOQYku8oxQf8t/1o20R9HT1qhBYjatb2xnLQbXzeyPT3ucdv3FQ7b
ANDIsbFethmVXvlm51Ym9SPkOFLw8Za//sfKzHkWjDgxB9549g3dpHjn5i1UD+5TdGtjmR3Q9ut2
AMuuDZ/OnAx6k4y/GEiCwFifjCLqIZWGnfRCN4eLpTHdmto02XWDig6X3+/bW5B0y4XpSbDRaais
7osw1vp/yJceBGLGWP4UDcfMoqlCnxjBFQ27wMsLnomlPJZiQMS9y7/Xr1VDmaosY8KLESCo3Nu3
ne0icBIJbBSHot5JtD8uL3nuGSVBxmCrsotscfolqRuGCnE24bk9QtsBKNo7y4TAoMvCQmgmca+E
m3OfD5wDbUqHGhQMzel6yGLP+iQq4QnLBGLAL0KJbMaVZFDvj9VMZSl2BR2pt22NqJ3GqtR74c2F
7b4afdjvlD0WV077uZOA3odNU4iQItczNrMxUAJEgsUrKySUKzfTvmAIkO+CvgDhbjdms0WO8Xsk
/XfiNgks9CGEVAqwnwXcb5WjoWGf4NJHom4A/s03cGGdL03hvpoGQGtrhBxRL2XZu7eLSTqIZuZS
JAhnCeZ/HvyilWHZJ/RAaVgd2iAJdpZb+M8dyiS7CoJmdCUzPLM/TSQR6dy7fEjAR6cLIlEAi3ug
yOzbxsLkOupvzdz0b3EnYtRuNy+Xn+8N+mJ5q6i9UlCiBgzkb3Ue9Lie7MjthIeyT7u1gxidG/CG
u2gY4CaM5AabPhKobvSWpFTo6/tiYfoMzH7Rdwib4coLP3M9mzQYGBJxeXE8V195xG1xKpxBePja
NkzNFQbvGzAp8FQdzCGP9eCW+wYyw7ECjvWonDjdX34lZ04sNeeCREE8B1Td8oX++OSWPys/6moT
P5zBP0RM072xqpubsCqCKw97Jv4JA/QqI0cF8MVcXZ1oCApUSjvTizOl38E0QRa165wvRTxHvycZ
T/et6PUrUf7MGwY5DgCAimCJuqug27q27OVoW16uo+aLrLjbzZhDIOSySStsZTc9uoIfgxbtmy0C
7fJOWkPYXXny5dysknjuU3A8NvMwzvLqM6M/GaPcRwE0Ybn4LWoG//Pch+b8/tMEbsam3bqM6VGa
Of2WRTogw1cYwjN8ydylQ9S0KBsTej60PJEz6X3/3nGJviBV+JqEqtP1sCkecJBl+lVrRvZr1CzH
w0Re+1jAP7hyd57Zpsug31yqe1LJNTIUCb9Aq63U8nQ6t1sUX0fcK1tElAMzRMD88nOdiUokH0Bw
lhIEBP3yOf84E24Sz70ouTUz0OrPbk9Vt4EEiNWSwMgBr1dX+VeWPPN8bE5qLA4hd9p6m0KLibnO
lOlB4NI/1IVd0uxrkPBz0Di9/HRnTgStTJvu9P+MHla7pIlwdvNjH68nY8Ho2MhvDJsAa/Ad9Dl4
3qIfv2licPYDwgaUmJP9ePkHnIkDEOUUwzZOAxDMVRCeolTmkV/CrwyHWYMjLxboG8o3aG+Yo4FI
EcidZAs7S1VXTsiZli7RFp4TyGuKIira008LkblqqiJMSYNsOcEV9FGb0x0smGYMtHHw0hQifVGY
fBxMI972Cj9vNYfqt9VK5+byezgTFRilUuICdWZj/0M/+WObJaOmU1Xryd2sJcZvdka2LdPYfn8y
/+cq605qjxxRh0R+cmfrsb8z3dHC+wNp6FZlxRdpu49zVNZeF+XXwNznPjMXi+QkMeGCC3L6qq0c
IKcLc/1ugBdm3U01Wg7PbmAbTwwt0+/tqKMFKI1UjleStjNnaRn+0C6hkEdwa3XPxK1mOqhTxnfo
QNRHlTfmIY4NjCuC6Nr9/c8gaRXZlfon01USjtA6gWkH/prA7uJO1qmFowqoVqx7oizD5KIru7a8
xcKv8/cBXpGY+445WO9jVcE6nvGPhlZ05Tp/G7rATTL9WXr2JmFydZ2T9CSzP2XZXUzeX+ETWk/R
Vifn+zyV9vDQtfk1qs/bt71AtwmWsDUWPPsqnECNCmxdi/GlDcfskKd6dFPZWbOTpnUtV3m7o4Tt
0p5ZyFjgqN3Vh8WntcVqCG5b7FTNj9CIcuQ8OaLI+uQtxPPQzHb65CKdePmgnnnEBUjIDQ6eB/rM
Kmj0TtnFmMn63ogqXc1NWmf3XRTmxbZMEkb2l1d7W3PQqWEczN41YNeuVxMQV/EeAV2Luq36mKKH
duOXHYYxOH0joTt1Xbs1ywWsTrvb/3l58bf7h3HewkjgeSXdhVVsLqB3yAETSs+OMjp8aTdtarvs
Ido77iYNoupKCvE2Bi7VDZN+WozcBm/ojSJDww5nHq/1K5qodmoeBlAsN5ef6u0H5Gp1aAwveSAM
ptWpGKSJji9G5t5EUv2paNT8UYNI7qVt7l4rac6txbWm07ah1U1mfxr2ZCTTErzT5CE0tAA7MrSo
kQCHrJxca86eWYrCaYHMc5jAeq3yrxg7+3ZAVNybOhn9wHAr/ZTHWrrT5jm+sinPL4WkHpNAcKfr
OIctR6mjeNXDwyjGT8iK5EezsPIbtMWv4Z/PbEF4EgvkhCR2GXqevkDV9Bj2udng9Uh+HVSNhHYW
DWA+ClQC56HtrjzaP1SI0xhuMzZfADmSoT3Sj6cLQifWw8Hxew9TwQzHTWVHt1M4+k+FVdnf9No3
DkE49fGmzmidOAH32K7MzOFopjjOEMpL/Ghx3r28Z98GO5uAQ+UCGIke3LoTltUYxJkxtlcIHiCt
YU7Bjez8xAsRlEGNYzwgEPpOxhdNBwiEoJdpFC/hfJ3Qd5k15CnqnJ5AxferBqL5y1iFyGciCbE3
GhzrLj/jmV21pAYACOB6OYSd1Zt3R/R1sqjzGsSivRxR5Ft6/PNRysY4/C+WghADcIFamynd6VKR
0Y19mBqth1hXSrkd+LdCC6x9SGF2Zbx27qkIM9bSRll6i6v9hA13h/pV3HpjHzWflGa4BxJe45lG
h7ryAs9sEkkjmsYJNZG010PPCKWNUq9k6+nViOy8VrvHQWKrKsN4uK+rCcGquXh/SU3Dja9FDg3K
hYrz9FUGblMrmem1VwwzcJMdmic+ULQU78YMj+oQxWVc0MbwwOgeQazCFan/C3WWsrky8j0TKci9
uJcNQIl0Jlb5QNeleB3XBRhwVH6nzy2eB+FtXlco0lHkaAihdpafbt+9kZQgMC2gJtZdX8+ymWg0
zFbjSZGNhwnvrX2EEszR0lBPurzUuedbXjFlqEt26a6uLay5xgTzKLLzRXXH191f+Rz5N+DuJnQM
tH5/ebm3iYfN1IvbkaEUE/Q1mtbsesrG0K49l5OPJD809wnTjGOZF58xGYqOzeLXhcZPc+Vsnn1O
0gAKYJoIb4AXKBbmk4ZDrzc2dvSMvEf6dXDsYIcEw6KtWNY3lx/0TBVIh3o5NWS+QALWV0xMmlFW
bdl7NiwsAGhxglt5iqXYdhpatGaaGpuSYIoU+pLZPFIwZcFfSa0l30cjaW4v/5q34YKzBLVo6beC
VFuHi3BC1RxNmpm+WzUEO5zY5o9un1TTQW+M4tqeevuRl5OLisNCr1321unh7cM6nqy00j2jKvAz
ixPE4HfY1YmXCSHxZ9dBdxvrqTjZ1V1SXkE8vg1XjAX+mWYTF7lvVwcWqJExoa+ke8xIqq1s4vK7
MdTR7yLXkJZxF79gu43Vj3e/YKDoJNS0VuBTrXGWMYKtlj1gzRsYKMtZcase8sxsdiposis7+cy3
pMEJcIlWFRngGkKkGrsKLZvm1FAk4nsux+kW5RQUCHUU+C4/1fKuTrMW+OoLR8uif67zMU8/ZMAd
uQjrT14AYnrPWNVGvzm3jynovyPGtwADGg0MTFyOSE2U+ZUzdOZJJfB3Pid3AdXC6hJQaPJmC7PU
I2UqDg2lyGbAnGSDtNy1BO3MUqCHmIYAkIKGtx4qNbomyD2TyisBw98Y7pQ+ZXgkYYNaR1dC4JkN
SlOIuSDNKUqG9byspv2DPfTIUyGPCrx/1BoPzHuGhT1S0a9ZyUG+qzkuxbuvMuatSCsY1JeQ29Xy
Dv7oBYGPjaYwxAFS4BECfCmQkyS5lvO8axHM+1m69ZC+k2wL1hm8jCMsUvqFSLVas8WYUMcWO/cy
dyizw1zpbravwgRpx8zpcEIp6PpeCXbnXjD4rGXouug7rDGc9AXLHlJ35s0Jnql+Zf+I0IzeqA4+
oOmUv3LNvQaBeHu78JioSQB/WG7S9STNGBcLItfPvLoSzb0zN+W+Hc0MElaVHQatuaYhsF4PuPHS
1VtYVTT11DorMTo0df8/Z+fVG7fRxvtPRIC93HIrtZIsKy5xbogkjtnbsPPTn9/oPcDxcoUldHIR
BwjgWQ6HzzzlX+zJNYNZy6sIiXoDK0tMbuOof047Ne9LX46o1I0TtI4HcllGC3JsLgWD1jWuWlVl
DF/aCDC7aodzPaNWuysMYaOI3aMdW0YaRLjCcvcxA/zD6E7j4X5EurlWOfyIPdKAAmtCSFijgkWD
Fe9SRHqAgVBHM7eZyvGLsMAvHb0ladSXCdtO+xgqXhgea7RD8M/K6yx6Gmt67IcYhfpkIxe/adDx
m2jYGBI+CxcKuuT1hxVHdgSItZ6DvG4sv4oicZmYrO4saDNAKWLcbmC47lx8pejhZdGpxmftoyWt
/BFctTKFg6kERuX6R2jc8EoCmyQYgekcHJcFcRSfHhyn+1fF0XgjRV3f8XI5GuuUHpJPT5p6vVxs
zpgcFfoQxPY4iZes8HLYSfGMHfix5Zikjo+CbYZ7M9ZvyczIE2uEjeMoH+n364nfAGyM1gQfuQry
b3U9IVuf4KRhDgE+efove5nzb7mI82fRxsPG4657SCxFA5KTB8qBBueak7pg96e2o9WjlFc6OE40
7cGmANu4Gm4/a1otzA9lHkEAW+eMXmGVTOLHIRiGen4SObRe9Cqwpskn1XeRuPPvf03vvESpvcIl
K0tx+p7XL9FL4WeW2tIHBm9v/DJkFfl4XxjzVGB5WNj5AxQ3PcQmEfdiP8o7U92YHKxjNSN5siVS
GYjNgOHU1TGy68xBejxqAw5ZilFBapZzfoReB5kkaxzkr0ol6fGhLAyMvLeUlW4IZ3J5Hp0rivYM
iY7coN+uxL70Bgdn9iXAjSvSvfMgKOwz38UEKj+iqS3ci8vsT/1amujl0U53u9obd2JRB/dHj92K
9jwurmuccltPlB8KKnv10RjQQD8oKvIFpxaCWSR20US74N84FGn+ovWpg0FHJYlQf7kedsyvLf7l
iGkmMVKcH33DoEq4JjTmM3wm6xTKTLwEvG/E7CtpvpRxjx90h7NNq+SwKYahvPSO3h0NLVE2stTb
D8YAjyvheEQIWcVf72xm4Fw92XMYqCpI0pTaaxfbc/Htw4/HKkyGTYo6Ts/q/Qmsgyvd7MMA4zo9
9aO2l4JR5jDSNeyt2j25NuDwgzNlugmWtIj++Oj6AErgb5BmgJvFA+X6KWOnKicoVl6wOCHcUCKV
8PuBmdMSZ+HfeARG+yzKew/BLrvb4qffRgtkbShnaN1BJSSdvF4cWb4aeZvFC6ZBwyRItYrHtHGL
l0FD9bFxWfX+w76zHo0YRPkk7wf2gvz/v30sHkq3Q5xOTtBmDcbGlWEMOJ4KyGVtrVAAtFGzkT2+
c7MimkPCQRkiMQ3rS822QxLwpnSCaOkkFQTL86Wi/FBnZuROExpIWDZxxSADME2SkDzPCWzVUYuL
p6z18nLjc3pvC8CW06Dm65TaStdbIHL0ABjSswX4UDwo0fQFyfDmEA5q9lTUSrKR7byzHBMSG+IY
wFZJObhebixTp8MCygqiKUUWp4MYUkWzfdAibfJnlenC/Td8m98BdKNpQfmuy+7i6j6YTPYSa5ro
oa/wM/CXWseTFBq89rddheVjM1g2Rl+zOXxFBh5rIg/PkvJ8/zfc3gjcBqwPYRGVi5vAUdgMkkOj
BZ81adW5b7Fsz5I4x6mBJkkZIXOYE+4+OM6lh8o4F/VH/pTlpoxmvx3tgiEXTYIxekBSz9sXzExP
XuWUR4j9W+oWt0kLS8nyRNYnzMBW79RQ6TtjHBM94Ciu6EeUKKPqYKnwNA9D3nofBbvyZPQtZQGP
4oic41w/mVZnNYZGOgbNjtIGGF4qflnY2Q+8jbcaE+99rYCCaC/R7+LEWquvow4NTES1Ht82y1qO
RoaLZ2njV1ZraIiLcTR36YQ8KppymJrDRMKG14uP94/PO9vLjUNZTYEgYbCr5w1zJVLrwfOCru+r
4zhan915SR9DECgfjwVkDCQvBH52d93ySXLPWixkbIKB/Ti5RanWvjAwSNiVQy52eVQkHxSdJOqg
28OlSveXIp5q8/plJouJQP+ooJ02afoTiAcLZr7WnGGUdRu6Eu+8TNnAo83EDFx+jKtzqkdjoUWY
KQRL3dInaJpW/S+sG+1Pe8jwR2ngTT+Yczdh9Dz36tNiKul37ADNjZB0GwLfKGQcYqBZlDcyZP32
ZdbV0hnQlptgqhWXRm2HbpbIsie3EiLQqPBP98/Pm8rrdVEBZY2UhUKKUTFV9vWCVYfTIT4mdeBh
X4NkiZ0XSvWAMLljf1nwpOCBjbBApVxq05w6z2yU1wlXlObRGtWs+RU2ymw92Mms2K8jDqkY2Ii2
MP520t6OsOcZjTjZmWGfFMGkz3V/9LSxRKU5EZgZ+amuY+aJ+yDuvv7EOFdN/DmKPON77Dk4+Jw0
0bTx0TKzAbw+XAr9h4pt3L9obOGz6KIV7hzyMY2yF7esit5PQlEqh/tbdBuhkTHmVHBVQLggvbze
odKodDaC35+0dXjypuWViel0ZjBSHNsZPK86hdNG7nH7WZOqSw0/ep5yCrVaU1FM3K7tDC1X3Bz3
icDDWS0tG48rmpAffTzgUqRVEC+o9Bh+rx4vnYsyVoo8mJpZ/2ZiYRHtu8xtp13o6P10qocJjPIi
iKcbK9+WY8z0IewwqeTbBr96vXLhRYUQOGcENgpAE5z1SAV9okS4uNAMyY6umWAe2QwYuC7EuI3I
eftaqQChKtDYoXFGF/R6dVhfjeDamgJrKAzkueES0kmYDgOdnacyd5fPpSRi39/sd96rx0iCyRrN
VxijqyujByrNzB0zakef4uY8lNAGz6pexShktx+/C5FYcwzUN+XUm3nX9RMmERYQs9YOgdqo1sFu
MQ0nwfH8JTW2+lQ3m/kGCtPRBnAoCxh2XS/loNw8T1XcBTVYS+w08+aA2d/4PEWq9lCmeYalaraF
Kb3ZTIk9offDdAuUGGP91aLUleZYJW3QhRHa97TDrGenmb0a/bQ6+nr/zcnjcBUnUVgiIwetBKCU
17d6wmRO8d3EnSXo29E7TMy3noux9vwIibLDDHNxP2dkj25fSqfuxty4fW/vJ1l4SSSFbNnjHrC6
n7IEWBSeR01QGRDWkcX3TmY55qhOLyL+hKpxvpuZO5n8AlzF9xgSNzreIh8Gt5Ocg/+jm8/8gJO8
1qzJvAobZVcTQbEYqFB0vYX9AW7gfo6k7Zf7e35zGcq1pHqIwWSYntsqCvaWjsYmSryBNRsgWUuc
M1O/7FAyPRJRrKMZN6G28YW+tyaYcjIdhmqIT6/DgonChrDDJmhaq47PdaHF01dbKLhaV7SFXh1o
8x8d/Mg9NRlVEonkqHitmho6+aRkvdXQ2Our/2w4VDt7ieyvc4/Gx/0tvW0osxbJBQeZ3IrMe7Wn
dZqEtlX0IlB4w2nPdLYu82iXi66lZauEs3YmIfCKg1vX3lcS9do6xFmit68KLqZh6rdGU3Ubsfid
TSexBHIF6l12WVc/ClWRrsPaughSzN2+A0kc/qK+jxUf2N5woi8VtR9/zTSxKTSlLpH8rq9jR10u
lqNURhH0edG0TKcnLdnHOLQtf4VmZn4zOqwjN3JMXX6j1zEEtgvtR0gTBkd6XZyo2WgkFm2yYAHY
UTj+woeT1DsL18IZERPZJtPjvJ7jB8PAr+izbZfpeGxwabOe50ZHzKaz5rH6V8Npx9jVltZFb26L
KQ4/vU0XxEsi1esPY+x5aM7hAzZaflxjW/ZFdaZJnJvFrrvT/RP1zruTgrjkEK4N6Gg9oYgro3XK
qclB5VbJuVQs/ZwpYjrotfW1duN0Y/ogS9PVHtIupmSVWt8UlKs4WBdFpdVJ2gYq872HbOraS+nM
W33EN0nU1TLQ+wBPcKVxU6977SL2UNhamjHAemVwAircEikWFYuRY+M6DLlDBSy/vZ8UnBK+NOil
ag8RuRpy0kZeZj+yBbuRF5yix/Ab7Rkv/pSaeMDNe8srDf2AoWCE319Gpix9W6caYzbMM+3AGidi
OnxQF2X4ucmNg5VkYXcCZZ8oZyijdNxKUTYwAYEc6OekNgcNM+jasfxsyWfnM7K2Kgo5Ye4tf3UV
TrU4YWLt9U+paGp8KELdrJ9jT0uSQ45gx7hLWpyB9rnbLNO33DSRfEl0ffiFB0UxPy+l1vWXfI4V
A5laI1408vO4LJUH4TXIDfmajqxG5oPrsLxnJA9Dl37kjBXR/UN2e9Uz+CBXlNrLEKbXgA6wLPwG
ioCgQ0x3Ore1PuHUHcVJvoMy0/53f7WbxBSQMJADcmHU4TgGq8QCBnk0ewytg8nOnSbeoyluNi/4
1TvOqZynJPuva6K01/YuxmXOIZkwWHm9/xPeeWBg2RA+YSrTWVjHJ2UUOXDkuaG3MJXfDSgV3wXG
M1ifYq/y/7GU/JKY+MDkWN94Xlk4s52UIuiQhda+LxAmxh9KRob6a0Kny/x8f7nbVJGthZtIS/FN
X3DVwx77Jq0BAtgBlnDtUyFwhIPhGuSa6J8wXs190IPWRuR9Z03ZOKasJ+5C5loFDTMFo4ozFdaw
Yi77vd53utjZill8HaJW2SFO0/8Re1jf3H/Um5coqWNgHyQlB+uYdTFPWmMzOHZsgGyl+eRgev2Q
MK3G1LLbutdvovDbUugIQqyV3LzVkRVpHLYIaNjnNlaav83WW8QBr83sRUcMJSiMZdj4It9dkKAv
hd5pxq9hkkYVt/TpFftsm8s/IWrXTyOWXXvNXX4Wupp8vb+Tt+kvEoIEfBghvEOgAPJa+K0vgjvN
gsekY54rVck+a72l/jB7kolDmpV2jHxyWWGWnI5dGOiK02m+GiIatcd/Vj/c/yk3hYDBeIdWG/BQ
SDhc5de/RHXDNnJbRz+PA267/ylzPLfOoXDdMe0e68lKI6lHlqvPSwrIZWc3gP6OaWYU4/f7P+T2
dHkUzahqyFmXA+/n+od4fcsAM8FzdVzayI+MWD3pVlueBrA0wYeXonyUzj0cZxV07PVS+N/iZV9j
B4rrrVvRtolzw/5DF5E9fSdNc70v99e7CcCoKEnpHxCazF84Y9frpcyM50lV+pOd2uOhLez4n7nD
UYrWjzjFZg1d2+2ii2nWyf7+yrcjUj4h/ASAWqAkot2MPPJycQUSN90pdlrM2xAVeU2w/L0oRlgf
2KJ6D8cVhR/N6QA6aw6SidXy2LZqEth9hZuciX4owIRijz4dYl5FXQU5ys4UZl6D5enQW5+teowC
dcTpMA+F/mxqqbMR8G6+TvkU2FtBAIftzij0egMT4CqRienhiX2yL3HTNEFeqekuxQbiiK3Zlmrs
DeCfBAhMCKKq1OJAE9ahjmTALsc6BdRlmnF9RM09ZoRuhH2O3OSyNHr0x4TSaP8gnDCLPvUg7XMy
BeA8jy42HeoXb4pd5YS5Jq02X0FMydyq7N4y0aucjt9I+EBKgTILqPEqRipoBFvd1ItTi0fDg9bO
ui9ELPy2SapdPCrJP3ahGwd1GY2nqQopMtF52HdNir9tnaYnrVfdvWZGOFLFcfoZG27z2FpWs2+X
KgtQ888e8SDEChSt5K9eV+tHTyTWLic4BnXc2r6FueoRyIhyxjR43ji5N3FJPh3XtwtmCcG1tQwZ
Qn8ICFWKOBWRU+6hV+WPb67hVS30fZj13dOEZtRe7frukWFY/NEQIZen3YT4jhzAry+gTGjIEk9x
eyqqGchpk7inWDTLbrCNrTrqNjoALmUqYJCyUAqsCacaHL+pto00aArVE8Ney1InPI6WmNKjsVRh
9ezqdmr8FUZxufy9CNp/6sZm3yQUsJD4ugxmPyQyYLRW35eVjWouSn5Clk+XOKraHe6h7ZM1Fs1D
a/OhK92ynO/HpncX5YEhdcmAvxYXHxFwFa4dZYEn9G5IdqJDaRxlcbtyzioeI8u/ma4XabYrM1O0
W0rjN9cNQkCcLjkeAfVLrnj9yPMoar3S1PCsjGiB9ZYDvntwsgN9pmxjd2+XopPIDI8mjk1AWUuE
xBQzdlLM3rlq7fxMC1H/jIKGs1uw4924zW8CJZcMjW8KPdnfpxd9/VTRjAuy6oTeecqS6KgWiMS5
g25f4AN8E5mefXS8w3L0mpmhkRzJeej1ctlUYbaED+85hyh/UFFT3+WIqZ2VGKsspUag+P6RMVZb
yQwdRAEZ79v4gvpklW3Tx1RD0xiVRxOYSAE6tGrGxwLDmewY94Pb0D4sHAR5aadFwheOWpd/4vk7
qqcMl0j74o6miros/iQIzcJYVI/k0f3yo6Yo/UVJiVVrulhglhfK1/Rg2pk9nyygAUu7x3gqe5zG
TLWP2lRnse+h/N/swm6aZlyvlnBSnj3Yyy+okpj9OZ3hK+4Q4mbiYYYgG85OWlvTfqmbMDolXegU
lOCFthhbSI9VQIFhC75DWh5I5I4s96/fymBhPU/nJ3pUcyM8CSG+DZ1lfzHCydk5Zm/v08EBzzMP
W32v1RfNwhSY5G/QUsk0THO1sEYV+9ZXRqosQkhD1f6GY6McmqzTAy02x7MU8zjePxLvrIkgJzHa
kAcf8Zbrh8UwOamtxW0ep8i1z1GCXkHZ1+5FpOaMyHiU7YHfbdGM37Li3+5eJMARWmVJCdhEvHJd
wEcD17slrOVCA8dUD8PgLjq2PF1eMUPT5vhnJcLxzyZTDEyVqzY3dy565K8RFscIOKTw7HdNY7et
P6MX+mw2TSmOYRE7zlNUR+43axF69L1KCyXviMSA+ZD3zmMDm/Iinhvs3NiK2vci7JWf0cnq0v0w
d477RW00t9w3atXVnw23XrRvYqyG4tHBNiyjpRLOWbUrczDUBaK4Xs9JlILxEfKAAtcKjB1GUKev
dPbQ69ipjV0D0XFqb2r2WtSWYt/jN3RpW7hrR+6R7PtQI1PnMzcfA2ToF/WQcG1+mqDS/cwwt/vP
g6Do+i2W2B+LdLwBZjNvMm6M3Ah1qyur8uLRW5C0vhSeJtAZ0/6e5zB5NmHnnOckNTYy0JtjxnIk
hSQDKBFRkq6WE+DgwglII4KRVnppw8FkOIsveEjb6rj01s/Siz7ItZSPCByDTwnMO6CBtTKfxzyo
neDaXupezK9WvVR/dnovLrbBvNaTYn33P6Wb4IoGoDRKACeOfwvV2PWnZCE8mkSkhs9NbM0nhNXS
x2WJqxOg5+X0waW47wkUmBtiiiPZMNdLLVnYlJCDw8eGevsPVUyzj31R9yOfpi3Cxps+0e/fKnAW
3hpqIm8CP4DtrtfKCrfRKC3bC7GyogYzzK54sPRR+ctQUrP2gXiCgx9Tw3sFXzX2OwUxHu8k8GR9
dTH+lew9fFDOnUsnGwYUoh/N3Gvfu7nTtnDZq/tbxhWpskTwlnhIkpPr37pEFY3tZjAuTWXOP0qo
Of+SWBivs17+raSi3uiVyUf/fWvoH0ElIdG1ILnRG14FzzJr7WIszeUCHGe4jPgUP42d3WyE6NuH
kmUKX430soQJJL+t35odVV/jU5nV4wVoRYY1w6wmz1ptdS9TMmMGzpWycZDfXZDEhCExzSPuo+sF
03kAHbLow8UclxkFkVrzdkPmWicEc6NjKSp7S9/3Njywk5DmKMQIEUBdrlec5nKplJLc2YkbVd3V
BkrnSWgkxW4quvmTGmE6NMxetrGzN18sNscygSYoyTH1OiopGlL1UNS0S2stw17JbNunpPrVLd6W
KvQ7KzEOkZ8qI3hIcquPqIN2mZV5312sEOkjfx4g4VgmNaKv2bHYiA5vUInVuZTRj3ElL5GR+Go7
VQhWdpdH3SVMlXDf69zvO0WATvuzN5xO+Doel53vjnP8Y+jMofI7rzc9RFn10PBlpqB9iRiEDeem
74Zmb/ZWhmmHrnznHvSqQ9FZ/cPiddiW2VoSIagmhGY+OlinM7JiIJAenGLo/zFLW812SPBUnxFA
1bOjas5zjRJyL5iYOO209T3e7jIsfmoSfBkB9MPwuT5GcPgmS2uEerHwbjsVCIn6gxMOz8wuxo1U
+vYbIZjRIUe/B80GBGGulxLtoFkz3f9L5Qy/yoZiPxy5wSS5PvWtWq3+/WDEp5gHIYKGkdSdIbRd
rxcC6xvteERTMtfNXxPeQ4eh05vpODvRvCX1umoeyLPDBSZtQwFgEuRWEceZjTARlWdeLJSe93Vp
ohrAZ3+xqshBg3+Y0yPengKssZ4vJ6OOt0RLbneXlgUT5zfVDS45+aJ/C3kFU+lqxrT3Ykbu9CD6
3qx3XqYvP11bWJ/MUiThxvu8PTrcGwxWAIuiXAgf4npFLyvSHHt3+xI2/XKIMcMJon50D9GULBtR
5zbY4VeFvK1O3u2oKPdeLxVZg2tGGtWUEWbaQUUz9NybE7dijeyFihnOX66CJe398/Pmj/d7TJDX
OH1USIF8HKQPcst/29JUVGHkemF9IWPOUxCMzljsBnSel4MwlKV+RPHN+ROGWKiC/g2b5VSrkW7u
kPouqn0ym3Xmi6Vyjec0Hp1jrcLG92nnOfoxbcpEPeWhLobD/V+9PgfyR0Mtw64ULISEf17/aL1A
gcCeYZQl5Ifp57LPXG3fQh/7p47jun4Zo9H64OxEWrrSEITfR1Eu8eerILK4kzUM9txckmzI/yHn
cYu9Irr6yUvTvj164TD/9dGn5A6SAAx66bA51mAiBw5sPk9hexFDUz3p7aKeaYKL72mk9gg4Glvy
GesClycE9kHMQioXJP9aMZr3OehVgd9mBM49ogLXkm4fuUYRBpXACcu3UQj9ai+1shv1fvn+4acF
YIgKASqNtDzWYjCuVdKdGrXmko+TbR4Gs7bcndfXXvw0jZV6SHOLH/LhNSXDCdgboxp6KauAJk2v
i9CxsBKb8+pbMukNmtydq/qW1hafE1dpX+8vuA4n3JFyBiNbsCTEN2V1a9pci7oyXyQl9pwzfT8K
Dyhln7dbtcDtN0IhAByKSELP4AbXV4ee3qIVMl3GWjMOjWlWu2r21FNURv8udCU3Krn3nowUhtUA
2Una7/UnKfEdowE3/VIiehnvBJT4fj/GZveXVScfFdzEFV2mGxKILSdsOHFerzZ4c2K6AK9P+bSM
B0cvvo8wy/YDknqP2dCbG2PMN/W236Mk68FpIsFhbippN6vMySVdGIGcNqdKG2NoxFQ1xXPXu17n
g77KoVHpSX2aahwl/agsjTcYWpQAbO7sX32sor2OCgU4rbGdqhdXy9zvjSJa3Q8RPf1DbT2l3JWF
MjFvhtXo7rCLzg9RirwnOGmlP0QlfHEaTKKMd3OEpt4uduri6/3Dub7e3x5SdsoleAL23yrCkdLh
2To04jT2iniO2jQGvqw2RwZgJTMhbHcmm86uVpr5yfHCeeOqvV4eNRmpC4liNq01BjAE9ut3Wmp5
p7vMn47zZGfnUC/0h1kZ04NBr6Xbj4pSo8GWlGArrPpHlKlbKuEr0Nv/fgCgEcgahHroj6sj7FiN
F2Xg/Y5Gi51qqUNWTrVFfY1B/O6xQV6eJt21PnV6MQRCa6NDA8pzn9pKvXEpXwfi//0QzHfog0kK
Hb/meieKJu4Vb3FVrMJDMAA0rJCOjBDO7Zu2fwghSr80vRMdYXWYp/tnQP7V/++gEypkc5P0Q/Js
pYbaag8W3LcBWsT6KXPs6EsWLuFjS/6+8aqvg8XbKgwCudzo29P8WXcX86Ra1N5cjJNrUpRjVKm9
arMu9l4abvUprsPg/12KATxJOXNiSq3rvQwBUlVObBqnxOn1T4nScXkJbfoRRpN7XJZwK6G6eTQ6
9hQaqF0xXENja7WBrjJ0nqABdUrKAQKMCt0F/1HlONIy2N1/V6uoxLOh8sllSXrA24Jhv/pirIhb
HINA/SSsrntZ+j7ca4rr+jBMtZPapT+zIq4D6uPpK76Hix9Zsfukukn2xS4xWiK7a0+cQ4ARRuXu
Z9Kth9nG7lx30uQ5iQvldbEzkEsjKs4CduFpiNwC9rP0lkTG4FDaffP5/jOtRsT/95mkMgaBSBbF
q2fSrHamx9zrpwad1D+4nVMkApzlbGSGoPsMeFo1y+GsD0LZxfninPPSFsxgFXFwjRktAxdR1fu/
6eYIsc0SvMhES9YA621W61gzBsZLJ9fIrE8IL3/u5nY+ixJF16paft1fbf3xy5dKfsClRkeUTVh9
/JW9TExODeMEG8f7knnol3EGaFSrrXqqF1PzG0hjP9Ka0PjhlZk7kQAiREcPeF0mZzH5GXwS41Tz
aT7EGliZ1IhD33Hq+Q/VSJRL3C56ECrt1gDq9pnhOtAIgeJIvGPacf2RGlYo6JHO0TmnTbzXun44
GikOfpWZU1i6ojrkeYFdb29saTLfvltyax5XqmhbFBWr3R5qqxQA27Lz4kFrqiunOlSWET9lLvkZ
mlxbNKHVekzSpG2CzFsoI4h+q/XyyURsJqohBhk1tPnjmCnkZAWFneuhdzwtqJzSWR3O91/t7bI0
tCCuca9zqCABXm+wcBJElW2hnYvQUDB/xKgLz/SfZjNOx2SJtmBfq6ucp5SdbpeXasFXpVt4vRwc
hz4yUZQ+40Im9q3n9IesGozvRpnEf1mK152zybX37LTqF7ztjbR+dZzelkcqzv2fTzn/cb28jTdU
P6PRcM65zx96QIp+lyjjqanTT0nRqYc8yX7AXjSO93f5uoKn20OTAGwLmSk3ANF5tW5UqonXRqZ2
zpsw+e7iCrkzszF6QfJMPy0G2R1T32IjN313UVqjYK6ky886OukJQniuV+jnSVjGUSlsFyUGAqbZ
xpDvKeT2TadtGYy+84JRnOFzoT6FBHGjgQXU114KUz/HoMpOuBKGfqppzclIkaOwKat2Xti357Cq
rD3EHP3X/Y2+Pc401jWD0hhKGApVq0tiROpVTxbHOqP9PB3y3ip2ujOmJze2Un9R449ZBcoXy4+E
NkjiT/fwBr0+J7qRjU1mn1MmFzu7ct3nGAwHLM8GvcmNa/29h0O8iFsdr0BZiF+fXmQvSmUZevuc
cYbP2DmLZ32UoMnRHL8VfDgbKd+KcPC/p4PZB7eCyEvDe/W1NtUyIYWSOOcFUoHfpMbyWI9j8Yde
hbInrBknEdvlSc9NjN3ASp5m7kA/pWY9DUW3PKahPry2Kabq1AjVi1GXxUvnQBGpNS3eAQUqQKGo
pERjGI3Fx1JJ+WqozCjJ+BNsxhrfSHN1MKowxblZG4sXqy+snaGhx9uIfkvu5jasELaleYmK1gFZ
un79YpYh1MrWGexzU7np2dMhxGigUF7G1gZ5ACN2V+WJe0waxBrvn/dVUvn2kHDYuKIAOkqH2uuV
7ZYbMnYB8GCcYv25ePwAvzEaNHdKTftyf613jp/5+1qrb6tGrBW38c45O5GGU7gDS312evvBhkKw
E+bgnO+vt7KG4fhJZjpQMJBhfF+0Kq4fLlnq3g6ZvJ+5mvpXpR5eSq3P9nobd19G4cU/Gy+96H1t
BQOiIT7KbNORREXyT5Vmf//H3Gw0eHMw4OTt3JYoEqy+PWfAEFqFU32eHMXeIexsPUDTfIq91vjj
oyuR5ErlWGDY+NGtFXhBnpmOQnZLeo68gZIuymGsHT1IMt3+YEBhcMYSUCvYXEY/64fq3W6pmtLT
At1uikvZxX8rbv0zyafiVSvU+fCxB5NjOlJYSUKkW3qjrYC/T+NEuWHCObLNnWi99NErMWvMh2LL
SGx99bEURQJXngSBMSVc3beDmAUWMxyMRG1nv547W56JZVd0oXaIZ+MfUZjORoGy/jze1qQSkuaB
EMLU1Qmx5pSJpNlaQYz+/lFvK22Pp2i5S2yRHLqFLtv97VwHHbmeZDLREwEARLC8/jraHIn/kqok
AE7e7HutNnbqBHZwP9Mm/XdQUKNXp8Jb4OYNfKr3F5d/+W/dALQO5OKsDdaZK2A9YlbD0umHybLA
UDbqD6Ou1X0fClyx7i/z3nuk60DRAbmPf1Yhpypqq/fc0QowalOO9jx/NRSYO6mDLDWaKtFTEznN
xq333ntk7kGzBxWoW+qMjfJt3WWJHaSGG10Qjx8+p7aXEcLnaqcXo/rP/WdcRxa5lb+tt+5DmGWt
2xmdpKCaqq+qGIdHVArn/4bEcbfQDu8tRZnBw8kIxrG5PjL0lCDaiREeS0OnKu+q4tnhotpLMsZG
FHtvF6GqgxMDrSgVXK6XStWxDF0gAIEbDlnqh3bk7pokz8gbELfyB7ssN9Ld9x6Oux6yHY0qKY52
vWIRtaaRq7EdYAYhTgQa5anXQyvIwKV+eCn0nOTcxSVIa1TF10vNs9FbqYidQEuKn3luzM9qinVW
HdbTxjbePhQzAZlXMIijXHrjtfw2hOuH0W0rp3cCpgfxJ2jyBlYloxRmbD4GqaDGhTjLbAdMoex0
UnFfP1TWp9UcRoYTGHr/YOfSLdkdOwBqLmA1B1q+EdvL1/tn//aUMNeBIgkNRuI41n47c79gSugu
YdBFQvdt6KwPqtAk+b81T4A3Pyaz9vaMUoSGBhzkBgzPVvdCEQ7T1JIhPHCX2vu5FNGLY2bGRlvo
TTXnOjp6cnZE6sz0lJbNahlDi3JrNqcIp0CvODl53u7aJR9eE2We/TEthue6YWTgpGH82phJuiNF
HeMd6uXJIeVfftsO+hkiTs/sUh+cjaj6htW7+X3kjswrUeO5MYgxhwllrlxTgtQeIr8FIPAT+6fh
UfTjt7xC+EjJbeMIqdrYG13t7Kyi9E6WVbb7OYz1h2GcunM5ZeZZT1tDysq8NNMCIrTJI8T1XWPH
bFL8aeFWuMNEj8CdI6KnKHZ0sK3U/pmlo/2EWFZ2qE1zfFLM0QnKqZjOQ916e0sAoh5TJ9q4L9/5
lBjWA0SWHSU+29VHW9lFS6LeKwFI0ekhjxFLnNPSeuioEjc2+P2lJMqdoQCjr9XVXGWiNa1qVgKL
C/oZ/jly02B5HqKhFBtL3dyQtkQ9MKRkIgAw3FsdtRyhtwwNlOTBGdp4n6SKHnhxq/pO3CqB4ULj
M030o+5/tjfPx6KAkhi2saC0GroOFfACCSPGlD6gPNaekt5qT4abDKfSTLdu4/eWouUptYIZ6tHS
vl7KUeC7xHaYPihdhRHNZE9Poz51u6ktyg1q+E0w4ql+X2p1O/b5YM3W5Kaomrm9L2KtPMyxEe/Z
/3+iiAHm/U1c4SQJRnI9VyKuuEbIF1cH0puhyzoNeoBDX1m7UqmqfZTF9UGfFix+nDJ6HC1QHlbp
OMdZMXpA/8oCbhj5BD3Vyk8eWjtf5mio0YGhMKnqPPpoSssvdLC+A3bC6eIlXG9+6JS1lhqorxD+
i09pb32fdC36kbPm0TPz6mP6hf/bEaYVwCMZqnLAjOv1MHiJRqTwMwxWhvKYlot4TssejZLSUXz0
CxrFH/W42S2kbqU/mW16sXGC20gAV2TRt58BOQeQFlQV8H5rlJ/uNmpZtmr24BkLwo2Kij7uVE+L
+bzoWYLpUi68v+12SDo6PsXyb6uHDFg8uPfNR2OWhBm+CYHT/YZisjqSwOnRea3d7KFXwRsuEfJW
kPeLo8XXvbHU/6HsvJrjRtJ0/Vc6+h6z8ObEzl6gClXFoqdIidINgi0Dj4RHAr/+PGD32VGBCtZR
TIRiNBoyAaT7zGvWhTtWI41mwggoHWSfa5RF04khFdjwHass12+iInd8C9h5EGvOeC3D2t64uCHc
xXasXoYRPl/v74ZfbL5XMpYFDO/V4vp06iWCgqJDQuxYaoPcua0aH0WqtkE1iemDRVPzzHi/nGQK
RFwJIM0XFfvVgOMczlUx5MfBlgYLPBvBrsxd7Y+eHdOO92JrM8MBiDZz3usbIZHNYVOesz/81WcH
B730OAiBrHVIHlaNN6BFmB8d6cgPEhDYLsI17Wjm/Uf+ZfxkKF6+sac22dgdxjxnro9fHK9LVAl2
gYSZfGeZlp/iy26uoyms5vxo9nlI0ah1b1q7So6AJ84Z872dYZYwmT+VUlC01FFOh6oGiPuD9Iqj
UseTL0ZnpDzsKS9odT7qfZKdU2t+Uz5a8OeArMElEozB2VydXpDNQM1qXnuUwnE3aorIYouIMJSl
WPhKWSKgUsACVHsvDwbD6PdI07j3tB+tT85gnuvJvllwhB7UI1lyi0wewOXVp67Lzs4nRcpD5uSd
59dARA45TfUNS61CG2QubhK+w8VUDeZn2vz1PkmUr7+3yyiFLnVKNCH4HPCV9NM5cJvUEqOAMNYb
ngQTPuS+5Yj4EikOeSmd+lx5fB2dUBrn8qBCwOVBWrYOFDAyJtgqLe3omaW1NUG/bw296X18iXS0
OPR8k0Wlfeb8XkKen6JbICqL5CMgUKIvLpK1HJJZh50A+K5cuZMwjqV04julUwck/nvast1gHaTA
pKMoy3MF+l+OvOhgLDxhlP5Wx7WUEeWhCbacllnqUUSeu8chsL0YBNLRDTKJfqdqMYkNzn3vT+yq
HsM7I8hEAY8q3nKCrovdKXoi8UA357oFF7XNBi3cpWPzmz3KZRQ2FThA0lHSxLWsu9U6beeVc3Et
pdYfYrUz/KiT8XXTqvMm02bl4v23Wp1Or+NRrzBIDxcA7Dq4LcD7jJE1Fde566Rb22qiQyM7bMBn
/Vy79xdDoUZGTQQuH0C8NcYI/nkyFLlbXJPlMk+VCB3HL0b0Sr06dc8liEvUerpEvZPRVvsQgPSs
tAWelTRCDGeTNHBg+9HOaeOLDwTyxh03dP1YmY13jaCY4ePkrJ2JP1fn8fJxl7oClwsHE7im1fE4
YtiS5bFTXIvGLKJtgWDVBp6m8aExzEtTKZDDfH821wfy3yMuQA5qs0s5Y5WrTB2v7Ex8Yyuap8vM
mq7xmfJ+lL1SH3v88+5djSi3Sr1PneeE6iayqHQghFvycNU57uQK38zJtLw/KTr5IHonXBGnZ2Ef
t22L5XF5nc2WQue3ye3NULcm/OsMQFuXMhuFHu310Sk2Sph3ka9BMb0GUtwGVmwiLm1QJYwq1/7Y
C0QmHcQBjG1YTFpw5sP9arlo1JnYdWwGJu30UbtRo22uqOX1MGBgmUGkRfk/sjdOaKpXiUKk0oGP
+1K7rfnUitQIIndwhzPTtzrLX7/XkmKiyr6UvNRVwJQv0bKb2uU1flkziIjRGmie29XeqofMD9NO
8R09+81+8t+jwuJ2FiktUqXVKg2VwhncglmKMsO5Abj6XEpdAHKZ5mAASboRZvxd1Kr7NDfDfGaf
/upQ4Kr838FXV/YY1hJ1iba8rmjk3XQI+G2h5tnHRK8+vz/Fv9qMhF86mwOCGJIlpzPsVkoYi2oq
r6c6LL8ASM4CJ+tHakBc1H5BJrR7f8C3VxUiACDt6Gkh8fGmW9HYadVT+Cmvm6SubpsYm7Mwsfv9
OHV36JQniJm68nFgps+c6b9aRmBd6OmpJFd0aE7fVDXGqVVTr7xWsJbZJ2qdbK0RkqxWOPGl6qCU
P0egQt5/218OCgDZQZiRXvaavIoCMj2QKRLXcdLPH1Lbqa6MCB9CpymsXWhGzX1S2ee0kdew0de1
S36xyCQCDuPePH1VkathlMmK5RPn5suEDv+Bm2sK2jptH1rN+oGrqn3jtsqnGgr7NcYdDUVk2zjH
nv7V26PrAUGBwGjpwZ0+Ryi1FBmXurwuck/bmZPdf1Njj870mCdfpGeFV1Pfj2fm+XUiV3fcUpIC
ykmRCCXi1UQDSnCzaaLMrzfIt+Onrnyoewtev5vKJ2NS1W4T1er8Upi5tQN4FO+dxJuYEiEuwlBU
O5q98RUTd67O84vPgVY15V8uejKRdSBe2TRWe7uIr+nlILDUu9PWsRojcBpUESfNDffTlI/731yB
yyVDOMp2AynypvkZKlVUZDjwXLdDHGF0BaTaV3uBSQPBQHEzjD3yMVZjn5mFN+/KsITd/AHyiJh/
NQlVZCoWhPD4Ou807UeOg/QFcJXsmJfjc7IcaoaczsWiqzGBIUD+pXrCYqO1glTF6XKrZJsZY16X
txXWLsm+Cd3RzX1QtcISG9p5Tnenhl2f7zy9m+zfK1kx+FLbRWEE3BNM3bXbejrHBQUrp78V9Swu
yeM+UuGCvSRbzUfbRJ65FFfnNlBIkkuaQOA+Fi6YsSpP9tVgW8K0OpjM3b7p4UeOVobcOwY3B7CL
xt37q8jj0/20pxgOKD5AzIWHQ6DvrW7DRjhm6Rmj+aBil7aROhlMkSICYKPQRqA4yWBUGxzX47y8
ysSofHh/+NWl8c/wLCky+eWaWq0mMARwuY3EfGiNOQ28QQ4XStGowCEnb5tK/dEaXXsDhbvZvj/w
8ovfvvd/Bl69t9FGRhdHlfngppnYtkhf3ae67j6+P8p64f79deHEsFEQb1yXHyNMHsy6as2H1MuU
52aAyqiQae4m14kOos69y6IxhjOv9nYFMaXoHlGhQPwIlO3pbmm8NovUaDYf5k6MO+zi7K3dgWjG
As3yCy88h/lY30qvk/iq642OBjt1rSGTJ05S2rNtPtRD1W9Kza43uJ8hQ2+IaQtdKNrZaZPuckQ9
HgWKths9Vpv7Gt2WMyW4VXS1PMirM4NBRLnYJiyT/lPtKWvdScuS1HqI7agMrL5OjnoLj3sW4pxC
yy8+MsZZ8FdgPQEdX4tb2VFegwYbrQc59He1M2hHI7KsL/mQgZRyZH2O7PuLlUTjhzIqWSuI1zVu
odRbL5yb3nqYYFUfyqL3fnABKNsRYY4gNCcPG0DzHHfiF7vTQIIG+uPi8cbZd/o9Ma0z0kzv7Qfs
8wCUeml34ckewpHozOs5hE+RCfFgqnI65+e4vuuXqaRaTxi5FJUWtN3p0OGI9VdfatZDNUGBze2a
Fq6JpnoIYnI3hSrGlVmUBJaD3RCt8n4nwAD5MdK0t2GX2kFcVuqhjZpzwPXTeQA3wkVP6LVA1snw
SExOn0tLszimVmN/W4gS3iXFzly/DBO1qb1taBgAfoeyS4ePRS8i6/fE+l8HZ1hY0eCeoJms4Wvx
aFBdxb3sm6ycZJfhwnDkI8bbzHbO0Z9P74W/h6JPAfkUT0UHzNzpe5opEYtrSPfbBExtnztasxv1
fDp4do/0guLA7PcyVX1ycQDzU3xLf+vWpSTK4MDVlmIb2BIYUqfjW7kme8rb6XchIYwcPNQV1bu2
jgf7U1bH2hj6CqoB85mjc1VQWIaluIgyHVVbbn1EpE+H1ZO6nDqz1r/PbaHAkPNiOwsQorLrCydv
qqHdAiBS+w8GdEP3Dhiomt5MbRG3vqmHQN4RkAiDLiSDPhN2nZ43PNHia4xKN+VuOnzoQ50+GBEX
kD07Ub+DkoReY2aZtkvDshu2VlvUz25ZDeco+KenKXVsuO+QR6nmL7jrN2BJV0G9b3Cs+Afljhan
bDk+4UYofa0o4m+/c0/+M9QSiCyWNwSzq4M77no2HE72PyDrJcZV6vVg3aA3ufmjpqfO3TTEWBCy
1xzrzIyvvysrHRA9JAkKdIhwrHUGqG3jNeXJNPKzwekvE7c09hOq/oafOLZyQHKgPKf0/ua7AutF
C4i6B9aPnKyrqRxC3KAKL8Y2VnFosytRZ22qiFO9V0W0f//Dnp7gfFjEaJajm1oHXT821emyUTjD
HKWrm8hPLTs8iLKgr5+L0Z8qLbkdZ8e8RTIt82NnLg7vD/3mNYHYLmU5Fu2ihLEeupkH6oToQuI0
brrTTeRNYVCQs9zqNU3A3xxrged7ELlgT4HEWTe+20TpAbWUIa/Zh+kX5A4r2wct1l8Vc+u1Z0L0
N2+G7hHVUohRlPv4c3U2ZlpK0XzOxpiGMTBDUEZZ4bdp7nn+yCV1ZrQ3U0j2Q28H1ymOJhQmV6Op
sxnNkZ7bsa9GpjoyGmqhfmPFoUn/I7eyBcwLK8GzJnFtTKb7/P63XbWZWEN82b+VG6gW0tNdbc6R
ym1uDEYY+3RBdBUxYSOdttVYuPlRSA9fr0ZEKabdauN+i11E/v2s89Tnrmu73/P84lkWn99F258W
4+KEvHqWmGh5drzRif3eMZJ9r+fdZSeqgSl3ShyJ5nNSDG++Pt1FqlkYt0Hc4nxYbSB96CNJYRKy
Qjl27QOd1H6HuJTim3keXsSZ6O8j2xi3FkHImQ20DjXQN16Medi9vDb10eWK/imaxdbEadxiYGhp
pMXnqageMF82nkSp0j129OkiQ27+zIHxKgP0n8SIThMxF9EeMqKUR8HtrW7AIUy4hIShxr5JDN9+
UGt45NtGFlO54e/mo2HHUhxkLvXPdlck90ah9+WLnWvDVYse4+hbIpueLLVMNF86xVRdJWlpPgPa
s641p5V3TR9DWk8ia1T2LYRL+YXTcLzqVCjHm47grblz9Cjr/04O/uur/D/Rd3H39zu0//Pf/P0r
hc0mieJu9df/uU6+NqIVP7r/Xn7sf/9vpz/0P7fD96brm+9/XL9U7R+7vvz20iWiXP/Mya9gpH+e
ZPvSvZz8JSi7pJvu++9IvH1v+7x7HY5nXv6f/7//+Mf319/yOFXf//3nV9GX3fLbIh7rz3/+6eLb
v//kvP9pcy+//59/vHkp+Lm7l/KleHnzA99f2u7ffyqO86/FQBteFyf3gtekZDx+f/0n1/gXNTdn
8TRa2FDcXX/+UYqmi//9p/evxSaGRJqOLEUEeAZ//tGKfvknfh9aIvCLFrwuIlAU7P7fq59M13+m
74+yL+5EUnbtv/9ccYeQkYcswTnEHzanLtfa6X4oaVK2pifNoO7ieLdwlD/ozjQesBuvt7or9Rul
GLqLYZ50Y8Ml6z14lW1fW+ggXxmKCs2jb3FApHEbQKmz9l0XYbSCCImy9XrUY2wgsNsIqXV4RLI8
E7+91qj+s69enx4IG6UAStXkNMYqoNVyhepL6BlBrtjuXYG86qUHlY5yS7RoOpfWZ5GCspumVEl8
Jyvj47QggI2KRAByamLtUzcud4Oa7OaUjyDNPvMRxsH8taxGf7T7L20sHizdrp+pMal0UkrvS5g7
6hbEVTpudZl6mxpXrH1txMNl7KnTNpy7DrfN1g66MhY3KryJgwCuuUsdZdhlvavvainSy6YAS/nT
yvtnen+ezlXVYPkgCJNQSuS/gV/w1OXk/el4Q8KyiNy+1YJ+5I+ZO/Wpy+dpK9xE7qoq3OVOk2+d
vmj8eBg+KpIi46RVX99/jNPzfXkKaopYOtGwREcYhcHTp7AatRB9nhmB2xTyMa+Stvfnvo4uQw8h
7ikxsmdKyrr0+2b46/2hT8/3ZWiW89KDooGw4MJWJ62IIQUM0u2CcTA0X2ks4atj/kNx3I/YTM6g
LpvfA+e8DknyutRoaFKqQEZO33ao4rDvaqcL3FG1N6T+z0XdPLRueW6gt58VJLsNHpjmPjnz2i2E
bCQqrdnuAjPNp9yfrVnsQ2F1u7LWzS0XW+YjHa0f0yE9Z62xilf+fskFsYCyK+9J8Hn6kiGLKqqq
vgtQBBb7oqqrwEWEYOu2Ed6MavNYYXLny7zdttr8sQzT34sZ/nkA3h9sAx/hzVdulcjOwqHpoHeH
z2ooXmRtP4N6VP0a+PuIv2RZ2o/vL6Yl8Dk9Xli/1D4WrR+C0/VugnI8qmWfdEE1QhhKEvyp7Myt
nt4f5TTyXd4MxW0Oc/LPhUOzJlv3ACRBTnoNrcQkRsWBYHeiCe+j7538fV2f3NYn58MS156+EWMt
TAViIDDB67gXPf4xq1urYRrNy752nmrN+q6g7LdJVLXCM7AJanXKD7OWb/Wu/fT+m66a+a+vSsIE
bpTrjbtwnaW15owdhMHwnaF/AxF9pcrmi6N2X4yoP2hhsRNVFPpYrG/T2PmgKt6XMaXZZM16xf9q
7evISza9myWbzPn8/rP9YhZOHm21wAE9xEMY8WjoDRz10rvzzO4vpub3T2hQ4EvtRwdKuKjmnm4k
WylcmeoAvlNTfnC6du8K42NuNA2Wfj0W9ukuVuNrF0NVX88ieAgSQZD3X/Xtsl7UsiDssrDJlddg
xiQlHhS9ZBG4tQgcs/K2Y2XUZ970tAjwz1xDtCPR0l5bW6cvqoo0p3M3MErqPEWT89jl3ceS27aR
5xR63x76CGqwjShpcvW9ET1OzdxTa6tvAmOumgON6edEwHDW+9jcD1Zn+YmrT2c+4q9eD4gkhwMI
cRCDq3n0GsDNMm0B7lf9Y+R5mY/g51+d6RyH2Pj2/oT94vTlBQHcvpaqQR+s0tUasr4eTk0TICSe
bwullhvLFcUmmoTcxFU67qsuGfyxc58FxqpqXelnZvMXkcUinkLLBZS/uYhxnk5nP4aKWlP0CBr4
tB7RxWVSD+muC+etnPrvE9NypWlpspWJ2BO34qfSnCue/fIhXpXuLZV7gMbE6UNkXiRqPS6bwJLi
mRrCw4Rj9KR1j5VWfSS0u+Pumv3a+mHGnm9IQdj+X6vo+eT4fHsDLw01/ImoACHXuVbYGoq06CMK
4MHQDlOQDsoV9Vqxz8I0Djqr3LVmGwyYeO7s2lN86XWh4seGFdOgUoKuM0xEUjV8bx2odrWSHSjY
qyT65TnjireLE8IWeTURCQ9Jkn36nVS3dOKZBiwXl/mU9IZ7TAE5Oi5yqfOgjGdulbdHJ1cJ1Rv0
HKFIviF/tKNu9+CwtAB4BPrmWfLBQknux6CcC29X3i7LmcImZ7CFnLwwaVaBZZqGWgahSQ20Wof9
VD3PRoa0VtneSVyGkRYe6WBj/rWri/IoIx2akqeO2Hvm216lnlQ6hsDWSLrbMnO+dLY7HLrRjGju
o7/RWQQTWhzfQ0pOKUUUrm/pstlW3bQdDECpjiq/Rl15Br20nqtFj4IEjKl6DZnXp/HYl0AZ43oO
ehKowLIK915GwvLd2Qy3yVieO5fXp//f49HxJ/MkkVyznuKCTopaNciDkhhcgt637tsIj8P3t8r6
SF5GWYRmF+Y6AOY1hS83E61I1AItqnDOMXeI/5pl8qUzK+TI1MADI39mwPXWZEBwSktnBQUXcp9V
FE49KYZhnk2BHjnRc1VnehD39QvyF9iIw2ctADn4KeLqZ8Zd8YNooi0bjY7QEiRCjlxL81iAdlLU
D5Axwa3AR5M+0IXxGHZO5mdjaxz1oQpSK31y5x+x7X5AY+bWdsurkAhoFsUz2iypP1C5PnM/rTcl
j7WoXMCwBTMKY5S6w8+ZoCyjri3ZC4FXt+42lIgYV2Hkbbxqqi7en+tVX/H1E8D8ek2A6PZQLD4d
K5uUvssVXFs6K8pRrymjTYSFFnVcNMvIEoIZef2tPWsvGGXu0N5qAfCgQmoKc8fycP18TP56/5l+
sRxQpqCRzHVBnLWWFuhrM2asTAZpa3c76sjFxqjbit7m/KIb03PaI+4TJXm8e3/cN1c1tJwFl8B/
Fs4sScPpt6Bmw3ku0zGY2uxHbs8ZMCIH1O7Wk2US6G46X434/17auUHhIc0ax4ec3317/zFedY1/
DvSXxwDoCT8Ll2Oqu6sp6fPaGKJeGQIzH41vVhV+zgZ6E6reo9Ddfc/G3n4ciG3glaLF8dCA1ETO
dN4WuhffK25zkeWOe9VjEIAukRP5phNFpQ/7rbmsTdnsTGUW946CKXU1K7C3zVm7AHM+BkLNy89W
UVsHYczql66a9X1oCm/fx31Pwl/Wu9rBMa+VSEdNVbHN26G4EWO5x+3D2OhTXWzssdQvpLm4mTrO
EXKQQbFNkw8o3PKQvYnOoC4QeNQ/1qMhH6Z8LlE9z1CVs1vrphaICCUDvLei7eZ97BVOENcaGsxD
k4fbaBzldZ7V5k3nppQjbCrsl3LUsqfMEam1r5zOONfz/8WqWPS2XXJJKgVg5Zfl+lNdRpnqKUUj
YVyEQB+tyHzio/4lnOpL39LqTcaIHKc91A6Y4On32CTL7uRWxi2DbhXnI53Y07FngPFAyNFwHvG1
/eaibfWka2F5KGb1o9V457yWXpEpp0uP8dDuQtqQZucb9kqRzCUe5vjbVk4UfkTxQveLhB5jgUnR
12TQ7WSby1rZ6LkiH+wxHD/lipE+xnnjXEaOsH8M6cBCTKUCuqZFrELJE6PfNLVIZsImTrNMneSD
Onn6xivrZNM5/CLVWuT1DKHdmG1/Tqjk7WmCoCFgeFApFATstXY0NPHJA+HObmqiEuOEJrlD8M69
dSvJ2rHj8MIdZBR0OrpWZ85xAoFlglYflKIHtxdPgLrTei/HWthFIYZJQRinJRCFtMRewHKLCzSs
u9ivKrv6LJKstf0hks5FU+FF6duFUtyGUMK/SUTcPsHf6cglk+SibC15N4dWSAUp681LnA2nZ9eO
jQu9Gn7kvdRQAnfbSz3T8ht31MicADtbpj/Ernfo+kIOOyVBJ0rW1mfki25UJ9cOui7My8oVzRZh
rSf49C9GWUbsu05cwD7WPzXYCHyZhFdtKiHy61Ia8gJfROdQWXp91+W6syFi8R6GCefi0dRxNkOy
vSiCqjCNC9h1zSF2U/1RqA4M3EExgpn79lBaffU5hq+zT0O73OSyd3yjrOrBT7hmnuNCjE/UbbwA
GoXeBOEkkg3mPVG68fAY9YLKUPkQRdGIq6TN21up4Kns06MXmCyMWDo47TC/4NuuvBBna4/taFgv
lqx7nBe8jFtba/UiSDut+ixzL93O9SjvM7S1dq4RzhdqpyS3eehO99oQis0AgNxXWt2hTp6m2jZG
0vol1ntt9BVjUL3Id63ZCqqyEwaaAmV900RUk3dZXaIYPKXyGtMtsbViNap3KXjlZBMqim7vp7Dj
W9hj+1h0XZP6Y6RWn+chr3aoqovE1+An3miJVl23vQz9rEnKL65Rx5dWHHe7HP3/rRfZuu/SqvIH
28HkqxEZiiAVFeXPxDKW7lM5HelpW+khn2MnKN2oDyZD1McpS9MDKI/smxoB3Jom0IVThpXSjNjy
TV7AQJ9MPUFIIRnpIcwogqqpsWnVgqWGi3SAw+Z1HOIE6isii7fd4NnCN1oX+8Y8tr7LbqpaAgk1
iv2ZjDcK3I4y1z6xJtfc2HpT77shrI2LqSEp3gl7oFdBBzAjdjfyKPXpn9YH1ZOLj2ysbKJ0SPaZ
HRoXblEne9NN+hvUUZNjnEbuIW/a+QEV/LjZJIM3JH405tNxxn383rEJWmar8q4yow0prycfwC5p
V7VVlfuuatSPjWeUl7AtrEBgG7NrGxXpPjUp+6Nssnpbl7b3MUu9YScb1/mS9HZ9mEsTQrI5Z/FG
ZlPxKenLmeu1nK5DZZAbXFk711cLXIVHC181ZPMCbXL77SxthU2mJQ+pLqujKRzv4zQMXtCElnxo
FOILMHpufd1MebgTQ76phsnhi3TaTVdG0LOph12H9hTIuh2PItOcGyEanL0jxPhtr0v2bVIATGsq
4do+XXTl2E1jfWMBPPzANvncO42xtd0q3yrkFPuu0bFQ7zLviEStcpitLsGASnEek6xzAhmF3jMQ
d/kgY33+Cgs+5rga3V3FofmQUV++7tWq25bYqN5MRW5fO1h8XDf97Pylcwt89UqFqQuL9LmyMn3/
Oqdjm9lBLlvzJsSemzyum8SlhuS8PDhdlm0X8la+nZKhu0aom25VApH8UaND8DCVbndAVM/bJLAb
Lt0qmm4VeDGeQTe1L3T5AEgquQxlKnYDhf2d7oRToOiuEuRwjzeSNu9lTTZ8xGLiZbSl1/sdviwb
FS3QQ25b9yhZcBlVjRfoiZ3eJaSod2WUha1PrRGioz4r820nZgNzIQesTKmBvvPTzPKEbwO5xK6v
N67txBpa387Hp1KpA1vM84dkTLUbVEmMC4ZoqJsOlW+nmWpsm6YxjM3rLdh1Je2uoR9CEpJEF2MQ
ctd+zh1+Fv5w9VnvGxy74NF9G2VZbrp6FJeGUyX7wh29oCgLTOCTJlOjzciHeBbgxqBWyaG8sUR/
aLpwONZ5i+WpG90OaLzuysqqj1DYqpsky917ZK/6LZ4w9UPvuvOXuWmTTyB3p/vSiz+Uo1C+2yBl
OHswT6WGpt1ANig2OQKUm3Sa+zsnbGPtQom0frquyiT1+4pWuC/LtHJuMWpFDHUeSveBYgq+hEWm
Izzl8sOEQ87T4AyItEjVG/Vt2eNLdyhRkblPkJv0dg62OFu+8GiRImJouqVKm8qta6BYO9aTPex7
O3J2cSYjuoG0d+Umq4f5At+4ahdWZXlfZfYAHre2xaZJmyck38dN3DT2rRhD8T3F6+1THnsKQ7fD
uBs0GUIQN+PajxUR78Z2EM8p1XFnYw+KLYJYWtOu9RrME8e48y47R/0298IJerwIu8yafWNAgWKT
hdZ1m8r0k6eW+T5Bfc5GuN51N9wy4x3F8eGLkynZS6YWyaOoZLQrSsPKNp4cddQopN4mnOLK/BmY
X4n/T9a51YZfX6BLOHPeqPnF6Bn5Pf1R8WMusf+CrVJqPt9rfIJ/P91VykBVJBrlpkQ6pcCLuzKO
WpzWu0iU/eVg05PJqj1uk2MgSU9eRtgDN4NlyKcw9Kp5JzUlvgmFaXzHOu6vyhmcW6BazTelgmvs
L+IeT3LkTKE7O8m7SkMqzc8q13maZ53GpbDUm6pKMUdNe53CYycfyYMcv0UO4ZIrNf/czyquVkMD
sKZsAd9HxQYkzQc1Gy7Jd9qNIRVtg8rrZd6k97aF3Cnuz96VAvPgZohU44Kqo2sEdkiCs9c6hTZ3
NRKDWrJ8mNRc36vaiFUmHcgvMoXp/9Fp58+4GcTqjku6jEhxluDCHJigVrA749g7TlI/YiNoHgrZ
1KQc5Dz7Zrbu8lEp0We2OhKYWAfUzq1ncASbRsPV7pT0EfgmrrwbxxD2+WsU5PVRvB9iVPPE0IJa
lElRHzSZHF2e8Zpwpb3jIM19p3M+FtYSxzRA4pE/yn01He5HLUp2XN3ppezmS7WHUwrpyH1Miaat
Qm33DgjvjZIP2g4lyUM/4tM5JYrwSfNav9edT2VYBCA1acQoDkLik/4jZE0dEB6a/UotrMCtcEpX
sLSsYkBVbli6vifGZzvtlUPeSh55BLSeWln8kS+U/YVefulnperscNCObmqvJrp2vYvMGmTgFnp7
28FkueiXolFTx/ITqunJsUXf5Fg34fRRVQEsCZy6UUoTAWwpzOtGVWz7VpYQWgT2ntLFuhlN7rpP
h43RjiKoxCGpJFD6KH1kMy8U9/kmq0qUb9UqC9rJuOvsUWXna+a9G2qSWqJUxYWckn7XJXF5m43V
dKfPVVvsmqaKbya0MS6B6PT3TYo94Aza6mae0lvuNtw3+TJEsPha7gs0FYPR9toANCQQMw66e0ui
mOnmhXWVtkn9MBqRd+VqxddwKKfLPKeAtQUj7F7J5R/UpkuxpFST3NdEhFKiYpqgtFs3aDGtPJAD
9b4z1PIYj9KiHhb1T/yey4HddRzoti1Ve617iYqXyUmsndplAL9ZtSgtT0RkgNL2tYk3J46s6ZXe
WzYnVsUcRmEdJGFxI61Su1FgTiMvzs7o9fIQtqHcxa1X+iHcVH58/GrYShngOjPdxKExby2CwQt1
zIwnJRT1VV5G08OQaMmF0WXqXdSH9X7QVZIc0WeKvdXUURZbGqaS41ObrpxZL/Z1Y05P9lhhTe+J
9MHEuiGhemK2Gwfnm9RXRWldG1GZGX5cOCbOCwqrHo0MwnigsJf0SJIGo73JcPwmMdk8/ayl00bD
82SH/1UcRHBYMD0EurZNFWP+jjN9NW4LhAX5PVE4EKfXnX2HvpbB0kHY/Evq5NGHQcmqiy6VUuyi
cHSjLSWL4b6tyHM3KU7jN3UXjjeD0OWu1hUcl5Dz4JgS+LU99nmqXKG3aXHdzzYBgNAUakbUMMHX
bHFZqPwQptGVWpjyoa1S60UOxQ8lrS1zRyXLYNLVZqsnqqPkVEEqLC30qcr3I/jVK0pRyjGajXSn
4fT7kOR272u15n2OC7v8VAwK3vX2mOzFcudrCBdv1Dzho87NxMHbOdgKDDqRICYXJGFtFd2qdtkR
Ys/JoRV6SSXXqgKJK/YNIpabEodBf+pU6VOIcfcArJPNQC8IC9QpKKa6QvhVccNN22VhMCaGc4Bm
1wX2lP9f9s60t05lW9e/iCWgaL/CbDzdx02c5AtyHK8Cir6HX38fsvbeN572yVSOdKRzpSutD9FK
g4Giaox3vE31MrO8Nrp0UXp6mrsjWK9jtt/NKT4U0azd2lgH7ukRqsufZJrOaoytQkw1BEZU6s/Y
MiLJaTzjHI1zxWQs9sIKnDugwfF27VJUQZrAVKozd9OONkWdmGJUDtH4rCvZ7DKTl1OOznntz9eM
9ozP5CT9cItUfh5GkXwfOl3fLb3MX3rEVHf4DpUqtLribsx6ed7aZXw5kw0aoLvQN3FF+qttjaYM
Roxb731LJlNYLXaAqyI/UusA9AxEt3eNUQW2aAoUd0MUNtpQXw4eDlqCmq7rKu2srkh6KEy3P9dB
r/eT7Uf41YlsL7Wu2hhFpBPxVPGxNkycTFmMFz2bVTBVDf2L1vpXAPSLGcZLA08E0PXM7vwJSbiW
uMxDyqjjfK1l92DOC2xYh3ycMSB2ot6qMds3QCJXvg5C2wj7HB5ihw16Q3krMfKnFS6twzj1TSDF
7ARlIoYny1Tjoao0Mp6jNmP9Fo29BWErLqBnc96RUj/ED4ttxeeabpR6MMUUjBGWDmDnnKfB4DVU
d4WgEUgf5JhEh8jQ5aYAkgCBmO9lm5ByMchmk3ikHawYcn+IsIzeFQKf6pyU0p3S2ZL8rMzbQNeX
KuShlXuQgTL0qd23aTqqSA88N6pwne05o9LWcC/JFrzuJ9pFjp1w8MXwIpnUh1TQX4limq5RBgNG
Qdi7lVZUhCAjVlA6qx1BFF36LoQzp2vH3RKl/lZo5WFZGo5sS/syNemhdeLXwsizcLTWJm4szU2X
Ls52Wpw2oFrw90SRHay+j0P07MsDFnRVIOJ0CbvJ0A/SwHIQ6VdArxK2gxo25ShrYJB54Yv1020V
u9qu1Jcd+L5k5rieCCmRRvWkxksPiUFoWtiXYfSebrJofpgbUWzQcSviyR33yiAZI7QJXxKFSrbY
qsaBHRvz1pt1RifJdFWkGCssMruLlNcFdpL7LLGOenfao19/5CU8dzL9zIP6jKnL2Wg1e2xBLsY+
r69qTmQCwRpZ1Zsk8lpCnifhU6Iss2/DOYYE61nadCuytD03TIqghbBFl51yDGrLJig5Edl8i15x
+mQl9VQFFVZqaDlVHeCoYl57dPSvCaT9UDeKp4UZZYmYox3DVgKe+K02bWerIxEtifp9OvnWC9+T
H6Trtk/WgXmBRRGpdxVgUSjpLYvC7+DtObcRGqmgMQbxNBjiwVuIgBnzvLq2IfUFsLyektxMNq4/
K/hexnJRNHW2rXibZ0lpGmHiCzozf2iphMQYZoakn0+E/40suMeslbSSdO2coilAy0zcS6ypsPaT
R3PSesiYGJphQvQD9v2O3Y4lZ9FcA2+at7Y5mNsk9fWr2LW8T8LrPQJfjHJjVH16Bjcuv5aaAZcZ
p/sV9V6Z1n3G+ZAln6N5Ljm+lX3dxZ15lSGTuNbrBr5kLXf6KL540pChKKgdItQGV87U5Hxco3OG
LaT1xTUwRzL6NhwYlKOIbiuIhd303R+16q5MJ6YGDq1LtBjLOTAz8wNHgJbZk1vtyJtpz9Dk5Nda
nUZXXZz5392yMdZ8h9LXAx4AaFoGoaBBdV5onBSx7iSPHSAPQjRviswXe3E5oDLDqeTaIIvrQbco
iCWG4pXex88umMgFKtD0k8s7uJAkd5NpJmZvAy26ffWdOeZyccpYYu4wyExneeO61Xhtcyb/mNJU
u68aof6Oqny+nDJZfW1zoe66Th+MwNVBtNyagf082saetPqegX9rbhRgzVZIgpcKNGob0dQen6LZ
fJFmOz8YRdLsJ18Njy0O0594u50edn0Sn0URhY9M9fTSbWS2ZVRfXRRlGmVb+h1kQcYaXekmkv68
s8LensYmFDEaLZNLX3UFudCrhPGQ1lMG7phC3WotxHw4R0ALHLprXznY/0B4v+1x6bjPm6E5axKb
qsZTknFpnUILVwH90XSXGMUU7WqyBJZAGY39LJcEoAJGpb8d8onX1FMyYObesb2Ynpt99xvOqcUd
qzSYbNt/qB1cTmqRV9ix5dbnYhbySaO0cYmu23qqLs0AcE7beHVdVsE8cUzki+aHVeeKz0krgNHc
Sd6zx9+B6IW6RUvMyJ/S5F6BPlKo2bvaqfeTQITIAPQgEw4wz2sCjHf10DBYJhiFfetywIe2nFyG
ENrfQsEq04lSMqtcBMvSW1tg7bOYYUM4JUWx0TwJ6OvxzdWq+5x49YFPt39pesCaJhtbrJedPtSh
AldlDSIYaQADcWKfK249cGfbvmwMrdzHLjG6y5R1GzSr3SEGxd7YHLKvesQR3dm5ubMW236dJ6KX
7X4Sm55CzxliCpPRH4jDLKvLlQB6AK/XQg1fwQ2anxIl3JDnYewXWRjz985FDcWCRwfSBwTb3vf6
KiBU+XBVSTYKU4+MB9X3/lbvhbMl+JncOaOQNEatl0VUZ7oWQFp1WEyT96kG1rr82XAT8js+yrgw
LoWQA1KYtAv0uYzPPOIbOXZH7yJpnXM0vFkcCBPNdQdmVcNt35ul2d8blpHvB2sedoDVmRZAgE73
Ysj8M2vsp60puuorkaXuc5Em6ktjdO1ncDVHBWNCLN4mNePyIh+m9kfElOCiYKh2mDRg4pmK57Je
nOqWiLeUCDl5O3tFuhHFHH/+/ej0pwrz7bhlpZCtVmguzivwjN7Oy0aGUSrWzXprWKkVam3NeWf4
jwXWdyKrborIqO7xPM4fmbm8cjxRtJi57kLVE5n97Kzl9Cg9Z+/WtPqZnj0aY1qet+WCHC4pYvA1
2z/xM38wgbfZ5yGSCIeBLwPvtz+zBcIUjULB3ixT63FOJj+MJxHTBFQqzCyIWu2645h9+SMWfEgt
Q4OLNG+tq8or2mAxIX1SHDUnmAHv52a2CxPbWO3F+amOzXyFXtRycWW9NYG8W5gmzKM+Ravqqahj
lFaRioK61bJThKR1un30CiG4oJFYp5A42h2NW117YUV3Sb1dSiM7X2Nvg9mZhnQTxe5DlYpnmPGP
M3ziEK+9gRaBQt1mYBB0tVfcZkuVwVq0n4Ee1BWDSO96TKzy4Naz2Cwa07Z8MUvos/o6pGoMhgmT
MZHvEv/dQL4NQLRdKrWKbYCo3Rcc8K8jNBqBURnbIh79fb5A27MZz1/6S5G/aDOqATdT5rnj54pz
YSlpux3nATgmPujDMnxtsG3bNFHe7zW8nDfwiTKqmfyrh/RABgMSoZeFbyfg0ysvrEXOr7//KN4x
7/ARWmn9yHhRFrxn7vpzCWN0hC5aafa8GZt5j/WUfw0Sr/YZQRFJWBNE99B7WsJ2o34khqOHIsUz
6MQ81Dp+tRArTFwfIPkwwkGu9nalD/xOlSDq3HazcD45hB8zqxDj7c/7/R/QNe1fy1UH1B4Lmd5I
oR7KnP+O/8j/Rq3Tykz4DyXyndbpMvk+v5U6rX/+H6mTaf9lWKuZEkpcBLD88t9KJ/8v/ieRilDp
cVpfHRD/I3QS4i+MNiGJrWzKfyzO/6VzMvy/UHAgmSJh5Z/f/ROd01uSHZxyeLrQdKGEkuIA1rmu
ql/4F6B5eRs3iwrATurA79qp33qFlty6hmzu3caZ/llA/yXT/i39yqXngfQMBWhlLEIPE+vv/3JB
uy1sZgSxBf5IKndjWNqmNbXvtHXRCcYRStw3nwSEN6zLccvSEb5AU0DJ+fZaeN9kkNA6UJtqNsED
s8qJYv2+8oUm5pX3NDDfiaFqGMZW+hOiynjj5cT8ZsYubxzGxEx6YsI0jDAyUnk242yCXssY2x+i
taawzLVFnjkFo/dLHOera4JvaO+1USbUWLa67zvP1nbg1KLbgPtm4tKfkqw+UN6PFCz0JD7+zLlR
vkwGqYs73E1duXfcBXpUYOpTWZ8VSWvLXZEaLfxmhchkkyFw7sM293KmeyiW2tvScRJz22nVrK7S
Sk4vPcqii4YAIveZXbq0rjy437fSTqKrCmjzJZuyIQkxNiV61WaIOE+byPUXywlVKlt44Qu4XnmT
kUp5RYiWEj4CdUU6Ytx1PMuNEzW2yIPRmEvv0s4Zd1IOiIwoL+LTYri0k1PzYFjeL1IORva10OJO
hM2o5Wl9QReT1ZsJF1IT4CHCR/zCi+le5wD2MtbJtKjGAj4pV9bSvEJRxDZuF8NjIMyemqsUCChB
7IAvUl8BoNdxOta4MmKK++CN5Tw6ADi2PdBB1vqgf3bHSbVzWOH53mKalkSckIiS7HGhCdbtUgOd
mrSiIRAq0kQsdm1ZM+/ZKr1tFus8zTXSsG46ysK8/ZRoee1mmwr1Yi9DfYxyD8KWZZG6EpYxNLpb
t6sNFEBJlwo3v1l6t9fvohbf6yeZ+unSbueKc3UDP2xsnzOoY7XPl+fN8ydugAjLTZW2vV2ECgC3
oUGs4jLrw1qP0fQFpmHP9Z0r+ja/zRPNwoDERkLXGvh/biZraZ5wCWER1UM757uqMUttw3t0io3A
oM0G62viYeMkmVCbpXPS/GxQDYHAk+FGcodXZPOypFW7bDsa5mG/6JWQn/smLxs74F/ThyGYh66X
N9qk030NZpSvQ6DBLzfYOeGZUrsekH1fgiuTqz52IA6a9Px95NvJmRhbZhV6LcltKHJP3LhqaHmb
AurOpnBgZP8YDXuszsc2t0vgRmxBLrOBZIaLBFsGMTAumDWX/meJp/tUdC1ZfHW9/lGyRVLqTcYi
146mdGayUzw69hZb+Ig21FFKP0sxJ6YAkfAVXvUys9QZI9tZXrSOizqgNY3me9v3dhYoO5kOSVdZ
+nmlJUNUBRmEcrmcNzWSW+QojWobgxGOvxDpGaHqdOBX2JPthDSF+bC30eIxQGI4ZezbVp+LoOur
YgK5mqszEwzZovCqYD9GkDXApUy6Fwa5WoEsz65btcuHXifQN7WLM/Qqjr6DYD3lQZWMvg6KBpvg
VvmV356B040PypCmvAK2mzz8LOHN3MvJYvluNTK8089lGU3OmehwgSemAy/jOv06QRvItLDyDUgA
EG8jxgTToiVnc5vaGvi6WfKzYALiUK7EWnVZpKkeH6gfs3rfMHb7URAEtgCg0r0xuVNMx+BIyutZ
NpnYTGBu94mRDfHOhh0CYOUV9YVaJm8KxmW0Bxrn3h5IQyvsfKOMpJ/uWZUj7rgx7qSPo2ZOI30+
BkSJCphOs1l/pQOscrVvKt9KGS5Slhl3UWws0NY1Kr7yW1wMs2l+NbRC+qxLnDViBhfYqCRFYwar
WqV0tmW3eP34AxylaGsPuAa7vvb7UNtRIsB35oFEjx+TGWN18vg/VT3dVK/Ffde8vnbIwv9fqI9W
3ctv6qPX78/FkXp8/Rv/VEjC+Qt50r+rIkG9BHMcC3+McSgT1hDtf8m/hfUXtTYaMQsCCiHKa+Lb
v8oiCiZo+4jCseREBrHGhR4JWP6R538s/0a987Z2WI2oGH2RtoOmk0CHYz+Ephu8EstDI5ycpEOU
Nij5IwP7jsPc9dSVrtFeuGmnvuZAOHvNJdx50+M//M31GgcPqVSWP/o0MYgqrbLsMenG6LvykWxv
GtczbqPIRaBRgOTB6Czy4hu5711gZs3ERwdV4dIXvip2ssmZgMOX6RcmJMvU4H40kKs1VCBhoXSM
sdrofjT+nWHB+VgA7j3AE1EPUTHEQ1AsmntfuqCjQTmgMMATeXzI5y651oZ+7jbQveRlD9jg7LAP
juKNcH4mbTM3CwZ7br50woiikNxvv8C+upfX5CS7Veg6rfPYM5X0Ng1H1rQn6bCqLowBOyLfmtjs
4j4rFZy9HmeUZh7VV5lUPxhyKI7sudzyDuEc1tqoZ8GQ6x5D2xr8IjTlqH+zlllcuc5UPonYuM7s
wo63mkViCDQPNUMf7OHY1f0aUheX1FVeV5tBlJmYI+rovw2M0ufBWXnUbN7ZUIidMPP4GyIWOQZF
NmAY6fUQGAK+fqGxI3uZwGwCIH/D/62fC0ury1BCoXco0bLxfki99Lptbf1GkFmHcKmf2zbISj9d
B12YQ2zi2dCjvcv47C5pi/nbakvi79ltrCmI4gWsqPaLcZtnJepFmBsTYSSNQynCoZsGwl6UtbGJ
THiyCBorNuY4iq/RNKLwBIwpid90oTL0Rm++ZOWg9vriR/Vu9g31d47Dwo8kztL6fGnaDA1VoTmv
PK6aY3YhfQYKkUq40pwfBOh5EVR+n39nilmRa0TFW23ZW33GPSk75o7hLxmza15cDBtQ4SvbLkYL
fysR9kbqXvSg4wr2d8mAqwitwSV0XtmqfbCqJb/P3AwRnpaauRFQDdfnMDm8LxOAsLWXba83Z/9/
N+3mn84aKxf9v95Nr55/PMvn9uW5eeOusf6lfzZUW//LciFMr5m+OOrQP/57c7XoK1e++09XPxg7
a07KvzZXzTD+4s/SXK5WMFTfawv7r91Vo4ldJfxULat4BvWc+JPt9S1WQcdJz8tWx0/owYNHh/G2
MfOqqPfg/6gQJs10WDwqDYv6ZvPLQ7n9B9b6VZX4VmqFXQ+DRqAufmjYius9H13Fohed2pTd0q4v
Yr1+hPT3xKRgW/pZFTQWLcHvL3h8W1yK8woKg0EV/j4iYxL5HKUSakOHSvKGSi/a++54Suz57ioo
n+hoHTYz3i5q5be3lSqZj3M6N2tHQKKZ3pp7qxXWiT59fQX/Fynk4ZEyh5JUYPmLphAK99FVyMjK
6ElbupDJCpemCbpc7lDeXyZe+8A06KWfslNpYG8b9vWikGDQXbM2CG1mFvv2ovMiZTe2Whta9I8b
o0eh5FaztrU1c76ky65OrJAVbHh7kwKHKa6EuyZAy3FokDvPeuQ5dRdqwv3iRqW74XJlaEk8cP9w
aZjYd9lU/VjPCgft2ds7Q6NcmmlK8Ben2XQ+LxaHXdWfMqxa/5Wj++HBGVyLMkkYx+KuQY2pk3h9
F8Z1TDBXihu7xmKs8VT6/e28+7QwI8AjiqQQXhZysvVF/oLipJY/yIWg2BDVkQz7Uam9PzBG9zgo
djDxzb/brvszj7d1deBl460ec8iksQZa3+YvF9WZhyzYp/RhZ1rF1rEATBrL0hjnVac8oI8fJMAa
HxiWXzhxAVUdr36oIU4/1lCGIQik+7L0xCGi0z8B2R49RYYS7FCsdZ0dEFXiT2z5lxtqIPqV3rDA
X52jO9vurH0kByLKIegW+sFH1X3itR19X+sFISSBQWJfjxPMceytvehFNU1VFur9fCFi3+at+e45
DNPyUCtYjb9fJR9dbvV+YTXyceGu8faFwZ63vLoHkTcdx263qK+xfhlimvkhG2Cb9lbmnjKwO3pz
3CKuUCwPTENMFJfW0coUhZO2QEMqdEdHO1SWf69q+5RZxfsbw+qFpU+7wZJ89+JiAy8nu4Xn5E5j
e5Aw0A7AAug1otrYTqP4Q//onze1bk+IeFcvx+P3ZmEbLfNcS0M++mTXu4xhMl9qf/y6OI/Xi+BQ
JFj6lBO/fl+FyBKMGr0UuUXJ1LfQMtiP5kzmELJEyJCnckE+eFU/LYkQJjuo/47vyrW0fuGTVuGC
eCFk61TbzKimPzuUeXarAxanJa5LnM3eURXAgGYNRnTgj1QJMdpD22xU35a73y/1o5NkvQpuW+QF
UCThQ3YMNXewVhNvYVboNfjjm/xy20rIOp0Q0Ykb+uhSNMdEEzB0Yq0f3VBHhKG7jG4WTgscq7i3
pnukqmPgm3PKjOI/ZeUHFdRHl+LJ0ZDyNQn9+APuF6ix1UKAG23JQ9VH08WQmD2UnPFUwsX7tYCN
B7YvTEF01t5xrRbpRpfA3845HyUC8cHpNRgIzMP//IbY221OEazluK23SzwWdMNdi+bZSbX2atH0
xbg2+zqS13rhVycMDD66J/ADUjtYGtjWHW1FY1rUXuOqHCIaoDZf13CF56p3+P0tfXAVwoDW9EM2
WoaHR19trukYRvKJAhZW4BSQ7i2ca08s7w8vwodEFc1KJ4Dt7XNLBiONoUYTJNQX2RYwzUKdUI9/
lku9fkSe88tVjt6OWUl4ACiTQvwqYFZUGZyUru63mTm6979/au9XNnRTx1xtHtYBm3WkRscNcprr
ASGHTWoijrS+rTaKsMqnzCNi94+v5RhscNj7MpoFTXr78HyllDlaugo9aGIXynWLy44R0TO9xClP
+vfvibjt9WwyV3sJAIa3lxojUyvnkktBRMZKupm1QJmIO35/Q++PP/yqAcbwT8H57F1OXJG6Y4aT
igrJNJDDFeSJ8ksm4T+iJMHfIFSmlnknVuD7a9KEOHSMGAhgZXxsg4vUKjfHEheFCj15ECmo3Zqy
bVTyDJEsARj/+3v8ScH4pZZmMeKl48GSwJ7SoB85WiElb8eISU0IZe9HEOlFReSM41etDDp/9j5r
IyjJnsEbNF8mIu28ndNK/8o0rf3SGR4IVISXghlWhQlZCm/v/sbq/VwLDEdN2d5iRKftektzLhZL
yG+//+nfL2+8MymW19aXkLBjP54mbaU0BMfRuORwc7OFKQtNwRJ917Ios0+sh4+uBvnBN+C0UHn9
dAL5pY5tm6yamoo6j9jrbt7liGIfG6sme6EhfSQ+cbUPVgJe7BjGrn5pTM+Pzj8zStKkzzn/LKFa
TJFjJ90WQ6ZkOE0FrPehKptPv3+c7wt1PGi4mM1mgePzsVG7Lonp1RSAXevrO8Spr/OCJE/pJFZD
Qw8sazyxPX10j3y9jJ4pWFbb57ffca9bbUvOKDvhOEFIk+KJwfHKF45Cldmn/BM/eH88TJAiou3w
XT2ONhXEm+NYYWGbRa+SBFrXVg84M6hDaiXiREjyR9daj0MQ9Z/Eg3UH+2WteJXdjPOYFaHttdM2
Bt2E14bEJiPefPvHbw0zvbUThpdDsX6072KpJh2PwWu4+FW1QSfoPpqMl7el5RlbWsgU17BZnjjD
3r85Zgbw49g9bEaC/tFJWXpmvyCc5Vtw2vaKaWe0tfURD5AEjeZKEdn96U1CIVuL9rUxJjXoaJvC
P0vW+A9kNOHTuPeGchWEJk1/mcWjfp7i9HKrmfUpI/v3bxEmC/A1ZlMYizJ4efsWW2tGVg2flJH+
ku2XmoOsVhiUZB2Uid/f4BEQxT7M/iVwEaXEgYlx/EBF6ruA+FUepiZZ2lDjrfy29hu9wM5gKT5n
i8ruVVsvcZAQA1ae2Gzef/nADazX1bVpRYmObhSDDWElpCyGbtN0VyVCtBAHnVgF/jKm15qNFgMv
CftUjf/uHIcViIWxzfePpRw7z9vnq4aa6DGMAhnP5v5hgoXLQCj+M79DKnquwh5qCfo9/JCOt7Vl
IM2NADv689yuNq5CGePjkntihb5bKwBffAjrE/RtrBWPHmHXTc1g2NSORjPH27UgI4gSe44kHpf/
zqXAVH7yfeBVrh/nL5tLtvRNl9t9zg3ByjedbtpY+ozRQKpN+98vyw/eEAUWUmT2MrYX+2gfQwTu
uYk5IaStNJJWdXabDYLS8g8x5Z+woYkx5rr8wbyOy5DRbPuU/EQao3aE2K9HcfbN8bR+3vz+ft4t
9PUtAZ2wKqCDUWW9fXRSmxqIRquzf22iE229aNBCr/KbEA6ndphKzWx3HQK6Ex/Yh8+RfQ+nawd2
2HGYgoIKSSgnc6rG9pkYRVr6bCthnjJ4/fgyHl06zSVWP+si/WVlyAYHVwR9eUgD0tvAvMlQhhpw
2IllccQH/flNwTgz+JigYLruu/txCSnqF96XhfrLm7dOLB+yuCmD3M4OpS7OqgTwphixFKm9fu/6
hXniI/joVn/5CY49MX1sH9zeMWgIe82ByNsjaEQtad/9fsGcuszRQee0yTRDbMlD9ILTVe57jyIv
hxOQ1McXWbcPl0QKqv+3r80cBkhS0VprzVI1O0+XVajlmq+feG0frX7ABzSIhEyuAaZvr1M0yaD6
mkw6O62dYLQm444k6hFUiooPNZtbR5eoQE81GR/eHnxINkWqPRDnt5edextxT8llrQUrFKg06fKU
yV6cKF8/2oEhwNMYAdVDjzjqCp1h1kAsqe8imJlkQ8/WbkYFT+E6iuiU/+v7e1rZrnzIK4LOCXNU
uppJbw2jzT1p1dhhtBJXSSiSBnuhP11/XIcikiYeTQLn5NtnZ+PF0KPcg8a5ePjxtIMl9/bUJCfq
uffPjs7dIZ5ozQDQmbi9vYxbTlZlWnIVx899AHsPz0vULIFnYDP7+ztaF/ObjtOipMJGdZ0ggiJa
R08umydML2glQ5yiyD8vtXpfNXN+EztGeaaKvD2BTx2Zr7FXuXTvqwUiFdwK8R0VyKld2bOp9VOY
pqZKb+Cp2OVzRkXW0Fv5Tfcptiv9qXA7xDuqwsLrs5vOvXugZtCq+9/f/LvnjDMadToDTaAShiFH
z7kpzDSuSgSmyq21XeLq+V4HzPgUC/dURckyOXrSHp8bFvzs0ThAAmkdXSyC+RXBaXDDrCw0dsq5
0Ab/xp0tq/1SiEqHxqC8se4d0oQ0KxpDOt9luSGE1+v2FkdHGmbAsA81pqvJczq3TbFJcokcqV1K
+zqj07qzmSyig5r0CalUNRpILRtXfLFS1TkXU51jZlM3wkH42Ey1fNQ4n35OR5KxA/9cKPfEFj3Z
gLzUmkosiAOU6Tqvxp/MfrxOSuC+u4iEii5FGYHM5XOO4PUMCx1rQkefqiT6bvlZ7+RbTin074G+
uImHe3aJtRRGgIZbie+ROecuwekQQYtPc6w0tw5LFJJZGxgeHkEi8Bu3zS9w4GER9J2Bx1EwInMW
V22SRqv9hdPG/bYW0DIv80FFiPV8n3gDxMOr84UMcXbs0x+TrUXTOZyvLApRMc/Ti/BknoDwxfUI
LbWYMD0IZIsV26bQCY1/Euh0rBobjzly7tyh9P1DEzWFfVv2o+/u8KMR7aHjBZsh7ka+sSX4fta5
dasgpW6EnlPvrbl3/Gu1ZEQW4i4zVZeRquuZLKom0x41iZDlIhq6Znjw5hKKC05g+vmAzssOtGlZ
itcae+lXTME181L0Y44gN04c97x2RbZcOZZKm4PZICE9SFliKJSkAMFfYOegGmYbdGCLy0j+sCiq
PGjoEoteOMlWIS/EOMlEbgAD4wQlYByZeB+4sGUHy2rmFwSCzPQD+Fdx+o2vTUWbqLaL6D5CEu6c
GzbWL7tWYV3zFf1hkm5xlWuc56mJsZkEAknyOMVwwKzlVuFqREhS3Ez6HSk2fQQht2mdm0KZNZyk
pda5H9T4fzeoS16bMmvHgPycXJ6JniRWCsLKjbejIq0dMxtdu2lpSFWAn0IyPYi+iYwway1InCZy
uua1TiL9qxBx6waZw8+GhqrqOAjqBIfLRhXjJZZiuQqA8/TlaRX2Y7XQJD3002h0O4K0KV4Co1HJ
F7MxM9RBUOmtoLWjvt4QXt/14RTLUm4zq9BZ24tyxSbWJ/FiIAUsAttftCL0GY8hpiJrzWMdlulN
S+r8i45uKdmUA6q5/ai06cHHg6U5wOQe222MOz2m4VZbWqGCleps8qyqbeybdPNVwjVON540XTjR
NOI29qDLNO6iUXVf3ZQ4zCs5e1wYtwAHjiBr1gsKqUF2w87feKhGC9p1id/neO5WNj1XE6tKnXsR
GqedNRbyZSxpU7ZmbopijTXtvrlLanePCcUwJo9Sw2xHQGPGYtR06vsW1cF8Rd642YX1GE8x2OvS
QfBuhtpV11WpR+0OrYU9Bxg2xzqS+CGPruIq8gRuYZ3Xnqd1Ly28XlPxsChtiZ+WBA8LWI1pOqNt
h9i3SzvDemTjj58qf4ru2LtNtS1ax0kftaIq2G48AkvORvbMvxvd6r7aQ95MF4AG6Vfk3Ul+Mesj
0TFRWzvThho80jZ6r/JXnQDDx3hgUA2dzuqQIUhz0PaA6PXqqxWVzrehHBL901TmRvuUV7N+pzda
d2MsBuDRqPnWcsE+VNwMi91n5PhWfrlGFqslBAuq76tuUNmq0PD+HubILw9YIvX1frVHSi6r2NC/
arFuyz3y8kzbwwySr2I0MJ3ovdYfD7lf2z1BOSnWVzEVo7czkjpNL/GR8I1zLNPsJyfWsQLRIEp/
SXUado96P9ZqPnaMJc9n2HIXxjzny2XVx0hpccJQGqoDiT4VGco4rNKH2CFMp2zFbR5psbEhgiIf
4H+SYbfFbWzsv0eM8+urNsfFJxB9PIgte4k7BhFZV1NIKsLyKVuA1L41eqt/85B9qUcoT8q4yFrN
sc5mK2bLr6Ut2tCH9WiGBjYyas9eMpi73GsrFH5zhCfPRmJeaYetmHL5hUBM9b0aavPJyUov2lmG
lkOGEBmGjDqmbTjuT/041OAxQtZ3kZa1+QPBNo3/JFWVyL2b8bkGU0krEuSlMO+EuehWaKLlSC8M
konqgK6InFcdBUW6cWu7iTcNGXrRhhTEtLiRBbzZJ6fIhLlXfuYtl66ENvYYd1UZBSPKemyk4yGD
O86Y0GMhpk0XkmIzYnBFZJq+b/B+9L5qWR875DAN/Tk6hGk8WAsvb+t7Cex4aDkILX2/nBUpt9NS
olN0jZmeacifx9h1X2vf8ZoXvCIMCFADVIItlk/KCBBv1BQJVe7Yn9k2yKkI+ijT/U/sVmgSylzI
6bziGxVhMncpLM9+Wu1fTJk10ZOJVDu517xeN1jsnjNvEn3ymv065x/ulGFV8X1eRZ11MEqjYknn
Xm/lW4/Uwfzh/1B3Hk2uI2cW/UXogDdbgARteV+bjDKv4E3CJYBfP4etkenWjCa00GI2ipBU9Vgk
gcRn7j3X19cmSMM+hW3A8Z1nzVWXEl9y7NsuKPdJYgcI61bfXkgMoZ/pXmowhAO0MzhRwRQWK1CQ
9yFgq//hDFD7SSRoq/4LwzNRa3iEUlDBpCX9shtyZUKlg7I5Zsg2shAb0rIeAMFhZhQNx/JOuOAE
UQy4Pp9wVDdzJp+pjCSXMWaGyQNyUBr2o10sunHTVcwSX9yx6JOHmU963C2TVOVNZ6/SiFkvptMu
TxYrjRD5li/KNe3lfpms+mJHwDn0ybYVWkVQLKBNnMyU+kHX/FVFINY8vAKLZx2dPgNv2uJKEKAu
c+gpDtv40wU25O9rL2d4jse8Bj/UTwZUlaLUp323YL7fGD4c0Jt+6YCCqFbxnUe9TVJBGqb6WGvv
VVVoamekMlGxpvMKZ+CdyovpK0vjCgtDPUfzMFduKCc9N+OLQwnxdrKa823Sa4X5PLmWdi07CHbn
iXXu8NUG+qSubeIqmLagCDf6h9REP4Lk+0KmGzSvNW5h7eT+Th/s4EMbdL1/9oRSyG/dNjDLcB61
0dnyeGIiqmmgcJDkAq/Um3CA/K5/wG9U2qtsEriJxlItT7/X7f8BQ+j/O0sDvQjLP/rbv0km/sn3
efpglp4Vf5Dh/u3X/qLF9fzfPAZBmM/Rh+C7/rvRgf/HJhiLro/ui93SpU35q9HB/A1eDjLZywiY
cdXFA/FXo4PxGzFejG19fhFUFeLZf8fo8Hvm2N+7Tu3iFeYf8pxLQ/YPEzEYiR5PnkXsklJd9e4K
z0Drp4gj9bOA0Yf5bjfZJpfyCAjUO4DACOklwKE+SM1KwsS4UyC5w3xyoQfr4iMxG2NPqUD57l8A
uY5R71baCFNV5mkuGxNCjLm1+vq1cM04CO6Q4oRd6p89o9sVUntc7fHJ4NEXyvKWtT/3Mxhyboob
WIDLNlWcCvaCTOjedNLv2RWUet7I/9Y/AX7+kpV1SAJg5nOaN2c+1mvX6M8DUfBh5Xdyk1c4wroU
HqPlnQDukdPOwn6TJy7885UXY6cbpSXNyyCZJiT9L61r78Ei7XiKhD6wqahps5NSwwvSxxuxuHuZ
fnvELmkkZG7paB9WsYZD/irSH8x5O2Dfryolldubs5fMuJEWQDB7nD4cMRiR3rAhNb+dHGIkU987
Q1+3ywBzsenzx6LyzSvUgfpxdpYb/FQaYqISr2Td2qG/DO+Y/XTsaY2xXUz1TEj09epZ6ojKrn1F
1MoxVOHdI0a9e59ySGMmPL9i6Dpv62UNfjvGv3UkEteGTuKb21x06c70pE3dvfb+7aoMeQ2Clx80
ACcXqj9CfIgzqeQJD37zaxFZ+1RpZvYEdzXfg6s6lwp+GJU1vq6/Onn/A2fM/x8/+WXA/r+fK1cf
5YfK/nCsXH7hv+1Szm9EdLPyu2ymuHUvI7a/RGda5m+XIToiPgsdGqnBLNP+qu7HbI7annkP2d6I
x1DE/+1I0QzvN6Rr6AUYBSFSvgga/40zhT3LH6c5kBAcdKbM/tBwE6v++9/xj4dLJeghVpPbilrY
yyPqb7meeyJ5YsgWzXNa69DUeA9qm/p2F8+l7xxSJly3WTC6HCBmderNrnx08fnGc6F1R8kdsgHU
Ypz7wJCh42LYTNae4YpNB3nETd6AVyORhtYjqrlQO1fRh1TmLzNY3qoJufwq7uGJbvnj2qhpJvgI
hMxjemyf7UHnhPFnGZrSPpa8ejsa0aDUjdXNzmZpawlpvcaSjPkTnEwbxGqZTnpHdI5raD+aGbyM
TREn6yWpDDrvgl0bmidc0NbWtjNojGNLOX9Bj8HBCUjIniDgLEUnHqX8gLsYFnPm7Edwu3Fiu7y+
xMJZAV+0muuBGVSM4OCRWmqXtPUmndd9K+Seqm4TdMu+QVISkeMDjEjhTJJpelPjuOxEv0JSh46U
uVe2VjwJzpG+Imq3DG6MMntJEQpJIL6QQbcNFqTEbd8pHYawGuCc5Zb5S+/79A35A0i0wVn2i2No
mCmNNRplaR0w0vrhLIJoDvytp5Jqv1QgJmG5FPd1l57shoRc3apORQAdWhv7NKqljfVi1L+swQZo
7nynrXtMde2urR6dPN04Vcwk/ioYGrpvpT46R407TCvJvW9017Loj+3wUhdHsQTFJu8RfbCJx/er
moMajFeuKFpwfzqZwXBfmzViagbc1mSaOyZht2u9/Oo8aPQ8hg7BNE/4f+fPRC37YoBC7oniqMZ0
Jaml+s6y8SuxnRvyXk8dnQk7PhyueQZ7q1rUj8O1FeV2fWD5G1s4MsJeX60Y3ltOXDE2KHjw2y6f
F6LeWY2SpNTlN7lOVgjU5fJY9uvZrD17VyuVxYzh7/GDxT0bhjKnNyLVoNjrbX/NkGUkckl+idH4
qht7My7LwSrGY+65MEUD1u0dcKdQDGzI2yS/HYviV585d0a3/phKADxNBhwvRvbL7qw4IFtUhy6H
qRzPV91nT7498Pzsr5NWf7A1fgIHNYjcxdiYJh0O6IKtJ9JDs8pj6tafREiszFwS92Oyu097ml6n
wCqKaM4p7xXP/qB7DGD0W4y7DK10yI0yo1wM38kwRKaH3U53H7Jurm8lg4fQsthyh/po7HOAMEVq
mcdU67DzkvTNoqIl71Arj0zTPqiKt5ghuXYuaN1DQFrtlN2uyckhr8br+02d+eFi7EURhF1gfLuL
czQF/f14xKG9Qn6cZifZMMjzufnL0AV46lbVoe52iF8gRnWIncngIXfRuCxFlG9IvmiyIcppM1v6
uS5frP4Bctamw9+W28CNMv52bnlQuB/K3vUlNrv2ZcKQRx2BLKiZPJ0fYojcwrFPdGapVP7tuxrU
Ra/b1Y1mhIW4ZDgy1skTWuLGGdEW0AEt9z5G9+U4dSteJctaMufLySc7yCDeAVYviJzJfPsQiFlP
3/WciAN2mwtRvne629v1jWe0lXyjZKmMfZrZIjsGnTSqJuy9qvX2YjGXJRoHSxQnpqOFG9JwJObm
EmYkOVJTqMr0WtZn11b+jR6kWbcxNG26GxjXEFHi2O0BAnxNmtxaTU4E4xXdM4lPfrpLpW29lAWZ
3aFa9Lbb4bN0vxI90bOoq3NYDn0+TZzORA4PVuh2iQwircttkPV1KckSTax82vSsrartMGplHq88
bxxAIRdesCQKMwjrwcKlaltlc7ui2NqKvvN3aWknbxUwb7GU3PD+hXuYJgns0am+El1/wKW+cZah
eGVoUn7gbbyu8/IGfb121fQk0DQCBzgDhhyzuLs8WAYFl2N7w1sDqXNzGbJbAVr1TI3fgW23+6Gd
qxtjmLh1mEd0Thv5wbyvze6oVeCt5RovipjxuTgNjrpicxAGQBMqt43ckUN06vdTnm8TsJW63twq
C5RnEOwKi+8df4TWQpTmpF32kAcMVQ/UbHHtadXVxGCT6cPwmGVZgadCvPVWtg1E650VOXvh2P9a
7XLvQTMhrDndkzOzVx3AWBg0mznH0UxhHeNPDqVlN1GpKYKBEXgftbRExqB21jg5WJkTKzSB3MOw
w4q1chcd3GR8dlPw7qxmIxva9NpuiE4l4nbiljRleu9CGSE1IAaf8sDCUQ9bZIOPcGerM1AmAihA
rLnJfFdCPjkQbH+qAIyGmT2LyHUE+j0ldnybu7EZAVou/S9Rlj+s+IwQlWe2T6cFvCt8kr2VLCjy
PI/ANucCdl227cy9t6py64u0ulXVEjMT/ungSWEvZFbRb4pOv/bTN8teeobZ2YkcnVvisCMG1lFh
jWQw5zvgFnXpUsj6wXOqzee2Xe8Zg4mQ+mLadF3FQ4fF+tBCeGpXsgq7H30Zbj2rKoGgpb9jOHa9
0flbY9bOkzNee4Cpo64IFqiebpM9Bvb8IdSNKKD4ObkW7FRlxGmG+GI9d24FHHbaTJRLPEr96Zsk
42c7p45vqe0PYE/xQ1dMBwCZxR6jxW27yCfwgMc1ndZrYIZ7V++Ss2stwILNW7LHLpNwJjLaDDPE
was12fnjmn7U07CtoHZPqzowUzAwE46haNsj4Q6gvPRoAXejNaS3kTgTHIwhP/nQ8LYen0DrZfe9
U3Mew6vhXJ71ihlck0RZ6wYnrUh/PGtlRq99ll2zJ8s1NKF8qRlyChoZPGkoPiQXwLiMxa7IlufW
xNLcJLiMjX3iVW+J6K5aAHuwtreJ7mF/r3/lE5MZom8QhJWUMWuYNcWL5QwAOLkXBejxsuc21BM/
9uHSHyxn3lmyAWkxxyoNPofC29jZbS/OKRqXVspQW0Ds+RzGwWPPdmiddeqbJ5AQ9LTublAv0ur3
LCzK57HVeQreBKsOp4zwHqx1ezJIwhlKIxAlps7uiy4/pkr7wj3No//M+Ez/lVXNySzMyO4FeBvo
PYLEr0x7qgyUgUnuwcUs/Oq5VcGLgR3+gXuSQbLHU65BWg3Wn/7c/XFza6sPlDQSmiioVEZSuLmj
Ou3us7SXC9NlIGdO+6JhOYgcYQCoJTnMaWxBDV1vko6j0F8YZDHv7LXrKrd4y+9usjWLU5/dVRkj
pOkSepataUSeVHKr2ubF8bPrMScexMGbxqXmhYA8deT5JBqAl+x10qbt9tQOPjhNVEIya7twzrt9
gYt4jRIkkmlI0gWKl66PK8wJryqbap60720JMSaRRrINiI8aPRziPMgn/doe2KIArvL3wiSRK1di
H2R72Cmva+XelQZeRq2x3wL5OUERGs10PzXLsF2Ed4eqR210S+dk6Bmj2+D0Brw+ce4Kj/glFcFa
ieyc62eBWNK41+iSdkmw9pvM0S+gnap7auq69OCe2ESx+A3cdm666WxdGHmjnNfYH0wwR6ZWXPW1
KjeytR+7jkeM0bKYZCb/tsKw/cky/s2RWblhpVc519C2G2+DQT2ti6SyDo7eKg8lsTVhbqKSNooI
AP4G4urZwrsxtW7MUnHjyGELFgB7auVpdyv4qTBgRvpcpusjxn+UustJYpjd1qIbgQ9d0HfGiybc
U+eJvVVNh27oNqUP/7zy4ObP6TnPAswOKBdr/4XEqi+iQ67T+i4YnU+RZZeHy6ucyV+q/K0gdhny
Qb5VonMfGecQXeMyPu1t1i1Jt3cHImXy9crME9JHJvirHfQrUnq2k6M/oNu4qZSMZ1FvVkSO4Uzj
CtNKdvsW7UTY09+BGGhC5Xi3ra/tUpv4umX4mqrG3dM9pMDQW+B5yb7v86i1QRBPLR9e75CBlEzF
sjf8+cnSR5q5yrdDDGqPAQ/Z9AKIMcXBUuMTheBxJPsgFj2jDha/xwzulm68IL0KwJY65k3d219O
ph0V55eoq8+AhNjtWIrdumTbwbnjsfLo8EudPaotwjRifzogrxCPQjWJ8djO40thaZFLVtLaGnnk
dMaP6rJfyazHI+TnMRjPY8pwlkSiV7ufr4CAcm8H+4WvxRX7oYRM1bwLL846egJmMGuTuzxf9S3h
X0YEwhBfXFm/yGYMntFfDGec+3u78uZIliOrGf1mzXgiZ2AYwTjQEyaWenFb670ubWPDiOq6HLQP
uWbbrq6eUjkvUV4FEbvu73EIotKS3rGfbiRWP+F1e9lJPdI1uVGtfet7affAwjrOwb2yyqU6bb32
roTiq1ZPhjAzf5IVufEozIYjAi8NS2cZ6gEnVjBOWzmbH7oo2AIt1rdI3S5sHFC43VzttWIm9Brj
jSWGGIraFBL2VoWWN1UnjPtUifaH7dWcI4FPh+8sD/5qfSZd80h7b9gVE3P0IiKIh3GMq1ISa1R4
sd0k92psY6hP9ypPtpPpbR2VE59gfdekAvkK0JBoX1sK99IoKZXokcDHSv8UlHbcDeWTaM5EpNx5
gcNqy/E22cSKwB4uJU5IYOuI5DlTL+MovKsO+FQ4rG7+XhQ+mdeGAOCipfI+caeRTuF29IL0K0kz
feLYLtNfiTWuV7mdiyQklcEAyjFoMBvzkS+YgiRMG2UdSFwPtgvh3I+9Yba3urHqZ0xEYESEtKNS
z8aXqsYIjV9BP5Qe+6NuoXkW63olK0pcu/UAoDhNE1PPp3TUXMAZBLyN66l+B+e351mhx6CkPoWd
Lik0+AQodgV8VzpyJm8xg3E/iXfSvuonQ+s0GrrE/IQbJ196qCU7dndTHCRetqsFERgsSPuDXYzN
LS2sAclUUxCcXQc415Ty2VfSitPUt54spBUqYvUqi1BLFvPeAQvv8PoNbY7GoOlR8Chjc4bEij0+
5JogMTnmy0v+mmCbzUPDLZozj5ZCEpxGhq66jDn6YhhZbqfGTe0KdaxqP6tiUjWWb4Ifvahb5Hzg
BGoOSZ8uhwmJy3Fl3Op2wKObvksYGGRQe/Vg3OqpN78UwVodgHjOr30LeJl06IYHAH/mvTvP6kdQ
T22ywPF2tTWJvY5N42YW1fJNSBVNr17hBmrqso2ImvWDiCSmbtfwzpozgL10azTtuhtSqOfArX3Q
pXb+kYy9uwucpfjkID+yl0q3cp30va/7yJh5Us0wdf32dZjIkohM6NWPyh2WaB5rGyjxrBMNJGyx
h1uU7XVpmxsCJ7mHuooj8+J0I+mB/leyQOR5WJGLkosYgrpzVdV4JPREayMQMzpDJG8i1e4yX2w5
SlzrgSGMwKS+OteuOXifs1nlj/olWAoJjpkDPIUl04JWfpwUmOImb61zhaByUxn6qdAyaPSrq9dQ
y+DaRgTQDHee3erviZOObykJuJypcAXvPDbsxOKoqvxMUB94kHKA15lUt3tPDrCQ88XaS3umia2c
zPmudWA+YSYtVgNCDMVBOll3gsxWHB2tyc/Q6EAYFWo55KPlnLQsS8Bhi8AFqGOa4mjxquEKPugS
ttU5lOuNtF7onxp2lzxkhM7aI6u3RLkfnMC9M9CRsJ0O7uex+TBFtyNk56iKLtmlhjmFLirPgYID
tc1hEOAPwqUfmQA0hIX4Ec6B5dRmBceImHj6h6ibCDFI62DnZ2ra0MhPj65GLFeHySMLPfp6oEuD
59B71CIOBk2P0De1O5sBrgWjxxP3pMOmO51PZQF5tGm5B4hcHxJCvYuRZidRmtgBNMzjzm+NDaRP
9jG+pz78oXmZpsC41fTZpg6oT6WlrhCyE+NQQOctAijxxrp6V5rt3Td2hVIAedhMOhMZsMO4b6Sc
Eihwo3c1gzskfqjsx4ekbt+L2rjcqcR1Haos7+3IQjPuhaR7ZCcJ0qTcDgVHKgv9btfO9ifbkAV+
OcPXq8RBrxMuZeWeqZBBAi8a09bKMon1JKlOHg0g4+HYDGLndsFcRFZbQ5UyV2aeq+cmfKOo7SKS
Ne6UTqltmvRSFCPj9JbCrCf1byxXTj/gMyF0OUmKODLB6BKX+QTNGv6kx797FAkI9UzzyvPq2dMe
DPxhwPGNiEIfr5TZ+lv25+ajZa+X0mP1p4OyDVimFjl4R/Ro6AeI+uqvZmH38WjYztlshdlxhBhB
bCk6RO6t1WCoMgwHhjLbrKINrEd9SzAxsgVvGj8NOYIQVXTDuevCR4QvHLjEi6bWbpTq3IymujeH
iu5+tAhf90oCQxz0FxoN8yUWzUWKQsCOJg+0V/KXk/VpvPqkPfNXJF1UZk56NVfpfEK9x7jENFNi
29qxSY4uAaYgj1uKnyrp7kCeme8JPVgQyhHZJD2kzd2WI2AzOLFBRE03ppc826N8KpqeweKQ3BmT
AegEkvZGrk1kkf22Y9xh8/HmKmyMjqvbehjM3doJ9RYgIiTmh0kb/KijyVlLa5O9W+Sh7VXZvblV
fmvMw+MkjB+OkUjxUVKW0odrJDh4LYUF8HwseBup96+MwPiRRbyS5FRuwUcqNCc51xKBPTpUe81m
bUjJ5pQJmbkgPc7SezMb+4FJkrGDSG2HQWndqhlsua6aXeV4UV802j5TznMvy3STrPZwx5zplnV/
nDFbzfVHayUmBeDr58z5Z5Qd817NseUZ1YC800CicgQjmVgXvsgLCDKeuJN8DS+ox7wuXVScmsJ8
J4Q1DXkYuNg2J+8p69yt37POH/XHhfk8uzr/Zu6pHJyg+ipt81q3G0JcYGhvRh8XrJMvcevozZfD
tdJyKm+QUdyQYIC4TQoSw6yN8tRD6drE1eB9uIcx6eOEm8+kwr/Uq/XVD+7HkD/1AsSmaLbZOlm7
0ntpSjYQaEyZOQ1EtSDxWTaG84EQjg8x857QiFwtMzBZjQEAYoqIKeIaSt1gmJL3YTuQo8VszEma
24kpH2bU/dy2W95q7HAiCLYv1aDH9M3P8+LxXK/siZTb/BiougqzfK4YuNr35EsIxqbdoxrHGxGM
KTJXBl6I+TKdfiErTX2bLeWvtEe34g/e/aTLfI+myDszb9g3fpIh06DI832gcCTM3cJLyVn9dr8Q
4lZ7Vps1bjn/HkbKErqIWblEnAcMyccFKstGZl6wJVKXLlnt2enYr2Mz0RW0z6WbxvRFcjP41S+V
5WpXpmR28mTK9RtUINoT2uf6oALhVjsCwN6YHJzGmlm14atn3xyj1SM9RJ/6O/h43+04ZlAxFCVa
U/30Sc54S/+Za+MFnkq+aWBacsUDaM9g+u46Py1iJipPKmNqTgLuHSG3xZHx83qlZZDiKpX0sV0S
PuG53riRvXVulvndLctDkMDh4rnSh6pqHpnGa4Rw6kcB9HDXzbYdERbM8ohlxsHB69HYvfRCUzjN
VTO61oYQjQ0b451uEbekG5JPTkTNZKbEZJQXYtz8SuoNKUUT0bDjal5pvZ6Hhearu3k0YBORiEo/
usTL2thbOoMFPctQ8A5Xn2cu2jlZ3ok287dzYj56psQ7hlj9fXRStddJH7226iTJkHCRJwfTIQ8n
HMrsyIsOKc633/XOYdWK/mFZp+KNB/l8apr0c9VE9gYN3r8mn22PrRCvjubSnqA60Fcy5BLodXRF
6HgFyW6EdRljmSC/tLgn/H45Y/3WYlA0G7tszmKsdyMgPcMPPmbJwI6xh8ZIisVYYC1Xg2OEeDN/
mZzLsixeU/YwDeuhaJqLPdqgy4km0JM3+jZNR+fKdLlP29nY9nbxjSo+rpEWGpR5oadEDLf3SXaD
ewCVEtkGg2qjsLZK0/iSTGpq+jhhPWUaAocxHXrm0cNP3svXtQhSwpjyzZIQTlgRojRQYYQWkJKd
ifJ6sPNjjaCqNxym2hzRKR1uZqzTuyO1bjsJVMGIZZ9WZX1NXnbS8vxo5N4+L0E/FdRVeLHdpt/j
XQidQshzhjH1WukGjuWA7KjW5KgOdHCXrDSWEG9uE+lZwKGW8yaZXRHwIcf1YJLDQdU6OnsjOJOl
We3ttiyOxMgQ/tbaTgQ193ER1YtmzT9ssXi7641r1ri57EuFkL4GDJjGsZw3VtVR6iv9AcP409xp
BMDW6cGWKNhmcRK1ceV07i5niRWy9TtltjryYOyZARs5+VuXxhKXyQbYFeUF2428sJg46sGpNBBN
mqvz0q8DV45SCERmxziyDnnUAhxRJLJGUpNvgu32ZkI4fVXwTuLmEpOMZDCHjEndZj03+VuvfmTP
skPj0odki2BszZxfQ+K+d8Mcdp590RIaLLBIl0txZTw1jlUdHRIx2ddcW9P62GTZR6N3b/rMWqES
7XYEbKeSazmVfK3SXcK1TO2YCGd/E9BhBgZ5aNaohYLyjLIBMDqCy9DpjbtJ5sQ38TnkGdLmZIR6
TCaVrp+GxK727cDpsPqMGopGp4HQ7BAJ9tYxYuUSvpWv+wA2d9ijPY5SHVI5bf91NVfGpnQMNl3Z
fJyx0+7SyvafvIL5slqNFIyD198ghvoa2XZMvba7rDgnDTqga8IklamBeLZd3528uUOBq0i9qSAt
bNbSpoEpm0fJp3BeC4MD3HAJMebvW3IeeSuMiMIA6s0HzXXnTPqPq3/lU6c+B/aHseMVvPit7mLg
7BsRXMM+vOucJEJRfkOYLqL3tnouTGGFdrBScU+kOzfmfkVbFwTjB/LVJQ9BuT9bDGRz6TOkHtw7
3Uz26+CF/NiOmSpLDVJs5oBH+8w5rhv3QJUhJXOzrl3+JNcEIrWyftw1Rlhtos6XDSzsNEH+nseA
NtgsmsndWrFsnGfjSHDIvaAEsfWUvTMrkqT6SUATMNHOQheZ487BgbXnUXMjOeQ9Ergt39nI0Qyb
YE6iOhdkP1UnS1a0n6s7Yvyt9lgyDgHc8RBodPnFAwW0d2C3ca31O4KIW0INibBHnc18hjWeDvX7
hlvrAvpe7+mFItdlKSea1d4Mnd1smrIkyNlTj0yAGXeN7R5ZaWgY3xT++yrVrpAy0dB55TeWjyu3
7F5sKBt8VWTUprdshAiPa7eFwYGMPHqTLPJcUxRWLyVeC0OwSLF8ZmrumD1XRhlb65IAXDfEvV+0
X+TN3PeKu0x39YPtot+as1PQIhgwktcCSH/UGu1P1SBHWLRkR+h3Ehl6dlmVLQz9nWQJzSm7qlLj
cyzcBsBJJ7Ah2Cc9GcdNaaFlIBITouvy7pJe+pKtw7RTGsM/j6HQhppxPyzaGwRuYk0kIzpHbdCB
KDKRV/avxdGuvstckDaOCHxJeTrOj6mdbHxdPTQGjgFz+GHWyT5TJ+upF8uT8vPsfZzq24VmVXUM
qNtpW0wa7ZBPRvcwnKAJ3tbrW6KvUetXaAfQcpXeHWO7HTaa3Siy7UUZY3ItCovMLYPhXeMtnM69
H4PuP5QDZ5K19Jtqyq6hH4fVNPFf/OG6J6SuAdGJXOGG9cChzY14bqwvTXLuJ9ji60k/E5MaBhJW
RX83mT11JpKOOhlvLPKUJ+u5GpEMsvgL7Ifaa47Doh/T9FIK2ErgIHXpAPWNX/NE9LVXDXcU1pfp
1HsK9c+yM6yZSqk/542Iecpu/GnsD4ZpRtq01/2KIpJrL/N3w5J+Lf0SDmRo6U3DsuUSlaWHZeI9
XjJYi0aUu9F2YugrETvEe7OXL2TPAm1PtilWkclJ5YYHZPpjJZyyF63+7BYHevywq9ztuiJpSobk
0LnLFch97iwTsnmRvOjadCwMRivVHeWmipEbookg6IkMdKcjbdfWHocKBt6UbFscM9p6iS2kt+gM
1gbmaezsQ4sIkxgdiyluNTBmd+LK7KpN0+tp5EzZvl5RAswoAPt1Z4j+WOUoq1YX9nH14ZT2y+Qt
N8zcys3MbN8l17YjPoLIgNWR6Z3W1wIrg77MW09fmNPn7fLLFLROYrF/5rSOypUPymnv9aB4WJ1j
UA+bpTQfsnq6VixNONg7Oqq2384BabQ5KfKz1exYNWLlB5kerT5X9sLzETpzcW2Vcn3qKU85IFMG
roxT7MQ+Oku99S+Be6TgffUUTllXPATl+uD3ap+NPnvyKrjKV1+epT7m10iS1ptmmk+zuVLqiO9/
UNX9D4CzP1kgfxeqEQp1mZNCl4A+dqFP/IMKtg2mVRQ1lwbwT+eG5CMy1Ox6LL5rrytf5KwYpGb1
4p3nqSWzAGHGYJKkzKp3+3/8JReL8d91uKj5Lsq7wGeGB+EPv+mf9LgZsnW3GlDZIt/rP4JS8E2T
JkgORlnVxb2sNO2bsb3/WI5N/+APlopZXPYAsFe3+PX7H/MfEFz+vxN1+yip/3fd5XUGVJlR68cf
pJeX3/mL9FLzzd9gMHqOBy2HJja4aLb/or3UfO83lJcYkQlHY0ISWH8XXxrOb0SQ+QbE1N8FkR6/
9d9ybkP/7aK+BjEPiMNgr+j8O9LLP+kuHVRnfgC6mRxmBjNcU3+8nL1SR02OhIb1ISPGXjrOg2eT
cmKJujj/wwfzP9w6f7TM80qYuBCtY8KGggmK+E+W+ca1WodtYhcrj2V4Ndzl6CFSVhZ2J06D93/B
Kf/55fjIQXuYrg0Ak9vkj++saFlfq8zpYne0Hm1xGcKtJQ0KI616Ka/WvEzif/0G//mz5BX5hpHs
X1jv/p9ecaJ37JaRV0xtB5xPL7fzJLeiRPP0r1/on4L1yDrA/U+agcGVwH/+yfjtAKzKa3/pYpmI
fm91hM9mxoDIfsK8cWyMtDg5Xj88OktORVZPByZGD/xL75PdvlaULHXj9ibtYUBKgNvdsPlut5SS
B4I+int4KPL0r//iPx+bfPfwvoAy8HXAuND/TLnIyWgwIJCWca4RHtLI84J210uC5cxaEsSrjn7F
wb/6X9SdyXbcSJamX6VP75EHMMNgWHQtfHYnnbNIShsckpJgmGfAgKfvz5XKLikqI7NiV61FxImQ
SDndAcO9/1iMTrldpm7a/psX8LtX/nLx8QKwRXCzYc+nQOv3y8HEehBVrrJd6rTE8Jemyq4QO2As
APhNAnLudRgfWXXwclnrpQiuRRSeTOy92fZ0VcXmgj0sH3gWpn/zaXIr/3qOX14Ztg2BqeMSAgIF
9Psrw2Gdai8oil0kMm/YknBaMfpID6/yUNprH+pnW8iaiXIS3uQiN3Hl3b9+dwhk/8OL4CCSGEd4
n4g84ab5w9uTLkHlJgliwWIaYjrRZ+/LMs9EsYVFYNPhsuTV6lL7dVcmefHZitqnaFqWTURvCkS1
QJEx4nBbLyTfPPBl9ckmO3hHh5m7g559GqIhQr2GYIMqKm8T1tVTtWCx9OLslaJUMUr1hOBFW9vY
n1zijAsxAolZyF226Uz9MhHs1jJci6px3G3kjva7T9Pp+BCDwr4rGq5vyojsPQxLVvi5bZL+pePX
i1VF9jtQ0VTfdEu7BJtSBku1IsrR3KUlncOrGlPljjL4cD8OLSxcDL69wZ9QXnmYg2+CacYRpquO
WuQFPyUT/8CMGNDn89ZZffSMQXlmsnTBVBpjln0JPb/Lysba2wlZEC/dMANqUog7+ydQ1nBvMPQf
4Q3ktApqv7xReDVpvrXqbwV/2ZP0cp82KqXya904QKHUfHwXs0kbEDIV3eQdVMwcd+11nQmbhRq2
y1vlc8P9nFBwWCFjrPJr2Qb9d5xh88G3qvClDBEIQxFZxWsZ+NFNuYTTGfYJTMnJBaP8hXOzanfc
lDUBO4y31JGuSdjxmLp7JOCjW82HMqfGeNfBblsrjzIes87Dhv7vxg+nvRZmHPbdpFyxVXENe+0E
PrWMXZav0lx073Wirdt48Or5qOFh5m3K3OwCWONa2rbGXxYWjVT3O97LCTW3a6f9qWjsFswxwVe9
8lQ2+pth6pv52LSekx1rHicUIvXoAyqdBDvteeyBzQ/VR4Mp5lYwJcXUJ8E1slRk8mpBTrescb4j
gXZl/8mNvdTeRLIzb8Jt0gG0EBfrKWudENh56Yl7W6iXxvKTpkBP+JTuo8ytw/UwF9ZTXCmiE9oG
vrVsSkduB1as5N2DI0zYA3JW9CIgK3sXtQHKEGtGGK3iYbqpuiT/3pIf8U310YSKigIwXHhBAlaQ
lefGU/2ZNy79jmqy3nqzuotmjD8yjz+FKjxnugi+LmH5WBNC8gmPZ3Zl5eFwSCSy88huCezGw0TV
F2pTGkxKSM+lyXfTSM5BNUT+/RyO+ugss9h6l9Bw19XysNRwYTPtT1dQrOMqZ+3ZKzlSVuIOFbKj
NAchCatPHbKDtygtX2i0oQyd0MgDPXkUxqOo2gxj8I6ajqoVk5hN7rMvLk6lWAV66z6mstzAxRAt
YTQydWd27xnVT0rWwdXkNs7BAtDc5EnbHlOqMNeVRwlTJZ2byorl1hLD7ewM146o6lMRhrs4Lcwx
tVtnu+h+AcxRj1aQqZXoOmIRLPCzMrdu7Upeemdh0U3XO0coSOjWStXnnMZi+LUOtlCEw6vwR4c2
VXFHjM/31LHF0UlgRr3I8p4s26mP6RImVybN3kFUprNdyuU7KvbkU8G5+doGhT62SVdsxr68j3Xu
o0spOMmLFoCP8K9y3fGebOqgb0+ySP39lA4onePR4sZ1ucXKcVjuDQ7jmt3fd5INvPYLobRy58fJ
rTC6BtUi1AIriwYEt7OCqU3ge2hr52FKEo/+HDWFTwJf1qacylMJlgV1GMdUWYM63OStpR+Qgq8D
FzA7Ey6jUVVe+V4WQOenwJNN5mQ3pJBmV4lfjFvHC5rTSALEpkpEsbKmKjjKecIjEZtdWeXJTVkk
91PimHTlL0yQ29rF6I1HfLoZ83n4ri0lT6ZPOqJZwDzRfNcvQyvDCFszMLJPBOiGsu5jQbzt2gv7
YBfX3dcUNcpaiba5dbIW94pLhsS+qfTwvScAJGQ/TGmNXuYWvfLEWLEiTDSBaXg2gGCExpvl2jV+
eF8W4XwiF6HBZABYjX9RPmsOiz3RG2KPW09cO70J1rBEHxnxtbeTowqy+5flxu2Wh9CKY8CFAcVq
5Q8goGaRJENSaNFQZIbkUrpfiqWeX3PZl6ccB8I76hDzJQex2oYQIBBRViWv+75EgKATniskFM97
mrO9u+aihEei2z9hJV92zoC6V+Uo9wgKSbdjQyx8jMv3iAjVQ4ljU3PL7j0idA29XY/OYYuSjlhb
qT+THy73WTcs4cqlpgelXux+mIS4GC9rm2u7yLutSgRYn4n4/lov+wQGee1KFJHlchqr5Y2wHm9F
oxv5gfwIFT117x3HEwxg+RB2ctnbcJxyEOtc6/aNVqh0HzcIO9O66o51G2+dMWnvFu3f1np6LDsj
rppafMRStZtRLM1Wl6m3QdaFW8nBJW3N1roZofk96IB1YTXvM2VPt21kwmNk55slHE9uEnwkDn7T
MkNJ5yc8t3Mftw5v55di1vpumctpjcTa+iaC9CEmggVpZg+apfNt7fBsoy4x+YYr0Tn2baJ3SajD
+6GlDN5NlEHMNYRqE1e9i8+iApmyaw6q3PWHHaI5lHah8z6LZnija48WyNnrzM2S4eTCTXUBaETr
vjJt+DcLd5fGM8ktczBDSneX1eOECdVIige4aKs6+TSSE91Argx3Ue8P9VZnLkpLQoNv25iS+IEX
/ZhXyfglbK3ktiTOZFiPFVD91VIJ53qadfh5yRafHT9yc3vVW8J+5k5IjrmWLfXYVtl8y0jLuWQa
eP3rMjv63rEms0/qKMZpiWgHmcqQwa9w+UblOsFRDqG89D3GMqMgsglvZaZLahuts9BkIm3YUCHG
RIY/f01vlbhFilfd0Ss22NQxttVz5FPrSLelEc1hMdjkV+hSEyiGdBkB4OjrXne1nz7LonS7lYZf
+94Ng6lX5GlXYLKZSipsEOTHAv8w6+k2/1I18NPeknMK1ZZzXcjGvUkQBrinTMZBdKqoKO32ftF6
Z6WS9CukfR7Tx6rlsaNw9bpotTrUsds/hPPFnJTwfH5JOQMu7vzyETHOVhauuapRkOLpsXsQps6O
Ps+ZcfdFEU1X6B6mA+mJ9ZksBvc905cJE8KjDL/A66rvedGYPVf5ck/9KnxgLFNKOLtG7oUhi6bj
vnd2YzTOWIuyPIAWKSFp1qhJYnTW2XyHRsQfH5JQAeYOiV3wCPRhP4Ne8m0xuyDSCkI8H2ERbxem
HJRWgkOm6tPsGql0avb2ReDsTGBfdgO5GW4QEGEYalPNUKtlqYtPyCNQerBafasHNT860Prhps/r
9ohVKfQ2noGX34jWtt+TznCGMyZVj01c5voOTy6HQRUOJHxwbvAUJjGJzxLFwUNDdVq8n5vKuunR
hpZriIF8m4qp3ApHd6+WFuFrx/dGt2ZjTvD7fLx32BFOSaWRpCeLtc/nvL8OpqZ76VTLsBR0Cy5q
2x7Ncz3PCttWMyBmseLFEKBqh1V1dGUVY64pFkm8BeIn/xnyjUGsXaBAEXGjWOxTBBBhh0Sfjzbd
FXPqRDdjpQm2CLTX1t844dseTk46hdrL2lXqCfpC58+9Z6VHCkOZCEITIrTNDSaKLC3iO+r7wDLp
lwNTE+1E2+yc9ocJEmldoMjkjWhnXug4ElfTRxQjJ0LvR2HxDGzrBMtaHnpXcdnxU7KKN4+LM3Wf
U+Rel6LzJPguwmw6ZPNwaOyZLcTY3SciIdCYUv360kPSHMSUF8Paz/tljyhAb0aitY7+1EX4V4w4
aGuhfm9Y9DlDSsEzIUR2X7bNLoLFIjQmaL5SuooyKhrjklsGdciig+HvmYF/CQL8527q3wq8zzg4
q6763v+xo/K3P/VnXeCXV/NRcdIkBE/Rz/jz1V1iFn77j23ZJ/18P3xr54dvHVUq/3AnX/7kf/c3
/9e3H9/laa6//Z///VENZX/5bnFSlb+BfZeF/c8BQozZf7Bl88f/jg26fxOs/pcqHxdoI3QEiNhP
aNC5xDkA8ZCPROh14FzK2X/6silWs/nFCg/059nEk/4KDRLOQEkycALGbQUk/I+f+yc+968qLdUP
UOY/EWZ0omAlxG4DD/JvxpkLaPAL1q0cq4/JXtkhQre9Q5WmXbnJjZ30r3LilbXMN7jckKOFi1on
oXEm6NG4aa7C0BrCvcejd3yQBib/XKR9kB5tcqTG77oRVXeFNmHcgi7Uw7HjQOmOAtElBZaNT8Ob
ywapeTbZOkKglJfDc5ChuFsbSdTAoVnaytmgcNDhK8rjCoFcNCfl9Kgax8u+ItimDQzmI9D+xi6L
gpFSZ8ltITtma7qRp+Sr6cTFYeW3bXhMZ3dybzEsIrjSGYvYYKducJ/oxUDBlgtSPSTGDlWGAGY/
bGZmk8zQM1P4QTzXGb6+2ADC3Ueudd3KhAIXiQexhrR3e7UvCMETmj6cHo0fDhH1bNvtlyGsnfho
3EjatB2h51vs4JOb6Bdi8MPT0oQdNi3PLLylkBsFfBxn+Hqp5Yg2LQ46NOO+VM9u1UW4rSQqu13O
LBRfTWHWnAKFy+fZpXxy2RO3162XBMPF85LhDo1RRA5tecyg5G7RlUTXA3Ek3Y60KXPEYwe9XOIF
PXbCz7u1blrnqevIqFprTVMo8FikouNSWTwOEJc7DzxLq4s5gCrudO1U2ryniuVvV0VYTfdmpqzg
jvCjSK7zOOzeRceZLCMQp3uywHVMiHwLvVNks/jMtDW/ZTwRWCqYdNJcn6eIXLUuk5ZaJarxmcrH
T0vZiyOiC/kt7xzG2RQLX4dixPga8YsBUv9wzQAv7+ouS/eeO5vhXKeGidzqw/E1ocsVvm8mdIMO
KyaONDHNvI8aBw1C2rfQl3M/NdGDLlIEdL1jp4T9jHEWfEsoe3a+ZahHzWOGOm86zm0XslsZEp0F
+CvxU7j9HGRv/V4SstFI+GhnyeShCxA6L6tApJl9ZNdOxAeS3ID4MovMs3RrD31BbFrvLcFnGDc7
gdUmw+4b0py091dKgr+txnasynHfqZA4JR+1hoI7F7mMz4ilMGPs7JabcjtTC55u0Vd21Tttr0N8
9OjEDh5rwyT8CbdTZ0/I5KiW1yu1VEh1etH03V1nh0l+0ytGh4aMPDvHH40v0dkGSALkyksGJxyd
tQwQh1gQ77IIxNGvpuoqS321z7yx3Qs26hvVsPWiGzujCqKQNhvS+bGnU/4LuSjxVZSCI8WBN6L+
9ckZC4PsHUe8YVTLFHUZF48OamJymrop3C2ZLvF+ZMU+JX4PO44d+DD/mAfKdWrVYh1NZrkSo2Ky
D2bKbCFdqgDx98Dlmw3DMzHv7RVnXHrwcV6cyhS9RBRO34F04htTR09566iHKlvik50HvO8VdV28
5tDnE524H1o/9G+L2sgnlYuAiZI+m73NSXialJfh0I/SaTdb48x2Y/xPttcu9yFO1FNu9f11O7fj
mshPf4Mvxdr3udSGTUCOL27hQsuPjQyRToUcpnhkWnvfiClZ9Z1UV7YawBzJiiv3aaZGMJq5+izK
GpRLJGBn4Pk4OpU7MrtjLaxlpDYO+mi8pghuSC+0jiJPrPMwdneAAbxfQ0czeDlVqJgX0L8oA200
LbmTAlnnEwr+YROm/XBlWhNuczKtIF4LUOhxRrBpmXdvxKnheU370HcmOVh2otbkGNkw68LswEEj
dFWWc8WK1Z9mPenXeM4CTKEUdeOQbHeBGaJjUjSPWYB93vdxpk/Kj/cLWbzEZUDhJjS5X6dWi1XR
qpPjmPjkcbTog1akYVlPja7fhQePlJhpeI0Vk0zTt6jXYjyjTjPnvCPTXmSuvrLLFDCysMM1Jtfx
6Kf5W7yMbBwOf/hyyTvneCFkSCnUpx4J1RtjBlLuagRRbltlW4tW5YMW/nQcTCDOBgnTq0iFf+Wq
sT6ObVKf+oh2OtF2m8XHHcAjy9tW7VAe3C7sNo03TucBe/rJjF50jisd7aXliYOBwnmbiUvbOp1s
jj71zLjVi+HABvse8BFuceKKh2Yad0WR6+ssTsuD48/yyl0i9Tm3UbXhGiHW1MUwQR501BP3AwV5
V7OqYPQQ7mfAT8MgqxoUK4lXHokElHeOpq/SAomzQSIlrtE5nspnN/fuKxR669ayxYNFbcTG6sg+
8m2Eu5Yo8vsxsB/HFqHKBbv60kK9rQtUSDtS8fAiZlKdJmJUX8I58DZYFOdV7JkPsvQ4WhLZEpYG
WJ5i2A4ttBv5jFy3jlL5aGeoLwVV7C3/tIeHnjuX6CYWWo4uhfvfISo2ihsuoNo695QNEIJLbgYy
kqq/wUbBU9y1vVKvLQqu2x2a5OC+if3mmnrn9Pu0xLK7JpU0BR7jIpBD4oyroBogz1us9rUDurVH
dJuzDGDI4LETvw4qbh3k2rgVxnrVdB1L7lYDAjcYPUMvyVpyvkdi+VjnVorQv4iybUn2lLQvH3ir
7UfYLtHZBrDRj9jjKX4ZbpRvdcU3YnD86E34VH8jO429/kvfOfChS2Nz8ZYh0TZVT4dq/yVvinkd
hFN6SDsvuUPYrRFN6fwp88ocDxB8hL2zA4nbLxxbfP7llBbrQRXVAzFw3qbMIuechn6/bVuv9tGI
GPzdfbccMnwNm0levNFBTZZvAETvjt2g172SLbDnMB4ta06uF+0Vz+VgSF/N66D6mETEYOVVKIDp
Wqs2EaabnWzyT4SfhqCYVnCSCTHXrZelZyuI07eamK1P1lBP1rbvvYE816k/5RPiUpCbRXHrhzNU
DVGcRZUVOzMt3rd0nt21LxJrHy/B2xQR6mFDFdyrMQ9PqvD7h2CoODb4hlw26RAMR3AQba2oxkFY
WwnCXzP/se7QL3ppOoKYzpb6AH3tVlhqg0+NV7xG0dwDVLlhvEp0Gtx3cFC75nJo2dSfTCAlUb7L
+8nrr8C42nBj4lY8Tm5UkARo5WW6X2QpzwM9Il+MCR+dQqu7mul35+sB7dGs07smtUgqNmMX1Rt0
ljnuxxI1tt/6xRczusU5SX3UgSjdz3KOh3XgNQk68CA/VHoU8LOtGp5U4ptrgnNI+bYIriAkxRuP
Kh1gSLzG54GxvFsgPoRNOniwSrd87YOZhToaQ9Q/WWW81SIqQ5N54pDI01M7SL4nNo17f1H26yAb
TIqdU1OVQtCM/zKBBH0sxWULraMRuI3WQN7AIcP2qznDjXSOqZ86T3pW4uxZU/xckH/xzu4Zm008
VObTiGv3EJji8igvJn3x5YjzHOfdWfvGPl+c7KeMbxGuXau2r5di8Z9Kp2+u3Fkm+SrsMqy9zsIc
Q964/gTZHp9d6gOW3SKt/nF0JrHvPYSXRFMao9bMGlH3BUQlaehkq9zpm8HP98ArJS4YIREqsCmT
a7ZxR7yrpuk9bJhdS1JaZJsY1NtyxG06OKNC+OcrJFuku0/DE+knSX22IBHxi0glu43GdFdyorHB
IPKlsj4dT2HR8DwfWmN5Z2e0l24bF5KgJMKAUV+68RSUu2AM4SVGoTIgZW9EFoUHEfsiCTCmS6JD
6xRHJRseyOwFJE02L/xc9Taexo6XzR1FyI1NOmfe1MdCTs21NWHlnjBhU3FvzvPihfddA3VTZJ1e
FUWIkHeCZvEHj66RwIWpI79p1TtWvPFqGB4PD1Wgc0IQSJE4+kHsHz2v+IyL8H4QY7PJXR76GNk/
R4IJveau3piM3FvXi8Ojj4n+KzeofIw5utduP4nP/WT0J2ClDAuGE+3xFvtnDlOfkRvz0s5CBPrW
+TS5mmiUb3ZNRgpi78p80G4fLAe3tWbNqmQm5zjOrIMbJ/fb9IYp3v+CGNheTtPo4OB107yHGOjB
WV+KZDbfYsfl0ZcYW+WHwvHH5qjziFdW1oE4NOMUfBlIssRM6EYhubTEVxACKnOjN3PoescLypdi
9cOXBevv0Ihok9RFXHuWWpilIOObgy1VLbcqqJKB3UtzCQcFk9lxIAXfPQnjTd3trOCU31CsRWKr
EXV+JFC8OICbaiLpSfLoIRMwKBQWnznQb0FfuNYZuXdQ3FvByFun4hjoNhskxzkMD+EcxMwSfOLY
hoCFOoFcc01N1JMnhzi4zyP8SrQNdzX2KS8PorML3ETkzRiRR1Us2I+2Fj/Ut9H3yupGsfr5a0Vq
s7cbxgUTQ5aiFEY9SJ72xgq0e60JTkZWiYCDZbUT+O4bB/hzVZC4cbDS4RlTWH6KXDfcynmIdkka
2sD9VbIjKM09iChtP+yl18hOpV4FdI2+ECMLJ4QUfR9ZUb1Py5IHZiBUvmoERSYrDXD4Po8RUtBS
yvzg2rm4UqYMt43tv+atN3Ll20Fx0m1nneJJGPhKUjwyJOCbtOTL4rKp3kdRFGQhMRZ8YCP1SZUR
ebgt5gLRAs207cHy2v7rnC/Vie7L6L0GQeEM9GoZbjJ7odzCgZBegaw087rsF71AvrAEpras91R+
zjBwQ2bhlKmcPaFH/X0ROdHV7MTjPrBCcTfbcF9TtTi7IO6fg2qed0HuO1sIj/ZqhOzF8V2Ka6Bf
cY6zNLho3lv1GiYIPBdh9++ysoarHGXkzghqEotMia9W3bdXGozmAduzQ15Bo9DYzwHSe4enzWrw
hhzNqCZEVriS/Z0bfuddzALxQnwCQfT3Eo5sVRgZwa7O7ob1GumBll2/hcQOYabmdBN5kfdY0Zby
qY/j7FiSSobGhJnmSNrEjBJbkE43N+kmx891padq2gjhZIeehk/Ixb7e1mPSn+1cqQgLd1N/htWC
J2chKIfwFni17E+9ZVG9aAmPkGPLg+69haOnTTpzWpTyK+yIYf/33ri/hEf+98DG/98kieJS+/Ln
iOO2m976pPwNdfzxJT/DIMXfHNBGdGrMZFReX6Q+P8MgURaCQkpFq19A/dald/QfYZCgjqCQF1DR
9wJqny7hkj8FiZYI/ibxdgvbudTJOp4v/grs6Mg/KPd8OlNo75G8BvR7IUVgv8OOMh6lqA3iYxLA
9k1dP7mG1XpdjqU171tvWQDWVLAN49JdDQPR33VXErSaNqR0kWn4xQg1f1gcGdmqCQVZ4SprxJEj
9Hak4Gg1V0m3zsreon1SvygfTn5M3pUv5I661VPZY6Zmj94SAQkY5D3xd3n7qkyPAsHdZZ4nbSm8
SsXwOrTNHVWLPgGCWnM6czyJsXiSQ2SvpWnd58LyoT7tdM43xNkV9jayZkQyMle9fkoLEX1tIc+7
deL2efXIrZyLteYZxriR5eqxYvPbejmt0LaFx2BdTHZzE5cBHWJJ299ZHvUZK7RBhdiriFGBUdNr
4mdRMWY+OVZ3CXGAnMCZO2ln/Oo2DTkOZPaO/eYCsJfAlCGe0tFEwKar2oG82QB8OedKO81170cW
P2vuZ+PL4Mo53PpkCO6TTIxQ7nWMQZ8mEnjluB7iezSPRKl04GmsUaAvbS2naIM6RBXb2orip8UJ
m+FGmnLYX4AqLPW2YqyrJvMsmFURePnFecJTy999P3gVp0LFcySeYbUmkoZhQar4mkuHZomIT7FG
EWVVwLeWPWC4ETzSGnx30xSROp4wiOqDm1BcpAN8HFMTuFc0i25rVp3GTq/6NntqwN7qVdQ+hlZf
7xBPkSjgEE1oW8kLA5U+C63TfZuAZpN/gmVs08+uTcTMrFuMlS3OrU/aJleHpPdCk0SFnpE8UUIo
ZJOtf9zCf+k0+5fn1K/EyH/86bn3P5A/CTl//vww20PhlN23+VfG5fIVP9XVnGVo0JBJO7bi5KKe
6B+HmUWyLQD4hSpxHNdFA8xX/TzN3BBNtuOTY00Kxg8O5f8dZvwW2UK24Kso/HbI3v4LDAopuL9J
Oy9B2QH9Lcj/fMiUHyzOrwQK3VpsT0FMWHSrwyvfirJnCz/uTVBZ+mqQ2DYBZgJC+ur+HBKdemo9
kMDKQ8r2y5v2T7TXzh/O1B+vhCI7BKbQQ0L9sdGrx36VKlGivgqzKtmMCbmtMrmWsz1+n/O6RPIh
9BeFdPPWzXTcExPAqUeOR/y572it5D7svXt36dwDeSIFMYAolB6sel7+Td3rP3mhIMmc/65QKAyC
S1vYL5zT6DMrT5K3rBmHdAeBIfctfEZ0yXHTBGyqqP532uQ/6LYv7w1kGpmq6PQlyAzX0K9/JeYh
NUbCJWkgWQ/Fognoq/Sj5eA+skk32MXAbhsrGl6TzI83lYjlSvZGrjqV0IimZipApiyhH8ZrN3/9
rv/Te/m3O/5fng3/A+96bttfruD/EpN/rtrq46P69a7/8RU/b3vnQoH6UJPIyQXR9vIX5pRkaj5J
uhRdj6lYuVxAP2976RGDTbAQKnTfpnOX6+DnCCOYfAJMGIQbAfVykvyl2x5Dw+/3fcBw5YA6otlA
0s0B84crSi1hTAR9/NYSfbpcFYz9xU3tpjOTfTk0zZG0mtTlwckSWG+4lDzpXdirsEMLuKjUy4GB
ElESXjHIuBzmuwnepo6uUfz6DTlkraQrxUXT9x1Mb8nAvkkN6p/SiQe6XtWVRNl+pB3RUABayDIY
wDabLmxeYsE+JN0ND3xt2g3NnQaBEs1xtiFeWlCsPCDEhgKEUdChRhpzJnpS9ONuIP90eGx1OuR3
YFWD9ypxOYhtXWHquvODhIQgbB92+AYdXKQn19PBvIa5NT4sr6kCTLJxlu+SIrbtUwwzcUkA7W1M
ErPbfkf6fUnwdMXYPnqyDUnSHya7v639Iv9sITUJjmj9SOOyi9GuCPz247cUrXoD+SNqlhyfkvlV
ECuDQXmh1Yf/3+K2762m2yDcaXaE2s3ozQZVjrtSCFXdBmNlo6oe6zTYhe6cWYe+LWR+X6WybNdq
bEgW123v1fvEa7xD5zIfr3v42XoFDuRTjJJnlsY852Wvncrms4wcm3MKMuJ7DcAzfLisjeVNDQ/q
XDlJFz9ZnfRxGysZfTi27NK9NEk9fSKDI0EUSRzz3GHlsNWSvBW2li5K0TZX34ia0elraNylvQ1q
WNQre+Q7YdxGlLPVYzDKU4HT836c8lohu2/Ne8FSHG/7MiIrNcVk9GBVHg5l1xkpabDyXhBUsJQs
mzWIxiWKFsyBcdHBZ7BA9n3xyqR8XIoulpvWxONTz62WEck4KkyYbRzcBeKH48z1L032KjNyw29R
vxVXlfgO1EV+c2aP42MiUbFhiC89e51pG5VfMIGDrQj+m/p0C/jc1aCmqI7qdUQjELb2Bnnkvkxm
SpTsBNAXpgakN7MT0W07QlWWc18q4MHF5mZewUs53hbpTpjdgOLV2Q5R+/ypHuz6rAPS20+FV5tl
RVBmEt8GXSIIDVUlaHBf+86XizCPyGUy077bY63k3u5cbhib1gr/nLu4JRiK7fyhoJNPHaeJTXY/
khwCzRu7c7z33QQuKk8QOJKqlz/kwRRA1EYAA6s4aa0KkstlaTGwvdht+iwiQz40Nqhq17fEfCEX
b9alVwc42eH31GGIaudz0mLZ5YOqQndZC3Zx1G1tEBQbGrVGPjZBAFRHbsGQRkBWo4UEEL4cW6tx
m+Q4EY1B8Ve7TJ8aV+iCyDCR3WsNi7IB4GyaNfCHgTYciMtZabLBYyBqA++YF7l1TacjnmalGji5
JktI5HcAvvJVpuZOrY2pwUibKnCeOG7jR/yPmHgiNZBgK6Jocp8y8oWmPWT5lN8kDOik4EQX4GYh
YFysReHYhGxa2tOvI6HqACVTnSVcj1amNgsBAG+8y9N0ZxCB3yOVogdpmoRlPYYNyXr84NZ2KEv1
5kxNVR/dqXB93vCCQL9UubCNSUvX2DamblnuxhKBDXkNJQ/rtKYvhITuzpTtAcHC2O2SoMcOLhBs
UhtZMxeKzUKbRv1FFGijbSZLeSfqqat2HWU43so1PcrdxljJ29J63n0xoqZeCeOTSFot9YT1n2Du
7wFtsIeRU75+QS1LAK+iDkztk8b1nOusL6lNk5PjxPthEOHrHEXVkxuzsN2kk1Wba2bKZdn6wTgG
62IsFYFcoIxc8IUdhCg3U9ioVQiJpG+msXbFGedwQLkKWkvxPNRB8KbcLhteOoigi5mvaGqQe51l
jx4SW2SCli2Tw+RDCRzRSptxR5WzVd1gi7IhZiX0t1eC8p+029PBQHW1eIftB3FHrBYgPsZyJm//
L3tn0p01smXR/1LjUi61EdJUX+sW29jYMNECA+qbCPX69bVlMt+zDWUWq2a13iQHCVhWF4p77zn7
IHsduXdG0yJCd/KSGniWhs2ytCyQwfsOYnhL5KX7jZLJRQQNtXghWGGw8niaaR4FPtgcM8nVfJVk
gPDZCgPj7gE5LCBjeT+XWQIFt9OINhRhLD2mabQJMUkB+ZKm3WbJAZ6dI7U29BcaqFHsoHfTGo7F
XOjR2VAix81Xu5vwRcxmW7uPsADNOxQmMwiR2RuyaNoERhmxsAzSVhI1bj+D0EBxRw8vV525HQF+
JMdsrtoYFgoL+iYbsrK/GmgMzAe8vnwft65muxqHgD7Al7IzyWhY2E5u35TC79Ek24y8dhM4hjU2
bfKWy6xNgGO7GQrncJZuHx/qnu/ZBjOpfe36qRynMEf6GiOaMhbr4MHFZwoHp8ID3ucn/WGJYz9/
yGtC2bMwi7N0QJ4d1DjMw6RPEOFvgqxMum9pDITirM1ND/J1jSWkqPaRZ/jdZ38pqwl4MG9Yhb4l
df0qbNVsVx+yIpuA1ZSLLxJCJbm5zUmRWYgsMaPPYzSRetMl80U1RTLaeUlSDmdu27f+KdLuURxc
u0y5cUuiTSJ4ZDn1087lK9eSsRVFvrsDumODb6jxVfQ5YETysoqQom3y+hByjTUcCJqdZiY8PX3d
Ex7dmLXJngOZXBSlY4hPTHHm9mKwzKZ/N1Z6pO3rAC/S942N0fS8o5tlryAGQ5wlCGjyKxxNdbUN
1CglPQpdL8MV/itjvlWRNoePXU0rGB6OVmjI2RfN6clsxwq1B+MDrW+8SAogKpWMne+1hsd5Ru6l
Ue1cTxfRxyjwarVjBihv0fkFF1w4uWwX6VZfGoljbKXGTdnwafTaAhZ9EsXzCpgQ7mnKbiC/paWQ
DJ/zoSu/qKqLmmNRD8VwPgleYxTx2ZjuKlIkx6u8bECEQBqXAlBVXSVnc+y45WkEIqk6gvNfugeG
d5ypa6axvp/KzHuvy776SIPLsu9EiQN2s5pH3UOzmKhLYyCZA6lyaFNZUuzC3OK900AzmIYbt0VR
1OPNGBCcbPD+qhQgKm6hIhy6xOKXQgJ1A3Ui+tuw+UcNj/+npc/b7duLz71Ou7RvXxQ/67/5UfwI
5y/qFBR5VPIE75hr3tiP/q0n/sJGjsXVcQSFjkkf9p/Sh2L1L6pb+iN0cPnvizAfqh/P9jx7TfPB
T0Tj4//Q9FiVpx5LCUWUywzHfirbnpfTCzKJKs+BDVe5tE4NJac7oTLSGlchwWbpxn7PHo6gDkVL
FPLGkn0ezVF+VwrQ6rOi8RdtjxXG8EzAuv4qCGjXs0JF68JBeFnZV8Hc4sJPWYrruD16tli20kj7
o2z4iGxKN+mu0ZtFj4qddfj2oV8aaumrwzmVfBbXGyHpNb2yaCNAxX3iLPU2MJIPfmfBvaumb9nk
70mvcH5zsJf15tPBntpgJI9zYDd4dTD00sJj69Rswe7N2znpPzsNmZ1vn9GvD0J9vEILGHm+Ogji
T6xanoFjoEytE3ipCN75Wr1/+yhrafz8lrlrHBV3as2wc4mEf1U6N+3QQTnuQYoO9bVnLERJxOo2
kAuD3uVjvjQn/lBeFTr4jUHc5eV4fWBaY1D1Ate0BE7xl88KThxtxFhztmSaQ+jviR/GyIsa4j7y
c7fDnQ3rf5PW5mdnxSZP2Gph8FCw0KmqEQD3EE8YpikEDI4a/bsZbxAAsTKY7lMHc3To2gb8NKO0
jCUslT1AL4ffssES6dx2CDpv+QSkbFQHEJia3N7oRFXzcjlPDGRObBjSbITs1q7DWjOSCYceUPBJ
QE2A+Ei7vYdVOzU+VJnzgXpNxUdH9yBwmZRLa+dlHlolh0FJgOHfAxT29l376dngRjMZXvuw0mYc
vzZCn3XtULDURk7zYIvLKL8wzKjf0TeXvznKT++UdHjMiaEn7R5ixet3qkuntrQ6q9vSGVDboMMc
uphs4NxpMMmksKvN22f1shfJa4V46qkNDG6BIc9rOIYgI9jr6QBsSXPnzvUVkwiBuRLFAKbnvCb+
ewYw+PZBf3GSzL5INbKx4gdwMl5eSibT9CsFQmSZ91cI1pm0Ji01ixNcVTMx0G8f7Rc3DpuAKV3L
Y8WmffTyaAsPx4D4FaYXnZ1Nqcn06AOKvreP8gSkePFWQ8WAMOKxBrt8tMSrtaOzGoJPWbi2o5dX
n3yGbejTyEikkqpT/xYx5bnRa7qrCx2qkmwDWe6r1CWAxpa2vBUEhb9LEcT6P07/P7uM/yIu4dk9
+rnB+rTL+Fyln19uM/hHf/dY3b8gQTh0MulgAqKmF//PPsMg/Q//iSl93kFJd3N9Mf5xp6yzYD5A
LN9wZVbvyr+arJb7F98N/rfNPfsRUfoHs5WXDy5uFIslgG4tHG1eUibSLx9cW3RBPfTpp9QfkX7I
KQr7ifX52TX5xf7h1WTgx0FkQNyQu/ab3VewJ7csZYxC7BP9quRYzV2wWvuMU7MZxW/ekF+eDlwS
AYQn8CH/vDyd2FuCIpiDj9Zc5E1ojcFw080VOvW3T+jnw9ATdwAHAUNhzh68OgzIgCkTit6tGgjs
qMyyx39MeMBvrtvLfdd6czgMFUjAsgKrxnp9c2i00TtyHhYMFGHmRc597GewcdGSbIPE4GMqZXOE
nFFevH1+vzqw59i03tHP8yF/teHLeQB77ZoPiJSjLSa/Dp98myJ2z1W/E3lpb5tZZJezkarfzK1e
7lt+nDJteqYLVHaS1+XlDazT2rC1tTwoO4aHPMHEjDajaJFb0bowzGPnVBD2sVLKYl97dkcp7jco
9N4+/58f2DVbcy3keGjXedbL30LMaVMsjf3QZ4m7Yw96qxoDPCVBDX98IPQjzF1MepfMWV9bw8DH
JsjYnAdSzPAZ9p4CYTKTtA0S4jd7eHbN/NL//nhwaQXLD/+bfgrII1+++iJWwjAQPiSXy+zE+LAx
SUEKjSbeE79uSsIBR/LVdZJj8LURk53KgGElo7sSSkI7C8TikDghDLfIIAB1rGJVuhbAL/niOJ9L
mtC4ua1OVyQeAIzeimXKQbI8CWOHGaRNaOvUx05ukqwEBrMiXMp/ktfqhQZLSJ6E9chYyQXtPSy0
YF2U7Xbo0OXqQsONB9gOiszAgyEcpz2LAFFd+B40m3RZ5mlPwJZPoqPqm89+ye7+ojWwuVz7FA73
iLsXSeDKZNZHYnMCpj5PgubccgYkVKJX9HhHn2xiAMPE+zACfi8GkulXO8cqzaKz2KEbWfXWZlHW
X0E6ZN6uMLNiOIlcW9/Ow2gGoWj06nnNS0MemzTG0x81iblZSDUgNOZJPu4txETEhMWvzdQIKuDg
TfNwK03i4c+WSkA2LXP864lRJV+1WXk+0orURuXOkAzJOzYiM/7Sg/28WQbP6C6HJ238NGl6TBtL
TAYX9mAaWQJJubMdVPTuD009miPHuAYf3aJtIy+lapGMISFR4Iiiv+X4pVEUAfJ8kmEQue7mptFo
991mrAivQvSIm+Rj02BLd67txX0CXo5e2d6s9BAajbTOSUF6PzJO6aYDjH1N5JjT5x2Bb/Q6lbmH
+w3IgH6UlzSeT/LMjyFZOcul82/Lgh13Qu4S+1ELg41MufkbxhLrlM2AMLsO3YQdS6qJYXAYL6Su
7JnOFeSsM6sbGjBtSPoo07vb4sdMz1nne8vTqC9j48bcb/gxBRx+zAQ9G/k4IxWncTQsDZBNIyTl
0jSq6q5NdFaTXAjDgNFirRqwxE/+6TQs07hRJ4FqyUPoO2WWl0lg5ubZMETCPJAKqL+Pcz3ih3G0
fxEkIm5OauzS944e4ob5lyi+ZaRzx9/BbvTuZYuuMgm1IkrwnQ3N5B3usTQ64KOh8EUYZauN5ZN4
fZB6KperqPaGaz4LXvyO6SSlEKaH7OOEs10eBm36HlY0F61QQkTrVN8nNg3CQ7IIH5CGIA4Irn6g
4S97a8mOBNTKziyYqQ+C2agKywUp2M5axIoKt4IKzMc4yeZLnOQTkUExDA/mdWhqeZGIfkDoTdES
P4xRNuh9F0C8vJvHbnBu6VNH0bu06xkO+DPBww9Mbz3ndhbM5b4GJZjkx5YkEbCndIotQE1Q0+z6
XtVWQGt+4nUPLjJTiRzcZpcFHQmMkPAdAsu6MUKd2eohu6OJrUnlSXUC+HZ26goZVl3HS89aw5D6
3GhjmJhJErubysrE1QxABFiBMHo/rMahuG49gUPLgmYfgCJlSoY9YHCB2metaAhSA3HCRJCEtsbS
xbXFiO+q1yQ+Yflq4ycYAJQeFwUoOGIvtb73igsK4SlL/E3VDm5BZIYkLQiNDZa7chySi5KVpd3A
4UHy0KS42sMUZHO+kg+ia3Bc04cWM6W5maq15ISEACCKhA4+Q+S1QTyuwGffQqTw7mqDJI2tG5eQ
bIN60eN+yEQq9raB5zO0qz4lc9zTCbYpmX5sZ6bbLPPZdGW5iUejn5IzhUYbwclNq3jATlN55TvK
DJZ2a069DxXE609+18Mu93Ij+mjCDX+knzzcTt4IHVkmdvYtcbEUb5I2bT8JwzQvIE0V+daCiIVR
tu9MoM6QBD8iUC0ZmHuZbDYoaA0vlFYdfPIC5krbytXVGUThTmzw1rX37UgK8ux75ZfEHpuR70el
vnRlbUzEfpE83ExVnR4SYY9MXCyCg3LDNfu9j2Vi2GbOAkJKlh507bm4s4zeYdRtTIKuL+7GzdCp
FJhD0X5KJsu9601jfGSFIncNWxNEEz5zFrnDUtvMdgcfi8hsLoRQ4/n/PsUTbAUGXANtdkWK8LYx
NVMHhqyVwWyyN28W20VRPDCZZB7GXpGex8riIGYnsow9J43bulyCvAM0ZjHuBWiElyCrSviRZW8j
M6YFoSxA8fl4iRtiJDLEFvPV7Ln29z7Nu/PWGMiU4A6MWGEAI4UAXuziglcnuqxJAVdb4fqQC6pg
AUrh0EEst77P9IfxIbGSYY2/+NFB3w/DZpiYLU9LHj/OmcSA20EBwdkwG6yFkCFXj/fs1VDTIknA
3zI2XzQteLi21sB9wfBffha+Vta2Fmwz9s5cQbFnDlQhzDZXPEbMTC868Lc1xGy/HfJdXtb9eYLV
VeCAa6tsr9B1PfDKVNZhjCqs3kw2mBRq3EP5RtqNd+M8mVeetnr/KV0pXdkB/u+SwAt4ROWXVPXf
Xpau/KMfpatrUrpKmxYKW2AUXS674H8pnG1KE8os2owW2EX+5B+FMx1ylzYP0n9kO1jEVxrrvxTO
4i+fNCYUzoHjsocCJvoHpevLTTo/hka8uYIWAVJSjNmvmiEmOzAj9li3kYUgckaXcV72fnatRMvL
8OzS/KKCfdVNejqWRUuVfiraJvNJF/isMYdSIBjagkfdD+DRbCLtD1YYEyX1CMB+OIMXhwT27UO+
rDGfTs+nQWfBXHVM7sC6nX92SHazcKZXC50hxm47OLOxI50x/U1Z8IsT8ylgbao9G3TlE3D02VEK
6bgqWl1MSRwQ0iAZA2wQYWIxTOzK99ggVNXv+oG/uHE0NWhk0cViAv+EZX12zDWkm3G6JNeih+yD
+KMkhiNZiFXpJAPcty/jr04woMdi04LkIq4P8fPLmEUsonZO0uzQVg2pJYH3FbG0OipjaE77VAOC
e/uA6335d5nlsxGUgRC0ZhgBSd6fV513HkhzqPELhoSynZntTDYRWkuUXh/azAvOy4pBqmp3bx/0
9cOyHpSKjiPSbKWX9OpdSDriD8WUTUQdMAg3SzFt2qIufvOw/HyUVQgsXQ9VKS/+66HCoJqSnTl4
AGU1w2VK7OuFauWXt0/l9dNBW0WsQlJGCDTB7dfNIkBI/tJoBA2NZ+m7gCjBq9wWNQEpfXn840PR
ZueFDmx8Fz+dT+vGWZKN3szYn6E1UXE1PtMUNB9glqRffnOP1ift5YNBQ5b1yrQ91MyskC+fxDGt
VUnYOX7FDItPFszRfdIM/b1WWYyZc07wGWa/7b29fv65nBBpaPhTOdNkeN1hYC+lFCi3BU2F6K7T
NYkn84Pq3KG028xzZXq/ef5/8ZDQ0LQ9bp+Frsdb//zZ2z1lvvLNEt8BCUj+LgDjckTgMf3mtf71
UdauJesjPYFXr3XqucaUloyD8LiwXSFgYosg53cNuF9cvLX7Sq8PMTXfOvvlueBMJ1nVxGKKCFId
6twzLiPCqE5tfJnfk75SV28/kD+vHT7OoYD1Yz0xy3917WCgiLJu1Fo0Lkeu8gBVhGZF3fUPTWm9
y6BubTttnb591F+8ceu8k66bhXiX9+7lWQoISqWuUPb53UyoO6aRfU1T8hiBCr57+1A/3bZ1jbI9
gfuJCai5aoefPxyKIJ6ezDki6bABX4AVyA5VBbHsD4/iu9CWLBxYKN+Z/ry6jFByIA9ZpRPmczrj
nGXXv21oaLz/08OwSpk07xCvEWHAvP/FyRA8Q53QMbmcRVOHYgxoBWu7/dOTCdh4rAqA9QMN52p9
Rp+9T7gQOgkq1yblIyOVE1/qBlmK3L59Lj89A+uIjOmSt66EDlfv5VFmz7IHQoC5Ma5vnOp8Wa78
1e+ciTbbv32on56Bp0OtQwc2VHgcXzXPGQSk85hhOtNeQrDTXPamezI3KYzqtw+0LqgvFtyAWSPK
hXWtZbD6es6pB5/MSnuRYY+M2GJNnzt5TN2SaD9bzuOy6WwgghuhZLE2GCfCkv2RouiPz5fCjDcL
CYXJLZSvLi3vq5PFKUGW2TRM8ekcNYF5sJ2yqX9zvj/fQ4j5mHiehhIc59V7bERg9rTHuLiY6mqf
BIospH7pj7HT2LdvX9qf7yGyDMBpWAQsdjn2q+VXLBbomhLRWzsszTtJuuOxzv3kN/OPXxzFDbAF
INKxEMCI9YSfPfpzFYvRKUhhy/wq3tW5g26sB4Tw9rkE1usL51PDIADijEw+Jk8ouOfH8dIsWwYJ
O5eMYIIlC75fJMaMifoq4UrrjwadHFKTpGJ/itWoiVDCKk2uyiHGqVe9F7pl0GojB2b5NAAdhNpG
TL0FF5ib5ymK3a9AmkhNBaaU629RVNTgVqKVVjynranfQ1cZJKbkykSbmqmJ8EUrhtp7ak4RpvCw
TaCDpKdtMMguCmdrmOERjDXw04CubB/P/omysyC9zpLJHfZj68eEBPI9U8O1BwuZOFP+2N0tVdVb
11LiLA6tJuthuDA8Jnw682Z5mB3kRWcERzYfvKQ2D049MERWnF3zLnIDQ35M9DgXF2ZbIpZwcR+h
oBsELk1zrrvgmKeBVV0tSPjmk6nFUHFtRG6q9lZrTNM5++25pIUve1AaMFYaII3VWE4Er6D25Jua
ezBrOpyQ3k3dTlGyZ17vuxuHrrN7nZeeTqFSROo6I8SV4UDKgCb0mpYWa96yuQp7lDu48r3Wrh5s
NKwmnE8vd+4w9SZLvFnpxsVnEtkE9kUfn3wI1CaBjmfSctwihFfdUbsDQkVl1avzUozxpzwb/ZjG
4mSTqjwBqTaT1FhO/KAxcEXMGZms2tZ1eiXnRNzRpS3mI7QAYp0GLZ3vSzuAdQWKg5OF6WqtuWvD
rPW2TUtk+lPUJ9dIYWW9KWVCXpuo84JAoJKffp0YAz0ZoxQjzZsS++oGGDb8EdGXRXeJA0AEp1Vj
F1e96h1xO5MEPp9AmKu8iMWsHINyR6cZNNd2NosY+PQ4tYnxxc/oNgNgdrCqXOrMLfUZ+kTPwV1K
8/ZrWs7LicZuCnyvKVpCPhC2o29nra4BoKSoH/e01zr9vunIyv0yM9RwHIicpo+WCEt657THHDwR
5oA2qk2btlSpYjnsYmApwKtsFZvD18Cpze7c9VXRfutRtTUVzAbC4eI97BLr0iT2ODmFyZAwH9HC
Ukd+ifYxN2lNHqIAtphfmuq70YrWAjqcdgbRaoGceiBxUKKvlGVYnUvJ5zjD45JFGXcVCWtgnATT
IoYv5lja1SHuAzKX7YAQ1tDIsfyHVZ0RmRpkmmh08EjxSk6CzHuih7SQmyVJVXw9FQ4SdwsAXnAx
dUnTHoDv1V/RxxFGljBtNh/Lluivjc8k5gxYmzmfF9iw4cb79BFPHNiI5g4FLuFkReINlx0+vfhs
6v2uuPFBGbt7XWY2+AtDKXtnOcSVb1EAI7SGvOHTmo5yYPaA4iBIKOTixJVlERmjrKR8waa+4TIY
cwDnWdSReDflo/VhxkgAZIEf6e7cFjx82MokyXcM24b62MEgiRnUmD1htm2joo2fgekLIzLTvi2d
BKw8JgWjv6asXevo9WM1fvRyV7UnCRVPcISVVzpnTVvG7lUfxKO4r2uiVG+YiVXNifBBeR/sGn4e
jxDitz0ZV8G98rr0wmzgg+/sIqu/mUyQYrLk1cyr2bkMIPKoqZvdGLt+8V5pv6B0MgkO4Qb142eX
SQBQlrxObusxKwLSCEC90si2q8t8qka96S0/nY8Snhm+ixaxHANMCv7jmCcWupk2YaIY8DY+1NJo
12tWlNctSEeGQVNhXOZzrt6z8Ev04I5PXp0D28gJKxC0RFmUxGEC4WusjR37kz7EU+S1ZD37WQMP
x6bfzYBetAwBtFduUsCLPhiejPyzrmJWt3etRulNPWU6eojZ1VC610QunjsEjutLlAvpCcl/awyl
BXwJuJSdVh/hiCbZruqX4KOAsM2gFlS9QPI5J7TtLbIqzyQzK+C1IOPsrYJiZZwLZaaajLeiEKf0
6Fv43qPZB5gDrNkM8aYx03dtXAZ7bEbWsk2iToIVax2DKLtgJoAuNutuOU14W6y9NjKTdNO+mrpT
ssjpbhN/6ZU7HC1OdqJMEgrBzxWZfdfR+8bWJd04ODX5lBMxO5aUvxNNIfYoYg7U3qlo3Oxyu5Ff
WNaUSaaNjPd97LnEYg9+Y+4htoAcS8hVkZ8Gxq3BhvQNk8CzPo5Ju02serU+EDsaYqLlTEbQSfW2
cec023gDpqBdoN0Ya4hFK22extzcRNaACH5ppFPANh9reHkTrXUSFho2hU0g9Lfa0JHeYXwvxg0P
lGCPHzjjEQaVJsRjZhoX1hhV4z3oD/dTOuvxPREGLjNiQ/AqFmQEvMOuT+Kr3WTDGBYIZVF8AtHK
TovcNjTUHCNlbla7hE3KZFD2dlBT7qLXlNl3ew2g23SBNZJU15fzF79R7bDJXGf0dzlMZ9Z2osZR
kpsWhkMYqG2/s6G+FBj7mnUsag/UqwNCRYjXIzgEFt0ANF40iHu/q5LqBJaP0e9wT5DLUldjJDZw
eeZrun6QqEXb4KvStoELrgb3d9ahWPXBprXuB7kMDAjKFg5B2MaMwLfO0DOoKnOibLayqbvrZFly
ye+TeBYTIyZioZIC+FlG8DI2hmLB+NySJ7qEpifqB3xVFq88zLkqHJSWNl1H5XxNpK74AI4Oba12
QBAZMnFUNnaOQRkbDZyl2mo/g2SZLnn1GSU+MRGNU1u3yPrJUK0LW51qE5T3xjKyEVgU3sadjIdW
XjqwRIlfDPzJZ4NUYONSTUyQZu/ZJmZMJfNsb89NpK7iyFTxuxnGE6bF2C+7FQ4+DOMZ89aFMA3W
dyhhZlWDjc4LzBqFGrPpvb2U+Atq3LXZpZu5y3BA/JpNJEi4PDtlMgvrLOryID9r2Et0t1UW4JTC
I+FG6akATQTU30haLNf42DE+koBipL57UgNw7+Jz22Ew96ix1zR8X20lGf1pPqT4t9B+uEysDOZ3
IDzgeG31glCcnNQxirauARwx5YPYHgawUt5xtbXAfC1KBA4xxSEu7KqHtCPgoyIJpRJ8UAZ+nVMM
lIg0oNVbdIVJsLz2+1QF27QPiI5AZJHmex1hpdouxH2j106dNYFj0g4WWJXZXH7FJQA30nunXeu0
LTbVrrg2DZw3+Ei85b5OCCpnD07g/TbW2r3RTEpPPai15LayQp3HkeNmmxiZdrdxYkF6RQRTTu/G
LgJH28e28zBT2/K4EURi7UFdVpAGzTLv9gMIJmycUbDY5HbgGgNu+JVeP9jOepohnMLHUFcJIvRo
ndg3DQsgn8ZVrWpcmhpUKo882UiYfGda5KSi8NlqrTR7iMyEFcQwonIOYRFMjOyI9mlCDCJE1fJR
HxFBG3iLwCutYUBFNN4r/HULyzCs97CxGnFLiG9R7CrL6nHnFDmc2qIuU+J8l1gPuxk2xnCcCVwl
9pZh761n2Axx58HAlca2T14JMwYA6RQFQbOE4mYPtp3qbOODqwWY5RfVUVQ4jjg6w5lQ9ZN/Y42Z
UW7dMgNRy4wOhVmSqOEbjlZBbtbc8BpmKms1iuxerklasvtAClPySMYDLdOFTAMT6bU3fscF09wL
VBRHN4rYS5m5RbVELVC3m5gQ8PMZAl+19TQZB3xvOnSxZUYTFO21bLA7Uw59Ho1OIn9xp3Jnx1kh
dlPhJVcTK11zF6RaCQhNsuVRAvgotwrFHIIfaRp7naAN2KOeKasN3tixB1NX2R1gVzw2WwKJl+u+
ylAQBXxMz6UxxPFpsgbDKxFL867x7WgMtc6Hd4vCozi1vels/MQ1bgBzEaQlzEHsA1Bk5GIObh9i
l0Kr7OVN/cUlS/tqIO17YosNaCYE9ayWjdsn0cztr5Ap8DmIooONJ4+EHUGhcU3PY/wWq6r6XjQD
MKfSaPl6gtW0ifm1purz5Powm2PT1RBtKsIP1iTv2Osog6HyLngHG12xTPP41NnK/86m4KMxL6W+
zk1A//yK0Hpx3aW+md85VVlhD2nsOUbXHTgk3bxLKqPgrYQZ2GJgZQPEn0gzkh9KPS13o+T12hUF
E9x93zgFmbKd5z3ExCncupSCq6VbdoCcl4qcDzAcc7dB7eP7kHuJjp0WNu3kGy+UIbytKQ+d2YsE
oZPtdsk3rYzWxVrvL0S2t/1X3CvJsKkDvjo8pwakmga0R0vFE6/B5ionQAy9SrIngdPvNlFVimhX
6JYdMMRZAqZTx/wwZKzeLLaFWR4CWfSkKlfw3xSQ9UsoMkXJfWgEMDV26l/jPqqDA0r0/AEkOklO
uPaKfd6Q2gEtcwkevKk3mis7F8hZQuwpXvOlTynkbouSIdknru1s7XJjVPMumdh6h/nUi7uk0UG+
rYkhEiGj9i4lDYsk332MZ9k9K2Xv3brC7qfDxFYQk95ANyG4NmhnZGeVxF6zFbDZXchHLfItu1SP
FqN+1jaBaS2UXR9hmrXyadjRbGJDTt4KMiKtGiqFoZ28ozeCikMQk2rgRNa03C6L0UNzJHcmxJNn
PUAlERfVzA/ZEOzGpyIdxfBhxCANz1ObytvxxLF3oH26ZiAheiFuW9JDC2kPN91W6SwuDqpFMBCK
YqgeS0JcWfmY0k6h8DLkH30n21OnqrEpErSCxIMNKJrJEVL6Z2NMdHo+erWFkX72pT4w/oyikK1G
f6PbEnmpZfjTZWW1ZbCza4V7ROP2u1k6VGCHpRpyRfVsGOmBth/0W3a3suExHMVRytEb6EXQeA49
ND/qEq885OzUL4Q8H0ripyvt19E2FU3ThdIr7VujFmXFGspmN2wxCLJ3KzJ9lgJPnLZyMbIPbPlm
NqAJ39CNjjxefkyPaxCNW5W4zjurNHFyB73cDL2rH2Udj22I3HqgzwMBqThMfKubLc8ly2E9BQS+
G3FJTlgRZ4At8z4tPqmRZQZ5pcs2ezGX4s5Q/vIuyuLpmy4VyO94ZVSdjs0wfOW5JL7LQdqZfl9m
wvEOJntj4zSySOAOe4B7zKexIRRHX/dddfBlwJdTWX7v7Kl6TfNTWbp4Mysny9VOm93yZVIp605P
4vZVEa2SGsiG+iM6Vc2miSwimEzOks9GdGHM/mSX75O5d3m/AMxnh7FhS9Jfmo0/29tcLaiSCX1K
9CONg6z8ZCIXtaDSW21HPldDmypUGbX6bc42TvHhG21hPBT4K5P3DBWlm4VRgxM5CRPPLNqbwinI
JfHExMBF5SMIUT8S4/dxyg1gu0RWs07bEdWyzKlXUinS83zxo28eouzvbG77j80QJPY9geZ98T2b
2H3vhWQLHVqiXml8bZPV71GFNepgP6HERMewmi6Ayu67uLup8tnXFBGdBaGPRwOtDJvdjIxL3C7J
NmoAUHOdP+GmIctKv6tq9zv1br5NGvkVBtn0MQv8dge/NTgIOZ6265bTaKyDX05AHazRdh9j352T
s/9u/pWHnGjDqrYDAvkrQ1ROu8ME3fORbFx6hpnRdh9pS6DumyUt2IPdjt67//brCbc25R8FehWT
lF1nBIF2OuvfBb1jvacys1Le6ITt6Tz67VUT1BPfGDiGd2/3Un/qpCLZZiKCWQ+WqIMh5mXHtgoG
jydTGBQgpO9EtCg34G+DbWui2Xr7UK+bwxSGzF2YIaElQOv/WoPvTc7UraKi0DLS/CLmMwimZJ7+
cOTNURiJmIy8Vzk4aSEvT6jFzdDVSUa+uiv1KUVQdY6wxfnNUZ5kFs9HFRwmCCjQ2ZwzaLRfs5Pa
uNOuDSEqDEajiMA789UhZ8at1E62+XyZdq5/OUqTmgI2snHn88H7bgqHrc/bV/VXNxA1Og33deDp
riCw561w6OquZRjcQDbK/WbswCQYZktKlTL+Hlf8R3n1X0xEnl31n0xDl2n8Tb8QXa1//4foisTq
dYAjVtcH0cT4kv8RXZl/8fhhbWGfs5qDHWkyOPvHLoSZ2WLWyVBtVSLL1ZX5t+jKsv5i/I9tDLkU
U441af0PNFdQl3gA/v2k8lxgzDDRMcCTJG4Hi/LLB4St+JzGqt5FcWEPZ2W21BChcfyT1IzA/SsS
HLpVLehGeQRrNiiyJ1RnnjrArY2Dw6ydPnY+zEjOjWCAg8v+yv2a+HOqrkbfodYihSQ/RFlTLVuX
8JB7SDyod4BrVI8e/dYvLQqDi6CrLJ9qvWiAuRMYdtqbuo6/jMic43PDtpZTn0jHA6t5tC/YRMsz
2LJmsY/4Zk80EEvsnt4OwXYWkDziNvpi7vTQHmHzdneaXFOCO+kAIX7MKrXsljZhEuLFVbJ8nwmP
kOeCfXlow2dtjn4mZMZIIZDxbhKwypctBBnXPMzIXOC+eN5gfqvofqtqT8d5cBEd9zUYZHSYpKkd
0b53zq4DoRGhsrVn8vm82XEuRc3avYkAYgjk5iJBAr0Mmg6kNLzoa8+eCuT2DBZZzdEaGIc6HCbx
AOp6FP5wM8sY3SQoXiYAJtvMq7xvvWrrsLk9r0kp1tvJVkqHTZ/SFwBPQlgI5bS11Vlj3zRIOveQ
bN0z5OwRTcu5eJgtw5Ehrt7sspsNHzgnMu7H/2HvTJbjRrZs+yvPao40wNEP3gRAtAwGe1LSBCZS
Evre0X59LaTuuzcZqRIt37hmmWaSIgLNcfdz9l67GoyMoAxCIx/crtbh5GauugomBrJnzfRLoePz
9EZyVRMCgZMi9NS6bQ9hoxCGl7mC00I8qxaLahUa5yyPuxqQBT7ZwEj7z9o4ys4f2BN1Ih43ZMWQ
xFcxhGhjYd0ntVG/kRZPb6hlJ6V5xA59mlmv9yTLuCUjG3t5XvLC/IYk3NX8Mh6tasPBiG68bkRa
72tpSBccKMhDofeDitqO4Mpwj+KZa8UJQGYBwomoeswHifgfD7HNprppp+xURNXonEpDOuTw9SZ0
uxCYiNXpX5lur+hwZJDdckY2ns3bVkqOKG1icWOJgYY5zXuRVVu1M6rHZTbTK6OBjm9m1mmopuvF
lT/6ioGhW7P/nkMimeM8OUTEgfqlQgZxm5h9oDau3ExOfwKhoaLpzsvX1MSL0q7poVGkBn2tMnia
bOdtbOsm0CcBeYZNmKexV95nIxuS1px2kajpaMf5sGffSQc0Vp5lrj5npCrtKkPS1h6zFZpS5ztS
8k5T7a6Ra9lW8pv3c16zDbGfQ1XfVGWy7xxb8YQwXdQXWkrHvp022aJ+AxZEmqL1SjDVVVJZm2Wy
mPaMhvN9yY1vCs19ZFG3HGTFQ0m/xTfGpfOSatV3hsUm5JwTAE+lE57GeZCP9jcab5wQaex6qMMj
PGFqkJns5Zxe4yw/pX4cKh0d9o6pgxyT14H7DTadvVgRndyu4aEZTfFSVtGLrKKj60ZfjMZ+GNeh
3sjW3DVlGDRG4QSD0p9rsno+13FxB/PsgFZR36da2hJ+2R4XO8fQUZPKHKPrCvOXNeTCK6IFGoyr
rg1kNXzKtMK67+r6yazHz0ohbzATMayQVyqnqr1Z9ddTWBVPVHXiLXtZ/QDsrwCjrsgGTkyKxWRP
M+cA6z4dOePnwwCxLJosDw7C2l/uB5o7ZEbTeETtnZRm5wHRX7XnA4HQE1Cbts6TrWNVLOair/cA
4L/oSTtsU9P6xlQwu27Q9p1Lt72NymEEZEOLSQst94THgitiixzST+ec1dJq/bo3ObRpL/mobtNK
Vz03NrI76co9olXaa5V5IARpk07h59gyXku3IRMV0jlE/OlFkqBKnSC3BsS2ubH0Lr5G/+83mYSC
Y6npPhrooDGVDHo8REemvIw6Ev1aJ6j6KmLUfextun8YD2rsiMOVk3UPds++VkkpISRkB729vOFu
vC/YJR8tUkZ2oz1+yvOoeGgrHY7/ODXBqNL7SqQQexKr9kIbprPT5joBkgldFlUNEh1+72RsJL3Z
TZcp6edkBKRpRK8whozHgbyzvOgC9Fkc35j2b9JGc/dFnDhBLIeaM3n71E39t8Kq6A4nV8R1p5Tr
nqgH/XPn0FKn2CjnCd2VxyOX+1Kp74hjJMFJTE/wuqatamjQ1pfrlX/fjPkOCo5gmsW0IkOFEPNG
MVgmKMAwdlmvVXsr7rayGgYfnxJMNDfIZ4Wns1HoVA3fKjIy56g561pz6BZVOQylcUd9K872wm+W
Dj6UNKGFYZr1N85YT6Za/hDdfLSMeDOz6QymqjrRTHV3LR7b7VIqdxhBIs92W971STkUjXGsh06+
xsMI5AgLHarKyEcUhuSBMQgtzeatqubbIncqH2Lrmx0B23Dgzl0ZbaIgwWnIFOrENlOj+6V30TF0
VlAM7jdlWm6kzAm7Ts2jNdrXi+akdCCckHxdArbwzTVeKHLKHbJG2fxQpZo9SjCOptdETECJQhtU
7oCLuWWrQ0zJvYoeYvU2aZPkIBnbOilaZGBrz0YMuAp7DZgETA6CZ2rbVcR0vtk67XTwblJobbkh
1GnVIEa23tcB8X3Juo6NzDvtR6fPsvEkiwbitUvkggkSvzcT604QLcPoS1VYcaofQuvtqjjAOUnF
sulznGJMqGi2aX4Sc6oJoFEaHTsnjnriKtHGaPliqI2c7E2IaM/RdhOw7lzs9JKUlHQX6pWYyl1H
m1VhMt2Ve+Zfg3ji5olqOM+Roh5VmjO3E0ELd12XqK+NynsU1KwVgh7KgNnuobVNuAx7W8Fc4xXF
mumCTzAyX7KxzC2a79nEoZgs2kW9I8orFsqmUnR4EqC4YMQw4Zhsk+bpAs2jDhTVqCOyYmbMBoFT
VU+qVoxEiiekrHXaoXcy9fNU5iNA7TiVBEiw8JkCBFMV0G4wmumUosMofD1Mmti4x5JAJycxC9Be
mRI16a7OmcXF3Iex25HYRtKZj7wyB0IS6u2M10rtG4R5Wm4WZHIUtY18H2FJSRZbyGFd2ziwvnH9
QQoz/e5nbFu2sNCcYw7W3W1HGDxFtmV3fTcX82z7etcUu0nSqvbBr3XJZ6KGv0gWguRJi7rKfpi0
VEYH4Bg0ihODB3XDFuq2VfqU9eRnxlzYSubdnaKTQYMZj1nfmCxjvA7K4jpe4+nwKKGjFcg36Eq0
a4odNtM5uR0zZ5KfZIVj7BAOiISCmHYZKQYTF90wErxUSpXTAyQZybC2Q6eM6c3irFqqTdK2jr0l
dHEgygY14S4bC5y7qT2k0wuzpO4+LMyI6NPO0lqGNjXAlGRwCQ+OhwkRSJLPybgrp1ytsQmlkoZf
rlj70M0bexfD2FJ5vQ0tQF5QFBsFiiksQs2l1zaEbuaPMTuagDe9KIJaBxkOKwyDR9R5DYP1hjEE
HcJ4viEGh1CkkOFNfiBWQhjP8UgTFOUQgWJBjUPR3ZBMWVVctAEsXaRjnBorsDHNvMDMBFjWftIc
fYUKxgRFOFl+LKToEAjNcteCXnwRoV5/JvyBCRYLFiychGh7U0AgTsPSC5WoY35V9AE5c5JopI4E
8U4qp8m1iY21MuOUDf24X4xpPCid3dxXOdWOjKTe9LpuDCSX+2gti31aJkfsbQYaR9WhbPErlY0b
M7il1Z7EXhV22d5q8JE4S5RdOXlfkDuUd1s9sarHjvA7vyOWxcembVwjo8q/4vLsjyk8tud0slWY
H1H7o5wbdok2e/zvOQlxP9oa/7WHxB7NT89wnShqUZ8nK083WoEWok6yJaC/zqlBq5yefU8ioLwX
6Radnfo6m0mueAVlBGYfI7WikWc3jNt1XXmtsfl45MUSUlc1DnIbK3vlzIqwqlUkLJIs3U9ThQam
Y608tIk6bc14fsWiMx7arJj3ZkvUlI+UCndvP6WbJKIwKlFmHWiIqdu5GRwG1+Unlp3cJ3ey/mTM
Q7Rxabv7RR3Gz7VK7i8p3Vdu38lAZwztyazmeGL3lrZ18QQjNRvIBnQJ9gyA99tBzBHKd2bL2E+N
/N6R57Ylj7S6G8fmtiiH4hQRD8WZTIex67CWZySW+lphZxzIClcEYmyMpynpnyBzxodUNZQNKVpb
I7LLoIoGaxPVqnbUIhc/AeHdb0W7HmTtorouSg29Xa+lQZZ2SFnoiXpiNKBxGkP9wi9hizq7/bCr
imHmJJlaBzvUlvNYdPWhD1tCGrJhQn8yM2lKbJn9bPr8byfmvzSXht3/7IHb4X39/pVuZNd97d91
ZNa/97Mjo2j6H7BRYMHhNgNcunLd/uWDUzSLOA8bASENFv6DscO/WzJED1ugFjQYc+RvaPqqqv9/
LRn1j3/DWzQHDfw/aci8a8esUAf8JHDoUSFh72A5ed+OmRrEnVqY3kSqgoLF6iSbduZ56i7kL23q
SWmfVGI5lQ9E6RcNy5+f6+BRELRE0TX/Kan9izSX96VqBqJA4mhjaNX1wHEjLmTptePJSojnA2nd
hWsImZ59+ssduv3Zavo/ZV/cVkkpu//7X7/6aLpISMfxJCJZ/5sqmKzXnF7TzYDCgAZU3Qyb1C2X
LRVFkz5HuDi6hvxcbZcIU68HemPE2czkM/qgV3qBY/rzIsBGcfky5sr4We/+X5ulaKkii/b9Dbbp
WHhsS0QedAw0Yg9ng4aavFu0NsitUntFZdShAC+aEB+/C5zGj6CPXolUIe0SXU3dfHCH1k77f/p0
P78b9BieVx0FHhSX998NiLNiTYt7hkeljZ6RO2UbEG1VPM2TnGZkhZpaXQ1ClnXw+/uz/sOXH0yA
jc09Wm2T2oUK3ZwdY03xuFF5Bl4rs69eJzJJgpDcwGOuFdrLwOD+VnGb6lm10sj//ae/b0/+/Nl4
CmmT6rRIccK9/9mFatCy79xzGrXxc2JN8lXoIt5GUnxkLHw/f/jXJ9GLxZrB/gRQzPtPQjo8NYsS
nkPyKp8crWv2WtFru3/+c0zyRkENrYOVSzMV+rWoQvVyjkII97kRTU9TpKobCfPx6fef9Kufg2ML
fiXtZfXPDvJfn+V8EMgx9eym16z+sSFi7gY1ZXP4/Yf86u4ABqRcaTaz2EsSXJ8hc+jy5KZEV9jQ
GY2Lg2o0xn1ayfmDOIpf/R6X0Q3d8NWcc/lukuJFtliS3cDu7jdAVqPWL+Dt/7Mp1M+ngF49oCIT
1SJRUO+fAumOdG8JRbfdbCGKiO5zl5QfuY8vA1DWKo/xVug6bzNUsMsp1FhXUQ0D5KZKVKEEjd0M
5bYMO+LCmUp9KvVCPoxiMdUAVSZ6gC51CqTLtdDsHc4XJEC/v42/uLYmfjEbDBTLj3H5o9EZgLHN
nXMny/aQ0cPZD0o2bX7/ISy4l3WE0sq4wRFr+ItxYROqoXy0YaOdhaAVlJLbTt56+RLn2evkth84
4H7xgyzB4mniAGF6ol7ULFuaBfau6TyGWXSgwwKpQ4/Mj5aL9V+5qIwMdnhMDGRluIEuKkZaxgxV
cnF250Eci45WAbqKGN0HjZDGQFXbEJ+C8oGQAppJqfnJtBZlAyNZPy29Eh5EkoePxG6mDzCMBmAx
tFZ9nbjhe7N3yw8qz/plLr8s5tg12wwCAPaz9w+20Yu6EUKcLYGUdUFK+mpFZu21M4GdxRype3VU
zfvf3/JfLB2sG//5TPH+M2WsTn0qjTPqdx1eBiNdP56m4qp2kAjGOi4ur8xXcTJJjfMJjpFy9/sv
8KvnwNbx56qrbxDb1vsv0Nedm1BUznaIDYgsgI6o6jj54GH71baB1wbTETFvYpVjvv+UrtIalNrq
mX2Frm/6qRJ9IGLNoIW4oGOEpxR/BgbfPfTuzI4GWSygpNZygGSnKLwCwjUY0PZIELMPXmztVxeA
l86hODPlw4H6/qstmsCXw1Gf59gJwraK7yG45K9MwMWG6MvkudFHutpdp1ce6/j0CTyNRmbEkPBf
rnubhJP2Iy/k+MGy/ud+8vJxdNnIqCyEvEDOxaMxECQ2dq567pNUO3LsF2u06DAcu4Eopcqckoe+
7arPFuT9q7Ydkxe9k6gWk6abNazPeAutqBWHqS6zY4ka7PGfPzjwBnWXZ8ZZZQnvr5tV953KMeGs
tCa9N3roHjnz/QdUvl9URCxbcDjgDnKPLlfPiKBMaDrDuai1IQsaacRPBSIbL1lCupdlSjPo97/q
V+sOdlDs1WsiIQbydT3/yy6/XoaRsMLuPKm9vNJkJvwuQ++ONUrcjnQfXY82IHPJWR21a4MMvj2W
weEhXBj0fvBo/uLJ5JUUvDbOau21LzZ2WcWUIXbacx4pzI6S/ocqpvyDPcMvf+9KPGS8Dnrjb4ZD
WQo9zOLuXLTC9EdiWHziD8nTqWL9fhX5s/TGHelZUViBvZuxavjLLElmblv1g2v/i8UCZQsrv6mz
KuiXy18rW5tueHseY84KhdA+I6D6PjrqK+pFrBvLrrP1jxaoX11jypvOAsh0X/x5ef5yuzPaOp1Z
QckY0WIpdUs3PTVM39Bc6dHSOxglBJR+FqcpX16UtU7q/R3ttI3Uqi9o4/+FlSVxK/pe3f58vf96
1Pvl91kLEY88mr5LY/qiOw0mn/KML6w98HgTO4Dx8YNf/fcPWdOsWHf+3AEAYn3/jCtl1NJSbM7F
JOKnhJnioxZX1gf16xcfAuURXQ/VYY3UujgpVsxKisYcz8UqFNRHKzsuSIg/+CV/310T4QUthjcW
oiwF4v0vKRVQXqY1nqU6Cux5izxA2C5xtQ4mxssPSsPfixGHEn3NN+XnUIsu9gczUzraYO3ZzgF8
E99mRHfxZCbPejdNhPhODuzEOtWf8AP1h4mTy9dZE/ERcvh11OUmQwEbR4qfy4lpwSjnLNt0eleP
wQffc60Lf104uNzm6u5d+yNU6L/VDdMMGcwLiFgT8ZZy7HE4qe6QXJmmBRjN6cyEwYLrQguwRnrx
nkXcyp4WvvnPGNFsK/kmnBNsAM70bNxL5UymTzgomvlsZfbisw3NkN0n6gf35fIZ4EOQkammhuoB
A+4lZGR2nEjBJXYmygOvwZiO1xbqXGMu0/MHF3Zd0i4uLBJ/zr3sYCzOARcnnx7H3yh5ANAytncQ
LlPTp3VrHwEL6tsEx7Snzpa9a8f4ri2H+BZtvvJduo17rO1mefzg26wv0G++zWXYbWJHkSUqeU6M
rrtmESlvGzH2t6o6XjeKYW2aaI6fcithYD8vxzqqhi2CVm1vW5FAiyEUQAC//0qXm9k/78R/rs+l
PhH4ZIK3rz0vowImkWL7jZZ+TrcZAmCYkV0tNcPcZBmiXayA/7SqrZ8OQR5+r4AcQY/ifS0gpgl7
jtmd7UIbfazNgtmFWXxQcC7PCH9+CKUGpRqRCX+DRoSD0rR5xiNQS3FfwZUEvzpfi3ba8XhjcRvL
6fT7i/q3FXr9SHSYlGt7bSI4F9uAXMF15crm3HWOCn5xFOJUYDV/cFyAj1xl2Ze+UCvEkcJJ7lM8
31rAodkw4cjClPzgbdN+9RJAmOCV5ihssy15f5n1tJSmlnecWCL3ahkYlzArMyyUVKnyifqmeVBX
7YNbGpAcSeYNesRHWw4G5W1V1M3XD67OZVFerw77Ft012SWBjL5Yy+RQOJWly7McZgVWSBV3n8nL
s5mosqtMfQKXx+uqmTvSAmkFJdBfa+t7Dea3OSp14gJ4NpzB9Ajp7HdpMusTwWmqNhwNMsG+f/Bd
1wXi8o2lMFMSKYZscy7qB6uGWk1VcR7sMlo2eoYv33dUbEVBMtouBtFMoo9oo464UrdT5W3PVPK7
vgDP9LiThfXBSnG5RK/Xbj2WgUI3VYdC/f5WAhCdImuoz5rSLAn6FnXcWYyQh/+fR8aF1kXANwGa
FM/3n5M7epmKZP3dGCU8gvc0TMuunrOpykqH6L6iOpRNBRllsPqlwXWOdCioG50IuDBCMxeWGKk/
KFa/WDZcsn3ZouB5W8+k778Ufv5ILI573TmzeyIQPL8btDj+AmNhfPj9ff/FZSZuFNIrTVNOS5eF
2o5Dg+Q+5bqabXK7igKnV9YoH5SJX7wHdBnJ7zGofrTM1tXiLxtZm005kHTnuoZ1sIdx3Qcl7eK7
LKvbGFZtme9//6P+NpNYeeVkAkEp4dDOZvXiA8slHAh9GK4JRew+qbhlCKoqx7L2Rqc3SAOLCT3Z
douLIM5Nh5xsE22cv5VDKJMP7iR1hx/37sViT8a8aQWo87WYkbz/8Zye4qnv62sYBBBrs3Foog2u
Bflpald3ky7HJ7JgmUbEGbuvN8NAU+Ar9JW6W0wYhu6h+ozN67QISRYrXBtt6RLGbn/AusJEU2jV
oryQJG4vx7nJ1SNg1VW43kuubd+aPaixpYgGX1hyOmtLnT2AF2nemAfgsQGahz8aJ0TbejZ+PxyI
kxIPG7OwlVecp9kdrpOsQXNTN2+yU6Mzyebzm2l1kbGpwEXgJoLFsJ9mNLKHqMim7lpawzRum94s
3maG7iCLaYamQaUX/X1nkMTpu/lqpNV6EfZb1Y561FNCZN8gnTYRniJNuW+WoSoxDXYlfFM2L4cs
rcbPdanPxKoJhSyZCntvE9ggAL5oOopJD/clA65oWZybhHBOnHRShxVbqWrZH6fU7XvPnfR+L0um
VYgU09gmNaaxCho9E9JQdefWrgbfwMFjn2DXAPf/JjMVbCyIX3Jt4tZgPREjlLatnjm4Xiq3dYpd
AV/QRco0QE9FCOrYeeSVnJoV31b03oFiQi7IdQgPHLqSOyUTZHnFnW7dcnB2etjxx12jlf2ejGjt
Bynv6ipWGKfIGzBSL54MI8Ig1LU8e8D1i4hMynY5FzpqAV8AlMuIm9KEE7RWPnEDSak0vVDjIX2S
+Kz7ICXi9FEMZtsHYDMTLLZhVeYBc3MVx+BigbnXZYQQa+i4OwFwlPYONRTLprBycWdhWNfORod4
F83IYGHfMzstR4Xd9+0e2wwBRmkHnEOKuOOgGhdl6KM6ZPyo5H3cIUZLtO+dQi83XJTpC8kB+XIs
1WpWdlDC27fKyhDmNslcFr622DLHVCGrB5lHVRfM4NINT2KZ0aAMa+btLEV2Hy0NT5A6503n9Q38
GGAcE+aIqnVJrGcUylPthnWHKLpzRiIaTWzr22ouNaKD8UATJljTSoU9Pue0DkZtdjeRGxbtJi4U
Qz+JHJttUFdp9NWQsYR9rpf2Q2XN06M+C6vYGpBxhy0DrykG8jhlj2vUMOujmiWxz6l1uB3CcbjT
KgZzXs/Sj6l0csU3K5tqqA2DKzbFkgxXNoyWnZ7D50Nv1e0rGDj6ITT5Z/zGDS1vHOv0ybJnrQDP
2caPSVNqJyihyhWG2bhEYKLBKS+curcOlVLKR9m7yc0kw670EgApo9fQLHqWuPN1H+mNm2/6ZTSo
IVFD8mMNarj/uaT+r3zhv1hRjD9PVv+zhOGq6qrhXcL3v//ST/2C0P5YE2ZgGVwG3Qn1D5Vz4mrY
or/PVIktz78MJYb+B6Mz5k0W3QrbYrH+t3rB0P7gHMvon80CywH9v3+iX8Di9H7vYTOEcukKmio4
MUFf+XIjmIPnKRZrLS1q096DSFlYUrrogN+UrJOlw1WbBzFQAlzpFQFVTBCfbeSpUFO+DLN+FL38
mqol9KG5WDb1vBo8qwHTq0mXfCJb7Q7uWuP14BSDXHRfo4TVAks6u8gZ4Sm+TAy74w3xnQs8kvB5
tIcANz3goq64Qx2S7LGnKNhbhD8TGu2rkXaDkfe2QImHXrIaYWtr106biId2PFaORvFvo2OrxKiF
5Hc66o2nJGN/LsW8eAqLfkAoq+0xIkL7lrS9Z8Xhq+aO+9hqAJmbp8nOPkF6OxpDEV1FRqMHkiaK
VhNEPbjZKRRm7/dWfQ+rotiVKRUXqFa+xwB8XrpGHIANXdl2dcJVc8W0y7hGLHlHHusD+5S1iJGd
PXNe2jZZepOCvSGkow83bdXdFoquHA16N30771NWuJ2h6eWOBNQNGuudTVaxL0CRkLGte5Ownlmi
vaXFqatD0Fmh7qkLo2oizy6KpnNTD2CJqnvVnTcNmvOkmTbt0h6SiVjDWj8QZXEa8A04SX8a68Kf
sNYTXUumYIrdJq0f8yzkTzb2k9vh709C/Xm2OaZoCngSfNA7jDxPYhJbcw6JHSe67Ho2jHzDmGRD
EHqyCXF7TmP0ljEpi+1lV4MADDLs84eYIh6k3XIgRPQBqAVkCxOoGSkcPikH0IH03jPxX0OI3diF
TZhWj+3AyQ6I7faiBCCMmzrJnW2SwbC0myqIjCwJcK1f1U10NdYhsbmp7pKEWuA8t6tPmlajLCtZ
0hVsUa0Gob+zvycOuyyjDjfLAL2panRIVYmNAap/GwztlLrw87WOtTITNjF42c5oHP6chhVDoJ20
FzJ1myH1VX3+mqvzF3eMdrPTdNu5L09YX56VLrstrP4GkV6QdWQGAHkMjTyAkbTRhFw8Fk4mxtou
qVPEpmk9BZgyXpscfSuJfSSKC8VXNSjQGNFRh/fVESMicmt5j6vggDTqpFfTARoHjGUsQkTNqrpX
G3q65fl5DksbfD07J6e37kmw4IeM1YngoIiuebMn75zDslpuwMUBWoM+4zPMDApp+ksqik1tRA/M
bLYRtEQbYu44r+EhQr6yentYa3D/KM8zDNGjHhEwPhhvC6nNLb6KSMRvttrFPjnBj6K187feSh7M
NjxMNpglcz7pYGiyudmLCAv3POMHMJNdamk3xF7v7Gy6c+FreOuJCC3tExCTO6wHm6TSH0gnuqvZ
NSascRHDHtHMme9a5aNIdY3ujrZ18nlnqcuqeXdf2BwGfayzpQm/LqyCjPSaO/zoQR3Ka1nX+yWt
SEpPcTsTcaSxs/PgVO+hX31jc3JInW9IgC32pdXDqCnHLiQNRkb4utq2H7awEa+ijHRkU1pynzOX
8dljvuGwHw44PIttPT3ranQVRlXQFQUXuOWZEqV45H9WG7q9mTu8nov4zCNKSzYT58I2VjNDY3oa
BachrAtZyDbURX7TpFp5gNeyxZ/22CzdkxiLm0FbYQRTt8sYbvpSlUUQ0qXc0QvEfVPHT45CSkHC
HiNzX0iPCRyBaAwSY+AMyb64GjNQIs9u+RQ7T4WDB4kUj22NDjiA/8ORQFL8l+FaDQeU5eI5a9ud
XHlGzvxWza0PCwGGwdwYNB7ddN9BEdxo6NRlpHjMBjEVwhwJyVcHjkL0kGVfk0rukfNg+jqvroel
JkAf8GTa5a1t8rL1C3vAUNQx3iu016LTD2bff05s896AxFeKYk9o260w+pfe7HpYD2brh1HLbLyl
rBWIpaEp+gzQvnXVuuGK6C/rVXrXT8OXooqsHdPM9f45T+1Y3rn12PJJlelbZvF1jBPiz+F5VATm
FItSe8Kk5Nrz8DLi3vPgVlcexKFkLxX3FUJ77vWTfhzV8pZSMHlc6xcr05YH9NrPAAGZ3Fsnt2ze
ZkPcRkX+iXJ+aEP1AE2LbWCP3lzrn9W23wvGmD7bvoMNEsobEi53OottXs+9x9oxeqZVEtmoDxXI
x+loNckrXuGYBQwc/mKPQZ3La2g1b/kwYWIf+xj6lv4MQ3CV3+Zyg6/zZhoNVqa89ZHK/hg1kjVm
UfRUeRRzU5lEm9S2hlPVRF+mUf3EEO64GMUOyCKchIbw7si135ZpuKr6+iYhtgBylFJv6wEXnktl
8OyofCHmpSGnJrmF5v1Mls932hkQdEf8CbN2L2ccla1lI1q370A6XBuVxI/SfCV5/h5zHrlUznA2
NNOXegLxs5uu8KDioM9sIs01AB/JiK9/cvfStjZxX0tE6BoqFV18s1Nxy+18onC1JxoO+0xXYn8I
HYhCdX9vjzVQZ0UFfZVSMmZr9KFlfJ8i7UGGaYUBaLiSbn1m6cBxV0uHx0LdkDXjF7KDeSGqbaLM
d3kLFAvMJ7lVVXYLSPpY1M4dbjmTR7eHibj2GBajQWM9RlhmHYAjrnKjG9lbJxxQbiGK43JJr9nR
AIRwMXOgf30ZMWz6culgYI7zpgLYgUy8wmZZfNL0RrK45/thKFNfcTMALBY2Q4159Lrtkj1nmPwp
r7ofBLYCwVwti6X+o6imjdI6VwMM8kNRo+/vR3VH02EI9EiD2il67TqpP5Nsw1eP/cRqgjkbDtJU
z5l0ISqOa0bpMnm2tlAeuu2IMyefbZxErjyYkZ75WrZ8SSznlUOL9Dner85g9Wa2U07Yy+cq5D5Z
dNlQ00OJG1NuSfa1E0Z8pc/TVUyEvC8ICoQkztk3LXZ67cA+mpHwc/4/JV1h+IaCs5UTPcxONNq7
sokTcmLNr7q+5BBhx+u8XNTNYJmDh3p+VzBIJVRlhHixpE+mUxzmpnxrBkvzcRlcN9GkoSwfcSnI
ZG/p5bjVZGwEqZk9Kol6EmaY7ihk/QYEAMHyU9JsInoEfqy2Q1BHebptDTf3nJxhtDSNU1MUvQeA
j1gz7TgPdDxIRn/B4tZvl7nRd7opoQGKAVeiVKNtbCLtN8FPeRXN1Wzt+cjU8buyOpe2+IrdAqEP
a8G2m+WZOneFkP5EJZ8picm17ZRf7ZzblZC2Q4MLnHJCOIUi06BXI+CjUipbvFill6WTuWm6/Aaf
qLHJTecJe/O91Sefx4U5QZGcui79ave29Fpb8m3MDLxNTH/BhBAGIi9pfAwobAVCfK9qic1aowdc
673FYVZJgjSbCSrSPKNJ973RXDd1qMKKG2/gY6XB2Oh3cqIwa6V6HtuJRCxdXuGcsTe9ojwU47RD
DHsFRugYVdiuw17/ViNEu7Kn8WGpnafOcDat4vwYF4OZ+2Safl5jrgu3sQXlYzGLaksznldLsTeE
Bxiejo/IH8uM4J/KRgusVhSdefwMe8wHIBF6sTue5lYN6ahR8WU9QKSZw0Oah/fjPORsktOOkpl+
hSl00iCn0Ch0xmAh4Yhun+t3aWr4etyBg4vKfaZCesua/o6nj65AKL7JpnoKw/KQznRhCqCug44k
esYI5DihB+rrsQTFgo1av+rE/EmxHQ4/epZ67TQ/irA9Tan+WEANdbLlviv7K55hhhbq+Kg5JJCl
mvkKhPhaMvwF7TUd9TTfz+Z4RZT9AS208AYJbk+xzc2csqEyqv52yG2kaoXyHaQPTgg2w0udz96Q
ujdQrUguz4erkYhOXyw8kHOX41ZfzEDJTRgpWbg3FfdW1O5BdtGPUI976D86BCj9OQWUAqK0Mo9N
Mb4QQJ7u8qj40ivZBnvJASa1c1IdSb9MZv0xi62z4ab5hqvnUYu2UZZeE1K1Z9u10esYCOhE1VHr
/kDCn9wbjg0uRlH7fQMRMoIxaR5ipuvkZZF8PkM6gijs5MeZZg1cuXw86m3JVH96Chvjav5v9s6k
O04l69p/5Vt3jhcQtIN3AmSm+saSLVsTlmzZ9E3QBfDrvwf5VpWVdlnrzmtWq65tMkmIOHHO3s8W
UK5k5j9NI4VrXw4UuH4foSA9axFuIWPrtX02aiVlir4ENBIJP/F5VPvBP5uFXuyZpWaRrpZPxM6Y
HI1t4HRIIJc+3+HT4xRa9A9iqC7MJvvoAZrNEPzv4ka4u9YpnkTL22g1TH7AWu/nzlf8rY4ykOlO
J+pun2sOI/gcADUjvJtpzXrshnEdGkpmt6SDfWFYv55bsPoqGzbsJFkSIVcdYCx2Bx05Zhhjo4am
iIwtrW7S1H4a7E4EmQscQLNwYXXNXrNl0GxXVDbQaRmA57lC50i9NfCPWDwWmtzpHgTIl2FURYZO
lYot6hQ5o8NhxplAqFXZB17Xr9AyrtNsO190lUlV3j37bdYSFZjeOfXXRZQPjuiqfSfolVFbc4LF
O7dAv90NWlnti2I1HqGFMvLHXLcjCxeGHZTEcCna8gKH5pMBwgs2KH+ryhydvkt6B703ZY2mj7qW
XuQUpR45i8YBAvKukRthZWVR61wsnvYpT28rCsGhNM7t2sABltX361DBVCSN3AH8jEk0MEzi27Lp
2Wt265LDdqAEoftmDTftVLA2E1kbJ9ZJOhXvHXHt1zlgSvo3gck0tVqIk2yXM6vB0KzTmtU8e5/F
/Rr1qXPu6xpzZBMxMCZ0lmnIm9boLDtHM4E3rNbtoH+awWmcmi1SMQ65ayVOnXockG7Ih3myszCW
60fpOlQxy2XM6h2r5arpRUfKrLg2K2iWvnvw6+p0btRtXcQ2veDsam2a86zXLwmWuBwowVKnxsTe
3ZP5fecXzUdDGSd9CjnSNvqTcbV2abrc00YAAuf3N0TIGFQmJlUQmNJdaX6Om41l1a9YzKvxU55f
Vb380FVom5MUmxyc1udutc5w71t7iwosVtsxPq2CoqXhrtspyIzVMUO7xeSNEJCDcX0GdlUFOAbB
afEek26ZnQ0mrIf4qzAfFAvitMrbDK7rYUrKT+eV418SiXo5TXivZ1xg+hRfg9UtT20vPqu5Tlct
AjRV+q135UWrg0YFPaehueETyAsXA58FBYEy89NaPcnxxm6fCPoN56GoIxiE+6GlJsEqGYLaZCM1
4tNquOq70Q3suHnP+GbFnIlD0p7Tu0W42rmuRqI/7KXYS4IvtxP41eJa90D3P4geGGDFHwgAPxgn
xbqVlLtSNM82tOXArderLoNebY7qMHbtCQOiK4SuoRFPJ7Dd7zP4lft6eSLc/smVrntazN/zEl4h
nYSq1q9lO65X9kqMQqM9G3yiBwu3na57n0CjNBCwiucm5lt404K/eAFQiNyKTn6qIlcSXzpkiEdL
H1dMy0B87xZVhBiDbh0ESA11bKiaUTsY9PkE2OaQOT7Qzjozv3cpxvF5oNCBjbRRFJscoxHxFAyv
8nNnEMYOJPsSKDgskUVaCdwZ+8e48n+95b+QUv405PwFUnT3bfmafivLb/3PvriXv/Sjr2w775jb
01RmmkR4MQqvf9niLP6LjuEN2SLyfZMZ7L/7yprAMKc7TChZ0g3Gk5vE+m9bnEZ03KZuxe1iCaT4
/O1/0ll+3Vb2iHNilmigskY4iO7IOBpp18vYmbFvEmheWtp+aUDZJbGilbrM/hsz19cz7b8vRZcc
mc3mBnpRVf80bq4tBVjPpMDy4G7zfvtt0Lqk6P50/29+THD/uxpyuwpOFhd+LXfNpTVyNNeVCDem
TFK5556oiHzsrV2tJd7hH1+FxCi4U6itN0PEkSxj1PkOcdmBg1/m9aSKQRD1Q5/t/3yVFyH5f4bU
L18GlQHaDxL1yGgRR1+GyKGNV1kj+XCXZ5gy8PM4/FsBUzBGebDpVveMfnfQLOWFPcYgCvUIL1TU
6F2gyylYG4pC/ZL2548X/r9qTjeZx+sPhnSSsQtcDRSD7jb4+Fk6MKTIpFCsoJqsAK/KobprKFMD
32M540laorinC/rG3fj1AUITgSiE04LBJX+xeaU1COM8Jvi7zj32V62hEjWBEs9wmjk+tpFypKIF
nxMs4U/61j2+qlNnPnB4TIHw5zJI7MTb/flzmb++Qz7VtIu6CRMh7+vRr9QpE40zUcBhWWvMShp/
obYysCC5tIGdYHwBqScGLZW1nO+cGWLoiozowWOqEOqWUBfk1XcHUrS2GbKbfNOyJHGjUiSZGVAZ
J4+U+tq5Z5nr+8ncekZavLl9tMzaxb1mVswVMvMt7epv7jZqYvRxm9YFn+PRt1KOO6h+1lOg+isG
GpFBNU2st5Snr2UY2xPOvYPU5qDGAGJ2jPRbC+hYdiY4Ddn6uiPXgRSHBNVS2wgZmkXuvrEI/e63
4sHEiIbtmF/s6MGF+iBbd7Z5o1IoK0pOWF+rxYmWRf3DaMqXr+YJOvsIbDg4vhhcflrvunIp9FYa
aeg6EEphQU68t2b91tP3WkH5cgcdCIS8EAAYCdk6WooM+mpprnMHOX7XV5nS52sXpdKuAIR+GFpX
3+tGJvbjSIJtCXIFbKphQjpV+G8vp3iXTq46RX6CSpW6dBk4plT+jBBSs09gCD2SHJbh3NdGwhji
dUcDuKd2n/VdmYspmBKJHqH0HNJe4vKN9e+1uv/HV3O2bQnjOA+ItT2iP91BfSIgEhxnGg4l/avM
9XqOv0UZuZBcwpFRbaRZI8ig/i150G+efWasm2tax7FsiaNd0ewEShpcDDDXRHriS9JzQJI00Z8X
jt8somy7NlYuwJkGTsHXX4+s8LKrTZLKJixO7FfE/60zKcn15Duhp5Z0H7OgvXHR393TDQaq45NF
An1sr2vtQZ/YHtOwSq0qXOe8uNB8r7jD2ipP0IFmD6MAWeS59Vshqr+5qezLlBjI4Hkd7O2T/fRr
Frwjq1qYbizjQuZ4rRFY4JJF8eeb+psX3GdbRHTNJkERdfSCewOjJOGSNlDCXQ0L05xPXKkvUZtr
bzrbjxcv6jdjYzwi7OAZ8Y4zy8wlpQAZWovDtvHYZszfxzki2RnoL3QBwgH6O9hI/V7z2uxm6er7
tCrJiwZQcEB5XB6QK6L6N0llaRj5nf75Rhzf7h8fDheUDcQHl97R0+XHjECFwYdbRzu9VetaXcY9
CRR/vsoLOuHnSuD4Mke/KknWnrMOzBfqlPG1sYzEm080I7V1Wb8Uepye9nbcX+jNtNzLEvxQgwKN
PIR0vM2QpyHoir/OCDOCLAMY2/nGuNeW6jNbhrdzPZXcvpxKTZfZulBFtmfmXe2M0f/2xvf49be0
qIPNba3m1aeN//rpZGFm2CJXNE1E0Hj0VJ+BwPgfeXEzCGfu+GWImbpQdRV6Aw8LHb/qt2SYEQpL
0PZp+bkdtMSgn+07hB4bYC6LonLBkTWwhcu61/RgaWzmfqM/EBlYZIoodMOaOBMmBCdZEUn3pCqM
yZSEcqXZ+OcveOSn5H6xjaO/9rdqjTX7RWDy0+sn17hSbr8A+RoNmsgZwj2+Vrmbs9Q/o+ogjEJ4
CBF80tU44Kj3GdLnzK+dXVxpYdXb1hsr0W/uODZWZM34fE2qJ/H6jveoCv3CgukWe838sbTFd03a
tAMgaO0cq1zeuNyRKP7lBiD1FCh4EceTSXm0qNPftPqalxnx1hzOk3FROA4KEUDZIeSfjqEskXRr
T8ZL58mCID0kAMKf33gtza1uev3C8Eqw6FO/svrqx+/l4hXddqLwAmFWyBr1IkEcRlQH5fZ4MaYA
XWdjtS/Nsm/OtRXVnfKJQBqqhmSkmZkTnFDjqTUrlg+EDmegZoeg1Cz/fiomSfPD+obq9Q2l8PGi
yjEU2TNB1Ab+eh2R1OufyrCZzmKf1GjRLeQ81NrXMjFUUNCQfuNX+u2VyKLkYIvYCSTH6ysNJMx0
k1QaUSH196qq5KG1aXf4qa69caXj3ZfvBMAZshPbBcb5l6r+p/dhaZlx0gFHTiEN++TxFOOBvW8q
paI5o2X+57fvl2cd7M2Lqw0iK1vvcQgqYsBR+hvne+hX82CloCJR2x7I7YLO9NZB6ddvhkYfsDnm
Nn4v8CKv76HfSiQpisUqdlbcXN7UdDuwsTLQS7u7LUgIO8ePmr+xExypu3m/WGFoTHAedjGu6sdR
7LO16sy06iKc6z7y9PF+quZLuLdB3vnneabOCtc65Km6oK5746X65anhdcIF7lBz09AAT/D6G5eL
jc1UMRcV6QT7P0afkcMyo/ImOubPv+QvN5dLYeWybXR4pMAcuz/zuB0kKWPUF0lNGhVxFkE6t+6u
bnsNcBVQStXKYf/nix45aLZ7S574BpPWUavhIjpauyaT3m5MDzHMOJQdJDi2CIFJciYV7ccGx/Fa
+6Gbi/a6TQYmnV08XBvJ6J92yVvw+l/X0e2z4AOF8gTNCQ7A65vtZZNEpz/xOwNPjEy3n1GVyFEP
nFER6oVb5tCC27tunT3pWchua2aK+ls271/3M4IvfJYjpHUuj/kx4EhXFkMSKIWhRnV9w1LSXjpm
2+w7jluR8JPnAhXTIaW5TaLYbFw76I4PA5Ji4Jya/XWuxOHlR/pfE/Qvc3vX/7u49u5b/S15Kl91
QLe/8S8ymPGOKAwWPR5ciwbJZptR3/rh//7SDPedjQWDZeOFvo4n9989UKBhNEAtBohQ2WFo/UwG
M98JAzvd5ozhGMGG9E86oK9f6I1NY1HDUxSBTyHe9uXV+2kfaCjr5qWKb51MMz45nSg/0FxEdGDM
I1k3FtzqL80MO/anO/Rmm/LHVcET0PrlBhBBsH2qn67KRBmWe+3fTkwBGNNV2Z1ckuwNp77FP/Kf
UuPvi3AO2gxk9B+OcRCSHFgvGbzbIrGsT2h5+3tiEebljRXx9d724yrs1pQFbNmefgxcGL1YYiDy
bquR9MvAMxPr1mKRQLiv4J/U7uOf79zrtf7vyxk6jxQNXmGaRxVCkRvKXUf31igMea7PSGiVYV/0
I/j7P1/od3ePE+S/LnTcfHVq32Skj/QJMlzESQ9pYacVb+yav3v6OD5SUm0q8V+AUk7ST1WaOrdV
7Pnv+UNAgmfOamclU9c9IG9oxxaOgjdqn5e2/vGTQcff8HkjHUFD7PXjV+ZrRlifd9tXokPI2jHu
g5RhRXFqk4LT+MXd2PnxrqY//2B7vbO3RZV8yRIHdYaIR2I487Y6dztfnpF5asRRSYLWP6tj/v6l
adIJVno2Gv3oHRnRbUo/d2+BfUP5ZDRNWmxuuWGle9l3U6z+TQuk4eQf/+oecxceLSYIeByP7swy
pqlFKujtnA/GmdkpP1rrOP3nLyZ+Al5+TgIsO8eu506DFb6M+q1fsY2asZcGCNzf6kvjZv3l/Ue5
yiVYenFq4kR4/Su3aZJ3XZtdzOuE1qSzbYWokfDcM/xR6Gozzy8qsC9gUqMJwjK6oRqDFzohYSDe
0MkOpocaJxGpcaRz9q7VegFhDDl+9ZUs74gg7JjgVCyRkWpmDe3Y6jvvC9Kvl4CpWHyz4vzVApkO
M7MBP2s/uE7Vfugs4poD3Abd93TqBxTkiadPRFIJfGsJPFa4nyjJmLd3hETN5pDfD63Oj19B1+CA
K4Zdoo8EdOlZ1psRg7d1BxS3RtCH4+Ai2cSwqE5iM0L9WTzZRp6R0eiuSBEaFzm8J4XY8KQ1skFU
eO87IcW875HaE5BgdNXtlk6xHgr+jy0JiHzWoFe2enSMFtFrKWtdD2zZVl1IzBfA5WbJ+CNyiIdv
VkoEDKFFg/Y1Gc35O5JE69SrBzePbGWTvuVheLjjPvqnJvnl/qmxVr4V8ool545sQFzDtRrudVGY
+T6ph/i01l2lhS3T6yYAxIogPC4alR7qxphQ0zt98d1LBKmKiYZuYpfJYW0uTJUJYgFYwhZy7uwk
g1Pcad+6mUiRqGNNOPEdeutn8Wgpbz9zXH2sY4ekVTq/K9xhqQmQ+YS/STRmtX8nMpuMzwokOnmL
m8KxcEvCOElNCxr47B/YVJID/zrTa6911Ge0teMFgYqeiMhe7m7WqbfPJSkLT6kPOzfI87Q2Dg75
EJ/qrK9z7AH25IS9hZ4r8/qp2JlT28GVwVkbH3Q9Kdqocn30z0jD2ihPdYumi0Orbe96nTQi20nq
p8yYIK8IjdZ1QOBZ+6Xq4y22bLGbK4PosjwUBaCsYPRJFwzWHGNjsAnqv9rTzLQKbgst8qTulq+6
kiMi5d7NdmIuzAcXH1dFvHROaAA9hngNG6mEjLrGiK+aAufcJZW4i8DAVo2KvMJTd0NWDBdSNOI7
TUpnuSlsQ52bSaGAbAiJk2I0F4Js62qVQbmkqwoAI5aInlYyvg91aceYcMHzaUQPrCVJkZbCHq+G
DrnpVC3NHK7DqL+XBkU2brJu6yZNyoyjyW8mVA7J7BGeqafud0XmyRjICQ2x1uu8N720aZBaTuZ5
EXHCeY4DZJy/ZrNhfTCLsn9Ug8zuXOVWRTjlzoJOAfvqk5JL+QGpvH1biDX74s+VhzLP8km/zP2m
OG1oXFSnfpViaZl59Q5ZbTWnY9WQasV3bb9kpuIHWj27+kICcvKZT9A/1OQkOqFTM8ok+1MWkWc0
/qNfCqL8EGlid2z9oQLLuY7L57gmv22HogZt/kD7qGCOrOuXZaF3j5lFbnNYz1X+DbFdQ06aUU/3
sLqar06hxZ89wutbAonN5LHtDevjLKwWa4Of19d5nUyEbr6Ak+2mweWH7tUWYc8vfuPB8KEfUbvZ
55hM8EuTjJUaolxsO4HLodPZx83aKRS3UiRRU4uWAV3i2h8a5Lv3OgeiKQAN9XHuaUGHS88xLzCy
FofGMEsasslqqY/G7MS3kuyQ4iDhZxO8bIxFdgC4B2y/xs1/qSPKx7SJnokRYz9Z2DHjGnsnxmUD
GrWdGd9VR6sXC22XQkDu+sSP2MAy0PymqW4GFLG3qlkW1MO2ZlxwxIVUZ0+D0HejjTcjmDU/QT1e
1nhUGjWVtwXPvRfMXlvWu26w7JteYX0KkyFZ4bdbtXU25ao4BTvmepczK3n7WI1dwzncMrNY2xpF
ICzpgAI9c8MNh5hdYGnGhUAPYa0HZMZ2hYhndDsl7uyKID2Mwb15NeDpRXpN0GUVaROT/jONLLn+
si+LXIvqoebNtVuTsGGX/x3vtrcC6bPvITh1/XULabSTjmXTVHjX1Jph3tJc8xybmvud4EUfne2c
r4dVKPJmmAk2fVBaTLIUTlpyRrJJP4ehYc6BToLu524D6VkImHA9r85EWrRwtOep0PqPJbh2e9/D
MRl25Mllj2NVFTd6XU7ftNQ2vlF/W4R51xk/Pbb6VEGqTtIc8HxfIvmWnnXbmmla70TDIMz46KES
u5eLzMuoXTA4n0hvTobdamdEchPbXKQ4eTty0NO2WhBVEwCb7F1Gcc/2nHO21dyumE/IY0OiPrv5
1hlQsT6fiLItSBrwOveq7OfEPRm8Mjd2i5DNFOq+1LLd1BZksU6VJR/yfHDnyBz86iHWvWUghzOH
bRb7PD4R4yI2SuQcPFmWI0kflFVLyoYl0tiJGuxOgahr52nuVFHvYlPhd7PwVAGoSBTJvZ2DEBQC
vKym/WxVRJrOQ48BWDhFq+10gmWgJY+jw6Oozw5GjbREgTZbtOZVieGQsAHeHaNjI9pTepTxbmGI
lgdUM50IcTXXiHlzG4GfW4kFN0YGITwsphWLtD82kxFkHCuGgA6ZklgSeOp3bhGPJjhLu7AgNJcJ
Il4tZZt3uriXl7o5q2HfE1kxHZDSslM5pbfkJETXjnahl82Uns1sBf4ObTYZthVulgeIQN4pOSMV
GYMbZV+nVFA0QpYkDu2CZNVoSrI+3oKKOv++YsRUt9erITE+V1Vn366V4T6aUjHpj325UJ+sgNQ8
o4iZDbiiQgtrq0JiQoBDyyRPcGQIGElo19jDjQVmk0DvwNyKwkGoqeJ2opPHMj0SyRmyG415KCHg
SFTlFn72XmzedvJ7DBV1m+V9HsWI2eXFCT8jAzmY2AfnG4AneLY5sqP31Jq51U6UkVd3zg9T/aJc
jeDUF7d97zfmdNbZup5+QC5T+IFlrz4mFd9I1nBkE6n35dChrvR4Mayo1Qd2NQyJOPynH3b/VGEv
2qkXDoBk1gwUwJcCQoC5Du1c7EdDd4vrhSFmMxcoGJNGm07n1epGBhlVlYQqMUXN45C0WN3jruAj
pJ3NEKq2G8j6M2JWuvElORfjYlyMrZNPgUOlggfKGJllDcBqqy3sdYudGVbnOjfYX4MqJoS0WH1S
SdN51ViXoUynh3nTdM9eqt3PkGrhbjvTNJyS6FNM0VoSgz1mk1v+aH7+r+9E34nD/R/6TuPzU/26
68Sf/9F1Et47Wh6IzeC1oKBioPevphNOb4bPnOzwZjMLQwjy756Tab4zTRpLDGWQMaCu5T/9Lbvz
320aDo9/B+LfZgI3/0nP6ccx8j8HcPoWnPnRwm39Jrq5tE5eH82QExeg55xPPeBl5z6VE+CEkJCW
XO8uvLrCv5HoqsvJXa7Xvu0erUFp5rJLiHZeThaRGaibVjwWaJwxGUVYW4hnC0vLT1f/0Fs8bGHc
CjGYV4Iiozb3MairlMgUO6dyqLCy9ydFJUcqWQiym6JocPr8cmysxIn6eBbmVT5nrMjRqGW1Kphd
6o2LrtapjPSQQFVwviSsukhtPfgN/bBXnOJxfrkswlOEnYUJV+mI1NmRPcMRp55XlpoMmIfeHOAv
NSrU2WCzZIsaKeFOr8m85adp27mEbNSE0eRAFg6xFAkrXBaV2295pmF0sZ/zmkbUZWN39rhflmVz
lcWpVWd71+wr3JiAUzDgEZnRhk2NFCto8rpFDmdRjIZu0xlD1PKEDGHitcOlbBJqcM9W2I8o+vOi
/S44ijWRwLxClgs1gCu/5Piu5JWTJE1H7o5tY/Vdlw4rmZzLaewC5Oxsi5X08Ee51ux5eDFyr/i+
NFaNGCCDfTWe6301FjtCnsFwLUTY43KDuPWATRhgBWfD6RR7wQqyK9FRiXdlKW/GrXAPZt8a7/i5
7PEDp5JBnMNrKwoyNOpRXFKIExsoixUIjSnn+Dwfk97ZVndt2EOeVnw84B4TsYS9vnaHkvrp2R6Q
0YQt9Vi5K3iAIaePKeUFVKyhPqv0PiE6zeAPQlavXajLjcAnseRZE9SFSMYzbB76Awd33cNQZfI3
M9toB6h2a0XPJo1Rs9M+IVKlhiQyU2UMHjezBlRDYB9WtTQwJJklgTtx5Hng6GO5Ecm9LjOxQuCH
KFfNtOeoTox0bAhnk6kXVCVwJwpKq5yg37Tm6F1jMsoodkxi0ecILFT2rDDAqINLLrDQTye02OIp
YacUbMFN0rjBJLU2yUN/tXBm102/ivwwFSpm8jd0eJHGclVNOCcc/6MxycR17ZMggSXfI2bOyBM+
FMEJLUA8y67ZijKUoOFS+e1ygD9jYwGBYnMzGnb/bI0dHJkVbc+AI9Oj7llEy2FMIXofAoNZ/w1v
7PyRp5bbqPS+Rue+5HioNE8N1x3wITaolHk8JBvqhB0yit4nuYVMHl8o2e8acD0HpVG2RXR7hkei
3/U7N16tx5Xm5cdWdlVHr0XUF8hVG+Nk25kVc+YUFX3fmhkJNfSPFNIVh7Dj1cp52Mq2tKibOhBY
gV8NggQcmmXZmQuvBH8n6ZCn7JnYBAd9nt57xDJ9glWJY6hdUo5grbv5Vuu44FFxU2f6LC2WmMCF
C6NOaOQszUW3auueOPLSe5xTtv0y6C0Rz9foOcmvN9skpXDDMi3ToJy9vj4bnAxrNUvVIqK8Me3h
rkHNUV7WIGkWzPJrU/nkpNW2NoE8yAnFDIqmylUf2uiE1oeh8LX0vUb03pyBcVIxJ/kF0gSYlW62
pHWZCF5TI+hNcOoRKExModPa2smB3MzUNXhKC524aEvpRnc6czuqSE2NyHZZZUjnXEs0azglDUz2
l/QQPe2c9zZ1z5TVcOyMmOHPHY6vRndCzdQ7bw0Hb6oFX8+ZmuQrKLB0epx9YNJUdTEOSoonQ3uA
aZ0jM4rKtssmHNbavCgyRCy3Nb6gsfbW4rTmVGlWDtFOHZGAvsqd5MOq9/Z1llRdzynZtT4onbLj
IoEOJQ6mM3UdWWDjrDvVJ1NOLGT+pMFwqsLUWJdUv3MS9gnPOjcJPV2xvhfDQ94TInYxwTsf39cZ
nbDTNO3jhQK5MdO7irFrx4ZEFziaRQZHRDQkmfLrw73Zl4kwt0M7Svj3SdUjy0IrONx6BlTRsINZ
D6Wi0vL54C8tIasyV9VVPGHpiQACmk+eXqbdvqLrXAemnlZXSFEc0oacTSSTIATPAj2zGzP03V7K
sFdOXV7aUhFHnSM9ASRBD4qKFyj+1USyLptpT4oDQBFmM9dDX8bLQWJ+Uod+SeMboMUcHWhoqOW0
sTodE7czyG+947Sf6FKsy96nA3o5cVi/TNibtkdD18+qpLJLzhQ6zvq1iFeiQhW5b6cc2tk9G/Zd
E7M/i8re1RoyPdOxdEr0RC1+Guynw/SkwTp8Tnxm95daZ0pnn491u8GFfWyyzN4NPECOQrZZJj1j
fULd9TO1NHkXZQ0bQBMU9LskdTwzeA4FjY+pBAAgvT/l2VmExMc4zwTBxAHiIPXoUaHSx+/8lMDf
usWUz/Y9sKpOZaKHKZK1IuRgVZxZRA/ONMpWzho2j+sJhuNe7ZO8tR9neswaPVE6BXLnuYjhsP5q
3XrCaHZY3zsS11UIRlocphFj8RkPFJg56c/OGnadcu48XbYZAZh6+uzEpfQIuhqWM7OMay9qO9Nr
9qJtp+5qrOPuLBHx+xI3Df8kyXhXoGq8BZv4Uj9VY9/eK613vN08OTHeWMcEO3Ep7YRnLEtqY/mw
OKmWRm1PZ+Ik7k3zGrsGo+seVEN+XabF2pzmw8LKT/GR3rKSiM+ioQlzQr80+2bzK3NDK9zrn6YB
pMGHmvnBeADpiluu0/zUPPMma9LBnExSntDzXVmD6IZxOLAk/PfBqWSr3c52K4bnrGa0rUJncGG0
K91fL+MuM7+kck7upLAAT2mpoX+N5zSuwqwcR3abRlbjbuFevzcn0RZYzzpwlaaXdveOMvTnjlMz
CPw0cflddbF+LWce970L1zjnOFhy5k3d2sU1y6gwoI7Dz85ZXpzrg13wC/cLWDfiRDEDojU2T+2K
GxE4tZVVxF1a02WaGLjAGSnopD8PCIDcxqeogAlEnaitrZEFCoQszBJ4ZizHQ8mHz41Vfqk6hJBB
rKfDk280wxlz1vRBm+rmvZE6iwm0pLByVrlmuswatEEBjyJlluUnTr3LBpJcopod9rTP9er7ZNvp
Re8O8feelvOnkdKvPSyTsA9OqY8AfbNVSRrTCSh7SAH6NzXiKQ9mW8YfdZgE31Pbb+IHyEkCQLze
VvPOn4rU/DyXZjXdI2ks3Bq+zVi7BzPrDB2bLWcF8cbo7/XcdDsCuIT/oDVEuA/i8ViK7k/SBlLA
uTyFV1DxS7RluWsMvb/N3ALLby+nzvin10Sfw6nDRAJmbdN18frYYXJimshhdMEEFNW5JVrvsBba
vFticNRFOfW7nw5kvxlzc8r6aQLNd+R6qEUALW4XdI6vZ2t02UoedRwqya3Dfhtyj8edAZ52B4IZ
ot5sTJEJchW26Txd//nqrye4L1cHvY2tgKeYOvpFsfTTkH0tJNh5A/L+3Dj6zncIPJzN+vnPF3k9
j94ugv53g3zpYMBsDp2vb2k+tDUkyRLcxYShr10cabEG6+YuKabmDXTt76/l4H7ZPBlo/l9fKzYA
+nXEQgcjRVcEt6V6kMrXL8YuB/z15+91NCP+8cXQbaCH9aGlE+H1+mKagey9nFuHMw2rj7O4NXVr
pa8nHRRMQBslybVU3REh0vKMVpv3RUPMsUsFcelTu2VjKs96mIkRfKKBvJyBaOne0h78+gv7jDjx
SDnEaLm8Ua8/45QktEQVNz9vcAuP6GhPLC2P9y+34n8dlr/obf30VPxib4RECoHi6f/tn/pX8LyX
v/aj0WK+Q09LW8Rjir31VDbQ6t/qHvvd9uKj3jEwbaG53+bPf5PzDPudjhQXBQ+2B9wIDv+pb8Yh
/b+/6LQYyAh1fYMMoxpCT/IPkv+QULxGKDPHZwaORszBEYDSgSf59TNSFmllEGwbuqopQ2NAvXYl
Kl98GzQ3DaYSZpC11ts+5ztAQwvzc53ke4r3E80nZNgEYGMGciG/JR52vpvHkdJSoKWeNgZG67vn
YF+ZvpbFrmPItXfgcZy0sF23JY+WddzpoHFg1tTWh64bzhbFmKHE7r7DiyNPxt53MNHnd6m2HtTc
T20UJ/F11nBcGHxnr1PCd0ucXLaaSYVltOqaKmPEZa4x5NSysuY3HN53jQs1colv6YY8xPUU5Zob
IlTcV2ms9g5++QefbnVouPXFwpYbVcWqR2p1zE/kaqaHdkVIZ0qM+mtP7nfsIGqP9f5DNeX2tRpM
cVoKvcK6UH2vSnz9sVT9je7k63dbyx5NQEURRCBYHoSaksAk4P5w0WvwrtZ57aniFpGXcQq2gHOh
308fMgI/CckgB+cMgQHOL4OOynsrQWkuE/u2zVS0tM4jgB7jec5LaoeeZAsV1Uar3y5zPUET7a34
wjPhdnJVa71k8C0uYf3XzU4lubNPkNR8l6lh46UXNF3od2Bu9bFLfm68Hsu3mM3+JgEY91DKWEDD
ydblBnhudSV4KzYaRwtzgtBqHAzEbd/061xfZp373R/KDO4VtxAOy8AxYbHx/NPWcKitQVOk2cFJ
3ESJMK89B/P6lDF6rhWJ0CPt4whYiP/JzAEIfun7JKbpIVFLVqK3wmEC6novdYARU+feMl6wYLgY
G+GlBPUdaDknnyGZCTaiyL1osrVj7CQYpXVAZs/wkjjXk8+vkRZZu0uGbL2Ou/bKMnWIIlLU8xUz
ecGJqGI9TtyPrqpNNOSmVR8awzqZGiai3hovaA/Mx6pMIzZOPRzo3T1ksYkShFEe6IMt9/3/s3ce
S3IjWZd+l9njN2ixmE1IhEotuYFlMkkoh3TAIZ5+PrB/Gytmc5LTs55NW3UVqyIQANyv33vOd5x9
MxM9H5neYv2ar6fWTY7TzL7HH7Egv3HQZ6RdXqG0ONu5fkY0ACwLVlY3vXhNdonnYhv7xL3DoN4g
r9rGDH76IlfU6yMjJC1MJoRXGTZhH2M+bXv2Fae5eHT8LeXtRYGcIo82YyEfGFsATTYFMd9muyIG
9mqMITq4h866U9V943DiVROYie9MHbbjRAio0F90J5N3fd5fRypa0QVAaRD0O0rTlR6ZJ9FCm5si
OgMlklEBFGlqVzUu/a4s1DaY/TBNsygUjNLnliN+rAUnP63BvgmxU2I8CeAKSyeZ5pJjYDSYjPXg
WocsTeRRMQq5cRI+N8movTU6vtuGYOx7Xpuzkd1MMVI6/VsKuSDRmTbPDrxCwHBIeq1iXgVzeZi6
7JoD0rrO4fK1YEjQbyXpT5tVxSNw6CA5iD8OWNlWAJ9WRdaAJfFsMpPbbZR4j56I0nVO44l1Tn6L
sKKfaeeq9ZinPyshbkRWy0UkQcSw3rzUzfChRUjCmEx6B44/J5QUG3iaV2Uj30Sa7g2C50NoA+8T
ZJ/4IpCeb4ZU9vspKyNxW+EF2uRaZXNahxNNQ2RPQwiEm0/eMvqgNdFFaXxgytVau6yOtE1GTX6S
RTIRsCxghT7GAbxSfOO7uMnXHfhJTZ+A8on7OE9+pJr+DiyfJS7x89sCvAOoyC1C5HlbujatAK/X
7uwpkh/W3N7pmh7dtUWEwTY2tSugwRVcGEFNvlLknlyIQ8k3Zq21IamCdMEwyhziuDaeAsNE88KA
70WrSrU27TbaavQv78osI/Aentxb3srgYlvpLo5MQFsdgfUtgoMVTe9shWofmbJ+zxCzXDup/yI0
QJXQM8YDWeP9Sij93KZZekysGltO7PfM0rMamunkrxIRbLMaBFVdPBhiuBGN2iRdzYkHn8i5icrs
GoEEa3/yyIEqwgbePTfgl+z8DR7j2kniey+dTI5t+g8/dcPYhdMhq1Cl+Z4EM3YVyx1PsWrqrZY3
3w3DvPh5/70Y4d5E0q7WeZXfgrz63miIc6a4Z/MxABOOBuBXwsNg6oBlmmAiLxquebZp5XrZuI1i
j6ZbgnE9mBBdCYt5pdVz/KXZba2Kuf4OBjFnFlgeR/onH2oQ/t6pyo+gBaOZt/rOi/N14djrulAw
8PRkm0XFFarZ66ZBc5S1ZM2rMtnm3gSgpd7UNNZLG1HF0zy/SoQcTZ6uEn7tFmDf8tBJr3oO1EBP
lF2ts4md70cYSq+pVu6tnEg015yfPT/fZ9orDIGwb4YLTf0HtGV0+tum3PCU4KwboXF5+14vb1uh
oMyNhzl2eR1MF8GZuom7+ppW+SmtieZLs/Ld8xKxQuF0MWkN9bI9DCU8TvpVQWODREpeIls7KgWI
iYe4ol0ed9mpdANCKQy1tmL9W9QmV4joDuCq1oV3mb3+Ga7Y0dSsB41p08prtSsvKH/M6r6RXrIz
VJRjScBlpib7pxs5UO6dfWS+2T1SG+hQKz3GKTI69xwCXib5s/Cg1xXxxQXTEpBetrL07KoSRlhH
LR1IP73Jentl9slNgKR68VH7K2fSec3hWnkMgnw/uSTWabCibFuI742eHuLa2ZoS4VZdr5mzApCz
h10wfkOAtLa47QxRHYsxvnEJIrUn+F0DeisPgGShzyAXMyZAgJDy5HMyxidrep5QwPkFzKZxop9q
iFWmD/WROX21SmN1p5ogVPN4qxLEGnNQbvso+OCl3STS2hMwA6jKi6aD01hLgKL24db0M4Ngxw+2
5tFYTyI5VGjq/Nnfowfbwvjd6O6Do7VvbaLvLUQoM8tGrKcNL2B7FdHS18vuDpvG2rMEM/3mMIGb
9WhK48PcGI2VomyBCpzlF18iFIM5+5rLH75wr7DLvJjGtOubKbRzZ+fUM1KzQYATqDa62A9ddog9
hVRr1iHmJG2wb4XF7dXdTZD3G7ohLFX2GXHxedKh9+hGfNt7/WM1WNqmGF7not8UrqhCSxXeaZRa
xoUG07ErPriVh9zkN6lo3PbFhVdrhU5po3L76EoUWDRGrtoGy2OJEtolvmHt9UO2tXrnUnu02ebU
28rEvItrEMSaKe8aCg3VqRsN9t88osxD8tLOib4KdLkxMa8Yo7NxwfAMlrxnzOhsqg6TTrrgG2TZ
9BvbHlU4S/uF9l75oEobbYwjg1Og8fi5tFpXSE2dB2agL0b1EMzjVVdb91U1bhxl7nqtu0385oR9
5ex1A/RHk4rTDjZ2K4/dRNJM3NzarXmHQj0czfTboPs3XV/stADVpLZJZp2eDzgUfnthy3Mx+A9w
WNQOcxOTMLPbFahXF3T2XjgB5IXusSnh+84oYqhNd3mNOEFn1w4SJka+vRoQDnqq23nTs52BOCbg
YVemTr+X/lGAV/WbNFSMY7a6l6LHcRwedZjLDn5XLTC/x+17mUzpnlI94VGyrW1h9k+lVbwak//N
FGN0dDyBYdVkCQAUGZvZM+qbbRq4B9oIy6yOPYN1QS0OIcMx2TkQW64sLwJFpta9ElcW3SeqkzWW
77VVyAUHvZNL16S4FFZ0ZcdXUfqtZDDm29cCvrUqtYMjm1eJ0qcQNvAtTDi1/s2KxS4HetShXBxI
q8Epu3UqHwDxvxSKuOv8TRcBJ2WNeWtca5+Rse2n3BBHe0BKdyhBldVuCsTICUer38QmDiaUnOui
xjKNUmaPbXWdZPa2EY67zSt8GZ1drxo7uvOab1nhT+vSL73dbN9ZPmQ/p9EYq+X+Quda0ZpcK4aU
hwwl19rzML6j3YPElDLiWPsif2pUt0knLyQT4AqBEt1o8R4YQCqNN9TPN5PtvRvxd6EvSJGEzn+T
HXsDcLH55uTI2ErrgViOBBqtx66NVB7AB+omWzarqmysbwlhy69+3LCRln7WaCvIIfu55SCZmlW1
atr2vsVq8pRUgK2XifF0kWPt7DrUgltkU/BOeojihaTBb9rUV8TvziwTwHrt/J3O7cvA+kwyCYlK
sbY8kq7aIiK7MSfrvRi9FGtjc2+M3q6qhvkYDPLZbJK7wbHb50zPP7JlL40AAsDeM40BlXd6S3Ch
vjXr9Crq9Q/ZaMc2LSzkmu4yLtjALflgureelgbm6F9odF4J24blh6s2kAxbCcjYs/NvVaydY7bS
myzguGcaWn4pVZNd1UEbhJN0cEVWAuznVomsDwwkwkV7xUlX26kysA79kDv3ojMlyqMyeelcL/8G
y4phSDmLdWqb8uwKyvqu1uZvWtwh7FJqEbwZ/kXNWhAGPsLOtWHWipY/XIVdx3z5bJm+GDaW1uvG
SvNSZv5GMds/VZ0gF/CycrjKM6sHwbg4P5zZ93mhqsZFWCt7BtGx0SbpxuijAXxhatbGGfEo4uF9
mWt9FYRZNfYkxHZ57MDXLdx27TsKNKBWT9olgry750nD0ovsfjWmGXXHTAl+Uw8KYf7EkrtO+ii9
ClJr4PCtdQfUUqh/JTO7VS4S4+ibaOHAY8QJMq45Z6ZcE0G54ccyaOUrXN1bRfuDFgeFxXPPOppy
30yOorbQ3JDsSAU/B+ITGLgZ5QNSs3IZzMc2Qr9E2O5uyCk2mC7IDUVqF7pZWttXXlNj9RkzNz3M
UmMuL+n6h1PrtaegF8FDVbATSESSJSVZNRdrvYmXiWxhMwcmfNa7iroFiOoylF0J/mHYU/2uVJuU
l574HNYjP69vaSGJyd8OUhuya9/QHHfXkkkyPzh2muabaXQ0TpBBkBDgYqSHAs5DtLG1aHpqSsJI
d67Nu9SikqDsBMvqZnotTwRxs4F5XuQ1kIQCTzO++2zL+qHzKlIV8PZD/rbCbM71xlph2Dfqi6Ys
ZAgYJvihDlEZlOKcDaPO3KA1ZpQN2WyQt9V4o0f0Kjlhw0HMnjveZz3Ssh8c4BIQ9ojx12qQqGYT
J3LHl4IxxblDHhqCxgHtHI3jsB5bPw1NRlzGXYN4AIBk1hunyLACViYGq9O+7OCg7p2OKIXVYAsa
FQTOLOtZXfqXzPX9euV2Zu9s1DjC86v4W5QEAer9ZRzKvXDnTF5cyZgPErQGQlDlufNeOZYdr0sG
5P0xIq+43OkzzNXWQdW5thrYh3sCXan1ps7JDAR0uneNyYKISjeA8e5KYf0o66B/x6hr3k7GKH9U
HRWKCPIF8lAjjisneax1Vb3WhoFZaMwdcz4M+qQDcwkiD92jYBRUOnWJ/t2cm7sEzj4S4yi+zaIo
SjZ+MzPOdMe43WFWQLsxCeb7UIZfUpHJkxrFdNtL+AU20odplbAMoOabI84PeWz8IHovODgqD4j9
dPw7VIrVxex655bZKqyDvByMYyvrvt26hRM8d0Pm3DblABoS4Gw+QBSRbYc6UE40NqZsOrpFQXQD
lNeMhkjqBDecn5w1RpjsgKAVZWbigbt1yDG0d6On+8+Ah7qfTP951lHlTmvAR+V96VlITNJWI2li
Mk+FHXNeMM4pwzLOKTk1REGoxcEFqCF4PnTQn46IzXukIcELZLn6mBlVfB91LfWIPUjmvr2i2+ZQ
jF8VqRm8yH5i9y5SRskbJj3xW1kKII4FZ+NMSuM7bg5YpJ0yiidYwQ5txlgDSFMn1RUZxe0PIy6v
eY7I4+rq7KeW+aQl4lJT1d7sJFsMv7O7c30I8kKnSVqyvlC0x3V/lzUkK64shAfMUmXUMrUnXu7c
kaH7bIw11UzsydVUW8qg9WNwfJttE8Bn1ePbXDXOONPz65LhkZ7rgKkIIUNoBC3hBpVNkWxfIxpm
uRKWva91K/JWSFbFrh+lDGnDgaMfY+emNXwQ7bNVHaz5W9LeDS3qH0Cw+pnO5+R54z15Vemx4S08
Wu6MgsnrKhDhiEk3hWakPyBnU+KMRrRMptv4Jo59+36wSHT17RkxOx6WBybYHHxpQUsUts54EX1s
c2yt72YYF1cGs0deLss/OSgxQn7v7tZihaHsaMvtMD5YOR0CkxZDKILGXNldpTGBdOQisIARntX6
eMotg/6L36qdsDKoa1bB0z2U+lo5ER3V7qofsAkItlMn2/NawQhu85dmcu5bnUq42mtjcBqL+IPk
ur0U9kqjtPGkOBTBFKKJp6iIKDvmaKtHM1EjPjySiiTxdW1XJg8nvGvUQ+XKqFoFDH6IjnY7ORx+
cuvDLTrtOSMmqdjp1eA+5ciYYU5vlXkTNV36grjwROBG+z7ORXIpptH6OSyyoNVk6+rU1Gb+IhCX
/xC2JV4Nu7OP0aRt/DFpty1KItRIEQbWUKFLAHIsNAnqvc7Lcc/zWSQHhVn0RXhl9mF1TnKNV9D6
bs9uk7EoI233cls8Mig0Xt0qqK8siaRvPWRSe4vbBvebp43oWfL+wZgNsjd8LVDXkxnPYO+7iLa7
3rnvWWvnRzPV2x1/aN87i7l1tN2P2hDeOaFCMrYgNtVbS+L4Nhu65toqRRH6eG326ax5nLmIVinB
wGhWeTuO9If66DRN2ANEl5hrBejqZWoLYz8kBWIWnYzOorqO2QI3UZ2iOQ9i+HBxGhz0yAI6Lo+N
jhCejZzxfLC8kgTp7JK5uahF8J6VxMQgMDvR1mL8j49hawvSulRMj3fuCZIY5nE7llZYm1ry0XlO
trIreUIglW+JtuzCKnIxKM2AX9A1n0mUGcDnBfeFBm+r6qQK5cQeZKARyGmIeg5ga1FFj65pZ3tM
19m5Mgp9Ndadu3Wrab7xiJ4f0/ZHpkaw22RVmA0zf7ssjz2t+LWpxmqTG/FRdeSxCA2OQ2O9eVNP
YynJtJ3bUxY0/T72y+hQ+xmNmMF9NODUXbUq8q77MqPTohVgWmW1hT1NSedr8HbyvkUl6NxD6UY1
oc81Tjovejf98sQwYjM43bzXK+21qelgViNBwAWPcYDsZK0xHep6cNG++sicgcNFYIY1kUfE2Knb
KHZR2Jf8LkoU4NJ99TzGOVrL2LmiaZM9UX7m+8pRasvyvo9SmaPslDn/menOh73OXGgXi6TaKUTl
W9uoprCylHPQfdc4BDR7w6ls1StK0YLSuqVZYcXajXBeHL/ayx5FDK1dhvccbix3whIddDsVZ6d+
smKCfkbiMUGUg9ttAXGPRR5vcuFT/9rmtdW6tInhChs57xLcT7a3cuPSqPOH7/48ODQ89B3H6/qA
hFmtJvqGhEAYdyIhyVz3iq0ZKxwsRoPaI/42oQKmy1ZTMfXds53TOm+CBoAZPsbGdoYbzW95PKjD
1rghsG5GHm+gMR7kSBqLTe8xS9L2dmDATGU7Xi0KMdY6N9uJohfnos3r+yDSL0EgjQNs8AecDmcz
Hj/G0Ts2dXPyZ++c1dlT8KvVN3T3VPD6qqgKcVsb3vgR07gzM5KYpfK1b1mae9eungt6FCR6sO72
W0cIcfKLkqAik4sZ+mpGspC/d72HCos3LWG6uCHoV1/5khieXsZXRZs82jTx9awq6N+bVPb9AWbr
mkCuW0aEYeF7YZJkAsbbyO40UH5ZRZjLdiu1/rp0um09Zi+dmr3bqcF00E7lbYY/7w0fjX+HkkPM
TJp4bMdcF6egiykrRtN+QKnag/NDsAF2f9W6FeGHFn3MginLXnWiOw8eoV808dZKH65kJPunIMiT
60iTOwcD3R1eX1pu3ZJiVaP8NBSxW0ngvzUNY8V1U03mZRgMujpSRQe9smmIGYC79W/T3Bjhktjn
p4FJI3DYD2RU7KreeuhZSjZjPLbHviy69zGbCPBCHMRDUd5ZEGn0cj6jibnTpPFuWvFesCQiu19z
R49Wh3QzuM9LpjZxilVmMA84TkjtsQ9mSX0eVN/qaVinJSh8rSC3vWy7jV1XZKLPtBPrWtBaZ2EP
xIjHsda/W6oka4WrybLmAwDfXd3mJzSbqL3IXcYVvKLFT8hM7kyhm+gJqWniiUzgg0pM67EvgmNP
Iw87HNExxa+2IC/CmJjyaZwy+TwW2jZvmLr4iSTXZyADxkhmB1t885rFyQkSM8MCJtzzuunGfueN
uHfZl6Ft68OLJ71nWVT3HGfFI5eD4MfBj1T7h6EWq9ymY4xacNNnMTFMuOzrE6rW5Gbo9XTXT851
lpJ3NGRkTUn6MlBvdx5KzpED4WuqzPG9bUfnWqUDWrN4IApCZuijx7FfOukpIYZrjVfQXmGYSXAS
EZtwS0AkxsOcrLenmCOIdmJCThrK5Jev0F2dN33puQm+pcsfWt4nv9Yx2VG3tXKLwKnZ1AU6yg0o
NWIqbOj9PdMUY++YA13nSCqcSThO/TrRLwBd8nnTegykbKHP372EEoN+TPGDYjRmjpipdecJzIG+
MGKimyyGlzSDf+CfwuUUIQqrhr1JYbZOOjd7tfphGi6RbU00N2XWagwQiQ8RVfffieX/XwzyPxZQ
1P/ZbbN6K2Px9vFDJr9Zbvh3/iUECcz/YsxNW8tiV3PtX5KOfwlBfP+/kG37Ntkbugfq1UEi8t86
EBPKC08GQCzSdywTZdP/1oHg0zFgF/o6yCPiE11IDP+BDmRRRlViiqvy8PE//4cHLASnLB8NOBu9
HVCs30UgRWwu8k+kGUuI2OLXzPZxYmFKnUuxJx3H/pdk6P8SkIwmCR6KjssS7sJCXgk+fV5psa3S
paEpErHC2oaMHmw6MYdpVsQJ+QnxNUJEq3/ckD+o7T7Jw359KMhLOIYQxxn2fFb3kanaKxw8Ydc4
2pkeXLIxSpdxP3/5l+v7JOxbPgrtNcAeCBsWNL0FPfEPaV2p2mmu0diS8VFkZ6wUtM71AFWEnue7
linnKu08uf/1V+ybw+PXV/rp44npNXxAWECDfWOhaHzS9GDTnAeSclq0yOQMDKKwSJyZtRszkdpi
OG5ZN8gKuspSv3kvLV/uv/5849NPzRcwLcMxAMehPuN/P/m3yIuGx+UaTRj1y03OR/Oxl0hhcpUW
Gxr287BiUmefalbFWFC1NgWb/ToeTRdjQSeNe8/tx71v9MPLQCxHvPn6C3563n99v4VPhl3NseA3
ffp+iGi7lM2aAEYfsZIA4LGRzuiGPplj2y4utZuvP+8TFQxEOVRJPCoGLHQf2r3z6YHX2s7vVNfL
UJv52JVNjDQh1BOLBafJyr5Lqia7y9p8k+tMRgqfrIIVoXrTeSQyutt+/W1+QRT/8br7sPEB0C0r
jmEZCyvq98ez6DF5aX2Uh8rEDLeq2xjTpsIddmxIWmWmSXjLWdVB9ZL29YeLZXgvhwUjIiab7C2I
LHcWfaNvHHw54lhji0GttFL7KcbkfmgnkG+AGD1msmNn0BRGYa+dK9aXcwEABKGTz/zOjAW+O1VF
F4+D0F8wSL/wQ58vkQmrwV1e3sPPb2DddUaVEn8ROvXgM21HhwG2H1fso2gpsCuPQMMqaDKwo70R
0Jqpce+JIj4DayKBMHI6KrpIvmOQ0m5mjOT3wul1PCiTGzK7FPdZbtSvfuVEB0/2HKwNgUhj7sy3
nn46mKKyG3RmP8p6siVNtxXSDXkZCg47gD3F/dd39JPQ89cNxZbgulDC8fT6n9YbTQ0R3qpEhDPp
KCu3J9IJroe2/vpTPr81PDYgkdlxAOaCRlpMo/9c1XxGGv3IvrK4GOMXDYcz2ZPyoNrZ+eHn+vif
rdfLRRHv6BvLQgaly/wkHfZG2SRzy8dZhB1e8io98sVG/BKj+stysOhgPz0sbAzLFssjg+RoWc7+
sVyTBlnGlpSk3yKZvQia/I+Zq4t7jM3y2MN2v8cOkN59/Wt+XqSXy6MSoBZYkpMBvf7+oTCvAp3h
fhF20BzeCT2HrOvlDW9i5lQGUp7EtZ6IXq9f807wErWO9rcb+nmZXr6Cw5fwkH3C3f3MTdQG18uU
Tr4gAkltkzo6CVoS0/u0Np0iunx9vX94eriTPrcUMB1ZSMs//8ePrKws6Rj1tGGteeLeTgdW2nTw
9hXVBtqdrvv+9ed94jt5y/MDRMqE8AlCjx/400tROXpGJV9Uod4087y2lcd5kp4zOaA0EBVQAC2f
b0ARl5sEVXS8iSo/PeOpZXykkMNkh8oxg0tJY+K9d9v+vWA8BgABA+VuSEEbkLlUv379pf94R9Br
2wErMxrfTzs3TrXcNenihVMaO6tcozKJaCqegthuHr7+qD899LSTcYCZDLZxH/x+P0omy7LhkiiH
2uiCcMu49HIcjihp/aNt5eUpsZQbfv2hf7g+ZMaUwfAJdRf3w+8fuoS452aplcyvSxrARGVfsOy5
YelE2l+ovH94v6BCBA705MDihPb59idTI+aprsKoG5JyV7hZdi6s2d8qu5G39L+mg2l1hOo5feXQ
zkXU859fK5+OfCKwqMQ+E5x7fYZNBYElZGbRE8zFFRpTHVz3aRVcff1Ry7V8WsAsImNs4iIsDoWf
S1sKdHdZLIvQZs860rWUR+nO7M2+PlscV8k62vjVLDGI//WW/uF3NuA3mGAEHErdzzEEjZ+LmUNv
HaaNrvaWHaV3SQM5BcCKiC7ZTO9rlQ7mKIiWSnj3IMP+v6zfuEwczyG5Ao37p1s9SyYYimFbaCc6
uj0ItQeyUPRtlcrbItYM3NKm+FtN94dHmRUTzC3nM1f3QB78tp75+Jd0EsTqMM7s4CrSYMStPBOB
D3GMUbb7+gYvL+OnG2wEcOqwC6CJ/bcgopoTEtBivwobarWrtGgflfxrlfqHD4Fay7NKveqDePhU
FaP6bx3mD6wI8YiuzKi1IFtpdGT/843d1Nl3TJ5YrurzLyfkrLRaG+pwxA30lKdS4o1mhMOo1Srr
zde/3B9eDbxAVN62B7Dw3+NnqgG9M/3AkArd3BdJkJqbADXafnb94pRojXYT9ZVK14Pm/sWP9Kff
E1kgqAQu1mMF+P0J0TJ2qG4s21BAbNi0yn7XmItvv76+PyzjjE1xl5B55f37Hh5oOoN1Gs5hozk8
hjNFA6wIeYy7IUWn1BA5nAbx34qXP2zmvOuw6bkytqrPB6jZZhwz4V8MtQ4laZlP2o0/j82DTz51
mLlQfb6+yl9U7k8vgMVJFj49u8cCbf39t4wd1yjE7FZhZlmFG46TwsybpVryk5fBe2RhCFD9B8Hw
ONd+dBOUA/S9JK2UYiqTNT9r2xD3Ax1Ha9OWk7fk7Fn+BqHkO2oJav/c6XAkUBaAePCbAEw21JGw
akz5QOFSP399OX9YO3CM6T54XmxBv0gq/6yFLFeXnV3qVUiHFUt+DQpk4zWR9tzhgPiLze8Pn7Us
jGwMJveKs+fvv5xn+rU/wa0LB5y7m84Y5h2iKrkPll7Ef3xZ8EjZgQyf5JZ/y/SZ9KYrwQaI8FfH
Ayv7yCQDD5wNCiX8+qN+JbH8/kBgy0AtYbDiL4SYT2t+kSI21seIlwsaSLPqXGugX+DWe6OlC1+i
K3dQNTrVfN2Jic2nn3z3Q4cYcY9eBgy74Dm7mXw1n2FqFI82aky15ZYQkEzSwfvX39ZcNoNP35Y1
iEqbdh2LnvvpJjQ2Gq4poSFSDGV8qgerfhPkH59rOeKAHtI0fu91nMqd08QkBxiRtq5ac76NvaS5
zma0J/idu9u2AnJeeJxFKtGjbnc7eXRT5d8OPsNe3Lv9po3c4jS4GPi/vgQOXL8vpfQLKKWIonIW
YipJXp/Pf5ls0cKYog4liPC1CU/vNYIYVCDJLGvEFW0TwUIDt/U+UA/wk+dxyvl6htK1prOHlxf0
PjYNv7YaXO3MVUbCJILEx0+v2U+Jj74c0Y5ZkfhSuV6xTz2r3jIbpXAZbTGOYVADPtyhSNf8XRZl
MdmkU96+JTZ+fASV9YywwtUhJtj27Nl4Ck5wGbxbPU/KI3kv1mWyRywrqm2StePE5jWDCDQ/E0k7
OO5h7g37ZuiqdycRiJiZ8KYbODADCGp7SRaHvRMFufdo2AxjvN5uIIJUwVZrxjAyDbkdGyPq1pFW
iftUxNqHX0cWj2YG7s6TM1qH8qduVOZGEhq2TUZQa1MOS6t2sbPUUT+/6WOLeDTTccah3rwSpjZz
/ap+cGaiahEBXfA96CENBaIu8MDaj4kFdGBlicQ9gOJQl8bX5n4vYPwwAMrENdI3EZoa6ETYtJH2
wOQqfZnMxoTypWNySJxR++mYEi8CwSsQ/PJ06s5kCQcPaWNF14wpBM8rY1yyrdolgL5bJJe1dOat
Nmfkjfc1Bngojt2lEuyudB8i9QaGLNeZ2xIlNtbDN1mNzjsPAjCSzimm13a0U9zqjdaDZJX5vodJ
QxR56zrbcpDZHVWz6GjKKMQOfvHdGLsRybtrnUUh6qcgXgieTt9dcCUSQp+bOeBMf0jeCju6l556
gqsDTa6058DemTbWErSmxngth8JbZaMI2hVyIWgA0DkDayNSUe0SXZfrcUI4Z84mwn2ATjdaU8pz
yg7+DOtpQi8SpUe/i6oDGgV9Vxa2f5mCAuNGWXX+Kz6aFsFfQJy2RthzMqgXD8/Hyi205JhZcJla
5eyibrTCwmW8ze5wb4/Vm9d1RViyE9x3Km8fnMyzQjlzCO3NarRWVVuoq6InphteqZVspeEq5IyN
+c6RRd4mVt5AAkV9QSvPPMSNmz0amqFtZ06yZxKGkGtlD3OkSFZn3HWkX4u3xtUGsQHhOK9cWLBb
aBjuFtwebMoqHxt+JDdIk13bZ9OONONlopWR8o3pHzxt3Km+3wK3qRtYGYITlD/pXQS2RApASMSw
dpr/PjZpzlHH9ndumYBJGcn6xQuOXGb2C3QTIj73c6Nv8HyATkiAcaGWFwpmL+KseTaYjU6N7qPd
NbV1mdrYSclt/aaGjMW69PtNWfc98M9M4Jxss5owemVpT/6UXLo5mp8JI6/3aD6MH2mTlD8jog0f
Nd2t3ufmNoJ2yT7Pyrk3gj7eRbWdXY9zVJ8ReSf6Oi86wm458VRrx234/x4xCc5Q1Hs/HWoMJIb+
DnJmDMskHo/DrOl30hYEERqaiUJ3wH2GWOJoK5cU2tZhGxxqQ901nTJ/oNPQwScSRyn1sds5pfmM
3oYuuVai+V61YzcHtB/06YQuDpzJFNf8XFVV92u3bjzIzFqPgoBjXlyCK9g6k1MWO8pnBPudOX33
PRwTzO2pZvJBb8TWqxXatALo1SLxtq4n2DWgSgp7vC2jYH7uU9MIiawzN6PXq/omxVvI2t2M2ruR
oa0XOniaLFXFU50k/mnU83LdtDxrG4awAKgsuIFrfcCwgMkINm9SphBzRw0yCMXM0Qki+aA5CfbE
xnEsh4fYrG8c4D7aekqUseheI3sX611ubA054/5g0KuAlTVRcB6LAMlUP/ebFODUg0P6L80ZS8sP
3DyzYaxeq32cF8WHy2HlXtESepflT1hpjBhmW/ygN2ltvdQ75f+LujPbsRvZru2vGH7nAYM9AdsP
u+Fusld2Ur4QKaXEvokI9l/vQdXxtZRVV7qFCz8YOBBQR8rN3GyCK9aac0zUpCyQuzB33DtcvBAv
ELnCUDYalAKmfw8qOLzoOpCuPliNgt9iYDFPbRm/eoMObxD31eexGeSZTDMDfKZr9h+9kRQXVCbe
1h3SC1clJX4vIplrYReRrQQ+sNAft0IqeeCxZcptAHjA+8V3da0e1fBgRKLynBMwhvUNQg3xMnpo
L7aS9tw9DsEQ7Reayajwre4onLHac+O3yCe7+auLoOLKmErnBFS8/eR6PkOTtM/vrNZVeCj89r60
3HFf+WiYZjiWT+1IfL2U9aGzrBIfjPOkkRVvTINkn2WcJnOTWuCqN4jskb/1AGVJAmd7/clBuH7V
B25yruzeg0dXEAk5QV86ubONgA6BocjJNbO7i9ZR2QPEewEwXBvFZTU4IyN4tHrnvnNda88PuDvk
KQMXIS2TO7haeCsUY/gK8is3Z2gRDm242YM1ktAYJ/b0oBojOMRpMOzB9WAawRdpOIMIN36b0Omu
sy64X/zGm1Hp5LGBlLINHlJ/qu6aLm5RDiDjwijSCapT7dvIjlUSOSViN9gp5NV7AqNQWa2+BZSd
SMnmsD25boHRxcjLS8c0jjPjhs827Z7ThPN7ZeK6w8GLx1Dt0kGVl2hE9FuKT420SdhYC+otiQJ2
Gtme7TD5WfspXPptlZT1t9LoSdD2UvdxCGugaJ0YksuhzGwMcK1VspiCqd7p3mu9fVN7/R3CNOsI
Y605WVWC+KHJrIsZ7sAmYXR73c5gBUMgfBfo/bKDoddAI+gUILs8oTZM/l81+4BtYJT1djZ0zNvW
NovdCGWJddatPqwRzXvwn7hynVYuFyxYX1Mbc9hCtXIBeU0em3yoXwfcq6Ja/fQrTLTrQrilgRwu
k4yhg53b5Y3sSHejDwxkdWryXevYn/NhVM+mIv4nX3rxMdNof7rYfxKtWHApI+mki2QC4CHs8oTo
H9xOA127hqZ/9JYm3SfD2O1iqEPHbJzDHQpp+zKmRLDGEW/FwNYRno41bwaX9z6oqHhLgEh6zxit
OuSJSq+WLgeKPbhDHUn0rGggU/sDLJ/lGrcBsMUx7GgE+uEH1cb6XjGP64hHnAbcrCuQzpyDE/d+
85zayth1o4qfplzqOwOSttpmjd+Q5sMpQpE8H10rRzSZeeroqzEB3fKRtx+reG0l4sFBLkvZP3u8
0EyC4VEI1tlVojEkcZLPpl5egxSXtq27ILJ0YR5FDYQ4HmUJ3FiZ6gMFzjfPqJoXTEvqYkjVM6QA
9clX4WfdYlGefdZAVEpHlDvZrlIC+7Lb3NqsC/s6qZYP8HOejDGOo9wysru0B4eJczuZD4msgNxb
9bIVvUdUsWIK2VtsrBWM8SvT0+He8ToJ36BSF0GYuFHalBiO43ELGFKdHD/LrtiEHGZesLgl7FlE
FYF1zyowktNcpR8cu3oA597uBt21Z5xP83Zy4voytKt+fQa6nYydzz1weGq7yduHFn9QbO7rqs0+
ZbXnnVOKx51QXnzMA2j8ckmDvYFYNYKoXG4mD1MhmTVIbqp6LTTV1Zz3qyu1ewrNYdoUttufgYxD
LzBFHGyFyDB2CC8L0cHDV8scw3vM54pQ2taQqydtTYmcGhFukbWF+7o3vKscTepWLNjcBtyYhyWz
W14AGE7zYKpuptxtv7RAng9+Pd33TexGIH1MoGZZ9dyPyXAY2frsrWZ8gPVlMeRp3SdM4sWVSpJx
r4uxuEqMMNyZ2TFzYMOUZmuekDOZ1+CAh0PaNP1RyGQFbgWQLY1Wn5cqsb+Qa2BG6H00rFRUeWEf
TI+OM4fssowWC4STnhny9vs6tV+y0h12E1jkfdmtfkNBxjLw0aOq8mWbuxlvRVFidukAnF6HY9fu
C+X2ewtd8k3Q2P5JpOUXobPuCQ2wc2RFH86x6mgb5qLYO72bfB5RWmMIIKBbWnbxpL2+f1WG19yF
mZd9tBAgOtKtD30V2BfdGOsdShG1sdxwOBuDqMNjhoXh2DhTu0cDr7l2Ja4taHr1N6hD2c6e8eDD
KU972swZgmML92+I9WzrJLx0TSM29sBI5BnZICZa4OWRLxoT1bpBeAL2dUpwZLDhGBxszumGl0OA
RIOQGam7rYERcO+io80LeGBimGB7Q26MqpFwOFuH7YepKJNjm7EWjlWh9i3TcSh7rD0ee5hdXlbN
FWjPiY1pAJs6zIo6Ep2UkYHAIDIUvDa0tAjWNmNeDFdzKbNb3xu8C3o0Kpo9e+E+9c7KR2JG+uTY
3AjseTc1FeDRoKo74T7vUdqyI9YyST6U7Jk2HABsVADLg7E9uRvBFBzRg9ONN1vBoiKRZ8bLZdlk
n9HaedeldAZ4APn1UFPgD8by5kiiIMg2uArw5OApsKxvzZrI18t6vlt8t4zADHofbXzVF2XTLKRE
TD0GEdPrH+PBqi9lk+KOcuvrbhhemAm0G0ebz3VRDDfYvspdn1rGxmoJddRmMh5LodmvW11x1w4N
722a4BuzE69O2ZJDoWKnP4vBytiYS8IurCzlaZ+KferE4dNIfgFJy9mXgiT4S5gnGEyaHH+hnzH8
cIZuPrhLWr0N1FZRh6rhJKw2vx3zptlZFmuub1KsbJRi/AinXTovDiDLzVihr46FVT0aWscXgfaC
qIg9CBmz8Bge4gOwpmS+QTLyOUjaedcvGbQ4lfqfC9k2UBtzgcPCcR56ly0v0NEWG1wTbgCX5WS5
eqXP6yNfXnyc8zvRdjjmnCx5bMLwUhR47QNoPIcR8S9AkqV+rGD680JpSK8ghQXPf5PttTebBWfL
e/CG+DA3oz6FTuodYM6pV4yQ3d5UE850ifG45uZ2+7C988AwfjFL+WQ5Y3051LDnsxmWzhJM2Tms
YqiKvvZ3hUcWRTR5ur9UcaPv56IbETKyf9yOAEfLTYsK/sKGArFNkvTbYjJh6cHh7UUJE2iZh+ps
xvRVN0PdTlFnp1ZkVtOCrD0/NsRO7NuAPham/HCT9HBd8DQWR8t1FqjqvnOJ9BK3wBJfGZnd3a8e
logRE7IY5HA7LfzmzY6TZmtLQ1Md8OTRQnJxADIgwT9pAy0tWR2f/WwaD67TnvsCNHGXjNYF3JEX
OPhfsU75ka9EcxxdNePlCs1DiLr6PA2N50B49QgoQF5Vb42kGR7zcE6fSzT1b678liufvabbmMDf
a4WcE1yDby3Vp6SRhOnZXn9Ww+icC1xht4s18woZvbrbW3Goj6SLB8CUusQ7mJVwttO6l4cSSTBf
7MUfkpHFK06W8ph1NdQjuCpbq63jXZ4gqY7bYoJW7ztNhHKTJwl/2oxkX2oKxqZoX8iwnYAxdDGd
qCKF2pClnFYxn2HCf1aOhYFrDONDUUr5RGfav5nr1WBJQPqlSybgJQiofItgoQkj8gOA0vSLSsco
ZYchNpTRBu9Rt4Vs64B2HvZE8jBkc50ZZrZIlIl+HgD1uNPWLKmOGcHpHU7ajWIL8tCMUx2Bg3BP
flHcpq5v75uEEjxdAkK8ZrTmebFI7DFAW9EMES4AK/ppqRrSHChmp2TLBq+wSVNP5sjrFFgYIP2g
D4w8xR2VZR/oWTERwM/YgZnbJoBwWsroydvhWhLbhNSJiMOM1zHOnQOpR/31FJcgrNKFvIvK3wqU
WFtPFld+n71CXe7pImbdsaZjFonQ2GOvkxsRm7QnJLDq0Q7B24zOrRobRZdGUX5idHk0B1Ag0pys
zRL3mbHHCTQ9MxzJQHSwk4ZxK7+NDLpeG16PhCkB3gmpviCN4wIUXmJf9XSvP9Z4eFkWqLSxNFdW
/rVNEnHwY+cFKXe1H0NCPnqUoyfYIOXJN8RF0rjPtQ7qk18Bk8gkiAMhigs8Q8MxrLTeudJZ9lUY
dJ8Gr/eCwxyPCOwdh/UX36V7GP0YF/HkFrvS7uXBhoJ7NSFKO7dxNkcpoS8vUCsSgBkqDSBMDS05
vLHe+6EmcSzIsmtjkMGBndaw86j4zj136QWVQXNsMP4ftZMYIAE851xVi0kN29mPtBTCVz9orAuV
evrKHSb/NgwTBjYjxAnVBNTh/Vy3ERYpP2I7ZWEJmbq7Jc6822mGKb7g6bkjz6RfazH3AuilQ9FW
2P1rMdQAg7twcohp4Rzem52dGRs00t5bxlQXd47O1G1tTbww1MxuhrqB1KdEX/Gy9rdmEPsXsvNw
BNXC8I+9VVSnGu4AjBhJf0e6Ov64oM0+5eBPT/CvxZOgxxQVSzGEK8+zZ2kdFrbIKF1eVIzCMM/a
LhJmOO2xpFUN4tMRlXnt58/YedW9UI68TnpFzV3mI+bliZWMVIdlxTuESYGZN8nr7DVpZj5bgZxI
dnOQTFceUzCI7OX0pcMNxMOTlodiFoLWbLOMN4thqLsmLuA2QbN9yEVSUE3UM3vBoWj3MvWGi8Ib
zXwLrhT0ib9AntsshRBvY1aqyzwZSSWq8IdtU2/Kb8HyIqfHLJR5lxUQfjZwsskvddAx7S9kT34H
9hnr2ckG+U33heq2sxjqCytfjbkT3KQ1M8iKb+sx63n1suO+NHvUgVfKrw1rK0bXO0pp+m9zhoJ2
YV38lsxNEmBjRYEnYMCuiTwC920fisEkM0TVF61Xu3SKtCEfYLM6T2FZdV/Mum3pFsZJHrCGMSMd
WapeMMISOlEN/Lp9bmSXSY/eqyC79wlLrvwGLcp84SJDAbeyUOFdM5xND22r3TGhJFcIXGbZb6AJ
IwNCXBggq589+veFdYxT27pvS6WvoUXbuLKqDM5BYjXOFXknzKpGswOGZDo0yQGLr7LgMJke6yVA
MCmbCp2u8/33suPBxamRm3lEgQlRAkt3CI5h4M+2Y8Ub64lvIvzwxkZecuX2qaI9AlvjOE/+9NjE
VmkexmoOz7kCUAz6uy/kVVL7pr1B65Pp+7wdEUzEQG4OJI/Jb9kwpPp+yNtCRE6VOwTKGzVZLI1d
3ttmnRSnMohhl3RDoOydWRC3tSX/zt7MMSkG6Mh56uM+JzZRa4ZCvBBSRJPVjJ4NvjuZiKMu72WQ
d4e2ryZ33/k9JwS3HqdUIDdKKP9b4UTcpbmIGJhRWVSa0W2hmXhtSBvh4LG/lPe0NJKPtOHZQYdG
60S9GM2XRvv6TP88j8IqL5/MCUrWJnSZM5VG0x1irBdf9Nh312KeMCi7eZ9dhIx7r2nI8vGFRqiz
rBPLoAu5T9nRx1dTw425RaCPEC/s209QruOrMM+TKx9tbhTLIT8GsccYt/bn5LMwkvzSxQCjNwOa
4GGvPBpP+LfYIO0LmpbDtjXDDnbNMDf3foXBaYvzba52IKa4GxOCs95MvbIUyJnJYNHb9hMdATKV
VdYCXWtIKHptQlc+5GPdfQF8b60h8bbxaljIMgkjlw90NXEa2XPj4covbH+zRhQ+Yo5Wz2RGKiL4
6uCJPYN37dvJhMWyCK8a5VEfyFJ7vORrA4qLZr1ibEo9HluraqJskz7K0xy1mHatrTkZ1JUdC+k1
z0FXbSeas8U2B3FAlSLmBKJNGzM86MHPJofeH82PJHhlwbbEu3JPB4s7Sw258xTQoa83+Bm5EJI8
tw1mvpKLWeTtxZAhz7XJ64o/oLDgvUszuLrJULfu5ABLKSzD8jbsgKhFAq4/rsaJh37hetMAxUm7
R8Ewp2BgHPfJlhU3gfbaT9CevTfyN/LLtE0s2pDzyPJgdqgeO8PxyX1kZw6HaM5ymCm5ycNTNqtO
BQaCA1QIus1Dmhrc8n7IHWi0kotQ90yOIu30qK0gQ2IvrK0A+RV28+pIj2p8NIIsPwKv5YFlYHDP
eBSb2siNy2shvkp9r7yfXV8+FGEABS9ztf/GZmesds3Q8WxkRNq9UBAsBiJVo6Ey65DTHaijYXI2
Tmw124U+4scS0CB1VtNa+oQjJf3Aq0h6u0AVcX7y5j4/Knjn6jLh+ai2IyOOl7Tk1i6YXl3XBU8n
oYBFRIgDq24xJx+ZTnE6fWHN9c2og5miIwVhYzIxyqPvg+seAdq31kwaa9/EA8u919rcwjJfn++u
ZaNzHawybygHRbSKWUgG0QRt7EUxst5zED40nMfn0g5pC4+hpe478qkYRcV5FxFsaj/VvABWz+V0
aYLF3IZ100LbrycmR6Kb9hT1vIEKj7+m4wyoKK/nK88MFOcA3e8trtbGfYELUGZsIVMwJSuLYO1Q
cZGmquwODaxi3qpV5QXA3bH036TdBHGrk83JNNrmFDaGeSZjj2vBS671tlxgmty+0nbkTvwJIalg
bR/NLL6BwcMamS0265wbNywiJsmRT2wpzQP4QLlzE0IXFPf3jZyKGD9hP+y71B2ORiIYlk3U1Hic
F07SbGVVd+EPjZ53+NjotNZGEBvnuTLLedM03HDWAKJiO8z5cLDAfgIGKCTFtkmXlJhvZ7lkYLqQ
k2EXrCS1HyDtQoWPvLnr5QOYUJ7FWnnhzdAOw47z4B1jGRLWaVcrvVE1hEO52j03zBOAgwbIiizR
ug8Od/eh0BAaqcsa97XkhUKVDNX82CbjFZgaPVwyCuWV1XmIjAFWDTuKB7IYptw+9vnkRmSGcKsM
TGjx9zH5gPrG+wJiwPjomJ1H3Ygbl3+DNRQHW3lPoQVVn7KHm7fLQ2aUaRtYKZC9khcm1aF1wTa+
v5kBFgF3S+Hzp1oj488ncUuP6qYXmLGJfYR3VfNuMAi6Oqp2Ms59P+ozrQm+jZviydvSGjeOUwmF
HyrTwBpv1FqzVHWuk/whcfofcM4dvjbXr9VX/W/rZ39pAGtmSdp9t3/9939BkeF/7//JTz+h/+P7
XydfmxVt/NN/7GsMMOBAvqr5w1fdl398+j//5f/rX/7L1++f8jC3X//9X78QGtatn5Zkzc+xVDa6
uf+7se4BvbnOUN798WGrXw1dw3/Z6oTAVoe+NrQdnA82dqP/4iuv2ekCsjJSxoCpgY/b65+uOpu/
YlKDlYE1HzmLw8/oP+jKtknEVYhCnR9FhGXj0/kbrrp3yljcCHaACNQ0Uf2wxLxPsconREXmXDHQ
FGb1Qj2fnhcnC3dp3A/3o1GWxFAu061fm+OFMNTvXFjvhF8cHmywicdu5dajQXynkHJmm5zSEv5X
Lz1x3bCh/cyIf7rvfAJDfrgkt38Imf6l7qtb3smd/vd//dOhCHlYg8RcE1cIuUHvrBqVEZMVsSa8
2szjcV/n3pZyjbASUYaHXx/qTyfV8TBGEEuDxY1+j/tOSWXDXMS7G5Yb02Wh7ZhzGORIDORaYS5u
ooVD0hELKhHNSRp+1aOe7dOvfwXB7fajmgvdKrJ57jkMbgE3nvvu6+qsT0bgISTfIaughxSOKaSd
ugQrFCyZE26EbFWk5nY5a9J+PrkJWjamVEX7ZMM2ySND+subR0ARQJ9RMcz99S/459+PSHtiDLAl
uz6as3fC02zGFbyQ/ERFiumoNXIa6pWszr8+yndbzA+iNk4DAn60ravXkTSY9zcY2J82lCIt8CnU
QAG9YJpB5w1Lw8lQlvnJhzJ8U/UGSAenrkYwEkOLNYrgXOdtrDAA3mXKSu+YRpPzLSXd332QZIoO
cZWb97luaOL3fDTa3KaEWrck+roK/Q5vzNgZ6gC7yrKjGZsCIJO8dX5jIHmncUXXjd7URViKOwIn
wXdJ6g+GlcAifZOHDNhbT53v0cWPJI/bZpwrhjRgd35nEvyLA676fTfEDGSDhmfJ+lEVmjC/ReIN
G11A0SRCCuKM7e2GuN8RNPMSxOq+CdwDY8dN2DifRtM706HY1QE8KK9G1cZJ1Mxkf32VWQx/utc5
C3gohEd3kBUTv+7Pv5TvGiapUcB7IExn9y0r2b6K568QHNCCOIO1LUmz2/76mO/vX5Q1Hp49Hgqe
cJ72d8/XMqT1lDhUKGERNKfUgn6LDm34jT/jr44CVooDQaWwsEL9/M36zA10biF0l2ULQ3rsbMju
zAT+/nfhLYBX22ebgxb856PMk+PFQ70eBaTYSbgdIbCopn5jAPmL78I7DssTeyCScNe33Y+3jgzr
yphUw6OYSVRw9vgi0Oi8/earfLfc/fjEM3vxOIzwMBmu9uL11/jhkZiEpxtkWF9U2LPYm+noFkeP
WPv2qydKdzuwAXjWyVSax8RxDGtXFgyM9gl7EnZrgBvG676DB3ntZtlqJDXB35E24Hb6qL18ptu1
dI2kDdfRDsgn1ZE0Peks2GTaL927aphkeUF+a2BfJlbCzzo9OVPnNAaKtrFnEzHBoEHCHQl3rQvq
WfDP+Ohq52aRsH7AyrZmtYvp4xwB0YThQdYZyVADFwQNXQX8jDjFfPrcuaLIdwryKltAxGUJD1Y7
JjftkNhIz9VUPoOThKrc4ZvTl2VKTPOH3paL+Rg3aQLSnNH5Qo9WqC/hZBhJpFS1BFuK2bw6+llJ
sk6RqZRCezbp/4FGqeSua9AAsiHWc0Wj0w2SA/QjZBOtMcASJxEcumrcuje1VIW5n1UQwKJbYCcT
k45jEPoIkWNXTosTaIffppl3bub4GvW1SB8Cb+lNxJdpKCJjRmm/EeC+x63MrUAerI40H/xvCpmd
yVyF1zdbfIYwAlDXVg/ChsKHizViNNHYp0A4nJ8CDSgzSN/gZ3RC82WugI20SPXiTVu4hozQbaYo
X9r1DLpIN4HxeG5y100TrzwUZe41Gxs1IWFRhOvmbQd9Z2hmg6ZuvgyfUPAVX9Vog3HxkxxSa8Nv
/6iQ2lxYqJE+iG4Wxg0fplLSvuGT7ZlKVNPBaqd23mfEjD0XVjabtHDwHu7FVJuEA5KPEM0ONI+T
pVmEz8QzQMKlnVWUt8agJQQrBKXo/fIUZWUneuOjUGEz79nkVwxrSlV9Cuyh+hxnhIFtqEkRPcwM
KIjzy+mNXotmkZ+I/iuDHeN5nR0VXkJEv2Yl3wZb9nSkLPC6mShgV6HXXHnvutQnksFrWEMCLR6z
rYVMjdihwwkbx2c6MZCxC36d7VhH2eja9qpysD+D7QyMPc5KYtMhrqR9hOZJINkVxUACFfC9M4LB
4rOceWthUE4EEEzPYQ8z+ZIhXILYnXWPXU2xyliS19knj/ToydJR+2o2UJlOxaQZ1cIQ3qhqMkhS
NKvuupJT7Z9aO6nVOY8BrNy6ZejypJhjbW2twootVAgKvANsaoG9YQj9OKJv7GVkIBA9jgAbKyBR
xa3RXbuYBqdDPfeLf9sP2vrkMUlqb2MNffNRdEThndEwx6ekskQBkmcg86ECIQGQGriAB6Y69fCc
a2P6lI/aWAOtGeXt4gkTeqRDXb8QPDLeoTJOybawYj/o9qRWuDAE8XrnkaM7D6HJ0AqCQZu5QFRQ
MBneZgXs+IOVFm6DAlFohLfmgD43oNfTAc4M2lOGQaq+XFB5UgKxZoZbEN+aPh0wWijBNNL7vV2r
4EK2KxIYWFUIdbsf6muk1WmzU06TolsZK2e5tQLInjD/pfNm5qRMHxwUyWnk5VNKBGjTEHIeF+0b
Y1H/ygLV0+ztFo3s1E9hvkcxATW0zoP2wkOz+8CvFF/F8G9WKiu99o0qSjoU7GblkZ4+GmozV3WJ
KKpGaGgr5wSFiqxLnM/OFaRmYPAy9tFTeXULGwuI5LBszawNz1ZaNuoKfxDVUI4iyj5ZZhvfO/7C
Nx4qO3kLE+RtBiJ8eaqCBoGVE5Qo7Swn7Bfmj+HS7myc+fIWjeXinVyvXfGa7oiOy/MwFm0q+kmv
yg3mC+akVbZ1msKHzjakJdz6ChxYy2qF8KYWjGvRs8goCwPdbyFDV1uUFd6m8xdxw9gtS/at4WrA
yAvvNfrwLgiK3oEOm+nKvgSyalzUckQKTZOivSsraRVRSy8EgG01AipYfKQ30LFEku1yWtceIl3L
+MazoD8iCfReG6RwajMuEnWrX6WgqIep60zKOBJVN35Ai3gzohcotmlhsB1E7x+axMoTy4dGz3df
gAsKSD0p4WNRg5IehKVOu3X4zDBgHgxs2eZoGIzWOeYXB4l8DDasyWh2on7qtxoPlLkfaeYTv2HT
F895OdVnJ7HQW7tGI92NajzjJokrVEUVvMt7rA1IoHORpdw4ZZ89FN0Elntq429VH6IgMqS0zEt2
U1OwsYs5qw8LrdJvOhhS5+TSFnqaqeAQiCSamUsKvhStTxbTa5ZGEqCjiZW66vtYXxo81GQbF357
i5pxpGJEJvJYkoBLprNZBZ+WTrZ3LsrEx6bQjkB3l1r4S9AJyy05BwxqIMLOM9xSxw7u/DYvp6Po
J6c4zOMMOW49Idd27TfjOdUyxBcTKJDVrivHL3QCa66EZ8qCt6eBTYVVvWd+QpuZwSqRfrHXeQQb
w/sMOGbIMmKJHrWnTdXPa4qe/GxvUIwX/baz1scqzNarOtSyunYAImY7LyymdRqbKTpNpZoNEU2t
6Se3duIgADOEk5P4uqL4/HPD/wekeBYJiRU5EwOeMqv0EkJpGNn0wUnqBtTarrHsmFV21va3PnUE
/Hn0XnWFOCzzYKZ/L+z+B1pPN+3X+r5TX792V6/t/4rmEnvfXzSXXuvllXHpz90lfuQPaJNj/oPG
hu2aYBqwqX5HM41fdUcLKvyHzfRGAJBFkc0GAsPXP9tLhvkP3BK4o2hLYYNzBDuY/9NgMmhY4dJk
nXMdzGseH/J3Okw/l/0BrtLVk2VjiaDTEzrvNxckk1hJZ5SU0kmcT2vsh4kNm83Tb5ouP/d31uPQ
22c5D32mkh7d+Z/rfurFWRIxm5PS0aKWzO2xByC6NM+Wj070hyvwF72kP38nnzyydQvI+sFm+N1W
prAotmQD+9REG04rAEQ4QoryN3SAn/faf3wj2nJs7X3XJl1rNez9sJMh6SKssLnxjahx7uD1E99H
WQYcNWCdA2HIRuHX3+tP53BtKnLDrDcLxGSAXT8dsbAcDeGVpkzusLhv0HtOu9TOUUlleTId//8O
9u4kSnNeoAvh3JYimKdDSbHwWCS2iVp0SuRvun9/umIoHuia0gHCnr5up3/+ZmlnmnXP5mljt9K4
y6kcdgm6qt8c5S/OH2zstQMReGhGgneNP1HNgLtTquegnfOLghqIBhDwQEaRzt/qP3Bz8IVowAis
9gEtYv/9odig9TMekg37R0jRfJktD/T4m4fqr04b+/WVVmqzwvjvOgOQO12Y/Ai4VOuIQ9GjgxLU
or/p0tnrpf7vPfsfX8YF8Evb1F97tO+ujmWwezDRCG2KBLDITjHVhVMetG3aHdjy9t3GX7qBNuHg
SoC/Rj5fFn0txWGSgGXJH6qUerAmnvZtrUNZR2QUx2zJB3J55loEA5rTuCdCg0hZ8KVT55E0i+61
34aQxmCD+tBjN2oUybdRZ3a8IzGdqEF3yMNXhJByBs5kZwvVX6U/hDmwllOWLQvx1n3jf0ocVF6/
aY+u3/j9GeFGhWOERZmE2bXl9cOzz2qQaGa37MPmgkrFnT3yV/yGFC7VFR+8AX1f2fUi0pPp9hsi
/MLfWLL/4soT+Ej72KQvtN5gP/8CnR6ABNI7IYeYAA6MtBO77vHv0X2+X3jbx0MAA4tWNYSOn4+S
LAsRB6Zf0P/vIfoMlnthdxRTlELel18vN39aTdemE0Z2elD0Lj3n3XKTewicCNpBx4sM582fBsL4
agbgwPaVnd1Dd7Hcv9Xx+v7tiNbk7UxrlkHLe5KMgQS1yYhXYtbIG6knFifKsmD+zWvi/ZWyTB+p
jwVSBAEk7Np3VwovnMrgiq/PqCGKHTpnZOjKH8kb+vUZ/POBAi4RUxpeSLQ937v0VUFnDQoRrGpB
UKBYXGAijp7u//5R/igYAtvi1luv4w93fjPVmJOIN9ygi0QC1Lc5mnvYF3/7KFZgrj1zjrJijH4+
SjXij64teNQz8T4XWLnpvA2/5a+sp/7Hp5gBHlwP13KFG1CJvR8E5WHWyySjDRnqpb3LRFXtjN6a
30T1Zq0bqzq19r/+Xu53JtJPx+S9EMCSCr8f9g+H/A/nD0dKAuqGLsBYYWSgKVLXJNlXNT7mgHzv
+hRADn92hgEjiYVLhhbI940c3W55IESUaDBhwqI5Qt/v+v1AUw0hpZeghsuV7Kt9Rus22Osx7wZU
5NX8WYMuR5paWWRnFQzhv+GmL53dgALWAunjqDzCKJBPm9DutGLvDqb0DAASi43dYrvaCJBH6Fuw
+txAS67bbY0zHjWebY/3LtLIl0RzgWDmphYalyRWEJQxGxwVwmbMx52ibVQbiljEknnV11m047I1
Rgs1fIz5ShFPsGZ6IcJDEkBGR2FuJyzDGALjMv1YBvS39gKBa04LAG38rpRC9XsdpFiNUO4i45ut
EUh6qICCnhcma+Ga2eP5LyXtZkh9AxzdiNavS8rnkqZRnxEaexUsjv/ZIShGPoZmjw0u70YHqWyM
lpIkGwWo3il3WGT71UUxr/lB4M38Zytd9+cThqmJ996aqJTNwm1xrcoR8VU5jfRNKgjmTuWN2dYb
5hGvnB7rADVTHyANi1tl5vTwUaoeE01EBfLd2v6Ca7Yvd0YweJ9peqbj0+pCeyUJiz5RZ/Bob2y6
GR/C0jPepmKlLPZVJR+GPneMz61nLg94VwnT6LQMqiMJJ+N9gnwsObX5anEDblyRcmSE0niUwB7c
TWBk4mPn6fSFzphJ0GVotZ8kZjLSHHTn62SXjyDJIwd3PA6c2tftxrCqkUQqMSXYsnOaYenWkr20
z8UA1DByemN46erBbF98PNDO3hhAd0R5ydbg0C+tPUeGVyKvRftrY2HRCQ28SpOIigobuMrBSSUt
rtA0/BeDDnJPxBKNXEyeCfd5WMCYLs0UWH+de7J7czLDmi/0f7J3JktyI9e2/Zc7h8zh6Advgugj
+z6ZExiZJNE3DsABOL7+raD0TCWWXsk0v1ZmNakiIxMBb845e69dJw6Bdp7Kp1iJKsV5E4mRrCwF
nY3nbhdvkkNOfPYVWpYX06PDQuRuI1WnX97YZHaY4D1dmsTfplNXQOAnw/DUmI4H20SkQJ5qk4Bc
L+opFXtPIL7eKFOSxEYmZRf89MkeIhFxcNzikznDYt1OrSiCWOZ02M5hhB/mWmmd2qTL+VP3jfZi
TaRJ0+Nfx6rtZ+vRY8V335Xocob9sJ/9LZ3MBSi6b+fdg2E+3OwSRjQog3wDegEuAk2TErtEjWrM
7e04U3Ant8rU6sWWwN6QmHU13LdlCummRyuWSg/CZhj3U8oduHWhLtwwq5HDTYZzrG52kRvMqXsY
nHr2ve1AQWstiMqhPHQbkoLJEgN76jZbnnRZniMXheQ2pdTDLDau7YeZUnmqC3oQ92w52bCXU28T
3dxknTeqOCwSr/+CcVaP448+1xQyJHJ4oAqD3UL2Qlges77J1/K1CEkpwPS65HcTaVUtHKnCXRH0
B3aRYqBbCZ6fyQTArGWPVytam4WEz7X6mvBYMV93vV52XSej5yiVgpCGXCPDnckNel3CSTE/rokt
iVckqRgK5uqiFnN9POh9DYBh41ImYEm1HLuJXa/nphplfbDGOCLFjNeUcgFoUeT1W11Vvv4+r72p
Ns6kNOEO5aUp1nBLJbBxmdLkxk25p+46oBgIsgjTrNFz1Qpb1QSkA36VJfKdmIbi1lpajmzPmXFb
F2Pq0Re+JBnSTA7pOUnMAveVm9L2VKPNT19wayEydyjqp3EhP/lRwABhZV6cDgffS5jxauliSmIE
goPHx9//YEECT85dMydEuokuvUeghhIS9AFZqVOSP/F3+Es860UwEuoRlV61jMqoKgx2YPy+/hwS
6xFmGBgGwRTE7loIFJYj69ix5vqdSO4g2ditX/3Aphagf50lHXKyaiOQ92HT5GenDZNLkL3R245K
gmCFIvCtTQfQ6xvO9oB4O8Ymz1jBR71fEH8Dprdt1cYJQ+QbTKeNPCB+TieqkRArv5fWUbUP2FVe
x2AU3ZaWtHxeGC3Apic1aop7lVJKDFjkbZAWq/+14+js4honmNhklmw/6hbWKwE2tiIUIm+ROQ9U
QjFzKXbrACnaqxVwG9/LMcvg4/vjfMXi8MBHIQ2/cQvmN3GvhRa7VSaDt8lI3PLjtgudkkCheuCX
HIFH6GLwvE2NXkNtxNK6hOq2rJEXfkyvPfU1yTW8QEC/3tfM+N3VWIuAxI1hJDuc7B5IDLrXTbPR
jcySD5c/prcMFAISJAZ7Tjd9T67ENvK1yyA1Qwe4KZSQ6RONTi/bOTXtv03QyxkmRVKV4maAbDNs
88l3QgIqmFzxgpayPYcEY+Jd6Bg07VoJYuVAhlwr9muWJ+vJFARHXjdl6xRXIRtPviMvwRSINiPj
fXgyL10iJiavnKFqcCbvg0iZ/BX8iCJdhwZosptV7SW3Xb2MqH3hRPbiGke9wisKOHUI8WKgfvmW
ZK3f/5yLRCNPcEqvZiScKbw8bMxwxgeb/udcdngpLPYW7HKRyl76Mk0U36o/E3UE1a/dVXmB8t5L
IiybeQoVk0yfzKD4NHjcYuX6NerbvPeQfVcdp1EwyohWv87TJGauQWbjyN2J5EHhaMxDjABZ4BW1
/7EBHomAyJpWZ1NLT8tTMQsCoz2rnKetymZ4Uq3DHporqkFikkvOMIpkrIMVHeAL2QK1VJwvXMpM
ZhE1mDXRjKyV/t9tn3vku9JTXnpGQBcNpi5bIAfFErQ/DdssVvw8S18CdF+8k+wU2AydoPf3rP0S
6p7o2mjLSReh6/AlYzUaRaT22bAytraB8ZIJe3a2qzN4QzxWZZ3vOgO0A3m4sl7x17BGwqrClVh4
lbXuORvIMqtyyzu4/aiuSUpJaoxzZsKHNS+O3qAfNa96mKy7QanQ38qo93+GfGki9hRj3x0TMuxe
yM0TxD5o8MflJxAp70uC5WV6XrJlsQ4i4f65IfOOELAp9XqcE1z93hyGbJ+5Byfquuw0u/wqGiaD
vuMgw3dmMs5RCFmEwfhzCyrTy0GYREDxaeJXGcEyuhuil6KvIFVUJFdZMeYF8V7owIo2AUcp98+l
l8SUNppRQ5K0zpNb105/Sl0nwKbRQyzYVn1AUR/UFQHtw7R6XjwS9IopxNKsdK/NvOfKL9pvbpDM
xUGlyUqHiR1V4K1bR2hSnuUHOxlhqX0IGvo6ez+dhuDWawrOQLtcqp2Dcz3bNJVU5zVfQIu3Tms/
E03ZQdQA//R1GoOG5zMu0a+DuEdgK1Uv+X1cmnV9f7G1UROQ/0Y3xvmuVR/IuEHFR65UVqOKHXTb
vfdziWjfr9aa5iERpkSlEZR1cbGvGHHRZnMUUf6XwQ6h7/CgHV5yBMLaiA15GjaxQoMdMUzmnZSx
5w/ua6dFim/eL6qridom3HtDJwg9c6cFWFCbm4e/LqWc3zsGFFKAeSkOgd2iJQl/qxHJlp9neyXW
wxq59JwJA8kz9BFJYq6xBWJEzbPRig7MfN0V6+uscnBiq7m/KL25y5doXfYGpSlO4wZz6AHfPYgu
1+/G9r5Cs9Y8utPARAeptrfuQwTDsJGmQn4hOgwD6rqwGz5QaqfY8gzwkNhpff8LavEsIOYKCoU3
4sDbhrpLX4kYX16L1UmiO1PltjgU8K/9g5UkVhTTSILxVPeIt7/89TP68yPyZOgjb4Vfi8zudzlY
prIuSbFioFS27ReLpL5jEhVwFTzkcS+Va/TzX3/g7x1WSTs8DB2a/aEA4O/91h1AOx6I0jAMQ8BT
fWI5Y1BK+y+L4Zrb/6FH8G8+C80V+i4iAvhA97fmVOk7xPC4Ob7kXpBXq5oQj++anla/bP5D2f6n
1grEgDDkl0OoSbv1Fw3/D0V7dAE4e3XaYZLp3jH2GRIm8v4/PLs/fwgRHO6vOdFl6hNc/vsfPqQA
NK38Ce59DWbjZ13I7L6vu/n019/Qv/uUQCK9uqwZ8P2/fUN12FPaUOQQRVQR9ZeX+cYWTX3460/5
Lb6BRhSUP7CKHtrhSHoi+O1jEE2XEWmOHWLOkY1/oIFMKIBl+/hjBzjkm1CLQd0nub3KlxKB0/RU
UMqBkljssY0lsW3ympNJ+Sfo+iY4ZfgNA3xb9RJt//pn/XdPBD1aSA+QkRoK8H997k7UWS7FNM89
GB+dzrZOg9UG/2Ga8m8/RAYkJTjM9egJ/uuH2FM0SUzFdDMHyhDutV0PO7TrQvMfOtN/WhWEhXCu
8UE+A7fod2R52QST6sdUxZY/jntrzsYyzkH6kfs4k4v814/uzx/GcPMyaruMIOBS/rYEM3xUDdcW
SBHO2u9wTA2bSoevvQSR8def9KdWHfuXC1YfpbB0BA3vf31+0u0D4NCG9EQnxVUNrAB6SF3c5dg+
CfrN8YboSPy3y/6yaaJepct+GeH8rk5O0QDIIWR4kNcdubekF4MC5G3+9av97+j8f+At/OFbvjhE
/mHBuHhP/s//8O/822+T88uf+PvkXHp/k8QV4QSgaR7hQOWV+Pvk/DIAd8hYEChv4T8j2fjn5Nz2
/8bwgF4OXdZLbIzPnPkfzgxLhvy3CIEHgLCQziwd8v/CmvH7u89Qn38YiV08gwI48L++kR1CD9vI
kWqCLscDoI2PwfbanQ/qZf+Hp3L/9+bwH60R/i9s9h+bxrx9oNEvtx3fRTT+q6n8h6MBRaFt+jRX
saj6MLb0rPY4gNE7VqjpNjgXaeZ51TxslKv9WzFV2a7zlxlvaNJ87UanuW3FTK2jCUgKaxS3k8tQ
p5C1iVGz/Ygs3z123fIGVt45D+Ts3OdaEv3GTnZfVon7xTFpiHS8vc1sLiweJuLd4E0/TD/BvCH5
4jNHtrAJk/QdHiBiAqx7PBiXQMR4zBNDXA2+RX+TTP50N9Tj/STV+CNxErIccfJ9C71sOOSROyDT
tchWWIpzNRlEhS2SftRTAJl63bs0wHTz3YS1z4ZDBmA99Z2zNXC6nnoVmAsozI2ynSavkVzXekx/
wJgDMOjgIgA+MJB+6XijkKxnipd+pM8XWTADAwjvlXiKiMvI7PDY1nBSYD5oz60UrV9LrqQ+Lq0J
5nOwhNYM/bTqSZwglniC/UM2xl2Pweh+Km39CUw40HxHtZtvKtFATYPpuuxSod0T06giQ4g2GroD
w2h9iRLjP6x10n7XXJEfbQ2PDYFePtGft4dp3BQQkD7GVfnRiW4eFrgokzxze26j9IzBLHg3bYPV
H8MMXdIGnjGRej3dePuCt8JcMrwM7QxGj45i7p/ddVDl1laiMLGb9UzXTDSGcPVtkb/JdijGM14L
I2hjo4+MU4U59dx2eHYQoUUl9UWlNXLsukR0EPHBLRJpTyFyrR2sM51K4UNpIuI3likSMMRr37x6
fmtGbDX++FwIBHqxG5lBxLnQVIcL4qjtWk0oU9ORomQD3cTBHufW8xBzjfYhHIlBuhdxdgbiogyc
t6GYspZ5QU6z6HIC/ZiSgaFDn1cSYC5Ik0MUDORLO4F1QbtG1HwQuLEiTiRGwmPL+ui8znmSceS7
kHicCZ8s/u7Lm9s6sv0saru6c0Wi+i3ix0VR+wYId8F0cBhwo1Hf19KnMJ6CpGx3VhNgjZ3LSsNy
gb4w7ac+MmP6MIyzYV9gUwIz9aPsQzfbClwfkBAtGg0Xwf0ZUl+57hw/o5oKB1829C5gz+yYBTQZ
fAia1ccL3vWrj++S+NoMc0vlIIveG3vi4YDcFwTo4juPwDKVYBQtorsTIM5B+uB4RfjJO5G7p25I
wOPb1YQiWQQXFKtHQ/dbn1mZuxsR21Y4ZBlV7lARsJvw+tSYeYX1JAsisrczUPW71XYN5eLgVOHG
LZZVHqKWd4bOajojrc/9IM5zn4pyrBhwkDzsjK9Fq/XLxaYbnMa2HMlR6EP6DUNgGbr6s5cfGyp2
CoRFDD8a38YmafKcZkkTaXMc6wkRpdW6nto5YpLFPQC2+XvgDP0CZfsyJM5a4oupoSzrPrVV/g7R
W2Prh+LzfbE9/UmqUvXYJ1ntQJJxV8BU1pSTOySCxKZNVZMirTwHQM2Azr9aZV3slPGH+4QplR8P
nc7UzvbIkj8ix+0fEX6ERdyBSZeYxpAzomNMQVHXFpigtVfdstUJzIBdP1agdoEWtfpOuGZlvdDv
CgAaJVR7oZNr6LhEskJFnhXE2CyZAnmO2pXGr2KQte5IkHHoao1eq7Z2Uch3XYXS2cwyAli6uJTi
F7owC4kqKb02NNmY+Eaz8XdrI8YlXiVu4Wfp9OnnWBIUGxMOmYWxv0SQOnADJ+BznPk9zBXjRLvs
Jxgn4Zqg4obBcGmS10P4NpDdie2YGJhrUk7YBygqRc/irabXBlgp80lhmxE3OQXSR0tfffwRMjur
fyoAOMs3CBIF9FmpFIhK4pHnHoUGOJUHRIrWikYT0xudHoSrjrczuCvmp8ia0/yWktrGlQVRhiFI
Uw+yGGniZc0EkoepRUl6ORBx56B7U8x3PGcu7nVotXkW00zqyILl708Yk1qlvkoz8NtEarkkuoI6
kGni/CwsxJnHkZCCkv7OOFmonNvAM8G+VTSzm7iA+UZtD2ZzJWNutBJ2JBGo4WWOhCGimXjxOnwN
DKQGNue0UI+dcumowcqX67HBAO+CCnCCajc7amIrGRPJ5qfotJ3T3O78o1dJN7i3wHujr50lsJ0N
B61+r7HEtQfRSNc5oJkrYQ8lF7uLUTj1aKYUOF5RngLSe8Q43brHpux1cLIQhtPHrk1pEyc22yp6
M4M/il3TR3R84W32qvhcp1GOz532J3ljavCmNx7ADLWl/WF6eo1zG2TgJflCD8nU1cmLKOUKGlSQ
r4gj3mtrfvqhX3cokee7GZGYv8vCKs9u2H/n+ce4CuZCUwko7IFZrnO9ZOyvV4ibaYoOQDOZOht/
aR7LKLLGc5Yl/mdnuylwvBb/GhDpCifJuA6ZvtfGkd88etv6Z29Ukn1FyVHrG1dXKr1u/SKQp5Lq
lQy2FiIG/m22UQH2GR6rf+BVgU6wg3jRM3vJmJ24Z7Ga7wvkYubM6OiiIq9vfYsueMwtpZZbDJd4
xupo9Y666jJCk2ty3LfwmxgVOlCOkqXgxpF46REkyHMh/ebLXCpGSkntdbscDuYuTbLqljvD8hPC
V0UCMNtWzNs57NERr6xkar66X5o77J/ZXmolQaJPHnsuEJLdNM3q5Pp+dViEw+wsUd42GE13mqZ2
JSaDgXesbYlNdIRALwfKO4N0BjqM61k3jb2Eh54eNUJqdPiIH27xNsdNFwRHp3Pma9se5j0tx++d
Kacjpg9/Ewh2Errm3Z45brovxuX7qq3x4MsKRXJSIpChpfqmiqW5j5Zy3hRBZh973y3emzlLviwl
4dExv2uG0zBsEE8PFZ1fEp3lxZxhuGRalUe0eRAoRsbeEc41nNjAH812qLXkhYb8KxigpP42cRnm
iGC1PqPE/8ZrMtwvrm1tsCswbeldfdM7eiaF15IINMKq32WOXu9NW0GiZWZyVr7yDnjkrE/8Y9dh
tsADtcp6W6+OdZeQjMWMQ5UQXkz/BMOqTTd5oNHFp6IvDuGQ/dQNdA5uc0yBROMy4Ixy73Zc6LNS
+72WjJBR4qO5modZPHaE9mzR/wQnUnWIXcua+qlLFnOT2KG6GUeIpk3lcfmphb/FngbBUzBcQMvH
Idkm3dkMvDEUvL1DM1bk1/Yon5YxgoPXXvQXKTMcJOfNTg3o4NCIp+8s3n4bpHr8Ight3uTWIm+W
3ut+QhlLHhIzBHEH8Tymbr/PouYF+BtE5sKyjtWY/HQNY5Q5YlDOzXjL35yTMty3+hDkwrxWyQJA
LYvcD48rLt1dfzk1jUM3wSVobsaazKLewmb3v2qyBO6dhWMddpd343NwHjp7fg0WzE1mgvAwl9o5
V0tQslWp9ruK4NaApG3Pcq2qE6HMT1h/zSab+cG3Y5JB1CfaYlc4GHTxI7jWvKHL9BLlasxjF6Ly
DxuMcbFzCqZCEqjSqXUlIhkAidGWuGTR4MTBHLy4Tr6lqTPqbYjvE/lCU4w/1voCfG8GIGwgKjlC
7Pei9AJqnMrbWmXp0a6FJxGPzix2cjT6Z6GyKf17w+R/a/3/kT5V+P9fJv/xtf691L/8gb+X+o7z
N1y0oReSPkYt/QvO8A+RvPybECz+S4mNU57EkH+W+uHfENVxu/31P3iEuOAr/n+lvk0iMupvW6DQ
/Ifs/r8o9W3801Tz/6zAvV82bpSCdB1Q49Pf/m3YQOvO0paLbAIAzgh/oa4ZZUd4LuFnDjkWKDsL
PS4q3JtxuPT28gZDsQbMNed2OpOMOAfz98UpzHgoQqBQoDKFID97nPLwh4eAI8cTVMOmusUKigCK
OVHbvuZREg5AGtNoOa1F4dsfkh24uq89a8RkWCBIYAhoBCy70klPkdWgQknIYMDLnVsgtLhsrHpX
6/ndhSZs9qsFjYlZBhalFbtqWZtNLwu7p3QcF5ziKdkgPdZIZuUMz8GH1nGdopB6SOqhoZjPuWbX
O3HRm+00DGH/GGRBUx78VXB+OYob4CrzuEXhfZOPU/a8WvZ0lXlieFr6cIQLni/vuL3Z+KIm5Acb
9FOP+G6fJ+0Xt6vHuKbCJ9eGDA1jz1czDzcejTtutRWor4HgEdPbXk8J+Rz4FOb+4GHNvBFC31mA
jvk2tMFBxcDcjrJhV2YLl6Np1le4E5stI9wvZsxhYV88b1wqg3tZi2RXuOJb41d6mwilj82C4xgm
wBvB8tMVQ47pnLmi+Zkt3nhOVOccuCvjo4u466mh49ZIPi734mB89+qL1mYEYlC08LbVBlZD5xD/
PrfuSIyQj19xU4yduoytQiq6l8XvJgOZf+CLintUWP2DNaxr9GXOKOquonK4WBwbgjbYUrnkRQtY
wKjuXdIlaOwUesP9frorphxtVpFeucxlkN6VtapuPdPeNwrb7y70dZdcBtD9Zmo1SiYix0qQxBhC
1lg2in0W0FbGEHF8Ln2fwW8hSHIJOfWwaxpoiNz3irrMCF2mNo0mNcZFirKLFHp3ArpA8RA95jk+
pD0xCvpmKDgYl0TOkPmbJtiYKVTOU5b1Moy1x6BrQlfjciehPXRecQAWN0OqLgGtAzava7sKvmUi
ExgKnUSXZ68TWCpmp//A5qqfWih9wT5FYJ8eqjQkgTKp1+5Yhc2DpAYDo9ux43ujdyrpA74SZn3B
bhn7HkUxPHLTHCMHQQz8J7u+omi42LZ6pBCQzxq1rWZYlTrFr4UkhCiMzwHQPSHFZTYUsIEgf84B
hGuk0TC95gqQ6dYsJR2aMDGdvPdBCY1xbks6DdJfr90pfXTIGlBQ0g8uR5EzdHIzAWuMJZXGm8Vf
174PIdk2Vx3AsmBrAeTErGqS5lsKP7yPNQyWeRtASfW3C1ZtdVUFjFG2OQFQywUlNBefU1WW0Ubo
4BammoWWCWKSBE2o54bJ+AQVlvD2D1N4Wc59NvhEenIqp6G7ZoOywbvRGaKYRmwZbbpU5QOgAeG9
uQuTVX7PZs9xLr5NpnF8UN9TzwR9NM7ynb2AWqtfA7zK4dibS1PSDf19Wi+E+qSTJG3CWjFgn3NO
8oJ3Yli3nPlZ/22qkByBeG8sxbU3weAcWWvp0TeE97nlxEiiI2mT2Av73mLWfNG+pniLrkemmQ8s
XshsGMZv4JfoQ5fmxQHlwPrFcN3PD6OPGj6YcIwKzKTY56KNdoBdD8oVp4z2HKjqeX0xorqD88b9
3+mGgyztdW909YMLs7kCm2TtJb69Kyyb8MXrzD27Krc+Q8APbJxpm8eD5yNQsl1t1L63Vxe1ixo8
JC/6Rwlrc2uj+/pQY/M2WCT35HUAil217V4hMLqykf6alTSniOw44q+979ws8xsmZsgb5kbteDXc
NzgxSOFJPCenK0MN8UsRMlFp09Vyp/IaoeuKvVEPx6oRP7AWZo/st8l1FK4dYToLFWFqIAz3oHAO
gV/7Jw+9Uzx2/vqBzqzdW9y3P1wfqMC2SJLiugADfmIEUz6EvducC3j0AE5+Lqqm3YIXNTz76GqA
dqr1PC963IOnl4/lSuGq/HY+sNOGJxiT6TmcuuTFWSqUh2yDKlaZy9zGDPNdzhHT77rZpsvbSA/Q
qhfRZW4ieP35fD+pongwrjq4IB/3ga2AJlR5cyzpaFx3XNcgHoMWd2afhzhtiDw4z4F/vUzjVZ5X
wS2QyOcmAea6dVQ0uDt39X5SCzx6XuOeCpJuDn2RXCNdoVkD4WtsL3xZ+bWz9cam92PV2kf7YwC7
NeKJOF86z8VDvairNHQ2AVjD/Qpp7krmzrqH6NkS8jIei16rvUfjD3nQMm5ETsqVxOgJQxmUj2se
mW+SOlX6GLaVRiQWnFx7HXY8f0CjLql6xTx2GzO70SGDCX+zJKHYc+qzW2RVcvbBEm5S10q/ubbW
53WlAeeZsiQ6JGhv7Mo+Bm2NvixCRl155hNexfwQzuupz7PnfjCETFnyzuvSI5m287OGJElUyC+l
FBlmh8TRP9upfSg75twDkRWj8zH0/TYtsvPQdnGZafTWS7hd1uwthTo+aXGX9/Y5kAWHNIBzB6c0
wQaOHau+eMwCdR0VGGrDtdgRlWLHjm5f5ewdM6bA3oC3G1lQcYZSfMXw25yWX1qufGjMQbbrC0BD
m/w1UBZeIO5RHvK7LPuodcQWvw0nb99/8R2yXopl8rfeiJMXTRdCt9zPSvYlVzxmZRJBQlTeZp1y
QwiOSl9DiB3Uk+5gVuSLKR2ZZsJPt+2WAK1a1OVjdlrzyVIVsxGkj/3gV1+ls951gKt3PqJzaNBQ
+cJp6DejXlmGTdFnn0jQqxPSzFaMNzbsYKYtupPgFiqSAmjJ7PPIttmsS3GVrUn9Fs6hoamyJoTa
rkRXrCqoc//ACur2tqlBZBgUQ1YBqnJYdTZcBLv6LGkQfukbiQq5N1G1RaMZ7N02sh6gHBFNhg5w
tWMAUbV/YGi7fJ0M8xKL5pLFRXItbKk29LVoWKz4325SR07B25T6KtrZ41Q0u3wa0nshx/FuHaRP
jmvu3OkeksUl+smmqjN4f+Ksm4rTHDHNiN0qaE+DY6/3YPTc2w6FHs0fp0QgU6rNlNJcWzRfuqxJ
2kFNT9GfVLSc51zcdekobmTmOnFVFz1N5km/ooirHmZTPvRQoO/KVKw4DXh3V277h0l25sqbPCI5
PP1I7ftFYe14CLmCX/z9d1wBl2tXK4xwTlp6kArGZs/g5CkdCl7o0aZ5WPSvwl/6LW6daynW7LC4
Ga7o1iXGZw7SO24tAkR6czsPYr5LWdBkCYqjyB2efrL+SH2L5EU7O2fBlJIGnh9xkJ+gz8xfvbBA
dk0VupvFOp6WVpltIjk4aRnMzTNf6/QFdQeG9jT6hO2m9pPqymM7eG+dNfS3F1jYaaagpYnfPDGT
4Qgzgcl2ZTf0O7dld91Y3UjYChS4eseqza4RY+NWmLyuIMdycu7hr65Ps7eWZwfu69bI8KayjXfw
/CU9TQ5niZcb81wvWfNmJ11ymP0Ar0Jhk6jS5dF+KYy3iyaLwzUav8/aecjbpXuv8f9tAvCbzmiH
G38W9QPipW5nI6X+RFMUXbfhKt49LIGw6Ln7gXZ/x4RHZ6VJw8d1aZ5E3tTvIGq/W4sAAswkLOoL
80UM0x6bSX6s0tr9hn+/PV9CqR5Hbfd0LpP0WzcGwbfW8fRdTyLCC/j9AfhMEhTcVOCNNzNLLPXb
8YnA7OrKIrKtILkh0j89Y5m9Z9XTobTFcLDGgDNNDha9LRV8GJnru0rR6U19gXWjzZW1c9zq2Xj8
2GHVLk9imk8Vs9CDwGD5WYlw2pABbDHAWZoPonGBsZvQ3mFVLMBe0ptlUlXfVaTZfcnBhe+FXzET
Cpu3ibiww+JM4B/D9tDOGYMAxKg7jBH9ScO02HQwIjboa5NNG6wrgS1Be0DjSmrFlC+wnrUM2JGi
PrnCHDMdulHXD5EeQbKGGqR9X6PCaMV6XzJtY/SiwZ3Q+n5Zy2xC9oqjkoX6mHXlcDaCAQyyuIfM
CIYi2WhvF+IsaLVn3tXCRR5WLNOH3FInvH+7Akjbe94L+2Hs22cHBs3V4qQ3Ke6WuPQ1SnZqzaMz
huUd/XiPfisBUJaTRl9BULDeQv0FMkt2X9upf9Wttnyy8bxcuxwdm9KlG+znaY962EA+is7lXM3H
os2cx4Ir0j61BEh+e6m2foOaaKn6Bn65F+Vb0yTmeZoKxlelZlYa68a4e9ul4DMcNN+LBpQQV9v8
vkVu/0iZTnWZ0Ky69Uv1WcB82ejC6XBnhll6pVoruibdUpxzBaOXEqYGme5ScxirYweBrJJjcLmy
vBmgsq0eJ0fIzTiTkhimHm0ACxRRqar0JixaoPsUWZyPoHcSF+m6cfLoqMzA05h7OChyHPZF2XmP
zeX+k8/oEV3ZfTKSYoUqe5uXkQM5RaDWTFieJ6LxsEp0SuydfngtFhyv6A6pQ8e5o/Ymod6ghOMg
Ivhq4y3uD0w874XI5Mua9VhokAXEJcDqb3xf3tkiOJhCOX8fKPrfeZ1PSYuIESQ2Rp3aRZY4TR3Z
PxgrTi6ojF1No4DxRWTShXIwQfzZR4K4NTEgvssQrUbJ4pwBOnkXeQ4QZL+4TqeQsDUP/4MUj1KC
byqEld/qLHxp82lrkxBx6qLwxjGT3iwqNJu5LHlSTfQQJV60sfWU7FaVf6VPUnPqo38mqNW9QtF/
1E2xxoVaTyKtPqbaxemvxmG4m0T0alW5BGGcBQgtm+oqiZLOkLMUVnP1mUlCEjNv1DcYK/yjpFnw
gQoZ9TSsZ+Yf6wGu1VWHM+XJ8ov823Q5nUdn2WmrK5+G1FxXftBdJ7ZV7lMQz88qwKjgecMrGXvz
neYcwLUzIbrNva9hZ92SVPLZDFnzdV6G/royZQvtCY34sU0h/6K782LLKkktkmt4DrpuZ8GSeWO+
lh9gcvpfC9v33pcZErEl1XU1ZeBtgThUII8cBN2J0x/ncbKPFOEfyIQ1Jtbx3XeX77wiCcvCae+6
QVqHJZnFdd601wHI8x2K4mLvoZ386Sbu/OzT1GESgtJVRwzHsHDQiYW6gm2mXI6j5XxONRkwcVgP
hJPAL9w29lS/XBy67NtZf18M3XiiZPO3HLzWFnV2H+O+wfFup+G5oouys/DPIceuxr1fe/ZGtMLa
ekQ3cY4BfekiW71g+wJXs6wXGM+8PkjXrc5dKamAxc91CbJ9ZIt0j44FTW1XWMNTZ9bvRSLpX5vQ
JX5C9DeNVXNWhrhTl1Y2eN08LHqOMxxawSg/NNNyJS9BLalab1EEXs8meON6xKXcrYfbrv2/7J3Z
ctxItmW/CGVwDA7Ha8wDR5GKYOoFRiolzPOMr+8F5q0uMahWWPXzfZFZWqYyIjC4Hz9n77WLdM/o
2rrB85IvcwaT8K8ImfuWQcSgNAx+DiN7eaKccoUBO7tpIoKlHM91bqCpk7gHMwzl9CkhwW/RVlOw
KMhFIkTLddh0zRTKcTa8Jo0Y7uoyT3Yg19JVmU4v2MCmjTm2zk04RSkfbVg/NJ8EZ52x8mOCKJ+3
B9+78AlRy4MacQrH3wPsXOMpJHF6Uxt6Q0thPteZUz8ssTNOq7KAcFmGyuJczRrvcM5YW8p5LIs+
WOUVA2yEfelu9KZyXyKj2IvGFSDijZ90oBRHiOipNkgQSXrbWugl+CdAeMNjF1cCD5L308B/f8w6
U+5Sw2l2hmAMV2K2ISCkepDoBui0GPqSJGmiGlWdHphce3eEhxj9YoSbOBOaYspIGo0rhlecmPqm
XPL+2Mt6yNpHTcbE1MysKwyTLu3RpF7BEqI6IjDRw7gwOquOsI4liVJf2aBzMMwoSDOPKbvlFej/
JQMSFA7f2PG0tVH0+hFoeb73jd7cpJFNeE26LwIVHYU/FNuK1Cm6pw61I+sDZ/tGRauRmCPkFSrc
QROc5yBKbM2yHhhpF2JNcFm9Tu36a+4Pp9Gns0h70fjmJ9Vbkst7A0Qpkye7P0FXq+dnq94bIsRP
oxukxVb6KpbWD51dFg5gEK8R6QCO0pyGjs9IsrXsy4PhNeGNZ0o2VlwCyLEiOq8EwAFJ7PeTP4zL
rhnpIFrB64Bp2DxwZm+8I7GauOK6sg7ybSxxJ94YjRyewOTb9iZuY4Zmnk8nnlhXTycaqjN8rAH4
y8f7GjfwDQY2rqz0TEIYY4ChHn0ztwtOJdEIi9jzAkIfiTDIXgZ46Zyg9cHEjSZT9dJPdU5YJk3c
cyL64jnseN4WZVZow741PN6dyi/waETuwJkQL5mO9KI2awLCvETzOVeqfiRnLS1Y8mo94ZTSj9FT
ASFQ/CAkQGmPIGN6jUSK3CDuOzPNFBC7OTTGY9PpHLijkpngSrheW9yafWUYh5JZOMdGtxHBsRht
k9BbURHMyaIppoMWSaNb9RCUqoPV8y6RCCPT4SaVemsuJs0z7hsGhj87jAgMQzu9zFZDzcgKhEXf
PtD5d3dOHY47mfnP6dRGm26UlGnprdc6XxNCBZZw2sql3yfVl8y3D6Ul3jwjG4mjEw0enxhhweD8
3TU4zXgQelxMabSV+jAi2mBMcRb1CH0jotWBZG3Y1GhvrLURp/aiyFRBlgQ5aBlWzSmby3JVNist
6aLTgIKpeTTqltgUAIkOIT40kpc6ONEvIQ2kiFTMLEmfsqovjjoNoWVc07asKz89owPy+0XaF+1t
X0yMJRj6Gpool3UQd8vEmLQ1W2d+GrrunOTpc1o63mulYusLkUX2l0KMGcFI481gUCLKkkE5oevU
Fo39NPgFxwIWSSJe8BNvy7bIHtImKPaxqzm0O2mZn6bac/ZmoexNGYXVi4El7qfpZeXWMUhUWJgk
teC48V6SqBnXfoN3zOx8sacBYO+JIox+ulVLNmTAioEl1M5rcauGirg/e+jF3xD/mB1OU2GPr6lk
9L9Lwy4x1pTipb0zWyvwtzz0bnQKw5qAq7DJh3ofBqlgUusXZWUeB7QQ4VraAr8ZzipygnKDwQ9H
ZAQaDph6+FskDYPVc0MWhEU2dHW+IZSdAOy8hXX+HOMuHeipQVzV7XGNobglIhA3C0krOx8oADkJ
S9/p+xtV9q+MgjxIwtybDQHPwTIko3o9tdN5CPIHWtMHf9THhYEmcOGMebWD34wRSo8Us9YUhRRh
KnQVR/3AjCK0FkGI3sWys34rM2lvTJ82ts1qtzBIPl62vrp1Oz26Y96x6Dmu/OVX1X3i2DhMuyHd
GljlN8AA5U7PB+2+QhuEsy0fll2k8MexupM/IEVX7j1E7vWiqFPjiPyh+IYbBK915zmQ4axwLSaz
/xaUKjgMtEjx5QR0ZW3mEjdNOuUbv3XVTkEcOrSBmbabvmiqgvsT1hP2VnZ7ks9ibUX0BGHVFdmg
ayfQDcQaM5rf9uIvyBa/Tb4nnhgM3KRC7HuyQ1uiFoL+51RVw1ZUlOVkHECYZlS+7gzpLZMaX9eS
0B1jyf5Z3DPOJhh0UvgICzpVGwB7Jv141HD08Gn5nEm9sIFHarRxCSXp/pJwDuqcHnNSNfKmMIsZ
rEzhTJWCwqIw8tsGUO1bV6j7pufARYpMs6FCd/eRPgxwBYMigR1oPAa5eSddCHVVM27hbNyVcb2r
CukehfQIJbX0qLx3VeffWkwHoICiLqhiFzt44hcC9EHN2KdBtaexRT9rjnfHtINNkcP0Y+nwVOo0
Ab/gW7+VZbjB0nbADbatsErMDOnsrxL0H81n55XQNuK6LaZMgRv5XwhEkTu6AMFj4kT52u0sYysH
g+5twJd2oSuOhhu/FVO0r93uNSN6jP2CDiVAs35BN8BDH5kW+vCd9TY9dwBReBtLbyP18d7Sanvl
O41KlxodglVlxnSRUIr3u7aobPL8XEssdC+N9kYPWNYk4GQ1TrEBWW/80Uv/a2rrjL94725sAlx2
jt9PhFzNvM3UvZNIIx/8gnuI6odaIbHbat8FqdqXA7MmcmIqGBMkKnod2pW8MbW7VuD2FqJIj4NW
9iRHsj7zQivtKVF5+dR18ZcwpYj1cqvbKGabi0DEAn2FMe39xEbl7KT5HmvhOYuQupAFXEDA6NPb
VDM4BHoVfC2rfvOhB61F698580WtROWsOcBFKz01x1VINVek2kuF8WoH0pvyLcpPQZyCKgVxwCm5
f+2jOQ1Zo3InIQOTpGQJOWZmlt76TSFXli+/Z47NkAbd/XOm2AtMckOlHXDWEum0N30PsnxPO1pG
762yu0yP6R1n4xo9ufbNwWO5KFi0iDkEgilakptWBAUGzx1i75qI9K6rQA5SJiEwrT15TOn2e9+q
qvOIakqGoT2WHoEjXScs9l0S30GA+MNWG8yj3hccPdyCahcdnTxILzXCrww+gmgZuxyEd/HY582K
E2FQvgGFksc58hAhIDaN4h/o1f8qNVBq/NGV8S1M317f+h8fgIbzX/m/Wo0Zam/hKAQYiIAGFcf/
aDXsf815AZBtXCEdi2nSf7Qawv6XBHw5c+vAiDm4wv6j1TCMf+Hjg3E4o4usWf7x39gylMn/6oNU
A9AgkEEcI8rFk6TE/O9/MUtAGeAF7HqQnbm0292Yt16TPflFxlp4C4Qs0kizCSNxG5HjtCmFmWPm
F9XzkBGvWnslmBX81xuGlfky9cKezJ4BUURYkM2QNQUogVAXX0ZHnRmiH53aGLZ1EfbbUtkwwDwa
R0qVEYVaNR2zwO92lE+ElLr2d47pzDWL+hnOqNq07XDSddA8FdlK2qOK/BxkAy74blFYY/bd1Ntk
P+J1QWvXFpBDpmwf8fV3vCDdU2Epv0VYmqujkWtya3gsiZmXG0sKzHwhfZTgiS446FnFiyWat9YO
jqZM6X/qBEm0quIcG3tUIohgleV1Rz70gdRZ8NbZo1Opu9KEuGOGQXsklIyCBs4c1dcUYN7+aZJK
ArfFZ/NdQIaAMox+e0/7sW4OlR7Lm5AV87XsUMwyMcqXg249ZSUKXRr7/RYWArJh9j0yuYnUDIC9
I+UnaBBlgMMYdcw2Vc84Hm43/VJyyzbD1H1PVdM/FsZY3JcjHjBEpizlrBMrNWtcdGzJi7j2vrZs
dygKi6hgrGdLxOMk/CVB/TC5TbGnnTHssTfX92jFURDWXX7UNFsu23laIczG30ezcqzMfPEMOCXL
F0VHRlqF1XjTh7V4meDBHkdJ/jVdMG3L3CLdkSRMljIdWW5giN4WMq7J4b8hvq6xWKBczzJW+CVv
Whp2C5bsCciGV7HjB7Opp+/HHcKbgqhsMijIVoNes7TBsj/3YVotVZPTtI0c8PUq0HZOUYWrAXcK
tU8RH9XspdAb29r6Scs1lAasbbtOnO+5GvIXBc14Fys03FMxGHsLDdJz1DnDhuoKRaFEYo2bIz/A
nK+OaC7Fnq2fMoxffadCSucwsgAhUHe56WxR1zZtICxyXnXtKCNX1KvUr3u5SEZbbL0qyV/Hvu+2
hKvp1PUTVbExsXKbpdKR/0Vst71bkdfrev4Nw4hpbwRlz3OtQI3UIwaXAHG+h9QYt2hnfg867Y2y
iBj0kRNoVPcakYwiW+WI9ZBG5+5rntXlV80KrCcenIknxYlXtR0Pj5bI7c1Qg40JnKb+jvpXO+g4
dr5U8aQt7So8Z6nlbO3MxmSvq3qp08qEwdwFNz2OnSXVtslhfBJrMK3VxvZ1bT3QsmkWul4H6SI2
A+cnkdLl1nUz6+hE46OfUuYYqMYfM3vYdnNh3AbutkrzXa3Z6d1QyUPRpNUNlrdd05fZkzMZBcOJ
4A6z7lPkEulqzGKEksaebAgQQIjABeuYVbja7ZT7eNKtt8mG/wL1qdoG5ZjQWDPjJ3xZDpl5obhD
ff/ikBlxcl0Rbcg3bHe4Unadk77GjLY2RpaLuyFJzGWkTd/NSuve+i65n0eleZ5vkcmkK7x1K9xc
98E0fU3dGhl7/Aj0+bU3/Jexc7569INrum0b1dDDdPJqXct6TY4MY6bqJ847/5jr9gt2k++O4TEQ
L3sShROfU295rxi6fQuJncEVnjgM9obghyeLL27g3FE0I24ZtDNo6g2MGYiRSQCKKDyiJ9nLQHvR
uh7VlqUBIwpLRpcMozjNEO4eLPMieGDqfDALR9tkmX7AQ1NArxI3ktQTzPxwLsxio4X+7PEwWS4c
h7q8sJ5kY9Qkqo0sjY6YwuehtO2fhVUmG83xn0zLYzoix6NKuH4BCBqO3e6d31gaDWvwBs6EjAp7
mL22xED4oUk469SqtUr/tojs2ZhlWC1ZM27VSFgEnv/kMMrcOKSWcef6zIIKstgQuLjTrkrsG7BL
06KZku+0SH6Ek7a1sUYjiyGqMCoPZNThr7c0cins4LvfRAeiKZ5Vl+2kzuE0sAiGVd6tmdPyDHr2
lKZyfngeTRqgaI9ASZ7TxD0OvBkLuj64SjTepzaM7uHP1LshQG7gUMT3hrlGq/yQCOn+BPzJcSpu
5CZoXNhRlXYXheyekSRUmuTgDHtXOtM4coTE5Aj4U0NzzMJfZtlojbGCQG6fnCOjeqh0wfRVT51i
UUX0igl8AnJHZtRTUFaE0ZvTt7YW3dqLVPID5HvyxdW4aWbF310aeTZwuGyaLdHq5XdVucOC+Afy
T5O4+nuCybHCutdsXUMrtyRrKAegVx9Ex94pG/exdSQP+DQ12G2sxu03ZG55d/kIy4FiP6QzXTIn
eGtRZT4VJX+uKjKf26UK2o6zx0jfvHTkYxuAldFIQ8eyhkC7pWUAm0PPDgb5GUu3Lrt12pHJCTcN
lUxIN3LytFXs4giUNp1kbrZ9F82hGUi1tlpWTkvm8gQEjRT80CmG11JPJaj4xtRRTmBwIZegJKBE
oi8bDnXjOtqqC+tueE4l2+ABmExcro1UNqTEyIFxxcMQhYgPcBHRRiuWkDLSTZSZuCu8cEfOz4LU
klfSXtfo1uG05Ct2lqVTxH/pJYrLoNP9JdOW8xC1zZ4L86BDNXJKhPE5eZMBbqw+jNcYre48KybW
k45/AOBKEDmIMtIKxZFUwbeiG28kTTdCFPTHImIEEBTyQYiQGAmdnbXx/B5lRslvBM5BtnD6U+mj
WDp5GC+kyIYVt5CI+n5ycVWN/bAiweI1kqgBWk/iQWOcQjG0pjML2yMznivIVlwlU2NVyZON3Wtv
Yz5E9zKvqy1OuZccgcyirV1/ie+IPHCzBzGZy69hOd4isWl2BOrSx3HA0CYaPWdPT4u1l/CUWohw
F308TivPJueZhrBJy4gkhyVJkuMqtvz+NiYy+ChUH++Y08ZbpBf82zr7y1ToBpZOLzUdumAIZ4dg
85scbdOdVUFqBwsTnXoGAceuc5unDp6/E5TlBqSFdjN2zU+UV5uy5KvoPJK4bro9ZZj8FtXCWbuR
1dSLqeqZcgQuvs98WzNxEY1C2z6c49ErN0kf++vKxzASjs0Ru++LzcBjrftj9JymvPBVrns8Ajko
W8l4qQel99aWXkg8JJy7pXTokUBM6V5LZBoN6G2KG46qbGzFfDRksIZkrQuNAnMwh23wNFPKBchn
hTDQaM1ZY0BAOWz0Q4yMOHvXFIuSahpw2Lva2LKKqTrmzaxCNkcxIEkOxzKh+Uz3ArGyGeeD2vQD
UpqN4bcv/hiO7RoqIirnNFBaeqve1c8d6m1/78yiaP1dH81As642qT6FyYPmj6b4VtPa3pdgw1HE
VCEKwlMQ1ZGOxwSB650odB0xNv4650eR+T0ibYQUWDXchMywLf2X/u+88YlyXOGQiVxGI0Crzvos
/B4Eyao4EMJKAyoVdNHMwzQSoGfM09zVjBMoDpyKKQm1+fiavZ9ki0a1/WrQSKzbTe+nXabRU/i1
mA/BhWyHZayxntHiLoNw582H5kmvrUM1H6Tb9zN1/X6+zt7P2nI+dodofziCJ+/n8f79bF7Nx3Rw
hcT5MDha1ww22uM4oi44tGEikCGZqtoZcKiYkKRuyi9Gls62n2dasJj4iFfljHFJDxpMFPbuUsYY
iqYior3XpZ5xZ8ux42RiaFW3N2nPPKNrtN/cKPV1dj8BOrqYZESWCRqiACjcWINMb61pNtHDgjce
oi7yA5xO0SwGGua+YRNkNYmvGjzCXCr0MEzcBBP+NiyMl96vNaZglZSsRxlqjpWJoplmel9HdAl9
CJ3alxibc79Eu6dqol4ROp2FU7Ngm84Y6hudFFyyartGx2Qi2x4OFAC4Jlmgto/JuTHQNqyyriq1
bZbnWUYJ0Pjy1iFQxDwMghgTsqnCJlkZGrrpRcLKUf2NQ7hn9wk0sme9ZLBvYtOb2PcI6T7BtRWv
jWL5hWPmVV9VmBDczNaQ9juv8r7ojcAqNI1OONyi4ql34ZBP4m9lkuyxZSCg40lphODIsijHdjxO
xAfeaQ2b4JZXTPaHnIEl0wSlRVsc3qo7afVMxYsikHgPetmjPc7SkeOxGcEsSpqCTicNt3kkJ+w1
U/eXPFXyS6iTVI9K0142855TERDCaRbQb9UNMWKMyF1HEa21moze5WAY7V5Npv7glHr8gJiaCUHv
cl+rwkOVhue+/MvtPYGBzLL+8oLgK+cmnk/Rku2rBZmHlY2Xb9kKN33pOxkRLd+1M85Jw5yeVU23
UjQ8ESiPg/4KAdUaV7rSmVgVToO0glr8zImvIfyqHAjwLpjR6iTpjrSbhkwS2VKXG1QKjbGUpfBy
wp6qxj3gB8+wRcoufkYd9drEhryFgVBtSo8QnlZZd5PRteuEG5D57S0jzR6PV/RY+9aSsWERHVKn
HRAfkXJ1T+7Xz7GMasxZeexuRjrTy96UYl2WhHp0uABzbL+qfdUsq/1fXxHhsXNS69wp+n/bijZh
FP7aqJr/63/6VBr9H/pROlmfDo2o/yGHONa/5pBXRwmi9OgNAaz5d+aGoA0lCVfg6GUAc3RdrEb/
thMZ78QR0F3/Xy2qd2z6L2YiEgF00CEWzTI4SZ8ZPagTw8Y2aus0muV48LW+fiESB9RsXdn30A+m
eya2KAcd1d5pYWfuY9B4yx6b9gNBY0F4BRkk5uyNi+9jG5JEPuxUUud7feyYYRsJaBdpzowpM/cN
fIpFDXb1SPgSdFoG9qhUckr8yFDQFBOfaQKriNfE6X9FtacrSF9YGbbDzaG7CC3p4xfBMcrIzG3F
ycuqZB34Qb2i4qp3vzwiv+GpvOO6Pv5eQavRFNBAdAko/cLMNQJQ9hqj806al/hLbF/xSlEgLKeA
Myn+LrUdZHO0DHfCYDv1Pwbi4VaeZzt7GcX0xDCBbuj2t9sh9TPWQqBjqvc8jEbuO5s0WXmI9I8S
c8YmxhO+mRtOX9MGHO8CQq27BrRQrtHeXgtZuchTnS8gfVTE+DpZDQZYtIuUFbSqBu0pyzlpbFVF
i8gmrFAhhTclx/TKyXYC6Zccbazg+ZJqYon8amVhmQqHchfQUAR6sTFQ6huZc0jhHUWRsxvy7qnB
n1xoHjokmmvafxWj+e9vjWsfVp3E7HfxrWkQ5GbfNOpEUVvuNBW7yBPLa2HG88Nzedd5512L9BnU
U3N7+te+cDp4cwWRqRPSYQ4zEXFdmGWHK7CeC/LZ+48h99UE1SME8D3r4mN8s8wDlGXBuUvG8LEF
0OxvUURy7o39pH6samuW8akoPI1VwdTUNfrqNlD4j5YytjB9gGXvp3WJw71dUC+lOXqacYqufM/f
XA2wEDCaLZtwAuhdH6/GnGEPmiD1TlFRaGuKoGZhjLV9ZWn53avGc2hxwXUcI+CaPn5MD+mc4HHN
O83UwF2Xh8WRUDAGrhmj0kjMJ8Y6qiklcN9MDNTQz5QGxuA4+wuSLEiAzEZBVAXhBs7N32FQu7t+
yKYHMtQ4IgYQcsZWmjduUdOYnDj+RwW9+xEqzAraiP6YcrY/GJGRX0l1eP/iF0+TYeFZxV/KOwft
7uMPy9KQmgdyz4nRcX8AMCCWshrfhEOmmJIzpDdPuk07FCZylBhpmkO7Nc8T64uGqu/Q6j49SOh7
Vy74PNz48LUc3n5bGgCuBGvoPJ359SG3Cb1VLa6es29Y/nEIUaAmmm4eSZDLj1T4OVNut7qt07pd
/XlVZXv8/MlMeGaHLGqkGcr16ycTydLiT4r8c6rSm0y48snRoh8Vmto9Yd71PwUPafQkxP9mDf/I
g+Mt43fO7C3JDspeLi/eMvyUsWl2vGUujZ+li2R61fZoIr08xcpRFgPs9dK8snHMSK+Li8sphYQS
YJPUDuZ8CX6ZLPngT5Sbu+pEUqh9F0B+x7RlIXOxsvzFCVxnPVrZGe3RtLW7vrvyxs4/6fLTWU8Y
3xmOCVTxYpdmshvXTViwfvmdvTRl8i3Q82yJqrS/cnGt31xd0F7zoE4ZrsD69fGHlpYr7MQOUdN2
IOqxttZy62eif+tAiO1KOBJOr5yd6Ms35U7jI+E9u6ka7JXrOz+RIZYracr8wUQK1w7ehIvP+suw
kHNPEL5Ja4i7FepcbZNY8c8YhvKdiexmKbIYYjVBF6ucgIaj3ZrnCTbFunBBv4wjiieBCxgedh6u
R1UVx0ng3TUmCUyifSjpuexzyP3QKsL0dcwRETe63ezzqveZAxCMi92gXgprIkpUwLj68/P/m2s2
54ApizOmMhxx8fzXjo28HxPRKbMrd2MAtEI3DZlopK9zmCRimw4d9ZUP/c0T6TCFVbzo7DmMYz/e
qIihBOIS6Z5M4LPY36S5Ek6m7VLW0n0+gj3xp7JYCWU7917Zt1deiN88koqlhhJK8UKa7+XILy9E
Y+ujCTma5yRA1dCmRvMA+O1RpHl+pTIU83p68fQDN6JAmPO82Ujmhe+Xj6rCOAKjFbgnwqKzB+ih
HPbRKDIaoI9tQHjGQw0HG1MVQqCOrrds+vFKENbnQtlhUTWxrwroAszrLgqVIa3RHdq5dkLwZq2q
xsEFCToHPzhRJJ5jVjPbwrwx6E3RfWhcZmV5sKv1MrgSXfSbxZabDpGSDVww776475grLUZRhXMa
aoGpmNIUBXee3+Hd+QJ/R6z/62db8WBDTuQpA3h4sdlFWBI7OCCQPUPGG4WZeZtI5fqNZo5yHpsY
d70r//7zZ34qUPhZFqcwNjOdheiyjsIGUk2W6NWpBiyzJj30FdmJurJpvb+VHx8rA7gEmwgB9TqP
1cVb25ApjKu1D8+5VuDXnmjdN7E54riQ8ovnVPUOKdRw8EHzPvFP4TYQhnbAJzXHF7fWutP64tqj
/uk4Nm+hNjskdq8ZbHzxlAENzPCN1pQWwP7XUozdDf4oBK2xl+wae9S3GLvGtReWZPGFqj/UvUB+
0ATjldv+m+cd4iqbgLJc6gls1x9fujwXSerneXh2MjNgyQ5okOdFd8+x1fvm2Ea3Dgcn2xIK4u5s
RIaHDF0PUl9MYH9+GD6XNfBF2PVBWfNdOKR//CLRgNsGMWt4plNe5quxicVzKXyOwghrcc/MBV+D
QtwPzjRTiaP+88cbn9dZiwOpNRd8FpcBicqH1cfCyeeD8O3OXsywBquwue5z2EHKqkvmWWG/6zWv
O5chZDwvnrJt6bnlkxKZOkeeNdy0aD+/2dIt7mNrDmSgjbdQyMEP9cRe2GV1+hDW5ANlTDgXLQK1
RTcO1a5EZrtE5Su2kduidI51pILkLq8YxMsrW8nnJcWyDFYUanV9fiUufqLIk2DMhZ6eSRAZVkWV
GFv0YXKVE4e7rQdjuHJNP7/fM0/lHeLucAj/dFStkonmXcAthRy4qLKp3pqwCK/sUJ+PYzBgaSm4
vN/zydK5eJlIIQfu7pr5eZTERfilfTBSaB19Pg2QhEYIHtOAesTItPvUBieBKuTvPjR0HGJJiKYj
TTYEN4UnA3LEle/2efecweXQ/l2eK/NTlZWnCWp2I4vPRuibq4yuIa6M3HzUC624crE/vz+WA7Vm
PhDwac7lfgEzC/EHlpjzBNPuoa/y4q0dmU4oAOPboFbhozCIWwlJCbq2wn5ezYhgpTFBlps+b5sX
tWSvbFVPRp2cQ+A6T77NAmE6g7bWG3KMZtrcG9kd5pLKMf8beL9cOYoMHr8W4r9+wOfDmsHPZy1x
dX1+IH+pIMreDhBP2BnADfAYokNMLSV6rIw5bq0X2ZVL/rkXwwLItIzKDOQwhOyLTdM20iTKjDQ7
AwkYzo09Rds61ZtjY4LMtJXTPZaQP6gKCd4OjIjeyoCPED2vceOQZrTTiUtauoym1ui3tUNYDFQ2
UW8C7sRmXysDIZrE1wlzZlxFqUcC5dgOaLyK6rEoSR778xr4ub5lFefS2TqdOaUuT/J+nuieSOvg
XA998lxHTrXRLV+turJyt50BjWSCNnqt4vpc9tE1sCULhG7yp3txEdNcoYX2kujMZhk/eIlwDrnX
kZ9gf1Pyjel8tU7JGz1GyLLuCMMurzw0n1cpmwBMOlNsgKz77yelXx6aujH0ngFWcmZ/BIg84h/o
g6K7cm0/rwR8is1rSTdGQXswPz6aY6o7k8RMeLb0mgFUMADojApnCwq6urKn//ajqFwJVzS4m/pF
5VgF0hmYcuHNYRa+qB2vXJmR+TUCQX3lk35TW0nO5jMhfo5P0NXFr3JDTWrwKdJz7/vORtAb2Ght
We+c3uwXKka02Nbti+YUajM2Y/PQxsPIRKgP1hV8vDV44f7KEfrz3UQbTcPAJbWV4krOy+QvdxM/
o1ZZCOLOPePYbUoPbzm52rWD+uc3RfKgSAZSrs3PNy4usSM8MeJpQ9WuivCmczq5LBRhWcRzpjvX
QkaqDfgs/vx6frqvynSYW7iS3rlFg/PiQyseqmQiNOesOeaP1q6CTQc5aj34dfPlz5/0+SjGR5n2
HAoLk5V8nourqOu+avQ4n85tCrxwkG63pptK+9svs4M/YerSpkZbBubQ3mQAMujMWOn+z1/i051k
UsZKzktJdLrx6TtAKPPJEbOMcw99ZJU53bCIiQS88l5+upMMJIz5d0KfEwbjkY/PC20g+C+oj86d
UYV7jQHpDSPYnjGznDZ+pLxdUxbRlffmYyFGhYmLjOuqz4Hp9GUvL28srL5qlVt/9W15I1qmjX2E
ESsQJ/gJP/98GY2P1/GfD1M6oSZIpuloifnL/PJGjNbYpFBQ2q+4FKtk4TTYWDSi8LaSRBlMie64
TVQDbUWxPmArse59SHDr2NHsPZtMR/oeMZF6hKLhXXgrgq7exmlTLVOFQqhqx+6LcIAvcXaCr5mN
alvaaInKuh6u7BXWx72C36JMKil2djoiFn9erDchrxzE36k9jYWWHlIt1tYkxFm3XjLH1ZYh7pSx
R4Sqlek69+mSmCBdd92MjbPsxDmhayGKDyHKGmdEBzONPZRYxPikO0m2bYHN3fFI42gebLVu6j5+
0ihg16osndVkedWCHDjtyAzj54Bwb1tmnnlmZFwu6Y1H35UbQPBtBkI4RObEB8vCpan8ChJLYIt1
mOjFZih7ZyUFfcU/3+ZPd5krQ7T6/GjNVbB1sTiA7hRjqZz2hDAiWEcS50vR81F//pSLWnu+AVR5
PLScp3UGOebFZm0A2XbRO+snaG8Gv38kQm/IrFXb5d3LNMImTCegSCW+7J0Xgp1XaHsoe+CZGJw/
buq0SjdVK5vVaDrFlW/3+RpYtImpI3hwYQ6oi1VLeVo1pjiWTrhz4gU6TbFk4OVeeXnfX5j/NBT+
uQaMnB0sA2x7zJk+vlBZFMDsaG39pIAWr0bWsJXVYdQC4ZbcM6rmtwovUGvTBPXEdSm/6QY02Ukb
22VCvuxisluCEgolEuTw8R1jhv7Klfh4mJ2/Iu2zucVgC5s29szh/PWdt4Kw00OliRPABnvFyUwt
tbA3uCZ2t7TbbNgBHQ62reb/rRD57v78lHzcqP75dIopBmOQ0ufZ08dPLzxCqokLNk6JIuahdQZY
eT49yjSYmis349NKSr+KmlXqLKi64Njz8aO8BklZkWTmicNESjSt8FaUsdnSRNZzi4BnunJhLwb7
77+NIzRFHNAHlwbOxQeaTH0HdnqTFr1n/TWmlrlHklvcI5NPFzZdBBjAKQrCGfOjaZO1NKrU20xt
HD/EMXHCf77Sv/v59BQwq2DGQU52sbYHeqyFXBzzFPYF1KVCsxcDByCkdI21wouWXfm839xZnnja
3w4zRQ4L8xv4y15iZE2FDNUxTyzw3pG6kGcoHwRUIz29dqXnt/Xja0aGy7wns+CYVHMXrxm4O5V2
KJeJG8yd+4nG8KrrtUfZ+9Dvrd65C/RCPxN04GwAcIld6VbImpU10qipno2cuxC9mds6V91as0W6
DAZxbUP67XfkHROCcHmC6i7eM6JVg2LClnPqO8P6YpkZiq46hwhetP4Go3QGgyB3ZthO9PDnOz9f
6U9XxyU9B26uzRzn4k5onJh8K3MFa51hQG78P8yd2XLcSpZlfyWt3pGGeTCrKrNGjBxFUWRQ1AuM
kigMjsExOKav7wXd29WKIFPRyqd+Sku7IsEIAO7Hz9l7bXPYEg3aXPzxVWhg6BSDhs//+Mvz8Mv9
drzZFnOq2Qe/S4ww82mgtgnk1j+/CkouxBrMkV0GbMdX8cYkCxI8lIeWXiUMrPKhsftzfeB3Hl2b
et2nD0P3iy7Y8UWI0KzQ7U7OgTw/9wKnR7y30T3icCn1j//G57ER2bgGC5N3Gjc2CSRBFpy6Q1fi
usSUPeIXKP4WhP3L+eg7zx49W+4LTx/DytNJBUevxFXNaB9SCp3dDHt9V1QZQP5pEFdTJcfrSmdS
bQHyOXO/jJ/rysnT5y45RZyCuCVvzn1ZhXOlJ8noYKiROB490iYQu8TxvOQ5T32YsKlYK41QZ2CN
ffbYdJp/T+eqviQ7xP9GSVzfyNxFqJnETYlA3IheNMjdH2PLkR86tH0Amkpv29k6M/WMmOEIl0g2
fy3wvDrosXXxMndTaWzcKS1guwqXvgDTWnkdzGaMG6PP2ARIxZFQYf3mxQAIgaYpdfDK9r6zIeyJ
yETf4Tg6qUgmhBHIEWdq0znfSC71vgZ1j9Oina0EZb4DB/U6ScAO4WRAn42dWFYbRKZufYUfyoDq
5Tf6i2313nfN7qSzGedx2KdEhnQrYVQ1IfOJaD9BOU6xmihJPKtXRXeR1d4kFcigVQcYU79oOtv7
FhDEEcpUtsOGgnFId9kc0zLOjFbItYiq7Aqw77AggtN+Xrml0V2LOsI6QDIPHpRRL73nCYSOBZ/G
9LcJIRuIfyaLWjnK+3betPlokSJONDbAWpwUshkoYeoWlS7mRKd56oRPD6pmAp5sh3pgO3VGUqbm
AnVQx3gsviDzme8vsibrez92NLso61h829K9xTyPlCOXqmxWqkAMHhL5kIHAcisCfJw50dO9qavo
E/QoJw9JcuwPca+5PwKVa/vUyqoPyxHlglXVKC76uERsGxUISa1CVmQtaz3wjhZn/CPS7LGEZ+p2
j7KeB7HrjE59RhTt7DNzdJag7cb7TrjBfG2Nbc2UGSUptVmFBjmcySWmbE+n5BZyCNFESnPqfCVt
4o/tfpaMo+1yIp6x23nTaJv7KeOwHdoqsgBmj830ua8x3IPviY3LPLYq8skrh0gWOFjYO3Mzqp9N
nkfOyAZR43NhODU2mgYbQ4ES5scAbAK/OXkai9lstp582Yj7CDcWGJwsta+7WNcBjGEKFIvK3/9g
djJa6YaXfDZIre3C0e9h8HYLH5r2detcVPNc/fj9SnZ8Ov5Z7bDTIwVgeqYvg4PjRVObe62njYmM
jr3lcYTUWYZBDSAsRIKLkA5d14Y0hXT7+8u+U2I7TNrp5TMh85mVnewIudfKMQEtdnD9wbmp06h+
CiCbihAu5I+6cSJUIAq0CYO8tRxUve5zO9pDU7A/+uQCb0wf6ttUc/bjlfQvCbJOz+yMp98Ms0RW
cY/Jpe2y+56eNVQTmVZViu4gHJANIm7zDXHv6KznNl4FwjbuKUfONZzfu6jDhkz7gD4i3b3j26FT
l/m6KnqqXciImemROhybM0SqzRSArCi///4+nJaXy4ekK8iMcrkJzqnUqJemmqAh9Af4UbsGCNcO
dGSM7slo9kiBzhxhzdPTPZdbDm7LLJK2J43F449X26BDrd7pDzg0h63tzh05WK7+IYG3sc/YGVat
0xYbK0hxqAA1wpSLiTNqLHOFULted4yuMbblwYY/HIY5o8aVVpH2lKRZe0OaBTFkaprO7Ibv3BRE
C0v18nOodipbsPO2DRInHQ7CnNwtrDr/zkhMLE5aCU6nVtEmGaxz2r537oy1VDJ0XRkjo4E+/qro
vAx5V5fDIQDHtZ98sj96FH4hqtMBU1lfnCn837neoiHEb7+oXwBzH1+vF3nXWkk7HuIY40AGYjYS
sbMSMriMyRQ6c7Xlr/+1vOBB8APHpwG1nOI54h1frejmZKBDNR7aRlObJEFmDyHl3Anjnc/E56GZ
RPVO8+9ns+mX4rYnIJA0uno8lF09rHpA45fd4N6zHXRXHNHPvbzvXu4vpgK3zDidklGu6V6cmuNh
xk++QmcCfhUR9AX0ye80ns4Ft77zHdIkQ09DlUbj71S9WI39MERzOR0GMum2SJSrLaY34/GPVwh2
By9goUZFxgD9+E6VLkbHsnCmg945L06u7oiAeYXa/+qN/bmI5hNBpr9ocpD2WixHTJWDN/LeOPHJ
8EUzcoCxrtamyIqw9zQ4pllr7yZPJvuBigv8ap/iMFry50trXEO0i4FzpRZgRSeB76A+//47OD1Z
0HALWK1oJQLTY6c86YkFoCWbcjLUQYv7fivJfCA/R/fBJrHl//5Sb9oPy7U8Vkm0WDoRQqfvISM5
J00jXx0UJTjghEl7qBOA7oN05cZaqGyNNaIADfAQAdCYLke7lbtolvlFRyW++3f+HNYFOvWMgZiB
Ht/+nAgjvbKTnn4AKNnZZOtFoDHcwtEf4d7Te4K+AEibWMuVGY32ulAErSmjxPSkyuGMZOpNq/vn
t+M41vLEL8XDySoFnaqAKaTRHkZffaXD9lmDArPCABkCVj4C+uBAlzt9wsoooYHdjmkU7Goft3WE
X2rVyAbiWVfsAia4QHaECZg79zeOdAAEtWV+Oedmsc1N+mkI/3CsJokgCrEazgiETs92ywdhYael
EHgEbHsnfQUVFH2vIQI9mDlxhhWZrbfC5oiVJJ0OTy8Ad8EI4crO7MPv76j13sOMLWNZp9hb6Ace
31G9txp26Ao4WznJNee6+QFRKuXx6OmfLHCQ67axnS320WnXmqPYTUXwnALp/KhmKZ8qJ/PwTZf2
yo71dEcvGPCowHXWDIy6fUvT8CIEPLkOPHYF63nr1j08ZNcpQohn1aNPunRY8LIxdSK4ygBue2Us
UbOWl8wbCQ1k1TUTPk8TO3/dTtOZuu7tsmkjyDIZ6DP/sqxTMYlIOuSypIMcHH/KtrMFjrvMU+fM
/X37LYMk4HzM5BstDkfo42+ZxE99AAU/HwC5KAhYvUeORlAClyfS4vd39J0PZC5TbZMx3lLCn6xO
uou+wOl0/aDQce7auccr7BfR+vdXee8DgXMwF7E2y7OzbH6/7KUxQ1lO4sI4IHjBYYzrKZxlcOcX
htr8/kpvt1H00ahvPZcbxQTt5B0XFgx/3a/pvkPF1QW0QtcoPkJ8vHRp/p358t6+h4y2DQRhyDBp
8L1Z2unsGg0BjwfhCi/EW6zjjHWbGx2C1zbqMh32kF495fp8rsfyzsdEjoeGGnkkg/XTL3TWGsUZ
PrEOwRB7D7gRX4xE179raYBD3/OGMyv5O/ePogShMZNWGvf+Send2qXfSazTB73QjTV0Ym+XwnNd
mZqrHn9/A3kieBiOyzubsgsMFHxEtvPTGb2BERPgQeQdEj++aqEe+JuUQPvrrqJZhR/E9h7GrGvB
9QmNTOoO1ch6MHrhr+DMlGRyRWjKq4kiVMHn6ELOQI5Ff8DP9VUwVmXCuV7PnmnXxo+Nh0Fj39oG
RFvL5vy6ygIp6Y0X4N1qzLMwhMoxsVZxWg0uXYpyyDa2RlnBJmoTz+g3yr70BuHdI39k71oM8C2T
RnivKTLFKYaDJylVkaRre9l61b0XFZ3CnJA4WFXq/l4OgGIxkPLFhwB1y3bt4u3/7FYGoCJvnIzP
iV3fD84omtAxSQpFMKTlzxm0bbXzsRp0wDYcJ19Dz0FDL1P+tnhstQsz0C2oDHmXgpzyOA4rvfvo
ZEjx6blMvbm32cIeFIX6d8bR2t0A/xrShUdiC6SnIOD8roNkrRFsXep1RTmVJH1EKQy6I3SaBk1+
g7g/WEgakAYZb3V2WFeBZMqQOopWiqDluhLuMH6cap3GnDOncunhxOJKAUFGzliJZyKvta+sDjTg
sIFJ1tPc3ZN+y7pvShd+lFMR4hUGpMh+QR9EL2bpezoroB3ac4kE9KGpbYGpDeYSVHN2ThRBzdw+
0r4dUL4jnfqk62N81WlxviOfqPvU6v78xfA0wsNgcxsAmXK7oelGAguhGUg9SXlCjzJuXJi09mM5
p3X0wRkCYOC0b5JbLcOgfOZQ885agncGPQVzWvb303mGQe9Z4qAh4TNtV53nSiJdhb/tEkvbTrxn
EOVzEM56dubVfrsBQBVgSuATnMpZ5/TVrlOnysdECw71iN50At1FjXjWG/F2vVrsrjRel4ko0raT
ZVku/JO+6rQD5Vl3aQcuUUtDpa18hwSFwrHPVcJvFyyuR/2LzXM5wNknG85QRcRy+L12kD66ZZAb
+K9b67bFZLg9t169Wa64FOMuDE/BshWcXMqIMIeOjacdCGJJrpLAAL1BRxPaV8dohyBh8nOC+D7r
UvLfMP//iGWM398hOy5zpXbOlnastlxOQcuf4xGXyOaw2A+Pt1omfYoywdQOzUzSSpfU6V3bRNMl
ngAvrC1YILz60BxsKMSNK2ly8nSvupmsrt9/Me89WAg/2YU5ZTK3OSlijFITaWzG8dMA4X4N5IFG
ZaSiM1d550azB3PoQQGEE+LUBkaXuiFZsXMPZpLg77HyZNNOJihS2Y37P/5AJGkRn2cszos3hr/I
cSetilRwyHJlX5hxKdZkUHVnPtCJuOrnDXSXNoqLYo7p5uJd/7VWIrxJ+L3A0WObSRTqgG6vRoK4
tyzB08YMGFy4ZWJu5ngwIO/NztpNJu3M+PBE9//zj1gUI2S6U+0yFzOP/4isbgR5kk3yFCU9Wv7W
K6NrTjlEMRWpXcWIF5Zt0oxgHEK3l4+QPDx5yVvgP8IpwyLy+69+qS+OS4LF6ILtBIO+uXirjv+c
WtQ6ocoVpkZiCM0V/qq43pqzJCUu0aLU2shcdfplW8dB/MeXZkjHXu7TSuTkc2qNj00fbAbr5kEz
XLVOmVmtkKqT8yKKZ9Far2Nla5vff9qlK3L8aQENBAseAAExW8HJ8S7TlE6aLm31epys1xwp8OJs
aOtDYucaCoao7slLMoOuWrlOagqCClCJnalt376+2JfRLqJ8RcCIYPL4K3crFaRpZ2IP1u1kTZ5U
e2kTxbL+/Ud9p2lzfJmTDtHsIjzJCi5TB5JJFekaocfSceXVpnHnAdH5IEa/eSxIydmYfTevObEA
7BVpcisbF+MfuXsfgG74Z45gJ9rV5Q1gJWVrZOhssl+d3gTVRsasUl07aKZbkSpj5ze2zvSlSBJJ
CsgcbASWpHW68BlBgxCNpM3jF1I6RrzIWUZSwxCfOXy+92XR9l7WOVSeC93k+J40NRSpuB8Xi4s1
7ASWlE201LlaPmWrduoZuZDMsev84RUFcfBB2sAxqRNZ80fbWtlEyYZd4A9/vDByfvs5BWLPDVi8
jv+sihgBlwkTY6DeGsiRrYu1xIp35q342d8/eS04OS7FCgcDRCYniwC5a707phIfgVZkD1o9az/M
lDiwTVobORH3iZGtEkbJ61hZcxlmUal2lp6pOJSkiwahabfBXcC496OGWsRbw2wlsjYb9ZQUh9E7
0216788FNMAXYxkm3WrnZB03kshzS+FnT9Yk/Nt5ZjynTSK+ZXWHpDAjkLE8rb1vEyBbzkTBQBgh
UZs6oaNkQrTbqtblTnfxMDuqyVYBkXQEqSFUOPOiv/dUBZRJlC90DF20oMe3byJ1rk/M0T+Qp9KQ
1F649EPN+tbGUv81HqP+ezI29nMV5926NTpqd6cdEYDidlxYGZh1nYo+Dv2iP5OqL+8gCy5CKsZW
tLu8N6arOVOanY3BoRNYKSHVl2vSD6OVrILkzDN8Ytb461oUcT87ta7NnTv+FghLrpNAzdFB6n5x
IcwmZtrbDit8FO6mVl2xyqoiIlh2mknecIqdysFjohsYcCy7/o68OFLpjUYL9R6XYFsmyWVBN+K+
VqAbycDRH/va73ZOQLy4Hun85tgnGYDs+VUcF/nh9wvr2+WbUZnlo+5C6M509mRdlX1S6eBTxJNA
PLEfvMS/NKrq5fcXWb6T4zdyEXpRa3rozpGWnnxnth0Zozbo4ikZSVFMlmh4+p5q3Rj+dK7Mfrsp
Iv5hLMJjwCKACPf4/pAwCQQsjsSTNJIF+K2bay0rm2sIdN1G593Ya9RU15UksBLEr37pReAifUsZ
YcLytYnnwv2A1dKAyekuiKYs3rRWEO0cxmOfCBk866FfCv+Tb4d+P/K0AOEtovyT94rWLQT+cs6e
KBtdBM9Rmn8uxrE2w2DoB7HITeoPaCvkk6PYiqHIifyib0i+AeE5kVSb2nIrxwoabTRFD87gkTdS
OllxzzoCaX8k4u/QJ1HwcSikuNFG1qFwnmhabEpTJvf4KnSs+6LWUNcqK7rOgqguVgZwsxh7VZu+
0N8siDCJUx6Tjqa7wXfsroMiHVcev+LSFyWRaUwLik+N7ZOHaXST0azcblQ5XXMT3xQvr6GheOi7
D6WRK+iRcYnUJu/6cw62975OSjDWf0SjSyF+/AC0jqPlbIvZk1MaZEE5AGglXamvg6iSDdf+UxX+
Ip5DFA8Nis7LIis/vh6ZL8zDbC3D+ONCJKxlSrwxEUO23QQbcxrHMwfxdwp/Rpo01nlcDFagU/U6
KRreLI2sg9zREmqVTH7wlChveugHwps3HgP/Gwz9GH+LPNeQ/Ogp7B7iWyLtTM1rvH3ZAprbQE0Y
6zNhCE5ebH4j0M5a659orDQXpa3bD5U/BFs5yEsX89Al9Ydzh21ADys//lYnaLehvsqtrprmYjac
eAPGE27ySLJTalTtjrZotsmG+QunnuIMPejNMoTAke0BNQJnM8NZuF2/nph8hOUjITAwEAqqR1jA
FZlVQ/F3RfxHgQAf5Gv5qWteX7ubF/mfy49+IwS6SUHY/Pd/Hv2/m/RbU7XVj+70Xx39UPvfP/8z
yJP1S/dy9H9I5YCA9lG9NtP9a0s/7OcF/v6X/6//8R+vP3/LwyRf/+s/vhEpw/Tj/pVmZfkrNA2h
yi8L//KX/P1zty8FP/epUl3yj0/q+8vbn/o7E8D55/KGoPtdBlKYtHk5/84EsP65mKahQyxuq6Ue
+h/gGry1pcEbLAN2SDW8Rf/DW+OHloY6fTxOVuiWccD/n09/99cSyxf3L6WQx6dHj7Mogwd8WNQ2
y3L85giXEPzsNfmzkxn6gwONdFNCv76syqlbm9DZY1Kc6nOzAcauR+v/clkkkObSWVumjW92RydA
/T3l/QFLLzlLSvikXFSTE322ke9h49YZwQOgKvKPQQ9YdEUurPdgyqz7arnztCOdynIukFem+V5z
iSvYSQU07jC6mQdj3G3H70Qap5eeG7XwpDKbX5EZdeZsWtWN8VYqmtG7lnPtDWGU/eeoY6mjBJ0a
50ZYs+VuWl9MH+KYr2FlQl0hHtVTP4GVwv9WcrfFDSMPz0e9OAqSEBr+FrUCk0AjIHR7luMfXUrO
+LOH6k2gw8Q0DUTd49s25aYW89hUG1DoXnoxc4vb/IL4JcizSSCW5nAcRKAfmzEhW5iV3FTBt6DS
omFdQUQvP5pppX8dBiN7ruDslLsxkY1z76eVdWMPWCsO/CdmgOjcglnbgg+2AOQpsLG4GDLnE1mI
I7I0MFyrYWpnSfxRD0QaC07jtpQPvadrcO9jFe+KpBnvZd5EPuGCrU+Cjae36yRR+r7moaJWoPEb
h/EwOulOjZo0dimYmZs0W1ryyhwtCVibRIM1cZjuh2pohmJrYDww9mOsJcHKrzRlhUYfBMGmoJMC
At9ZMoFXbavs4aNMkU8/JF7x1WwGOVAdOD6rZkDreyhm94sUVSPAkcZaj9ZUVQnYb5V0K8rVQq2N
uUMNK/DQiFVUzFMFlt6oSSWShWBy4PbPnUeQUqgmY/LXehCJEpGDgcdJ15iwwuKx4O13IxSwsICs
ol/pXa4zdx3kY9r0LqxOf9LC3uV721VlhXNIUx21QBXlFGJN0Bb1fuR3XAQxwKnZBqtuJl72qki3
eS2UmCGTkIcYr5LWSV5bfertdUwy6cqLS6JjCBTMVzNAhb2srJj5RVHlRRgBr1L0eYq4QRlQDNdL
TNaSauswUc99d8RDDsj6u05BRUSTFTVEKCbLmKcd5Pe4jakCXT2Vl5BO60dbmsCU+xkVWwhlAty/
XuB+uhg4UewKFI6ENk1WtMMLy/My+1lUs/1KPd7kIoLzYqvYuQ/QZX4vgiC9H+LIXPLaiuY2JYzw
YOs9/NkZhOr1klbUrXy8HPeVYwztKhdDd+mldVzs+k6KbZboHCqQX3vkTnUxFy7G+RoEyRzBRy9z
tKEMlUfGMMyKOPRxPcIjLFQKEXHVbkggDuxuwYhYhIUY2o6Atr6lYrRGobaz7kAfJluvefCbVH7M
BEnMIblB8009Fv3z6LTOlyoO5icqX+mHJJipO7xC6adMqPJ2xj4Xr6dmCH70cxVU1HWjZ10acW7N
oT/U9WdAMz5Z1qSg3hr5OD1M0FhrFoMuuLdzdzqQKpi/kLxMlGEUdQZChArYfuj3ORTvCST4XWUX
EAT9ACjtRmqj0MAAG5kb+mNri1VLQCsDRj0hriIg6dWEAu8IfSuUX1fp2s0dxnx55NCU2tS6mcof
zGaHT8KhMfiaWtNchzESjZvAnYyOFMfK7NaWU5TVSmYl9gQw2Ka5jK0INzJnVNmhTywwIayJXabb
eZpo8IXSIc1sK0o+6k3cSMf5XkA1cC7buIaNvnbkAHI6n+doJO2TEEYhQrMJiC5aMWayU6wdnPaH
ZbbRQxfsVasduMnkfMxNzwxauBY8G0lAhx/yPi3Bg5ljCG/vVVPZdls8hXwvW6CgGNxdpRFQ7qKL
98Q2kqng4NBIv2QpMmNHc9ZzMuPpu6mamW5U2wwdyMqqN9p9Upr0C1fKIoEitEkMLk1+Na4zE7GI
L1Ie+d4lWEMWhQ8kjjg/FwW5RdN565qVDnQv8MS0j7RurBYMQeXal8sWZdD6pHnt7esMldFm9ouA
NS6ps0xvrlFQz8PN1NKIzyEZtK37EBe4kyxyZBoDIG+iSm8nXebl5WpCLdM/RL1IzOdGl8W4YagI
itPo6iZ6AhLf/picOjoMS/kXKq3XXytzlOYFGWpDHXq5rsRqygaSHaLEZq9zEv0zq130Y26HhGxW
vfiRici/yLqOQMRY0+xy04LdpzlUOZ4ejjJSJDIIO1snCKPMTTyU1b2b1rCE47i71PSke1FFt2ip
PFF/xSsb0AcgOT1Y9XU80X6jYk/DOBsyuXYr9vFQ6x2Cd+pG6o8sHk2ymsy+umXF0gT5CUs03qQl
7UXjGdmwYRMy67DvoQ1jN7CsK442BmDsES1VmHql91KPUYZU3ZM27/5okUED+W7+1hJWMIWtrRSv
tyj075afNA+qJHh5ZbHRiXDOmUnHY5UrTBBml69MS/LHz0Guf2ssm4jqQObxp4C016/jzDMdTu7A
B1WTHAmfofhv2HRdQnW2kuhHsvxKMbHaJNn40Rl8/zCLuuPkXUOIXsu07L0NxcLU7MbKKkBdt3WR
rPMsHtpNXrb982B5LFlVNiUEyzJwZ6EDaB+Bsk68R7KzRb8NihaZWqAJQAtB2tFL7Csvz7exXzGu
nwYH6F0Qm9/JEzKdMJtV8hK7vD9hgdXJXI2xwEqj50pl6wAYlolNYubHbcIYb+1RMK/RTRJUVqYv
RjscNQs/KkswEGyY//pVkIwop1STUoOwIPdqXQapdG+KvsnZhWTG8MrUWL4ocWaXek1brt24unQv
st7WnsRglR5DbmLl13Pju0R3jrZRb+yxqOq9HyfES5GJx4oOKDLvVuTVJRL6vUvmI94jJFNzysIE
6JL6Z5xmr1nbbUtToB2q3t4wwfXUDtmcmjGExCkBqaXnXqZ6Wu+ZT2qcBc0o0Im0Uy7rks+K2wwu
wO4ki6JrgpZg+YpOMwzUbFFvQXFNeFJ7x4ucfYwYul2185g9DYNMWXzNtOjDsTDa76rTPGM7GnNP
6siQTNOKzKaOhKBitO8yo/c/9gTdkDapG20YjA7rR1wjhdGBP9wiCy6/BEUy3NgAO/1VlguiRIU3
fkHflphbGyHqGNpdrl36fe990EdX71AIxemr7ObxbpjJBd6OUmhPfHLXC30CfB40QiFU2E4eDFGj
TeIuhO1jv1ReVbJFBdYrx0XJ20mDCiH82BWsdkkRfxjLTPviZ37zbWqymHYxU44GXFUTf6YNLO+i
aEiw6E3iibulLmS/ZJd4fk2wtqkb8keZEr8F6T01ER3MQGvsfCTOdszHBt47qQu7qG7BOyiHkFbM
vX72zGm5K8JcFQZ5QINPktKkaThz4qgimCjXe1GsKuC8xVrXOu8T1OUuJsfBjZjztWPME8rh9smn
VHEYe7DE0GeDTI/hpyZteUw13qRUt7KE8NExi1bx1CuCAdHE4fN0aoegj2p0rwcVz/dOnmRk7Bo2
AnBrDsyWWPVU3CHl0X44Zqxdzj0FI/B8w/tM/ye7AwJtfwy6zr8gPMhp+fKxLqwQXLs5j4LWthd1
4A0OYPvY8skPmF2yP6wouSUpJngti9j6UrDW9ETGggLZ6qXNouBQgovQ03DQbANR1MYFZzZxDZ5+
2Xp8dOvbAvuGCIN09ntUPiwOYUeATLrJNAORDT9KFVp3VVQvzbzmHp9Moa/SKC6DzdA5yz+vlUxX
hLHV3U4ZSt2VtVaQNRrnPINpUDUfWlfAgpRuam2zuWRp8kqn/OANRvC5kF1vrwhisEh6ncr6ouqG
zN5mccskqC4M7bX0orhARhSr4jqLREtAEdebQ+Hn2bDm/UvcT74eWQRHUyaOYZIV8wfmjHTbojSl
yJtJycanlPWtc526TULCdVb7F0OT1Xc52RjNKrfiLgqJVkaQIUwxlNwxJ/huRHn6ueAleCQMgv4b
h5sxCKU3+ckKPHPxNUYF/Zz2LV+3b1TWV382pznsbbNr17zf+pcyCahbpelFISuA/diYRoRhRouq
O3yoPVmSVcXfI7I0+ypsnT+CUWRwb1SCPlOLXe4hr9FIrocm93Z22zuSWmjQeCyk3lOCGKomHN2c
G3fvOWXjkvkFyGWVS51zD02l+TqmRi42gaWGYqOxrMI109oAdRVdShKGrS5hba3RAw1WoiQ5wcp7
rIYahGw9LssUOfbshvDSdUJhFdtxGASTWazZjIkow3KlfVaFP33MIqqQDW+UgOnnRQZf8gCvIaSm
cjhmuVM2bTPyhVLyECxJavSQEDDATLbaWUbPjjh6xuitYkoX/Pl6P7c8tcn4ueUo8rd1+o+aS/+y
ZXTUWPptC+r/w+YS3bp/je//X/Nr8/UlzY47S/zIX30lR/+n7wPqQg9BFwlBIDqEv/pKtv1PoHGI
nwFO6D46Cbrrf4P8beOfjAhppZI36eI8WMxXf3P8Lf+fzOMsPEsYHGnQ+Paf9JWOZyyeBQuTITHj
PZ9hJMT1E+0sXsUkm1SiIwqvUhC3kfasKbv4s0Hiz8vAbguQ8lD1LeSd4/ZmGfRElCO02Yio9C4m
j6O7Wy6JKeY0PE2W/X0wB7nvG7PgUIEp0c1iuR+FIV7cMe9u3LmPs3VH8sm+d5CpzvTmQ4JG6jP0
lWXK+3/HHT//TBpA/B0WGBYMgUsX7heNbwo1sTVFaW7QJ7VUgeS2QPsI4iu6Ua8x2Uo3CLL6dUf7
8Fy7+rTTxo1wDDxhaCYWIdZpg68k+DadfGBHcyLy+4Hw5qeuYMyWWqoBrgCAZSYU5aWI4izME717
qoB0PNkK2xfbx4aQuj/Tif/1ZfxUiQMn4nH72WD/5cvIksUwrzAgT42p0ENSr2xzryi+/fKy/N3p
/Adi07sqJf/sv/7jnSeQ5jyhFcvztzzzx995zTi2sFuEioClGo45Q71ynKHZ/htX4X1ZYAILI+hk
GlC5sqwZ/5AqB0iRJE3J1qJHX39/kdMmLfcQOIuObYVHyGXUd/xRoloMfiDSiXyJiBYfKdDrqec0
ZrZuvLbmqCMx0s43v7/o8ZyD28QK4i8gNPZecBI/R+O/3CbTaqOy6yNzA2x26bOld7OPOI4NK/5C
0lwUEndUbFt2h1XQV87h91d/c/eWq7OCMPJgNEcr8fgjzzObSVsH5sbt8zsHhPmdG/Xq/vcXgdHL
rzl6MVHxMMZivs/wFGX1yfoRS2PgbWxJPKy0aQ0EcbjJ3Di7FDPAsHCK4+w5Ciaxsc2yuWlgqO9m
s7BZY+acWPX2NTDH7ovUJ0GEuR4Tv2f3JLbHynD2dGKGq0QM+aXy02wrwBKbOM/NjRfNI+GimCQ+
lgbphCFUJlqJ5MFisxd6u/OL1oH7kvXppncQtCE2ttGv9LGuHlUzpZums8yrtnHyjxQ6zNiTxn0W
MMd2WRZ4q8jOsx9ebWsPmVNN9FgGgOLcZtLCWJQ3We32l3bulTd5AxPMmiZr68iGqME6f53iVr4q
J7ux8jG6VJnPRG3QCfTDiBHdFmPVitAaM+9KH/Lg0qpdorG63pq/z3auLgk7lZdJNGSPrWnjY4i1
dKKOjGlFx3xTcKakNJ6Vy+m+7Mqn3oOEVaV1zr8Zbe86K1JC8FwU4MqL+60W0ZwOZWxGWyaycu3P
ZbcN8ql/QhlP4ndWoHifc/uW8xyG8Jx8w5fYoB9rNy19ROyk1uJKT2ccNKq6nwqz/9xaeJLyOpWY
zZnWrFN33PsuMhg6qzRPCda4MNvM2nuYwy88WyPtHf0GoZncQqI0x89J1fQbF6fPzpFjvJcs4iG7
tHHRMMi+IBfLWM+D318oW8kdu7R3Lyf9S8LNuWMOvp1nKyCrS+vuskwF9M07d9PpVb+vbEEIJEOP
qI8+TUq7jxURQLVOe6/xJpry1XZO2/JaOQY9xOWkgt0gdCNp78koJW8mFuq6GwlRTGitbUTu7DtG
f5dZpkUbra7aL57q9pYbkSmheIJkFBaluoaVbK8UhOfcILNU6FeKlgfnMXTztnOXivY+c7MZQWUq
LwKao3dugwKk0mwaTVV+BYHh1igZqyB46ffg4jhA7qus+tZZAKtwk5Vx13BO6C4jvfyMiJsg4EWG
mLuOtjEKp1+bcTAAjYymFfITMw2F8b/ZO4/lyJk1Pd+L9jgBb7YAytIUbdNsEGQ3GwlvEkACefXz
1C+NImYmpAnttf1PxyFZBWR+32uXOs7BGPE1bPgTV+Q01D+SftDH9N+Vcefaz/9EKgMnm8dojvK0
cvW8v2YDZ9v0GMIixXRJU44jnIsZlvegbnY6mm6zK4O2jPuqMpnbSbu/ZwW2Y2lFJ0lhYUpHon6S
Bj3AAmPVQzZW32sIsE+V3nKHhBbpQJWvZ+3OpBAbYw29HOyKptnuln6jEy2n3NHr5XKUnXOzDQqG
ZP2QptkdKVZ5b2mNjLvVu7BRPRrEhb9GXbc82LUZfSzzoE+lWV+GdooerqbQpFBDmyJo0jt7XP54
A12qDluJ7fUPPlxZWxV/MhQ5sSQXIRUZvXWLgU1s0vlrZ7u3nbfWN2Qt93FkfS4F6G5gb1911V5L
Q8JvHfZHS1rLEjOtRCGOC3t6nlZlxoBf426Bz04p4mp+5x4Rd05wQwaVSfNy9251un8zivWPEYb5
rlNCpxDuR0KF9L1cjd9k3QNst5GoqVBztsvG0EecGrnzPFUlMDeP1jRlxn715Xe2Wbx5vjioSHwa
jrh03fhGpOlw5wc1YC9tFYV/PQQ372R7eUU6wFoetoLwiyGIaAYmWK/3DUCk7dHS9ckatLfvDLtO
lu2f16l+WM2OjBMc8JwHPVWlEQe4DA5ynM5qKL9paSNla3bOXj5rN262L7IpWhTgHg8KX3HXz2+j
yBFzye1jjoL7mSzt3aCiAqePl+3ILXK//cak5A+X76kwxWsry/dN0cz2f7+rmBX/y10FX4odjVcS
Kp+b+T9eiSxjZjUUwRUFNPS2r2fVt3uT0KpsT0Cf8RNqjw6dWI2bP58ifxmp0gRC0OnS2UO2X6dJ
PCHJ5FnIAEvztKaI4FvJOfrKambovSXNdqeWSb3MFOP+zd2hcxPLAE86ynrYImIJ5+1zKyLxbRSa
DlQJ6MlQ1eZZs89nr6eAd2q+YJlxntMr5/1uN0ZuVIlNDltnWGuqg7D5G9RG9TW7Pdyy7sKJH1zq
foDYKCkm2PKAshpqF5tvHjn7gh14fDC9HAbOXkTu7TdhFA9UZ3Y6aXLq6JfMpIDUaqAqzpS+Arhs
WvTAMZAmTWrMWXWfu2v4ZAKZkbEo7aU/rSpfvyggnLBGzr7+Aoda82uAS6EfhelkRF4PgNRpd6Wv
08hVQ3AtMB6nJGcUk9RUtUGwV2HW/abAb4A6XeigZOsnlDV2s6m5hEjzMMp0jfdK7kKNdNCeqgea
5B1uFG+RfJgGcStxjlT51qiEDFhZVgjaHitKk8jM9FSKV4E8G6xKyxOFIUGTFvXoDrGyqaKN2bso
VG9MkTUplFpzV9jl0sWGP1KuPtnOOp0dM1DRbnSUvyaNSTPyvu9bp41VW1Zva2DYIi3mJapSY+pI
SSYrVIPBEAVS7sMZcvAmCtaIzEFvyo6Bn3tWYpsV1EAwu6RFIJ2NtiOIcp1jQKoD+k08r6cAC/zn
jxe0CxB3lg9eopati1L4mOIHopvjvVnqNrX7te7jsK5bhgNx7Rq3h8aE5jBV33BtL+5G4Xve+GST
+MvnTDQUxZ00VQ672eaquPe10VS3gTeG2XpFuSVhMvQ8tyAW5jpmJx4LMsMXCZWTGrldgEPbi/4V
4XwBw2YjfTPoSnGSTKA62sHEu+fSH9wRxBJ3WTJT3850RNyGs5uadX4dW5MjuUM696yWoapSwW3Q
x4OnyKHBuBY8QpCaxBVVeePEK3bYKek9rAIJBgBr1yPOB143c3OFbvDRQm6wJBSLEtDT83RV47Pf
FdO7oL7y0bf0+s7/JTxvJcrq98yy9kWb+fplb4P3wCM/DsmCSG4+bnZAcp6Zl8sF62hrx/QuKZRs
8xgNHEpu8JEPtkf/bEnrbryoYMm5ZLPCTMoJwJYvgza3YlYrXxftrb9l4XG4Gdk8cTU6grxhEvZH
up8hb54KqER6PA2aqtCFINTfc4QHPrRfXr4ZSAoyapvGuWCn1MttmKvyy5CLzNLVt7nCXGstNt4h
SD8rA/1LSAJel11tDUsYd43A9mbkNH/jrZ6qS2DNV+LCsHF6MFrfthXILfeZoqFyUJPQcUMQLPST
k2d3RHVtHhqsyZ1plZXhJ3wDXBbvCg7sKaiWCy3QakQCRe3qQU5NhEcyo9o1HisneteE4dU3BNfa
87kUs8sNr30h4gh6xY7RI6wnBpPwC3x2fYVgtv29hbAavE21zrTnmPB+NRuylT1G+h5rt0Hi1oAo
pYntyde0ngPI/6k3v9qRsrwNN6vujHu1mdkbrJPtn6/ZW2CwfGGKS94UNfEDZaRjveYzy0KxchCB
DBKN1Vpj5KWehs4kIM3dLquypUzEVmWPAwQfiVjmAmu3tLwzMdyTbpINlsbck/mqNbRq0f/hfHXh
gHrWxnSyBjOMZVS4z4635ATiBI580Iqq9wuSsmuDi+dn94u3umHiYC8AnLVL04zNlvmTwMSirXY9
yMZL5BXuS60cowDfH8IiFahj0EEGg7r4wzZ+48jFbbblFA/E5jbpR7aM8j3LRY9mYvGcC7JZm2wn
beXfPo/IqdElywMxA0OYREoBm7iRJPZMXg+reMtCTMyWPY6/gi5A+TMQI9kmK7vWeDOYyiyhvIT6
Fh2Zt7EYDdfD7mnLNPLbHFeksUZPbQeUDdY92FxHhFXcqrofHuHgxe/eNfrnZWNxSbKwlV8ZqOqp
qUK4+MZsZZisrUfH2shf9mGsAvNNMJUAvJas+1eIrknsFqsm07RV/BqnrVewTE45e97BklP2Gz+E
+4PQsFOx4xjLw4QY5ifyDASkle1FTrpCER7CLufmbHvH+wS+RdA7OHP+1nDyo9sxh6WDGQ4pdmrD
TNO4Y43+p57z/mlW9N7GtdcBpsMADcg73LyllR3JjoqDzeJqClpk/nzTTI71lnGOKQeb+8GFLnyt
WRpUKoq1pzEacOyCIq98HE0xcA94nY+1ozVxGvfVDC27WCQX0CTrBvpUuUv95eRy3efKxDtnQ1LG
BlGcBDUHhXidvClntPJJxtlxhtBTbk8OiWVCGoufVnMf9kmlaQBJdA98hAgiovJvE+rFLow8iDup
uyfFOcaDdd1lsPq92JlST5M/k1pShk3zoCiwZ97gYqVgPjAm5iKftQlPSl1/iwX/TtI1GCDSUY7y
VyX98OKUJUaQMegsFtVrm2+Mzoj8HL2I+tEeqwAp0bri44082k04ZTLiiSkfvVa52/QsNYGu3qZl
YpdZg4kbHS7LzSG9abs6tBTfixe/qV2m/VJ8GI3lr5DjxnJDS27t3Sic+fcVYMXTuLZ2ubNtskpY
eVyKfvHU1dm+WQJynKa1JqoEgRj27mJyxwTtnCQwMAAE2xe+IkfNMGbQeDPIstiCqfpaV4W5pZ1r
Gb6xGBUyzcJV61eZOXZ78gqZn+F2so/F7soqwQyer4nggtx2oJXTc196K4F0FOf5b2E4u6Hi22m1
2pEDDc+uTQUEgYhQ7ifLzt69CePUTePU6rEmozfcBQwQc4yze+pSe5gWHmmGuIOzRIOxK7pt+HCC
paATuNy26K5XUhsxAbymFzeGbV2X3MC+gznEzpdrsZICF0qz3jv8h4NuwHb2rb0Oz5CWGXtBocRP
gNuZFpMGr1DcCaG92GeemyFyxjnfRdKtf5B+c4DY1ZD71+mlPKPQn/qLO1VyxilUjP9dzMM/YVb/
EWpCwIxO/59cJpIw/hMGbPvRGmD5nOgW99oXNFxRExeUHG5x0PU1lhbXeum9xrotKVJIrH4ad3OD
YTWx24XXpY5kCKO4rKeRBhQsJXSjUBQg8ThA/a3WnxIpYvrPzvH/iZf/cc1/+z8zL3fbV9t8jf9R
BvzvvAuy23/hpb02J/ukrgHI/jvvEtn/slCa8w+wV9MUeYWc/xfvYof/wgzCukBe9P/kZP437xL9
CwcUOrrQcy1OdcSw/y+8y3/K/8MNBFKMoJdyBazk/7WNTJC+Fbhu5x/bEFY01VZSGHElUjuY/5uN
FLvjf0JpQ37IFaf1AjvwMBf+F5ML4UaQM619WGnSW25hNm29N+xlm6E3xuYCPONY+7m2N/8M6j8h
GjSMdUxDhFk3yi5MF6Vjxh7WIUN82kQwvrlM2VtSZov321Tu+E6jQF+/atDSa0RbhPZNtL2U8bgQ
k4HMg0DHdOjdGlnJgo4zDlwRzIltSaIkraJHqDNvNqy3U/XCSgdf5GB4wcCP1HyHgJlY72P2D4sI
WKLzUJq4aEO4ofp4zSq7PdZ5o010EB22OL9HPR5XVZ3d0lIcfTXC4X4zxh7op1Ob8cNvTAyNrerh
uZ5a9VP0E3QsZejhaSNtIjvwU63blWy+kdHZzb+sqV73yKz8hgXdmwhdJq55ThEglFx0XEKEY1Zo
URIY5aZMO3d2f2Ngij4Y6mczrlxlc3ebDiPmjOjtMq69ax9Y5ym9a/jOSQ7q+/xDoEHwYoFExyZe
iJRM2Gq8B0k5tMtbT0gkt7kt/Beud29FROo23H5ZPr5K05a/7K0a/ooVO3k8agfKCHS47eLO9PiV
SBLUTyJbfOIpAJp0HASrx6Jk9uu3gUWDJdXJHAsJBj7RVM1Nd+kKNdqxFYyND2BusZfUzWhQFepb
1Q1Ku8qKV68ytitt3vwZHJfFuBgDbcWIqPt3v7LaF68bZofrNxxIuAvL8g5Lf5FflmAEDpjLzJjj
MDe9PwzrlA+QBTp/y3Ew3z2zHx62TXN4KuKFBX4+Ocx7o1znv1fHncVOTpoFcPJWnNi3pTqHc+Z7
py1zjPXHGywBJw8V8nddSutUE85KSIpt1UYyecHEQKHs7Ucr1O0xuF7lxt60+tkZpZR/kzloRxk2
yyv7tUa6OfJnMqVyrSINLpY1RGGZlV0Wi8I3T9s2yd/SkuSaMA2b3HwZekJyL6Sckg4YmDqKvF+M
xBVEmiLZrpzLkCN+SXvDnJ98ym7fp7G0m/NoYtbxV1RGO9RxLjVJjQyZV3tRAnQJEiFJcan4uWQh
1XWy4VQTiChd03+o/KUiaET1ZY2l2pr7Ox1ABBxp11z2rTvATBRTiGigooTpaSOUpsOmHFTMcH6D
Vt0NUc51UR38Dkr6RHbBgu1hP5vE35EtYuqKurElBGFbAXSRohIjEY9SYwVDzRe1uxKRSJFOTqO+
HVqjPxDrGiz81iSIAsTRxStvm2qOVaEK5NS2bf7pUGreBaFcv7YaIRbS2A7ni4Xpa0m7Ofe9XY3I
DGmEaYGQcgxMxr3hy/neFwHicR2aS5/KrKt9pkaXY6PHWbMk9IZmB+y320c+dhtO6yHIxoSlgBWz
jpQfd/RRf2ayU6eOS76ONzjhG1P34VvV9KyabSCpi1eYBW5z4NVzj57jBSvEFKa0RhYa6mYwymut
s/E6qUqBLuTlmicrC1oer5Ne7s1wFYSkT7b8g7il708bxxtDfWXq96yqmGmCrUXtGiFBeh2Qz2WH
CFc2o7hvI7gc2Tb0npNznY4jT+Sa+khu3vixfKbsrF2fkr9HND1f5rb3TRL6ks6eAbfCUI2POceN
8Yp/kgETh7VET23JttmFqg7I8Y9KnYzdoOfYRzirEhFk86N3lZknbo/0j+Jyyw3xQV71czPSFUjE
1uO83VDHSBiAOWhTcwNKTdnSi9ewgwgCeu2n70iYTRdT/ka4jDFKl7jYuZddskpwRyGC/pvEbp7r
yQcE2onmmizdDNIky1ZF8AfzJLlm8rK36pMvSg5pYS/ep66yzNpNzlzeNeQJOTFWnPJQqt4190Ox
RPXJJh5wQdVo6d/hIruHdmuAYIG5jZozGfSEaP250fvQAdDcF0Yp/H05LrS0s6whZq10PQPu5VHd
xXKwQTAcdMCPpV+r+tjYan1ztTtitobB/gha8PiUhBRPJqPJsxA72crBLcF23Xhk8ljxSvBkxKJb
ujblM22eQr/p87Th2LVJDy9Zp/r8qhq3V098Vmsk34umZS2ehO8NMXHLyyXf0P5CB2b2ly5ylFd1
6E0+2X34O3BTiAXpeCBFrMLVg4ib5ubke27tnPFD9tFNy3cHjbVS3LDzgE6v8VMocSM7n3TsAypg
PRlrN9j7nnfdCrFH7wIgkR5g3QLUCOfQXWLyfl17n2mfRhffoPqCZGKHXBhJ94OKNb1iz1klrGJH
omXkQK10nj4rHfGb69k2nzqjYq/wu5xLrl3N6nbtOTnTfr46MNlesjJxOfata2C1/+h0EaHC0lXN
Rx6401fXDvZy06pczkfVDyGWUqMe2h2sHscaxaVTwsuDri7suvKXuWVg/AJIaYut1c+Niws2tp07
Uq+CxK4zkSXAUFdPeDsRia7I3U5qJXHg++3YzTuuhvEqeIB74YCucES04uIxGZkn3NFAKrVdjP4u
sGdEhq4ss79kNjnYYT2tjm41Rnx/9Tw8wzznC3S/hPMbjIiBB+7Kg8xQrMIH3WF4YOzLO+BcreDe
HEkQcZyvW80twyi3k7kdLjfDZIXfC84z7uWoHg+ldJpzRnzYuQbPudnwdhqJpcpy5KHV24/R2ttr
V3Ecm7Qj+pN7I4zxbpK2t8UYPMwx2bpw/Gib3viQk4V6O2h2hRzPwm0UMGgpTlWNbn4uxn27OSvC
4wANW7sewmiMjmFfn8BVpjPRyIOIzVnzv9K9ZP54PrhMdj1tBZMIKeLkYAVxheDeTW0nr/4iz9bJ
jF4a9l5VSPVrI63bzKt2xH8BNi9czbxGxuzdWiQL1EeBPQQsBADLSPSkySFfev/V2YJjM0cP1cKu
W2dWsJtN4jedobngOTATK5/2de47Dw1SHnzsMyMQpU7zRo58KHCUjQ5xQWLC7xtMfhRD23enRqxZ
3FoW5xzIrP/kaqv61eMciBlWqNywfOiKfqTbhN0B9dFCIutaKp5hqicTOyqs7yy81n731BvudBb1
R8JSc8SJgf8RNi2HOsn0jctFgS1siDvofh4u2FJ/sPh4WneP6yPwYhVYNNmtQgAc2G+N4YZ7CYXo
xfA42bvCQL5bg+A0Z+ayHhuTATGuSEX4ifTa3A9uXhwtYIwgCcZ/vlru2xT7S3ZHuNuYOLNQsSyu
svXMcOY7DV+Ggn6V9Zef59EnaWHnITCcuFy4UMesuB8ymAq4uOze0yHJ7CTFQ0ahXMC6EsDzVPNx
zkLjUMG2p5Ey+JCKSe8DifZbI9M+dii85Vg/GA2mWTC352G+5qYtTsbDj5ygKIanUk+EMKCVXT7A
Xqt07IJyP471AF3aDscB20CAnUV3b52redGqgUSqFrtQLxv7lxz1ZDMTzdMd8g3jDuqtesEZeAuo
q/mHQYO8EqaQM5Q6g3n4lan6NC9F86jZ9qL92PrdaTNL49C7VbpmuU7nzhhTZzIQP3t0Nkt9P7kt
D5RmNlkXDl5Hy/44EjpG5r33t5xNFPSoAJ7QHH8ywOMVQiuzHdlN6Jw1Mn+v8paPHo3UBB68mLBd
wfy6mrgm+6hjuiNjej87pH1PBofAbA39X28ytjt3pOihM7MllSgjhqPZMELAmXCaDgRVULwEloMB
cOcY7YvJEYx9LmhFGbMeqGPXDDswtu+xlZwvuUEAZ+8cTO1hlx8ZRk3J5F7qYqLkiuMBvRfSfs9P
S6Ev4VyQ618F7g2I+VMRjY9WGeZJMzkubENr3ftbY2BZsQ4c3BixinObj39kUe+0gj+vt7bfFUik
DsZS7gkCqM+b2F7Q8/1aR0PeUKbGu+njAnfKj2iwT52jwezt782Sfoff34BqMXkpncFiKQh9kUZ9
wKAyeH8dpcJkW8MVwgPVysQTeLcZ/OTQVWpvZ372hD6E5SOAZM16a8UZGOoeRgiR/qJFkNRc6VG8
kOF6y3Rnn3p/a/ckGFqxrar94ja/mrpXp8UXV9E7LoBBI68Zx+nOkqQWtbkGRJyIV40LJ3cPBZEu
CVQv1hpFTaqAHIQlunAkfYpgefFna1oRAGMkSknbcYDYvCy/o78Lgkl6qHEYR4ksqXsYUVcnkIEv
Q1s9z33wMBXWYzuufFasKXI3Yza5LwL/YQhrYz+RJtjFnAU8b479oz1csbsJqdiB5o9P2cibwJR8
1hWvV1SYb47c1t1qZzoJVre+MSw1fQKE/CmCaDzMLjoRVnbzi9Hhlncni5WXf4SkrufR8tD5ISio
nCB3uMk8b2/U3XIz2oijcdJdl7ElfwvcWT+7Qf4e5Xht+yFzjqFdqn1hGdHX7FSyiWE3r8p+oNZT
LQOW5say+RsqP+Dvaqe3Rka3qHRYgZ1w7y7VDyoA7IyBGImU7IwTvSLnRRMXFDXhAwNfTmvimIy4
BZPg2nzRWMGBN1Om2IPu/Kia0Kq7p7rvjDOJBT+w8iVeI/6T1/jmbqT/fTfO3buuGuZVPgHzaibJ
rA/76uihUvw8qO60EvC5q2djZXZgTrqpunXa69qLUsfJ6p1hTtUuXzKWr7aG8cj8wzTylXsRggnh
vxcSoXYw3LS9f9NFzUe2rsttHvi/J8M4w378IRFiuxn66RLaCn/KpKLoxjCsx9zX5d2wkV/pz+ue
fWE/uuHRgoBDZl4Ft027Ffd27hwIVcJLoKHvRxGGF+ZtcOWA0bacjHe75Y/yVT3uwkILhsn6aQty
l6uoct8dhjOGvfqYbeZLGBSPmG/P40jaBnYfe0Vji6m8k0tq2eXfXKvbisCEg42ifuMqo1TGUxvr
eL4ei61WcV1cc999dz1atAGl0i3LJLR7dbs6NeXQ2nrbplnsmNcs5lcjG9G9NLU8NjynXtVdvTdR
pD5t9MGJ9GczhVZcCc+clxPxRzJLljEn4ho0CbpfD9GloWf+FmdO817idvvMxbKlSAyqD56m+X2W
wRAba/EQtuha6Cdns2iiew25ubi9hTMp1/gYgMDuAbXfjdJsFlpcu/KxYnfB5UYI72Mtlj9IoNIm
Iomkq5xpN2YM+b4S6eDk95gRv3vtzwdlGXd9O2HHhxt974X3OCun+sUDfFtDGL1ErZ/f9j5i/C6q
9HvR1frH1g6PBCI4FzTh0UUaFRGAGiNYomAxQnoo9iWt8T/V7LsnVVu8vtPFWVlDQw3nM1vhh4bq
Pwa2TUpKia8gC4a9VejpPcLQg3um84czcaYfntUdqMAsb4ZuuV2QVFc6f57Kkj8/az7V3F+9c0SJ
5s13NrYP66JvsdO+ua3VPbiu9N6xgYl0plndqocXx1wJChq0SBt2kEH5xZ0nQMoyW8WzbyMdKOYf
kZnYD8FbLAPdm9+fleW+V8Z0WEjsOJABAkzS4S62MOUEsoP9lHjuy2qtLmoOjddIk1LaNH4aAjGh
HBgpXYRChcOaQty3Tec8tQ7sDA8J9TM2bZnYFvPEgoNnaawaOLHsg5kbJ40oHh01YHGdxZtpzVc/
HVTqOFV3Q7idx3A+UuREVWEvqTPEJz+JcrrPZvXZDMYPKC1ma3oarvZhK20zAe/eQKlsflhwyy3t
dy7wZvtzdUf9fGpERsvu3IM2GKqddm6NrVGGSnXp5KsyLdikkMOEfyvVJTpqZRb3RiHOXtAIXk21
xR3oDBCeBdcS9cMte+gX12YQz9L45L6jrEjyo/lrXPvW5GfHUdsHO3rvL5PrEUHb4o0CfigcEqoB
dcIsum8jrHm47m501Fhs6ZAavPLHqO26fSbs63Ew5uJG+T63miF33likDFgvVVDUUUpA85LfqFLr
J3zUJ9yuAmMd6XqJ51CEgNF+b4T8aYTD3GdjZ6SEhKIEW1+sbMrsK/AapBa9jFXTHRvNp6YxJjyB
7rWHpfV0StIaQloxPCjsMxj1x0jEYzAYx8Bwg11bolfgYMBWS2KwvQ86Fqae9iB+/VbvROcQyW+7
KSlR3kuvOaBWJAqEGxfOEYmRTjE5maQdbrq7MykzHrzluaIAl57DAxkLaUew90/EkpLICfgiLkfg
txyom8TC1bz+Ufz6BCHxoUIr7DgQ9mgZPCYsBdKVKjwPwIHtBvy1LF35uQ1W2+7GRnNdoQfAkzMO
R2NGR5WhjYpdW87pYHo1+GRjnn0nP/d5wFou9F+z3U6WDWg4U/cQTW8SmO6OuA/jVSt9tNT4a3GX
3wRy76KMk/S6NnIqbQ2wno1FjI094sOV2cvohU84TkIM19ZAO2W35DmcPMoK0c+fS7iBqhnUcvGc
uEDveXSDlpBVaXLBPzJqNBIfryj8N7uJSVwZEpMlLWz/K1pDfUMq8d+u6vdtF9aJ263baUaBgcJw
+iGKWCb4yV/giw/L2qGbEN/rYpFmM/VHFDH6i7gGJr/yem9b1eN8ZSSNrdfn0Axem6E8kT9wrnrt
xAjn7GSRVqoqwEpDDFjd86J9Ubjhk5p50O0JDZ+qdw4H8Lrceueb3HZ2YF0aLuCamrhkdVAQoCsA
3g4VXZV1ecBGdrPOAAf4vVGgTQ74FKY6k5ALvbCYtfomsoVzrnBgnTFW/s2iyUuAAOz3Ov/n0MuX
8bZYXMDQrfhkSzN3yA/wMG7bbaPkO2qxLY2ItaqxaoSPTdWru5ZbZSSwIR4AZqKN5YG/XuwxtvDq
Kf+igQ2eu3EjmS6w7mUWirSsrfmS9c2zM+DpIjygSwoo/HzmLm+j7cnkTBWD/wBMeCmkYEss1vZw
DZb+lQXm37lsj1DCybaZFypcHdoq+l9DZ5sJBzABpPP85vRRyarZvAXhEpzGBbqcI9SEougO5Yjc
XkXV++Zy1kxsTLDsiDzz6ZT7fB1O1KnXYOmBqqDfYl35Lepxedy4H9CN2GzZJEAZllE9RUMmX1gk
BuQR2jpa+SZJO3Eeh8UNb8JZDZegt87zUNav5Ch3f+TooJmzm3KIW1Hti2jo2A3RA0XC/+J6Jv2j
DJllTNq69l0fYKqT5cVFSXFNHKSbxOMUpEttIkub8Be8uA0xZUbGQLW3q+hPaNYLW6px9NYwv1cm
wenEaEW7Bv4koQ683JOA3B2Era3dQCwp+3Ju7fTUEYNRrsMBcPIXSjK1UxrZZnQVYpFI+Wfr1ujW
XzHLAGnmIsG59Nn0AzEK2CfQ503zcqhwvR+ACXqcv9k5COofx69/tZs6RtH4vV6VwIMv5a9BmUGV
GCFbzM7r7QVRlgwHVEGZY+7E4BC9xtSBhBelI5KZqdreWCEQCuPPrPZDzqzpGSsx6uS8hw2h76JH
X9qy63Glf2+m6aCE7rbntVOazJlhe1YzOrPE8jz3BoAFaC6qe5zIPjt31pvDb+2r/LW0TWZDoHNz
tzmMf4rVKo60VqeRZZenaOv3mWHq66RfQdtNV7kH99+c9GqsDoXVPHchTsqyFV9b5Wy0btOdW8au
u5JzHkEVFUSzyZ2PBPqOEHM06EPPzTyKqE7RshY8Z62+dbk1000ybI4Ufv8lBeO9JKEp6TIsvASQ
/5nQUgOsEtkgkL7gdG9eEBXSz2vK4ijKwCJLTxLiLZClL8E2/UHA5B1GAcwXYMh+ynuauXRLf8vq
Gm7MuolUdsJQj4IwR2mZt28tWwgtyd9RHo7I1uUhJyyMoC0o3NXw771ypLB15qFdjKw9WYghYivU
rGhba0kQVl94+8Xvsue+ku6HNaJ1UMXX1uaPCHWiHaIgiRotP45mhiwUivTGBSO7WYPiL2qKOe0z
9dvPum8SRMo91opnRxsdoaVr85LLLP/MLPECPXjx8vKxLmv/tdJUCmFdn3ZeOfyCJOSLNDT+AOey
kD2W5MuAoGfO7Leudd4A3jDbltlvMkKY0rU8+Mig6rgYwi9R5jOPKRAmQCLE2XrV964b96NXXoE1
v7qzFKyfJajCEcP86bfrsMOE+N1U1vxj9j21QbMrPFoWra+wyCpe3o5hotj456onK6RldYrEbR46
1Vk2ZUHtCvRdWT4RygB3J9CNtLlNKShTA+MvqVDkQWHopzVxK5LJN+7bZdrVgdnebJm7d8Jr/gpI
aGNSofxv7J3HkuTIma3fZfagQTnENrRKrWsDq6yshHAoh0M48PTzBTn3TnfPDGmzu4trpHHD7sqo
yAjH7+c/5zvyfiB9fR+aATExX+QuNN7JDoZya+zpZJFJPmjeoyOD35EU8p2qOrnuO6tXdAPk5nXq
gT8JTLvYhUS/rZTbrOtIodHOPoZbLMkc7mm4Ewn2Ni8IrhZ76tTBGTouywBFDjvHIMwn55GbvFiR
KSTMroMMQkEVnZ3G2pvYOzbhcFbQb4CuJn57inUOQ3VoR/oOSsTXPj8SKx5g6JQLC3vjP+RVdqZD
5nCtiruGGVjVLJ45mamCLr3M4VYOEp0rYZeHp8d7VCZyarym0/yjZCF964ORsFlorUTaedTEy8+K
kZrtAs1v7FN2Nj7cr0l4LLniEEfnggXsZIfKO+q4vs/EeAxiq8Ce27jvuHOLTVLb9UbSVMAQ1Np0
EHV44g84L7qdDIPsw0vb7AYZcXqs247bX8KMhpjrumJf8/V+5LUOX1DJnFPWKbHzstDN1x193p9R
n1M4DpSNQQbOc1pvsQ6zYo/Am3BNaRlLVAhNLEhmNa7mckno/1zs7rftSCCnY3e9w+NSy3eZxJdc
gqOhJcPt9nxDzWmem/LWctlW8zRGltO+z1DkAwbL62vsQGv/Gw91ukF0+OlydwMQ6Nu31AhZ6QbO
Q/jc44q3OCwcby9NGj4YPMw8RwLtf3pdjt0shFn7K9ZEilizoeCA+ktrn3z40ITWWkUp4P3av7S+
sc59Xv/qFxza2hvXOcQarh6CmTPKK/W0uMUb/cks4cswA64uDiwCeXp6EFn5Y6unAQ8t4yuZnJLs
ymMCROglRdv/sLRVvXeEX5bJX9Cyqhwj7eAKgFMLQxwFV5z9YzFjIQgKkd10S0u3RRliO1j50dKz
mSqt0d5hKk8+GqPHVz1b8kidRvcOWGOESdK0OWsXK1WsPHz/0YJlxL2FxXS4ibNxpM6sLaIfoSTu
sMGNuTzzrnDcmBE1fYaqNq0cmATApsag/lAKdjg3pyLgnprhYPeb7ld4PXyGxezzQuCEtvnjbOVv
YVE5WzdLmwPOXJRHn88PVluAbxu7jPOvzDZ5xLEWkI1PzK3Qg7XtheOsK49snCsT/42dE5ZQPb/V
na7uljTl+aGnnBPR8y5jkVLFYjURv6WyBxfWl+Jd1LYUW0drNi5meW5Tk+1UaFPbmAk23wlPso+Y
sNZDAtH5fgi61wTAMzc9lsDWVgUyvyHX09tbWAniYDvZsJcefaTgJCBpuKNzUydx6vwdmIBldLaz
o82hzyRPptAEEzjm2WKCmZYOrn3X3Khp2ZVg8GFSxf4Rdrb/WTg5WgZByAuoDoUAK5NnbCT+Yybn
jHRToNSNgznlFEi2P9qPD/nIHMVhTamtpHJhlTrDS1i2Dvt3ZZMXSOotSbnPYnAO3WR/Y+8bNp6V
PmSj3SHomYGVUBaRbRRW+6MzA6P6HFy1iSrkrlkO6VOk+QYxoZQrIVz7STpxMl1dmfpDWg3g4Vqf
23x2b12+ob9BQKfvzPqRPJZurXkHsmpva9e66Hoc9+kEc5yBL9f2Pgmm5iVgE7GhyCE7urV1RKUC
rn21gYZ9FLNnr9jBL3N62y04i1wWZqKvLpbFWoyAR4R5clia314P4ZgV+nhQijSEU6JOekoMZ67n
49opYzwDCbvuoM92BMjnF+mUCIocrN0mMeW8aZec9nLXz+6iMJp+FS5rLEFR266Lk+uFHQtoarXD
p/JhVSyZN71FReB9W0rT/uk22Xs6luYNVb74GlxbDJdChQtEEsc8444Rp0JqbBrDUmSvCefZwYSw
R1Rjov3AB+Qlyn2YL6LT1hr/DpyQPrZJBGWVitdTkoMapVM0vx9kbaGsSjbTBddFNAdrw1r+Bxfk
jiCnM9uPRjkSX0L+XUuf31cdggErvGRZeR7hA5jFSN25kevB8srvunWGn+NcZgfiFfgnI+HdFjAP
18mMe8nvn62qD29CV/bbETViE5KlJRG0eG2CXcnMLNSJxK9y3RdbgKwEMflfaupwJzzHOHdeLD9n
4WrNMOAQXw3PgsXBt5T4/a0ZoOWwZE7cV+jkBRYs19Y+SytX3llOPvO9xwBxZrhZbEY7w/oTMA6P
q4rMNDdOYkcn25/EB5j867qqKz3uDpk8mWTJ1zn+1mht6RI/14hNGZgk4HHDDymzc1/17VOnG65c
kYmDZZXaReizOYbrHoT1sulTTKTsp4n6sAiFTiW4pwcB+VW8CSQ+PO0xvQb6s2zNRDesQ5YBrA9Y
+pQUktcU24CCBSCJU/TLKcbxHLN+NiviUaxYJ1gime/+iFsXIVrVaMVu+mZPc3/TJagR6RDd46GI
B85wkmWrzpodubrawvn7UAmQ2qa9SM0AfjVjsHoo8DEX4NRwj5jp6DapPrqVfufK1q16rg8QDXMe
3V1waglkcBS6y6no5rsskY9FLtXJRRnCMhbUiHb+HSYi8HySOG5iBf5G4uXBFE+plG2j3rmBTLjI
Boa8dbxEE0iKBh5koCPSjzoDIQis3KFdkdG/HuKtwMa88dA41lZW/tAtThMiGthbuLK9soLQ+8Re
ou8kilssQA3mPDzLtd3wCZfpz4ybDyJKVPoXHWXPhd+TAIHpma5lgo3hqvcQHiwT1G48z+xHxlac
WbNWhwHJrMDXEZpNng32jtmTGRCbyQpdF/aUUE3yZmAHk20xnuS6jAPt2Uo0Ud+qwzrQX51Cqsjv
bZxL+24eqp8KktFbECjrjYYOMn0B6MQP9r3FLXSR/HpW2PErGi7XIbcbb7M+ddAsyoSbsNP78O/i
GF8H6C/vpKPSuRLNs0cBaGZl+aS1yBpp6wuJszunjgzuShN/kQx4yQEWBDDbfssatxHG9GCjIDKv
epsMUeFoMhvLFraJuwlwlbU7OkTwagC5+5xYYxLw5IMSeI/cR8/9UFxmTB+vuqnDYhXPmotqcO2o
jPRX6sdPLbL5calAz3W0XxBGPSM1fXVeQnJs0F+eQ64276899fkIvMzGu8eSrN6OBOL9pJj30IHf
Gc7CR1r+rB9x5gw8+KoNoLdDFYXzxaoXewf88rml/Hzr0959qDWJUeFBRW2HseBA03xIvYHq0LX0
aSooBJCgxC5P02h9LJX3XfHgOsrJJjtFTo6R73n24uGulUVzbidxiq788yR0jpOunFXu0s4UkUFK
BnELfFy9hbM4Wx4z4WBOzTgjYsxetYKYiEkO23GyDpaWXXLHMpJ7oNu6Fy6jJG87OV+Z2UohBBh/
PInJYe/JsXWAwwtarpWX+RqzMaZ6nE32VGeL2fRNvLfLPhTg0NmvrhI/nwjLxWn909AFdi/z4RaM
2h3P9PpLauIDHCz4Z7RtiscJyfQIaqV9EK3kFbukHRr0dpI75O84gxyvR0iSXh7e4+goqj2aunvu
ZMljB13NmpaTrBObKwjfihVklfp1EF66rLrSyl6YFspT0nTfuhHZLqBph5SAXXqkw4WLxKsIO9/l
YaM3DfrVO6ad+i4wmQNHfiIssx2QP6G+5m7DU9Di0suX3BY3vYopUmHSuyU8Jp+VS+B+zS2B87dS
oPRXyniGytwWBJ+y1DnPyCfjT7Wad68l4qJEa20zw82k5Q5BqPW+b6fbOku3ixrWuh2wBLaemW9a
uxKndAq79gZzM/E9FTvdtHZBUSBETLmn4fpdn2cU+Mw9AkBBXEX3ZWj2HKqsr9IyGX/lluHCFTWl
l3+26PMLT4+x5YRfSvaO361V5tUx53bBnW4E0XQvsrDvNjLx2hcVK/NQcHiKH15bNU/xlPcvvWnJ
hqRjtni7SlLitBrnMIq2kTN2ajs1Zf2gR9LvG6dN6vor7qusvB65QX4mDOjnR5ds2HjMJT6Ind07
S3Ksdeva27iZuVVwBxtnLFlm7i9LB4dz1REbiekAbPtqE+DtrHdWHrjeLi3juLmptX+FEvQycI+j
qUjfZmD26hvP1Ihg5QgdkVHCyaJXjGHBF1q/xaOetmZ+Jaqbn7EMstLI+iUA2ZdJ3f+mYLzieQko
TSCH2TILd+G4OIicAd20wdy40abLRxGdRTVBjbPGKBx/LERc6ptWluVT70bDE+Ey1vxRx2OWZw1L
/o3Prds5B9BZ5i32dtd7Bpss5g3miGhhnwXwbT2nbIwO4Iac+AGJoudOgUoPPD/rsc4R8uJrYeEZ
FxtYLI0g01K3+SGPUul+5Z4lXrFiljwE66tHUiaO3azDBH/npkMDtFdOImeIXcbn1uKlVM2RnBzi
jwBrT34jU640vGK/+vKmTN2EmkZMzK6WP+2GtEF4HzKmwrLAF4mrIpL3jY04ytcUFPYBSm/OR26Z
iRNA9GzLU9wBI0UxkDgp5nYW3HjlwGVzFtjEdnOOR+mQ220KehDTn32AIh3OcHFQtKgBkba6M6Di
3oRd52yJTRFBTyaNhewxVKW190t4Cms+RHFxPSl0tC/tvgrXzG+YSj0wtPammmZXW5s6b7A7xMCe
cSTlQRps2mnp8++265CIQlCQ/a7K9BQ8F02hkEkdL7+U7eAGK8HHwD3qpvXEik0TmbjJm6+wFblU
wzlffIivLTe34K5mgWDdlTk53gNZoaXdTuxL4VHgQY/2avKlOGB4NWW9Vpmni8PkuVHC0YCDGLHP
YfVFLDB+670xVLdpFHjNGeqx4smM+9DfAlvPyjPG0UmtuFAFjN0MvO8zu24UusIhcl2y13JRBErp
772cys9jLAOR7v2wxla7iNFyvuJKhETGvKor/JtCd2n35i1csz/61h4TnEddeqF63uRH7I2LeWIA
aJjGC3Jm1abPx4rJLcQPTo9MFZCRxelmoOLyed6PvGXFbUB2kQ+v5fTBcUyCvr00sPU+22lwnF2P
2cnfTHlntRvZYIl7w/JapTdBw4qHxytGtDXTKRGQtiCOukGmTj+yGCczBki24i98zKaHJClbwBpt
K0H10l4f3hak8uZLwAV14jiV6Q+Ek3qA4xwDi/H6JvweI8f4b1HXhS1Dliqbh0xlsj5Ku7OvmjaW
zLuMGAa3t8AW3g2eWdx8rAVTz5lXMKRw+TaFr/wnLIq9tRc69OZ1rVqNbbOx55owa5+yHib0Q3rM
wy97V2acDYjEjRje2rL2iNTlqWtOXRmU8yOcEwv93mX7yHBocO8i7bCGeJ+DeUxeWqxv06Ewoy5v
IJXgVhEz/PQdzC0+i6QVF39vKkr9Vnis42jtkPD7oodjNBttKzbk1pSNcl3CpvSOQJj9aYNcDSzd
Cky3LbI8vh1TX5tbROohxTFMGm3Eh1hEv0fIB83ZsQr9jJWb5RnvJQOMZQc2E0JKp/fDNC6m3IeL
wG0ZCEaR9ZhnXbZHTpIzsJpsSNYkzblKYcHvf5oh4ooggqsJNW95UuwH/FPRqQMEjr6revHaMiSl
B2NbfYBQHtrxNtNd6G9BLOfjQbQtj7FAOzykXTz80zopm4EPCI/cgJB6N39keFzhlGW29LA+FiNN
QcBFh51ouozUvulSfzcmfcn0YQnily6ZAyQOlsW/uZ/igqoH0xOdjFun2np2uvwiao/3CyYuS2i/
N9FLbMXDTeM6WClLGI7qdh4guR35HMt81+sm+OkLMo1bByhiz6xXOuOh5Sr9i7fJKPajMvpsZi//
5YdTg13YtwQMM9vnu8zPWu7iXGswJ5M3bUt66Mu7vNTVvEX6HoYbTE5liEkQ3usat6TrPTKRc6r+
2zXD9v/TfP92zaX9z2m+VTb0P//UznH95/8BUbxG9oDj+THGUmq0ROD+nzBfFP2NBJ3NCOTSqHRN
+/0xzIdUjDnaxTIWC/YL/zfM5wZ/o5vy+p8AehnxGPd/E+bDVfIn5gvxVj8EAE7b5J9ZLynKjU8e
zD2IAL2gIVy/yb1YupjUVXXIorw7ucoOv7o6a6M1+gdyBvWrwXyVW53+JS8j+WrZ4i3zRUGHBwWC
5Kh7o9lJ6CwC/CvC7KHnYlkizITjRMIIZ1gkcVVtoFhwP3Ta7AfhsuAxsihHI0WNdR8fNKVROZSg
NnqCrY6O2hOrSS88c2DAjyZlwxWCiYdmf+0wxpwAJ8Sm1zytcx+zA7eFkxjd9FVFbjIfvJrMB7e8
LPE3hau6Hd0L82PQiTmnpr7O3TXVY1d6ShfGhC6WmYZPHcw9FOFSYz3O/ah+loCFrveM5R6v4XSi
BlkfoJtCnPfBDJCMq2/Qs8ofY5DOJ0G50MUlengIzDBBXr0mQTCyNmuHJNdnMuh6BwVsXKtuoUbQ
yZobnVXmTAtZtu0dd0+6wX9IQ2RrFVY4IJ3exR/nUU+8F8q4h2nK8YUzO8TMbJ2POUNFGPxY1UeH
WQiWWWWQBx9lbjUHmab+xaA0n7lf6AcuW0+KNdUhSQB/+IO97AGxYmeIEFXgcd3UgWd+JWzZ0Xzm
+daXejwBSoILKC3/uY3C+m4RaLNsVvJx7wVWvKmiUb1RWiFOqsR/ssKcCSezsVKcLm1YgzPwzXNT
jc5dxN7rxSbruQuXa2KFoqAHaGVEJwnq6y0HWm42POT1I1YY9HtnvEqBOuaWdYUf7D1sHytjlT6f
H1udVdEfKitN1xYbiyNqfL9pRkluILX9t5Dumw3P0zeLENkZnci/mSqcnsk4EABaOKhXclTcXFsF
L6QnIDLyCDr4vAEr4pDROquCt4IznEKQzAdOQzqdD2WMGqZMiBfGYvnUr0UFmn4F0NbDIqOia39K
zV8GPbPxv3p2fUQQ0rk9WjSQb+c8cvZx5xOhgsIx36AKWGdvkOwml2FgaUqxxBVIxQbdPaQlzafE
iarhfgqs5DFfRN3uFiB5vN6kdEAks0y/G2aTdtsr4LM59qVLqYEQhYcDCgvJuc4q5yYNp+U1FFYY
3dLtMbaHIU2dS9kJ+zmPA2vZ5zViMbMWi0kR2r7z2MVChaye3NgFkaUKuhxgrLgW/6ZKUdehIkOi
F81pao3Z1WlUwYh0fOvBBd6ycV033Nve3792k7JxOAtKtejvgB+kI5LCc0PkXDhTxNY96PceBrsK
zJ2st87kFzfWMGGbtaf6XHLlIwSEBZ+tDb8imAm+ynbVkkYEO+aMoHufWS/k0yENjld1furtR180
LocSfn3SNDgrVh7MpGMgRnH0MFV/h3OcPKROQoPZ3PbuMyaansm87F1nkzlzFG4T/AcN6I+ku1Mg
JIGqJQ48b2R+V+5p6TG/Bisk5BVhP13p3irvMd1B+SoLPJlFfrWRG61JQwPzbO4WF9xOE7jhDoUH
J5/IUr23ccXj3mYKJj8wgQ4h+8gQHsWFoXzGS50ffVQ0+HziqWanh1hhe1GHspVf5c9iivx7Plzz
xVWhStAyFyQ9CfJHreyuiLF3utc29pw1lWa2OnvkFe/7suAzFyjgZSWrc0D0w+he5lHazrqPZLGt
WyJ4+1hX4TGxpgS//CTLW0zF4cUeFbnoEpGFhensb6pUYOQymaALSQ3Vw5jqvift2FtHchwd/t06
ys8R5IdLFVndm+oN/lYcYLiEucM+Ntp9CSEiPQVxZT7aKFCfEZMjBi5huYcxMdPv//1owinDf//a
CPYnvPP+d3Nt3dJ//Yf+HyQ7+wCP/+eRZP2z+my+ciol/9FBdvyCX8u/8Y+hhFTo3wKmClcQrYcZ
wcP/H2Bnx3b/BpoZCJwjwpCoJHPMfwAGHJ/Bg68/IcsQ5rP4z5EEvoAD3pQ5xYYc54egD/7SD/bP
+sL+0sTHd56G2ZCWXScEIO3yIv88mcRKVwixZjjUQmB3U+WwiUOMY7lBQnHZ1twyzTZc3gS7+KDC
/huV2esf3qz/Bu17HbD+iG29vgiIu/x1RIhOKby/vIg6Ig9EYrs/IHFdr+12uab3tuMqnc2k/8na
2o+TasdPF1ArikQ/IUKMrCXWHbDnl0qixP3zl0SG5y+vicPXFvCuIwZKEfjiL5DeWKQGO5bEvdmG
pU2YNiIRjCMLZi5N89W7oWbgfqjJvdFJTCaChDXZ5ZxU17QxvtsR5SW0C9bLccNpJy1L5+t5Ih77
cxIq/RZOxBFENAPzH/ua8EoX7axsze1leS85tS+EeoZfFFR0rD18zk4MiF4dHfo0yh+N27jlwekb
rW68RNL+afVgr2ZtRZeSeiCfxPS3R5KtJnFIH92DX01JCtTYIELjj5rMdo4iKzjVssGQSFRAFYfc
UdGtHY88MePJcbDpyMikZ9qdg2oPgXJEz6sX8FVcgKlacherVSdZus5XGBHQW+kwi/krdbPOt66f
VHrbV8ToNvHQpiRcEzx+u9HENcE60QOabXRDRydY0+mrVNfbMXLKR+o1PEXckmTJzskqCHYZrlWy
OR1A1CqpmnerDZA/Yh0jqAq95D96/lAyhCCNgel1LvXHVprxemBAjvGeXUTlrfzKbo+uCrjbQspi
ARgyxv20RMWgXTS1vm6tuPfzd0BRX9W5xSM5NT76UcV3GoxdM3SfC3IpcqzTd/lBknRpLwWco3ar
29DDiCw6/6jItqh7zZOMSgYqcSqcpJN7R3B6/k15e48SQI0UVoEcOZYJxvI3SZrYR1xDTXWZ5tT/
mLplxDE64h2lf1Nu8qgOUCto833FA571O3ZWxcNCrcmvjoX87Wxh2+IxNlUvfsbmca3jjoeMCFJb
bmYTWrfUVVb+msYMV/OLYaTc1eU0bZvcKXj/DXgf1++BqApeQ3kek8qIdcMvmn1a0GLcKvoKy0xn
nOVzUNdYFT4KmGD+wA9dYXUe0GPD6bntA74MsZ2guQQj9TgsUcGcTQEFwWsu7vUzpxmJrZh6e8PK
k4XuuufjlxZbq/Z7/3mhpce95HMNQqErJdJ32gUzpuKR5/s5auvJ3zRTMWO8t9ouQYUz8naoqo6s
UbpANmIpMK3jMqBxLSuj+Xvwu+WC41Sha0dIjlsbH3vDeNKP4WbB8OJhWm5Ys8VmEONKWXN36WeR
igdDanGmSqqCP+i0c9TxehvxFmUkRfBTvLZVuQuL6TeHOB5oQvzbQbQ9EMrxieTSugjto4jiT8TU
8eixL76ZGvdXT/lE0J2GxHdvJPo2ejeUjAi5Ip3Nd8hilyWWTe4lqDq2eNPKJhM+J9OMi4zvVC6D
DSbcL7s1XFagDfMGzSI/Lb3e1V1407KpgtZQboLKPIT9eClCNJzEeW6udEIr5Rih6YquoB57/M5L
QXY0+UAwfddmNL5m+bMd68dBgiXBrWYyWV1Cs5yaFtQWvgUSAj53ro0zNQ5tiL55j7gXuFRN0GKb
HZhQm0Hzi8OjljrWFkq134eGP6e4xMF06kL0RI8kBqkP4T/TDsMII5DpY8w0MWYyWYe4nZuQd9ke
cPP7MdHCuVlL1Z2dERKj6DLMItaj3XTDylLppl/iB7pa9bamHXY1VkRiCmN+dBUJriJqH5yGcTKb
xZuuSHDY5R2mIQyJUy/3SFJ4vjVF5U0tl3Pt+3e1+y4mpsvcOSwEbzvp2F9L+q1cJ13T30ICpcHm
zcoIWRLL1xkujb7BY+2s5FTlr07cviStuI11ubMWlmTwKocNXFRAifHSS1bbBNvazDBHV9NRePj1
Os1zo9LqgTvpS9J5D0LXJ8b6nyO4T9wA7TfGH7kF77h8JLbRWJlyd8s9A5P2NCzYmFS590QFFTT1
HquB0doLNMHj+UmnpFPLJHoGgLybKxKdKUnUJ9zYK7cBSmFP29lBbd/lxAhsr/1OidxuQn9+JPG0
g5FuMLJgsaITBjdj64GgNfMdOGU6EUGXDnFMmePyNpEMuo4LEcfKxfPcVyeonpJrzsDjgwyWzOP3
kgqai2T/c1ny26At7ly/tnbZ/Cvqvhz4J0p3NzEEFBwq814ncXOJEq9hxVywZ9GxVu/W5JyLBv2x
5XYYt8kdKXj2xjQxjp/02FUEmSF/Btp+sapsr8f6dmBH9QPNw95SxuJd6gEMcm2POKlAVfjDjdMP
ePnZ7zeOWFa2DZ2U/qxpF9fY8QjVvY2p+ohBIYTRQ+zyeEFwvlA0dClR9pQufZZX+baxu5N0HYKc
/gdZp4sGXb1dMJ2z9qtZTi/ksuLaIkg7FAeL25OS5WUKUzDKQOkXP353IL7vMSROWKdSSAU2dAxS
DrF6sHO6eXvoPzS45X1N906z4z5arjnC9qYJXxJsJjdgnC6u15B1s9sXsm/XuqxqtXBnxV+D7tzm
Y77HzL+hrcc8Kp91LK+czp0+1c912wsk9isno4mS8tnCNoij532x4iPbqo/KzY7jiKU5DcYA7dxh
hdSJaiUoJbTYpA7ug7H1fTRWktCTbbXegYPVYzsAF7F7jSloc5wcoMsis23njHvl1tWqy+M9TxTc
XunRLljvTsnrHNhkQ5Q+0LY3n0dLQ9NmA0unxgYK9cCEBNOC7NV9R4MX1TbL2eL/FjmGIjaS10gD
z3s7MDdFYjfyXCE+rCAqPTtgQHc6yE9p5/vrtAjzL0KN56Frrq1QEylnBIrJj1IKKU9NKOGtt7ST
7rEegmOMiT7DkajdG3cGLngF2ND2VoHKU2mS43oLnF/8Be+Crqr2secuPMvFS+2lA6NL9K2sjout
hxGLXh1zAsezx2SW70lAnGncPDmFxqcdWHeMY+GbK+ff7tSdO0Weph6tmyQNo3vTDOaABHTh+K3v
c9GqX3EExcGUyR2WYAJiXb0LRbgGmf+qLXcHUQ8fehqTj005G5hDMUUOBx5e3XqMxdoNE73DLnVN
oX5rXW5M+G774wX1k6GIBOy68ZjS0BgofM2G9jmvp+MVP0I9Ng8WqOOF1ch7kVb3bJcLSOztxGcN
SPtU2F8zPAE//YW/7RIW2XaqhlPQdK81j6+1548HBL+vWVTzvnd85HMv5Uu/YNx27lqyXO81tv7O
ZpoJW7x8duta62ru4TNn6U9AhQvHvjjavSAGi8/1pGV0nmkuJfy1WaZKvoRZJJ5mXLeMoY1uX0uj
rp1OypCdw4df/AYR7NHea5VJseurvHiArp21FJNaCUVMadHzjJaet/fBaLOlaxTpIzGGOI9oAiGv
0lTRRxGa/EM0MtXr2dbRXddP1nehCPYcbM03Hs4Dt/PBG6Zwxbwj/TUIcWGOFRMjYw9rnnYv7TBn
3sI+hVAL//I9qtvqPQoM1wDPmj6AemDWh/0Cm8Muf9flYl5UAviibVFKweCWy8WbPMoHqSH0SatB
KkSTzNsBkygNjStvhP/FexllchP3of8zjS0md1xAEg/EEnhHuAuk+fNF4/rNZTxTt+dNLTZ/NLOV
DxCHnTxdYAliLeDTkLe2vanDGtTzFGZXiEd3NasRhVRPsurhn4U+YMOdSoz6iSPY/oVODOkBg0/+
5qRXymQQdTG1iKBOj3TTybt5jLs7MMaQYga4qtZtFQMO2fURN+b9MvTmqW3t+GXsCW7SeGbjEE49
6Z6J20pcbGQrs/WITEnOccFvsjKpixmeXI5Zy5Qiv1Uo04nuRZnaIf7MSHGjsaP+PpZzy5RsuakL
89yKHvIhMYxQCXXGCFGxYnNv0zadMiLVGyEsPncNtWbDqfey5c1vEqIHdkI3moMdXaxlnQ0Pc8Em
fKMZAtmSQ4DB9IWQTLYB1Q7wKT68CAeYsZ4wCH4mmVdd7CbGgj75RxNVFiWpoTXcl0JlX3zThwH8
TNglgGlVSta/i4rPoeJcXKsqmPb9nFa/lwhJbBVOZhhuuZMEnFTQ85It2qXEnulM0t34kt3gQYGu
A06JW7igh1kW7WZI/fnWG9CeN7TtzdxPZec724ph+FPFYqAZrZsL664tPFJHbpJjsFYjQcK6IqiJ
fqnZQnjB0GYr0sJxdUicIPmoJgvrJd7negUIhF209Bmx11O+0E1EACP/lFlOYWTUJBlUllp6AQ4e
n0tDk0TifWJxgB5YxI3YSncYb6CLU5ucpVlAuKC3K2unEwp8t+yth+VdYKJ+CgDe2QBiqCZZq9HD
jhZnUdUfrFEZtakYl54pO8yeFICmT3DL4iPDj5itLbjO4zH1rlSEqRvUb5VHuCIsXSU/Om8EGEGX
QfdNeBBvisib8QeWrTbYhOQxPzihClC3XG9irO02jQgZHjrOYhGpX2PZJL/TkkXTGlQ75x68LqLC
CiRhveksyD/b0VVkg6spRbVPs1z9TGeJv4XVKI2WhYp5wqZS1Pc013AJXtjyrKxhyR+6aOyvFK4J
+1CotR7Xcx+oV1EE3bSLsPL+TDshYdGrMT6LbJnNmgTbBDiBssIPfj588BnjXvsvxJLr9uoPKFQk
Eh/cZeQGgeO7kDSvW68/VAt5rkW1Yz/gPyvd5NiQVMVe5sCXmLt08891GRSx//qjYiqMHPiarPj+
Ql3F1hQROgz0oeAfYf/UyzWMpeJf/IX+608RVz5XiCgVuuwM//JT0IgdtyLGcCDfYu14iJpNSPzo
X/yU65/y57dNIC0xPaJ8hbYb/Tt717ElOY4k/2XvnAeSUDzsJSKYWlTqrr7wlaQAtQAJfv0aq3tm
M1GVFds478xtehqJcLo7AHdzM6spCE1W6PRIrz3bqmMg7J4A8QdUaPqwAoD0lOP58AhqveX2n1qQ
hXh6CvzNAPpwgS07gctCNUa6PoNQvUYBG64Gp6u34uZ/CqAf/voZv5Hrgk8wNH0I0C0oboYitOS6
gBCLpkWR+izPIEYpgnqbkVnU1e//yi9MSCXADBDN4z/4W996ngdVWUC6guFsktl8UkeVeYQkjj43
RYS7YpL5OwwlqyPqbz+7O6PoBoPNA3yoBL2tt380woQtDlaAhwIP2K0eV2fwtFGzx3jMGP/+91l6
VpsVGQMrQ0R4iG4yt2T3WEEBoCHbWwgk/d8g44n6E6Wgnt5h4sK703wC90xYZ8MJUDD/5gtGDT79
1vyfviGFxhzKsoLLEOSzlqv4UJMYPRyNZ2Qt84siWlALgXrO/ve/8edgw1+RRIYIaErhmW/N2a0L
gWT9gIngvvBPpOEfU0il/vO8wfGfDRuAbyftn5LinTQVmHQDTKfG0x2l1Bc5FP/cM5A1UJYPIGAI
EE5kecY4QHpchD361Zyi6lGN7HaqCvTDplyd/d5qP9XMkXRFSKQAtJwBCWD/ohxsUKTusgFEL6Sf
QZQNnCQpZjDISd6ODx7FMOAuEA1/ykyIl9uCWtTXsDBFtWvw3uj2SgB2fiSl/eyv+IZoZYTosOGp
ZpNir8U4AgOcD2c48j5LM8Wl7vBQlF8MT7/5oCcHB3h3JNPYTNzb8QNUBXwHZwrEjoXlQMFU+S0D
PcBZi3A9oZjJvaYYK7sA5Xp2sRRDcNcPUsVBM0YxGCnyTQ18vWyzLLgNw1JcSIonQC66+aYU0F7d
B1VItivWfNJhrPRIRG8uYCV9oFJIiLYLfrckVtIHqDA3bEBEQ4lEHzh0fG+reRMJDscEijsRBe3W
7z3l53QV4XMEwYaKAaTjR6Pj1enMcNMJ0OvXZ9BoC07rrolOfEZAPYf/91+h/P+QpP+C4V5Z/fBp
/PR3q29rYP73f334pDBd9BaV9ONf+asDKMS/kEChxPpvtnA0k/5qAfJN9ZWiDA71VkhbBpt65t8t
wFD8i+BfYdttBwc1i5A4/9Z2DcJ/CRKCYn6jGsc/xz/6Bz3Atwn4L1ASrjn2XQoyTZnia81RxgrA
bhlleMOv5ckrOxw9Q/53cSsVcl7i+E+wuO9Vz5gqfApof+q2tBVCICelqgA6Ngbx/rRDWwMF1mLl
jqtv1noVLoBi5zPkqHiM1/htS6PLMIfagtvOrQPVgKFOZjrl8aS9P7cuC/hmjoX7e18zeLvvbC4G
lUDtOW4C+lAu6tMwT47f0mqFptTr6AoEK8R/MXWm5oQdZlZWjkax7jihHrwZVU4eJy0kQlIBnk0D
IL2Txe3kF7ZMGN0kUDTsKxSbJva9C6Gz7bb4dhq+chVQkM0YsYfJ04GCfBQ81hAd9NyMTq1TTQR4
lcoxoXEEosk7PRJ5TlHhN25WtwVZMRjNtUTXK2bV9BHDcuD5DZ/czGLFJ0b9MAjdYmkBCaUdG7ur
inbnbmtb0Vn2JWphwcBisOBvQ1EYAuz78Zvb4lZ4Ytp6gVg0qg+pX38tyu4Kc/Mf3Ja2ohNeAuWE
LWelpouTEl3RIbn8/dKbWf/3ZvGfTEut6Fxpy8HuBNHOIhw9gARAy5nmaX+J9Hv9+7/wTmrZkC2v
/RylQK/wIdMYBz54T4h3mc5fnVa2X4lgyo7WGRoFAKPxi57pTxgyccvjP6SCXwUnSAM66CemLI4q
Mp9XMgGhrB/8o8f0f2weWsHJTYFqLAhXYh3SKw7e/6o79vR7x9j263KdZ4YHH+IetJZxFgQXisxH
3g7vLW0Fpg99NBJ4ksWdxyX6jN7wHXCl4sntW25/9ZXBKQs0AS4UXpKYFzr1NygNxG5LW4EZ8GoC
YTfmTz0SfF1nsP1g2uej29pWZILOoGbLlJoY5OjmhOk2AtMyWFfcVreCE8gm3qUaorcl4x+SCApH
effotrQVlV49rl1oFhrnbfA0M/o1T2RxcFo7sKo3JVVoYmEuNc47DDKX7EYrfaSK8o4TBtahWYED
E5OMs4kh1ocx7bG4gT7HV7dtW2GJ8VlIl6OiDEAABnwkaB5YOH1yW9u60AaEg0MtXxbkExC8AH/x
HVBZR5tYgTn0c9M2owZ5MJm/gYPuOQ3/dNv19hVeBWVFAdqJUBVA+7W6mZoJ4toAgritbUWlX4S0
jVS/xBiIrC7rnE+PqM2mbvnbBiaCScILFPB28RzKLyWjD1UZHTkx33NBKyj7hnUAnU1gAOSQFwch
9gXIOqXbpTCwwhLzp3no62aJk2kGL2JwP9TLwcng21vx9ccEYYf0pggaBKEX3IUyA4tV5ubdP2os
r/wE4vZr16cdDjQBavGc5VfZlP2z4v1/Tku7KlSkfcJR6jZxm6s/ag5hTpSE3UxiRWUqo7SUm5eA
kqQElyIesrJmvZuH+1ZcJrJNhgSeGMtUQ4k1K1eoaWi30PSt0AxrVGwVuFdiPXnneR3+gfazo1Ws
yEw9pannw8EVJTrua8giQejT7Sr7ozD5ylUKdKZACjbiSGvHP0izgeoJOVLXfycyfSsyS7Bm9lQg
pTQ9dHJqER7WHHg0N1+xIrNrBAFlPg41btp7TID+AT5xN4MTKzILv9doadYLphEzdg+or34pyt4t
XRHrxOzCUFGgF00MoYNHtvD7NSvdkhWxDsylaMQg0mo750EPabT8RpnbpyRWZNJ6QZd4KJdYgGek
iqDXVIaPTh/SrqFmADaTKVBA0rEa5Ctt9Zip1XHtzTNfeTf6ri1of2CRBjTocQl+4BKy325vemLF
JW6CFGhijN1OvfgOvLuPGT6gqt2sYl1kZ0CvFFQl4IOA1EKhqP4Eoow7t7WtuMzQsMZ0ESye+eN1
qPwYgB63+zexojKaQDGKCUa44Op9W+boCyWrS+CgumpFZdZg9Dujg4kLAZAAZEfBfu/l9w4mweJW
VGrfAD2H10Msa3OvIlRQhFI3bmtbYQkdqqDNfRwNYNPpThbGwacEcIVL0GPnVmQKAg05CZB3PEIq
PU5BB3UwXp27HA9Y3TozhSq8ELySK0hvF/KxBFPPJ3BSzedulrHCs+Ab8+XAlnht2BPhxb34e6z6
/9j0/PuSgn1bsTmGIPBdUoaqsgf+C5C27ND7d6q2YXErNqFt0xEwWKxx0NI7yDEcqr4+8nbYvtpP
5R8sbYUm2Cc1z0lnYgLt5FaTGMycn+eqOvh5fnAzuhWiNIeSvJnA7rRgINBn6QmRvpsvSitEOUui
KfWw+xSKRztQ2z3NqKg4bVtaEZoumJBsAeWOxQQiH6ow+6GZ981tcStEQUYB8femX2NonD0X/fxn
17o8fDBiZIVnIsoMyCIwE4Vz+RWMTd/wlv1nAJf/OLkNOckwDwySnnWJSdV8bILkA8k+u9nDCkyz
FguJVhDmQFf6w1DUL9maOvqIFZkl6XNwrSNfDSkgTxDAY2ApcqqJwdpWZEICqjTFjMiE2sdDWrcP
mG53uRRiaSsyRdaBLb31DEY9q23W+WGgrctZj6XtiKxaLpFRgriD/lQMKZk5Dlz3LayYBObDSxhG
UOOuCy5IQh4j43QFx2ijFZLZOvoRZqFNzFb9gkvzBaTn3LzERgGAnAPKBKTFh6zEQ5HyT2sjHLOU
sEISyn2YowLZYNx7oCkFFAm8cxl9coqcbTz0zY1zxTSOAtYZ/O3L5SLJ3QrqErel7aDM+zYnFB5Y
he0jSEKhPzRp5mhwKyxBNtRRjEOa2DT5NaYoz7x0dLtbCSso+SjzBiJmJvYxlINJoweJ+b2dm02s
qMyzCNogDKGzBBgc4ag/gmXpxW1tKyw1GUJQDUA+q8nNF9AUQxcL+nROa29i5K/dBNe4fFgU6tSY
zbltUoyxGDx83Na2wrIkPgXItwlwUpbAQYMKJ8yOZKrtPPzF9cSGUnIJHv6Wr7ieFAA+5zrZ1yC8
Fxg+Fwh9AMMcwwiy62/sg7HTEuh+VDpFWH6EPswB8txf3cxjRWgyBpDjXeGOBA9vvtCnlcs/3Ja2
IlSQYTGCwjxpNt4rqLp6TeS4tBWfKZ80eG1QLUzJdJtCg7esO8elrfgsaI4hC/CnoaAH1YoGcqD7
sHEpiwFCZ8VnPwLZnEH4OM6LdoG2iVkwk+CZI7flza6/ckcrQssh1RID0siInhk/gmpquAYR1nDE
2d9ZnVkxuhhwEokUD84ak0HpCIw8JiY/OXkKs2KUYqauHbebcltVd9NSgTa6j9zylo0EWmgkFh6h
nYk6JwatFKjwCavdEi6zAhOUHQVpkBBjocV1APHlNAzdzjdmBWYIuDmHiC96d2UCbg0OJaZBPbrZ
24rMueTrPEUZLrTlA0QbPgE0/dFtZSswcd4PiQD5aTzOtTytJgBSMd21HrHJ9tt/4eEbc8TrcyLA
iB/GOWHuEXymzQFkNcttydbxfoBQRnZw+gl2376YhRk0w0/AxMMlxqPBRCzdnj923z5rQaHtDRms
Y/xPXu/dFGB0d9q1TelgWgwjjRLN2ATKWztNmi8QAXFLicxKLCPhVYnJ4gWEs+Mp6HvBnXGssPfO
F7UxTHXGoGvf4OQHYrk5h2YR2JMwqweeIrekSK3UMjU9uE5NgQJzox4yKMKvRn51MvlPKCahFp9m
NVpW9cTOaahBIJWni5uv2CCmiSRA+5aojJfZ8C3KMeJYrtBNdtu6lVzoXEKUN8LzimRtt0vW+gkT
2UeCdEsivwhSaiWXoZChKc3miTkYGiHYnSzcqWnlY3bkbQJYvLRuDEdShIZKBW0d/gX8HfnezSh2
dikg4iEZNl5lBurTS3ECKVYnCCN2bh394zRhYN+g7J4UIM4kgAKBnYY6fk4rQDMvGjUoDXA2j7Pe
DxX0MjA86OaINh5oGEDFojmifybmLK2ruOr1ByeL23igmWC0tBL4nAFpwVA1XWhVPLstbXk4L3WQ
56B7gXr9iCk38MFiaDFzK75vHI2vz6ERqgMgtMedoodskxiHm5455qvQ8vC0zCCKWMPaHS8++7io
+GC4cTOJ5d9A0kkwJWPXbZacLviYpfTO3Za2vBt6QqbZxKVj3wANbaZLIBzcEnho+TYGuSDkUfvw
bbqeJANIUYrI7UprI4GaZMgnaSCfKbyw3qEScqlF6bZtGwqE8XiAInNmUFfW+2pJHoaseXAyNkiy
3ngfyIcgtARdsTgBcPZMQPvgHAKCbkkwsG60jfHE2EZgBaoY9OBNdNZ5aey2byskQd+yRH2GFDhT
CG3pOQ/Oy25xSyWBFZLggS98CpBrPBlwUoCvFvO8deMW7/ZcIR4QXpcJiWt+51+Tvr4Eob+jUayg
XDJ0e7seYqAyXMYd8PPfRe34OgmsqJRFyIuxgw9CseFmzIdLTDQeOXF+QH5+ccrbUCBMb2VgekTZ
kHEFrQOIJUJ5rvbzCIoxdHjQtCTXYl3knQfmHg7JoWsfMkIvGQ3mSzAqDt2OlZhpO9FLSKFfoev2
eg7m4TYkHDRKPSibzlEcz+7MDBYjF2Qr6OeswGlGDLH5/mZrEb5AF+OStfWZk2//IMd91VoPEs17
IN001C3K5wCc54kanSYrsG0rbkDiULcl+BDiFaRLHb8bV8d3oA3TmX30d0evaWNT+XEOOWBQMzga
xDrHyqXH/AAodGNRq6u2C1EB5m5Huw3S8XRe82RB5Xf2IHsSdBBxVGJ2S642SgeyE/C3Abz5iRi6
PU1kucPQjNMADj6ldZjl2ZyOCkPqcQdVupM1gfanVMGRi9qWon8RkjZQJyghKQ8SuTZegOC+jxr9
Ikfou4AvtCr7yK3xaAN2BpF0UD1u23jdpBbiORmjGxQQoenpFkhWmSkS0DleM/RjIeV2VTJ9kUb+
kaW3ePmFfWwcIFAebTcSpEPpDcUzNJ+g/DR0EqRdQQ2rOe3fRh0lJsIkbtC1GOIYwVM6V+D9ZVBJ
dFvdPp2jYoCCQw9avkTlu1KMp02ZP7qtvZntVQozqwFlpMLOyeSBxCU4qYvuT7elrcN51bOfL90A
p4FKHJjUoC/autU9bNgRaJtzvwNEJQbZPZgyRR9RUM8BVuu2c+t4TnrwBmLjFEBDAckIVLL3lQfZ
F7fVrQO6y1M+gvOExqGZX4IComW979gOt7FHq1rrckBlNYbi55Wf9RAFJtTpe0IW2nKVtGWyltB5
bNVUQJgqB4HcwhwXtyo2lKjOjH3N4gxKDeApXq+hXeH0TvlpHj8VdNFCwiggovwCLrVzkUung0Pa
yKOOhp1ScsUUFOhQd+U8gAp6AIW6i6fIn5BH0HPo8wGrg+km9kxxAXrKI8fGFoQ/p0W5jeK+jvsG
RGOimAzDUKh8yTi/kovToKwvbdyRPwix0ATzplkEOdYsjb4lAjcNN5NYoVlgms2XPfZNpvRcjOJa
h25xKW3cUZ+A0i9UGNsM+wCipGASBXGaPLjt27oD0LIbQXfU8nhYV3lG8uBhpqZ0M4qNOVJrsACW
UWDxtn2etP+y1trpRidtyJHugqKdW4DIoPr12HF/n0ZuvQ4prYt5nnNNwhx+wusqPxhNTygr3Ypj
0sYc0VVAMWvA7BZmiFfoSqonkOz0bh/TBh2xNYVgVSLghCm5kTVEED3i+CmtuJxxODDWrTyGAOB6
PvYjBTI1C9yyrLTu5/iYRFNoQ8RLop9RI39pe/7k5OA27CjTzIBJKcDSM5iGRQPti144ncegx3ib
rKSEHKihJY/zpr0kprssO+FobysuZyOLYihmDLALP411r+4gg3CMRGT7aL9IsjbuKFVLOekGNlGr
d5kLPexaSpyetfIn4BFhgKJP2DhExtWBoHYN0QynOXDwdluhKfK0omu+sNgs056L+oZVjVPJRtrI
o3FivEohYRdD0+IqWb1YCTcAs7RxR5mnEghMjpgGRXSebgklhSCDm6MIKzDHtCyHjMIkbAbn6kRO
g766cwodYUUlbydjaDizGOM50Lz29otuG7crhA08EhMBSZ6GTaQBULcqyLPOqvYPt41bcZnM0I4t
Bb5lv5SQ2AJz3K5vR0cHtyJT+l6tF4Whe6+T12BCfpzdmAh8kPW/zScEA3ggbQQDbDU1pwWkaHMp
nS73uDy9XdrLBfGAst6oAqBes2M+jzBu2mQXTha3wUdpCikpyHsiMOl4whZSxl7qOw0owizWO3Px
fDE0Bnun3nMwgikeDJtuPTzJ2Vu7QNe3y0eoxsQmoZ8WhfKyBke22wWfW7HJ5EjmaHOVCbqBj3nO
+CkklduDm83t8AxgZ+aBocH3l5uQlterWwNFbtpery/hPhQXIPg+8Njrp4vVzGfJ2Lrd22zQ0dAR
yBoWE49pGVxDzyoGLs3RHlZgEnTZcrnVfgTlzVkQDvlJv3Ru7xIbcNRAtzIA5yyPyyC9TKbiUZnS
zSQ23qiCwpcvxhz3e+bdhgps+FDCHvZOTmIDjvxt8DGpcUUR+ZpDBCc9N9B7dLO4DTjSjVi8AMSs
QGGBerVqlvyzyb3I7XZlY46yBmRiGdSzULzKxJ6FQ/UBvbfE8YNasdlCwz1LCazuF4adJChX3k6q
YZ/dzG7FJiSIKMQ94S55G4L7ViqwCZrBLa3YwKMEUtPLAOHZGETXXxbhT7tqXh39xTo62wB9qjzF
ky0Ad91uJpCvEjM79mrbsuovLp42dmehnkAbBQmxomF2veYFpBGmKgz1buG6dbvJ2SierqUdfgMm
TlWS3WRdD930wan1Jm38Di9AwFz2WxboGcQU+lTvZ25Wt6ucDeEJgga16xYuWWa4Hqqkg5bvslK3
G4AN4WlrLD76HJf+nl3kI39cavHRydupdYiqKgUBLYNZQs3pTcar9nlUc/bgtroVqWC3nqNSwSVD
yT7qej0FZblTvVbaCB7Qk+PSUoMmbOynBrqwAW6LbeNW9AT53NtjVCytSOHnIPQH8ck+GdW0m/nq
aHMrUPsGOt4LZsLjCTL3hzZYAIGVa+aWHW0iIq+vA5F7KK9kBbvCPeaMMzdElrQRjeWce3NYYuNs
q6r40BdHZ99363iAwPytzecl7YeoRU2Vc7rL6RpAqCQ9xie8edwv0pcNPqLlClL3FBfRKKXpIQn8
T2Xj1keUNvqoWHi28gVv8sToSx/cbIk5Nrj43rat8Mw8Nv3tKlF1sujwO9H63ik2bexRuUSplwTY
teJJdSKy/EstIWHgtrh1iHaQ3dEMAt4xG9fzCJzuO58233+/9jsnkS2ExjwDBneegUNpySAytNbJ
FU6n/KTRkKf+/Z94z+xWhC4Bnvuyhm0GiuH5QEEjKOrH3u3WaCORZLTwvK4JLD8lNwq0bwuXbvcL
G4mUdSoIvRVLQ74dc2/yc1FpJzimtIFIvgAMLhewCRvItUahTyRQCHCyt41EIrRV9QT57dgbjLqY
l1WeMFU78Z/4oGB/m1gyMHFkIAhlcenJ56VGIWQTpHLz9MCK0DplFcPoDhoqpYGmegAUKd4yg5ur
2GikqEhoFWypJcrDT6mae4wwBp3j4laQzjSTTT5i8QxCtfkYXkp1DFr2TozaxERtDklXULPSOIVS
iICoVjB8WepNjyYcR98xqdu4JLMkHeTa8FfmtCiu+trTe7qUTgQxcBvrUdo0Rd8VAZxyCY3ZT5rP
hzRgR2667xjIpilqhFAEwn9oIHq6vjfZF1HwQzlwemT9dzKYjVEoRYuyfLJtPp0eeNudg8jY7fpi
o58oTbwq1VttsQ36XdMF54WMBrdwsvFPPWRwoaKdshjqv9dRs55lobxzSjI2/Alw6apdOPad1wVE
DLuxg0CadCst2ggoEEZDIqpGLTcBYC2uanJRe6sbKOwnYvbC78ZxbvAxp6a5Hv36lpeR26gnRlDf
JkcChm2voR7o4CIIj9H0TDgRzYFO3jpE13JYyUi2pC7p/cSqa1kL5egmVmxCbk4OlKJMvGRQYS6m
7mUx/1Dh4t8EANLGPy1e32NUHybRs3nIxuw8alrHoqUNe2IUeqDGw8aHZYU8UPUAoSg3/7YRQ75P
Qc0xIxuKOtiwseuJBxpBtxPaZioKaVKnWnAaS8id7jnx4qkdVrevaXMV+Vm3yKSGp0CN4k5X022b
+U9OQU+2/PgKjISXM4WqF+ISYIR7Q8gQFxi2Ofx+8XeSuI0ZUqoCHAGAFRSJg5cEoreYhTuFJorb
+Uys0AQ6O9N9D4JQno0GnAv1eN+Gs3K7KhIrPEcI4LTJiC86lgs96DQCYCsLKrdyi40a8jipFdlM
U6nuHvIZ55y4NSyEDRry6mHuVIIQUqqFvmnGPqQ6kk6uKGzGoijFBTqf8XrWXXlR1OUzNO2dOuXC
1vDwFmCWVYTPCU3VFqJiMzTVhHYKfmGjhmqqIbLZ4y7Xzt6hG5tLU4dOnxKi2m9DiHsNXnNQ2IjD
Zq13IRRB9gUz334fQr++pwgbNFQWiSBQBcRjLlLXafdHTcMHt5Wt263iRENOFyvLfDyIBgqWEKpy
Q8RDkPutTSDU4glI0dC49b3rqn5eaPvotm0rLJFjCYeeCVaO+OeiF9/mVXx2W9o6NLVf0rkHIWmM
MS+IT6pRx9qNoswXNmColOEUpg3d7uLiHl2okyHv3WbehI0YmrTmWTMESIS6JsD2qGAHcK9bWNqY
oSzSeuETrAL9mz2tx9t64k4JHDryb71kDPI+DYxP45WvwJaP/d0AzVqnj2kDhkiW9aEMYe98LAwk
D6F2GzaV02kvpHVqUjmpesy3kwfCwneFCstHacbEdXkrND2tfAi5wC5FFe5zFVxXkVshXtiYoV6n
ULoB9gH5xDQ+ZHj76lLOgA26nQ82bmiIPFDBUUJjs843dMgOkNJzy7M2X5Hf01XJsEdLbvKgubtm
X7LQPDt5iw0bWlmEfmoIi0Ou9kZDLOxS+g13c0UbN6Q7n0CCDRufuLgZPfkA8vHYbd8WaoiVSUD6
CcBmPSpNdmPaTefQFi2OjR+9c/zY0CHGTcp4AuiXGPRzGVQQ8YSAhJuv2OChlQM6XWVAIy6JjLsw
vUlmN9o2YUOHQPwKNfgOveG208EFnxKy92lljoT/r++1OG2svOVxNc5tD5xgkNF9VLThtzTIIaAc
jVnm+GWtEzSbehA6QRME8/Sz3HVi3mlPNEd+wHuf1TpESWZWvDWBgiBlR68bD5zEGJhxG/cUwjpH
G2nAMzLBPCifXRoVfo66qnbbuY0jGnxe5PmADmjHerknSp73RaMPTtFkI4kI+p9VVOJyawZ+0FlS
7KmCvqHb4naoQk5DZmSbcFB+3u6KIcc81ZTObtnRRhJVUPKsuqCD5MOUn5C0elhXt1EkqEm9dfdW
+94MNh20EhOpdmleNbvEuPGr4oX8dnFVlamPpAtATmTGvSzX4TDI3PWLWpHKF7LoWUAIg4t0H/XR
LeFuDXNgm99u3O9QHlbKR7mMl+kOjvl1Hh1dxQrPqpsVVIcBD6mKqIOmfKHiMvXcGqC4L7/duEl5
Fy2QwoszOme7kOSX3ghZZycvt8FEdamESX3C4xpE0ze0Tqe452nvFv02nsgPhilki4/Vg7HfkVzf
NF1/77ZzKz7XeilaMClzoOTMciHWUe7yJe/d7gA2nqhjWViE1XZF778ERfRHKZ20R3xhY4m6peZp
122oZJN8Knk2oHQGLU83o1jRibdn1a1NiZpZugIoK3LTX3l8iZ7clrfCM2q9SvXoD2G8EWAWMrIz
sAIdUxZ+55CzsUQth75bnXRbCyE8BWFpPB2dAH1vaStAk1bWJbpmeIROLLleq/GzDJNj6pzvLW7F
54jLhfIn3EXDqfNi0kzfIfW4OqEfxE8IIj2kY9IrFFmmKI8L3hVAb0RuzC4Q1HybWlS3qD6SWL2u
hgOEZs1ubhzHsyER+nbxYMwag/+i9LT6467ww49hpp3QMkBRvl27aSYV8QkPunYkl6oLPslUOVrc
Oj19SAJFbKsj+knyYVuas9ktOm0GoCiNajJ2yOTjEh1kW1yntHWqfgobPlSGNffYLPE0T/S4X3AV
ikrSuaVxGz3UDNXUrR3mbGpVfEjq7no+9o7bjPozjEXY7D9pOkR8LVbczPOQxJCnY5+nwUM1Z83m
6NEpadkAItMkxPPwxIoBeThPhhDS16iDOq1tI4g8MletqjJ80UyNd6Va/VPAoerD71ffwvAX1rER
RHXVsTCp8Tgvk6W4qts+eWS9BsASgxYeVO/LQFyVMOr3peWhY3HKRhaNVaKLTqd4Wg/V1brVYBKw
nB25bkTv/CIrbnseQqMtx7GK4WHyWPWsCuIiktAynhfwssXdvDBvV/fr0OyTRFAQHobe4OYIoRXZ
jamiIZdeCLbgVOwhsvrcjSw88q3oO79s+99fNWZIjpFiXeFbtQF/aXpo1Pt+4kb9DBn3t4uHU1/S
KE3CeBlmtVsFDQ5lNAm38LYBSGise7kxcGJWkFvarsEZNx11S0yhdfSCnXlJohFb70x/rlvgPRPf
rRxp446Wpaa15xdbxwcFJrjrfAe8cHmE0OGd4LOhRxwyvFFbDDJeMNhQxzkUxp+IatDy1WMOSU4c
maQ7EXVp0PeYKtm7HW02LokMzQKtSJRwookyiIVQL7pK/Hogbo76EzYJ/UgIeSAKeKHbXd36887z
lVs+tKFJazSMRCSliMO2Ch41nYrbXPdF4eapNjgpzEmqvBzOJHi2H1K57obWd2yV2dikoB2DOU1h
mHKei4PJwos2zRyrCTZTEudeVEqDxf2o6E6IV30aV+OGGxI2OglvLK/X3pbYMpmclvXzEDa123XI
xiRpwErazOA4SKLhrlFVdesr4jth8IQNSRq25J6nJWRMicbdk8s/tzmc3x+e71wtbETS0vimVCQC
vi/rps8QIirIDhfzLjyMbWkefv9H3sn6NixpUG2miAfrKG95xgV63Pm17/bAtXFJZMAYkdFIy4T3
al/lACbXJXP0dhuYxEkVNcuA5MlZmO4aMEie9EFVHDH+e3axjtolrHI+QsIKN5f5c5CoK7Cku+Uv
myoIjFKhJ0GfEOvF34N9+aZJqduj3wbKCB895yaETdaVoDicpwGoiAa3ESVhQ2VGOjSiKVHbKtdw
3km8zH3jpNbrCxsr06yEVKQAVsYbh0fwGd42wsuP3Nne+ZY2VKaCWnzfTdVWHlYeZkFlnCfTsYLF
D0DZL+64NlZmzcexyDUF+qHqZXU2pWQWOy/KPHpalUP5oSZJZXZNhAy6l1kunjwgSPXBZ2BC2HWV
yqbDBBDc9u9DQelkbpPgGIeB7/9IFr/YnQ2DSyO5klSj5YEZJJlcpQMfxl0ui8DbTeOUil3eV/w+
TyeV7X3esOasbsKlaU8DPU563bVmBRsugFGF8fG/LZjqKKifneeTMN9NXotoB/S0OqRpNJ3rZgzM
ScY8NR5aUwONbCBxP4FmfQJdHJu9Ghw7Uy52CW+r52YtuIyjOV+qQ7HqRO2DqU4+M23a+pArNT8t
pFXpNeCHYtolssu6vTF6up+NXsX3QFVJBgKsQvUXdVPNtwayfvSmyJTkVyDjWtOrlUGU4VJ5dZZC
xnbt62d0H8V8aeaiaard7LMxWXey79sFQugEgoBiGSvQRkIASi4nkNZeFfCxjQ8AYVgm4xlkWlV+
2swogL0MJjDRqTGyDPb90CfpE3Qcuw9Vg4ff7SpZWe5UyOv8IiK0IDd10fvhPmpRzb7ymqyaP7C+
q5dwl4EWhyGB+U2EomgJtdZqX6oy1FdTHy35n7Mf+O15ahSffAyR8T6/80Ko7FxlwTqBdcmfiGju
JjqlLdq2PmDau2CatX/XT6QeznGjT+WuWho5QPGnNOsJ1GUhun1gfVIOMc3Shv051t7ciV1fTEFp
DgMRg5RgPFfDDMWDqVLRl7ntEv87lBb67jEUQD5dtSWb61uPCi+67Gcvqm4nuWp8AKlVMu2g2qxr
tse4vlm3TaKNV+0FphqyR11MrLlNCyYLuqcdJLfaXTX6zXgFLQEun1XQo/E0DWpNsrOCwMqYEcnT
E5mtSdPuOFBe9+nE/Pl2rCoUIUSd6WI/V3M9fI2aOemneOxqcPuHfTdcAuksxxC3ayY5wbjzoh/q
pEBfASRNpf9YJlkYHNomlYd+aElx8NbKx1dnlEClr6ZNtifrXKxoz1TjTSeC7ibVOQUlYlpFHxMq
2/SCS9HjpTckab/iB3lFibdfR5s9l9VmnPa0gRX8Q+jP/XAYFctfyNo0w2kYVd4FKpK9hzJtVpHY
9C394HeVfz5KHXb7umqKYOebahInTZgq+T+cfVlz3Dia7V+ZqHf2EAABEDem+4GkUimlpdTmrV4Q
tkvmBu4LQP76e7Km5t4y21WaYERHdTgkIZkglm85S6QC2ElHYWfgkakCrptong1q0wb2Dp+rvLZL
FKZhSqLKQ7+qHPz+OoRJxgEScvIzqN/o2bb92sR1NuYmCbTtl4iEVXvdt5Z9sr1YeDTwti0BVM5D
m8DrOJ2uWx6w3/Jx9uCEWohn2aumgSt0seqEyyBtjk3Xoksz92sa+TNXL2zhQ1IrYd1hgNxJdu9S
5R08ODvUN4AXDp+7jqS3+ZRlX2hJ8FRlCbnC2Fhh2c2odN48tR4svOKMQFMnWU3VqYi0leofuyUs
H00DnnzUW00enC7DLBkK3w8TYcICzm1Vc9OotX3UrYdkbeGenpOxHp7M0InjIuGwlTgmbX/wqnpp
D2NPFnuF6JmXEaQ2ptc+rZl/52dlk0VAoHTFKa0m9NAaEMTsTV2UTdxrz9RHtup6uMKduwx3QAXf
1KHtX8maYnaqtEgGb05TnDMduykbMn6oswC/jo5FN8YF+kSPGdj4YUT9hT+4uZPlLfyXOLAAaTHw
Awtc+Fx2pJxOwdCCCpQ1rS0P07Tm3rvGFNNwhN+MO9UGdslR2EKVKZ5TRu0DZQU0Dlm3mkPVL87B
+dlf1vdtHbpriR7JuzzIijohDARjHqCo8U6twvixE0sDtmRTDu+MsKL+3ltTy0PKJ+kiVYY9jbym
zt1jpzL0QlK2VvhvAMYyOoBlSK6I5bpMlqqegQhyKl+fGp5ZlkBGGMw6f+rXp4DjyIDFhGrLz5Ma
IZUNR7yZJXmd2TsNdC8a3OHozJVdKFviMIcUVFROopyuc2PgbRtxNpuIgel9Iixjh7kq+g9qgZeh
XfqwP3YlEL23/bIs/YOt6laj5wSQr3hsm6WY7nAXaX43jGp5v6iW5AdvBfH6ugg9aC7EZcdgiwaT
GvE9lWIAf1z5TIMOmJfq1kwQ57upoc5bllGRdqxNphEqWHfjnKsctlDEL05YUd1dFuY5aO22StF9
hVXP1dJlxD7WF5e0M+NFw+KpbMmvgYTyHMp5VQqJ+YtuyvuwlV1mTiyF9kkCGUxf51DdGEmSB6F/
NTbp96L1xg8o2K8JyChY6JlSXexJaNkhPQjko0HP6qMYmvmbWo3rIlJMUsVaaX7T5qyFBr91d8Hg
T095EYQibnpIArZlwU7DPM91FNimOqFik8YjaHQxaY1/Ewy1OrlmHf3EQvgBnhv4peJzO2TtrwH4
uw9l02auiALdiiYJGqz7JwDEhuDYs9WvIycHPzsUplRFXFgz86Sjk/hMtBKorHujW2Ps6sCLGjp1
5AM21aQTp0qve5eaNYOEXrE2h3LQeXANmFXRRlh6w8kEAxTR/ZUUNxmDgXDshVPQRZDek8cmK9Yx
hhRFnx3DUsk7uMh1U9TknnHXPCvy4JblM2mnuHf9Mtqo95eBndsyk0FsaxgWJao06aPpWtEl7eDn
LyntBxP52rIxHgozRvUEO7CoF6K0916h5BTngypvmtpU1clJuZrrUZbe8EQpWacYcBy0+1iKECQN
l5wdwrD1mmNeFBKVnymoIuj8/FaRua4PPefFkCiektvSNUV+HcK/prtqrJ8nRoRDzIIZ4dRQ8ubj
DHfjORoH3AHRQsxnE/bqlIMRHkEL96EoOxjZ5qygOOlBoSmTzJFwOFBEHJHDZtQRWwgu6dkPi3tn
sirK/dL68AKfj2OJHEJaIiPWEBbhk5qkV/rspvzT0sI2mDnOji6fQ1RhWoGeNxtxj01BAXVPzwGX
/jj6U8Vv9ZTxNJ5dO0x349rrORZDCkOltss8cWBtB3ppCoofnSIEMam9IX4tu9iMVVFGjq6uPLSh
GLt7NmfTFI9jxdJjs5bQFHa5yuTtKBGPRF3XztP3hRquomA1sPabEYTbZNA2NEnXpdSPc4LYAfrr
zu8/hpn2hqQjoZ6SJoVRJx7IDS+ok7V5vEJ8+h2CenD2Gdfzb3YKoU/TBNrPY1tiNZ2E7NQ9KrKr
vvY4gqtr0wx8eVF9bzjWMrV+XKfjUj102cw+tbyl2COL1yBCUdrr4hAStBX64rTJk2GAxNs186BC
cGAaRgM38II0KmGhn6ZPKbhP/n2l+CojhAPpsaqJRzEDFR3vwZXSVZJZq1XcGkU+TtJzJWpvuSjr
ozfBZTOqc8StseJ5xe4NEApZXOYDeDezG8rzTEe0QbMAIg6RWAHVO3KVlebUZSF5QW1+ljHOzfpa
UhKeC7f4Y1KINh+eVtLbJzy3/5WFGqKIDUQP8ht/hRdKBJHacP62zktIr+DmjTqdq0a7JIXMB/kB
5GLRHwXefinjXhKVfp2qEc6oa44ubZS6Wr3wsHEFRJ0z4V95MMXN48Ub/fqQ1lDXTaZ+nJYTNKam
Pg7SmnaJmaBkFyPo99/lae1mRL+DqU8VdK4+Qikl9KOmnaA92bWjg7CobN0XRWtHMoBMrK2Pw4wD
+jiYsW6uhr4EOw7POiv4yxc8AzgSV+/VxDrPnHGOl+65mcAxOq1LhlyVuqWsbpzjiia9hGdToh1Z
w4SMNAjilYguOOaWhjhvZppBsnscl/FIVoE00BZwP/6Ad874CU7iVf/a1rhCr7kI1u5LSUEvipkg
qXtYeLaQRzZ7U3YFmSAdJnXhVwcRSPKpoWS8zxju/oSSbuLIFqoR/AcGUnFigk6viaqbaTq2gytY
EgZF7d2oDGi7RwSibIphtJn378Nqbdu7EmpviLjm2qH0kY39wcfI97VeEWBWVcbM+4LyanpX1Fyq
T57hQfNpppUvzsSNNjwuJGQvM+OsxToz7bmZe54fe/j78ARhNSnjDnr/9ZWbVE1jkB989coYsIVN
lJPVAva3TN47Two93gYt2h7xajrTYse0zRp1BVdA8EpA7uQtVr3C/EPAxzvnvtbeA3yhEA4U2sMO
wssuMmFAp8J7OrDFXyxaJxA/i4gYJx98haB/CUYjsOjAG3fN57aZCvtNQYRSfxtLTdbf1IyVO3yn
FBvVv3g1mh4pKlxQdTwZ6k/RIhvHrobuYhGX58qepnLoi8Q43F5R2adIbtN8zL8ElRCfHAy8LlX5
NvUF7OIldgC6RDY9TBXuzCVhHv5fwwSgnKw76cB2zfJA4HCZLbGaWTm3Cc6CrMZLnUJIohRImpqE
FgOylzFbKGT50INUV5D5HcqE5eUyxPBBoH4EJE7a4lRwUAmZkWx/mEuQzlGEBjWxkgnCRh9i70Jq
gIGjcDZL8InQgklEGg3x4iAzeXqeiWXpK47Zrk6swlo6ZFMnw5uQzy3cFrhyvfqssp4OT1OGCsFT
3cjWxAMXdYosI51gJGwYDj+Jc1RfcULSXAHgNbL1Dq9V5KcVvifPtBZ5cU1mNndnb2CEJjNOmOK2
aTr7DANUOLa29ZQFj21ezohOUSvwXyfOAnIlfVALjwA1zWvcI+Sen4dl8OeIr1VlbpfB6vk6GwhD
m2ul34HssX5km9R98UEieA6ndAIdxGuHHsqmE6sT00xBe5LW5q91veihjQYKbTGE8E2JVUhgcVge
rPFlgW8ZQut/aO+rNmyO2ITTp8w3OozYPIVHKtbwe+FLpKvCN5LHC5olwxUrc2nuRryVtojKbkKV
OlrGqjHRWliGNzGt/AHu1yC9LWvgIh+vN7HDGMwJ5R19EGqk9YmhXccQ++B6i1JT8x4ATjNRSA8P
uPTgfKnYgXbQVL1SLWXlN0fSerqCrugQwN4wIwp7CwF23LY9+iqj54Nc4rjhZ6pgb/fA4ZjVxAxl
6DpekSSbJF/HITutLucDzjeTsQhgaZDEc+Sf4w2DAP3dMk1pEcFVyobvhmDpkUN5DcuHCK6y4iM3
Q/gbc54/fvbJMLhzJsHEO6CoC1FZ2nCNr+BqDicwoNOyWMCI/hFDdPzdHHrhiHOIkAlTDhU56AlX
XVEefWErGKZPYSNYDO0K8oH4qDxFDlITzyWRqMrA0kUj03SiCW9w34BOGAAsdYPKeiNgbFYyhXoO
JBhi3+v6HFABHHMQepkd0gDR+kHS6QY4tqlKO33qSb3CiZxITWOkeOGTzTolI1/ZsI7bcMg/CYii
3YyN7mmc0ip8r6cQaOmuVdlLl3biYznJksfEL/MvoH+tzyFsIvCQFhc6Mp9ARXPG1IOYdf6r9CdD
Es+W9Q0+ZHlgC/OucLCWj2VajBTBkrNVPOlwuOapG/2bqliAoA5CLI24LTkMS4oZRkiHFWFAeoCY
dpvinpvgPmU1jsxbr7dN9pxegL+/tmWLMIeiExN8By03zZ4rwOvRoiG4pVCvgR5rnGsU2u5LNZp3
w8L9q2LyIOOTYzq6q74vyvAJori+jaVHcepq3Fr1lKB9znXSTwjuOywwj6CU5pk+4g5VpHh1WQXR
aVRHIp67q1I195TL5b2l5XRMTegvpzFt6v7b4HyNy6Iax/TWW4YKLEg/zJmaowKUmgfnM2ZiVXZV
FwWSed4D65bsbmRZ6Mfp2MqbNXSevhlqB/3vptRp/r5K4Z73oMM8oIhRyeziKU/TR19SODCpYaru
+TAzGJAY3Sx3Dkn1Detsd1o0DaYYuRNUhrjGRToiJSsf6iAIv5LKmDwpJSKTqOG5emZwF71FK7yF
jNU094gy59x9QI2mRgTtgeiK1KZoxpPXS4HGbG+Xj35j7Y32+pVFRunivp2b6rshUnY16hAEp4Ve
zFqdqhkJ32nuQ1VE00omFy+lQ57Pa+NBHIrjnV2HhZmHLIKMTq6fJU/b8OQVXn5r2tLYuA9K591S
PU0tZlOOrzARLNOIT2MmI7IGS3cdQGTq8xQ6N8eI4/Q5p5a+C7R6nKYM4FEI3oUuwbG53g0sb+k7
gyb3K4j08hFCEOrzEiK5uK0zYvSxJ8bn134glukaNi/9GI2dzZ846ImPwaizLuq1XD6Dtig/0drW
t+XI6iu/ng9LhloLr79Zhi0RBcNgP6F/EERAxyBaQ7ceJ2fj36fIL88M9W94Zw2ACFzNCJ8+ZGR1
Nx3uzkdwaAbvphIOJVIjtH0MFF1v50HyPFq0Mrdpe/2tXW00LnA6c4FvE3k9KkhLxOJSCc5IkT5T
k2afSIjFlYd5DexSwKdreEeCltcDvtjGY1XiVRSwIbpfUkPvRbouXzSKfO8rrofz0qqRHFVNPih/
iRbbf+fp/LIaQ1BYHtP0tuArNM9CQDpPvMuyG7wYL2oHmKwAR2OrJRmH3lYRpp+/197q5kQgeO7j
yTM5sEKosX1nKwTmsBsYatBwclRPCknzOVdTePZYUQ24dZZ0iAiWLfbpsJjHwrduPqwtC8qrLF9Q
d539oPsMFxef4uZmDNX5ynskyhtvCPNHWLtoW38L+Lq8hsvc+ihALrzDlVCF32soof0W8LnAn4pu
LmONc1ej7oHSPCqRGX2mKQrUoNjZ6XNH64pGtmYQMzB9P+qkUbLoI5py7RAcLu7d5FxexBz1+Reg
YJiDEo9Xp0hKB/srSoRtfZhFF75iY9GjEOt97bHqXhWkvGNrP5eRaNl07oRK73Bcy69lBTPyN1AX
f9FsIhukC3Sdx6HlOWDxcqY34K4uMWNqnw6O3IoDGB+lDVrWQIxgiXszwi1Dvc/7WsEboEuat3k3
F5fmISmOxYzjiFC7z+pGbmnf3RzkzQDT4CvnLuunhXN4vk7ePi7ClvdNWLNkGtfoFbQ2SXjMhb/e
0gGd0H24xy3xG2j1AgVvQCqtFU++fkdV8WnXpG9J38tSoNSSrUBdBUO0puLBE3TfStwyvtFcAuGj
xlpJU/21tdVn0odvAft+vsrFlvI91dJolmFsnuqPQ7jGhdxnwSe2hO98yA0vHLq1mVf/yiv0sdL5
1z2TLbaEb4bzlUEZAIJmNZwcuBUMTdDXfWNvgIFs7DKFrBCk7Iq+rmiwqI64XQ1sALd+RM+hdQRC
THehZ0rvK0zixoSkJtgFQoME0I+DI7NxFeMgaEL9pkgKJNAf0ELrdiEShNochyxYUEAcLotwIvod
QamiZevewemPj57hFLdV2QCMOQ33Yili2g675GPE1igCWpEovAuQp4LRfUBpEQ7q2cd9K2UDtw9H
9Mo8sHmudL+wh7zMgsiu6bTrQBFb2jfaokKtWQaWvYdWju28G1lk+xSYxJb3za3vK+G3EO5iqM2i
dwHoAvLqXfOy5X3PqdNyhXwXoHfqw9yhJ4UC3c6xN7uzclDmR6Ub8JKeHo2crkxNdt09Ysv7nsXa
aRnisVHLPdi6+FWVzZd9M7LZmj3kMwW/COtJNq2xZeVyzIdhTfaNvtma4QJgQaoh71hMaoBheJ8Q
mFK8cWNeOBL/jjsRW9o3Rx0Hkr3gwhg7IXZMmYaRau87wC5Yi74wylpF2R4rQdwfFlr/+c39n/S1
efjv0Yd//Rf+/a1pUTOAN9Pmn/96aSr8778uf/P/fufHv/jX9Wtz/6V6Hba/9MPfYNw/Pjf5Mn75
4R+w3AVK9hHN4OXpdYAL4u/j4wkvv/m//eF/vP4+ysvSvv7zl2/NVI+X0dK8qX/540c3v/3zl4sI
7H/+efg/fnZ5/n/+EqOIhgX13yP9z6+/fhnGf/5CWPAPKZSgNPQpNCouAHz7evmJZP+AATdjnAQg
x1N14bXWQHVn//yF40cc7QXsZU4JNMOx7IYGGR7G4/8IiAphJcR9XzKUO3/5n8f64b38//f0H/VU
PTRIewZ8jZ+tDcm2iKlxnSuI6qv0wa+tPbC6RLPOApD8p0n449P+N6NvNg0Ia7p3o3dB/CxNbIMU
0uUAvryxrv/q2Tebppy5A78ATZCyX8sYWb2LJh3sUnTHzGwutFTSUvBWBedWE4USXH7XTf0ulDwG
38T3WTUNrfQdP/NBvWc8fC9YIHdO+vZOK3qRdwENzlWWXTvWnGxJkj3vk25DzbWHwhJHRefs+f4L
SneokFZueGPw30GX/3ZOSbqNNm0jcMvMXoAsvCk/ZiWsqnsIO/0K/QQgbkKI7KAUxQ4VrP+OebcU
EK4Ru9R78dmXs/NPjIseBkOkA3zm3DfobOmCH9eZfts3a9sLT6Mwrx1eCKpq51QpGzW+3MWwwYNv
4lG/9NDq5Zad0YsrUQZOz6Dh7lLyweCb/XspFYaOGHrmi/iGtvB7YdieGB1DbzbvSHoppa7peU3x
Jldu71pL6a6TgW4ViJoJg+Y6o2eYdwQHtEv8I0xXs3jf+9xsXl9MJg3Ggp6VpUdi08eL79++oTd7
t12a3tRtWD1UgIwlTqfBgaIrtwd+L+k2HuWQp/ZH5pmHxRqgFSlvhgd40s275F4xPm64P28izrp5
lnOfPRQL7OBpvgCpMLTv/35qfq/a/OR42Mak3qTR3uxN+lDz4oUCSJGgX8+vZ6DyAKZA3+FgvYG8
CjVBLqPg/QW6JK6WonLPY1jMCfdauksaBd90s6UlLnvjvLE7a1Jco62FdlLdVntYThh8s6WnefHz
FeCz82j0s54v2MVV77s06Va9KKXp2hRjG555p/yId+1XoAH2hN948M2eRkCFvk0btqhDS/99UOZx
7kr9xvv/+W1Pt1EsgHaEe5VrzzWAFDkAJVoB98BqtW/rbcWLOmYDxYFhPctyym+BL7g0uTL28ver
96+efrOxVYcEdnK6OdeKotKhAnvHIZ37RqJ5WRk/2RpbBSOG8vAKmVl5tnNrgZ1heWSnmt/yvsqS
XV9gq2PEdAdNlMWFZwGRWCBW4FbEdr7arf0Zs5nu2y4Q50lAI5Kpso0HWu9S55R0K2PULIxC3cnR
MwDDd0Kbd11a7iliYejNTq0FxO9Wv2jOtOgAaIYg/fKx1+0ucx4Mf1lMfwpKQmtM13dEntEzvAm9
Fze+ZcP3Vwtms1N1kNedbxZ5BvgUxQ/w3z9Q4G1ilU9viYv+TtP72aLcBNACAGPNgK44VxLcOiCh
htsuHZ9b9HljBkymSMATqj8AChXPa/d9LVJ23Tm+vl/YQCN/acn1mLbKi1D/FrckzwZciF0VZZkr
H9Nh+Opz1Dt02zxNTX4T5k4BHxmMN31XUXXrcvph18rfqncEZVuyfPTJ2QJ1cOCFEYe86XeRm/CO
t8GEnIEm83R9Hum6xFVJx6T2odq/69m3aky2yee2oys951Pxbbb2XTnTx11Db8WYZphdZKnXqbP0
7Ecm3MO61r/tG3oTR5i6BnB3bdQZbnoVwETtWUu1LyelW0u3aqmBt3YYPOXyJE6WvKXqenm6n6z3
rQgTsAQ0HDHoWUrj3/MWjI7UJ2uE90uvIFHdfQmzlsehR4I3CqN/sYu32kxsVAA+lK08B4ws7zpt
ylu1Ajidjo7vO/a3Ck1hQGbegQx2brCtolaZOzmbPYRNScXmEAINmZeZgS6TAI/1xTVd92nS/bwv
B9hKNFUUbAnKcCfCKuy2owBR0LfaIn8175s9y5a+CkxahWc0zfN7zrw+8jKPnnQ4zW/kGL8Lr/9s
NW0ChjJrgfFcWXieSyM/l7CNj1oBplgGBbSXsebNowz7+VhVgJhcZaRdr8tce1e2qclxLVryUC1j
l1SNhMJeW9Tfdu3MrcIT94GHS1ufnx3L/CgIymsi2j21eHhlbHZ9mQvRc1YgwlDlMfTrNG6LfJe0
OAbf5Pc1A/BGywEhRtnTQ9D4xSGb1Rvh1+U+/sm72qowrcRmi/VngnRzKKK299XHOUz1voOWb6IA
Bly8R3VOzxOKL1flks7Abfm75MUxMZtNWGeOyplocU5LM95UWf/eqG7ad/1sVZjAVgrgyoXBmZ6f
RAUAaN7znctlswl9HoC8UKA24Vp3KlQL8O1b3h8/55FiUjabb555oBoAws5FYM2pD236NZhk9izA
YIiLqZAMgFU1AlGl0whCh/K5WeU3ldbVS50HI9ibDi7v3dKJfcnJVrkpBGgFNGhuztSnbRbNjIaP
ILruAkpIupVu8tNFKUAcq3MHK09cul/BFN1lyoyxNzuPdOAiqUCYc1rL4mAHCB8HQBHtnJhNIg4m
TeaBwW3OOeDJd2EIz400GPZdUFv/N1KQQaTI9M9VHTwrKa6ztNp3r17q+n8O7T3RcqlHDI1A+B0Z
IkH4ni4v5nuzoWGZBEyTIOasfPN1zdfDQMp923kr3VQBsjuMclnPnud/rXu6Rv24/NEy+qFj9Hav
gG7Vm0BoK/weZJGzC2p2QeEP1zbsdvnTY1Y2O3owIWi8oEWctWt14hUN6CwLWfa9za1yk5wEWUie
r2fSSnV0pgyitAjf6kRcdspPrpetcpMPxgXttB+edeC/QjV3vLKmqZ+g/dUc0XVn8ZCv677a01aw
ybZkDkCWCs/LVKenhqYVHH7MLodPSbdmcCqE2qzhVXmuQWuJPD2++MUuNyiMvcnFwfXnsh5QoAC6
U96glp0dJlgI7DsK2Ga/ZvNUlqvV5dkDU/saogEgWRL/jUn/qxe82bLrYKFs2076DIFHwPLyxUx3
fLKwEWxG8EbQpc3DS6CV7XJwxFxtUnOfA1vL9IJvI5AURhPIKkm2tHSMd4WJ/6bTtHS6DQJanMfJ
yxMYlx6W1CNX+wbfbGUP3r82YFN5XtK2izhYFjEM193x70f/qy7UVqrJB7WpYI2HokuXT1e5rIEK
Xkl5DYUmfaiyYbztZrUg5Abgr+lV8ApNAkR9f//pl+X0k62+1WvqtaalDkhxrsYcVIPyyNQuKSjI
+mzu4RKsns53Y3lOQb4DV+PV6eHjvqfeXMKVl3WpJcN6BsIcWhY5jSdIfOycks2+zlbPBaQainNI
hAZWOq1jS9/YeH813ZtdTfHqqGVa31M/+A0EjTluOnA19s3KZlc76eYWd5k7SzsPEWLIe+GqXeBT
vM3NDsaBXzu/KQr0vrOqB/lK8s/jwu2eDSyCbfLsNy7Qy1Ktp2HQXeyMNdcDBPT2ZDQYfRO6C6u9
UOlxOcnJIWsOqiJaMjrtCYAw+uZ8AM8OVN6K85Ob6hV46CKHA+6666oXwTYDLgBqzURaypPH5xdp
UGnPwB7dN+3bFFj6awAebypOeQFehxWLALUdjJkdCxKPvjkBwEby+06Apok2fodIPANRSrd7ej8Y
fHMG9BxKGwP6YifL5WdYvx8gk7BLEhtjb46Awp9aMOxKdmr6/rCo97Vu9hSJMPLmAIA6RChEHdIT
U4NKZNazuK/zN8pzPz1dMPjmAJjZcBGDWChIHdNJT10e+ZLssqbD4JsDADxDDVkVQU95qyETo0Cc
Kdi082VuNmgYStVAGISe1o70sbvI+Go27soI8eibDRrWJAOhR7tTAxLjp4qGdjhmq5/517vW+TZe
9oTOL/1ZdpLZO0hW5FEFWZ99e2gbH2ey8dqgWTHtAgxAYpsyykyw88E3eygAy1NAqsmdfAsWZZNB
LQzIpp1n+raG4GZqHeo79FSC5BmVqbk1IX/aNeXbAkJq+6ZYQWw66Qa0QtsOx86f3+8be3NsqXkJ
wNNi9NSxLDjUkMmNZpWTfUfuVvw5BJKzWfSIEtK4gDZIoerrDbskJkWwLSDUObyNIOxFTwLZJoNc
EnoB+xbitoBQTUxytMDpKXXBETI/d6ysdhlI4rE3B5daQCEuOyFOZlIvdtSg9JBdvi8Ye3NuzVUr
y7S28kQy9tCL9Zkvct/Fv60ggPBs+qJW7tR7qUnjvqD5HCnA6c3OtbI5uC5JPmBLAXYQg9Voyz8W
k/m4a5Fvs1ff1KnINS4iqVUWeWMjIuOJXSbPIthmrwW0r4xbGnfiVOSH1B/sQ+7c9EbK9Bf33FZQ
uACDmdUNIrnG64dItuHBFXLfwbLNVFPD1tAbJnqaHOzjR3tc1l1q+JiUzSXXQZFugVQRPQ2YmYMX
TOrchZd0e98b3SwWNbrBeQRz3i6Ox41mxUsI7uu+Od9mqd2qGIxwancyo4R2DUJeaBY6s28nbdNQ
MuRgtlQd6L0ZCaBWktqo9std/DMRbDPRsagL2mS5O1XCFqdM0P6Ijm/6Zde8b1WDx0COxmYNO/l+
dg/xvdtllnuffBOIqt5v6CI8e+Kzr25VtsxHgOaDz/uefBOMVnPeCmCE7KlYIdIzojf6XkLQKdk3
+uZQRw2+DZSAslTqoM2m/aug2MVuwwvdnOmDlXmQD9VyKiDPFEExY4kzyA5c7XvwzT5F1iK6YcGD
KzTSbxQMpmCurZudG2mzTVnHVZFCeu/kc+iJkXzqT7pavTcq5peF8W/1HAG8/o9lfjlbqLMgg8Mh
kI4HAhz/b0aJ6pktU//GF7gEhz/7iPDHj/DH3kAigJNTL+sQxZ28hyZVj65vFXq4Q1i9L5vZKggr
wEhMZyU5ySb7HMjuQWu2L8Lbygcbb/aGDjo0JyB7/DOcG+soHYXYo4GOd7DZtDMNkNbll9Eh8ucr
SMtMvf9119rcSrr2ORgC/QhlGDZ05fvKZBYoIabfypQu7/Bn73azZ+UCPVEo0dtT5bXLM0QF0ylK
/a69MiX1kpVV/QNcNJ2IAPWvPvz9V7qE1f/+meBh/rieMoerSvbpdGoM4deLh9Q197yD3xLyscv6
5WEk3bBLDhjvZnNyQGemWco+wIHK5ydoH3yR0O77++/xF1HJ1mG9E5nl/5ezM2uS1Fai8C9SBAIh
xCvU1lXdVd2z97wQ41lAAgRCiO3X31P3ycYz7ggeHbYpWmhJZeb5Tgs+4gW8k9Q19q+8BVdt27NX
Y6TikRm2BAPSBmiaG9rhGQCiYdt+twZHh+gemqbZDBcIUNyDn5Nhj7vmJvsVztbgaEiQUGhwYrgA
tGmTDJWkxIqNC9lbXdUCsMyC3qvHSxU2QQIXzQDssDfm5R++55ocHfpZOxFD8eIULs5T1ROgvepN
5mIYltUmAQ5QLLSHWV/nDdpoyZA4QBdeNk2XteC+m8bJVKpxF1xg1UneKX9uNuKN0tQfDoC14H6y
VduLthovwNK0H3pfiSipFFgXtIf96tQrMB+3/R2r1Up6Mmchx+eVi//ah32SDfnGcHmtiLIzcM5a
8+EySBuCn0jKpCrNl20vvlqvbRNWQJiPA46AHCAlFj9Nbtp0LgZrTRRQUkNdjuAPxhFAqZp1DVKU
0Y8tLw42xT8349qhKcMb3Hjp0NVwtO0kUHKH7eC2p6+WK9owRh6BmnMxec6BVh5qIHfDbuPT7/P1
b93LDax/+h7g8ssijUtgOOoS2AS8JWq9L8zfHVOrBeusi5vKV9MFCVx2AOOJPeasAeuOZ+WmEyRY
q5/cAt8oMIPtZSSg7QX+L5RpN1W1eLCWP2maw34N/qIXv1X9PnSgzYQhkJ3bPuxqofY1THL6LAO4
iM1gNrV6OJV9GJ22PX0VkMdxgVJ7tYDdDlU0eKDxeyXD95uevZYo3Q9sUAbVcBmZ96Dqr0M+b1un
a3GSYEA3hp4/XpoRWtS5B+N0CQCt2vbeq6XkAcha0xFjEnjVADfGXu5QEODHbU9fLSWKrm10WmPj
9fxZXUDasxfZ0W3llWCtN0IrAI3sUOLpsyEHudguNcJuuo4Ha71RXMagWMGs82IE/QgG8zVavG3z
cC03whR38JDDmDd+rfdKZ/B3IPNh25CvlhDTsh6VF/Rg904uzb1Op0a/8ew/7F1rqVEdgrcGqrG7
mD6e0rrtquPUAw8pR7UtJwcs7T8335CxQuYQzV8U/t3BIusKYjdIWpsGZ603Qg3em8wi+ouosuWR
kOUz4KTNG0X5P4zOWmm0DAGutJE3XZARLctTE+bVS+kZ9WBzn7/1I7+PJoO15ChyjW5xH+kvvupP
mrLPc1RsivaCtd7IzWgOR39uf2loBwZkh+7w0pvfePj94P/NsbdWHEk5SA/G49gfZRg9Th2AuDC7
iw4Tq8V74G01uCu5lxrwbjd+6/sI/u0Y75HuaZd5GC5dC2wiGCPV3ssXuds2k1Y3XGD+Z6p8r7so
aR+nUDwDaflGOu1P82i1giWrWt8DW/jCtc8eAO0hO+d88FphIvZGhPCnn1idhJ5As0EFcvFFFP70
s/FitR8dVl3Sgfm2/+8Rup8gv/viq5Us4t41fo97bGyU++5UAaI3QJCgA830Iec2OIWzV3357x/7
w7JYlzeJwzeulry8QH7zAw3Vag/FMNnyrdGzshotAfgQECJcop22OLaxS5eo2XJA4tGrQcLNvjQ5
qOw3L5o9P6lBL0aLtiTbHv+vNN4yVNVc55BRTYh4lj5+76Zmo2p6bftFweYs8sWbgLsPP/UcPhua
ThvVTuusXVuQBbKQfLotFkw/kD/jRIORse2LrhN3RYuOIwCx6K2KFPsxRWWXmGoQnzZMRtDM76vu
bztPTFC6M9ZbblUBIw/f3OL5rWa43y5cPPo+///2aJ9pOnjt0N+K2crnrBtdAlBg9bGLxk0GofiJ
1c4WV9wJpEn7W8RL9UIMblhFXbPP28Zmtbl1E2KeOYzsrYD84NSBcPwEqYJ44wi+x5X/2nPw7quV
WuSDJZFn7C0CV+4bri/VTo2qPc555o7G5W+2U/x2c8MPrdYtxymW9V3T3Uzv8aRsu+hbVDftp0nM
+buemRZmTI7lWwLGyF9n1uI4aHMzW3H1TXiQMUmJ3Ni9vk6rBQpoywJB0c2D82wSCAGflxDGK5u+
9jqvpspRqLym4lo25rGh76lRb5xgv93wMST3GfC3hcAbBoCFYeK6KDg52HE6Lgx+DNtee7WApRbx
sBQarx2wHPzbqE6qOeu2bcrrrBrTWRW2QUCuJCzSxtoU0rdt+9o6paaDeCKj55OripqTv5Dn0Vu2
XM0x4KuFK12WTw1kdFdeo8WH0iTO1cYBWa1aIvxohKsPHu30e68B1gP2rG9EIX+aJ6uF6imwEJrC
I9eChEFaAA4OyHezqZkF9hKrMlkFNCtsKUNylU1cJ6okFKjc6Y0a3O9fHcisf07x0MVwZLCOXGnr
j4lszBG8M77pc9I1N2hAJ1LezIxcGzJ+xD03zct8SxMeBmW1NP1cZcOM9uerEc3eYyHSIW+Fxn8a
ktXC5M5SdD3ira0uD/DCst6mFhm89P0X/7afoE8oDgd4017hIfk4LN0BtkSbdhO6TpkBlg4gd4aV
4/fsZej4DkzsbTEYXQODqOdKNwB9Dms0c88N76uW/9qyCdI1vTL3g35u4p5AES7yFHf/19DSTbs3
XdfqwtjM9aDx7IbB62AZp2fmu4+b3nudiUO/EKlGi+kHTtM7V3MI2YdoU8opoutk3N0mtuTehAlo
IsDQvZOcg20rco0J4lnXlb6K4+s0zH4yz7hrODYsh22jslqUZR0Y4+SIidJMJx6SHYSSG198tSht
iSo1YV527SO974A/ASpmSwkcw71alTjBfBvGeOti0FfED2Rq34gU/7CTrHNwYznmDgZS5DqrBi5L
OIWZ8Df1IeK1V2dlPVhs2zaKr8zMH2nHFlB/AMPf9iVXp6XJ2RjDN83cFt8RmGIGHynhb9Fy7t/s
3wE0Xaff4j6Hzyldulu5NJ+kCqvDHC3vgHIk+01vv87A2a63MWDB+IFWAsQO65Gk4Iivtj19fWS2
FJEJDDZusijyRGmaaCiHNj78fhf42xERypHCZiFqb0q4AJZcXZXMqF5ue/P1+hR3qlKw4M1DV+2L
uBMP8Op7S7V7f8pvPus6+1Z5fjAuNchcVE3uaxjDbrZZWnfyyzJMqibyvDcm5x/mz5r80zbRBAGd
AYwKFkOIiCAP3PckiD9wzrHG/nus/vQjwT8/RDZUywyr9PZmrSif2RJFFyHVX+haDt+ISO/z5Xfj
tV7AbUmgRQ7Bb2FAqs8QhIrdkjN1Ve1C3xl0Lu1MHKJfVHvw7vnvv+oPO9IaqCNheBCRjtzPxOAD
9OEy1aT7vu3ZqyhYRsqMIjP65kNTeXKGl4e+ZMG203xN1IGvGczrlgy3jnyKL6xbHoyat2m3KV8t
aZjIhrhq53c8ZFE8tfDNg1+cWt7oQfjDoK+hOj7PMwJX5wHJDvWBDePr6ML6jWn6p2evlnQOYCFs
05QFR6p8Nip/Hni7jbdI1wSdUd+7I+rO3kLP+Alsdg6eWr5umixrdE7f+egSgp/HDW0l3zPPf4aj
08ZHr1YuHGFyM/iVvVnX5I/MN2YHrNBbtaM/7Atr8V9jhzgsiBhuWgw6T2yN+wccpHu4kKG5Z9sy
XWsAm5ZWc3dXR7Ywe024Zhdq3bttI79apiD0+zA/N/MNPstnkkWvjrsfmx69lv8RnCjh2NfiOlnC
E+voIzLw3m7bw1drNDSm4HSQBdANM7wpdfkO3NhtU+bf4j8/HoYxG4E0cc9w8/4a9f4montE19q/
ybgoVxOJrx0KmnAqsS8hRF4bB+U+S/8WLvSwJpEOZtPXAjZwsGLTHdz+qmDbNFwLABEsKNt3ur/B
svvRE/NjproP277mapHqfPAnHZDmFjXYW9h8t2RrNvWrYcj9f46KGTLCjYm7WxHGrzkL8rRBHu+w
7c1XoXHAQoRofNHA9phniVypKt5amn+IoNbavwZfs6QKJ6g3chhr0hwWafzV9ZafGpj0bPuqa6kb
bA9Dns0EvxKh8qF6fogcG7cd02utm6Z8BOg0Uzeuh/4UU5kOda3fiJjY7yOmNS3nbggGGE8LXXfE
g6MkAvZuRbiNkYEI/p+zprZBocahUDe/iIDUBkAh/X+ecNO0Wavd6qYRhW56CepD/IHkfpEIbxuX
BF2q/3zzNgwF7oeevE2LPC5h9n0hZpMuOoJl3j+fDeZr1S2DkDdfFy8yVL/CudnU54Vnr9apD5vD
sosGebOZi55i2etXVmxTAeHpq4Ua17ImHoyCb1yRd+i7/dHrYZMFCJ69OkQjK0sSyEbe7hYpOOm8
PrEVLL83zZU1MccGLdC0gVfc4CL4WYTsk6tssy1gXOt/He8jWBqY/FbOYBaOuTzBb3dTax307Kvb
q2cpzMTsHbNOZJaKCZbxvIk/bRuV1foEEMqHhy/e3JNTk4qwhoHixMuN47I6SaulL+wghuwau0Gm
XSzi/VTOG/Mpa41hVJNmJrVF3k3FX2GtfDa0ft42LKsFSnK7VI1qkAeS/GiCDtwFujEOXQsMh4HD
IA+WxvCMv5tmTn2+azq9SQCM2bJaoIzJuqRzEyE9Fn9GDm7XDvzjtkFZrc/W2cJkfh5dy3pskiqf
SSLLjSO+lheiZyBmDSw5rw3cuU5xTI9krraVYelaXdgyDSIQ1ItXFk3i66Rm/mviyDJvO/zX8sKm
9Wg7Fopd59aIQ+dgQuzK+NemUV+rC7PCKjLCHfiKmuzHaG4vS7vJEQ12gqvl6S8gSfOR+9e8i+FP
mvpwdd84JKvT08GNmoAsNF5JxfR+gBkad0V92DYkq9W5LGXmNSIfr2yEfym7H0TBtmzeWlhoYqXZ
kNPxihan+AbPVc8cqryPtqGk4LH0z5MfGgwBt1nWX+VSlqjNyBG+vXbbZr7uSQKa16sWE/TXgFid
BMHyM569bdNw3ZBkyqwH0M7vr6Tx91ORe0lUio1b4rohySj4fHsB/OvHuj/BGPIdBEPvNs2VdTtS
iDaYdkIu+dqKoICJbZAnaFHaduH6VzcSmo9hd17111zrA6/jL3FBNhYf171I0g49LNFiWNspVqc+
rw7wBtgYaq27kWIKS7Eyj+y1D9jH0pXP0VBvu/avu5DKsevausnsNVQszhMqHH2Y+zA8bfie/F+O
H7Ifhj7OYYa7KHrl45dyo5TMX5fxYhlky0ygD894vkNZ+VWQcJt871/uHU0ZUgiZSHkxU/c+LrIf
bMj22wZktYmXsMyBwzxI060ay6QH1PJoio24on+Zd9T+FOm2aqsLbj/B0xQ1076G0/xu27uvNnI0
iofAqcbywlV05ahlOF690Yt7P2j+VQjAPFldgzIP9NpqieQFypS/4J79Ec7lW84IPHq1h7cDagkE
7qoXDP1zRLwyieA/vuXgxMNXQVatZMOy1slLLlWTzHWokzbf1HvF/XUND1pAGpF6JGemyFfYadsE
SuVNKRA8fJVLzHtYPudLT87BLD/D0fnCqrfyw3/4mOveeVkVrMzhunPuO6ueJi0fTB3wLbE+3pv/
80i2iDN5IYYCoit7RW4eNyDb2m2fc12/c9kUsoi1+UX7xbRzrfYSnS9b+ozw5vfh+luiMtA5yzm0
NOeKymwPCgXsHGq9pcCCh6/Wpg5GDvIUzy91RaZ942cigR7//aaFH61W5wI7oGXCKjoj/9w/hGJZ
dnXnb7oD4dVXC3Ru4GPiCirO/cLMUz1qd/LqeJuAAL5C/xz1ukCPsCoXce7YBHyjCuGuUwxkS2zL
/XVJDi6NtBxnPN3SuEwtXXaTKbYpK/x1SW7GiU8jPoszQeYsUSz6Grb9JgQr3nyVp7AdiIoUqI+z
JEFxzUjwlfDebJuNa6sL0dPKCA/gJl6o91kTjPsqXN7Sv9+Pyt+cFeuanIAlBCL9jJ+BtWCHiAXF
uZWh2TVtsMkbAoOzWqqmpaScCo+f+8nRHTX+/CFG6PhG4O//YYNcG1ugiGuQ2qqicxdZP/rKaBS9
h+OalxQwsTr3hYKjV4Au28FkqLvrLhgwteb3c8GGl34M8x+9NUN1YKHLd1lVBTCdseO7yM+8GzMi
OkhUbz/SOi6PcLyNU0fgfwNRpk6yxW6D0fzLMCEsBsoGU8JDKqjba+s1wZNtOGB6m7acdY2ReAQG
TxkPz2zMvhjSvKe22RYQrCuLlGDK3GOZM6nofF6EmdKcxzr97xf/0+xc7TdoaQYeGzZFZ/DRaoA3
DF9wHejoOyoHvaXCwP11kbH3QzlBdRieXZ/Pr8KJeR9VhX3jnLrvAL9ZX2vIaON5fabreDnLoI7f
QTczPShsnnlq4D0cpF7bAfcIys9bicH7yf2731uf6KV1Q7OY8Dwi47gDVWQ+IgNe7gCVkweNMOX7
f3+Z/2emf/dDq9gbXjtlr0Z4RfmVo8P7hgnVpW2HSqSoujpt6hH1wyBs3ud16LEdTHLQqVZRuEWm
vu06nsR35ZPfhewBkg32WYZT/qEs5/ilIdo2CTNDgPVYe9dgWMazmIja3YPaF+FVxU3B5/YIBur4
oQLS7sHprrCJl2t+iab646JYvm+KBhxpSJrR8iTg63GMZz0joUn0xwrI6cem4v2YhFGgkqaS9nPu
q03NhZhSqx1P96WupMmWs3aa7kOqp30kgzeaAP/0hVfBSdANnbS85GeFVX0ECkodwpo1+7rs2ndW
zuqN2+b/b62/+8KrQAViHZQO4xZHA6la76GtR7PD/S2nySis3Mu+0p8BizLfocSAVYpfQDYEFj+t
5wrOI7I92mIWW3oqub+uSClmaJnLgp5ts/yw4AImWY2hfWMu/37NrEtSxDSgL7POPzPHv06QTdj+
jZvYH77VuiAVkLxUvELw7hE9JYOWXep5Y5hECxMpnGs26RwwPKuoryxrLmlmfHyqMkiB+j/qiG5K
mGA2rx7ObW7GpYzoGWsp+tVGIjt0tvT++u/Bv1+RfjfLVlu8czMAqY6yc1jF8acIGtIz9D31I4Ma
ZG/zvDmMrZjPERPjlmoYBivGm/zt6tChC48PpWFnVTLvzDBVdwIchG1XqnXBmsKIplj6mp1NzLqz
1Gjn7CSNt10e1hXrueGBN4dBcNbLpHXSNYhI8lH4H//7YwTi/9ne33yPddV6aW1bSV9658bjRc7S
Qi0zpu1dRcP8JAZqDr1s48DtDxnGTawTtagJrCdfjQT9SlL4sCFPlhLnQZtkvtWKP+cxoq4q7Sx1
Q5H28ED3bbI0dqZlSqKgYp/6/y/BpJ/m3PuVOxPnU+JZ4Zar4mWYfwdOqkRqasoHE8Cba6mVvvpy
rPbdHPvHfL73+lqvwWExDU6eaqBWYNQVxPRLn5nuyOLu0S9nJZNcz1kytDr0UoZa/w4AbaB5aYED
OO4BITgZdAE8VqA7v1DpZWyHXskCpg1ZWUDERn/lkiw/sjvksHK9SowX95+zaELtJq/4ax1P7mYK
7R2KiC+Hcclq9Wu2c4ea0cSr7NYBYPalFsIjxwKcnOoWOYvpkVhEfzUmuVQkKQMK9aUsu52tPZWA
j4dvPJeD2HXo88NdNzCPEg6NP6CuaZOSV+/bcmGPMf6GOhFFP6WVpdmOk1KlpXL1S9RNcMD2OxMd
4GqxPHuA/A3XuMpQ9sxCHd6qMM/gtRHJU+VqejcVoKDzLlVmT0s5+e170hDeJAWyvEQBqiuinPu7
oPY/wmTe+54x/xefy+Z8txD7FMYibxIIwqHPIQtCj3iqwl3dWrvrWO8OSuS23AtJMnmKIiCdu8G2
n1pb+SL1q2KSl66IfXcai8X3bjGBqe2xGEYznlSXTcFHmN6aaE8ajf8ffsrTlA4xurfSIeL1Cc6v
9AEfAAZ6iYZzVPPQjjnQfO2I7E+fyAjk9E9ZLkawX20Zz8Ue2yYselOiK6Ef6b2nIkEhfkiXLvee
JcoKLK2gaT9keVND4+VG5siut2OTP/RlhfYxPbnuIDHfH9FjNx5c0NrHsYnaaKetDJIQlxK901Xd
tS8oG1TeIYQMwzvcrWn5QYVT3GW7tl6QE0h6RRpY7kbEiafQZKb4pA2sTm+NoEvPE3RLMS/VhS5N
iTcxFTkieegvOpV6LNmZM+2qgz/bsTsAYZIH34Z+kMszDC+FPEoOrt0Xf5jLkT4GTeCPJoE51TJA
CToM+hE67yp4nOa2ld/hbE7hlCThlfJYY0zCF5SEPZLM+BjhoZCh5ofAoqh9GnXWiVR7KJFA1etV
TZhC2hOLp0xHcf4asTzoDtkSgowoYOCBjuS6gRFpMk6sz16yAUikQxlNfDwUpmXyJzCrVqkEl7Mh
v7UBJuIRPn8DPzdNq1okBGuJfEObO6ee+mVRw3MpXL5XHcnGLDHo1IwSG48j/wwHoqB9NXNYti+C
odyEtkqB5ckcbYPTolEP/aX8ggzgXYzSPGoGh9SHoAYMa0cLpYqHnhdt/xOmICp4Ep4q+9eyiydx
CoJQko95zVoEkI1FXfXu+hewVERjm33C/6Xdc2vCxYuSMSBCX2XkWXcE9Jq7PYO3if5QRWxyTxHF
vIYxQ02ivfH53H4G4dTBZptXBeaxq7342JYuNk8o3vTFKVaqNl+8Rfj108xam9N06Izn8sTwPuAP
ESBQ+keXqRFsioaO/lFR0OFO1VTP+aXVzUJPvIgRuSdGTNXyMMX1MOYp2pUbueu9CeDepHWUDJ/1
wpv+0DrTBo8+dqM53DeyydS5lF2VfR4Y5+XHmuuY+4nWY8byBDADk10r7BX1w4S/Sb10Rd80e/SF
WwjqdBZWrzqbbXQuYPp2kF0RVsdqxH+/08vSZHvw2IV5yfwGErlE0dJvTghj5rHehXrwqhOQD3LS
hyUWVj/OFT7MlXAm+z7JS4imjjiIoumRxlL2D2PjRv0zKpGQOPkN4BSJBDoMDbYd77pda8uK/li6
gbhjTYEPVkmHzqE54QVkRrkFzaBOPWgu3bfGjybvWVe61CrBTiNzkD6pZ3KkqaB1/GqrWMEgcKEN
Dqg4rGX2F1gqI3kXGUrdWYONOB1ZXUXikZZ0EN9VAw34xx5QSX2Ap3affQloN/pPdcRM/44pTNJf
g0+G6KGo8Lm9pCXQ1P/FPL/vTsHCiHexeph0EsJu3fyMhgHKxSQY/KD7HPnS0kMDJP/0VELlPT2O
JsDlKKmGXJTfXO+y+CpoZYvXCQthgD0cRPjZRzEDXHBQ2ejzgx/NU/4og6YmqQlmGha7Gs5ngB+T
kRzLzpnwMpYmlN+QO/IrAzD/QJXdwTUxRp7Fw2HifV8K58kdfqguy919cdg5zRhKQWPia7/zor0P
F7byUfp0uZv+gIk2/FhqdCp8Q1OO6r/1C0zmcD2b1fxRNKIsPgTNMJY/XSWDudl1gnAXHrgMkE/a
931LxSMYvnX34ivi2eJUg0gsxhQ0j96cXGGmID+1ECjMP+tq1DgeZBiwbH93vq3h/lPxNkShfqll
yGFNAe4LS9CzS4ZHXxiZJTrOWITTNsssrAh413ch3ct45sLuigAOoewYuaF3r1YCZRgex8UAH5PM
zOvkV+VC088pd4Nx+3rOPOYSMaNnlaMXm6L5O+mpnI5ZJRpbHrOA85zuJI8F0Wek513w4g/AN49p
MMXcfIM01bVtEpS0kOemuGM9UyZpVcP4WYxReQ5hhrNAsjn0OoLNdOy0d1SawFsZvOBAhQ/AfM/l
KSIAM/wKvZZHx9FHw++xQOpJ7MKFd2Nqo1ohYJqkLUJ5oE2U5dAO1QPXe66GZT5WfCz9V5IV2u4n
4Bd+qSXS9GdUD0F5aieKipzPfNT4pX72yRR6CUc3KjvClCwXlzj3velkSSim+RQuNDgL+I7MOK/H
ujxkHRm8jzoo82XPY5KF6pj7U0keZ0sG+l3UvndijDJ1FCHO7z08UGw4pFDAl/mTLDzqPzXTDFpj
iiydv+ODGbPnvM41uD31MJhvFs3ID8R1ep+PDoYBrQNjegDF6RgjjOq+Ot3W9Iw/ObDioSvj0cRJ
oac42otAqLhPFuHF+gE29h12DamkS2IwyF9ESGMNoywdjkwf57L3/Xdo751ycggAeZjONW8kCBXU
AiIMoxEf4RqWLtqW0ijQcfFXTgLTnYSMzlAWNg+FDxUAdti4eR1hzw2KlV1KuVPR7IuHkNpO4N9Z
9A0lBFk4+Vc5Z9m0XwYU48+IrHnwpQfypL+ppqz9d1m7eOXD0AtMQD6V98JGr8K+Pk4dMXgTUULz
d8L3g+k3pET2zGwtf6DohMNQZcspb8LxVxTZwtlkHPTQPgdwRnGPUVvM6hbMaOu6zROSu+/nYG7n
U+umWsJBsypCGIRUwTwfmqy0zc8YsoHw3l3iiVeYfbrxPZTjgCpled1l3xXeFfFOGUVL8TXrI8K9
dKqXgt+WOlZNg4RN1Xv4yzyuk8Kr5EUGls1Yv50dJpoiYyvnpPFYlD8I5LcPsKA26NjIhlYe/XKI
LPaKqVS3jLucIKKsvKPhpE1lXHe93A9C+N2HkHtmoKkn6468d42R7bhHYSIL21MFL9RjHAkc1X2U
ibhAg58mAYKzJYx+ZIDgBiblQzt6V3i+hfLBn5awSXw4jRyXmqn3kYKzL0L9CPe4A7rtmBTJ6Dmv
fmKi0zAdLZWozdXPyqqhieOz4zifSedbfDiSQ0oEZnzhmlS1M7z9OhwXQVqFhXuxOCCw/Zlxyrop
ya3UO1goT+2PED3aL3xhuL3XAB1fNML0fsGO5ncL8nWM5B8wa0GgjwAWHx+sQBCdeEM9e1faG4Fi
bBaHcf7IudAATJRDI9weD65OJVBS04ciauNxejIxbc3z2GRztKtcVXkvCBSkt1/mcu7zA6k9DoVz
jGjloDtQW17Qf1WMR+ui7JGJ3qJoHeZHhFzw2oZ3aRnXx04iLLktCAPrfetjXjX7DgBxax6GsAlb
g4j6nt8r6ECeYL1uhl92VH301wjY1Sf0eImfuJxiMzvEcw2rh8HPJgefvC78MfN4SCVKiYfegvaX
pZ3IcqZTbD7BMO8VLN1Lc2QOmQzzkNdtY/a44Mel2DEX1OOHoi3ysd+hItubfEfYIgJ4MbnOd89h
bEf/mfGCvMq7jg15cdwMRBrMWpbiE27GILq5ss01+Igjm6MoVaTjBNxOpFZZuCuY7oFP7eP+qZgC
75sNuCnadFJE+dnOH1pCo6RWYce+GMrIuCPBpF2Z3J0ThyczjWqSSZ8hknUod3mVv7dTnrVfhWzF
uC+xIsJ3An+EO8cmGsMqRcmn3ynTzi5hVjRVUsOwcElbDV8CH9fdthq+NUFI6XEW8Pvu02iC9O8T
Ntmad7i7knLeLwUFrzmJO39iYWJaoK2PvCzC4mmeuiA4jS4W7ucgALUrkj6vUW6xCyoT4XsbqrJ7
hPcr9WNwmB1O0gxYqagrGxyPyBGceQVaE25ALd0LKN52OsgDf9eV3vQqR0GOIFWxm3YzITsy4Z+R
ew9+mjry20MPuNYT5gq/MFHGKEL1M0n7oQ0e6mAePqDtt3nvorCcEhBlY1zXkMjsE4pq0ZygOStq
oAVlbEIZQrc/A2WDEal1tJyYblqSKY/5i0BL+xEhCUDAFNfCo8ROm+3qhcnEjuWzDTrs8FO2BGfZ
1N0Fq8tSyFmnEonueHkoIZtNeb/0iL7H4RR6PQKUqQsTMos6BVOqO6p2yHc0XOzJBmF2jPJsPCuJ
DUrQoUnRdxQ+UYqEDS1ahYBt5t8Eyzr4Dy3ePrIdBSxKlamAqDYNc9sch4G1r3aw2LTAdt2pDI1+
oIFyhAg6AlRn/Nz1cYlrGYhAbY8r91JZb18o7BnOj5a07Pn/OLqy5Tp1LfhFVIlBCF4Z9mB7247t
4wwvKsdJJAYhJARCfP1t37dU+cQ5eyO01uru1e0Rx5yVgPkBeLg+f08l9tYcT/caFwVvI+AnCb6D
iGNxk1hMTNpdQ7R/umzO0TUKDGyK4f+n08Nexzv2r6pMJPFSq8GZ+wItAqaAbP1nTB7/N4+4PrIu
2n6OevG1yWz+nNu5/69Pe35VwvK7vjAT7hOzVGlk8lr1sWhDl8I/L86VaKd+R9skSxNdfOfWJpge
LR0iydyvNfRFNfOyv++hE3nrlw5sU56KU8ETdRlmNIFVr/Yjq2mkOGyTMTYHaI/OZnP5PdQmeq4o
roaz0FsOfWCaOtnuPCsUDETp/jszFg0whtvs2Qy6w/iPneO/AzXksmRReMkkH89asG2o8+nAlyY6
2ojekHZMzfw5bVB7rthGfhX7nODkJx3IlBxIssRhOBkqkHzSz9mFwrmoRVwJDrpV02Xs4OJRh9L5
k4rMICtiuPwrRtU99WUqfmg/5FWyRUq1qYz1+zjxPZwG1S/5XUf0cOqUy9cmzsbplQoxf5uzkX7w
eO7+bWKPnq3P0ZiVRfHfoaMovWHlWD5tduJXn8gyqnbd+2aEO6aswrDqcwcS6MPhHjSX/ADM1fRS
8HNP+e7rbB6JrCGGDhdexkK2mkSRrxgZ+riZtaYAt5YtWEBH/To1A8pXyw8e4p+L2lGXq24M5B4L
A4d7T6jz7B7mKFHXjphjlhbTepZVy1HKx/Rg4pbG+bC2HkAeQCQVPgkJ6mcOvcEtj2C3i2eHERFj
5QY8AXUyah0r7Ct8bOGybleEzf3jXT9gowc91KPokz1vROcyCWnosTyLGC2mg8vTXViT0VZTXBjx
CDZsHh4PtL+iHVwmnrKknErsaJuvcWREf1EXKPUfeb6zK3R++pTkkf3HHbEHME/P776EnKya0KvS
GqejF/VI9NrXSdJlTynzeI38psjcYIltnKrRRp6ekp0yW1lWlrDmX9isGpP2qbmODNWvVTDZ+IqF
mTt0kIp+k4lZ8ltkXfGHsG6SdT5YNLTYwVc/yZwxnGIwAKSFIAZtCsNT1e1YBPcLPd7ynR8l/6uN
RaBiXGArqc59htZYrtOW3K07psw6bOW24mVZyI9O+/URl0L8YY30fy1ouWdfrKGsCBlwJiN/uJv3
ZX7npZCf+ejob7Rs7PtEFMNMJqYtug/In/knOfq3Kpmz0DcCfdLjdizyqLM9Le9jsSS4zN2SvAwO
3VtFcP5lBZtBcZ+gA5G16adkOfF9OaaTWLJNX/NYK+xUfEEgDP9YWeFXTA59pwKoMRo51mkCC4Lv
XSGysREUPpRVQpeB1qs3m350lAxwa2czGY7nZWe42YoM99/zcaw8+rGjq7ujdnftAHvhvIEhIRBX
uE8OZQuBh3uFUTVyjEi2YyWNp1yU3w5wrRcgHpjNcCkSDmCoGPUDrNyIqdkUogvjSJ1tpTZ58l2K
uYTXxq7fdAxf1+Zgjts6Q+aibZzhy7GiHOyLeR3z7Ph0Dla4OymWrI2Cml5Sl0W/Iq3YWdvCdfer
SdH+UZMNyyX4rnvPjy7dGoJ59puHnfnf/hjG4QKJ3bHWdge0B0WwKgaYEIzq5xiQ71suMEOZGe+K
llMtbQvMIt/qCTOIuBNA5dcL/kZ5l0BiNJ1ThozmJsutxnMinRH1XhA7t3mejEUtCZOYOaD5cI2z
Wfqt9AEPFL9bmgomescTUTBZrjSKBeLU0h0lS8OufLr3ovcfHV0WWCeGEXxGDje2M8msA4ASAprw
bPFZ/L51g2cAZ4VsZBKio+3SXei77hjxpg6QaiRXfG8ib2nq+mtXguHDdjsiquE/lH1Eqwf0PqIx
uZUpQd/JybyEKxsGnV2nMmM/7Ko3CI/zLpmqdTgmvBCobLm5AjyQQ2sZALILsni3vM5WVdxzuQdS
JUiKA6ydb1v8hN4rOEwJm5N1se2kwwjXb77hJv2qvwnXZXkRTgzfs47I+VvpYhl9YyFOQo0GXe/n
aJmRkjMEFj+v29R/DO7AIE27ADhzQpsEbgU7cJ+jZOhA4GO9iDZ2s5lqYm263jKYZDnMtBvZm850
7Gnuo+23dWsHj9RBly0mPAArCFecxwoPbPygW5827Fj7BEc9bLKZcnQGFoOZPhWll2c7ZSWrho5G
n8fG2A2IRJGfQ2rCFRyI6j+xx0ZeNisUZiHL1cNMVmWeGVbbroAgn+Xo06dYkOMO3rz4ZnXQ21zZ
hDOAjRM24M6ILIdkdepW8XMuR6x9kzjdrip3fVYn3S7OR4IMoR8OkVAtMYtFg6/9w5z1GaZ0v0+m
oTsV5ByxeP5u5iUpG3S9VrdIB13nswnbgJK8YjCDvUFStBpAZVkpHSOibcvkfEviosdqHzpLVWWp
ci9yGuFtuiRenXU8Hn9kuoIVHiUs9h/nZLOuLcttgjDIfGn4TV6gu6DdtEBd7iM0awirh+9l5WiX
yWbPD721YDzL/gLHpyKvgY6m6jRkUvlmInlX1h7R7U2++BycR8iDrvIOiE0VE48bNc2m8pEW0V5H
WdF97ukwbJgx4Edw6onVrMWdhZ6HBHHKk6nsq6hEGh0mB9ggV0Jq5a7HNAfTTDrIohrHTatGGUjY
EKIzD1e2pvkTcGva9GMqHgue4ZwkHXvPXQK8qsCYW5Wk4+pdRA7JFMNejmj1+vL/wahZPzQUdOPX
R4EIpPLlKkzl49Sd02k6SIWV27HdKVU/+SrdKfErhn65KPAsW2lfVqvDL0pWShumQCDU3qLlbteu
w02QFLQgzxL5Pm8jtmyWauHz8BINCMSEJxwMujCse5E2GtREaCmPdqCjkCjPZ70Dxa3x4rGpWmbk
91Sg0sKLFiasDTB91IFkBf5XuZnM7krEyD5EKYfp35HOHtYD6wy0gMwaX9IEI8F7blME009TNkGP
y2Eq+2xg+TGcrY42gw7ZlQ/Q6rtnvgou23zqiqLpIFpzzc7K4agtN+Jl749sq8PB+BuYNft3jllA
bF0f9xc6xv0ZdR6VSRh1p4CL7acUU+MXs7DJp87jTFVWhJHeS+Plchc6hvWoqQfOcFlFqWDZ1ofx
wwDsboXm3Q+f5dtPmPKHPwGDzR0AeJy6NOxv+xgnKVrV4ihOAzfZE1ZbzRWvVuebkGZmrCdbpBmm
m5GldyO0SstbrDOXn3Olx/n6JZEPNcgB/zjBSFDdg8Cayl9hP2KwcRbdNy4Mq/7Osw2f9pCJOHmy
xW+9ADsmOhNfoVzI71cf8z8YeOhy3g/eoUMHGfPX5RanQBR7DPlMOjMQw7nB3Mt1eKA5gL+NL91b
4f1TwmnWKJoN2wUNgq76JEj0FMb9KfW+bDfBwRG2Uy6O+wEB39fCpPbBeUXPkhTHXAOWkxSYL/Is
G8PVftV40ABIkWRwVWxBgUM31y2V2jML2AFwKWK0sShxhrw++SMNSJVqi0DOuK7f/m0D8GJc9dtQ
adHx9zCaneF4LUw3IrIbLh5v3I1Ge/dPZSWaYIrMHYo0qwwsCxOdv81uMvqiXTG87pEEyZlmxX87
ShuK8QJ7IDrtGYhgU0x3XJXxS4hSeFTLiLTbnOg2JuDKetwxuOhSdIZpIVmbJkTcwaFpOvkU/3xM
nDwtnQbmVw4oMgokTzWxQp4AC8Nr1mNT28AlXJuXYSgxicHoHNS7Jfw2dxot7zbs7mPrB9NwiyUa
OsCbppqL5DjxblnuwVkJXuutTC6eTds729d1rJ3FHYKNE3bzis2XNPApA7fT5U+YwMB3gzSrp5Fa
gABcpD+xZb2dnBLiG5QDReNy5pt9pv47vNBCk4ByfjEsGp8UAutqwJz6IhmP3vG2Qy5KkGJUAQ2L
zyu3pPULAATUQnEe03XAG4TFzqEqEElbK9XhvVTHhBYuYN8j9/Ijjs2EYPNCY3Tr1keroPcsOPre
Oga1dUkWYADEiu62plNSARLdMXK65UZ3m9kKGaNIvSiztAnKvGxQhTRJOrma7oxesIS0X7IYZOw0
hfCAYSOcdrwRzxuNugskSfQ6jro4uUgd51xM44MbadlOpv+cUrnW+KsObYLlXbXqIfZV0F1odLmX
z0NPybvvdNKAmCRPAHXHx7lT8ScOe9ocmdR1mm6cNzBeBcshEpgKp5JUfDp4y4et/0gFMMNUEXFZ
ulg2TBwLbvEo+oDcjAPQ7D7ikKszguuL01ZAj4Vzkf1hhMerbI8U8GDT52z8JlnnTkCkQYvyfW9S
y9YzcwFmqR3ffq9bBGimX+HrpOGWPeq/Rvj8xdA8NGs+EWxOg7PywOnfiCDsDNo3abpoL69FaWGV
6M1HPuu5HYwEuyJ4iYx1UHsYQXpUy55lb0AWljNAq+GOUC5PEB0aFPLQ/00ypy/AIfNvo3VvCxu7
95HkCMZd0QNgQ2nh1cGH4R7e9cVLPHasOSzwiFOUw491kLZMKq2Dgv0KIw2f4k8GVQ6+z402R2kV
9Csy5KydDjvYGkqWqSo93XwtoZ6QKPZYXWjMAFmTwYL18x51P5Ne2fhD+indh7uYkSnPWoF07XqV
h1Tp2bsVhXDII/Axzyb0RDyodUnS6BRyrFYBlXJOHBQvgKLb9+0o9+mCti3sr4BSew2yCvZC5X/Y
eM8+6RC0fCJyZ6bVcRHsP9hNHjC02/1A50Zikzq5HSUCLT6KzhB9h6+7Hz9pAiUBaG47y6cEYT3p
w2HV0GRiU8n3kMaHuYO/gwLdmDovzUuJlTKY0/RbjCpJRhP7/8rVSvO3iHxuQjXNXWwh58UP0G2Q
qfMV8j9WWa9ZL4Dphrj8tboRPXTGCvEI+nOIW7tNHAd/G/s2Yc69Sb92MDVYChu1fINBGEybE4bW
MnOQjqMiOoXfS2edyI9ghgycF4+yfHzsBDfvGChn9EgjrhtVd/B/e4cJJ7Hfyq7w8pSiNJK6HM18
A6iSQM4w8GH+t0G9N73NPQ3TS4zIJVuXHQr/3ljmbV91eFn7B73MRtVlnB0d5k7QWFmFsjxNT5Nz
B75pAefGsYLdgDb16GMLqiHNIJm5gyt3Fh7KWHPxw8FDoID5AciS9+DpMVfHms3+vZsMDlOSgHqK
2zT45CeI1yJ+HgCyiH+ycNO/lUGJ3aYaQvWu2SgpMM1qIAxXbdc4rYE0wcYZrY8T7VJg5bT0OCVd
ZbNBGgJhQscGXglDYaQoorWbkKnrOuDGjm7I1qgLWaz7q5MgZ5pugeopqpiG0BdaWu12BdqXcLL+
i/0MBV8LPg+OrA/7KBHYuOQc0gfUfWfbksfR+gNOx5P/i616UcChNLK7ndCPyVLCNBxlHZgyylMH
8m/ZZ/E97SMw4rUTaRFd1SyXQjX9DLnZ3ZhAcjSAjEfc060MVMUX6H1suC42WpRuGKy7xsdlt3t5
ZrIvZnNFgKdAWySK/PiVbdhRrj1JlYYIbQXT1ChVMv+fBLSVftsRSjWbZl/YmvPKbdSi/c3jgz4i
Sq1cQVonUGiQDN/QVlEOwcBcRYgaeFjilKXqHjMppt1qSqYg/tBAKV1O6ZZ3B+Q/UgOyuOcpE9qe
9m4DBrYSkY83Az5s/ASBNR3fF1xY9F8fOwJiMu9G35ELwRpoptArMGjlwG0N+OyNS1RXxO0BU+MJ
s5N0kfMC8ocIaMNZ4WGK8Yr7BAMcgoZ1cvwgsLKdm3RxRQePrVEFrx8LkjBFmgJpZcfvPBb5/jGy
VQ5guEM+/t6BCKzm1KWpkKe56HYz10tCD3MTBwhsJH7kG2l2wAPqfIitTF/mAz4vIOA3Z2rwoQKT
0YGPgKXQHvsJlYek7B/w/oG1ePvGYmsKF+wNqvRxusUUo5k+oZayYqz4SjGfhBT3BL5pNc6/8TL3
2Y24pDOV8anPTnHvJN7+waQIpIyXotoXV/4TknQfG/qf3YHnkrRYamSXl0qc50wc4wvPF5TrgyBI
FJdJ3l9Bbin6OhTwKX/yZNzcLZqhTr3r+xn5tXyxqoFmnbY9jht6k80Uf2TZD2W1p/BGrBOBtgIt
o3HRu8KdrVt8/nFtO0ijxwaypLSNc3Ksj1i6z6IPCnfI+RcUX8kfk+5HAWgBBCpgbV9kDxQkNWYO
UBvpmecWgqtYl+NLMcO5X1V7TvK82WDJaW+AGscfEiKbFRERB/BAEKPM3KTuiu4UUry/7VyCBK7S
dT/mpDYyYfTda+fTtozJvlSYH46noLU/dLVhweOo+x7463ME1Qs9gWL+MuFMAw1oSHZzbxKz7jXn
I5cXfQDCqogMSCzEy4NtTp3sL0ZEPvsOkyuyf5CpSOImrBjIAY5u4X1P4s2iOaZ2+rnFpT47D8Va
KnJ2LVMH2I9CW1onw4iIRZge4VUCkNHjRe8YEOwSOWZ1iTp2NFpDBVDRQzKEGOEAJG98oECJ5jEa
kQHUj89LVpj8aUG3i6ZFOjhbQ0im7oahY8c130Z7hXw9/4RjFpEtBBvkB1bJtleBJ7vU0pvwAJQ7
hxqUEftioRFgf3Jg8785x9ty2YfJTw22DYAMMoJW8MrAvmd3ECVs37IuCwD51VQg7pKS7dEPUT/c
I+1Eo9tI1fqRzWW6P5K9nH+By9v/KM7UUJczl9lX7EMGVk9gTySCerX2Jd+Kut96qVA4kGUHmBF/
XNEJg2rCwxJVd0TjbR6LvJ2E2s60YHuPtB8PGIJ8vcg6KcGGhNn+kt4d2LkCnY5asc2CAQpNhvdk
2fTfEUThH5ip6eP1yKj5FSKsHXzrETDD72EtHVnEpEVbeeJgyG0L4eQxN+W0KDQmPpUTrCo6j2Pb
AUQ5YecLxkw59B1Y9joG+xuU3JfO+AuuX6p91ysQ/V3OoOwGQSwHEyP6tPbdCgUcDWmpEaJapAMK
KiX8CQAudr0q6F2H5R/SPUXcSkhZ0GyRci2HZqJBwalltlHyg2iuzTveKua/9h8AcHmDCHdYCw7K
Vnhwiv2FhfDwu4u1iXGGjlWe2OHn/B4aMpTqDqFhj3k5GFYfUZxcIFDqF+xWAlhwi56/bXliAG5a
SBW6Z5HoTLwAqMpfAMEO4k++YKYga7/90PAn/4YV032q4xz3A1am1gV3f7SO0YvA3fUt47tgNWMb
Ldp8lwNkp8xEWXfvxzkdvw/ZPOG6FEgeuHgMYOxSFoCMTiwHPHKCwqtbG0E8JCoqFNjdocJA48PG
noRXg5/utkLiX4Z7iWVTEZYW+U/UNqkQJnlTO8Dd/Twm6kibAYt7z8Ihx6nNoErCuTqUV7UMZQA8
65MSwpWKbppp5MYMkv8a6djTBwBCGy/qfOZFVgFEOkybmpzRWyHQGj8hHdRele7SDCS0NbiX1r5c
7lwR/Nu8HEZWEU3gkl8aBdZBg+I8q7CKK1O46S9bWBePOGwI+EBw4B66n8NyJPeQj5LhVaMqQdQ+
ZQEfT8wAKn/QY9VZ60t47LTp5jfb+KPDp8g7VV7zlU+v5e7ZGynz8nticJJrBOqS6F/YZ4k/04n/
TVxqfxVkY/q0g8HaKonsXdGO8F/p6whtWf6Z4O6DucZaSviDFD6nR7spuZj3DJv90WncJ8f/TGgz
2Pdjpts3K5LxPkKr87LMhYEGZbB4XiOnARzDurKKRFm/ADhmYcGpX8fJyOfMTCN52mLoUB9G7qKH
WUHRgso5hcc5QlsFdXY/DI/GSXAqUH5i4UrJcWwpiyR8AEZ3ULDlsUjfJujmrjp2uXiG36usPaaE
asYwvVWe5uXFTtB3blNkfiDAcSnhp5TIJ3iURuSZ4laUDVwE9U9MJgICAJOh69IAcabboEaL1Fdk
So7QLQ29rAlcSHCJTUnJK2geE9xRhTx+5iHWNWTLy/oll0+ex2Uh4pvaeqtfC0Sq91crR/PV++NV
qY6QAl4KW0pf9tx10F4nEPidJbp/5SrGwwHtC7DKV0wkpW6NTbbHLJnoTczcXEv0CxBalFGSvkDR
smcNhq1leT/GBPJK5nM1vnUzJ1PbiR2KnRgcDBBBzxfxSJAI/jTEZKJgGIZlOAnPVXGZ5o12DxDx
9QCIN+P4P1AKvftpynHWbzw9wAqhkXJ4AodabhyAbHaCBt4VgB63FT9cHJI3LITyEoUIHNOl1G7z
1xHK3pd+TYbkNCczHxtQw0E8x0h6ECcZQYz5qECGzedBxZjNq1QnxL8c0YpjPw/COWxJoPLRGwhu
fIipSyBU7PFWYVOeLjnSrg5nbum2S3XJhkMeIFgctJzAyI/zoiN1GqHxuRqPq6LqsW+x1WhU3eMS
LeudLRZogrQW30q26Du3JbmpyiiHGigKUE9ZcC20pciXvwnwX7VeI2SZG8vT9Ac6ipDXLMp0es0O
evzrZ7xFb/4Yu9u4J+bXgpUTmKtrZMzWGNd9uDlX5tBXoHS4GkQslH9zIHF/v4Id8q0y0XL1toMC
wRnNnik/YIgaren6GMa5+23LfD6z3RHsJ7l0JxdI+Kk9lf5gfQ0dR6Lq6QvluQOWyYHjcHmcM0TK
b3+LklJWZ5uPp3qFReEVMgT7YnSUSfSbIQtlQzVKVw0ZmJfP23pAhYA30WFUY+QfpBOqVk4nQ4t/
3GSgG0ye3qcmmsvroowdG6yDIf+KD5jBP3Gq11/iCK6FzgvrCFnOtW3nWGG2z0aVbKdELDMawmh/
omYrTr3oh1Bv62oBT8a4rBptiDubY9F/0GEN7UYH/0CzWJ2wMbk2O9q7h1UA19TYOfgFm/8eB3Ie
7lZ+zLrJFqee457P6jx2YXgCNaIuMt7Vk4m6tMVdloBz3MN2suiFqr48ygud+/CMb9mtLVrCcYaa
JCeuxoQLdSlSpU6rAF/wDV781uIBIhfllexIaczKeW0gqUDS+i5WiFUzW0LRrQdmAQseHvViWTJw
ItreMnqIn3TO9uS/3sYuzs4eW0TJD2v7zt+XvR8fkoXQ10TmxXcO5ZuosWPEt6qIQBIzLK8ulVV9
8neHOuqoSLn5m6TaX0Z4yDss7YCgnewXbDCM6n5UayHw3dv0M9VDrk8gV7E7AHp7VPU2jZu8igP6
CRUnYr4QTssULUHi0MGK7AFPDG3AbjmEVUNs7nhJskdedIBI8zmL3IliO+dpl8Hd8Et+QLYFYxMY
ERyv2D3EUutQ2CGuuVzJ5aBQG7ViHCJdW+jljjO80cb74ljEVfhor2aMXxfIx5dXPdiUA1PKt/DC
iglAw5GLVFdw2IzCIwSz0IWj6Yv+y7cUdLi321etP/QZZmuFO4PoCns7oSSSv4SsCAPiUDoNNYAJ
aAx9mo5H4zDnBgQUHhCr4WIxdG6jI1b+Ua0xasWBxR593smUwbke7Kh8AbmE5Mo1KjFYVCD3DBrL
npRRecd7yS3EPiOmoxKKI3rP3AqGNKBAX3ANQpjlppljwPR6e8Y8n32U85Jj5Sjb5F6NUSbec4jb
7giLzDNdI5e12WF1/Ih2c+VNrCGR/05g0wlYkERFy/yObhmHtrgYnAn0bWiwZU0xPoIWi5HY2mCp
aw2VYrm2z8fkJQeYt8cGyPciOBQd0Na+olPZkM2YdQIrGaOe3mS5sOjOI+yvaJcyNv9l8AZscKGI
N7thTwfQ4Nqh/e6OMkdILigpWUGnjYsAcCJucQIS4DEtYjRdYOW3Fs84/iAYTFq5ZpSeUCqhVRCQ
DYHzGtBJV9YPUJ74AIXtbUPDmteopvvyMEFU0Z9iiEDCc7yaJQZpotby9HUPF0cFWpIUFR2hYoAz
J1boWnH0ef7sd+yGV3M+7/lTqSg74MZKpL9CF5GFKhC8Vbcer6q62xhdsgt8cTvMfmT32bnUPJZ/
E6wcJOhROkAdEoSrr8jAi5+lLrL8uYj1kuGljmSCTSM9iiZHFNxarzsf8trhUphqOzusmVQG2jfz
LTjUXlz9YoQIqx4VzlO9oICAjFi5g5qzDinEtg/laizStnC5q+g//Ldbdt2xdlytJC0elNWa3xAx
O/LWT7t4T9dJfmA9DHB3JqlnjbWBAr4ts6xY38HGZtO98gykD2BKyDYhZzXQZadmOc0EE3S1YWUK
JvgOGoBmgDoeYNGy/JdgaWc+qYV15DwVbPsr5FyeZH4s88WlmBcqRNOHE4PqU4CdWddHo92qTscW
Cvsywe85guilE7KsuJytbLdyGj4jkPjLI0JSkEqZZWU45yzyofJ6lFHVf20ZoF9W4hR412F5BMvK
db7nxR/ozLIXw+fuQWoGBhTBq5hsC99BbHIcLpwsWom9xpYMmd/A2+KrjwQjQOHVlPSVGLeUX1Y9
Kw5bvoN8bXu6KYWgnEAtdssOH6af2i/d0zRNLFRryOkbnREAjxmdFP1DQrE1efMLyIm/YmDY8zom
yV7tl4wLBB045LsMiLY6JT09QEdF+3HDQYrRSQ/+uCwL5c/jAWnlq8LA/pyh6EJDgL26htNlPx6S
vhvYqQDN/QvNlovrZMIt2lXQOR/fiaOlxS4gMlSbIqQboP61y6ohOSgOjjY/l9JMjQXz8zcXJKBV
KcHaRJuX36Vfpje8zSAuKUd0BVjeT9PR43Xfaf6QTMvxO3T9eIInUv/ACMs/cg5NA9gHCAw723/C
6GKe6jGhAUvXdH+IIMxb6tWaHayfsD8UFhowms4re1TYDEWFQO2Mo0lhM3EARM4SN/8suzwCnTYe
7xAxwpkb7ON1jBh2BxUvO7ivBnof7bp7jOGDPYCSiIB+MQNrHIxiCYPCXKwnEyfbGdIR9wu6sujJ
yw4MO5SY91gsNWWLhbbpD6RRpMbGDND6xUdvhfT2RYd5/8ix4vEQY1nleWf73YCDdEavZF7JZlC7
CLPrGeJzcVds1l51lEBdHQ3oMWH/RdqYbp/AJbCNs8j+AaowbIEle/wgppL+hHAYsRT9Xn4VRgVR
DudOXw9BySXxU7gx3MIQnCj9XQuIaiM8kU+5dfrfNOZYZtld9LZDNfQCPwP/MGz7/zg7j+XGlW3b
fhEi4BIJdOlJUZRUMqVSB6Fy8DbhEl//BnfrXLxduyLYPCYgFpBmmTnH6o8uIpCz46Ttz0w7xpFi
33jkUWQ2hNXxve9lwTkaroo+FVo5SkILm2dLXJwPdbvhJPMpPFplRDPM1Ft6pnQhEWQLymMTmpsg
pTeJix4XTNR79ReYTNOABMw3mhWpZ/Fk2wgcxWiUW7tLxvdiKCi5UtyKg40e2vig4qkjLW5p6rcp
Sd/guMmmloXNlQpW3FtNxCscl1S411EeII/o6rZHAyib6F4ZDVKENqzytZlZnyqTxjGSaXgK/Ul+
mwzXoSjni3t6IN13nRo9og0zfRstSdelH+0zDZbxaAxzf4cRptyEQetvIztIT3VvJBuDGSpvtEXL
c+qb06oj8r26D629Q/Lqz860wyD1KdHXHro5GA4ks86n39TdnZpF9UTRkOqro4i1IdetjVoOOe0W
0+XIY6ow2tgMa4IZ7CZMmMnKC+cfs4XTLMUM/tXryvY79H/ridY4hueRRmVt5MMeRHLHDckyQn3c
9hsKWLZa61LOb6xfRCtN5b+G9LeyjT2Y0W+dlcaWRgA5Kz3ri8Weo3nbh6C408As75XOhLUWjms9
R4ZoJlrzZnHSUVaTSKeTfU8WZp5qGp5cNpNBz5fzaFOW6JnRFSTiLdZtt84Y6JqsSqqfWOVHIgh7
VpvMZrIIUqlGP3dGX/s7N9P5V99zqcJSgtuSD6GVk4NKH9GEUdWhUGAcdR0Uh8qhB+gnFcYhzuhy
ReSfbfDc9T+80kve8WcwCsiQI6AxN7uvo7j4EijtVU+Fi4sgjuviXZUjzuZAQ2tZxR3TSXWOLxpH
XY6iyO6yS505SLgQlu1zkaanvggpe4dON9EDnPQpqV3zDod2uwd7WxZbYt/sZSIoRP+Hyw0zhpHT
YRwJFuza+VpU2Ufpew2+467nIuy91DzZQFJoTHqOvbZGxNWHVLeIdOPepgONa3tDVDFsPGoKyIf6
Yu+mWnzaiPIuCi/JxvZLblo+q8ctMpICxfQm1kTF2ZpVNr2ZiMz6Fa0x/HcwRcGumRNi8kaRocdG
mexG1BD42uk3yBN+SOepGr32KZpnfYCsnQ10l+MeVVNj/c7SuThhUTfR8xcGusPAJQFDlNUEvxoq
q9FKX61/a8tJGHjv9tk9BJxO3tHcTQXWfFLDAxJ1jboJbVG6Itgpw9WIKe1AKOjfN3EbbikGIydp
a2ddwG7/jq+NRjJKsG5rqqZ7DfFgWl9BGQRPk8VATHppSZ+nK4+JWRTFuqbfyaKzjkWLVAfLZ7/T
Q4TnK26KsF8PZidPTR5B5auCqpxOFmwCQrPOKvedmqyWCl89PwqPoD0L6mHYSC+fv4ZeHK6LuLWD
fQaO5yOqPPWLoEIcNCnVbha5ucU+U73Ys2+9zM5g/aqZxXgvej/kXoJcTNifRx9xO9gx8h7bPcdF
2W0tptBDhUgzka0cnHsU4Mac7l1iWCcUFyN1yM746ALMeBSYZfbajIV7LLrE+KTE4JYHjQP6DnNZ
dYd6IjmOZtPei8goEXkGjPDNjIG1oSPrEmv+bYEgtmVHUZJyiFrxMCnmdFP9mn67XqK2OA4Ev8kU
L2MeYaGh5U1fDvXuMwyw8N5EvHKJnLrcU26r8SM1etdRPnBXRjTU8Rb8XvU8VA3JWppTiolTp7ro
pKwY9WWUj0bgGQchm/mlQf2F/5Ni1Lzugr5O8bqkVCo9L9jZfZY/zfPo7KxxFhQfquCXhz8JgMFs
XsXYWXbooBgxnL4LHp3WT85ZqMe3qyTmAqa8epXSHd7zmOgDP9X8s7UUYvFuIHdYkcDmJ0poeu20
vToZ6P+friZDbC8Gi2LdBOZwP6kCM01nzz9i03G+SKTWx9Dxi8fUnvvvTuuMDuYNL6s47Wk1oPSl
ygpmLaMJQFKnsEBYHISu7MOdO4XDBSUfkEOwauDeXZVSzEYc4aGMivzq1R/wzG65afRD1PVpuVVM
K3n2TK6JDH/r96l3kRZNAY3oi4kXK/1MQos+k6VRiQfUTn6bKA23btvn868EFNlOdW7vP/iDha6o
M/L+3Eb4Lk69aZhvSlGm2sZMoUIC2NUyPcYRGpOKonDUZZtQpWhwkhQ03h7ntV88g1oJrK3ScXWP
Uth4tWuK0LugdJt4V0k62OsMvWO0w0wkftZx6FV73eCUWcU+9zcwJLsw3zLL86x9OxRUUnXORwCo
MTC01UP1V+LKnnojPCk9TEGzrrkG4NZpYYV6TcI3Moga63JJmbHFTkU5KR0Enp+41+SgmKR3bm84
KfUAZDbTru06cTSkbuyPgob8ustDa/jCJSi7l3H0o/g4V8zLegKtNk+rrDHYuSRzzp3U/8jLVagf
kH75+bkIjRyaG4F0qi5CNSD7qcNZ8w5SB5LwqU1cf2PUzWBUO0d4zQYRup3SqJBmXfN/ZVxvb250
LM3xG+L8a7uQTJdpm1Vd+WBNgMScc/h7zltJPyl4oTebMdoSNbn+WsdUYJP72lMOmoayGa2tWYAS
1Hs1a/Jd2rKZuIeWYo9rqjsN2sgAUf7whemJpEGZh/ilCE23ntapcFV7TxvN93GbFKKFhO1L1Hcr
EZXtfFf3gVN+mVuUdw+mZyL+XmM3nNtHxydvR+UsRPBilmbbrabBZVgy1Tb9KaoAMcgKn0y/q2L6
nMGqDZGzEVBL4Q2rMMO8ArSgazeIKaqnEAEOtqHanD68ycefQYFwug5lLJIvBTHKO33C5sQnVM+B
yELKCIaLWUMK93tDv/sjwrRy6hsXlb41gnCoyoKqUkDH7DvbhcJ4C6mGbJM5RVaXrCuBwlD4LRKU
sfNwU2Dg+1Y6XUmeGOT3Oq79F26FYO/WHRdTknH32r7az+hWyRGogW/ImN1vXm46Nb4G8GorlAzW
Om2vqhjKjsU690m0Ngk1k7shqwCB50jZlUpzQd00zN0NCiT7Mcsjcde1Q3VC2VZ9QUr/3aqDBNte
qr4RNqY7ZXvpVkdsjcAtrGfTr7vHIMvyl6kfwicFOECsURGb914r8d+bSg3hc3Ytn689Y4iGTTMb
3DT0Laud1WuAB3MTZe9uEDbj2xgyAHMfpNQJIJVw2oNkayOuPddyB1SaLvQHf0TfvOHWGFJcSxNz
bGPBSUxEnrT1zksnLtYhRK8IwcCnzP5PZbQY7dE60IX3n/geab6dJ98KLlXqO4A5GA/Tb7Lcj6uf
MbCPcJdAbvEuaIYKve6ztC3uZTkl6c6O56bZCxrXnAyTNO5z3Ctos7Cufnj9jNe3qZJPZSOD2yK9
cB7NsJmIL72K70Rjzwm+gVmiK20jsKl3TdazlacASs/RC+XcHendUXcY21J9jgjtkyPWqtzA4DZV
2dbCTxuAu0nRKkokdfmp9OrxsxnlgNwCqYRLPaLxzZXTmrjesB232WEoSo4FJBbKfpwDkPWPnh+l
3b4VtpYvErXb2e50nWy1BgRyoHg00LxXfdatkbZ0xTYSkT1vc20nxRebqgJJNwInDBSIOqr3rJj1
cG5KrOYbJij1xNHiOr69QARIkkMsUJ+1UxEySZOm2DajirCexmIaHktT8iuztDbKTR1Ws9jVUgw1
MppMzSsMZDbJTdp7v5284ErhipFvvV2rQzcl2YdPtUZcy3QDp7YXHE3uFhGu0P16PQbUTIT3csBa
8a0xA9w75kTj4osSpp2e29RPzZXu8QitEUMM6lHHdPiTIrGelYuBbYOLWe87LFQtAtXSr1d2iKaF
4ha+sy0DQAq5tqeotJEQU/HYUaQx/JXJh0VkEpm0glGPTekDLpT6w1M1QMehdntCIRiH02oE8EDn
LGo5adQgy6s+dphfyjmNPtJMjRyPsqTOiALIg4JjJTXOc5w90zlOc/mux9gV66yWZnLskyzdpgxU
M85unWVq310JJHsUlnm9AuQYTXuL0qfxCzD6kK5VErVXfU6QRj9yNtuoVt5ga9TnFmDWT0MENdpV
cDzM2NNBWLCV+i4DN9CHbuz+HJK0KX53haTDT2E/y48acAEhSjgBx4nbPB42gd2WiO98v8XRMcd5
Et3pWEXVB85lKbkdZCnqL0Fpxm68dkmfhlPujqPc4+TtFQamSom9k4yyPYAbKL/QSQm+tLU1vHRj
Pdnblo9SbLiPp+Le6Ip+vKNmkj6Vwdh+nZlak689H0nUzvGKMdzlgGoOVe3Wd0mZXUcrlOBLUCGg
fJ9Yd+s4a/y3pGtxnLgErD8SO9ThyamILr6lAIE8nBFgR9Hpaf2pqds2a9GO6hOxNwi1oSfEvBNt
EMo9BWcRbhukqvdRZiWfzAmfnx1Du187Yh8a5MhdOJREnLinHqiCXrV1b4JAItL1n+kejM1zGlZr
xCCUmwru0doP7kLYAls/7XG3+dgypi2MNdT8yEu6LxXl253dzeZFAyW4p5EoUIIYUQfPEaIR3DNK
La8IGFIEqlkU7q6iKvRfKdId8jORrIte9Mc0tES/GkcbmZGZlx9Rfi1ezoM/flKGTp/jfsp/TRM9
zzU7DMVcRxC04QArDpRuwl1oOVmJvzqs33pwZPtBxt5dEQKQcAPbuAQR105fU3veR9Y4Iq016MQV
PPkSdL6098xfUhcFlwqLpgrlefJQzaSBrdJtHBJdrjMzy16C3rDey6BwoPzaDGsgk01J1pmvuB2d
qDI31OkF/Sck/VwRs5Gi2qHAtndDR2wC36KfXmtZgeDAhLKa68LCDFV0Rkh7tk0o46X4OzIFnKBt
pEnXbNZHgfEQCE7jzvuQ1GMFd3j4bGQ9YrXPumA89oGWu5bwcyfatHxADwWIB5lLfqrSqTzT4Rsv
eZFdI4UwvpRVGiKo6ZxXWRhWdkrzAm93T4/i4ndNsHfSwNi0InjSpmudXBg8tOfCLDiRC9c/Ozom
B5lOynssmzBQ9zQrXyPSl20q7WrT6Am2VGDEnEw0zNjWzfzErxD32iYhoHCvgMqOHagwhAugWIoT
vlWX+LQUR0Wi1z3kQGYwrcEJjkAT+OiAwyQufhnQmu+qqclOGM7G9eyFuPsyFf1AOtq9+0nZovvD
pA9OQIEU8XxerwDIt7IGitK0Glo8rY4TZ2fWe7fPoXls87xX5Av4Ra+ZwbWBM/Ytdk/G78yb0HUE
v8BEAYh34yuUCrH2nPpnYdfWpSsB63HCYDSOh2JfBrN46RNT/Sgmv6Wj0QXHNsmc5wptC3xjksqI
rWChsfElMg7fqvcOI3mR+uT05bcFuuZpjdvRW0E10HeOmkZiDiK3FXvMcikXum6HoLJsQ4qCBcWl
usoovnpzfI+W1D8VQzPxn0Ekzmu8nOXb1Fj1NoTfco5r1/+ss1F9r8AUnbV3ZdJ4GhUUjeQDdj4L
wRftkZPyQINI242YFZR7X7hZh01hUVkFhSGeyVKMs5eP/bmx4rzbuHz98oQA0Dp5rnPlYvogRSrs
qVcZQB+8lejrrfXEnZyc3TyvP5u2tQ517PNaBZqCbeR26aEAEHuXhf14tXJ342GIkvJIP7jfhFFn
fyc80C9maNPq9qemailVRc0W26u3G0eNHzNNg4OdonwxkScQcoHv/qZEg2afMTyo71AS76mash1D
U9Z665KsRgcGCzUvfmuNb0yjiJCslQYEvBq1wGSzMJEp8AGRytSrQQ2EPwqz8Ewo+AVSojj71j86
idFuiLkMDlXatYxrLTqzvBDKdejOBIWAcEZJnsdtc9C5Ku9FHITbzg27uymlsY66Nzy5jWG+ttQP
WxpdBtaF6sqCW6nG/Fk3pHdjjhfE8qz4C5d69uB5cbOJbK9+M7M+PyBR8O5ppKqdtifOgJo67z5l
yuuGWlp24mCjXePFSfnNQWozbLti9qBWEnWEqOuu7SD2Ku3nb6alxddR9cbOmNz0nqwJs7TFiHbp
IL+MKn8A1gYl6WeG5fv7fD1vtbSzB3I1S2/8pJjurb7Ci9nPXboFFMHYTQTYqoGkBbNzZNZCAjHV
PeY2CCq9CxiRkAJZSGCjf0/Tyq7PKZdajBtpFI1iVg0S+3wFNIyIedUaUoQXMyZoo3reBbL/gsgy
cVOC4rqg7plCwoHC6MSBX6D1hBaG9glFUPHokacLOC5h3HGwFl49qwtlb/ILUpeuyB64h3E3ryov
R2N5T3s9TI3dDGIk+qULgNM7f0bt9sVAYlb9+m9m6h/48+4ChN1FIyIcGVknorlLgKSywc9+26MX
bFw4DoUcdW2feDnfGjWdytb8C0X6D796ORIyUa4l87y0TlgksYTtVd7dOJVnORHSsFCnZITRp6nT
pG4zk5vNsb6N1bycCBkZIbWPNrNPkeofSHe+cvX9BXj9p1eyQKfrkEMMWZ59AnOHWTt6NjIE3zd9
SWexSLzRRCtiY5OoivC72+kPyVK/8dkL2jhdBnQujuxPUGxyzmrrmBg3zp5wlrBxB1umTdX7FKOp
3ziJ7YCg8dsbP+aCMI583k+FCQqBkBKTU7ZD/HQb1X85C7JoasAMiahPUIFX1buT6r+87esX+xc+
srPYky0XaExOVp88tBfGOkcHh3wGEU4CQPbGOSvLiZCuFBgvqpY/YmW/nbp4wAu8uWklLudBThQH
uOPL+pQH/kfWVo9UMn7f9ujFFJSocbqskJk+caE+mO4Wj+tfpij8YWsuB0Ey87yloZTokwmI3p8e
hc5uA8vbi40JdC7BKR3pUxRgVXet63QVkovbFvg/M0v+BzUua8tsbGVMbHvfeUAt0RxRXPY3fsrF
5owV2mLl9+PJG4c7ZUV7s0qfbvuUi53Jl5wb+PTDqbS7LeObvinZ3fjGFzh53wEA2FlqOIUqa7YI
bcRWNtq+8Y0vtic8LNzuiHdOlk7DSzuR4oKtT267NZeTIDPgDY1w0Kqqq0+87r1fYShu++XLQZBp
gI5hbCHGipjOf2AwFbss3Owvx9YfdpC12JutUdRhYc8dVEnZIcimphTG1m2fdDkL0g9UnEEtLZj/
IhHrR+fWrW4LgZajIJlG7GdD1DYnZBRI7HNs1Y0F0OumZb6cBelGkwBBDbmcAxxIhBG9plN60+h6
z15Og0zQadsi6+tTaFlXO5okmM1AKd320xc71LeQksyyqk5ROfuAMoYLRfmbhnrz0xd7tISBlFoJ
Px0zSLaCDLKzMLmub/vliy3K7PGk6Acut8TMX6C70Isp+/Qvr0X8cxH/ywVtLsY7YOEyHZ0KXgwe
2RfbSPeV27/RRYSYVjNnES5NdRUsy2Mt59NUtWutyvks/KCYd/AkojcMjdkxFcyzkaEKyHVa5gOT
6NCmVT/FhMIFCVd/Jc63a1rdT2FLtgujATWJgbe01WgSe1SGQtvi1Gjw7uPwQ06gUXEvrigG+I9j
GWQPuYl6EeXadMGNkZwkMKlVHBvHvHefkzZ4SJlQ1Y/D10nH03aaM4pkpHlzyZ+tZWmML35ZZrvO
M6Mtsppgl7XBtataP2XYS7Z51FvogePhaCEQFEgUYKfru2mS0W6uRK9eGQBwcPKWgdbYuoyfIIAl
lQMxoICAxjsARUHE4+xreuxnnKgVRagUkGycPARNGD7Aw9yakRq+pdrG4dh5Gy1DZ4ue/87y2/eZ
du3R7fMHoxxoPsSN8SLbavqcAiIDz7wrygySTFjLg2UA5MFTCZTAT66kX2kNgB2mAQGmoaaV5ZQI
UPDqlhh03BUlhnMS9Qg2qzurzo8kreXz5IfhXhjArz1k7BfQZVjbNBK/ASKgaz8OwnkcfDHuSAIL
TKNyws2FIXxdhka3ddKxX3tpkH9NE2RVSWfsLSQijxmAKxhsF5pV5aao0tc5L/w10Vmpd3NtHOCV
vNSGHimLYKEk3twEdMT0Br7yo4sLZ40oFNhRO+kD3ABQ9lnsn6EyjqgM9NnAa4n3TaytKGS6PV+/
MRwh8e570z6ELHrwHAuTQSl36K/UG1VG5AgDHWWY/1QrZeEF0GpyVIxrG/jWGrCJufNGw/bWOGvx
onl2e+c7EOqh2bgNhGX6dp2jxLFudHcOg+5SsRivcNqtH4Dp2/stURYcnVGsi0Ef+s47j1H5OnZ6
b2V+X26rAXOTG3j5F0Wn/qyFeZ9CotwqaMHrWAZYlizQmQOc2TvcTd26a8xXC0XIzoSCzUJLg2It
/CI7yZlmrERX7/k4fd1oDzCf3qO69nV9Xmjd/w4yX28KiR9bUnw69liiNo2LQTLy/IKJFjNc4N78
NbvzU9cxduoxiKQCY65a2ELWdIZ8p+E5l2xh7+LbqGhovEz3mmFosFB0M+OPpF+EXbAbnFPEnIp3
t+9xQba++QyWwjuLscJIALu2+DpCe+EluEyt7q1APwOvuRfUNezXsOoZdFAdM8czzwlI13fVKHPX
28FjY6T1YR7pDsl4A8bo6Dn09YNp2Klrrxl7m7VtRLvqXeqXPhqsvZ9E8HHgFcBLYE2vr9YePDDT
UwYJaFeMyanLnDs4Zt9lNPgXK7WhN3UtO1vP9fw+J3kOFiFJxB70v72uRmqmQxOfCtOh51UoDWIC
xC1TJgIE5J6QybxrhsQ5C1um0cbuJ3MHr/leJIHtb2CPI0yDxrVFVREam1LX18jqI44ZagHlJF+L
1Kt+WWFpUDjPmrckoeVtqbLdxvg9z8McvuWJd/WHzUPx4FL62dlFdaIHz94Avhv01xpW5aIaRDS/
gpvDMRO6B1wGnxgkrbfAIIlDss5EWLqnzcagwokGEPks/3kwHwSgi+00aoM+fH0VN8nWMLY+bpjX
GLfU1let3PhZCytHRi3fIsZcpxOzPCudPyCsCe8Z2/BgcITXJRVAxzEQZ6OhYZbICGKM48ACIf7N
8upDmbUHFpjxEGHZ2YUyBnpMg8Gf0GlVbYE6QDRQtDD6sZ3DZv5ZlwijMuVkzwi4bNSEY/RuGcH4
nJqu996WvXFvVigf12PfBcEHzfH+hwF8t4WqUzYvYdv/Qrhm3MG+Qyup+ZQoXPtTZICk03zRTdPJ
+QtBxbzririeN0iAkQDQJfsxuC359OAxj83AgGIWOIC0m39QGNeMNB0yzHO1vQ3mttnEQVtCbG8f
uxEjXtYxas9xuwidSTvxZdzKC0CDBx+UFKOD2TXJVyQBXXUaDHfQ6w4F3jkdh0CunaD71ip0oA4g
8dNQjMjpMuVrGjle99mjf1iXQTcjy3DFS+BcxSQdBsSQxsEGvAmOMhjFuD9A0FigQ9YKrNMhGGp/
P2dVdKZxAvLZak/4gGO81Y37iMSi2Di0G49GYNJysOutI4BJr3URPVJ3ZEDR7PbjCMrHiWmpTr9p
33ryzoAa3nxI2jvrbGqjvaglOK+gfRni3Ppq8knR9RW4rcBRVG4t6lfYTXO/8Zu2cjZ+asv3fAjo
tDWm6V+aYj7AY9YHV6D9mRj/sG/SGZOr4WafURZ7xYZCOnPpc+c3WA3/S9XSMe3y5Kdj0qpDVWdV
770uzbt6CKL34dohb/D3bnIOZDgTVSzTFTFNvo6TvsP2kcC9SHNreDB6/NR9WECnkp3vHIG6v+DQ
so4RakFspjJ+lU2tH4y0cPfXNgeKYHeytoGNCQ0AHV0mYH8PaTfMj645k3g44sSBFoFMzCHQ72qV
y5QpFog61pI+brMuzLzlyqoctNiBRdOjqEt1h5oQXBWDmfqnEdPjS5UO6uzLoXzFLNVvO+FEb8hS
awIE9PDdjqlA+kD3f6pOmcUUIEh8sWDalKJN18clZ1CaV6uxJnk2ZhcDhxsbG4Tr2yRsYOl72tmM
lXs/AspdYZnmVBvzV1eFI6MKwqcGDbeFeanN9zY3KXEdrBqn5y9k/3hLkuY1JBBboyUrH3WU8uUK
adw2E9NcTIPuKiRtoMLcU1e5TbZO7UagbFeoaP6SKv5hrJy5SOawmnZABrQDswTl7wpIAm/eBocD
TNwG4KzH8bbMzlzURNMYf3tMlHPihiGK7BUWTsqvAC5uyAVoTS2yGLhXHmYQH21ZGv9E3ZGsvZEY
4raHL7IYbg9UD4lQFzAdIKn9nC0+q+fbHr7IYix/yFKKXdVlsgNCvOvSsiFT/iWN+dd0XVrLJMYV
EFqLKK0uYYBirM83lmveMv6ORy9WZ8qEsFZYSXVJrgyv/tMm873plSyXJbU0hM4dT1bMu9gBFaw3
EeOdbnv4YiUGwmY6Dv1vhKSQP7H5oyZFJYs6/rbni/87FbAPuHSG2WasnKdDwNQ2Pqu9rq35phmN
yEsW1Tr01twX5txdyjk/wQ1wuHYR+N7y681gsY9oNnYjzbj6Ys6hWM9p9mREwc//fvb1Dfx/CTU/
fLGNQE1qGq4mzxaOfwo7x/lRu2VNh24kev3vv/Gn9X797/+nUDr7yqQS4JSXTsV3Q49ZzTcfbnv0
4r1Lo1WD8ER5yQH3J2h1GOSD6N6objsIzMWrR7Hl5AYBzGVgDB/wu3Yqf1umdL7c9vMXbx+iMrLr
EGSSAKb6ZtRoCgajsG+5qjgMFqeYw8ClILaigsalegFH/7N3m6+3/HAzWNRh5ianP1+nOBT1R6nM
Hy6zsm578uIEm1EjG3nGk7sRQ84VKgkc+bZHL27WqTR7t4UIcxlMTGUl4/bSiGGztz18cYQBLYxG
KHfdBY9w+QOL//yKwfnltocvzi8faImwTZY5EzihDzn62ZvFLWVvToDF7vQ6P0rgXwDw1nj+CpUz
uMkxb2pF8/TFGqzBWWSJO7YXq/Wg0IfDWM0PSaWEfr/p1fiLlRgykMpW7dxe/IhkEhCJKbYaz9vP
2x6/WI6ako0ao7G+4I9/wA1YbqYizde3PXyxINHfaF+myByweN/bk/GQhOktTTVp+ovl6Bei6PEy
EXsN6UswtHsh2puOFdNfLEaRV7Odq4xjPDWQjmXjS+EZ3297I4vFGJOqNCUotsvAyCKmz5LzqMa5
bYv6i8tiJu+JDSdqLvSmGeYV2kzPSOvoL6HX9aP9y03q2//3lpOCIoDfGTV6MzOoNthZ/I8qiacY
rZHs0YBST0kLvFY3Lp7F3TErEoOkKZqLMVnuOsQiRZEp6ad289+f4p/+67/9gxZbt00H33Th1GER
lL38nK0G65DfheU79hK/fy2w+V0bCGkkyz0gE6YzraLWrN9GU9rtyZUVfs/EMlR9ouCTIvjEknQF
ZWcp0YXlXJ1RTHmnbjoYLyG8rvwCs+5lUi06yZERU8VdYnROvx/KWK8iADv2tYaKIvO//4HXNfUv
/z65ODl6W159zHZ9ia8GgsnAT6ne/vvR1vUd/duzF8eGH6KvI71qLmVDDexqbmIWGnhe0h+/6toA
yK1Wr4Bgs/EIU7DJd22oeqAhlXJuirpMsThcVJRNDhbI6pKF7a4t0+9hrm67o8XicIkq5hYqz2ou
c6Y2foArAyPff7+56yHyby9u8atTLDlh68/NBcF4H2w7WKHmhnGRaUM6YwBR/u8/86dvv/gXmFVl
MQLGaS7+7G5wdssN5cfgLzvnTw9fHJCNYUOEyezmos26hwEMKxfaqbrtu8rrX/2faNr2LEZoMkLp
0uOzeykZ8bJLjD77etuLWZyRnoSq5AQc7rC1qxUdoK1nUNS+7eGLIxJvjQsKmXXTQElcOaF/yqVx
25qUy+NwMPSMK4WXTucLm+OAWgq97u62X744C01PMGW0nJqLlwq1siNxlEb1l1f+hyXvLc+hsCuG
cAibS8j0oLXJcMejTGS8d4op/MuK/Edn8C/bylucR3aeu6aNu/RiFEHxmZXqN1bF8sARD5Z8jqZv
tBNCqHJhtZkmU69UVvSHPjDVzmr6+KlwmOjRUXF3oW5LdcR66p+wxF3NLvxPf3kRf9g3YvEjy6B2
LIXn9gLV7HfLfAmaBdO0v+kLevL/bhsPbAmWMpldkBo9zQ6YEDE0Nwb/3uI4KYCJpqNkT0qMD3HE
oNMmeL/tdy8OE8cZmI2p8/biwnDvvewOjtDP2x69OEkk5idQKVga7cpvziy84NCrovvLmvvD1/SW
JwkzkyHVc5LTDLs35WMojJuSftNbHCMZUkiK2EFzCRrrRcLRfDBkqp9veymLc6Qd+8l2YJZeEucq
C9d+uZ7y7OW2hy+OEQaXoOLKKKIFJfQCSNgQEoCo/+VSuy7lf9nkYnGQQFPqWiOKWmihNJANaO73
qTbLkxIiPxWuU70RWfV/KR7/4dQSi3UZRS76QtGSGOU0xKq+AAhhVPAoXHBZN70tsVifDESyJIyL
+uJaxom8dM+019vSI7FYnA5sgjowCY4SOYg3bFjG0+TV3W1njVgsUJcZWDFzIinwWtihq4TK99XB
fttbWSzQvM2SaTTYtcnVl52PWtL79L/f9vDFAqVM6iZxWFSk6/KnG6HDnxCW3PbL3cX6HJnooQHv
com2wFNCDe4FnMCN+ZC7uD1srFANfsDqAlvsbjZmPNJYwW47zNzF7QHWO++ZAFJdqjl+B+z0XeXD
baeZu7g7QmKiAIVXfvEaozsp7Lph4La3rfOlfwGGKSpSM4fJ7ribsva/ZmX+dtNScRe7c44rkbpM
qbt4sZSbJI9+VJC7/nKUXR/yL0eZu9ifzcgcOwwjJC+mzeQjL/qA1HtjfO4utqdTgQG8Or8vFUCt
g+0aj35YjbdFiu5ie6p2DLEcYi4aelltGRGP4ijxb/yci+0ZpVb9/zg7kya5US0K/yJFIMSkbQ41
2CW52mP7bRR2dxsJoXnWr38ne+WiKysj2HjlICkEF7ic+52Wl5c8YDD+lLl+X3fywetzujUjFTez
XdetTeMcla3LBDovVa30UexLQPVenr4K2HbE44oHmLDEHlHo4LHu2hs70ZW54laNwJpjiYxe6jRo
YUfKOOxto8xvHkbO4oSvoBqUwD5B5hpuecNjgYpez7adHRQVlAwFkEgtAocPtgT8qfHa7/cxnbWZ
F/MuAo4wDkvQr2BB7kPmdxx1a0aAxTYXUxZMEwEiBswpGTgKfp2mL+dI1kKM1haFTZVCm6A82uPC
btwOL2P6SjxxK0bUSEuqa4E5olHFBdbltP6CPRisicZ9+ezXf2dxxqtEEgZV9CkuufYcKPNh5Uvn
t3e6RSPIo8dLHDOb1siYBSx7nLLlm1e/3aKRPt/rjRLsbVKV7yIo0jLZ/f1201eGnTrbZj/qeNRA
UKSgRNaPI6u7C18kfoSPr2fnnQVq4EMFkECGAwtoFWeUL7HEtO3g90ndApJm60mFPHGT9mq6Y6Cd
w/rUFn4R160fCbcgRB5Nt2mt+X0pTnXePr497Jdl/spsp87uOfVBqVHflqcw+iSwKBo+jWXhF22p
s0qnWvB5EhOYGyDJQNInPwxh4Le9UWfvLMbZsIv5zSWH8yd80ZOi7/1OK9RZnENJpeTATqfKTl+n
TX3kffHTa7TdupFoRhVx0zeXJ6JxBii0Raab3xiRy/74ypd060YilIKXVQv7iC4kLUrac9C6QmKA
J0PhsALq/LRmBF6Vurv1jPFvRHntJ501y+e9KgapmhQM/e3PbVhQ1Z9XmTlPsSzeA3iCX59DiBiD
cbfAZMflxxj18qloZPvN9Gr9CM/16YhswgT6fVbdl7CT/EwqNsJEW34EhNMem7Ldj0DelU/jCIVu
WaKEvIedwX3R9ua+B8bqzmzZ/xoQjO/JtsKRxO9TObMAWF5+kUhWKfA/f9g4/ivMwsSvaScQKZAe
WEDqNo3ICFIw5LMwMuo9zwpupUzcgsJSCMyxccBlErUhO7xL+nu/rl/CyG8Z5RlU94YAdZmiAvsB
kIMCbDLYSvs17sQia2oNj96yTjc4fMntUtsfS330a9wJRqhBlDGsfW0aVjmIWlw9x1Hxj1/bTjCS
JlwA7uRVqsPuT8Hjh40CcuLVtqsAg860KpXCooEq+y8dVD/povwOCq4CDJj7Ls7AX0lNCAtnADFW
pB7u/LrthIZCjmE2D1KnZUObR0oa+xTO8XBjUK7EOleOCCLSvMC4skoNDe39Bojhww6xQAtXqGMp
gYkPWM3B0uSB37wnl1PLb/MelnklyKa7TfsZbh7nCXL4I5zfEIv8hstZV1MuK5gC1zVCAoXrOViz
QdvMN0br0sgrYZo462rbpBgzWBSnc1F8gVfGcOryPfYcGWddbRnU8j3WaspIHx1mA0ZDwZln487C
2uGdkhGaw2wGKWdw9Kg9MCL/8BtzJ8KDbtLDdgFZiQYGNMWKMqd4rL2yEgLI75cTZoAtVrTmyA3n
Zs5wrX+CLcB6Y7Jc1tB/vifavqyK3ybjALEGXBl1DXEcpPwnMkwFyExLd4S6nj4yOHa+b4Az9DkO
4dcuvfjt18CtmlAvEFagxxSf8gqAbPLN4wOgZWcfLPHcDfnmWKUbeKGHqBYA/G/Vx7cbvzTy2iA5
KzYEf2urJIWibQM4P4aZilH3JLbfQ7jNvf0T/26pr/2Gs2rrghcokGb4A0bwrmFiUvxd87p4Dmxr
PgRzDvrtosV7HaoRwPiZlJd6COz21RR1zwxIPrgmA3O8HcMMFi3zEMLX2LNrzpoH4T6cCFRmaYGq
lQ4sK+ymVgOXV9ShWY8V7CfJHQriiocW95T7XPbRE5OwMKthZ/sOcPjtIVhQ/tNIKU4QfnU+2zC+
uRMuYqoLMI2CKgUCFBQdcMTA4/NKvaJxJ1yMZBfMMOzDU4QySA5U1nGLocV8e0xfDaNo3YkXLWpC
g7EZGtjAz/k9xPXgn89x4de6K06DmZSAl0SLtEPYUSCq9QQzSa97h4iVEzEY0lyoO0RuKiSLPAjd
CZiMRDfC0ZVxUU6AqGEoAxtiUqXRvqCQgvzKKCyXvcbc1aaFcJnSbYWsgIV98qGA9fuBjuzGjekS
Cl5Zvq46jQDYDzR4jbcXDQsxeMajCnSL1PvVVl7yFwy8EyFg14BK1UaUaTUqdUI5z7t5K25NmWv9
d9Z4QIdC4DmgSstKLY9KiB1Y+TDCYu6kz1UF/XeWa1FEOII3pko71HV+AfnwOYJ1h9/OopzlWtZw
6iMjXJLxGgmm5xh/1SOUJH4zx1mtC17C1xpE+xT6jgPYfE8WtbheTbtqsHxlc6+yCnzWdYVvKgF4
T6rh59uNX9nchTMoqOhdKLgsZWpHFBMfYS+IUl6g0b823RQ+TVJsT+sU2fPbv3Zl7bovYRkcZnI6
0zLNwGc9dqT/jDIvv2FyH8JQrAYS6r6X6QRg9hEb38XocPSMDO5bGBQDtdjgSZ5WjESflhgZhZAu
9sa8v/IVpBMwYYgmZQ1Gd7rtzTmzqJ4eQPqM1LmgIypDcp8jKAB9TuiEK2oMi1GsAAA0/4x1/BTX
o5diGG07pyuUyNFlj9Sl7fkfRvIHHfPPb8+aK2cr6Zyt5hlP1hxKRCT2LgZ+edTWjwQSoPu6nOJv
mqny09s/dDktvxKhXQFbLQlwmSDGg/MJ2tTBgriIJ88N9gQ7WR4BOlyhzQe64aAyUkIDBMLmjYXx
b+XZKz/tPofGvK7hdoMrZm1bYPCXjYDVxxp4m+n6bgSX/QD5R3ws6qK7z8CLhmeQKT6LGlTEag+8
ngjxEd0QTxBdFiBn0zqkf8LU7H9lG/odOKQT2ld4j284juINQlZ38HnEUPbsx9vf7UpYcRV28Ua7
ptnR9h5sf5hoBHNiaW6hPa417kR2YF/WIi8KxBUJpwfNDUiFwqsQEdgE596GlHUz490OR8ipIsdy
Gn/g+dcrl4PGnaiiNjKjOlyZtAAGHjzSeYSvVHvjNHNlWFzV2gSHGNRG6xIPvttfSwiPmX0pfXvu
BBOot2kQjoiHZqQoog1+jgUs6Lwmi3CiCc/zbhGAbqcxXFwPom7+HDT3eYLAiF8G67fL6zyDLWk7
UML0SqK7LIOJ9wzW+L1fz93VGQP2Iw1iBDCSwafOzu+acN5vxL5r39NZny0MXbaKYYODXQKY6bGy
j0jx33qtvgzuK+FNOIsIhIG8wxXApDlhxZmLvb8LBQcRoWy8csUidjVmkZQawIipTKNu+h9f7UfU
l/jFF1f+2fJ6GtQ6F3jraD+vffkTuPUHr2/qauGtAZq0W/oyHVAzf4az4HREFY++sa1c+aiuHH4B
EjYQyLKmyzqJQ8HidxZ+3X4LydXZbTWL7YZqnpSy5n0sCXDxG2eejTsriSCbS1vgK1NeQCUAi/UD
AdjEs3FnIRG9geG/IpECEQI4vNTGB1gD3pLBXTmuuBq7LoSdOtwzynSdwwNMgL6N2XAiffXFwN/V
8y9wju1bzuBh0LIy3VEV28OYcy6L734z0lmqKKihY9fGWEem/rLDK/A4W3KrdOfKhHSFdpxDCw/P
YxyjO3jYQZe8Xiz0vNLaInaFX6FlwQoIB1oH7Bquml82yvxGxZV9zayhdIBzWir2GZwdEHGkX3Bx
NV9LiIQzQL4mNWv3aBfzubTLrbrSKwdaV/LVr2qAn3VvUqQ9AQztWim/6KjOT01dDx8qAvfaoxIg
M8GjIafwO5qyGzeaax/amUUKxs6A3q9VOnQXszWwtOHjO/3ymqKuIqxj0ZDBOgdTVFB5j3wHGCMN
HGD8WneOTfCXtNXG1zINAvow9xk4TbHvycaVhIkRmhA2ERybyjn6XNKGnegwzzdOCFe2WVcUJnTP
ORc5LmHdGj8IMBGfY6itfw0WQcnvIO8yhRUbVnCyZ/wFvR0O9WSR4atXz7F3wn49cNazHufhluf/
VJlKF3jLenbcifrzgofqoh9KvPfieXNt4awq/DiXcUSdg1+j4GAFVEna66A9U0HvQjgP+O3irkRs
mfcWxBqcEWDbCedxqp+7evc7f7hcYTkBbgQz5zJdeA/mFmAI5gewt+bGhLwSBlxxWMO2omcGV3eK
Ss3jICZglwAx0p7zxVWIcbGFcIxrq7QQcGMvFviEwPDQb8K4GjGJXbboYLWS6hYewoyCssg1SHFv
h5kra9WFCxurQM6/nPwouBmPsJ/YH4Kyokde0uDu7Z+4NvqXn/7tOhKNlJvNjjYlDMZ343BsSDh6
dt9ZqZpC5IuXwBI5/h6eYgOAaOeuXOs/irydb2hzL3mpV24NrlosJ5mFDL9Hqp/s7Vnt5XKcYCiA
wxom0CLln5MGI9xvrJwVzLfFTCaC2D3WRH7YclU9qoJ5Xk5c/VgvYH4IhqNJZ9veN+aH6Fe/4ODK
x+a9DHKxwIBmjPh0hmcCvw+67IvXoPxHQNYvPLDQMKfZKJujoFqd1nD1qdYXsasgQynB0lUrYkNG
aXUksOI5BdH0p1/PL1Pqt6lfVxtA49lu0pWJv6p2Ww7hHtMbc//Kugqd9ATpRhDHYdwMllFUPViY
cbxjtvZLrLiCqh7yaFabxaYtqGJARMY/82jw/J7OooXQSS1UEpNOCt4y6y74aSP56hduXPKwsb2U
cIVEsOfrx44uBjali+dzqIvsknCBAx4T1xLAl/S7XPTV85DHg2fX3fvUDFvCgeDhbBmavxVd3zcq
uhFYLpPilSD2byH+bzNxWkCdNZHBNO8AwsZTa4yX8D0k+1HiGeehbkJx48z9bz7ilZ9yxVvFvu4k
EFBYbdZawCp1dgCoUD3Mwzg9wv8uPox6/Sdq46E6MhuAaUvkAI+TfHiouqkALZSKu1V3FBZRRh3B
os2fIzGxExxapj9iQJKApcjgvoMX3btmJOYOvpNwD+RDX8MNeduXM5Cy0d0St7CFjOeMHIpuZA8S
DqtdOjbFfoYV1RdYH1dwmlobBkv0Bj6ZeD6Hyc60Lg3sfGxLP5cFBfB2HYNqPkHhGSQU1qkPoOBG
Z0IutVOFmaP7ajQtdPL5LtVB5dw+FqIN68O2dSIDUTWsPgGdiAeOEPnPr3C52Z5RDUsfpcJBh8DG
53k1cX3jK18JCa64Ld9Fs1UltlrAG1JK91MNtuXboeyyW7/2VZ1QBqc5+AaFPZ4/5mKA2VmRHUxp
5ZnDgfLx7Z+41nsnoNFo6NcSbNOUqh0VHx351sC/+uTX+OXv+m0BwIILXoKmxblbwrVqX+EfXC5V
61OkJmLihLSqA9ACZgcmrYZCHb4QRr1KVdCye19QO5gp8CRNBzAPH6pm2w8as9PvcOnyu/KtVY1q
cH7a56EGqzm250UNzdlvzJ14pvvZtFHbQiZHm/oYTfzDgApzv+3PpXfxQEqDJCuOfoF+EDFctJFv
8TvRK1fJFl6sdDuYtaczTN4iMz9BwOMlshbKVbKRGZp1DgFxuulNH7eA6C8xrGg/vz3m/+5z/12o
ypWuQV3N8TSJ121gpeX7COfif/AMHZ1WaPEAc85gxgwQ8nFsSXMfIRje1QuBpX0XbuLR1Mta4H/i
f3lNMCWdDAy3gSHgVReQvzcG9G/6c+jL+UbAeH1TU66WToRZNDNUD6dVEOj6SNVG01bhxQlo4MvT
KVjEg986VLETP1RULQLXC5MqENgbnj8reEV6TWXAxl/GpjiyC+3HzKSLhknlPFa4nja1n7eGctmL
NfI8BBcwgzoa8ORRsAf36Hr1emtSrrQtb9eJa7jiAeQTkcOiNXa+inmdh5QrbSvyZRmtRHRq4gaA
91piF12XW3etqyvFmZsy2mEF3XdIkbNt+FTA2fF+g5ToDCXyoABnhoPPJnSWVGtVfBgqa59r1Q8w
wbYZTAi4nT6s/RLdmMuv76/KlcItDHbWO+yJ0hnWREMOPCmcDwOkSNfhxh51ZbW4ergZjzxBnPMC
wAl4MBPU4ELEAGv7Q6z4XMK2t/UTxylXHKfXMANVP0bCV+xPM/60Q2GjG3/FZU28Et4ccdzbMfJa
G85alm0j+q3OsZbFglTWYnByKyevZBOQPS8XM5/wSBxP0IbPSybOcce3syyDL2/3/HVwllAuo83s
cE2HJNOk4RAuR5w/wcmAcy8wRE1HoRi3wwOMMKw57JKBPK5ZnwQlyKVv//y1gXPSE3Sa4V7SFggl
nP4wurxH4LpxbbjWtHNWqKNNjQIGAall0x9ym6IjzBz9/GJQOfLym9iuw1m1wzcBYh1wtXH8AvPv
WzKBf/MQr0zJ/0jjlnnbsgDHnGYjFpb2XSY+DSuqwQ5G7fUOc2re/GVlOWTHbEE6+VREBuT8cifj
Q9ju7J6PWfBVzyXWSW9hBJxF9N0GGRN0/6M6dKLsfvYZJV4ZD9QKvxwMwsMFHpRBkYKGd6dG2OZJ
rZ+9Jogr9pA7XGDgPKJBEYokIPIb3OJ3r2SKcrUeEXQMO7DwOYZ5Otqt+cKmwLNp5+bRQvwKHn2Y
p4Ag7adx7MwTMk5e6AChXK2HGpYukDCQSPK4jp7HlY8/YeVU+sUbV7W30Jb2wbSZVMzTZ2VqUHhX
yzyPb86tr9IRDLlgY5t2xbFYUdXIOb2Ver6y4l2tntxithjcntNpodt5pXQGBFLfCJTXGndCvAr7
tuwYqnp5Vf294c0vQzmj33HNFejh1LlOCrDCFJ664UEo/WEk5A+vBeRq36aFQejV4Ei7meoxwyaF
hwrPxemK3ziN+92stkgz2epjPIZH2S2L50xx4reco3nVU1yksx5+DNTMh0hH89lrVFxFE+TBHH55
DOJjLj5pVT03cffRr+noZTQsy5rWgq1o2tYtDCAadRoi5RlXnP1SoZYf6WoRJLGp2uNa3bfrMPoN
uKuZjlpODYihQTKj0vwYBllxYG27+c1xVyqVSwJnEHgFJbEdwyeOVfTZTPPot9m7KimwXqOMz2uO
RGd5zttTPHgxlIRyRVLlHmG3zPs8Zaq775rlYWPLT6+Z4oqkWNVFeqZLDob9Jk9MjHCL5mr1O9e6
Iqmm6vaKhOh4ueOOcTEoPvYF80KFYViccMj2HglNi88JGxrytDBDjoqKzO9Y6ILITI/qezObIOmr
IrtvyxaO5ZAO+w27s0C1hGejHmWWlLp9Durp/dwJz1nuiqTyHdWK4PlgDZU19jaLKhV4fnhOcici
rtNOBYqL8zQQ9IGHjYbLUJzfSMde2d+4c6JVrcZOX7RFKrfdng0p1JHXcNvzGnNXIAXrbcXZgtaH
5cMW/xizX37tqpfBNginIu9DHCcivT4IMSVdMd8IWNduRm7lRTvLCubyAY6H5cD+4KBkH0oa61PX
lOr9MotfuqzrpMvyOQ2maT5Oc+f3rqrcsowRO10OlUuero3YwUTc57Nea+P5MZy1u4k6XLdB6JRj
0IZ8Kw/lpP2ijqtVg13d0nZMgYRCivYYBfCEjIj27LizckWtLVyiGezo+uLUsunI9uLG174y/V25
WjwtEomgEE1nAuZQ9f49yjuvp0/lytVIB3ZmUKLtshdPcdH9amogH/wWgLNspwVucGCD65R2ujjU
ZDUPC05lflcBV5FmlipYSwb/Pzou8yGMxbnOps2v6y6irCyF1XSq4VBmBnLITSCO00hzvw/qKtLC
gLZ9tWJg9r76mrHxSzzmXuRDoVw9mm7iCvI/iyMelOoPLKu/5Exav0D8HyFaWPdLRWbMFhrhiTF4
t0A35jVZosvk/+3JqsEBibZEYVtd8fiQkZ0eFjX5Pf0ol1TGdd0J+GboVAYbP7ZLhENk3vMba/8S
nF7JibhSNDhylOB3xEFighAejMXQHzpl19MOfJHnyDv7KyAG8VKGNEhG+MlBeqzBiF8873iuIk0F
MMobrdUpnPnq4x4Vn4aw++n1XV05Gp0u9tyWxkmOg8xm5gcVxn6L1FWilZFuTYPn90QC+Yf6qXh6
GOXC/DJHrhStKtS8lPkWJ8Ha2mPVh7BrzbYvfqPi5GDkWDB49cEUkqrhnBXr+17WN0blSubbxZRV
tASorF2CBKqC+o4NzfJosmh8nMXI/0Smytx5/Qnu8ztA8FWm5z4GQECfgnXbQGPxFHcqF4e2FYtU
O655CbzFpnemyYYHlJedvXruatyUjlUVtDhkZ3DWPI8dIHpzHUQ3xv/f6fdKNPgPFG2XurATlioS
vOZECIHv4WbEcSnnH+vSI/wQuiZgdxaHJZueJes/2Jpkpy0GcqaJ9cd8EeJ+3ar5iGdZ6Dma/VMT
cXvsOk7uJ5t/s5PVn3jRPYRj/2EwwMgQDpUnl3P+FIaVgbJLffUbKyfuLOum8Y6yZ0mOPwiekONh
EN1nv7ad84GglCoVBirZCgpr0ix/hpDmFv/6yqHJ1dHtxtbFOm24SbHqSa1gZNWYnje+8bXGnaN9
U3dwKyFRnMDU+mlk6qIO9osMoZOEHOsgDyoYVCe2j5bhYFcStMeWDZVfDZFylXRxvJg+p2GcAPE6
wo42/h+e+/2CvSuki8KpDyc5q4RposVpnIulOIZ1IG+c4K9stOHle/x2SAh7hsfCBTG5LHV/zABn
eVj4ZM7hqHe/4OAq6mi+0qIfRZz0giTwDIXOVlWelwRXUbfxYt9mi4oPAGNEdUABPfAsa9xq5pec
CJ3lauIWvItsjZN9FB3Ac7a+q4Na3Xi2vTbtnQUraTZZmLPGiZ7Wj31A/twY9+u4q6Nb9hkxcm+x
oiiMwOszaXPPfcpZUPsOZGfUNlhQjN1xvEWj0CG89UB77Vnd5ZRBzABvamPwRefJnNZiUncD3Ydj
la3tO9rk5Ql7pP2BpyJCD7YX2eMi2+DcydjeG4v9cq74rXTg68YeQrkMs0yEchJtlCWyJcO7VpX1
u3hBsu1Q7ESfK2VZh7uM7r/2S59VR8jIo/nAF6ihTjQUxTu81xWnMpLddECx8fau0vt4d3mCLQ4k
L0p4ooMB/3bsf30lS1fNgktyOOV9p5J6jOpzRsfoaa9X8RlGSfLz2z/x+myVroilYqDuiyVSSaHZ
X5q2P7pOePlZCOmKWDJTgXLZV9i68oYdSdPzw7wKr7O+dDUsw7pDTzCUKtEN/cJRlHmcSPvdb1Do
ywgK6NEItKaSCcQd4pzb/R7lP8PJp3EYgr1sfAUVK9KTihPCgvfxMN2H3H70azp62TSObBA1Spw2
u51+qfsRrjRz71efrv4jDKywEnY7xEk0sY9luzxWWKx+/XYC8iwi2rNmRMjM1HNW0R9zTP2isasJ
FIYO0RCi6YFu70ymfgVGejUtXUXgOuYcHCksnYjX5ZHLEbRCYLF8hkS6ksC86IZmtkolsVjKUzZB
J712pdf2LV1BIIsy+IwjjZ6sCuosUlY7ADvSaxJKV6IVw/sxIlCRJuGeTfcZ4HYoeWWf3h6W1+9t
0oWPsZmuK56gFe6bYr5fKkMODK71J7vsiDAmjG/cay/73n+vJ9LVXoFCibJaNimc5iekEhZY7eWg
5IftSQhSPpB4hno1h/PE23/WlSjsCrHWIO72rWxl0rXkf3FtPogw9MoA4mnkZUxQ4PfQPOhlUuPB
8cDF9GHn5bNfty9f6beTJkBZ0JbCcibp+fqpHfQP2OZ6HXWkCyUTMh+FNhT70tBk3yeRF19gdOvl
aymkq8gSlMX7WqLjasvmE6Bz3zou/bSbUO2/HJXdzLTNMjRedrs6PMUMYrK3x/tyc3ptVtKXLS8R
y2kO39ykMxF7Hxlm3hXGzPcRLD8PNuqKuzKcgrua6PbGeruyDlzxQZmN+aqWTiZFzZHH7IpDUelf
co0SiZebE7Xz57f/tGsrwNkCbBEr3EMnmWxtydM2GMKjDaSfSk26aq/owprOxSyTXUronrsLRXUN
/PYBV+y1l90ECZcRyLBZe9KTHc7DfIvfeWVcXC2PafK+F7IVCYQUT3Yt7+s++9tryF3qFi/yuQRw
VySRKuLTbuLn5uIe7de4ExrKaeh2NgmOzAKiNW6I+Sfob/SNB5krT3sA0b9cCRzQDTqWDaZLzEhz
qHM+fMtjHqXxOnxvwm47N+U+nrFYpkO3zuN7HLb8iGLSFftMigwrkGI8QamSPo11VN4xapnf3uxK
cqa5oXrbJU/CLYuw6RP2YSdNdOtKcWUDdZFUluY9LGqlSOI+B2JkE+YERjVuLFlP1j92PBX5nRel
q/NHkexOOa5fiQjZ8JGLYT2u3LY3Nugr68KVLBY6JJUxTCQ8j9W5BzdxJX6XYfkfyeKow23eR57M
df9Ot9HferpVi3Gt285ubEmBymCUPydk2KYzp1v0OPClPXktOtdUscSUnyDsvwz5Oh0bVrEThzOw
X+POkpuDSHRlxTAqy1IekNkLHqNK7p6tXwbst6OE7uu2n0PMFhk2sPYt1/AeCei//Lru7MjFXKBI
3sQIRgF8kxua4NXPr3ZHutaKU7xbXeYIdIMoyaHdp7u+yj2jqKvo6rsRRevNzhM9BOSU2Qw1AHCQ
9pwuTqaKd2uzFWLFmC/FLzmL5dhqVMp4jbkr6GoylJhYUWEu2toMRzJCJSoyxv2qb6Qr67JIziI4
Woz7vH0kyN8dRsY8z4eusGur574Jy5onBQmyx7Fv/97BPfaL8K6uS+8cL0+QyyfxuA2P2ayaO+A/
blVlXhbMK2dEV9claVmMFJXruEuH/yMsfFq74fvbn/Sy0l9r2lmjZhhRx6p2mrCypH/UK6kf2z7r
H/RaGr+w7rpM4oiwdASuTXiXawMQx+QB9vPi+Hb/rw2Nc3xmqHoKeRWwJAqB/dG8ueMmuoUav9a4
c4CN+l1VZOnQeLGMB6Af34l697tnudKugCLvEvD8MtcJXAsW5Nvh9euXIpGutAv6qywEFZsnuQK0
qLJHKFL9Ou5ydSfOMWVEwxNY7vzTG/O9pPzGzeTKeLvirizXYdRb9Doq1Yd9NfdzeMuL/lrTztl1
3LO8bvOCJpFt+GlduvbQNYGfjkC6RFWb5Ys0rKUJ/Nq+h0VwGgj75TXBXe0WXWvOuwIGPVMMdw54
GNSHRrP95Ne6s4vOM92hAG5YMob1t5hbzHKI3PzuC658q51QADvjepvgOWA9lEbrQwFZnd/KdwVc
XI0tiCEzS0DAbg+w3/25r9WffsPi7KJ7J3U/xAtLmkr+oj35pTr+xatpV73VF42Ki1mESdvDkfQA
RqX9WjM1++UY/6MfIH0za9LRZNANP7CGvC/j0W95utqwnirR41xEsYOSk6hLcrR57qeZk640rBmX
gmS6jhKe2b8Znlys9VtB/xGGAXQZMpiqJ2Rnz4DHvo/D2POk6OrC6LyYTHdLmIwMQAo5W+R1tcr8
3kNcaVjdxUW8sT5MSmuPbAPV0fihDKSrC2sgOCijsEPTjP8T6/xjBUKG3wx3tuSa4qEP4nyaCBgC
AIgR/NNOnplPF0+m+n4uomWjSWhGcq4adTfHuW/jzqoPqlibrtRRktf1l2ivQLo04zevQXHVYG0E
1s48oo6yGVZ7WHvx3CIN7RcKXT3Y1qxgOihLE9mI+mdUkvyTDvN//HruXG/3zsrNNBNN+mBbH6Kl
/KMZV89XCxdMlmWEET2HYbJ1wXYXDV1wUotf/Yl0BWEs2qLOAOOejG39eZYdbH5GL881IV0pVd4W
FXIsY5jMuuyPGk6Thz2ENMNvzJ0lpPesMmOLS60tm1+rXrCCGj/arXTxYIA8VWI3lCSFqfi9DKrx
GClUuPn13FlDetCFzsOWJNVen0ZLnwJmfno17QqbcrBpWlpbgmi4JzlXX+dq8SrikC4ebOlp1608
25NyhSfuEZWy7Ms4rdnnt3t+5ZLlSpuqkcHffCEkmZYxr07S9A1SmFkU/E/nXX0j23IF6y9dfROE
srOtd02SqCp4dmRRaz9aUsFYcm/sUQGve1hZDToZLt4hha8AvCjXAGF0D/T2F2/z/Pz2n/v6WRsv
6y/zPqQq27hj1Z4omI3eq0B87yblhx2VrtIK6P08muJsS1rTrd1x6MHgPYR1qGDBkanajy8mXcFV
u0ZCDiTek3qrVwAjFnGsvI/drtaqbrOxHQbMt2pbfsVQoBxZmd/YaS43mldu9K7Uqp7jeJNruCcy
hoyfGWq/55Om541U/N3UN4b7LXVXckUwHrqgckeWjG/fZcH7Ywhs/K3ngMsl+7W/w4kk7T53hTLF
nsRRPJ9RwGL+KTol/gqg4nsUcsnx2UnXn5t5D0+Cw4KFyTCAH9huIr+TjKvN0rTPB0AUSbKzvyVC
8aEnhWduwVUR63AdGzyekARYMn6s4AMfFWV/o+P/EhlfGTzibNpLEMoWxbp7sg1EA2YGAMYKuvnT
mG/NKTOquOctCgOXtaqPGdvDg41NfSzDBiZdRVwexJA1eOKnQ35QfRCdgbHFW2o+w4eJ5dt2b1oS
Vaes7iuviyhemV/GjGWuGjrYck3WaJjOQ4x37Z1sfsd0mI28bL0tWnGpQkfrtc4PeJmf7yRTi2ff
Lyvxtzw3CfoqI6tdLyoa1HNu9pAr7bddw2vgZeOWQoY87GpJlhIvU7UFXBKGEl49l66ID4rbuBw2
xKEghAlxZh4a/OMXHlxNXrztY17EzZ7MbPtfZwsLPSl/9tlhpKu3qplQiw7rPYGr1o/5eS/NX34N
Ry9He0SxSa/2AYG5rjp4AQikow8T/C49B5y+bN+S3aKiO98TBujge7W07ZH10y3XaoZWXlv1Tr5y
yua6bbN2TwQb6QHOdfV5o80tpcK11p2AXI4dbboOrRPKs4PIO3KYeel1AgNP/+XABKgD2HIrtqQb
Nf9shnB7FsMQeM1F4QoLG65YRQO1JXXe2LPdUI8as9GvZk64dKzAWNbUYTcnPQt/0rA3p6YI/Vik
QNe+HBhdGsjouhV1E9Vs/s/ZmS7JjWNZ+lXa8vewmiAIkmjrKrOhu8fiTteSWlLKP7AoKUSCJAiS
4P70czyrpkcByeVjsEyTWSgUCDqI5eLiu+fszFyLe3CL+Y2N4uf0CYQHrdbDjQZNMSxnElXx3SJq
Wu+59OOsrlj5xOKgPy5xDpKAD4PjJ7I5LJHQuYWg23heCiw2XY9ab391yphAOenl50EyQ3ahyccz
WIXxUVBC7hgKhd0CW5u7ouFcRwIqo+egJ7CZlHF8T3BH7di6tY3MLVmBb0TmXDXhQz28Ax7vBF5B
GOBlrxjKg2HToTmbSnz15TcJWzy3mWVTV6Fa4kngZHZu2HYH77Q+HWb/m8tijJLOl4/tTRuqTYLB
gKo9xdXSpoCvbpUWX3b+H5fKyHZ/XJu+ZCjRM2fe9v0da9fhAOCDPlCYex+bSQRPcT7dqlr/+coZ
2W6Q9URwKC7wQeiWkJQpPr1djCn/dOsmaw7XfGiXbaA9anLG7RF8+5TCzsoNVgLx/fIlrJHOUYel
+jNcwp9n4Z8Z6qWdHtzmoGhTEaPjsDujWuYj85Y/JffcNqvIBqGGauITaTDkG2P0uQyidn9Zdtym
qi1qpJlHhedN/Zlr1Kox30/5Ile3KWVzUE1ZjP2Cwqcz1rLyFG9ASWqvdTI1jyKbdKKm8pZ8mCEY
V24lFLlHFEIsw1u3N2rNWMByeuPwTT+31XDn+apOYV7pVnuGnNvLkRjjqB+ZKerOSxl7D6bk6n6t
jeMctSEq6pFcRIHszk0TvEMRwk4ty9Ove+VKZgaGwS+ffEGZE15l151pYKIHscQP3Txh69A7QfUb
j7BDz+PPUT4Xx3rIy1PYAH5aF3XrHuHKLm+DVWuxIOUzL905IfXaoqSlDu9NlwRfmqJYMriy5iSd
azo/ya4o3YaCDVzBnBrmbglvzw0xJtO6bw9NE/bvf92lV1ZUWyVuRL9VCULdsw+Kez95wx9t7XYG
iGziyp/Hkph6aM+m+bggwZFq08xuc9sWiYs1CzrehPoM8899TwZURtzK+1zrksvff3cKXZdlhZ5F
hS6Zk3d3BH+4dbU1p/s2TtayntEuCn7gMF+loRe6FatGNmnVUuNxFi3tGctcdxdDrfRASSh2bo9u
xc4V0+Kv4Pw8xoKkba7SHjWmjo1bk7qCxtpYe0Sf513V+HFq1sZx87I5K7AKA+ITqs994TdZ1PVT
Fmi3OtvIhqxU0JkikUydjSSP2zR8UMstpeYrQ9BGrCCnrUoRb825jJI/UYaWp90sf3d6lzZhVUVK
gAZZ9TlMgveTt2QlQwzu1rYVH2tQrb7EvdzZC6OyTlVb5hmEBKTbUmgLZ/FlDP06iOpzsozdTtbl
ulv81XFbtPGqItGraALenEMunjwptnQcjNvct5WzgjIoZJHQGmPFkMNGPbOviHzj1uvW7NRiCFH0
eOn13n/AEeVjX9D7Xzd9eXE/ie5tuErSUJaErfUZlQ7RJ514bM823BMY2KTeqMi+MtZtwgr6PisV
QmMlD733MLOA4Cz33M5rNmLlxTQol2irz+EyJXsv7nMgoo2bpGBkU1a+ikaSk7w5J8207mLVHTeY
st+YSld63hbJYkMRLY2n2zOkHMzbIQzmfSyS7lQLUPtOL9eGrS7O66gplPocbJhOmxnKXdTp4iAX
f3NCFiMbumrzaZuTocScivQZpskP4xbdyLhcGzfWdlpof8MJuVLnJVDyDHNQcSgXutzom2utBy+D
gLIallYspj0riBFXreCpx+aPbv1uzddEUmgIeVqdC19tj/nMkqxtF7GH7/OtS5Erp/LQ2lNniID4
ExPqTLzWf+fNcy1TWs3mJMsEvLFXRoe1CKIbq8SVzrJvwk3Zmr6DoNx5bdbXkfyn2dzwy8g2yoIq
Q5TnS6vO/cY+ck+/pdUtBfkrD23zY36fB2DTEn02sakPQ59tXeCm6B7ZgJdXw2QXeWnEHVrHqSqn
IyHC8YBlA16D9KeOz1SdB11AAcKbqjTvPLdUgs14wZEiIQ2kYM6MfFsT0IaTjByTxzbjVfVTa4JZ
tudqFUhv8aB6NOPEbjz5Jbv3k63KZryGIKZGel19HoDAJMcwYEW5AzU5w2IhZvlzzVo3jYzIZr56
gGrT2jY1RHD9+3iY3rWTm3kbartfrjuzSYKK6rk5V6p6QjbtU+tBAshp3bGZLz0DkG41gpCCF3W3
q6NyfV+ZHOWRJVQx3aJ5WwlMjXUlCEGMtph52iX1Bo87cUsZ6cqcteEvRCIog1mD+kxoyHckGtWh
TfroRv9cWTRt+iuUHuNqMNjPeded5lk0sNjV8LTCbXw57UgQt/erqskNzuTKDm/LgzGj/XnrpgZ3
b0TD9GAOgMmhiJHU8vnXL/xad12myncn2TBnpEaNKrZIr0qTAN4VAcvddAkiGwrTRhg4D6PxWYdh
psh430XlLZ2Ya31z+UTfPXkzG74MfotpADWXAy+6ryoc5LEKgvrGy77WN1b4oHgMixpD1LkO5p0R
cB8IF/Xerd+tSTzweZWeMvV5ivLnwms/GK+7EVBdGaM2uzXComfL11mdOzYPv0fALP/oUO2Zp1XF
+lTLroFvaOLGEkc2zjWpSfS4OMdrYJLcR0sn91yEhdtSYdNcU9JsERLuWCpK8ywD80CgEu0Wv9kM
1xQtZbutbY2MddHsl4K+jqqhOTi9XxudWpoaVXPwjTvXcZDsedTGhwpqKzc2sisj0yamRglDkoCP
9Zkt5SuKM0vK++HJ7cmtUT8WISkAsdRnvUSP2kRFmsPZ3fF9WsNeNpsfa9FW5zlMTos/H9Uwup38
bURqXMcSoQkpz01XQNKs00tKzOB2krDNHr2Ah2MVz+UZlj5qB9rH2+VkczuC2ugT0nHLMG5EnvtG
fKxwTtzq4UbTV9YCm3zyBiFbg/LEMwzKfWSjZSsew7YfjrOvyZvc8wjcuOvqs9PQsUkoDgWmRqyj
POtk5A/wjcx3yGeKG/P1yoJvAzSFyeuIVZs8j4PQf87r0N/lAVmPA3wnbyydV+aVzdEwUa65XAZ5
bqRAeY4pt13dkXDv1j2X3/rdjjWIOoGybY7W2fo46aU4LF1k3A5YvjVtVzMvrVFRjpqO6XXLxgdh
Njezn8iWLiLRMoiwpvm5BPG4q/OIph48lN3WBN8661aonG2meM3PMx8/VQUsROPinVuPW2fceKzH
OAD5B7abfRCmf6Vo88mlaWaDtyLM2yGRNZqek4ex1n8EtffFrWkLrICptJhM3uVnORro84QbjnCR
G57HfsDz6NK1QnteFtdmPyvzOJH2D7fntmLJwJt95NDQtCDBh2CL2rT0YInm1vhlVfhu8nTYq6eo
lPnZQ8rusABIhuSCdMOK2A9IlDeNWgbcy5jfvJHhchZj4hQJMJuHyhtUh+VL4GWJbOPXw6rj1/ko
nDY9ZuNQwTjnamiL/DxqOr1OinA+dDwJnfKuzOahVi+eyapZDh6KXKrPJXRifXIjzvj51sRsHKqQ
mD+K4tHlKL0i5V7YvWbQcW4g9x8M9yNutPeEe7dOtj+/l2U2CQX0ckrIOHtZ1XmS7RZPy73Oo+Fb
Ug/RHZJtzd3adt5uC1nhtCRD9fHlkCUebOtkLL1s3Ub9zUu8YY8DhXCqPmQ2IEWWieSLGfGBSPtk
ivxNDJEzp7lmOQL+r0JopiAdjL0k+gZ5fb2XAQtubILX3oM1j0NqEIo0Xn5u4Ed2VlHb3m1kqI51
jdugmvIxVSjrP+Ku1i3BDPzw5WuIxMibYTBe1iwYxUkJy86qdSvqZTY3VYR8wuhFbo0s7QESnW/a
Pr8Ru12e78dsFbOxKcEHWoJD5Nk4rR/UXL7aytUpzkEJyssuKaZZeg1KFs6hWOO0ndc/BsEcB4+1
5/rzCmm5Bntu6K9HGkffFO/dcEZmA1JBsBgZQX0qGxvzWK9CpQEhvtsOYyNSYwgtZJbPIqsq9Vib
8POK+lWnCWUTUqaI6TDl1MvATH4l7dzeB2RwUwphNiAFOznV9dvCs8FX3woCXrhHPs0pOGM2IBXW
GNuB6LEFtJBlSOrpz9gf3e6C2Q98FG872c8Nz9Zy/QyjmbdTO39y63H6coSHwyDF4jORyQ0yoRud
ntae5TeW3r/uZH8yNW08qu5YGOXYSDKI7TTnlcTD3TQk46u8HP3xKHGIuO9QMp/CYFfcxznz3mCJ
ax5XWFPCG7If50+ED/mbgMDEKIWgUbgbloEnaTtVw9cQZTDvY02rL2W0hXkaFFX0diybOE8bFSGP
k3M6fpPgAz9RPwTb5HVVDdJxDg51ntS7IfHHpyJptztcMKAoeFbqdVEQb0yXcphhzIpAOG09Poxp
gSFz1lG4wTQ7CHZRnjTQU6r9OQ2LApfzcx+fAF6Un5fEKyDPmUzsLpi3KsuVV997ENN9jOa5xSPN
3A2ag2zgyzfXhgV8ISiFJXRlZLqVBlf5bs6OzIbDVmbA6fdcZAwmLnqOdDoGWER+PeR+frvAbPKr
jZuiGi8P3qLm/VuPw94jbEmfZazyV3mgh4df/5or24INe5ml7VkXRiIjnX8vkvrdjJD+xke41vYl
VvsuyJZRDfmbqU8y4eNex6vXAws7N9MYZrNetUqiDciEyKKRZlKwD9AndAtUbdRLTMjP1NwkWU0S
kVLvnUfIrdK7n6cdmO2UmOhY+5g8PBMVSuAHuub3yoxk15jNzeCYRdZiFanJjKqDC/oQmSaNwvVc
wv/W8Z0GL9/pvAHOrbwoyZCUeSRbSXZ6IqXb9mALbAUTOOi42pJsYNO6v1hf7bpKd25HJ9syMddy
8ArotWedEV+lJl/g9Pr7r2fRldOHjX2xbYBAlT+IrJhCtZd5MB1iCn/tMoF1D2+87XGDeP6NX3Zl
WtkYWI20zAK1dJEtbRkgCde8YSp2SgUzmwNDcXnYFxKrzjpws+v4csjn2A0ZZDYINrHQJA0zeHDh
13et377KjXBT22O20hZKUwIYMePtTk0SQoogKQ8sUsn+1y/4Wp9f/v67pYypJYJqAKIiYyKx80hX
pnwLWrdJZYNgpo1h+xgznoUtrv3gATKlW1h+cHt0a8bmJZEX+2ueRc0IGxb/qwyF20LJrM11LJa+
WhV6BWrGD0n3oOPO7bRiY2BtDvc4byM8g9HTGSW2EPRg/VunDrH5r9jrmzGcL08docDaF9UuTjy3
EgBmA2BJRbamKzeeafjOFK23pCE8DdzGic1/YdjlVDQhzxbNXzVq7PeFX0q3IW7zX3KlBpoCeZwt
srlvSjrtyqRwnPo2+WWSsqgrmUeZXOSJKvGYLI5hv018LYWMdMSKKKNz3qcNme+Dnv/pNlSsrbQl
BYGzQRlllfk4hM3rSk9ui7itsKWgo+3HpYyyWmK28yB69MPGCc9ktr6WwspEkrWFOeLgZd70J622
d279YZ3GF0FU45NLX3uRnxGv9B6WHuk2p9ZtQKpW8C7rVxVlyOUxCAPMy65KyI1A968L65+csmxE
alT1AqsHoG8QK8Z0X5vR3y1llD/CxgXhO+NfuRcX6Zos7OQzFT1hLquH1WDtKURHZZpX/nyI6MBw
zeihuCDHhvZ6aYOC4I66Fru17IjbwmqDIRQy5tHMa5YtJL0MauN08chsAiTKR83KGu36UTRDx0T7
aVPeOMZe2SJtSkwEBge8gMaYh9UJtZY0DeLYzb2c2ZTY3DacFWSNMqQ7vkS++jxiNrqNOiuF2MCq
PCIBZ9na+PNe+v18R9l2K0F5rVeswKEqSm1InrOsm8J3rGrLFNCPWx7IpsIWTmDWA04mk4rvEF9+
4cvmlvCwqTBvhIU280KWcRyeIUMzIVtTJY6bpM2FcZ4jMjMQtYCc3vOUQNMtpG5ev8zGwba6gt74
BMhPhq0HwZxOQzXiJuVxpSCM2UBYHdBe1xNGywVCSqeLEUUcwbYoJdjfdk2e0De5CPr3voBh6k4M
vJcpfK34fbMO844M3eo2bH/Q3zLd5HtcBBejuFfe1maorHKq6Gc2aCUl0gv9OoaZKWimWp0RkTs2
bU2HRK5j1LQJzfwJrJsHw2c6lLdwuitzzVb2wpom/bGhQdbKcU+j+p5sk9vJ1DZIHFrWGsCRQYaL
1INkxalY2I2mr2QEfmCZQ4kLBY6ejnTbwCZ1/UYN6/ZbFdRuB1+bae4C2dRD6AUZAunHjZij82yz
6TBdzqUPkawgGxT6JPLftjV3Gyo2CkYQCPBlWklGEzGmsSdPZMvdljcbBPOZbNuWkBXLW1fueTHG
KRRsGrebOhsF82gboByp8LN2Cb6ufYd7EXnjwa8MFhsEC8Y4XONx2zJZ8PXUqssgH6YynXjoGIXZ
NBirl60Y22DLdNSplAvxuS35rXP0laymLZ/V930j86TbcHvWTu+bMC/f1nNXfGaLzB/CruwdTwW2
ltaG5GPI2brgMoC/Q30lWNHBLdCx0TARKPCQM5uzZKrXBy/XehePsVsdCDyrXmYafI5LDKLROqfx
fkhMd1dLP3QbmTYbNsTrVuWTQa+Mak69gb/ukM67Eb5fGZs2HbbVY9VvOERmEovNTpGmfjAyye+n
ogpurJVXVngbCUPt/siTBpXPuQbLAmGvXa+DW6fra89vASee79VBu/pzFq8xXLdJqzKoqsjXkwhb
t/jbJsJEUXUw4TBzRouuezAeZKxLZLL3TpGsra0EcRkNiWz0DgWOkNZB8JnGo1usaQNhXa1LWH3V
C4pWSoga8DjtYdt0Y+Rce63ByzFfBmPXw7ZnyXympzsKB5x7X6Fu2a1brCyV8jlJ2iqZsihp9r3s
X8+NubEcX3twa7JOHeWiVeOUNd76JqmLZBfko3Ea7KHNhCFdZ4aw9fusHrz92HyBL4zTpXpoS7YF
IYumeltMFnICt89GH+apcrtADm0kbOrCYQlWr89CT+e7ME/eemXhZnUb2h6cXRyqpPS1yQr+ofLV
iGNP5drfl3XhuxyvxycfBQxoewz1Z5mb31Hd6jQzQxsIq6u26uqiNOA6PJlCzrOjQ+00eUKbCCsU
RfqL5QYnTNARReDvvKhLnDaM0CbC1qVReT9dHryYtl2rxTEaaHBwmZgYay87fKk0dEHg6pPBZOxc
+fHTyst3bk1bE3PrIJe6oNwuE5B3SUs6vJHcbf8PbfZr7EZso4nqs1H5z2KK3vv17IQ8hzbjhcxx
X80DmhamfiXWe38wTsfF0Oa7RiaKlsMmOivImO/rVpIdPBtuXVb/fB0MbcSrhqly18JKNTO4BTvT
hkR3lxS+20Joi2AhSadrlntttvLlfdCQc9FW753GiU1zhX4Jiw2dt1m0Rttdrfyv3ha7FbOENs21
bW1XlagCzIZ8+WcAMGUcbgZb13rc2jJjwXmzrVJnSzyfo77drfPilPQObZyrZEUF3f2lyUZYHJ54
xKdHnyg3AcjQNv9rwXuMIZilDKGt3KH6cB8uMOpzep020UVrKUmARH3WQBn50IZ6PMRJR964tZ68
XK/EXMOhYQm6bF35I2MZnaIbIcrP749Dm+hqpjAocYfRZFxU3nDoJg2yx/ij/hLD2PYtmYrkIZ7r
rXWbUTbkFVcclp5kQD+FkX8Q8ch3lemf3LrJ2kcDpqDjG8V1Fvfel66JVZp0QrntGTbkJVA3SjaP
qyzv9QcCg2LJiVMwF9rumlHub50ctMq8eKQPo2H7WmzcKfIPbcaLrZIHYhhUZhiY5MFDkXDiI2Po
1uXWTor1MWn1WKqMKb/d66lH9SXk+R1btzbTaWkLBU3tJtvy+EnpNRMj1AJ//eR/Jed+vJYJbc4J
/FHCUYTaZOid8SESbdGkXdOv+zFU6hWUveQd68j2pp/j8TyUZj0ooskja7wSa188wA9M1mp/WQx5
Ooe1MDtIMXYnUY4TObAe1FfQqRW9DTXqXR0iHNBlPp3hOOuG+0PB9uW64I8wbOokZi9d469TSO67
cXXKNYS2WlYRxOVK4N6WmU6kuoW5JhtDtzR8aCNUKtyWjpTII9WBgANX91pUjv7koc1QSZpMFGvZ
epq0eqjhg/utmHXx9deD5srmZ0NUfKvmaSTldvLk9FUZvp8D7sZihDY9NYaiQ5a62k6FTyE7RQw0
rVCd5GY5Gdp3nHqpkiWRIjoBQngFjnJOS11+dOkWak8l7qNcJunb6aRo8kfezjLtc1w/uDVuDfIC
AYfnL8ycOsqeccV3RH7nm1vTl13xu4OXLsNpLgY5nTp0vU5pM9X/7ExL3PQrqD3Oq0jC14LH8ymo
g/p1LgoINE7aKTFC7YHelK1kozDmlCzpvDXya18L/4tbx1zG/3cdE0M2YVIj70/K03+oQL7tdeJm
ZkntcU5R1a2CZNWnUa4mNTl77Krgxqp1GRM/runU1oYrhsu9QMf0Ca6H8CgpToHfyHRqK5JWbH4t
4RF/x+pbqkI/Xw2oTQ2KJvJZBc73hAVN7igpWBoltXxwewfW5sd9rlDut46nkeb6z1hB8WoiKF50
at0GB+nKJ00avAUDwebXYq3EPZmWYv/r1qOfvwebFIRb8Th5nIynIVypTvWc0F0MsY88JXPQ7FQc
uCmtUJsbDJlJAIb75gSnpCTVEAFKA7E2NwKQS+T4k/Fkg4NRpKA5o7f+5EereCdhunaq24bcDQlo
jRu/g1/5HVbU6mmvGbckn098qckOznT5bg0a7zwHY7mveJHf6TmmaTKTACR+nhu3ddWWmINGtz9U
kSFHtoj2sEHe+OAtbkAttcHCHi6B3bJN5OjlBU3FxhB6Oh76qS0xN9dhAfgAjddF3aQgsSHW7rYj
2GBh1NMItm9omkdAVJKhUekAt/tfz4or64XNFjbrNk06DqYT32Y5pBQ1daeuipcbCO2VwWrjhauU
UR6HiEDrqRhF2hldZHkT05NaEvrW6SPYlGHlBa2/KDqdlkh+C2NIEw4AEX7d9l/3WD+ZbTZlWKge
8su56U+ITgqOjkfAuQL1eiogDHlAQrd9ELDOepzXUu2GvFV3/qTEgWqlnn/9CFfekI0ixlWtxhlv
6cQUClqS5CkSndPhlNogYhUsy9CsZjp5ZIHszu9l7FZgR20Osew26NuFA6IYVb0Bk0Ent7sXGlIs
Wd+FATPDpWkD55MTY97blcdPYe6mG0Z/wBCbQiD91WMuQFw+inFtZJLqn25v0TqUQood8rvr1l2E
sJ/M8jbwBscpbKvN1fXcjENSkKPiCgHdcqCKO92NUDtAF4QudbPmWHpUjOqqdt6Fc/OHU4/YCGIF
O5giFGg7H+VyESfGWTWqnZBpaiNyOJuXlGhZncam+UwVO0nq37ravTIhbSE1OvpeK2LuH4txfcdD
70M8VjdixSsxiq2iJnUEA+XB84857cYHb0PkELZt8kqNPtsDPtveu/W9NYno4Dd6i4V/RIFDKirx
CoWIH9yaDl7OT1OZqIRwIDkK3jyXRu5HqIDeWI2v9bw1iUpvWVk0J/4R6YpnP44/rb24deF9rW0r
tPVEG+VNji7Jm/ZVpwK2h3xpdHDqFBuUw/TEOAzw4J1q38ikg+IhN26kF7X52B7yrWUnmH+E6c/r
nI4P4+pWMEhtRBYkL1dJhaaTRe4Syp7yyL+V7LrS4Tazp/twgjtAiMemJhVcf/FwTHIbKDa0V9E2
yWVC/WOUVO+buv2Y6OZGRHPtsS9//93+I+cAsF6Px6YbeZwkv+8Nczv/2MheD+mjGL4v6JHiSffr
MWkit+XQJvbgnhhMNUF/BLo6JMNuUfLObWRbU5KK0usQ+V5WkuqjX23p2rql+6hN6gUrijt6ie7o
y/x1U1eppLXbOdYm9fJ1LBi0mtTJ+FObJmrZ9lthbulhXBkiNqy3hXE0j1UZQDAvf194K1DXbXU8
XNq0XlEEM/V7GRz5KD6XE/+cVIvbjmyjemPSzQudLrOmE6+aWe6ixncb2jaqp3TBzTRjmIgR57kh
l4A7Rbx3GoM2pFfzvFpz3A+detnKBxRa0/1Y0ltn4Wtv09or63wJfU8RTHg+fp7q/rC0oxvfRm0w
L0k2Wepqq068p0lKVfjPdl7cYjebzCtlEAkvV+S4Th6cdMb7bVaOTVt7ZVMuQiaTV54CSNeEZbqY
z05v0kby4kArLhY0PLcGC6zeqTFxi0tsII+hJAAC3uN2nNhE0zLqFyS1AYq4PbiVtV28oBKM8PI0
jSVMvesvXdR1N5IxVwagLc4GS/YqlqJsTphAtU59eKHSFCTn4PY2bQ4PkgTTXPmmPk1VsT1EORwx
o8k1pWNzeEteGc5MpU8wff+zp+2XPp7d6q+pzeHVnlC1WprtCNWIKF2DyU8D6eaSRm1ltq3TU1DG
ajsq2u5DJT5QWtxKK1x7pdau2SXK79cI2noerT6LDTeURjHHY6xvzU7fJInWcDo/jsOy1DvWlzEq
o8vJTQY4sFE8MUksVqSvT8Jjf3pAI0q/dIvwAxvGW2rP70keN6eSCuD5rVnuqOTrjY2C/TStGdg0
3mx8A+aU69PatvpprkL/d1hYy3f5xG9ZNvz8zQY2k5egnCNMNtqctnn9sy7VOZC+E7WEIqyXkSfM
vX1BlrE5cQ3J/bCN/ceKdeONI8pfseCPmS6oOrxsPh5YuSxz3ZxQhAlz70V1d1SH611er2QXsHDa
5Z32RUrkMHzYomS7nzGGn2ZvHj7hWiD/FGB/F3tIUIv7aiqip6VHiiMifdHco5xg2EHshIhD4LN+
n0sT3W2GNTde7LVet/ZoWozAt9HvR1w+7aGtVqX9UgVOh4ngB+yPypWFM8pcknFLS9XeVwO5sbT/
VUL2s063FoIS7lIDKtf0SXpYgndSgHMHRD/GDyWBT/xugJAH2/llB1AXAk0PMdzW253niWU38Tw8
mCpEVpANpbcP6oSUKdzezXtaE/8k8kneF/nk7ysQKPcxKlU/jV0SvyK0RAGn5LzfC7LixZBLVNPQ
kHycR1HcoQaqP/cBLw8KbjKPF8fok+i6W/cXV96VTQwKI6uyM+jOSH3tZ37yRzetj8CWvYshZzE2
rdEIS0L/bTcNSxoMPHa628QwfTk/omGbVNkycjQ02NY3IoJVcpkO0ODmTqcSqEu8/A21rvjY16t/
bOQ0jKee55wfYeITfHQJUgJ7u6woLr7oyugxZoembzuOi6NuFjf658riau+XgKdDCpZkQz5vNsMj
9SqBWmGOWCVoAzm5zXRb0bSrR1TtspwepyTUH6O+Wf4QNOndllh764xJD5/OCOJq42KGfu959Qwp
ZUhD3ZjvPx/7xN4627KgSud6PVa9N5p0NEtSpL3XVk4jiNjbJ6roKTi8PjhuSb+kRenH/A5aA/3k
dNon9gaKyu85D+ciONaGxLtC0yZOvVU72l0Se/csqr6nTZMsR3/z5Ge4bg0Zn3J+Y4u71vvWDPZU
3PvGIFFOlYJWj+rifj/IcnXbKIi9g/prLNqw65cjzDXg+AIDX8g7FvGqnTYiYsPteewN20p6/0hU
aXBjrQw2uqJUbocY2Cq8XH+gH5mIucMMrv2QHVCUDK2Otdjmty7LD7EJd9PgIA2zyPnIq4q8CeZK
i72G9HfiOLmsuDeup74Yg2k9slqMTw3Q/IcNucvfnZ7e3raS2bR0NMV8NLk/nwot8dxJogY3CS9i
0+4Baqm5mtE7bDNc7zpB/N8DcOPPbo9vHVDrjob9mqzLsVZzvferuKgg0EZ7N8V/YkPvE4sGZHPp
fBTgBt7hsDGuhwquCOpf6/5/fln+K3/Wb/4VE5l//De+/qLbtYej8GB9+Y/7Z/3qST2b/7781P/8
q5c/84/3WuF/+5+8+Am0++/fu38anl58cWgGOaxvx+d+/f3ZjPXwV+t4wsu//P/95n88/9XK+7V9
/vtvX/TYoFD892f4DDe//ftbj1///hu57PP/+X37//7m5TP+/bcH3eT/cbr88e5/Y6j+q8n/+bnn
JzOgCRL+LQwj/MdoAq3HS0w/P//rO/RvgFsJCjMCFifkkglvdD8Uf/8tCP7GIA2MsiEfRjc0uFx3
Gj3++1uQR4RJMofWSnz5ud/+7/O9eEP/7439RzOq/8PZdSzJbmPZf5k9IkBPLmZDl4ZlsrzZMJ6p
AgmCDvT8+jn5uhdPUGXlRHZICqlbjUKBuBfAvccc6rzqu//9n2Na/dfdFowtJd1SlpVTJkeaMKsL
inXvVSLQyX/2wz+2w/9n8GOO/6sMPy5dWbX6RJOj0qA9dM9NDvES7yI2DuauPChGp1+couho4kEF
pSV+Ss91a90Tq4JV/3viLoVO2ZANNGnZGgkdFk9z5/O13izztW6RIB8viXj8CsrTojK0Vk9X/CDp
XmvyCgbV/l/78L/f+f+z9EqeRWVh1XPdpMkAxNSsm/ioXgAs3iW9CtDxvH8u0BEsS6b2uEBzaDdP
TvPj+2l//cDFwMcv8teWITxPFwqme6KZa2wabO+x2h9LEk9OvbWK8XYoZphIz4Exsy3R24Mj28Dt
Pd8Da2X2rFuG5ysRbuK2/TUHMhvlbNuGkew8NWfub8ds/EXIqMSkurHcEZqINJkt/rqk1MeNEeIH
n55Z7jVr3Hy/EscY+eqnHLvPfy2EBiN32DxghbXq3ZAo3/Lo+4FPRLzKTWIVkR2srGni0OelKHx7
jkv3TAfhRNyo5CQ213NvU0y6HIyoMSIH1WGu/XKyWyr1bVqf+RX+cBC+Whwl8llf604tVppYxoc9
A+Er8oB0ebQIlC3h6bcRsDczaieEPu2+plbMtOGpLKpoKbyAuV00LTRkZArRl93gORoTZ71t7Qxk
2yLMLBaXjES5CXPZdApdt2B+OsntTL1ghMbF2JBYdwUU78hGMi8wRhFm8nleXpqhj6GzkcAsGogM
HwXnwBqzm4VWtwOpwSpZ41oXQTHMN9NcYCaWb1j7utZj0RaRxnp4XMkNEg8Ux+1dR+ugK6YbMrzD
YT605e9ap3CbWyITqgOp83uGq7qT8mA9MlbMe74afm+cE507tU+UHFhNoFW5K6fJUj208t3kEPs9
1x/7mkOBMFfyHuejRA0KMWS3hV/C4MHscRkvJwcem3w7L7ul7yJmwoogCwY9i5vKiozFDac8S5q5
8C0D/AhBHg3Jtm4/7Auv2i84y1CX4cEyjGc22jGdfbXPlCwK64J2aCT28zg20aS/FlAOk8s79AmD
Wr6uq+sXpnMuYx9/9y9+mEoFQ1jOq0Z6mkA+5GXhWty5B7uDJA81/NUju0V8aNxBaFm3vd0DX0i1
kNlOYuR9CHinP/YsgFriCxMCAmA1fIuw4aVmJY3d+q4h/UI0qE2VAcqKwZivQa27Aedo7be+Y75Z
2Fso0V1pnR5YzaeGQeSIrqjt+rxoYZ41BFVZb/R5DXrbDRh9mLRneNKmRgZrhEe3+KghL19CM+j7
PHUiAapy5Clxh2kApiaBhIjP6Yy625mR9VNDK/fsWgOVvCQov43MCiD0HAwViu9zlEn8nlo0ExJo
Eud+FVDt3V22zloEC2xwdKgmSwAM7fVlBudygcauTrUrnt9VNgsGzY4qvb+o/QBSunIA2DU3WscG
1wV34C0zcZqd81c5cYCpmuZezoe0qXQcLdkV/DoiYga58btstxoakd9/vBPJQyW9NRPjuQczxaQn
OLGfx+mHQT6+H/rUx1Nyf9GUI8wssC88z2/H7WKdOXBPrYqS7xrgs3mjYVwbaSQdBhBpZr+VO7fP
tqZ8+H7yp9ZFyXu2qDo4i+OHTOmhtm94+8vml5TFsF+UXAVUmr3WbKFJJsPK2PZW+P2U/4gwfpGX
VJJO66EeTceZJhCXDEouN1XaR/Yiwop6vgU/Qyd/kx3g8/Ip57tOSwNem49T34dOw4IcPt6aKQK4
hfuTLLbjmMdeZ+1zyA5bOiysUiMe13ZDygnSyZqfSXuXD4cun+9G5wYOpei6/ejMKiLLrreCpm92
OYs8Crr2C8R4ztzpTmwqlRBHRrRSltTBpUiS2Ghj6ZELR1Zyjd0snczz8vhIuefLlVGfU1E4sV9V
jlADHGxpavaalF3vT1MBTHMWZfbdnLrQmblIBwLP0ONG/usa2vbrCthhgVSZbYi+k+aZQDg1++OH
+Gvcocw5Ig4XgCLX/ZVdrfxlXT4XNvhFqZ05UU99VCVTmGbdWzlP10SwX4OG9shF3REsipoquGwm
vcRJLbNoZH57jsl3IjuovKBpzjTHSfU1sbsmtrUpXKrsllwE9z5WFP655IYFaqkBAfqk7POwh2pN
7QXfp4gT81Y5QZAZhS5n4a1JnT50HfHNFLfw6VxF9cRWUTlBFBonKItJXPY9wJuLx5keMjMPOM5s
ffp92W+gRCmkhEsIYh1/htz25pNTdH7eX6TsBQ0v5STPayHhzohIrauwRYyee+Of2N+qgHiGXhcs
pDDu8EPwAKzP79fi1LDH//6v0ISULclbz1qTiW6zJUovsgrCMijhOHuSzVJguj2U3ybtobPPnHyn
tp8SjqCWwO/vODBjtyO90/AGM85gvU+thXJei2HJAbzBWlTNjoxhVt9ftsZKLOqwViT8+Ok8vGvW
rXVOmvHEfFUqDytXeJU2x/lmG+ceYhIXTVdl7wBBAff6FsMW+XVuBOO6uWxcJeyKFpdEQHORktjd
bLy308dl4yoR1xcNCMseEpJwfszFdcYv8mqEKtJxC/4VG3SeWlPUyKHuHJoszC4yZsG4SswJlq2p
GM01Me0HfX3ozz1gT+ROlYiT5dNSOT0Wgjd3cPe9G7oSlTAWUunu5sq5LGOonBzWZykgkvgpGYUc
NdnX80VujVgXJf6aEaKxa9fQZM2iftnN85n3yak4UeKvzPICfxjY0GJbWwG/qHsJZSulLjqQhg+t
iXEXPBoGYGgvu0WqPBzA2Fug0JAvpnJfmXF64aNBlcCGcpM2rDDNSMoptKrtQs7siBOFE5Xa42ZV
7bY11mH1fkzy0xzEZoHMnAHkjycfTdbGeX+4KNZVpk+hSS0dpbPinYxS0vCoVT+/H/jEsaLyfMp2
ahz0y9aENlDkoHSjLzgGrPj70U/sQFUKuyhTT1CGu96s24EmzCB7v2xg5TTkQGA2IG+uySgj29mm
w4UTVkKxr+y2SmcXl1PH9Vf9Nr90wkosLmDwaLjIIPc1B6PcDReRECEEp8SiNIaSOxm+X5UlYsj8
bDlHUj6xM/5F5gHX1PCO2cMzpQ/YL5q0h4qdy6Z/KAhfPLhVQg919Im5xwuYxt+7JTtkngiyIV7G
ytc0J/Ksp1pr/RYygoyg+e9A6F+7F9pmMeMj8Exb6DbPz0np/JFx/Wo2ylkKd9KaGBKz6UYnSMsC
ZDc4qWkArpq+h8joeR4Mzj2cb/2LNrDKCxpr6KDD+2BJUpEd2qa+lWeS/qnPphyy8yitrBH4TZxh
w6FrVqe3GT/XWz81uHK7hb8mz+Edj9utoQWtKGKXPuTknIzsH23tr76CEtXCsQ3ZSX1OdIlayjj7
Q8viyh6A73kHWi8kXuUznex16D7AHMAvLR42Rh5OMNDrG8e3dD2utfymrkgouO0XDt33y0Vi4wg1
JTesttbZ5YQQzmiLktBuvgxOg5GV5DCvTitwWUHWWQKt3lXOmWx24nOp5CJzrdNuKDBuru3nuvVN
e/Fpdk5f6U+ofvG5VHYRVBGXyj7mtKkTfs5FDOkmaNEERzsFR183Mzc+Pf5CRy/i48/KeTT1jTXh
M1V2WLW/xWQmowlD3heYX0ddV4R2WWwa3Q75CnsuYeya7tki998H3DGSv5qscguXlHdeN5VQ56bM
L/K7bmr8EjIopmZcFtIqaQntnqHtDLoktVlDP/hzuchYFHqcx8/7131cWFaT5bRaEoreHh4mFz6t
VbbSqtUFWxpU7Sb0SUjJYUB+kd0Dpqwkilw0szZzrDY0VKwiqC7y58G4SoYwNGuVctCQgBwbncUp
cMWFhTSVpdRC8Fkz23pJbDQ9pT+8fL/vTlyBVOFwbzRJZwtrSdYu1A9MRhcNq/KTCHq+i+aaSzJV
oXVz8bDHnvdfW83jRT8WbTon4+Oajz8b0f36fr4nUpEqEQ6jBtbLHo3WUW45gdVoHqWXkShNT+Ul
DUexp2yal4TAGLX05WWXTBVnPS64GtcVhoU4HQq47WXPHBVcPac9w+fDsMaVdc8vIvBhDZSImyjJ
G2liQ1TZwXKcd0Gqc026PxIsX+ROFVAtbeO/UZd2NTD6bx6OZqsP2jqN7XVH1sVnHbujXPpEWr5V
mz64BFHmfnRpFfR1ExXpAyFNDHaB594dWRwLGhz6YyFfYPSMf3n0Ow41k7ry87XdzXyOKv5rkmQH
r/itm26t4b6fQKHeNt4u5W7vo9IYCa3xPWkGS2v41I7KvvPXlfogNPlepgUke5L09fvdeyKIVax3
b0Fgyh2nJTGdoLODVIbfj/snH361ssrJ73h53oIxOicMuBrbeWAZCwqNxuX0mpI7mv8W4oOUD+30
Yo3vDNef73/u17+Pq6K/sxmmmFWLl7ZLoqramssl5EMg/ZT0UeQTBVWaoOLwY6y3y2WniauCvR1v
LlhqHYf9tOr9cA5D/vWVwFUx3jjxtEUcv2rKX2xc5sR6b9u/0umy5j4eM/9Mpka5Mts1MO06fTZs
PzfPlIK/rne5KrrbNpvK1mEGjtY2yMsgQo0AT5j83qrexvLcZfzUFlHyiSd6AzdwFAG1ccNG/6wh
6NcHAcCg/1yU1qHdKM3jtyw3NqU+rzyo0Z9rLp2atXJHLxZ3KO0Cs64B4Kh3U7P7PmD+VCz+Haiu
yuhJRQNMWT/gcgdPZmbc6cueTWaYLo80e8oAxlrNKaRwzoYjwyHXNJ9oN5pH4hxMTd61WyuTW8tc
9hUalwYrorYZQlo7dxqxQO7AK6Xx6+pjaLYyf4SVX1hpXTChAbQyGcIDJ/j+19D+nF1f/B4qptEc
tdHVId+ChqodrmyKhga2rOg5T+1vnsI2GPUlxgy0h8sgo25UWq2/QvmumHejcCFz6uxm3PY7eQMb
d0DSqtA1h5jYYlvgYJc2WHUrwDwMKDUzNADdavQKFqdXs2UGdY2EXYjI055m8/dRjIUXr05DHkxt
BNervK2Ln7R/dgY96ubazxgUA4kdG9Beq8bcX8xfTX6VZQSIFjvu60OWvQgeu2Z7rY1rOM/Ah1m7
iiIm1rtRYJI9xPU87ktL8133yWjKUM4/hBiCkb6JSg86CjNQSfGmlAFZTH92OiDpic/Kp9U6OLUe
pIWzsQruV24aTiJa6VO6uEEJvltBrRvbfYZnVlF7PqSnQ2/xImfakNQNwHc5uNwOZptEUtf8uvyk
thVl/N3oi0NnDIHRXsSVgIK8ElArlItqkI5RpzECdMjG+txeOcbMF1tF9WhHU9kVzoS7dtM81u6V
+7u+ksx38yBf40bbsmKX1mfC60RSUGEducUyIArxkkzFfoQ6W5dt7PZsZ/JEvlSxHSOMvWug81Dj
JJpvyx8OrhnLpzCuGvEo6p037FLjrhcs8JxfHXuomwmsogdSxKUFN8bMCUBkCqy29T3zGo+mrSva
B3AFt5mG0oOTBW7T+Kl7L1n9nMlYCBHYIJWWOsiqQFQTLyqbYgMM2gR43RDpVQtw2hSa+j7jz7lz
V7FN72wIbPG+D/ITOVCFefSmM6cLodgQEJpKCbrgd5cNrDyhUwGXlolgHeFrmC8HOT5+P+6Jr6/C
odfM1vL2WFhxuysu9zPfkvkMVvfrEr2rwpgBD2+tpcRRORYmoIK/W9YHVa/5VcbjERl7sdv95J7z
6j1xoVCpJ6lR1MuULnNSpAere5TFtWl3ULw488ucGl65T7ha3qxjjTMohUyZJHnULO+dB3GU6Rzp
/USkqNDmbhhpMRxvLLRKTKg7eu4u7fbYunZx5nc4sTlV8wUdmmLguOCAxlPNGGIxRd/voVPjKllQ
E7kwigbjFlY8Z3HZn8mCp8ZVLhSToQ+wPUXF0y52Mw2YdeYReOpbKhf/qmkg5yjZkqCgGjqyAny6
DDrzMKCOdiYPnNj7KtQWvM7RdI/t1ql9Fu27SW7gYuIbtEOfh/l0OQKOz10sTiyTimOt7WIgFUeJ
CjKOgT64GwDNLss6qgnDsLR1BRnhJXGXgOUJP9dtPLHXVeipVghjyY5dwbzvrrVp2dV1HrSDhtUR
e0rM8PuN+TWxHuezErV2nfej0JHdHAN+VOCpGFcepEFXeljrPlhEvWm8n/1yIMDSu/nWMGefdrfW
OPlTC5a/C23YJU6l5sMHIZxIvpG5F8zN+ti0T5XZbyDc47vVR1FeE7fwSS7jVsJ/yY2/n/+JKq+r
olxne65Aa0ZkVf2rgCZ1O8OCfMAbuxyjKvvJywLXHB3q/T0wYndNeivsO8f9KeGz2uKo4yVQx2sR
6kWbrKirEc8LRx73DEojsNAonsslLJ1zGfjEUaKaRcwzlNa9Hg1HswinPhw3Bj9DKj+xw1UkIlQt
ORmOhxSTP4d5CLm8SCgbJj3KBoEZrU2z9rhB3F9VfSDnXIu0ExBwVxXkX3uaDauHB65Es0SXNUyr
74vpvdRuZYU62cLeGToConm/s3w5QGfQ3EOhTmPvRruAkcCDFsUOZ6UbU88DtnxOC/Ymf4U1ZADW
AGBqb9pUh0JEXbvhrPJNwv3JGQO9t6LRMX2baT5kd5g/Lx8puRLQruVXtLzXmmurTJrqmq7Xwkr6
5aOX28aMNfJmFw/5eiBdl8eif+wo0OeULNeuxu4d6WKnS+2lMAu87/bSflumW1bw0HLfe3kl7ZCN
L5WAf02aeREkW6Jy/XT6e7OXfp9dr/bkZyYeKCYQ71bQQuDCgFdeZnTXWU8BhXt0lse8AR/4sZ3u
12EIB3ag1cNaXbXpjpKbotqy8qppb5f2gZuJbezX3A2zlYVOlvCW+950C6E1VI+fCjNpjN8d7GJs
bZ8v6SbnY+h2v0U/RdR0bt22e1lAesrsl2wag47cYerm8Pv7mD21V5W3+8iMCQIpuKiBWML7Gwgp
XzaucsiasH4t6xnjTlCU867Xc6n4T0/5i6eGigltQQbJWDZjYJrGaIv6ZPDCLL1jJfEz60looVG8
8pe3NLZW+MC8EetXCoW/1d157oudf1hzed9IcWeRrTUW28x50LiEln0V1gwEu8uAUa4KLk1pP8Gh
CygMuAv6lpNQ9vb9wh7rY1/8/iq2tF1zg3MwY5JVWOi1h1m7GecnY95DM2VGfv/+p5zYFirGFN7v
xSC7Hvf3Fv3zEO+Ty8ZV3gWuXVWm0xyRAsUVd0JxTmHjRN3ZVTGlhbCr/wBsRrBTJa8iiCxnY6zj
SKlIEQ7a/cx+Gc6vdtk3Obo23RBO9b6slljKrTODL9sNUNZHc3KEWtD6Uy43KGkIWEL0LQWrKTSr
G9LdGDYYRFGvZz5NRZTrn1Cc2VblB3GbHdRSbxqZ+kLbFzMJUneNWT76a/PUyVuRRv1w7bBby7ix
rNizrAu/lHIkeDZZtDLFm75t7wvtykEB47JPddwaf/V3+DhDHIVhB2t6ZP8aLtLeNF0V9WpYtkHK
Yw2CEulD3SdF5eqyCSspZ3FFQwaSolnyizDtZnbkGdDriZuCqmVfDTPUE7oFiA+39iu8lDP7cZzP
eZv8EcH8KqKV+31WZQaFsieegqT1ZeYk5gQylaA6qlJ9zIwPFw3MtJo7qKIZflkIXFdo6ectv+kb
HUczeXeq/APmLpflbhU0uwK6XoLksCSl3f82XjLDvOywUWGzbEoL09KmFch130lD/dxV7kS2UvXu
mavnjSEx7oDrbBZmHxdtKFXEPidoV/EC+BjdfoGAyYWgZFcFzdZGabekxnRL25/deDjb+zjumC92
koqaHSkfmmzAhPsUsApn9T37yS0Nv6muCmf02fhZLXhY9CFvSWBmdyhkBhzeAO58X7m/Mm6B1ruA
76vf1hwsFPHaLOPDBBplL9IQp0xagtGnbWYXL4y+3nYAvY2vq36z1gfWboTYDtpmHfFa72+n7tVg
9EzN79T3VS4pXBfUaOE7mJjvRrNvpzPvlVPDKgmjW2a+5iuWixS3bNzA++T7fXPiuaiCdLPRgJi4
ZqCPb95O1lL4RY36SMbR1oFyUp9dGE1K3mCTsQwg4yEt6VU4On3cOY/f/wInFkZF7dbdatHGOcbT
DBe90Lmwy6WidkmdsrV2Ma5Gr4bX6Rzf4cR6q6Dd2TAGtjoj0O3y0Qa3t4Jtkfk0sKjuHi5bkGNp
5q+z0Kj1xqZsQG2wL6+HDiXY4cx17sTZoqJ1rXbRPEvH3G3jra1WXzeuYKd32RGuInYNCz473XHw
1YqGJe7omXFPTVqJR70xGcxccAe1+JvtfQq0U6STRZettRKVeVpb86Rjk7RgY6eBeW7Spza1Up5z
KO7NDrQhkz42523VbC6brhKFs7cIasPrJHHSH0y7Mtll/XEVrbsSKb1WH5DzBApx0dBeNl8Vq+uu
MypB0DyHfUqod751kXmF6aog3cUBsdOA12GSbtLD+HTR4qpy+/lgSbraGHS8ktE5wY8TG0HF006e
6a3C/M9MUfb5fqZ/6t5fnL1/Cit/pYi0q/AG0OY5mawm4IULhElp/5y0IajNDgJWXVClSW9rMRdG
UECEJi/R/awYuoiHBmJIfmfXmxovDH5HAFarquu2ei6bV2Gy7VSxMLfWMGfTL4DlohYiEQ7sgmQ6
BFbfrYEwdEh8Md/Kn9z8wME4kTtrvDF0lFBua33cDI0VOPJFjO2uNFCe5m9AiAQVXY1dkVmAv9qw
zKKgxgQzhToea3ZpUe7Guttn0Nyy5qW57vobWI7t3X7Tp/fzjIJKkrFtJ/SN3kEWUIOtrg+RwxCF
y7BJ88M6HQVCo8WetjpOFL9bJt8s151XTztYH29Mpm3QPI+ryXv0ctvym4zZ29oQlz0HVOxUzVa4
1E01WkVFmNZ+Y16W/FT0VEuxy2f4hyfQ+ev0Vxtydj29EJSgwqc82Mo0lYHobKzfg/6wlGdO9BMZ
W0UldU1BeS9WsCuWeHS1yBxeJTbV93v/RECpApRdKafF0hmOGfAYeZibZxofX08awl7/PHVlucAK
U8NKZ+MGN3G/LOPjLer7Sf/B2v47YB0VgATPWdlDQAnnzEz81dDCvvKQaZ9lVvtrNQYSgvmdxsKy
1MPB/ST2awPca9GlG3Mc70zznM7J16vnqIgl7jKt5zYSPXVfSf1cXnZncVTIUk5zzWNAOyR689y5
t8Zw2dfWlcNfg/5nCXNIPLNj9rT8/P5rfL0I7h/5q7+yZ02BUsy8HE2hmF0vZ/bPicaZisI3u8Zr
hzFbYF/lhSZq2ivkUQWxgf07k/Wdrx9cKhrf6lOjnVpQM4zUjivIIFFrDgVu+3n3KJbXi9ZGhebn
gJWaM8eCi117fWGPQgXkF1pqm8URAwqhh6cWf7LLrsqq1QfpqGXDewLdSrOPSuO+Abni+3X4Oh24
Kmi+HSY5UzCQk17uhtlECwmwfH6OonBiB6rIeeD79BkmxwDFdgDlPFCw0C6b9vEH/rW1dWddMjYj
O3LnvSXrnQvbVIhelWdW5dS8lXAs07abKujBJu162y03zTlMzzHJ/js9QoTxn9OGQO5ckBS91NRN
gwYoNTSFggIsmjItAkJpKPU8kuf43yfQra4KqWdDvdojzOYSI9tAEjvs6/cZlTaLzptJdBuzHANI
SUaNbFGURVdmOBRp+P0HOrWCyg3esOtp6nLknuIeLZszmeEPs/OL9VNR9xK69KXXIPlULkuyIeqL
2h9c67ZCRT0VedgucltBsbbB3Wkp64hSgkr1rjGBOqmqzeK64Jy8YYRgghS9+1zS27XeFzC0nsdn
7g47BlYKTLQOqTb+nMYfRfdQdFu67oZ2jGfovErvN3HOSUv+IXp89esc2xF/7WJeGktlWHJNDA21
nr0JxHjdlNEECTQKdX+gcMxitxS3YC+UnRZ02l2u33//fU4kWZUPwDMLlGeO12aZXQ8shwnqrtNf
hJdM7oV9VZUVsMBopcc+ACTkeb0vLisvqZwAKXknhOHOiSjwLZ1oXM7FvI7/fBmejgoYNidgbkRd
4XZrjX4/BHr9056uGH11u18T0IWlsWXjbdF4QeX8GDOGpvseGBJogsoA8sX+OG4zduU2M7TKXibn
xbX3k/aKHevTkmxcrQ47Ai4j5NY8etC6K8fYGfi/DIcqBaLeCgZDbtZ62BAA/Gp7C33XbQcxtD7b
e/hT2Pezme4br0k0+cvxRj9visA2ND+dobViftRWt9OdRyLdm7oHitK8QYk9ci13M9Nmo+dQgajz
cKyX+3XWw6LZ9+lh0iqUHu0wrdKQkjSQZJs6eFrZDfjfrj8Y1XXttSGbuggt5wBU+VDy+xKFiXJt
ghnqZSOb7rOGxhZ5rpqPxtHQ0MY/eZvJcwLhikhPHyq2T4WepFMez8ZhXa8AbA6qNoRcq++Q67re
j6YWZJMR9OPnQq70LA9qbWtyFkuzxGpOPoxMojb9oNOPaXZ90wHmU+OfDZbIHocASvMRoTdeuaUT
j2RbbwuNgVAF7fOGQttzobt57TYLhaQh+ZjK+bAg67bVZ0v3Rd9tDfd9OiJv8xol3NhCL43rL2WT
eNNHTndd/qzXPKBlg0JjBluJm9kdNx23nrv0vgCGX8ry3ipB/kUAe2hlsymGHkI4FXZoDZ9T3YRV
34CzqG+odfD4AAOzm1asPkFa8qcl1pgXC0ZDy5GBgWxEUhn0Xo95/yo4DD60jQ6P6gbsB21uQjdf
Q9N5QNUMFSMfyvGbdOmDIReBhz6dricSNjJj8eG0+Y25Qj4LbM7JuFmhgOh2VgAspm94P8S8Af44
nKS9WTPNd4YywkEKNEhHw9aLzIibD5Z+6LxHNj+O/GoUh3GJZ/xjf/x7ixzlJIO2hbLkU1Pc4K8V
/jo+epshWtsYnVPpRUGRhRx183LqUTvfdLr0dbyzx/FmBA4lQ//Ovill0uqv/dICVYNEXH26+ltX
/DK6d9fdjOnbkr5pw6fA/+ZocNzI/NwpAyHIteARF9fp+p7qW24BJ1wGbDzM4rYRN7rY4TodECyo
5qXgLgONGabTdVleyzya6L2XU/ihAzNDblJgKXjWRHS5RR0nZqTdti4Lu/J15BXOFzClcLuQ7yXf
VYO8TsUCocI5pnoV9y3AFSC9ZMTbutW8Lc1bAIJh1nFjjdeT3Qd9H00lKNXlD9d6hKN56HQiXOTw
OEO6TEdNAip517gnRb12WzJMuNvLlQRl8bLWO6uf45ElQ62HNmv93NrLavRNbFJSeP6MrEO01PeO
jdk21pGIHHD9uON3ZgFINpZ84tD27jyURgAwWefA1buwdTdGCgs9xFQmhmsvP1jmrUMPpQtcdghA
Onpi2pBBO+GHI+80fb5ipn4/C6BQDNMnxTNHXXUF0qlCbxfvdLd6KPp860kSQj4igkBqRdAfBgpX
DPdl8xv+KwfbtfYcjlWpwTeGcZ+6pQ8vAr8mEAlBg2TuDCDNJ18vLbxHh9CbHj1v8ZvOjJz2zZYF
mK3Anzcs7Nn8JFBMGWoZcu0Burw+HFl86T0NHTBQiD2XmaGXzYHj3hRYAa/8kVsA3rROwJtyix5/
QKD0MYDMbFhXNpD+tXwyNeDy4Kkyi50F3rkzhuAbAGhVhNJ49uyHVH8ecnmjQ3qSge/oAdahG00M
aH3UdO9sRN2l6l4lnX9qQPQ5HrmeOxwC1SqO2plBbZd+KoctpyJgRr+TeDGNBTgItHmrAYEXc+tT
gCQGYYWNe9RuKmKze1zayoe1XzwvQyjXPHQqK+bLrhN90ogYzus9QYnY3lTzwwpLp5FH1ZCI7nUy
b4f22dZB4L8j1QtKqKTZW7jw4N+YvdI3yHuV3U3YQW3q4fl2lIwtfQ5IfWHcatgx+vDAavTkdRbb
4yaTkVvf8gmFqmeeP8DLwM+qHq36fap7CZpjQeXx0C7e57rZI1l74JwRI0OFjgJ/rUUNvR81fcNx
8o3Gk+Hcrx3AliIUE5hn7UudguvpFfhJu+n/OPuy5UhxrtsXOkQwg26Zc3Y6PZR9Q3goCwFikkDA
05+VfdVf/u2qCF91VFQ1xoCkvddeAz20TRvbvQ1YrYg9c35g1mszbA0NcG3RRVwDGgd5GVhacKDV
1KvoPh1zYwkUfd2mdc4d/TBWgRWxh4lOVvaZrN8NuS1xSy3dgiy1cSeJinA3OWaQlw9qSbVpjJb8
CQwiozUiYptB1yW6B+4V+5ghsiPq7IiIigvpfw1+wueTNm1Hk22kvAfYgyO0XtTHahvBNJSxqWlp
veIrenGbN4FeqjAGgHTedsIWW3YwVCg3ZglV9aFpDLgqtCi+hgw5IAFvk3o5tmMZ9A12ryISxp1R
tWkDN9herEnulYFBacycO4gBNzU9rkCwa5Ep7bcLD0OQdvQWq98A8DmEgAnRGTlw6KMQ+DXNEnac
BNf9Zm1FmAv5MOKQF2deJQs92VY0V/sCMkuPpbqV4jAGdyysWBcwRAQYb7qezebOsR/X8WTYT0Z9
Z9UjxmPnXgOBCwLm0Q5y8zT5fmJgBgUfjBLHoSqeJY2GJsMoCaYO92x61HD2DT6c1GUH/+N1AHiL
nwHpB2noiVJwqUttN8g3OmlYmHagpmFjjnlUgljW6vFEUJBNmdeOB78WwSB5aPuoC9b+ZA55jQ/6
iBi4rEHVwqsqgr1wSOUG2/PR63Yjdqe260JGaYgQylRTTmh6CqUWbFWbKTYhjR+7C9FoUk2HUomU
NBoc8saAsAQ6srsC4FUhAM9i7MuKL305VOaOt79hFakZd3WxleMl52Pg9C9yzWMq7liPPXg+dOxp
ZbDEXYfIt2IJ2NpmL4I/l2ZSKdjNjckIfY2PnKqW4ngfy8SDV0urdGzgX0OZQagUsobhI/IigR5m
xQ4wPxPyUHvZKo+900Y9c9J63LWEH41OHSsKnhaMgWaN7Xt4iknw7TWG88WdPXRGv6FcTudW3HfI
JuzyPGJrnRZT9yHnPpvH2MMvnZMhbPN+z5WCM+4ZxSG2Aj8B28at30xkTTHGokVqkWhFYpgPYP8E
Da3C1d9PzrtpbHh+fa7WncjNYMIaErLaSTwCFx0G01K3nOAnnTZ6lzTVx4rzjaN6WVHTWz4wCHzE
Firs3ioSVTmRubxrOOBcuAGPw3Ghby2KaR0OFV6RrXjKTY/QcGc9jY4eN7Z9XQCkGDMqyEFC6GQ5
n94gEkSMxFSDKixvNnLRAyRtIF+jxspss9p4nZsucmuJQiA0Doa0gtwxY2SXJQZz40lkw9BHcw0x
oXb1wthW46Fyx0vpfrk2UqDuK36HAlQKkQ6tiq9ZnhT0EqMP2zKDSUzojog9WEfs71Cj8ENtOJFd
FgF3nYPdVpHoURu2Zsa7JRArT9saB1tfp6KHHMwxsDTa0MT2LG08tdGErMpOJ+dTEXj9LRg8TF73
bHlHa37sll+oGbJJV68Ig8CPt3bUqELoUrC5KfC3PpYu1akTl4BiV/c4T15gmCjnR3yMKMu7frpj
vA6FeW6UiHynw8KQoYaCanRnkLQVGoI5NbznglvJOjZ7JCEjIGaGvVN/HuBWWQzGne3gyFFjIPpq
Z1oNegEvpuWO9VEOLILUJBSTH/YcJmGuDUS4DciK6mbwQ8G8EJl2/YBqscIFOB7KICKnSlYPcWfg
iC7jqe+apKvEgXkIwPGLDDTyUIP7hY+LeuBnlB2Mot0VQz4/s7pqP8Hw28JjXrV1Txrwx2znpcaG
OsBex0BRtJpfEkI/N/cCxOpthNo4yEzsoSCaCSp8GNGYTh1bfL6vVpU2WJx+O8GEZQwmVPJzVdz5
xnxYJcw3LEcPZfPpeu3JZLuhfRNWHru+icNLRe4iMg+hPWZxFC00Tv6uq7QAJtQxnPTQ20Ln1qaw
Ng7yrylnUS6fRpdket8ksC/fWWSL36M2ngunSIslIXNsWXOcw3ZostKF+7/LCVY5pIkrb44KGnVX
xfR+VDJpl0R6J8/CjUPV1ygQ1cfx2Hde7Kp701xSCQyo1f0ATnzJzMzz0PF9L0GIHEBh9dE4dpHp
FhiOPUq0iNR9ogXiaUCOR+VY0jz2aRuz1YNcVW0mv//y4A0eKImtzRvFoesucG8JXPM8tuyd28Xd
gp0GKsimT9nKQtAXOIcv8rxvjAnFHezADezaCJ5rNhzGMtJqj8TfOdCJwWAnUG4DzRZCUDU/y7t7
MRwUdbE7/mLkHcZ8XdDByLNiBY40dEBMgsKPXRyewNZoHJUPnGcdaGj0c2LobVQN1kHBY8AzrAhr
K+3WxwZqSYqD11EX2CjGyBHHaLB9UM78oMO/e6yrEEMfCBtTYaS1jR+4akE1L3uiqXhSXoKsCBAF
wlHlcV+MgVs+GLSOPJOEy4J+Ao2kKtdQYQnOeROP65MnUBJwO+Sum5HSwIFOtLQBCZJjq6wkvPeH
+Y5YOF0NQ0a9kz8hLzTkTnFcbRKZ+kavqjvSf/m9HdgQcAprjlbIk1dwzefZDiWahcUXR3t5WK1T
g7y3VZqx2WE9OjuSn1c05UUhU0SwQxLcR6a0Q+TMpE3hIX5i2net/WXDlR4u/X17J63Ea47U2MIT
OiDGi8mepuI8kSIgco99C2z2gR36ErBGP4IJnbiw1kei2oNWlGGem2HV1ncYc6F+6AKMeVN3IWer
LLJ8IRtZ0YPNVeJQ87NChepOxV55T8vUY1qFioFwQDBrwAYrIZyFDaSxTYXNw9VSixRbHVQsMS1o
yAEwwLcN5tBmYFlw4OE06NBLYMibIBR5l7tHC52G8K5pSA+jtyKfBm2/t1optQ6TCwHu1cu+nYPa
HWKTIGHR78IKu51pGyemFQeFkbHSIxtSMA2VDqfQKJmRZiJoYHFfZ/+L1MWuFxXSMt9lwx4xlTkB
FYF5g7FtCpxw9egdfXt4EDJPQbdDt3CH1NZTV5zL+f7amIYcxTCTVliqQ91gwOyZB1ctoW9LlGfX
nPUddYdjl+MYWN9gixh6DaL2Gi1e/dcSmKLCKgJuBD5uXWBEPq1BjQlx89rWkK1fkZziXg5vJeAa
17ZRmdVRT7+QfgFci4YCa03AqH6x3mYQI01MfV3ykXvFxZ/wBS+pM/qZO6JV6a19UVlR5yLQ5iql
GeKCOykn8YA789RX67mBJrzM6Y5AHEMDrx5W4in1swLhcW49hURjiQvozZ5sNPhYE4gFkD402vN1
49lYVGRwK3Lkc+4O2GS/VmycEpLPMqdHrk0ZRdFaW+gnjAoM5DI0Wf01dyIENR3hA+crLGLgHFO2
vJRm5vdHDN2ggoG1WfOb9W9E5Dumy9Toce4Yy11f8Nirv7Q1dbiTmPmm9q10LkhYrEOq46stLdSf
s5M5qB7QGxvWGhfLij1Ptza956OvbaOS04zX011DXhtjPLZAoxzHCsYJtTrVjytuTULeKhDFwLxf
CBnWvecJFB2q/W6XO8Aai39xoipW7HMw/T0BKlR5x0WQpEJN1agKKu9X03nj+VYBaR8yJZtU2ImA
FlmrDhUquUn8KptNCxDDHmNHP+RMBhK0WFW8NzBSLgs36LCYBmYn6/o1o2BZ0V3OMOO2xL4yVNwD
IC5hquRA7gR8DbRtdeJKex5gbDlWzbHEPt3XCE/g9abooWgha2CUoKN152aao4pZQYu+dJ0jjk4b
3O89nfy9V1gZRwnHXRqQ+ZUj6FLPTx1jUOKfWupHWj9GkrzZwoZrFjuUGF3ouF+qu3j600ba1Ulz
elTGX9yfQplP8dSj+mtFVE1TNFGGXJ8ccOVjvuYZ8VMfMy4XqT7Mq3d8eOqaPCQraqvW2SHxHsQN
ILny2kc6h75YtkSE0AWEgwduustDrQa1RPBwAU+dVPa+m7GJkyFwCxG37QyoyYD4QYUcVcHc20Ds
QERF4Eo/4QPsDeheoFRG5TS0iBlrnjx6taYvT3TxYt3BruGSyOmRmtsp/NMxKso+LEy1Vz4+FF7t
6XKczfq+7Oe7YW6gtMcmVmqJbbB0anPgAND2NyqrsFUN3qvnVkEP/ouNz8XUUYZoDFfDvuE+S+iy
DM049zZ5cuDqAnTiESrdEF7vh34lj1WjNrYwDtKeDks+pwJUWh3ItqlteA3bfQCQ139e2hqq8Sb2
EH1aT9oGx6G5DAV6TJRjdDrI5X2+96W1k1K+mApUFBNd6JirhJo5IN3WgR5YuxQjILYBfDQD4IhT
mHf64KP6HVYc8PBk8CaWqWX40EmXcnONeh2SPW5vuaHFsnW0VPHXNbd3DugGi4Pokio2WUWhgIL4
X6fR0r7MAqTofjmauRE1076FScf8YnlzUOUPDv1FB7Idu2oHb7uXYsXOTVQ6rEvolFgg7rOPiHhp
fPXTc498Drvw4lVDiI7M46LqYm6qkxjqOfDc4h5NCdgB0dSgUSe/CulvVdG8IUg5xBTksPTOxqgG
OEroWhWUnsRICnMoNEIKG1FVggev8H0tsbK10Ov3mqH21oBnvFzosve101zilWWi4EWo08fSi1sX
ZT6RiCnw4VVhtm5kOwPCXFY97IezAw+3USspiignXPPjfc/Wr85Ou6FDlIoG9E2gzyCDTBT6/oI8
6sO9V7Znre9jUpnbRizAr/tEwNaHWmBDzReCclX0ZDt0JnozfGH+RGAY1AUue1XiwgFcIOV1q0sP
yGbfBnJwUDOtbaTZx7LaUJC2r2hdQoc2M82zvR4LcPF9paIWIQ2xVfc16NT3DoWMZWre/KuysRqT
gpgYgo3J9c8Ii0kszKp6/FdiSHD981UrmrdrvKIYVIYfdJCpSdZc+x64JeHCfDRQItbwlLSvfOyN
DrsWq99LFAxiLc6eOQaaUwBLdb7mvIW7EKxoBPdDV0LT4t5BzhhVGOtUO8UBwgwopWdruIjWS2c1
BApT53zWEzoCfyInyqxIB+ll1PtQLuMFUS5vHaKH7aEJR/6aY+Q6fznDg5d/rCOOSc1LpNOlvQ04
GF4fU/fpdQ+9t+Vkwpkr4kEd5qJJxMhiazy5vpZ4+Ofd+hvdcTw53XYUYyqIHcHsFRoKEqAA2MkR
OVKHfihTurw2y6ZwdtzkAW/2xH3qdRF3ygjoqkcaUINSj30dWk3DDJnrQZr/JvDtd4B4DczYTII6
vAVgvEBLYYD1ZRQp04ZfbDKfOuXUWI4qBfR1z/2t1mWVR2MlN4uzvukoO4dZwmgKAki6yVWG7Ohs
1GDs2ehJwYBSjWOSG06iYyEseNhj8TlXzRsTHCusjjRX4aj9RFZl2M7+E7NgM0m86uIjstWoQKbX
wD9bS/MAQ5iEVgZq6+2kdjg2NvjAUznom8HAPlBNXy52qVZ02Wo8UESXuLj/Hk9/YSMgxtyLFt9+
k3ICU46dCXUDa8IZ7TRw02oBIK1rkzWTjyx03Y7m9YygICMkgPvmeUFcNtvDteWMzJi9EtXed9es
YOYm1/RMb3x0dfa+YM3ZAJFLSpHm6Akmbid9NWX2hOQRjC2M+kCtx2p5bssPUn6U6o3iCDDgbVLt
pfXWKkDt8kSdo3LPE3q2Bl7BFEgkABMkE8fV+lGKZ7I8V+PXDLlVsxztKQOGD5qg7idAUK3Cid0K
MoXDdXw9GBQSzDsMFI2hwRXuqHn2gcoQfaPJ7azO1XCg3dGuD0ZxYMZBXz5m8+rnfcFnGE1dlYya
doYpaIOtadXLsM4hTK7U8quAsFN4x8k51dcT8KEvqvvFRUPa87jupxAP47NtPwYn6SzQGwVO3Dme
cxLPLMRO5MPBpbi4qHcdgPBNAY9PGvVWF66gpsAgcOvZaMCglbW2Vn28tpcLuau00zACPWoOWm7d
r9awd3CkURujwAy25Bi9pcKBbBjV/3rnqE3Ov2BSCrrFftQ/DI1mloUFpQ5lGQvtaWaPwxyaxhZQ
QQPXqEpdfWrEznTSziIRR2Qz2v/av77v3ehZR40dhTw5NqxLMO3FMI0CvdypatuMvvVSrmYKddGu
bl/Nmeyt8d4WM7yYGx1uNORtbMeTg6TBiExvjv4kCyNBp5VQwpB4iLgriQTSd+z555WSzNasw9Ue
px7PfvHMkUFvjo8ae+KYF8mL30Vl52/tYuujNM9s71NTF+elKTfaIGKx2KnQjwY/QcqPsUYoUn8C
3ZTGNIdhj7AeFm6ENfZjlff4bo9WPZ1ZdfREEcMgPa3N/MUtzgV2BN2BwQ9qRAwM0Pj5LGi8dNig
neGuHY7+ZdTqjYZcea7jB3VIZnoAUzLWR6CS2qWjn5zyD9K38TqRvW7RnWuue7PD6FkIK+w9cHth
wFqjDifMjx1s36xPXAwfkYTCgAJcKrSkdlMmSiJCR/pjPBTgLRVWZE6PyAWET7DAzHmnyw9zUAl4
U4EJ6KMGkOFwPZKGdpm7T8ivegEso8PfNOXjqNqLP14MXYv/zK/4b/6Ld+sRZhdUDKMCUbAWkdZg
fv8X77HvrnvDTCpn3uL8w3V9kfTk0Hk/YsZ7t7ZgOmN66yy4bolB5pjpPyVM3ggEGkSYmZ0PBtgy
wEwar+gvBLBvBH7erSEY5b01S67hULLcTcleJ22KDdfAGYuJrGmnc9WHtDYTTn77+XypCxF0wF8p
GSIKyXvz7lbVX+7lm3dy6+kFlb9Tl9ffsXcwmoqqn73qW1ueqVKuX7V4JTo/LhhlYQD+o2/Tv3KC
Pt7uWUOR2Wv8P391ycQ4h2LIiMYyZn8j/Pw3NdS7td9h1uBXuQl9Mw6bxuGp5R/Rtgd5vf6F/PMP
yfT/EqY8/8pi/NedM51KbWKagosp4Lo+HFeZ0g41Nobjk7HxSj2YNWQQWtYGHeOOOU5sm8/5UqMM
PTUEs5UJ+zCQESNvj/ownST/i+33t7d2/Tj+dWv1VK16QcE45kC9ERcLrXoG7wHadftq/MQMetOP
WSMfwfax3UMHC3UXLhZa78HGoQpq9BDohJAKuM/5g+n8TL7r3dr94HW0ABMIbGp5BMwZSak/+4Ru
iIy9z0chdDBdJUazi/l7/Jkv+zVv+n8eo2qH1htWXNhONRkgw+dn93tDR/RUZdgacWHZaIa6hTY0
+tF1bz1+vMGuesUG3O5iRhTsQwcwyM8ufUMORCKe2awjlIiN3Ol1wuaf7fS3fj4F4gQaOi3LzvhY
n9vPP9+s9d98Qu//uPkwU/OcxcN2bIOdBZrH5FzdaAGfzCvD4Lo+MW6hBMzPRLvOrGEMMmC+qOp9
Z79gBKFpe7vcMlQTXYlYLNPeYBKRVEjK7dfPZoKtrJqP1+k800k6Gb/0/G3q72HlnrraQ0EnEKK2
xurCfhiLiRv3f/61rs/6P/Yb72a/8cyyMEwg/rtaXRZ4lahhQhaDUC9W17+xDr9ikc8/+0RvfX6W
yuFu3eNT8srTOiSe//Tn3+Gb0+nWksdq7LExbIbdnu7b8tor/Pm63+z23s0W4NpjB69NPJtJa7ER
I4VRywEs+UgA/5tB7D/f5H89/5vdYCp1S+8drIHSLMK1OTftXrcf2ulV1gQoY44B8may9qLde/Vr
I0441tvmudc0EN2qACgmoOs6bPsPPr0S7ZJ7z8x8Qby6uwCwRaIGktDFdWqpwWaHAtpp66Ttf1uY
kyIJ2zU7HOePrHpyWAQuc+BjZFOS1ID5ktcXofQO5ph66k4Hjqi/s/LsGB9kfQH6HE7FyZjvVvea
xXbHB3LUht1cHlkL2kHbY8j42gHfcfvhjjYWeJFg8NB72Bn6w4qM3fYy23rU8acp3/bgZ5MtHf+i
+v6GE+55NzuhC1GYLEd4El29OdAMgviEUQ28NZcZQL8L8iMJHWogcaONOnTCNsB3Qosf2c8hWfZ/
t3cxk1ZTEHrt5v5A80z9jUr9zUd+67lottQuNPAHduOX/9D95Uz/blNzbwqlhWmtP/Wg6zfTs4N4
UVBBAY+FcN2yKZS/AnDcOCQzNSJjcQNdX5EwjYkE9aJObIpqg25fydSpF4CGeNiYaniOeaDt+ktn
4kTsBmwD9+w3RQRnwdQAuDwzd0PXjFMrLDjbL8CTK2vPkc3CrL8pu797VtcF/a9KRdq1atbKQE2w
hQOB+pkLjXdrozUJTLOHApdlR0zj2N8cU/5boOLdemhdwwYqzvHF5A7Gcp8QTmTu8MOz0LX+91Ew
ocahh/fcjq3wYIh5+ZdC9bubvtkbDY1Dcd3hugXlIZmAdIBMon6WnejdujXpiOvg+gjTcuMD09Gf
dRu33kpCMxtRz9CKeL/yB/f9z2fEN5/ara9S5VKhTaDpXL1JRBmJH3Zct05KrhJtrq5PYP21Hv/m
9PHNgebcrHY+wqfdzjlqOdKnAwEfHRwkTwdNwpfRz57HzdKzS2woqrbmXfs6Rs3vn130pkgp4cas
Mx8f2/Cr92KgOD+77PWd/mub4AND092iTgSLEWMu8vLny373lG+WnOnQQVOmiRbOGjMPBGBOu9AT
VmrVfzPg/e5H3Ky+yoS3pg8mLnzlMZT4PbnnEkH1pPqLc9E3pe6tc9Gol4WlGRL756L2M50CUqud
DzhzMe8g5vlZmf6PJ9e/Hn9Z28qdKzjnmhw084xImvz5BXyzJm+NiMzensZFGNDUP9EH7Wcf9q0J
kWu3GNjqGBE4Rr4BqA9N+5/v9pud9NaFyM0prDev3QqrsgokJ9RXbdHEf774d4/iZjmaBJHCHGrH
K1qrps1i/fBp3KzIbikdION4xEIky5UvHvz5fr/58m6tiGBh0JvwD1sQCQdSsIRxfQXO3Llfyji3
17/8kG9Wj327QN3Kp7LEDwEseuV1YL5gg/VliZ8dNPbN6rQc5IVQAU8HtxcscG0jakE3/PMD+u6F
3vQL1PGNavTxQp0cbnBwfvhL1fzddW+KZh9+4nxZcM+mE6kPrUz/fLv/dMf/0d/cegLZUjmkImre
6dCELfAELMFJm+m+hDurNn+udALjEboiAa3G0kfarEPCtXHBudTNwMU4q27B5jq5pg8CMGQefZGW
nYWhJ0/V+mg3y3XSvyt8MwRZ8uoOanXFI+F27C9u2q5AZa3UcKcIgFlow0Ijb96v6git0kFVeF3R
ZCHNYe/CsG9e652tS1A1LwLUbuZifg43We69YUQfG+iyKKA+FyOXom7StZ43phxiCX8/v4m01d3X
dNmQEn89/nYwTJWPq0GTAsqkid8J+Pnn9r1vgpnATehRH2FgB3bB+58fs+Nd3/9/PecbLAVSYcNA
barg3C2htX3K50cHfCMNBMrWv7QLnk/+qkotNYm1WYhMZDVsF+FihrH15IK5vMq4d2hyOJeDn2rD
uXwmGJV3weR/XlGJqt0OHsREZpteLUhmK65AA6D6FlTBlNoQ7OBvl/XUV5+l+QbpAxQODw0Gh42d
rZg9z2My2+CxrBT2hpHqecTA82bqo4XuCxZGoS1EUIMs7M0zdECZbZRJhenGClJSjUG984nUaFft
rPFlqknKfZU6BUASMLSX99Z8L5FUMqtNCV6GcZJ1ohHwbjCz7Y1w6Daz+QWYPlTu+FiJ5tRpcrdU
GCpNmFRCpCysNhxAKcvBMakseMCqp0WAKT3dLaDMU44nUR49zOQgUANHCi5oDLb72ngvih4cMDur
CzucF+2+leB8vhnGEoxoNruiTaq1epqR/12zp3ad43bYWW7S6pjVw89xNIbIw18q/rQiClk56qxB
Qd7b+J9NNoEhq+mRBcL4uJgBlkHnHuGDFcxd5nYyGMQZARphw8bYsj/qfu8sTlS6TWgp47kRPWSK
4KTjriZmvbuwcUfUVMYIXNfVNCb6imRraFJ4Ie7nvruyvyxH3C+TjHwoKUZTi8DbSGd2B960x5u4
hkG5pxmhYtNmAgufenWIWMm1Q+xEsW40CKzsIwL2ohp0dOJUCMrwQwO34OBH92CyTBRUrOuAMTbt
PLLzYWPkIpmUC6dTsjUg9ST5DE0VjwtPZiNmbZIVcQ2yQjXMae9+ySlPGCNZA29Ns7A+GgrqNARa
FANan+uxy8yoqS/LYF0tYkJXg7XvUB9r85N5dwukDABJQ8AhoKYS5Ofx0PfGjSyccLnqDtccZKJf
NenO/gpPJkxQnECDHkHTDqSUhw6D336Ouf1rQfzuyvYe7O/GDI3QHfCyk7+qvUHujeL3TKHWNEBJ
6MBsd9pwth90pbakSoEoYS6apw74FvjRwUwTTOngwREScNBBCyICEQ4HZeigizUgYfaxqteH0Ycg
qAdtVLeDBm/Mbp6H+VnHlwhq1IwhQT7lIc9bUKV4IKgWDgs8SBD7shIvsNQzfI8FK8JqhsSEg5m6
8kRZWx00B1cWoLNhatmB7VtDBPDWVhZkhZu+tILCs5CTCJs/DmXjsGfLnMAFCtaDcVldKu6DOPB7
svwACTWG2GoNxOnAieYJL3xyQwt+QZZ+70B1DeEO7MNN2GcJ51W0PCkwzfDLB77cCx0Ec0pCvAxw
rHYmFMOkAd+e4DsGGCmrZ40PcCayoMUws1r5Z+qQy+TtQN/ioD13bKvgaN7NiTu4hxEbtCd+aTU0
gRW0okxEegez5hKlFRy3MDYBe7YuqriWv2YH63METQeJI5P1G46NoalDgLXYUee89WC3yvlJzk2q
Mw+z13PlwzbTz0AOMmQVjgWyI6/ix6natuvJwBFmsGcxghVfvhHXzrrOBd1wyIinA52bghZSztqZ
Ak3HooPg5+Tyc1vhM56dwAevXyfZQg65h7g24cExug0n+egbYG+CYx+1VfFbL+stLS4c83WspeuB
qBwQoLxnWzXYIpt4lfQ5x7RLghbMCT+49NWnoMLjg5PgzynkwwQLSEMdlqjuP5VgejSI0Gmr9c7t
9UcOTvzCIS+eG+zLJXnlGnbEYq6GtJ7dyJVzODjAnp2hfRkmdzPpe5BSC7jFwOMB0mE4kLpNYrGd
nN6N4cDqg6m/+GpOyhan8oyhpLha5qqdaePY/1xkvxGdlVblPbiG8ZI3B3QAoY33hjSYobo4HTyZ
IQOUBPxaieFRzjPDI4fBPEzDe4+JPFWhhHm9K+FjSLt48TfOMAe99yj9V2BLUcmmqHefHP5luZep
fEFuWGRDSkJRdIzNuwcdw4rkHVN456G86wTiUuilHJ44S7CiUpXjak7NDrRa7hQywZi2rZQHLh12
YHBw4a0aYuICIZ7TB1UpoAn2t6LRQ8VBHuCijMfyPm/lbmqg0wAXxwXNuwd300VlgmbKJeQlX+71
qgEPFwQWWjzQ9YLbiHSQjnR/eremfD/oZ81+VCyVwIQhpZqZ2tTa1suBCZNDhRFSBxL71S6FL97H
2OLEmX630OaxpU74OO+lB6kbwfrtf+XE2MwFpqwCzE4NH2ut69DL5IGDId010lZjM0phhULt3hn/
5qD3jaeFd+vxViA8MYcgRu3IcpTCiBj2ZjFAGd5/2apMG5RWEkQXNjQIgYKcHfoBpP/G1NVCVUD7
xr5Wk99XOQ63/DJwHnGHos4zoxbLs2yBO/obOU4gXUHwzmQ4FFo2jC1Y4QRazQupwQxt2sSVIFWB
GPznkst2vimZ/8FU/9W/trIYq66YgPRO4CvWUL3DvKY/F+aYCa2PGDZjKI0zZaV9t+5942XwP8GB
Dczajbx2CooV2ksIsTqwPObSgSL7hISRYIUsQq0QkGpxb4870ArZfC67Ou5gOe9Wd2MD0Wpp7sSV
S9ihQMWoT9pQxXtdWDcPlXGWMD5YpYr81or1fInQq35yiFBJtSaMwpUKQ4P/T915NceRZFn6r7T1
e/R4eHiosel+QEpIkgBB9RJGgqzQWsev3y9QtdPIyCRyMPu0tLayrgKRnq6uX3HOueMHGqZvc4ic
4WUPTyxs3pugmIyRHkTisUOa0YZMEnm3SfAElNYsuqveuo94p6I+2/jEkk5r30YxiDSy+R6eFQQ2
6gx5TJvEHup0fYVSkH6RliGU8m0F5b6nOl0BCsIcTNW3qbxG8wdPCLqynX8WGtLXpBJnGdpWuzFL
/77BcI0wAYZ665a3rnlXVesm/CDzaS+iy5F9r2FzeT6oYi3fG9JfAU7DL7jyip2XXMq+XllWsJ4w
Z6YNnhOyhaMAZ+vFRjnvMoyyKNsL2eRYcSCfEImM76q979P7AP4ZWdh8TlWHHwqAcihmuJW7DWMc
UGenWfDUDHETJneT9o0nA0RmvzbwnIrufoyok/pb4d1OPJ5V+eBMztqXO2246O/t+rYcpgtvrrWI
a3/6ILOPtv7ejKsNzY4vFEXysL1t7S81vMzkcsCsWbjLps5JnnHx6AnE7PsUfnMQm4ih/dcPXv9J
iA+B/6OrrsPoswe3OuQspJw/w7wr/B9uBZeKD44+5lU4d7zG18DgOlD3KWnRX8HznfcBLJzBBrdM
I7RNCxGxSsXHIfmQU1e36TwA0HbjpPKSrtVbx/Luacq9id1rGmE4cbUtCuD3Ut40eXCZEf14QMTz
xAI5xfa4I+WC8lNef0u9hzp81FP3CpIQgoDGR29ov2iiuE640rn9NFnDh47en3ReoM3bOqPxWU3+
qc0/qgYLISAyBPmVB/rTCFkA2NKh5j8A8FrV0EQ7wSMwfshTj1Zlw0Xn3Y107yxAupXfPf2+k/lF
BRHDtdEvUI8mArVpCFtWxDeqeOySXTt8ieJxnbdXyJXNjUJxW0FhKQyjbtxmXEWj+EDX4QsuGRx4
eMy0buCyf9ej+xb3QrD77iP8LvqONP33yrs2qArL96RLcPc3EiBxM92a6ibshp3juGsUQBpxPfJ+
pOpbBNNhcD8p55dOSz8rzDd+l9/byn/MIGuHyIyggdIgA79uPaDxAS9QTPzpo+294z/qCaIOY7BL
9SevGTfOgBsAKnxVqb0KdmNfwmS/1iliJhaxb/05jnII0TG4uRZSOzIMXf3oaPW1yGkaUwYNMbPl
7Sfc67ytvwQIZFtuCwcr2CkXIQOqRBYcxK4B55k2Gx/WQa3Kj1brXqKpf9fD6rdHUK3JOrWQT9Mh
3unuqqfFTjSH4j2uEOz/1npvQv4PvLuZRYN4iudsm8GlNocZ92ErIyyQTsEWQlNJDNDPzhxt9Vxt
2AbAfTN/WDuQJuz6KhQ3Mv80kEAzkhGiyLSKPTxyuBy65dwXE31C5v10x13W7evucn6EZFL+Eapk
H3nGCsr5yqkgRKiHkRRCSrZJg5I1Jf4awgeSFZdhCwza2g/DVR0572yVQqwNbw0DkdwEUGHZbAJ/
FyG64tTpvaerXQMTxq/aO08ZV+im7cYA6FRPs7dq2E/KubRbcV0nnEcskoMQc29+1aD9eBkGqr73
AfhX1beu8rZ2Cr75Iz17itG7GTP7IYn7ve6APEQI58xz9pv8wSJRCHOJxYAzfT1CLIQXHVS/Xv/g
Z725U5mJRaqw1zurV7Icrp22ecSY3XnI9AwWfqiBMAQ9okb8fycF9On8Qq4BH8RaQS67njT9XTw4
l6KePgXOH5Hr37neH69/qXnsU99pftJfPN3V5Jbg5y1kwxJ1EeMEzRDlvsjXr3/8s/rbqc9fZBhV
7HRdmVDSK4Sxbibx2PtXmaRVUf9HqD34rU5h/lLvQRo3Vz1vYjtGd4l9V55tv/ssyHfqGyxykAiU
5xZnkBmSR5lg2MsxhQ9SbkCSXXm9C+uCLpP5u4E+CiFM55q3KpW8MtlNU1wDdR1QVXCk+N/l+o1F
2jKACBbGFMavA22n949TeCa/yOv6m61cJC5tK4O/wXt1Dfn+oqTHLtk4eIl7oBEPBM+QQ7JrHCBa
eSSrjKp/Fj6VCUL1+lpM9UPOizIFal1CUuMt2Cio0gO8hSQj/P3QFV8NX21Nq92qSV0FRbcJtK8K
hHhuOO/c/EtfdKvRDzdp+qmc7FUfw4YrLuv6xhs/ZU25Rt3IhRGrN++qKFqliIpUJJpL773hXDlY
U2zaqrBuYP6V5edYtKTX0LZp+A4QyrDudQ4hKJ5WdvEVqZDEg8121XQocos1KJA2tXEeoclrzecA
QznAOBrydM4krDytvphVBsq2wKv4Hgc4izFAXQQ0kgZmaODcNtZwqSkQ/bNSx8ZJblyxgcSqJuiK
5V2QX9ajtzJJEUryEIOR7iOEuGLCgryBTK9fqiK+QNANjmo+PkZNvq7a4BLBVJS2vtoGbnt4GZdX
BSk2Wi2F/vdp+CPL/esCok8ZgJ+GxYhCizR2Zn/jIled09eAEtnNNIV3VRjyGuO386r2esRdSdf+
AAO8h87o77ytb+qoTdlsNdTX4Wuk5G2W/2Hk5T5xxnXSzuz+qyL4GFbT17jH+bHgDVr6hpBzVYS8
OND06uxjF9/K+BagKOJOXrR1xx9Gqm9GEd3bzS83eFIyWBc94nGpTeIjItaKLyopVkO214r7xi7W
k1H80dfZvtEmYravtroGSA7dtblJDWODngmBvFqhqnTRWen7CTJ5D9+o6oZtn3skkJIbCG/PHcb9
IPnqACwIknzTFl9iEsTtTK9ESNGeItJI9nWq3wXTbYP3WI3+o6l9HqPq2s1+2QGsWjNdD0a5GeEV
tL17pwLjqvGNH6FBBgLghit+aZ0B95i2WrWJbG1Bo/XPEbwt1MXaYuuir5Gl6n1kizN1kN8Uc+Ti
TSnjqOPIeD1eR0fW8GHwg7XmACEJYMdN5xAOv7HlS11u1FoziYhQf93Ejylths36xoXW+rol/02M
t5TndqeMIAVP6joX+8inYd4wnosfT9stuXgibF8PFZnd/nqob9vugRfgzAf/prq11MS1XCPvM5tM
eYs8ROdNKIMhIkez40yce95+U2x4Rgi/eD5NO0vqeDLZWJgcRdzQQ9AiXXYVIVkSRo+B2I2Zg50J
V65yVq/vxO+2eWHns0kX9jhPqwq+G/bsGcLpQwLg9U//zaItxXKdOAjSqWWffVPQifx6kA0EVETo
+p+vD/B86E88yEvl3MhrQNKaBi+gNc6W+jKswru4UD90nyQ9rXlDLGujP9ndQHib3KXeF6ciJJk7
4UG4Q2Vp3RYIh/njPi6IaEX+w7XSywa+JcW7bdXpmyhKrjO86TPf+He7vECyCWv0hVcMlBphGFoB
ZQUrv+mThzj42hdf/KFBZc3/OiHJpRD9cGM0fWwNSbPmQutBdRVQO2vISE4uKCl9z7SnCBH417/b
767lotpVe5GOupxDLhHcIY/ISH7w9U825/t3ap9mY/bibJfEwXqrOAlNFr1PzXFXpv7GbfpLaY27
HFqaphcXdZ6sEa5H5Qc1jiz/5EIQ0klq+9neifpVZH3TI5CUuXFFtenCC8CkRqvc/uFHWO74oZyF
Skhr6jpuBj1BBQzhHi0ov0ZOSyDp5sX72mk2RvA19r7HZrGBH7cvxvhTPg77GLhxEr43KOZntFlt
3W+ep1a1u8tCpB+m4Yca1D1do8kSGGdW5XfXY2HJx9gN/BJJ/ms9yUmCJKsBwWCavVHJ/Qu//h9P
w3/6v/L3fy5x/a//4t+f8mKsQj9oFv/6r9vwqcrr/I/mv+Zf+++/dvhL/7r73kF8z5d/5+BX+OS/
Rl5/b74f/Au8srAZP7S/qvEePnrSPH8833H+m//TH/7t1/OnfByLX//8+1PeZs38aYhoZn//60eX
P//5dyXFDAz7j5cj/PXju+8pv4nS0ffsbw/tj58h3l341Jz47V/f6+affzfMfziuKejuYujzU9f/
+uu/Wrph6K7hWq4tLZMNyvKqCfgF4x+EoJQDTEFHGF3NnSfqvH3+kfwHkjy6pBZm8Vn/99sd7NG/
9+xvWZu+z8OsgUIjnzsM/Pu62NIUc1M2V5j8Ew2NJashLErNpNclxGwPaYRyJsolboTqQ9+ilJNs
I5QdJltH2iJ9XylW1W83Y27fWnzaJm/qa7Dh+xTvtJ/Sd5pmXeWdutPpgOj08aewCO5EMJGWpCjf
QB1O2pmRW+91CM48/z9G4V9Bsb/PVRwg4IhUlErNnymyD2kXkwbT/7AcH8BmDZOX7unFLo+iH7BS
rF8FaQ9KAJPUH4fMbUmkwPEmn2hedYTkqz7SDVLmEI9FYrWfmhgClCGT4ZsYPYm7lRaQqjXnQ5BZ
P+L6ux9TEPWruXhWWE+FCBEoikwdOcw6vfLdvttmph28M3Q0vRQ6vyTfJZTxpPEdMA9RsqqaCg3c
MX7whZk/2QGpGN1vdNRWhLoD1UzCNDEy1BLLGZ8dlB6yOZljQme0P5dpDkKrdel/o5pulToJnGOz
IvMpivckUy4NuHVoApbxzm6rh0LyinZWHTyZdBmscv5ObfdXcVr7H9y0uGzKnLQU4k9h1a28PN65
HQzXfLzsOzKGIrgazXBvx9d1H187qG846DtW6Seaz11S0kdZJdtqlG55Re/CELb1GCCt4AWfRr/j
L+R3gQJ0CDsfcYWi/mH69jaT7Xu2/iuthzc9iSrd+VJAyCdYpwVWdomAW10aZIsfbNrDa5m7oi0k
hdIUTHK9iqjE6IFGu7IBteFyzL5SE2GFDVpcgU71/OKpNiZKCIDtN7oCvqzLLP5kNEAykoz8UxFf
VlMC2DkT3wZl6I/eWDzU/ogwoBdF4BpuDS2/Mr3ol+qua9TmuGxbOwKgpEmY5I1vUmOKCQKnpyqu
k/fSLEzQ0+FV1JnkoviKaYnmX9/28cpAZxaqueJkZj85B9oK2S8w1oRUW8mje50mCb0f7fTWll6z
qkvzZqhkemkoWq+FwGPRT6BM6DQoG0LdJrQD/UBa7osXOPafDtebDPK74lf20FS/fjW334v/Dwyu
PgvB/97cXmY/8+xXHX5/aWaff+dPI6sr/R+YWMOQjoMEtZzdwT8NrWvyA12QMlQmrZ+eTfBfhtb8
hytsKV0XcQVL4I3+29BqOp8nbIMfKoHotkPXkDdY29nxemFraZBtGkJZUjhCV8JY2lqzcpRntq65
TVOcoLWl+whmSdowJ9d9oRfpttYCMdz1JJjSfRkI2NNOk/jTGU9cP0y52M/fQxlgZOmyIWzmfOgq
BbZAKsVr1bYzElvugpjA405YXTygJ1mKP8YMYjOKlU3yNBkuX8gcw3wtkjJ4eLF7fz1HL5+fQ7eE
L2KbhmlIJYFKsDKOPPwiMPfdGhk7tZVl/qQJKZ4SM+6/almDipkbneOrHa0/w9nsJ88mHQeO+q17
0tEahPTUNmhsibAJMX8g6bBLiT2ALS+GDqBarE0/7Ew395bynA+vz/fQ7f1zvjaPhK4UKKEjKlot
g8Qq0XJHQzdxt27SJvfKr9M3Odd/jUK503QMJVx9Ps8vPWGbd8YZe4ycBILzObd4Jfykic7wZA7j
uedRcD4E6t6S1RRLTHrO4fX9HgHIvK9Bv4gaCR3e2tUwNOdYu8fLZunKspiLaUrp2ItjUrvROOVg
2cjAJPG1WdUW9TIRfnx9c44nxFo5pi6V5Tg6LtHhsmW9XrhdpXXb3o6ajZUL+6rRVHfhAUn5+vpQ
RxNyDWTdXNc2DIv/LRkNiJDFWmJSKoxHUoGI46YrMRTnOgwdTchlayzLlYarlMWZP5yQMbmjaea2
t61nuhBaBGVM0pSmtrgXoaP/fOucTJxUaeiWZZvKXWZciJAct7N0bxu1GSrUXennPYC2pnl8+zgm
1lgyFs3Yl9X7bqhyq20prhRkiz44IkEaUcXi8//bKIu1q2wK2fgatByfNVvy2KSPVhmdo7kvd4h3
gAbNyrEwRsJUywaZZRAZskPVikJRMd76XdxBV1QZ6pVAH1+f0ImhHEyBydlWNi/Q/PMX4XGU+Wkc
VU2/rT16ZA++ltB8WLTiC8zs7NyFfUYHv3zpmJijdFMwLXx9Z0mNghVFNwKBRnw2GaGxrcEOIAFk
mx6aCB0SY8qqBMrc/ENdRWngyWtVF3Swa/ukSlFwahG7dOoJJdPQE2gbR/VUfFbQA9Aoioqs/RTW
eV4+1A4B7oXdxGDyUmQ5R6q1PU6oYScF1WQtdNaVcosGn9gOv+I31v1ONQp4Y1u1FZncdNKz67Ao
XO8yFfXcbsAklqAXqp5e9pbWtP1F3Imq3I8yzj5J0VUIs1eUA5LGQODh9S1avoaOUDpvnGE6/BHu
skMZUuJMKtD67WgnIVXP4S4ai59eCiE5EN9eH+v4ODCQATzTmmM/c0leaFtPRn4q+m3qEfSU9FRd
qzJ0wLMk54A2c+Ll8CwwFGxO6eBrmAx4ePJGzQkyXyKuFZc68uYNy+x15YTMY6W9F4WTX2vKcO/f
PD+8PV4mQxKIPvt0L487IXc55OjJbK1YE5uQfkOgRpSn7+22SM9R908sJubcFPxxGfE5xn5xt2q/
zgKWeACGN7SrweuHy3kdLow2ctZvntdzRkDOVn1+3A8Xs46lTr8FKJ6j5s6I+jT+avVDuqdpknHm
iMwmbrFvhjIZhPeJguHykRKe3xldMQxbzYxIE46Je1X09rQPs1Te5EJD5rt1QGvJMdLebKykgVU0
HTaeJMfSQY26IrGdNBu2VYq04trIgVEBfSjHaQWAue82b11UrsL8+DNfYPTL4UrHrWTediiP0mCd
5J31oZoQ7Unj7G3lCJtrbRgObzHeH6EIxvhw+ywnDAFnuNNWtubPuoEL0mhjfMaOHB9HBmEimHtr
jjgW7hIOv9W4Yy62OfkX4BcWHK02ANssWvuNDu3zfF4MtbjbeW0VfjimYlt0uqLQFhS7wdWtNx8H
JoQnQ6rMdB3bWmQx8QFSRzTOtJ3GtAQb1bSAgeH+eYGVn1m7pWfGhJSY7TAxojGfwcMNIp8fTXoZ
iu2cyKNrBTn/QpXmmVt8bOkNpVuukLz6OADPNfEXBoOGJI2osZdbGUUZPYCs3qAvCWmnH5U+1htj
nJBxf/MZV7rrkoKk2yLZvnniL4bk5bJEWloCoWn56Gthc01H2W/Srqu3bxYhLh6nPZ/xP1GXLwYy
07FG/awVWysLx4/d6LdX3dQAZJr5Em+eE86M4GhwZ3W6RR3OSRk0kZkmOW6Vj5LM3g/sQu7ojFEB
ijUMb9i/PtyJs0HMKC20mkzTEUveIyxcLU9zc8IndJGar+il0Ofn2gaeOBoHgyxi88gRMjScCQuh
Bz0curzUEWoAsNyO00ejirMz50I/PSvqeQRxBpu2WMSsLqaysuW0rQz0QgExJX2/8ejBBiJbD6wW
/GVmOqsxaSV3rzDpGhOqAM6HbZfJg6eL+FqFLV0FBBvlfRtVVXx967rjkVl4+3M0a7r2bO9enKjR
8EOnwLHb1lGPwmNdfLGMwTiTFDleBj59zkLYwtYl9uZwkIoeyEiG0DtJOaIE72h7H/lP58SOFlDq
+QHAtuAL6EyIBobPP38xF31UZYwYU7+t6BPYbfJQttoqTqN8QkO3BbvWBWne74qiTvN9PhZU7oa0
K28rUWnyvZ/HNJBK7cqFwkDTkKq79uMcTWgt89AEHoDTUKGvTJVuWvLQ0FNSpxguI3Zw3BvZNAAf
gJEtd5VhFg+xUM07ANCNjoQwIOWPcRnjCFwEfZJRE27CKUOkPQ67nxINX80Br1hWTwQYBawOrFt3
gSMSATj343NiGcdPmNJ1g1XCZDmmWiIQfLCNeWIr3BxH0dnA96JVGyp3JZU4N9TxxuOLEfQ/l2GI
xxavZVFCjSrDst+6sKx249jJdWmG5sXrZ/go5+bgQAmp6GEA14Es9OKllDkd44rWAANkRz9SBKd/
gnNOt5bvaqtwnIobvx3zm7rJgVXLQb7LRHb2SxyvqqUTkFHwYXXJgi3OeG8bbezTQWObDCGwosht
PwedjYqw5YVvgiPO55w0JylOk6TrPN1FMiW23DJN66xD5LBtL0SOI4xO5HjGeJ2YEG8ZT7GyGYPU
zeGlVagQZ1HJhIhmMhr7TPJ+mohnZFTKN7G8/5oQ8ufkinm5XXNhhFBGrhu/qBkq6pJ7Pwk7KhRt
9lVoIFVfPysnZ2VJiYWweN6eLfYLG+HYeq8VYdFtYSHXO7SU0y+FNM07y9eh8bw+1nFwxj5RdnQd
C8fUNebb8WIsMYBSck04MiVl7VAPt23sPLiN9w7B65ym88o7M+Cpyc2Gz6aAiY1wF+s42XY7utY8
YI4INhFvsskEDLOMAOvN60h+jWwhCWbMur1Eu5Shopqkyw45Zvr8OQlgeDpSoENRDOdk/1yW6TBW
ciT5SbxUUis2d+twGd3KboOiHOQW0CtYit6s0Koe8FTLC9GWpXbBm5PT+EWO4d2oT7CepaOm8Y0p
WQffzjIFl9xxFW7+4ltMjVKadPgWRgmFGQ7qNF04I3W9wO67M4s7H4zljEmnU7XmguPSLw6ONSR+
02eCThsNs0kNms8JDYbe68fz+LQ4VLkp2cwpBGzz4rSg+5LQl7SQAPyqj26bVDRkIDdim66/e32k
U/Nx1WxJSMaZ3LvDHRzNJiiQhJbbQQeEmFh0o/QTJ9y+eRRHYqfIYyvKMGoRXuiZ4WhmWCGOP7cd
8gtT7uZM8ZujMtcgUS4MV9eJoJ8hMi8udWjnxqT1wC0p9ND0S/L+ywtfy/v8zKIdb49rWHjEHDk5
190WzqqZFm4cmH6wq7M8vLIqBXWOf9CE0TvXBfzYUDEUcQWFM8UjZixOAmKGhjdqk78zykzCDRlb
vAOtTshdAhfRP7W93oa7kc4s5yZ5fDLm4t/8arvknEnvHJ4MbYg9V1ngWiN8tgg4XhnSQLEY87ee
DZJ/pP04gGwZmavFDOOAJy6eUrnNa23YjBNixrZH94g3nkAeZDKyUscqEn8eaWFJOjfZNRmIbLAg
Eql+WPXE3GfC6CN7SFEWn902bGMutS2LQ7iUbhBlYkCJLAbSgCYN6veWaEQGyTLq4ksSjq72q5Eq
s1ZFIgHWD6Y7BeewlEenhu9hPHsHhrQNisKHe9cVTeV1ccL3UOkNZV40MkzrNnH1931Gm0DLrc8B
EY9OC1fuGZijXEfNvtZiRCL+BllxsTUGSPjd6NANYDD8N8Hx8UYsXhmDGJQcAlfCXoxiZZ2eWSKz
dm1ainVm05ey6PvszIk8ut6MwiHh1jER05GL9yTMWb/UnZAXb8cAVjQQhV5WP7MkPyfOc2okmxCe
HA8ZHvzxw1XrUXtIMziDOzuVPy18ks+5XeeraPKdMydzXpmDd4s5Yd91Ss+WTkS5sMClFlTSrRNj
F9AF9CIZaDs9mHTtFYjtPKSaaV0bYixvwMm9OVvxPDJzo+SN8V/6CDR+j7ohz42drK2EwIbuQrQI
h+AQNec0X+dJHE3Stmz8uXmKM6rspVc3OHIyWsFQQa/Ht6PbgySnpvQYaGVyZU1d/PRGo0LQR05T
Z0l5dqyl7lQz9ZmKzBL1BkNrUN+gS4IxoKDw+ijPye3FtDDAZBionVLFX+rD1v7QedIgx9N4Gsx1
q4jtmThYzhj9LB2Ni7HPAryvhAZrW+GX5t2EpM/nKVR0zbPTVDr0jYClsNKBAjzlPQhRFCTgzV0M
MjaRu0/q7hzm4MTJnl0YzCHxPrZ9EaKYhtcpyrDQSFOAt4WX0ESX5lXXZo0a7evrc2R62AWDuIvb
OheVl0Hz6EYc/amXO09rE9AFY7On2YS4fH2UUxMifUgOG6OggLEcni1bxrXU6eNGIgYUbIvGykVG
G29UrsNo/78YajZvROjAHZdWriYiTkOdzjBuBxEIjjWqp6FBWxq3f2u4ytJxTRhI4UCT/zmcVNBV
1eDJVO2S3JquShWqVZzo6Rm/7NTSAUAiC4ADiN+8GCWK0wArq9EjYIRGCaNwhoMHHk2hE+2MmXvO
JyzvCs45rjlxsTCX1ZuxbuverSMFz96Codhb7qaZRn2jfJ0eBPqQIaVk5Df05Ik+RnmFRE0AodjW
MHu0n55mpLRav76dJ6wSyXseYtYYF2cpr+Vo7uh7uFmgsevwnTIH62uilcOeZ8ZfZZPWnHkkT49n
sdAWkEjKSIebmslEL2Mfdoweg2+tpuyutbV1G+pwc8Lw5+uTO3X5bJvarSSjD1hl8YK5rdtqneab
u4CaGEX2wLhvItc7M6VTJwiiNp6KArh79O6HMfqoSNRw+cwqvesm+qwVZG33WufrZ4Y6MSFXSrwM
XQdHBz7ucPV8N+uKsWMoO2msXaolnB26jpyJII4cNMuhkknJBcPlmhyKw1FUESWmNvcky2K7Wud2
j45FEKZ0gUzzyzxQxXVk5efqfSd8gLkOwpvl4gATJR0OCv3MEXkVWztUDCN6k7Rt8aPlq9R0aRro
YB0lDvjkYZTed9ptT19fPykn9pCQzOXBtMkF20vKSm7CRxtShe8mGzLtRVA8pJamdoGNJtXrQ817
tDACLnBHsDImJgA00OFEhxzCLMw3a8duOuamLqfUWsVQz+V1DlRHoizhoUBRRQB4kVioEWsquvic
nOPJ5XY4rUQcxDfLbhEBndObfKT/DG3TaCgQJV6brONkCm4FJDOo/XbZ3uOkF2t7yIzt60twarXZ
ToMDTCWbDNfhEgBiLCPNLuxd18h6V1cFfYc0y9pqxhSdWe1TN+blUIuzXHddQ66utndtVlkrMQ0S
dXl1jpt8ahSHtJZB9gA3chkIh/3UGRmFmZ3tRSNqa4lL23aUV15ftpOj4EPwx5xPzmIuodtntZOw
Z0jyjZe1EX2Z01ZnLv+5Qea9e5Gn6I3JrsZisBCEM9QWvt6DmBz/zK6csjCOS/aIsi4+0VJV3ICl
XqsZ2xP3zQ32m0azcXlDViy48PsQ4RD6t7197VzCX0R5dVCYy1snIxqMVhnBGTjg8DO5/fimp4KV
nXH3Tp1sF6wzAFoqhkcp9kwLQiMKE4YJ7eHKIoq+KCdP2wYil2dmdDwUryfo6DnN4wq1PHMIwSNz
LThzWYgzMSN61yl5q4tpSn++vnYnR8JfAaCDO0ZS6fBIDEEzDGlM77dQ9uXGyjRtPeqlvW5KFCNf
H2o2fofGkUkpAEJzNA1YYj44L05fYuhTNPCSI7Fh1Y8Dd42Wbrq3bltdbj2rCd/sODMeI2EIdXJl
S/R3klfOxFOKMY5Fcz9XCNcA2fu7DkTwmTN/fLGIAVg9MEJADNSyLmITVqZJmnM0oiTYi7LQVm6S
n6ORnhzFlaSrQHeJo5tlT4Wo6okJoQk67luRdrdl3ydnCi/Hbxg5DgkTag6b8RAWXlwUCaOeM7Y7
fTIMGh2gy9b0frfLorDfJn1nrPoBidK66uW+10k2vf2UUIr5EzlBBm5ehBenxG40MrV2j41K0KPP
gBNeiLot6VTrlTtnjL0zjvvxY+lyyaSjW4K3xFnSTfMqzXOCIXNnOhUQnoGuvAmofD/+WSGfqa+B
OzgfQOl5dzVVh3M25dhYzqMDYgNmYOKrz9/uxWx1qGkOnEmun0vLrcvYtar+EuUJle68il5S66Z1
rZ/2WBOKvb7OJw7TXHa3cYwo9/L/DkeOk9oy6CJn7qTMnLVrFd5aDPG5+vsJ8wJtjtwZ0ceM81nc
eRXFEC+SwKQxek6TxwEch8yUvpJNk505OKeGMigJwTXhakhzEfh3QV6JxKQ3n4x6m3axeZJdupM7
PQQj+pKvL97JsWYXjwzmjGBYjBXGKYFglVq7wJv7oWpxchP2PHlFOJwjj5wcCkAgsBvQxJzQw33K
tGLGRhfWrqzEMHdHJZAtca9s8htnjsSpq2BYNtkeIEtSuYvNqmxUy6RR4ek09ngr/V6upUf7ia53
1KNSWbEvUwMVi+KszTl1GMkW4w2QjyQGWqznKGgC3434zZNC86bKy3QXWaI8M79To+ANA2+EkGIy
3uFSJoWdhiOVjp3eTXSy7muUIXukwV4/GydHcUkMueShAC0tXlSiijYoE5NuqlUUvquUSm81vTMe
3j6KyeUld0JpCwTz4Vx6B+k1TLXa+ZoPRUMgkWPFojpjHE8cPotwlONA6RinbmEksrYw3FyY0U7G
drAigglXNshbjgAasG+cEE8a7oeFH2KSlTYWR4Ayakh1uY52bp54F24Pb9DIhnOJ2qPNYRQFu5Za
OMJpJE8Plw0XX/Kg2cEOo1Tue3uM1u7knGsHcLRsjDI7onMpFYzXkmbl11JklY3EGI5XhxJl4jVP
fUkb8yQU9ZsLw/NgMOUIOnm0j7IuXR/X0KwAaiGylT+l7Zxl74LhXGXnOMEFMoJVox4IhZZgenbv
XjxVuWd1btzECOnOWeHH0olsCP5jiOT8J81w/Wqdak1U/lEUvm1e6COakyvXbBBaKXNrGPbm5Alt
Gw2dFb4bTbcov7x+gGbm4qF/SZYP9xL7wTtDLWhxWEWfNolWc1jLARHm1EB/8Zcx2pWxdu2h05Hq
Ks1OPE5cqVmHTxujhzEToYF+4oAMQ6dbWROceZSO0X6QzLEEHGlg8bMfcbhqZRS5qetE4Q7oLCTn
timT7kLlHnqmJAwd6z506u6p8lJT/5xoUVd+KUy7UCtfhnZ4A6QTNUEt0D3rCpECekfrdl6cA54f
eXx8R76ZMYMYSNMssUNa6bRBbopw51dNnG9Cz9e7lWN2xUBf8mHK3utZatLpldxeB7Sf1UKLuxfu
+swGzp7lQYBAcE26FjMDzAFc+MKmSSgfZQUPfZfHeVOts5BTfeEYnpd89fx2sD/qg8x7AxpxGCHT
JDPDTL7nuSh/lBlITX3z+vc5ilf4OmRzMQcWWBjcl8Oti0OhGbEDn1uaI/LCgavTNXHy9Hd66I+3
TeMVZw7LsXGieDu/vHgUlL6XiSpAH61TOLx9rmb679JGT5446W/OZ8wlYhhqALm4JVTHFtMSAfXn
IElJnKLdIt00QxRXNGci2IWeGhVTatGgnNRMvCXpt2w3mUeTsptMRDt8QLKKSFza40XZdumIrlFY
SX9Pj8DeWcGp181rUmFFcqm4KE9tVkzZuyGVxrSn55ZbrHzkUqAkyaBN17IxunITaTpaXXkfiVQh
St3Y1Tlf4fhOUO1ljebq8lxAXDwUo916lllU6S60/NxdubqPsqKfeqZYeU4B14Qkqt1tNPl/ODuz
HseNZQn/IgLcl1dKajXVPfvSY78Qczw2950sLr/+ftU+wBlSQhO6xvjBMDCpKtaSFRkZkUfNiUYi
HSNnYzKVnSVxfZPwboVZROUHKI8C//pjeUDP5kxeex4sHCXHtvur8aIU22l17yVyY7VDZnqt1YJ1
UzdYR+pVsaRw/LNzjvzWN7o90fNSi+xbps/2cRlKZWeB3Fjsrk5NmFePyZLfAtE4eTU1DnfZOVXj
+GM/h9ZyslNtye/fxWBDsmpP6yd9SZtxUX9GjirFgtaCR3KaVZRu/RTx0ucp7Zc/RZ7toZLXn4xP
ZbG7yJzk81kO/Ld7UumNUseCpTo3KOm9n4xZOVk5JYPS6/q7Vwc1QfrK6SejwE7NYB1q1D0W6ZJW
ZzSe4pM9uxb9phXCmrZIy3tTQZgJsCtAHwyXRo1tJ00TtSJyi6Q6Ly4q3bM9JKfeorOx5yG5cxHc
msHfQ8m9+dsMFoqyIMeRMYNL6RxKHVU6Z9Rrtpxq7czg9apnVPRNsMNJ2D19c8ZPE8+Fym6rc2bl
eAhb+SXTBJ6OvYKCX4Yu69tXyvWil+GQSqAFhRzK2yxGsyvAcJq6Oqd9ipNlB8OfF2q3U1y95j7L
b/VbmM2pMSzkFBPaO/QGtfGxG9PwpzvN4riYEV4XFOUOBhnb6Ed2Ol88UfZ/jkV+n/6YvADIFBkq
oBhgsL7t7JkzbVCoObJglmT4kM+w4GdFFY+tiYrr29N6a8FA4EONgqID5FNjvWCQi4WoGWby0Zh+
pOG1PWstNGsxud7OqXVrvUBa1D04EWRK297KRuVVDGiWn5fGRqrFDVGJXPB0UKH0I0fy6/5xwbbm
BUH5moib5eL1FJHsuijOirAQu09mDf2aoXjshR7vTOGtlfl7qM2SyXCqDO0qlvfdwNE/Q0MtjqIT
ub1zjtyaQWisFnxbrht7C504WuvphRsVZ3p9o68ADe0/PfIcD7rSTVImz975YjJpXCeVJs8jmHfQ
kimvbudwQY6blg/msM7V6qhAkw+cMmw/dp4a/U2Kt3wwBiEuddJbO0DqzSmlIgFxg+UHzWq9Kicj
SadBYVW23uA8G1OC4Mg0Euj/8emkygpto3Cuqbuv4yylYsUWyiLIJncIRjshPNQ+nXfmUS6A7TyS
mwOV8vSTrUXrKG1dAcAWDlFImo9GZ9lfZ3b+Z9yUNKCHTnsqandI/Ld3wK05hHpElkoORN16s7Nx
CLPoJLbzs6ZAoWwpZJ5antBf345y6/ygIEGhnzc7yepmbHlmoguQMbYyFd1Pa8yn/GccQVTCttfG
d/rtaPJv284k1F2QLpN+G06L9UyyA9Qmid38PCIl/Q1Vivwx86z2IQyr7kUvUv38drz16CRzEeUL
IsFfBMuhBr6Ol+qKPWtlgi1VXA2P/cSLEqilfsizbq+PeP25ZCjEVng2oa4GexHAYB3K6RIvN4RT
XBB1sY1TpeeDQUZSjPHOalzP4WsgiP+wTBzKSQAfm70FUplqblLnl2VoRQ+jNVePc0K9IgtbzIxq
F9LNvbNoQMvwWPowvBHQ2azEKu+bNpvt/FKNiXZQohRngwIi3FDqezab6yPr38HRGSj/kN1d1eT0
0S3a0JyLi9YU7VGf35V1eXAFgrBhb6n+6GJMNevDHgJ3a049uN48eEn/gezXHy/v1CTKDRv9tQSz
l1i4x8TOzYPWmC+CMvHOLrixVCSpBvbi6+7eljgRZLTTMnGLCyhdfCw6I34yYwxI7v5qVFFlCFkU
4Phaj2lpRaoNdLNfcJnBa0tXSb2Eg2sUn3Mn1I0BAciiHEiDsc3bcXMMDyKqcl0Z6osopukjjqnR
Y5jhJv72gG58JO5M/nZycIoZ27Zid440xUyK+tLVD70mmLQyHX1zSpSjsWeaemNEthSs4tSQU+hu
coIp7qjaCFFfIh2qczPE3kM85/OXt0e0vlheVzvcRqnPpIFCaVty0Gj0URumNvM244YFkz4z0BbJ
u9NgIZyzTOpYowqX7apyXR+L3ClSoApCFH1f2yb3DhJMaS9afWnzlrofmjG+VSjeseO9v3Na3ZhI
jkNKAbLKR415c+IbqRoNbhdWlzgdF1yz8OtMGyzA357IGwNi3yLDBu+V+3mLfy6xE5VLq0tLGy06
FFHjfikQOzujimHvpDY3Qnno6LyiPDwJt21CwkncSDPq5qJA4T312eih2Zea0rdyj8V9Y+7oEnYB
dnnnSmRsvYN5WlhDKqrmYiglEluF7SneaTYahDDenr5bgbgcqXujScfgNnfXNGEjaKBNe9GSMT04
OBOfFAU/tfujkDvLe4tiHjjBejg4NJrC6736kqRC/RArCxxpZUZk4/R2nOtzAswSCgWptjyTtm0n
VVdA06bD+eKFaeQ8GhN8sIdE7aPxhJKJVZ6T2Wmi4O2g11MIVYUbBGUW+QLddu6M7tSFDn5Dl67z
8osgV3CDqKqSbCfO9fJDuomSFPgszz30UtaT2Lo9MqGTOlwsTzQPQDr0XFE7OjRQf+7+XoSC0g/7
3XNktrYOBa43jOVoDxfboiIlDH16qBxlz2D35oDogSMrRHiNgs46ipmFTr/Ukbjk6Pe/U5yFM7Ab
LePrYioYUb39la4PXJO1YZvQEw3ZPLA5jYRhpV0rtPGCpmmZHcdo9JwHAynE+WQ5OTqckZZhOjTn
RfTx/siOSdIm+T9ckpvvtvCwyOdmUR5pLqMPqcySuDybKM3Nh3nWovy57Rs7POr2JPZaa65zKu7k
V8kZdjbNAXLp/oYpaWYfu26StVAsRvCd0li+aTGKI9qiRo9LI+yPrY0uK5KR95Uc5f3GH8AeNgaK
B/AC1pFbo+koSGVdgLIZ7PC642bTd1vNr/c7c8rJJa80LtMtFDhNWo2xwtAFmZogr1rUPv/+cOPq
b9vqwse3v+P1coVaStEIigDjIQ9fDwlBfrNLVAw20zbBnnZBHinjXeGXijbt3DSbOoKcPhlLKjLj
h3dDmSDRy9A04zEwm6hzkOawSqw+XEz5jlOdmNnFqWYjPHbL4i6QdSr1efQqMXyJ1dhtDpadC63H
SGEy8BJJ0UKHhGhh+JcoY4EQTIT/9AHLJ+p/U+pEP9+ep9cD739PvX9/vFSeQueZcgJ/1hM1RnBR
tKbG6SRPlxiz4LYwPpqGwLgII0q3RuQc/Y8YYgzqC1gfZVp6QFgKZ9CkmTLcZFNB4r3UM33w4xBH
0SnrITlSUo4KzX2CD2aY9adi4vn6YsbdQNdL66b/sfg6Cx5onJ5+ERkTCut5rGn+kqap9Z4JX3Az
qdMi/6Q3XS6OESzsyB/TRU2Tg4jy+sfb83Brvcg2LD4kEAXPw/U0dKJUGxNV/2AyG/2kzvkL2QLd
ljWFzvsjIawCKYesX+r8rSOlQ50Y4zLkgXDs1u9HU5wzPRn9SUTL6e1Q15cdgjvwQV0UUhjbltrU
dJ7H3RZKOzfLfBdXU4Gfr5PvHNY3olA8IzeWZFqojJvTg8dKVztuWQXDpMIGG/XwUa8L7W6IgPY8
rm1Zd+T5sm3bLJRC9FY8NEFjxfmPVtOX9CiyGbs0varynW90Y0guACCbgpoM5LDNahBIABqzFjcB
NqA/ptCQDqm6ufN1rs9DqETyjuFJASdg2yk9YGFnlUbUBkDUI+ZsCa35leggmapRZv4KbWVodpDN
61UOSUsKfUjFR5SLN6diHYUmTQ1cMTHu3F+n1hxd31C8gdYmMstx55PdGKC8VSAamRzBVyCBMTYN
uaPeBUq8yOYmy27aL15kL9VDNJuxeQbbr/e4JreG6Eq6EWRrYFVns710ZcYPrMv7oC7r+qObq+Jz
XrnNczpXy06ucL1KqEVyx4BsoqvGsbHeyblZIA2G82dgdpGqYbKYuSiqt+2cPdy7jyFRaR7YGCMC
9pAT/VtmoGjJNBTKhJ89TdP41WbdATegvRLF9eciimyApcykgXtsbgK3iISVWWYflHH5M7Kas1ag
81z32LgNdxLd5LUj82KScBAPUtftodGoXahasYIMp9HnP9Cg6anVReOXtyfuejEQBVIC1VUILmCM
64lDtMsQiYpa61jS3aYi7+y7kT0da3x/7z4yQIEA8cmNWfBUVdehHDUWNTjBGIw1ZvRYAeo+XVjD
/VFoRuRAp9cVPGJbKpgUNFE0U0yBnvc4iShq9kHRlmUnebpa2GxaKvkgUjyQ5Im7Hku6pKUjYnxS
qkQr3/cqRgxaV+21XV+tN2g8bBrkgKS+AQnoOoqZJx5SV+MYZAYWp9mgqYjrYeyADnJyHs1I33kn
3YznAZ2DbkjNhk08VU29xCjcMQinyMO5W4xYsUz1LypV2VnBVWBPn+IqoWeASJRBrKK0w5ticxS1
So5wmWeMgdXMJqyk+HFakh/TqJ15gn6g1+p5Kcy99OJ2UHYWjAVwgm2hoCyNRq0Xm2+nqj88Z8Fx
KG99nLVmP46Tkrpx92Esxp00csNsYz/LsUpFDPJg5Dm3C7MxUkrFbTUFbYSeoNDU4yKwq+sKPXsK
e0X5nLa1+DqV0tcmLFrzs92Y5q8ptL69veOvXo78Dl6N/yL8wGabbZinc6NXHm54UWlizWwOTfEJ
ARw1OvShhnuwM5bKpzieeX28HfjW6qI6o8mSAiDhtpVfmwbgId2bggHrqYNI7P8grX1ubS31+yr6
8+1gV+cao6RrjpsHFJe2wc0owdztcUiSOYiB4T9QpQwfw1ixf4Sh9evuSFIvQxJF5Lmz7bcew96w
9WWYg6m0y8tYYdyqQRoJJqHbp7dDXZ86RKI9hbsHJjn40/o8WNJhzutsmQPPnKwXZ3Cyn1nb7NEp
bkwd5DIgOY5olJG2CyTWEAKby1QNVHdIP5aoyj4VhRJ+1FEo2MkPrkNR6ycUFxyNpWjvrAfEwxN/
l06dAnio4ykN2/GIqEDnx6ho3D13speRa5T3BBf49hUHPK05k25NQSUa8cXJQ/FCqrfnzHm9ubhM
+UZgM8iMALivB1SPapLQPj0HGt6HBx1+7bcokebMwlAe0NqxH2tLRDuX0a1ZhKHBQUpDEUDuJi2x
1cadJ7OYgyTCAsLr6+i7YNZ9pYqWb/euQCqCJswhZMiQr9qCP7QstZ1mToRK+uwx7yvYWGY/Hd+O
cnNALskCOaNUB9vMojaghEbeOgdYy36d5yg+NV43oddo7Am8Xu8oXfJ6OSUoQGKoIX/Jb3ljoucO
CqvGHGRTuxwizwt9ox/vLspxl0KjARukVMby2Ixniat8sr1yCcLZ/VL1uA1R+fTLGZ61opt3H7ME
Y+tKug7D2lZV21yr3HDulgChaVxvJ2dxvuKgMucflch0Lx7J3p7M3/XJTkiuUpmrSC+IzSzSM9ch
rjMuweQ62CDWNkavjWooQePp3QWVwT0byesFghIwZRKPz8Y4t7qCYdi789wIK3DDsg2QJzEfBprR
8J/25p2O/puhsHyhWowoOjO7XiHITcapC5UtKCxjPvNy+cdujenECdXufLjrtcig6LlF+R/tKIoY
60hdNYeh2xhWoDsKFrIlpsl9BMJ6795iJK/wPq8kwGP5LX9f8TMqSINZuTxwdeUkilb5aRZeeDIg
/L+8Hep6WRCK1x+SbbTkcWGtQ2X50FlFubgBOrSYvg6Fkfm5YUQnLYz1T2nlKd/eDnhjBmmesLlL
IIHw2Nhk5S3mHbpBaS2AMOS8ixY4DP1ijjto5q0oiGLJijTkaL7XelhWq9gw7Accxnq35JT1yvJP
NcvynVP9RhjAUrno5NxRV12HSVpsOpMS4/Q5T2gfGHK84alF37/o5EFLXkbvLAzpzTdKS6+3lzgL
Ay1RHB8+r3caSOF2Ft2Nsbz2UfE4B1sBbFuPpaL1PgPVc3n6zfEvq1jcD2oWZTtb9XYUFjcygbQn
b4+hJo1brbcyFwmMuX/n5JV3jKDx7nz+GweCTCHgj/BwBmbb3Lb4MvdOlXRYtVdANpraaO/qJEcP
dsr0nWl7vehW0DNkLXkNAjvQhEZryHre7DKtlagwvUDjJRR1zzGKYn3jQCGZM39wte+58xcKPL5a
Rr5IqyPzchCmgQlnihjN/CV2MMGev8/uV3XGkS1+1ysN1dfia6y8hE366Hg4TTfG9Ger/Hp7K17v
fRJHeWiCIPB83d5CgxOlQ96wrqpYnQ5GXieXsdajg1HTOJqGItqZqutvTzzW1iuaxvbfzBTPVEXM
aUo8w52CeiyrI5WpPVKPXKfr7wHlEWAQXAEEDch4/T3mxu2VrlzCYOhqEZCRUXFIJtyyGyy/Pi5R
nV2Mvm2ecSsoX3hljTtapTdmlchsVqBX8I3tCvc6eM56X0QXqgtxgLdg/Kh7FBrI1xKupHRPln5D
QpaPVot/kESjIZfCzVYQSe0S3cFcPbpkbjxP/2juHNrPUdnxgLMmWo7OmWQsPC7cNGgOQLn7ZVmF
JLbEZu6e7l5S8AclDszrkbt/cz8mAw0jepXHF7Wo1aMwR/2ipYrtj124fA3nvU4muWI235ojET4y
9XcKz1sqQessNpWbuMUYPocmr7VmME2j/uQ1afOYIe7x6NrL+P3eMdoSv5SygRRAgIXXC0yfS2y0
bK8P2qJo2fZYUMU4RDiJE5jtPBfHrFq6vcI1j/mrsfIGM2SXo2SsGdv+ZCwhSO+oogZRh17/Ien7
XBzathtRvZLiLc9CVMs3/L8a51CMapP+WLx+sE+2k0cfegFu7buDiulISYOVmnEexTC5OYGguQBe
1Rh7ZskwxgfNqgvrW7LUYYUKGgnPe6SGjda3BxSVgqYbzOxTOyOV+KNUKF1Qy56s4aOHfZVzHIoy
bY+jhW7+Xzmq7Q7FgBh5u6Cqh6I6xmGRtV9mHSLtabIV8FgHZbripNJmO5y8ho6HB2tRy2/K2Lvt
DyuJs+yUO5HjnexmUN2zDdM89js7bX+1qjsmD02E3uhTFgqR8jMdM/JV4Tm9P4eT/iOCZ/KCKmM4
+ck4DZ9RmRqGg7ZU3YywVJpr2QF+Dx0ketKr6h+KiT71o1YvS+cvtVKL77rJSzHzwyj31BOmWZn2
ktLUNb2PG94Rvyqg5iWi8jdP2T+jgZDAsy77q56iZRhxEdXydjzoid2h1Cfy6HuapbF2zoqliA+o
NkNPAsmhm/gJZROXiumUzulEbBoicuc0uTkOU07mOHUwCGeK0bWvIuyNPdIO1I5Mp2v9pSF58uHe
aeMHz8t1toI3Zc1hElgDnVvQXP3spbXjPDLsDM+DXk3qj+HSZ/pXaIhl9zI0ueI9TJa+1I95OoZ/
N0q/FC8lSPrfthQzOiVJ3Ubv6lpz6cQzynDK2c95ph7yobLyQwdQlfrVUHWNL5LBUk8hxeDiOFa9
YR6VqlPVbx1Jbv8VOkmkfZnBlpPPfdz0IoB33GWP5Rjl4YE102BTmxbOcErghjYfaRoSfy5GGJfv
uMPwMIzLLoqOqZrj6NuGY1qeYpxS8SHPBWTbzkI649yjfzo9zQWmBz5I81w/8KlZY4bO2fdoLFVr
H9tssuNL5qTZ+KAy944PQb1w/qSU7UV/N5M2pEdttLzmpHV5mx2yUi2qD6iWx9VxcZFXfEQZoMue
1VjV/0ji1M7et7oRR0HVT400+IrR/BpiyK3vm7iZ1HMs8rw/VKGifUY10W2fkzTnts9HXVjvdT47
ZcC+8qpnR0/td7YdDanfoI3RPUfUPjUcZ23hfJ7Npo6/JVVY5B8SPPi0I9ygpv+BW0HxPqEM1n8t
mKj+XDlapFxikZrtEVV3W/teuq37Zya0Dg55IawKU0hoEg8xhZH5nLX2LOj7c0NMEsrUKMaTYXJ7
asFQDML41g5tnHwdLWXWPlhhXcxY/LZDORxqzUgSNMBDY9ZP3LITZrXeREkcWKoJL5PT5tNhSdI6
e1cpY/OSgFGFOPEaRfquzrTueRorUR7ygi7Es9P2hqX47qSNPyjlh1N1QM/Uo6/b7BeOvOPg1HH0
mQdYRA9+mWS1dzQjxekeOqsv0buNLKEwavr0Q0RqE6G+n3NOZz8MiyEMZrDxl0nLXPSOc8/6TqIt
dEl4pNFViwV9hUmlKOCcMbZJxwm8sjlOig72TFNDO7Mds2E65o6HqmbnzKiLaW4HBZqekjJBxmd0
AuyWUu8Jz836byNmmT9lsV1WPxspihwohltkP6w5S3/psZmkP7JMhO1Tp03iL4ySXVy1yl54/qjW
2LgpmGiYx8WKZvcsuPSVSzKlNDCp3hQZQdzwbT9bIrHA/FNchPxSi5r4JZoskDnsMNrp2BYLIu04
vvdmoGZuaEC1c8rincqFOdNXNqKFSK0nWY6Y2PXjAX/jejk6w+SaH+IlGf+CQylexNh36ntRuJl7
gjrkCIQqy1n88/aVeiOHQUBUQsssWkhDW/Jhk7LM42oxAtSV1RP9JdNRwS/wHc5rcWB0E/ILLvVd
NRLtO2E2wxkeyF598pUJvc4mkOSQTggcLrKRcZOfwqJrG5T5jIAmHeTkJpomixP5TPHHOAq61mY+
p/3UDF1U+GPBC+qroTVO/V0rlPkjh1HZ0Eq9DE7qG0s7Wr4SahntSo3ulGl8MnC8NRyE05RyuLgu
UjvxASZM90vP2KvjVLrDQ9h1QjnBpJk8v7G5mh9YAd73uTFaLnUnhczlTwNeGod6aObooVUyRcds
WaOO1vr6ZI7SJiUSzl/FqIULUpSlsSfBdJXf0lIhjSKkBQHNb1uwRckcPVlEmVzKSs0wv+b6b332
b+ye574WKKciob+nzXr1dCAoPdSyjYmHMOWZdc4VQa9bZnNOLh0t86dFaeZTVXFyvb0Mb0aBNUfX
Nt6BoMTrKE09l8viGMkFB6nx2W2BMjOrs4K3o1wlrbAxeC3K2gBUK54K6yijGPGidyqTRE63yACa
NMQ7XM+frVTpLiStXsBa3xPpuh6bjCoJgSgkUHTdPImFBy7h4UgcYOYQV7jQ94AVNFrsyQLfGp3s
eQeFAwEGwl6PDulVTwmV0QogggzixH06JJ/FqFXGQUd6Gn6NkffiSTRSUPntib1emZq0Z2WIvLvY
fpshWnRNydVoB9FCd3sxPret+I+XOf/EcajtYDK3Y0lYBkk3Gozk//8NokO0zaoHis9Bq9VK5cdh
2J2TRfX8tDbmkwFS/ePtwd34fiZ0Bgq+4GO0RW7Wpqcps6UrDA71jfrgNZxH9tw3DztRboSRPRXS
65YaAiyy9bjGNnHCqtS9ABnNLj6JkO5Cv9Qhlh0sq1TrAyZodvtkqeGSH92qW7jTaTnFNimulKcm
SfT4sUusyDzGqFElup95htKcrKVBzCJ02nJ+Mu0mCX3QP+EGFtjPYB90vEDjgO5+N/neszXtB32k
qCrmcSwOlD27BVOoxui+aWmi9N+8ZIrCc02JeAhwrYm6wKqypD+IynayYwG3lIyZhx+WJAJ9PV9t
I1c9QLkqen5PrsyXWltEcsinRqkfrTBJl5Na5+FLbSuohiB5O93XX8cjHb6XJIpAFoAAA3NpPa9p
HJtIaaheIHIXcR8bg9yMrW9pO9yo6+9HHLAHCRdCTt2yeaJJ04cGuZxAs7s08Horf8pN5T5Hh/+O
BjIAsCd5ELIT69HgQJfTgOB5QVe002Meu8nBNIa9/XyF4sk5Q6RI4rgAbNsXb9O2MW9+1iKMpPKl
iQvrZCZh/6kyvHjnTL6eNpl34MoJVMzUbduNJ+YMQ4UlvtRGmX/TddFMD04S98MOPiI/8yrFwLka
gTagScpNsLvk7/jt2JjNcUBZRUFYgipNfiB9V8ojaWM9w7Mxl9lv6XXDK81RBtvPs6Lf6Vi/Prbo
62FxkGGxOCgTruMbVpXbZQvkhwwq/hhKXx7pMXl0jeGbm4u9+/T6A+KWBULy6gpq0cW9jpbXoiuR
jA2DsGl+amo+PpR0CfmLBRt959y6mlcyQTT2DMruEAK3oJ8dhdlMJZcsP0+A2orib6sc76Yt8Tdj
twTYT30CItvmfnEQFtLbRFEA9RKeNWIigW7E3e1tRHlFk5G4tAHSNifFgIZz4+RzdEH/J/8PdILq
Mln5feZwcgcD9gMG4ZMMWYH/Wn+aFJ4FD3YnuqhZDk5dVqEXxJ3d3AvEUyWTFFRwX0mt2YaJ5nbo
sIKPL0oZm58shC4Dy0HU1RWJfnx7CdxYbDAHoO2QUr0SIzYj6vNhQdo3vuSDOh5USuwPnden71Gz
rXdW2+vCXW9jV7rmmHIj0xj1yiP6bRu3RpeEsUZX7JhWpjgOnlkLvy1rjtzcGgC3oSu3+c+21FLN
9jUtzUiRpbO2byGS6PxYLISBnntYB/lTs0SJ9mAvJTK3pYLEbWCMmYh3UOnrA07qs0o1Phsxoqsq
BUTjqu9rLb0MJhjiowYubTwOS8uz8+3PcB1IZikQHNDuJTfYynzaZrG0bRbll9btKt4IRfbR8hJ1
J8r1OSann4obzxAKL9v3QJaZXkoKnV+GXI3eV5NiVH7WCfWoaHTW+nMb7imO3xoXvBRU8+DJUizZ
bH6zdKsUyUGadodFKQ5DJBIEvFLz/kMGyYtXnjGLGLb7ZmMiZaj3RuKUFwt8/gL6F9BW0OxcA9d7
hboI7Svky1Keakuva73G0SpzqC76xOP60LpT2vnZoA+fVPiz7c6lJx80693CRSMzBVJXh/KWvt6Z
mbPMQ9LTG+xWs/m+phthASlHK+KhTtow9zXY1Pl/4hFfbNh96KfwhA3TcucouvEB5YML1w1sXCSl
af0rHCXseDMA2DudHfnWkivPI64uX+9e/txEsAPgS8ksWs78bycDrjtNEdpWGDRRpr2j6aT3jTks
dr6fzMJ/n1FZa0QpjcZ1LiTK25sZRRhLLcKRDvImBgg4e/RVzY+43ovMd5NuGR9j1ylrv7LCXeM6
OU3/C03iyqckOrpxUpWF+up6gFoBh7uN0vyMaZ1afGmKuapfFGQC6GTP24UCuAC5CTqxlPHPvk7r
Perb+jv+9wegsCB9R+Fdb+lbqD5xtc1Dfq7c2b6oaVe/N8tqT8vhVhSAKATyYN9T0to8t6JMycDo
luJMp8FPErPiAXbY3aZ5zCW0RFJOTLl5bW2QACOTbKdKR3ampgBzMEJXv6AlF1Y7G3C93f+dMh4d
Oh1LwBrgG+tvVhnoSMY4yJ0ztcsPkz7rT1mie35HdeOuRPq/objrActgyEAZXIdCyU9x4m4szpFj
4J2TVtU0HBrQvT1C3c0PxIaVJwqbYOvMNM1l7ZopUiJd1YQnJSqjd1WsiE/3bOd/hyPJz5AIMBkn
a18Ph97YfMZVC2kZPEMOfZzWMoXdE2y/NRYY5Dp0WM5IWOvrKLAVu9JQkc5JRBG/tyIMAam8jWN3
163539FQeOfckMnLtie6wa+TaqxanpEX7o6FajbimJhmHR+iqUauDZqgssePuDU2g9osXWLcZlfH
rtk17pjVSGR1iq5i5JyMpyzJzIf7vxN/vVSlAnkCA1rP4GQlABpo9Z1VgaCloqOXNpbansjF667f
Hn7IGdOPSTsaecAmzGJk1ThEfXluneF5dor5oJgerj/jFz3qvyp99zQI81IZ1uMyz9mhBcvb+YQ3
pxP5DFY+orp0SawHmnZTR/FkKc+GUfQnsQAD9TEgxtvTeevAgKIDCZzWO94Hm1sM7s+gejROnnMG
/ECfSfe+brAtqOx0zwrr1oDYWih68CQFGd0ctJY+pbRBteU5HWvbH1rb8ac4uluznJOW3gXZPsM7
lBtsPW2tPszpLBpWfpe51iE2wqR/X0XzED6Bq5V/vz19N8cEsVO6uxJui/DOmZpRnyqRQEGEyq9F
0j7XtOLtvEJufqT/RbmCO3W7hueLxl1jVuJh0fTplFsT2NIw7d2563zj34MDlpNUcpY56ZaQaBQl
ub6ZUygXjva+SJp+8isnDOnICF2/ohjzhW2x14x0KyrWe5AXaEfg1b1Z6/lsZEuSKeW5NvCHPvVT
n3ZfK5Ev3+2l8P6cURTlWTWoWvP/OPWB/2mjxTsNmZ5NYMJkCh+N75fS+5TgBSH8wXL6vdaaW+sE
JgniAETBVGWzKr04W/rJwde1bZL5mGdRd8IxdO9FcfPU4rggTWQnX1dsIH9limOIilJhoX2EvlGe
wsJoDhC27a8K7AUIUqMa5LUy/mHGCDJWC1BQ7/bODgHs5gf97Ydsjk8jVhuM4uBbFLP4EUVjATFT
+Zwp7QvKJrVPAfn7/RuRpg9JQSbLovV2ve05DETKAqrOZt3Ex7FThW91zZ79263PiFcIcCiPXpn7
rKOESdzYtcY6RUR4QiIr+wOCwl7Xwq3d/nuQzZq0cZBCxymq6BROwtNowh7Q0Ip7bB1tD7S5OR6Y
c5TBuOjo+1iPB8QpSWyNg8WwFe8bGpeZb+hhunNI3tA554H0Wxi5Wn57KkVmE9YwZKqzGMaf2oJM
hat/8dTkT0ftTo0SPffd8CGeej/U+/e5MR5L5Z/K3hMPvDmvMhlC0UEWjTZLxFZmaHFaRX4yj+FT
6okq0ERWXwbR74n5yHnbZg/AFaxHJFUgXG+uOhW2jIIKdnHOjf4f1RCKn6oi0Mrpe9rE6c5euxkM
JiSIBTxEINH17Gowpcq4BWhdnKZDkWuqlCYYUTwpDwKMQTzCfcn+P3kD+SXUOJsHPxX9dVCnFVB8
6lmKWy7LwcGx/dAVc3SKRnWvLfvWIpW3uWqDahkI4axDxX2u16ZAN7qY6g5r1KUaUBVxyl0FvFsL
RMrtkW2hmI74/zrQbONsm1tpeZ7IGT515mic6KmpDnSktDvf7OaYwGbpWZWmctvSetg4ekwhuDz3
vRNBB4kU2HC5tVMiujUg7jawH8rMYNmbF3wbe72Y9K48Z4KEWUxTfEjE0J664k65nX/zBkSTaTiB
DkopZ/OR0mru82qpSzyGmtL0owZTvkMkGuTmISsg9333cc+kgfEAbUt2+eZTqVkTx4Y7IHWThZz5
sz4f3NFcdp64N+aPF6FFUsKC4HG4OR61cRkdF88RBLVtL/GtYazQHRkqQz+o7ZTtbWT5ozenBq3s
lOxk0ZfUa3NqTCK2CggX6XkBVVXeuR1KJX4cZW19sJvQyN9XtWfnj02GEMcjXDm3O789q7fGC0rB
IUK9CvnTzQ+ILDyyU91Iz2oxDx/7dp4C+hDcR53M6/vboW5sAB4Cr0gF7uoUFtd7rdQgXCk4Z54p
jBZx0JRW9cLZEe9Z590YEoUCOimAsEDDtz2No9UVhpNp+bmHIXZykBc+u8gSHaAh3adr9boFCMXr
l62Gu8uWD0Gd1M6T3MzPNDYyIjEVj5U33W04SKGU9UiCJ83srsyYC92uTIQwcqhtdXEQmWEd8NDa
K8je+jw0e8N9lr0OV7Jj5jC1UmCeKHhL/YWxbXGwUNT65+1FcOvjUJGSiDGvJy6S9SJIB3tQewUp
2rDw0i/I/1OjgNg6BBTuo09vx5ILarO5SNrIDYkjy+WbvTyTz9G7n+Rw7Lr6OS5b3rgVX/Kh8UR4
6jWehobhlcPOK/7GEKXgIxczeTly8ptzcaQhS/WSDHVrGLeH/yPtzHbcRpYw/UQEuC+3lFSSquzy
3sf2DeG2T3Mnk/vy9POlG4MxKUKEzqD7ooGGHUrmFhnxL00ikgNALfwhjHE43h/hClr3ewGCDJcz
hvI6gIDVEBEAgwqQBBmPDO1vRYvw1hD2j76ov7oDrIgZofJX7WDuXDIbS4XyLLB8viqH/5qz5HVV
TOtypDxX9M7TbCv6yQbEtlPTl7/9ZvpIOKiHe7Sd1rVgL0JuARn57Byj5Oarc1n4gzdf44ECmgET
a2fatgYlC8KogiIwCWJguTKdzunRDtLTMzjh8r0DjCsGlWd64+n+nG3GkeJtMgEHk7C6xwbsX1wT
n2p03MPOx0mpvOJ+0e6c63tRVlVHRTVRkMBd86yK0ri4QZC+GHY6PET4+nf5yVoZSQA9Jyq1y2+W
R43IAWZz1Are0mkzCT+2uuZ4/4ttbag/o6y+WG+P/HQt48zogv5gx6V9SMYhP+nhvMfdvf1sHBXU
QNDBx1rghg/fT0WsOplt4D8+UrkPK+evwhjdn/cHtBUF7hAdDpkHIpWy/Gyib6NwGhr9HOYsgWQ2
mlOcxHvn0MbhgJi5BCKypCWpxViGAcU9pIMSa+dQNek+T+/trHia2roFEC9Q9EreOmZ6aez8jBfV
TrZ2u3lhgVL2xpYENXDIoMvYShiV+MNhGp8prtMhbGekfxm5gkM9ZjPFM1SR0NpZJhtfVRp3UdTk
jrQp7yxD6mbH8yskpNt57SXP0/EE8KzdSRBXanRyzVOzkgQ0oER0yNZr3vWSsPP0mMZclWCB5cms
7JCFQCHOUZgX0dGycSo5j/hWJOc26br6aKRdUPvWYGSJDxJbmXw1AjHwXGZAhC5RX6YqMHg9rS9g
fMmHcEFsPD920r5+SWK1+hGDrfyn1yaRH0Nl5M/nphY0PvlvPR2iuogiP6d0kR7yQM+aJw+eTnpq
SiP9KSx8zd7dX76/uXzLk5lOKxqveA/ALSYpWX7pjtSto3xHqYduXXKISrsMr0plIceDNiAkjhT3
qwEh0SF+1/4mHw3DDEUs1W1YDRbo96OjDVlyBPOctsem6jrDpwQZai9BXzoxmuAA23dW5O0pIn80
6FGyAfRX1lY54OSMOAw8KqqT6rw00RD7Rd9HT6rWpTuhblcioVgeZADSKHFd+rNaXNqK1ijPjlGJ
I9CV7lBD9N65H7ej0KtALwhh+nXjLwNqJsZaKc82APGzqRntaxSIPTDGZhQgHzzz0HPh3lrOtdf3
POZitzxnYe69mTzgm9gxBDsIls3JQe+eWg2+OMzRMoqRCNWrZ8ZSoN1xKMsiOtBjnv2cGt/x/uq9
zQolTABNeIBr+PBZq1CZWxVVN5fiHLcZfINR1T41ddKdQmtAXkCDShHHTbGTisq/9GbHUMeQgmKM
cN00EHk16dg+iHM/jPonm8v50jRl+Jo7IaIJqtI8dSU9SA+M8+X+cDcKxNLTiCPYgUqKnrCc4D8q
cZXnNEqAK+9ZD7JMQJws0/BA+5taytBWzVfTCqxvecSOuQy9inrElCEkfhpnFa5hQwtiT0Tn9mqQ
xFk4joie0Wpb58et6UQjLgvlWatHYFFoHwDL1Yr2C4Wy7GkQ2fj9/ifYC7jK7FQtCpDAYHGpTvqh
6wvrXRgM/UfVSqfXMNhTqt2MJv2dENpmna0pwkIPrLruGF6UFu1HmITdB1Mt7M+92p2CbOh25ndr
fyJpyXqWnWzabMvp1WYzKiB9lme3L4P/NG0H2SeN+5/3P+HW/iQp+q2PAYTJXl3najIZbqByzGh0
CU/xmCqf0tFo3k6jEn69H2rr+6HipJJWenQO1/ClIBYmxlEuoWox/IIOWVyUCOw9H9w9u0i27sBt
toZGLw+RG4qa3Gar/eFVeG9WYVWeRW5nb0Xg6IciK9E0VpM9csjW0CS2RirqyBfbaq6UOOgVy6X2
HtHV6I6zOXvjucMFefSF10u8Zql4yc5tvbVAqEeTrkhbOgDdywUSBYqetjntvdzomwYJSKcW0NjU
qfj8+MSRZHCkGvCsbrQ0lXwapi7NxdlVgvyQ2mH42YqQW1XQTIJplc07A9v6mqBcuc7d30221cQl
81wFvc5Gq6mlHnK6RNWh0OzymEOKfJ4m5Ah2noi3EbnNWZcoagIsRehk9SmneZw8BIfPnFaNH1QI
1mG1/LOzpy8dJqg7WcRWNGRJObghzknFi2W0eqyi1hia6tzPeoGWfj1ax96bnF+WkrpfRpj37+9P
4O1OYHXIhiUoFcgM650HJVzwJZP6bDSKeTIbtfnYiKE+RhjXf7kfamtsyJEC/4dor2GKvBybbTQm
R7IlzjCx009BNrYQsQPVLH2dG/HqpEmd70ze7T5AhA5sm9SjA5OwBu9V9eyoccXk2Uoan6zRTI/z
OO8hZLe+IXUtanWS0EYSuBwYmTykxmQU5xAGVX9WhnH6kVcKqtqBYSQ7E7Y1JHhYQB+kuRNt9GWw
wsqzvqf7eY6KwDkEqCcfay+NHs4zgXr9EWW1zxw76utEKauz0bbRsTBj45iMabYzPbdpGVFMCd+k
+MKiWO2t0ZzjuhpHVrtRJVcA/9p/OiTST4NVlx8mRasHQD/BuHOGbH5BSAyUYvBMuQGaRQM2AkpW
VGeI2FXla71ldwcL04/ueH/Bb60LyZb4v4FWR39phEZqtnl1ztsA96PGUk4dGnt/ea3p7nzJ21yT
L8mLgAwLSYkbkLbTpbZl9bY4W+hD56cyFdph1BrzWGgKvRnT7dynLjPTs9Pne7Ksm7OIZCGPf/6l
g7JckXaPZZoRJtW5iBHsMtT/hugP++PUnqs6eYrDPVHPzfn7I95qB3Sd480xeiBnOxAd6jsx7HU9
2POf3oxCXQHXBfTcqKksR9UXJf84TF7f18WBOnIHgs/Qnh5fIqAYmDCwUnR25a/4I1FHXFtHpscU
56LowgvdQo4qCLGfaqpvn+6H2hrQn6FWp1QHon7KbZZIl4eJdTBAbnR4z5jB5/8hDrQNsmEyLNCp
yyFpVu2AYwLEnPEw/wbAEmkLZUB87HQ/ztZ1QuoBowooGK3B1VWpdCNmDSZHlFpW008FlU5qd5lL
ncWuHNT8J2PvuNraz2QUdJlg3Bo4bi9HFmr2kPU6S8LF6PFiFLV1MctwfNEb3fr48ODouKPgxDkv
q8arwTlxYGCKOdbn0hQtnvBq37wRnYa4PH3m9mdVBu3jvVZJI4GJihwN7hRrOH2nxhk9InB7eT7a
P4oJsRffNaH57BxVGyVK0ikQezJn5Cm0fow7asdJZI7FWUk776Mm7PhUu3H1YqpV8AasgftX2lTJ
kzna7hnYnfeXNSmxs/MrNuaSUgBvYyocvKPWj5vQMCbwrcAu7QxIZ9TBqJz6MIrh+Dvjw68NBvz/
Yq21EIrAhtqCZPU5HwzlMHmpTR4J5X+ucW6+v242h/W7cyJRxzfSmkaRN04aNSUeNNRDa6ttrnoY
B1+CSCQ7o9o4T5Cmkm1szkdS8tUBaZSYRczI15+7WK9I4YLy4yi86OFuAyoBf0RZXS6oz0xOnHfS
EzqxL6NTjogU9e7OdtscC2uRVpDkSK9VIMfZSQ0zZSyW0w8+tEPjhDbJsJPcb618BOUA07DoYaWu
jS/MnKkROovO7LvPk6XUH3CkONB7iNBYGJ6rengaNAzbNVs5zEbdPlw2oJ4nSYik+SDT15cNzk/1
1DasQzjRcePHYkBvJevEHuFx42Qmo4NsId8UGtCh5Tk5tJOwXczgzuC/orPnztUJi0TXBzluXIM6
e9zGFd4YTxgsMfimpPureD1FZiiRBbhtLf0xJp76UZ1m53h/a22skUWU1b2mBq1T13ZQIP0TiFM3
iP7Q5vU/jwfBo1BjS0HsYJqWQ+myUbHK0CnOeoUOe6H29onFkD2e3ZNywDOiUQ3pZt2Qr/IBrayC
o14DifLSZ230xupGeyfh2MhJgZozJTy+KCavhUGDebYRUACijSuK9neaJP1XTc+8730bVvVHpzSU
+pDMqftCZjt45/sfcmsNwjOXavOUsHgqLT9kYPaONSQ5JWzPeEE8MDyIYnzV9e4rWmHZTrCtpYGw
K6p10m6DmtkymINMFdA8UKlxnoqXPLTN56LRkj2fvY3Dneo1qZVU0gb0Lj/4H8kizKleIBNEEbWI
pu9DrZiHSs3SY6TG3uNvJMpGTB34OJuixyqU5/Vd2qgs9nIO8+/QfzSkeO09a4+tAblgaID7MSpe
LssBKbmV5Qli5Get1ZU3wVBbxyHvjde8cx+TqpQdPOpgJDeUODQqK56cwj++XSU0yogGocyqzI/5
kGN5le5miLKEsSz5E4X6L1xiCdxZ24dEQTkgwucVkMxcVNU9PKFQCEJn7p3t1P/lVZ2gLUffy5uy
x6EMMrQ0n5U8D9QIlgP0sCHXIsGMiaapD7XW69+VLsx39vTWSv8zyuozhjOeOVnNALPRSiIUzcz4
xUzyPSOBze9Ieii55hxPllw4f8xWUU3AD0RK0bQQA/ACdar9IRPhUxx143tTiaJXm47NM2Ji5I2m
3e3JXm6cXbKcT3WdL4p40OoHtHanTVEEgWtMY+9tGWrJqVcV9cNUD/ZbrCuik+uUzpk/7IWPZ6Zo
51HYRhMSG451CTCK0SpqFOCprefUrzqksa+5Nlrfy9juHj+3OB1BMIMKp7e7hrLh91xVrRKDGcW9
+RSjZPGqJrr95f5RvLFmFlFWZ0kTppGhpYBgZ1GnL6FahdbF9lAgfPof4nD4cl5B6QLFtVw0Xhf3
TVoxmnxAhcmA9FH76RRNe7WWjVOLpxlSWSpTBNhrtdOEQF9wpNFz7trylE3CPLlD8h9RlY+jhmjz
kthIxBCwkbXWAhR/jcVAIMwevZeoqd4F0Od3Euyt0WDlK90FEEq7YR67pAFxN0NZNVS2Uiu6d/Zs
YyvdJdOv+/MjE6TV4YiuEgLysgjM4281PyUuxXrZaESq+kPQwTY6GKVqnNKubbtDprkFoquFGK/3
w24tP2qzEseIexBAjOWyQNig4yyJ83NijyimaiI9mnruHh6PAmWK80qS7GhlLaNks5fmigN63Ury
5FAZ+vAUO7sZwNZYuMvA0+poP1CKWEXpwKagD5mf3dAJUBvqyveDEaY/7o9l4/SlnEJtFOdBD3mJ
1VhaOxMCTAdRvKx/o0ytap0syMFfw7QrDyFyil8UK0wPVhQque9WyZ7i88aapLCtY55ND0RaWC6H
qdSzxoscQPs8wzXIOzhwqdGjAVp1w85pu/FFF6FWeWJpeYmRRBBA4f45R7d2fhjc4P9TEDBK6MqD
2Fyv/C43RdbSLTpjfVGBZW9+9Ji4X+7P2uZIHMpSIJVQclonAEJr9HwIuTMLNQKoNHBbaGT5p/tR
tqYGXSXECmgayWtqOTVGjlVVmPC9miwsSt+LW+XQW1n7Jq6V4cv9WFsj+pd3zqaCtLd6DMVGZTaD
xnO5bSv6isim+4oaisdTGm5pB0wexUS8JlbJe6VMtQCMwWIbEnRjNbPKzumkzn/fH8zGpgL4x+sb
CCDknTUtVm3NUSRxT66btNP7eYrsrkKub4CwapZ23fi5GnXT0euaqjqlUdS99F0wIEt0/2dsfVNO
QroeODyCLF+dIKIRGKMMQX6ex/DvKYm1V1eL85335dZY6ZhyDMLYBC23+qR5o4JvNLi4vM6I/GLs
3UPo9H9ZVvsh0o03RtK/7Vsd6TZt3kEpby1PbjI2GuMDdbPKNQZI1L2W52xnYTlHnmPqKWxLMOBV
mu3shM1B/gZ803ORcuXLnQDBfxaaDR8rsNpfVTYeUV+qnxwv+Do785MSj++MzviWm9nOrthITX/3
JGgY8L6lFL2M23ZBiIQ1pLOgaCrESK1w/mZUevPJrZXa+RS1aoJfOSSd+kQxYZp3LofNL8w1Cgqa
egsoo2V4xEAURLy9/Ay7xPaBXio9qmdZf7JAoDzmjff71caHBeEpe1skJ6vTJjbLtHIMcmEtVq2j
rRZGDeeoN/zQ5GnvpJa1V53e2h9ye8jCAU/tNVxjCkx9zgaW7lhKuYZJsfpjHqhG6z++D3nM015C
yx3VydVnhILWKZPi5ude84pPud3PBxes4uM1WgcMGC8gXtmoaK2imJ0wGA5g3xLxTpRdhXgTJqO2
sxO2vpnccyTD3Ndkq8slYc7oDestS0IaPx6zWIRn10ydj/e/2NbC+zOK/BV/vAlTG9lxpzfys9d4
ya9SID6Bj3D4PQsG9fF3EdaPlI+A/WpIDK1CWbnSCeq4TE7XeMehEjhJA9h9/L3iAEvVWde8ZsGN
LgekBm5WFhafjY5u+ssWeeDbqEb/9/5nk8fBKusmCnk9bCKmZ+0gTdUjmrlc8zPAme8QLD9qfeMd
slpBH3zcQ0JspPgEoxRmyaTqRrUDRoDq4sKdn6e+eY1cEbxVcnv6wIVof4IpAMjD6HcutK1lQUUC
7RMsbqjgr5Z4PghHQfq0ONPRQtG5yyxfRNp8kIhj//6n3BodFQmPeoAc5brjEWlpX4XIM5/duOs+
xVpdZH6rW+jUB3Pwn1bFehA1kYd3F0sQug+6aLxrUcdZDXBO+jEanKa4OG4j3hlp7hywPN+T9LrZ
w0Th1Qy3k/qlxMguFyMlpVqdOjO/dC4adq+6GNr5vWMHWfnofBGIahzbihcMfLBVUqf0YMCbOMsu
kOhqeKom5jqxV/pJ2uzdHhtjktALyBBgYcl2VudSEyv6kNhudkmCznN9lbTkqR4N/dEdRpH0N9vc
pvzGa0kumz8OJrpJ4N2rKL2wdKLnYrCCb9gVNYfQKqz6kGq2ON5fhzdLnn4b7RVCkVByDq0+YdQ1
o4XAaXKxoqj+6Cnq8DOohu4K+8HbwWjfIolpPgNrwgCTt62UylsOrrCmto+SOrloI0xfY7SGlz7R
p3f9pHbfanx/TqrSeS9ePzQvhcCesGyK+H0ITGln0LeTyVEJ40gq5TCX68dAn1tNgMsNg0Yv+VnF
DOwpThJtJ8rNFqeCzytAUkpg7AFfWA63j0arb4UbX2pVV5AIGd2Pg4fvTogM/N/1qE7vy2HGa+X+
hG6Nja0N0BAInixeLaO6SJFQO5jii9pN9afOUMePNVXm949HYXSI8YPAvq2/KEPCjWOZ8QUlO+WQ
Vm3nVxQtdr7gzX3DF5T5k9Qkl9FWx5Vr50IL8Yu5pIOTv6+NyA38wsOZCMh7NfzXMoGI3h+XvvX5
sLjmTcMqZWmsNmCc9x163iK5zHqqxX95Sp2iOKjVhvFOoXI8X9xZGPnBSPBAO3SoVP8YTbsOjvRT
1ACd6LRuX3T6/srZYIrNQ523XerPQY8vSsepqHcU7JMyf6d2boLFzYBjkPIpML0WJ53BG4aXLAhK
+1lrUyXGUDXu9yyhbnc8GRwtEvk9KQWuTzKe4/WsGpFyVuxoKA+oy6Q/vKoIgdw6SfPt/ve8eWDI
vIcNJt/CNufmKumOBkOEPG0SlEiEeHLmVrzMuI28Qxy8f2NmgfprAghGzdjrz/cj304kOrncq+g5
gSUD+bLcB/agiaSx1fiiKRhZ2U0BACSpi53ddrvHeZry3kfPlMOTB+oyCl51la01Nns89Ob2hUei
nj7BbsLtBnC/FhzBVXTppbIzkHQPDpA3E20N9iD7j92x+rS5EfJ3B0p48RQ7UP20V/QjljG7SIOb
9YJ3GBhbmYFB74a5thxiPCqxbdVzfDH61H1PuUgU3LKu/tT2LRii+4O62fEEo5IgqR0Qd+EkLINV
Us1PGF18UUbt56y00Lom7XXwlHezUu+sza2BYY/GW4YEAm3o1dVXe3NXKqUdXUo9qE9tFtgXjubq
JQD9+HR/WDfLhNInwCAkBWjkkXutlklQovyetxkH2ZRoydtmiC3r45Dq7g/pQh8d0DsNZ79onXyn
97oxRuoXcK94GgIYXgcGsaznoxnFl77ptYNdc073rZseRkRdd5Kxmw3HGLl2yJ098PuYgCynrh6H
iNYDW8FNkL5rUjxHAm0Idlb91oBY97zgafPKCtgyCmpzpov1SnKBmxqdslBhLIaanOa03EPr3w5I
uh/S7pdyelQoV1fBoMwzLiJmeBH5iK3I5GofM6/egzjeDojs3wE6wTFFXXLdAcrtKkRoOdLPWZum
f2cu73bPELhO13R8H12FhEI6Qcp10FJeWywW5HlCtTBTMmrrc16HzwL3jaLQvuMW/trU4uH9hX0J
vj0cwByPN8w/Naa6C6tBO4uodS9BN86HxNLFcxaUDzO8kXtGtYbnlAnR37BXZ1QN8A+TDUKphfN5
dtP5CtY89TWljXaulY3pgm9AW0a+AjgWV4uig5kFL1nTztmUG4fJFN3BFrZ6dh1wVven6/Ys5MHB
CkRLlymDCrZc6gU2eoPtIl5bhn176CDBaFn6002UY00XYCfYxmKX+opSMAkAlLmu5dpGqKsNgLJz
g5T+OzXukzetWk6n+0PajMIDHcovr091DYTWwNEKOD3auW3s6TVGI+ekRsneK3dzjkBAkzpKVZo1
4ETA3+4pJWtnr4A/5MPZpdRXeUH8s6rsZq+zuh1NCqIBseI+WU1T5IaQv4SjobQ4OAdt0Gp8mTzx
lInHteR4gpKzkdggbEuleLXMG8MslBhYytmNauslrorkUkz1w+rGMop8GCGYKr0hVy+IJvbc1Ess
Pl+vDdemMLGemqt65wVxeyWyzMAHQ2oFLMDrc7m6o6Aa3TBKddhJUuRQzdW8eZodK3+jB2Oh+X0O
68wPVCeZdpb67YRZdLaAQ4OIkPrNq/GhgaRgtGoiYpiE3kuOSIPfjp77HM3iYfE/7iggJxLHBfqD
C3I5SGUcA6czR3jBNf19zW2tAw6s/cO7SsJbWBBweCgmrVEeQD5V6tgYXuVhNvhO3Ao/y6dpJ4e5
3bso9/McY6ow1AIauRyLiPJ5srpohsYTDQce+PpR4MO5M5abBwMEcOAWCL5i1iGffssoilBcfP3G
EaqEabzgDm//Y3aaOKGwH3+r59nFkM4rvmZlu8cBuF0WnBjw1IGaki/xPlpGVtUBEjO8lzOOpPUl
78OZtMypTrlIHkYEycOJu4oTCp0QXkjLUFlQO0MEFf7cuFBi4eZark9/PLtOTVNhidg5T/LH5Id2
TLSvjx7BIOTI0klG+Yd/l7FNvZzRfottLjAt+BXDmzqEelv9ejiKFLqQ+uhSit5dnVSOioFTUHQW
klMRgvqRm/dfEPk391ofG5MGuAlglSwtgVZb5fCZlydRlYfGuWgi9QT7tT/+dtmNwfbsrMzV+ud2
lGg8kNby9JA3y/LDKV05haoZoZPoRMHsT0YfhodCnfaK0JtxbIeZYUTw5lYTlNYcvSVgqqsx4eSr
4Q11imBR7ByCq+P339FgUQwkAz4SKe5yNKKc5zFKiFIXSfcTXpeTnpMg7OujmuvTP9LT0bjGk2vl
O4E3h/dH4NUGD7lewATZ4ipQc/uUUQr53NJE9h9af7+HZ7KOZetFKuivhle2sK9Hq6iuhcNjrmhz
7xLVyvTj/y/KaiyKU4myyfPqapnd/DYqXe99goRGtTMY+df80Xb5dzBw8siX5AJcC4vjdlbO+MVX
1yTq39jt8KlgZAerwwtqFOj9PT4obkba0GS4QGZWg3Jx252TNm+vMB7N8QgeTWS+Ps3qHqF2awmS
3XISEosqxmrvgt9qDadMW0ROG4BUhYJuBG2/cpw+RF3VF2/VIArFySh0c7rcH+PGF7WAcAEqoP0C
/Gl1AGPLk5pU4bpr0wJPOvQq0JAnZ8yRV67bwLD+TvNsAOF1P+rGgFmMcCZQF6INvVbyxzSvmi2u
lGuWhImP53ZwdsgQYoyiTPUQaFXy4ipY6+6E3dhxQLBwv6J3Ky0RVg9z/F7DdMhmwurKoPs4Cccv
eTTrH++PbjMMGEPZXmJK1VUYrytE6sXYrVtBE3T+3JCTfIniKdzTQtkMBIiUAj6S1ZQblkcXwk+F
2cc2ext3Mn8MkcZT+vFB2wW56WiV0V7i1OeUXBu515PQKcqk9dXQyzej4nQXS5uD8/1vtsp2CAI9
X55T7ALK9eudnXaOHlRTU11Hq01fHNH83VWVdLhx8xc302fMuMPAio5ZoZd72vq3ewBQHg90Khtw
RLinl5+x9PSmpeokrokYmo9CZEXjK9owIfnnOPgTWGFTPtj1/D1eideUkA+yu/U73bJz1RkMxmuW
JCKHimL+R5FDfTmJbJiuptO3R3qf7d/3P/PWUF0kMej6SMyotUrtaqWNoZRgf67RuK7P6jiBHM1N
0jAEHzJ8KLuiNKed/XC72wG08MTh+pEll/VYIY5qboj29xXb9vpVeF2nfSgQJsjeKh76Vj4sMSW+
cBF79X/uD/d2g8iSLVhHuXypXK02CHgUe2z6vLyGbZC/BDhU08EQDzKl5FxSqwUzRBub18eNIXKR
Yww+DHi2ViNG03pVvR/aaq9VtzF1kh7L9eAgeIbF73KVgjN2iyTLSlyq5/LFzgvvnxze+5FnZZED
FsrFw/kJwwLeoFKL4zm/rpi6ZgYuX9fLax0OKdpoXXyO4rA+3p+iVd7678cjOeFgQaOGi3Y5LIgp
ltmmyImX9lQeytDufLxOp6OBC/z/MiDoKhJhzimzPpdrNdAMiDF8wcHqntxuKK5GNu5lDZsDolUD
zxhE8c1q50KNNMATJZar5ENhXM/H3uyHj3jGNk/3v93mkmB+JM2dUty6VFUlltNAiSmvejTMg58H
tf7UixHhBW2ynDdaIPTHquj/zhZVbQqZaNKD1V/Olh6W5KmYMV1HI3W+W4hw+6XqxB9zD0fZ+4Pb
2rucj6wLKHVccKukCJcHjKtUnJBLHS9rlK7sYwSgy78fZWu2YANA4Sf7kg4IywE1kiwymqG4opva
fUmy2v7Yh17zHFbqHvt8K5Q0/AOeAbP3pr7dK61d1RmhIp7ch7BJu9PUFtZx6orocn9UW9/uz1Dy
//8BnuBtNle0/MqrZyRVeaTSbSdHQSK4c51sxQEBwpbiBqUYspojrdBmbdTC8mrnxviURpZ9rk3U
Xu+PZuvDgZYAakRPRRYzl6MpK4DMVZXgOFAIEbyBU1yYBw2CQ/AyFC4u8/9DOISAabSzyJ21hWGi
Dq1bODMLb+rE0Qy96JLoVe5PeprtbOCt70eO+C/7UPYWlyODuYGYR8OZzlebj6WRz34t2ur48IBk
V5RrUJZ10GpeRmnL1iNOxaZtcRzHxaRr/0K8V+/fUtHRwp1oG7c9ECQSbGqnaOm48tD6Y+0liRUW
euFxtgaOekly5DdDffKn0PXTTGkOqRmmO8v95hykIQv7WoLIJOtxXcmJFRgTCMMVVydX1Pd28irE
QahzexwQSj/d/5ibsWhPcY/QqKKUuRxeb+pCqV2WvDtHZE1K1tXiqSxqZq0JE+N9rTjDzqF7s0p4
RPAwJD2lXSDxCsuQIrMiM6CBc1WneHqbURk+ZJh+fLg/sJtdRqIg2zm0EymEEGcZRQlGM3PbjCil
FR70ujVfy3IqLolXTTvHxlYoSWWHIIBUBOyKZah4KNXCLVCuH8ew9Cl+109CHu1tEoePQddZFlTV
uewxKWI/c0cuQ6lFrxfZ3ITXKs+sS6Co3qveOdmburXVR5NNGYpbX/Z0aPuuP6Ah1Kh0Jiu8hokT
HSel+qtIpz0vxJvlJ508SGWB4oNupXa3HE9WZIETN71z0a35Nde05zgYXB/rks+9EjzYH+BMpzlE
g4q3MkLrdEKWwQLwHoWBi8c1Ib0/2W0QZb4bJMGx4o89yBn6HYySgMyhkQ+hSb8MZmptKL1limti
JfqxiGbPn41iDyj5uzi/KCHxwgRiT3uKG5iEc3WZwGMeSg9869XV26D3s6JrxCHq4ty8ZJb04m3R
LxlfAPhmx1pwu/nFEEevVaS11g6O/GYu5WOXA0sHSAxoZk3UtmbpR+O6fN6p8KpDF3jqBdyf9c1N
6vFtg3DMtHO13UbkUKZqKzNGqWS6ugmE6gRtUbXZNW7t+mvjaMEb+L95+ux2qZMfgc/E2k7Im8ML
sSJ4nbL8iNUr/7GcVq9tXasWZnatYVD7eZxrB3c094iCNycK8slw0EFzgbcF6bRaPFhye9YYWP11
mOjGkKl0PqIc9aGcrT1J4t+3yXIF8WZHV4pXmHwWrUfkZuyGsKnaa9SF41tTm/DxqaImJKKavPEy
DABdzep8AzfRs9CL4g3vNufHEFqOHwdm/CC5go1DLQ0FbYSuwFfeMHQhcwAgrfL6WhRt/Q0coe7X
XpvuLNbbeeQNDTjjdxqhA4BazqPaaME8emFz7Xqzi06jbSiYPyFn8GiyJ5/RvM2koC3993VKOQcx
xqhR015dRWvf5aWVPU1Gk37DNHfPCv12SLTwwFdRDWRgdJOXQ4IWMGSD0hfXMkEs2bdnxfrY6Or4
+cGLVWau4AloITuYqKyBxVNWGSR6M2Fa2zyQwaBR3/HCjWfEge+HutnflAYYiRRkBl/Mw305oml2
K3iQ5Yyt8lD5kehDP02M9Eizsn7Gs+vb/XA3uw60GGhe7j06JyDVVrlQY1aAuDyju6YzvsaZaDUU
LpHd4XLfgxBvhCLBg9IhT20EwVfLr+pC1Z2sqb+WXTgdHUb62uVa9VKK4OGikURD0z+mEo/uOI/d
5UeMmsJGDC/Rr12OIgHybgIWlp3vJCbyBy9OEfpaEKHooWE2D8xk9fCcbeGJSst0XoNt+BQNgYMZ
ahr/6E2sx6xC6G/yihN1Z3fJGbmJSiGOprKUZVq/bYzR8JTJG/Wr2hvBqY7q+jS3bvzkVdnwqs1t
/+IUZv5a21nwC12PvYLFzY6jwAMyTqqT09FT1+1esxQJpAtvuiq1rR4R9B8RGWwefsARhfcHurLg
oFgzq08LItPNUo1d0BRjcZx6+x+rqfTjYGt7Nbn1eEiPeChKGXzyTAmyXS6VAGJ/lo6N+gwzR3k3
sM+fhWHutfDWS+V3FCqLyApJZaH1hTOS1uZe7M7PgeoKCW/9XJvDBx14g99G1ndQzE/39/X6GJEB
yc4p1pI0c5+uNhuWDMnkIL3/nOX26IdOZB+nMXJ808j+aoro0/1oGx9Rki503m84eN1IDtaVJWwn
rcbnDmr/0ayV4NDGbbVzNMqp+HPlk+4g70MjngIth/G6P67IjBr43fAcpkX5yyo181iOc38eqyC7
BFVjfM2SpHhqy92UfSsyBlpUkmSLg9W/XCStEVS55STDs6kl1XFs5uaoV01z5OdMT27ulO+bET2b
oKq9L/e/7PrQlGMmL6Jxg1aUJJYvI9fZKGZjGPrntC3UE1B85YBxg+oXwfzo+YynFm01LK+4v3iu
rjPLMQaGondF+9yJ2f6M1AHM70qLPgtn3GP4/f67llNJyYkCuJTglw/I1QHttZkaxb3WPY+Gnaj4
oc559Jwojd1/4XLM4mNkDnny2R3qMLxMvRHNfjPmifuq9V6kHTwVlNAzSVWonKZMHcOjZeJRtHPS
3n57gyqzRKhxad1SfAbTHAZ9HLtneFTgPrAOFO/6xC2fvC7bgwptxeJdCEyCRUwfd/VBrL6MkwZH
3Oc4t8tDRyntzZAPEXtJjF/uL6nbzcpCBpKOnTx3/42EZhpGWgHjnCWViuaT57b6lylLHvRpo10E
fBV7EdRZJAFlDVpQg7xs3NBunvvOCw5xZmeH0DbbnSm6eQv+DgPCiUcfUajLLveHXugBAGPsY2bT
KH+o+Jn+M4ZIaLZt0p5SYU8vEY4gT/Sj1VPVutHVigb3cv+DbswdNLffSkG0xmD3L39DHljzmLhq
85wmavFqBSJ5W+vtSCkrH3cEBDZCSSOV/8PZee1Ibizd+okI0JtblmE3e5ykmZG5IaQtiZ5MevP0
58veP3CmyEIRtQFhIGAwHZ3JyMwwa60gpmHFCJ1t6kipXWbCrRcvLMY1D/UMKE1jKUNg909jW+BI
4Po0QORYYTZYutEPRUB9LftujEo3VAuh+XHbZdc4FtHBO7WNZqQVnnduONmg5pLbWHFMgEGE8WHi
DPGVOc0ukKSsfkFUO7p23Zh/Mwl4Qq8s06tY7Dx4/On2FzslVYhtMhckT9/2NdeyGhl9FzlhAx7w
4zLYHxoi7ldym/VKtNBc11HTPhvwHM6PDe/fZz6epPdKmSnIuRuf0aO+s6w1c0PTKX5LGjTS0bDN
EbcsFr+L1aP4Y3/mOezIy3OLyfb/9ulE4KfNyT6dUElzJDzjYQo7HpzL40W9z7q7vdapDuA1UhmP
ksG2KkhtvwHIo+ihbjCdDrRhYo0hcao6nB1QzFzc3pz809lGrSF93Lj158rtjfa1LNs6BSXJy0PL
vNe1z3nZOukrCPXo1ymle+Av7jwoL11bRx/XokYL2oclYcV+AS4g9iG8dEdC13vfADVMLIMMO08V
Oe2ta1KRXMiCLC2k4wPLZIl61WBg11xMnzUqLtO1UjoLgEGjUHJy7UVoBxzTvY+Qo9O8wD/ltKZt
0X+K1h6561gPC40x1T4jWHv3W1y5y6/u7DjrKWFfhoMLZuco2JJzoWCC2RLNublPFQIDWK19FrZr
MQe5l6TXDhDEy2NHuWeF7FZiKklxd4KNixnVFh2gPDSFkkSvZtQM4oRUwlIcvA93DMEIhluD87Oc
LQIXAliv5euUh4UrYM+pVX9p4jb5+vRypPAPICi8RbL8bz2lTdtemZO0CMFlQIm1luaUpegcPray
u/up+UFGomTMjwF3Itf6w4Us2tQy5ylKw3pCkcnOhP6x1pHHMPTiyVGGxCDSFIUxie+CmLRpanVF
zhRyO8tC0ETrWWnm6MQQGufJuuK7FYnrAG9BYXEr49ZVbVLTpUlDjDWkJlpRN6d8Tuqj22+XfbEc
XmiJ4KXKwXe63bnKHYvKK6s0HKfW/anPV/NSZI0VzKYaf5wcpQlojWpPVgfk6mhLA+2SYr8kLLdG
qYA3c8bQtzBhxuuf0DiWPwt3TD4kzpj90hj29CWzEdt87CPSB24uYNIvWT3io0nIx7aIqlrjYmq5
mYWlrpTXqElVUL3cns9bgf4HARAEIBgk43Zp3upSlDXTPHSy1LiYMVqXkWYegWvv+Dt+ThgJvps+
7vaJTJIkH5bSycNGn6YsYESYuV6NvEviU+mVh/C1e+ao7lFbZ6ANb9fmeDnIgbiGMomwaeMonGae
fLfTkitgo+rgkt29LJR5uWT5SkBgSc43l2y9jKLrG9GEkWdM4uwBxCg+Q4iwyxPYZZ1RtakndMKt
dRiD2BAIAD7+gPu1MlgE4Bo1KxnlbRu8o9CtwYUHExqjtZ7Z6b9Vnu5TMq5HZ3x/9LDEhr6LT9K5
2FyNcdxW6Bf2TYi4SvRRKIrJMHbH+YlY3Djns+W9WM6aPifdKFMotDR4t6FWogaxLZElI0hmK+1r
Erd1DiA8dqdmBgs4Nnl1cODu7CTIYRSOYXDSMTM3pzzK1cjTIrsOG43h4dRY9DU7TfrUdRetVyPl
IF69s510XAmVIUZx7rZOCkKA6XUe8YZtJNNVi/rlAwCb5YsD6/GLvRbaF2Y+Hc0728XoZKTcZnIy
AYE6DaDb487o3DGvoi4LHVKCT6i1GRdnnOtXKHZa7FciGbJf1rLx4k+iUKwu6MvSOdjm/b1GEsnM
ETjbspG5/RUWKO/GNLrKK5ppKcPLHdfn8TjqLN6xwpPHVe3JefcU624X2iw6TZe0jV7XJk6+wK77
Do81++Xx2btnRHaeZC2cR1bdGMn1tbcaq4heq7QsrtVS9CcjR5z1sZW9XxowIYCISsQBic3mm+Vc
KYluVnG4aGharKhWhnUJqzOxlCNto70pLk3KRjLdJ2HcQt89WDGVZUx1WEIJm082c4sQcrYUK0WP
Z0KG+/HK9t5ICoPrM04KpXbwMLcfSSmacbFbtwhFXujnsjCMsMhXoPXxPH9MGRx31ZzEOYsuni5T
PD0pzc1BIFvliYD9zYVMJeXWfFnId1cZ1pB5WYVyrk0D2IhJtWP0GTyxHInp7b0FcxRr4Eeyu0B6
bs0V8NvT3qnXsCwW8yURnntm9Eh6ebyn+08IBYg2EFBRakIEsbdWemKGqViSNYwjm35Jazid7/Ul
faAIja+j6t9daw4lLHaQmteuuN/PTPxWnCXU1KYLLHtkyk+Dl3bMaPr+eGH77eONY74ZA5DBxdCp
v12Yl1YTQvrzSBncaGLq4FkGP8gEEf7Yzn5J8i01PcJmnht0ojZ2KjB6ZGpjaESj6jNEsX4p0Ce4
9oN6NFXq3pJI0chM3+v7WyUer2PG0wp+JHSUoXxRvWq4xgqit48XJDfmNpCUP58E0JRTTHbvmpiV
2YC9ooWOCpge5TCjYkhXwmRutM2nebwSrKtPso85WxIUTawMsoNkatshdKpEmyNXaGEOUuOcMSz7
FLepcxq8/MnZ5u+m6OlKAWmJD92yj9uyXNW1TLXQmOnjLmNRXhPGch+cq/23kvchoev7msBi37qF
pYsFLWBDDUcqpZc21tD0EsvROLW7VoAgooctg7ltcSdJNaR6YlcNnTwarktjrb7Rt0daTPvijtwq
qbEjcRr0HTeLWdYVDZhxVsPVaeP5in+b6b9zUerVWzXrvRE4VGTML72yjM2pbS00ckYFyZ8LV08y
fS7UoUleRCUG9yXOLXCZiRUliuKrZdNZ8DbLwv2uLVVeXlRk1/kHY8WskqxLiEytTnhHU6vubZuk
TWuM4kJPeSuqk8162xIaLpTcs/m7Ds/+TeLzj07S/mqAQUT1DSAWjwbV21sfiAlSi34ZltCJlOqq
Vp5sG+XuyYibJ0VecWpJViJwAQQNSXub/fFZopRhnFysZg2WXEyQz1Cd8o2m7b48vh/ubB51aHxN
tnHA824uVlPoqVN22RKqBIGnZWl03xnd+PzYyp29Ay1APZF5rfD3tucnLZYYrZdlDvu6bV6WFsGS
VJTJqV76owEOe1OoBLB/dBeJnHbS2papeEOdRU3I1aB/KgpV+yPzZuMNro1ygMO5Z4pSM/ELCjp3
AqYlnT1nNtqwI2x/YRpLfepHC1Vq4R4AQvfpAnIvsB+xRbuHEOLW9xh9kejZ0DahrgOt8vO4VGxf
aUel8UEh1uV1nLWkvgI5zrynX0Q58ZPciEYi2PKtJmTd1641cOTDpl60V/CJ/aVTNOdaprSDHnvJ
/q1ixih4I1mJgKq35QTGDGMzE2G3YVsp5UvnFN5Lr1XVqRzK8TQOqn2Qvu99nz4T7z3RH1VZuqa3
u0ql15qG2izDZPLKV7Df5iVWxq+PF7V3Eozwzegt0irlFb41MuVlaTbVWobVoia/e/HknBeYKq/U
E6bL86ZISGTrHvnJHcAW/HOqkluVIU2r4ZQUjeUXbRSfqzpJ/gdTYLxhO5LFUvHbrCqXOnJTNJXh
YFv/GGurv8Aqi8+x6M2DBGjvFARjgLxpZdM734lveYteF8wjbsKJTuhfpWNWdcgIj2G5qlqXJXQo
qBQeXFf3bOLw5I4ScQHC9/abAXwzRcZMhTBek+ErSmvdOSuN9BpnIv2Daczegb07PiIzA9ye/gAi
NJsybWzVqroqlQhnzywUv9SFs/pmozY5mZcq/n3sJndWh0Y7ZSP+oye+jXHHeaJbTnMgJMtH5drU
C79xte/RrLzO6yyuj63dWRvofHl7sbA9Ds5OJ1MYiJrRp2JU1lUMldZeGBfQxi/AMPujeaN3zjQQ
QtpxZMtUGraNVXfoVk8UKdgSt5i/qjEp7CTa6pfHi7qzhTTEETd5n1+5S0emxUSmpY8Gup21d9Xs
NCEIElbQg2F+zZk/+vQrDRhHilaBxWRO/babY1Yp1aEhHkPABa4fG9YSWiLuDt6zO3snJXKBT0Hc
AL64cXtnqmpDh6QZztkIDq70uteMZtXL473bv2VQDfjpXFAyjtpicDIaBXqq5GOogGL9rq7LeDbX
3A76yKnPDHPvPiqLoT171eMTktLMNnKFoCl1e6IrNc3sFHnHcGo145dUN5IvbeP8/nhlu/3DCNRv
OZSNOJTvdWskXty0rxJlDOMFbMKSZeWpypMjcdx7VsiDiXepJBAlbpogpW4snkJsHrp5XZz70hx9
01uPSmi7YysPETpp9PLRkaTldrsW1HScoUZVjI794nxmbihjAJwm+zxVZfz8t6EeAsKYcqh8/Tem
skQZmjJvp1CZlE4PVa/s53PCXKNnaQ1cP+Q7lHf5/hRjtmXB3lQmvnw1hRwz8xdHGRvfYMrut6e9
4J26Q7RErkAp5nbnYDQw4r7F1aw5XnoK1sPw2tu2lR5k9js/kDM2abuCY6YVhvT5rZ1hiMaep2QO
U3z7TPI4fygT0T57fWOFW+4dxUzb1d2sBi6zN9LZV0NtKdLTOnWJX49ecRH9obThzuWkKQ4pQTuY
fg7Q7YKy2BiWRSvU0EY+rPRLNxoJcvlABLwJRZjL4++0qz9acGloR/En4S11z1tz88r0aytlZaAc
s6vaDcof4zSYX/syTa4JQQmwTm0+G0b0T4sU7utj63cWS3xBHVxO7COZlF/3xybwrFQzuBQ1TBPN
fLNrx2NwWJWeUiNtDh6P3YXLQi26l1KcAizXlnmf2VY2OLADQpXK4Gmphs+Ta14UPZ8ujlN+WMv6
SCJ575qSbMiBljxeoGmbVDk16tJYQEOEbTvMjW8r2n+g6XnPgovl+FAPSJohNQ8hOm59czGyjGOg
hoohQBqODie7VseLJpzu4NHafy6kqSRRB7CWbGFuErAMpYScqc5aqFZV9M/Uz9OlEk59MsSgHvSb
75giSZaK5OyexAjceoZXjatSum0URnOdNn6qztZFhbDuR7G3PCvDwhbKjJxGjETHULO7NcYwR65/
L4tIzJX0X7syytDQmyfH8NH95b3nTANdAidGXfXWSltAaCyj3AnzdKoug9Cl+HRbH2QKez+HJgCg
QmL48PLt9HIX1GkSqbkdKk1aX/M0znvfnnL3AqMkfY2GaT5RMHi6jMssARr0cCEIN/n/ja9Xcdzn
PDtOaAhj8vGeOlBMsRysbRdw8o7QBZIGqKmyobc7OJoaeOlIN0KjMfSLbTTJT1lC7yQ2FOeDGxv1
s2+yrLQD0pZgSJKFrZxNIvuQRAXdm9EwuBzuZI0oSVT8+uQlyPsokcqg5nljIHDdriqKqklhyiZW
8jj6o1/MyvfKdvowD+t0sIG3VxLniasPhBI5llSb3QHnaDdG6Clpw1W4c4kZkHSGP2uTcsQKvT2+
/zVECP0+11BycjZfaqoisoN1Gq+tp1XXeB7BAoxN+oGBRUfN1PumyEJoVUi0/ubwGnGW0MtYxuvU
G5fZMLrPtdaPPw/rEYD63ubxQoLwljBqWiO33ynu4Hjkncuaeqr4k5f1frkYRyIn8n3//62K/+4c
qQE8TGJBnuXNchJG+TB2CStdb8Zv8WxaVyU1uhOgMPtUADv4ya6V+a1Xh4Ns7jYSeDdMPsxDhXsA
D9y6YcPsoExnBsk11gwlAFGdEBj2Qg1Ue27PWdaoL2AGtSsDaL2zXZhHQ4zufEcZAMsOGg/arrvQ
MNgzW1fs95VS+eqU56curZawrER2EHZsAPv/t1a6rrQ+ZdN6q6MqFLM10kJM16VCoSSKdC9QqnYM
DDPuzjZ68f6grcubnDEuh1U6l1RjgsLi9o5vaXP9MpRIp1Rr7nx9fBXccTE4oxQYZZ9b5oW3Lpbk
LfSIMWMP+kq7rLFb++NYRefHVt5bKBsfwwylD0o7iFttP7WW5HbuVsN0NVvQQBWwj08mXHHGdHfR
OZ+M3I+Lzg5mq+tPSseEsdjTs0vmtP3Pj3+T2wv9v9+B24GKFtAWiYa4Xe+cK30Xl9V0daLE9gvP
Vd4amFJg9KL+OgrlOf74f+3ZCLqTK6Bua28xejE6g/lEwfpqpxlIpZhG3KDVgpZcdSTLsHdnSS0j
+KME7wLC2Jzjbl01hPINlmZN62ejyL1vZV3klwxxr+EgCbpvi0YjXBcq49smKqKUS5bM7nTNzIZc
q0PxwQeFwRQwpx+/Pf5kG7ax3EMWJmcJI31KJX7bK5loAmtxAVPI7tZIvBVjGw+fFui40zVJnN74
dcld+4u6Rl7qWxNQY6vSrOYUK94qTkYSI5fm63lNnHKwC/vDA5iMwAABepfXeovcMEGECGNxpmtk
FflPbsGwusTzntO++O/yQYCBLwCTSBN+810Ls1Ta3sPKWpVDaNiV7gvV6w+O6N21UASQrwCw3q0e
Ye7Eow2gfr6ui/cvMs/FyTPn7CAaeEfy3t4DvJlIHEheouRJbY5fy5siFK1Zrt6UDQLFyihpTia6
Z70/G52nnJC9g29Xd5MrLqYa5WVQCCNugwhNse5NWxa9PA9qkptfiEWb5ZQzZrp97WxK8P6ijd1R
bemOoyPtI1kG7+S8bZg5rquetAJln3J2f11WdNfNZPod2OZ0euzld/afoAWZNsiNhIDbfoUxgRMw
3WgmdKkVX5Rdfiqj+cjK/vqTE6UoeSNMA1dqi5yctGa2u7xdrpM8J+0KxE8t34wYDVurNw7w9zI8
2Xxswj/gmQS0Euq6KSzEDJsQCxSia6kU5ckZXL3yO9dYL5a1ZG85A86ueTemvz/eyPe8+tYseRX5
CNIRtC5gF99e8WPm5f1AF//a9HX0bwS5uAtMMxszv/Yazfudx2f6jmBO4bzV6TTEPvLEuXb1Oi31
Lqkdm38rwNDN01AslZxdURjRp6x13IyJVGbXX7RutWNfk5OE/3EHff1Ag6n43q9N3odmncXoRVsV
sy4atXTf9JKJ675oFaMO0ki3v69ZpHT+PE2J/rkUYu1o76+wBKQciHjRh8VmamMkJjscZrHE2sWY
8/IfFfm0KIhKQwhOh5Uu7cHJ3LufCyKMUsV7Q5WA6nbTMn0dbSiRBqydtXpJgCOeSIafg1fLq4xE
AKYQ425Ieu1tLz8x82x29MW5aqWaf6rhDoW1Ko7YEfuAlqAZ0pVO1w9IkSnX+kONp29arXB6x7nW
iii/mOWsXCclXj4lDG0/t+2Y/B7B4jmb8GUOqnZ3LMNppwxJti3zqk1lpEbkonZH272a2vhiz2bq
L8L4iwFjrwh2fZojW/hR9GRFklHuMFwkkFxO5aG2v50NoVWuPld2a12notXP6zQv17TR1IPHbnsT
YkUSHiV9jvodhP3bXY25umL6nNZVQw7VV+LU/asfSo+GtJU8lQW/L4gRHraJNfmHvcl7FtHW2Uj9
5armjNRAoHD8bcnc9Y/HF8X2LmRBFHsosRPCoDyzjZfigaGvkoNwzbrWsk/DurZfo3rKJ7/pZu9P
1xLqkZz3nT2Uo38QEaFWQlFrczVNBWzPxS5sAgbECoe0za4T18wFgMsRdOqeKehqkEcp7IIG29RH
RrtqNWfB1OgYg5+t+njKVJheSbYeIUrvbaR0PSQRJUF/G1MzJxj0ztrb12Sei5Mb5/ofsegYpGDP
0ZdprZ2Dp/KOPXrg3CByJCxVGfn3P5zvtSosoUksRG5O8SluEJK3tXwJkHPtzgbZ4v9gj8CLpjRh
NUXIjT0dLkMRAR27NlnqfMBKdV3KVQS2MyyXUlOqr48d886nIx1HlkUKi0jw6u36zMwmZJf2yFur
X+umQJpaq5bfW5dRdI9N7fJSDoFU+ZBKuKCCmYZ+a0tDknPsmyK6OvPY/sZEpaiu0Pwdyv63wRWF
+3Nvuq2F5FVU6y+J1iEGJeDPTq+WFi9vNU/GiM5ckahnvcrMVtZN2/rgl9y+TdTByFDxIRpjHlXg
zX1uUjgSjak419Rai7M5LP25nLp/Hu/EPSO0pyA+ECCRRm0eQDT1aJEhuHk1M+YGwJBU/MXuj2ot
8qf8GJvIpchaCw0XWTDdWlliUWTovXrXYpm616nomJeYDOpltobxy1JH8au5OurFGfT4F2fUusuz
i+RNpDb1PhlJ4ttvv3aeCTEWQxYH2UQOmseGdrVF/tdjI3d8Cu+ULy/ND+6f7fsr1sKta2+Og5RJ
1MQ6kJDgmdLtTM/tsHp/alGrmsE49Z72c2SuapSRDlv9coYEju50XLsK9Ygp8/oPc6MP/ziDMT03
oEw+MQxUkBhqcJhQQbZ3FqPGo2ww4yTo5skOjKy0gqEtxVOyhf9nhZ2AwsZZpSx5u99NZNZGuhZJ
kPRpc1K7IqEUntRPf1XWAn2GiAOyJuXhWys08BdnqeskMNza8O05q04TdcODW3B/QEAUE85LsSj0
zLbg4hKAu0AKJglKCuL80bin2eirgy7Mzgq1Epg5NlRDvstOvmmcvSg26xYrmpdeOvC/p4zZP8+u
hZ8MnpThzmDEZBvrdsdcI0pElilJoBR2hPKbp/zR9Ev95+ODsJkfyud/N0OrjEo7WZe6eThWxbDn
oWOQgTqW9r+rN1vrN91JhOUTcMRfmsgr2lAZlVX9kAnT/Udd8s6eiEQYO+0XfTql534GSfnXWDMM
8Rp7Wv6LyExobmPpjB/jeF770EiqKfNXa7WSYASDnZ4WkcWdrxoVSnaqGg8/de4AC/rx4naPFGtD
DU1ydqF374SXZWXSjkiZWFuDQKBp1m95la2hUudHdMl7pmi5y4HEzKoGZnf7tdQ8Y6QbdJjAKmzm
I5SMNEppo/iZlx7xELYpq1RbY1yBfHql7s/2qakyx56mzoNL35QvvZxWY43WX1zHPy+V/WVgGMTT
u/hee5Wi+4yH2iZECpqKwjW7LLAyu/FXZmMjehgxAIi27fWxqTsni4BTAn+IPYlCN7uYeWiMZnmT
BSLXi8BT2+ls5cZz8xjeXV5GnfQRGAAphZNuv1VrmmTEep8FCjTak1GV1dnRuujA+e6uhXyHMgac
Nmpvt1aMuV9GJaM8lZL9XaZJm06ZjY7q4x3bZnM4g2xNEImRsVIW28RGFpKCTZpqWTA6XEONWZlv
bVFqUHtMpet93erGfxbNKl5N5O9/f2z73gqxS+WJWg0Ci5uroy6nOHdabJP9NGdv0pezggr0U8iz
/34tMiASEjI7jMkd+CGSrpupblTFYdIKwtXnOoEbuK5Mnfof1iKVKUHb0GTYpnNFYcTrWKpZkJeW
enJWB87CqnrPvoJEsbSRIIJQLCbI2tzpeTv0o5YUeaCvSvLilQMZeFd8e7wUue038RuUHprp/Adu
nwbCxsiUmsYyrk0R9M2ABuxKNaY3rHLxQQWlV0e02t+PDe7vPqoySDszL47eCd2q2y/klGMEIYTi
kZX04+d1WIyzULLmbzsvDq6i3dIIgiiYAKKj1QhiS3rkD74woS40qa2eB9qsdOqbOQ1a5lcxovMv
pk6/+MNcjfBMHi/vnlEaCMRHtGSQrt4sLx5UGHkJl5LbxPN5UacpcBkHCb0ZKqTf8xX+89jgbj9Z
JWhEOaMZPQNS1ttVGnXhRBGE26CYdeFdosQBeVQnjhv0ZmUcTY29tzziX/yRt4sLZLM8Atk4ddQF
awid+Yj4999EF7l/cUUbHyPFfnJCBgea5b13irl8iW23vYLehr0SI7IWlO3cfFQiTftJAYb+p2hJ
yrW4PBopfG+B0CLIwmkaSKWv2+3sqSDnK3igoFqWrIG7qozGue/j7KWcnOinuZmK12c/IKUhcgsi
UQ4EaMJbi3FUFIqGrlIQVStdYcR8w9xN08/KstTXx6b2i8OUB1EVgRVK5dvGeBdD4ypmowocPhQU
DFV8t5yUtkU+xlH1oi1CPFuGhRYhmYl0uyh9wfrYro7KU2qWPaDPYYmpnXjfgMt1B1nJ/gxQlgcN
5Mrnk3XJv//hpOduq88pfaRg1kiofUVE6ZeRx+7rasbrv4/3cPeOsSAwOvCPuDT3Q34gBTXFkpZ1
QGPHPLU5l/e5bTzlSEfgXbT65maWhiRMG5w23rjdOVNJRh3vE0HsFdkvk5123Sla3XR+IRxGDG6Z
vNyv3bTpwspNu/gTV138TTipuwB+aZrPg50bw1+jnVGfjYrYYtq4CpXJrwvLij6LrIKnVSTt/B1U
jlWfIHHGawglbzXCBWS3jcb/2FqXodG0P2p3GJLKpwAwe8J3zKl+tpIuHYWkj7m5xHRyOODtN/Sq
dV2Kzi0DZaZrNuaR9lFk6frt8dfbRUAbK/KE/OApQJ10vcqNkq/nZUjOWu6pLgcmrJRlfnGzvmBf
E/G1akQRPLYsL47t5+SiBjUES06WEW4tC6AUXVxI9DNTbl/giM+XSB+akzYL+2d0RZaXRovTry6c
4Y/xqOHG/4N9CHMEgEyS3AkfCTOeFLRpKzlLskRrq8z+SJR8PpVCKT6JTk9OFlPjPvbK6H1Pefaf
TYMpUMCr4eGAtE5pevNwDCBI7LXKOaJR7r7axrh+HnLCjMeL3FBS5XMBAEfS8AEXSWT75vt2XkED
jnFATKz2RP+qrkVv+Wm6dMYrjVax+HauK+N/ksFQYl+tnbV8JStttFDona36tTa5MEwVOxGoNuVK
xmQLfS5PooII63eOM6MrXzRqepoKE+Zz51WL/YreXpW9DUbe2gfuKp3+1mnkK8u7zu1GXr/tobJD
jFQAZUMleKz9pSicU6EMX5GlWS+Pd27/NMhit7zPuHB0JL9u3bPNp9ZE1L0O0Cq2NN9LF+VDXZlV
0IhI+MagFc9N6Xn/VJQRQHJyFqiBbsMzBAbcdUYmIVjquLisWfrVaxXv5OnJEd5if2UT4vLCUnuG
Dm04m0RxhjI1kLzVQQwp/zJOpnpVxXiEVd5fLRSRiI0AgLl437adpK/CXYfEEEHvRb/z0o8nc9Qu
3KPqCWEr/aTXypelMQ+ihzvfTbo6UhCQ6Kgkb75b3sVCTGjCBqu5pIGZITfWNmN9MtcyvoyrIb4/
9pM7e3ljb3ONMSU5ATw8iSB3OvV1NUZmWZPXnh5bueP3yIETE0FHIIjeeuPgEgBl0yJlIBovPXdt
4SyMdlSNM3oNzsHNfGcL6eByKSG7KNVJ5S/zw5tQJ1XdG2Utgro2QK3N07+zEX9Pq+qftY/+eryw
O9vH5U/ziqsQut82fkYVVInyiiirEmp7ipkHei5N7yh22FuBKEdtRMLgXLx7k+czuMZ0mT8xBIXn
dFInt1f8yB7rZ+FC7JecWAJgFNgU0com2x6zMncdgZ1R7zS/sVftxY4L4/x4z/bOQEXkHdgrRdt2
CoRdEtkMb1r7INUXPT5FM8/mZbT0zAzstXSPyAB7d6DxK6tX+B7tqi2ipB/abOjMeQicBI6S77Zu
V70QMxTpJ4bf5vUX0Wntc4xbeRnK5j4tMNaJzOK2j6GoTmF3msqQc82uzm6bKqdiNTRq38PRG7nf
TontktqfdKIpQG4yHPpnQm00RQ2ifpxOSZSmZ1G63WsPIetAdmvnhwRzVLzJ4Ez0gHZs8xxnr2aq
4kHcNvO5j5vmKjGTB4/+O2Tp5pXkx5POgJB4F5Dcarq0WjTkTElgdvtUtb9qNhd8oFVx2p2SfIrN
y1CZ7W9LZOp9eoqydlo+1FrdLS9GDn41Pvht9mumMUJ8Q9JD42I3ntIsm0kxhtgMvAHR/6h31GBy
Gdfw+Ey8k79u1wzoDOfER02u/a32hrMkta0C3wrG0srXS9c7cfspM9e0OtOjUlw/tZOi94cpm5U3
8KCeSTgvtPxDR9FtJeObtUH7pqZtZavBujjNCDekX5Rf+0GFLu9StDV/qWxAChfEZSbvLRE1BJmi
AV8vmrqbSQbquF/PuaM3+h9eujrfW9CiReq3QyGcU7Jq5fJGAR0B5JIpJt9LN4MgPNqTEL6o7M65
CCEa7aVRQTK+DWqm5ZdxFPbwqfQEyPqmHrMYMWMzH89rk+ji77rs+u9G0ZmdP8ZW0gZN1mmj7zYK
jHEhNDABJ49GYMhIrb47x5TvKphJpnBfXGeJip/WOOltwvxosS+R1kb9twFlHudMJpVOHzuQB94V
Qg0TIlbL6dtLVRWZd56dSVkp5czL9DKaOho7UZHo3wxvXVVOjZTrb5gO+a+ogXT/VqpIwf4ZGVGh
fijcNisubTRU0d+Pv//eyyS3jWieQANc2BZ9PQtt7jLagEHndeJs91p8YkiNeHlsRb4TWydDughP
hmJLa2kTtLdDEyXcFHawTIn4ByHy6kPW2gLZH1F8WBNDu+RVk10eG93dTyB/iKOkULhJIL/VLMm8
ZFFEbdLDRJHwZbJrLSghqJ7GpTpSPby7i4TXhE4w2nbV4sQ0RxgCHCJ0eMYPFdA29A9V9X9YkGzL
AVsBn4OkyG18sYgiadI8sgNvjKXAhl1cSpD616pbxp8f7929BUnqEGxAKfu5LX/Ped9ponLtwGEC
4acGLckwsjzx7LXuEr5QT6WFRXHV2CJrG7UtBqWelGAsCh1qhRKdgfppz24byD0o1nBsJLpzVxdL
3BUWx6Q5Qe/Wzq+0NKNz2ljedTabo0HVO5fDFG6AlBGRGf0JGRL8EAGqY8dD6dUu79QU/aVH5ZKh
kKelzFhAwuHggdgbg1PG0mjUU/IDm3xrzBVryTxvxQsq6CLBaCvuf9BmrU9Jz6zIA1s7fwAZQRlP
Vtsp+JHz3tpq7Vixu9T2ArxfgEjuqCTVjXeEgr5vBugSrxFs8q3elBBuBvjU8IKynODb2lmNZHnk
Pu0QLIbrF0ynJBluecqp4nEfa5EXTGavggiQOl3Z2A9nkTft0SzvO0viXqVOinsDd9ieJJhJqUph
myUljfBBGQ/IUedHz/hdKwAdaBig/rprBCdGjiJQHUfBWJtRfo7rKv4Ptdn1aCrC3uf4NDKdovKD
x23Dy2K2G5RzMzuIstT0Mx2OSmX2/cus5uYBRvqOKaJ14FfUX/C7rf4pswEmxA9NL+jabLoQZy8n
LY1sJnQM7dPebbNpzM8BAgRBfWsKmi5SUHHnBaLrPV8dTe8Ua4fgvF3hjnAO1jMgdqkfA2bu9gw1
jjug8FBFgdu5cfRb1tWu+lmYRqwCfaWn5KfrKMozsP3870SRXbTV0ZWjxst+W4EXw07mQpTIzq08
nbXUiqFls8d4d65bkQ7micnX3mnIDpn6e6ckHaZYJ+mNpHVb9YnKqrJcITsPtLJT+0sy5WrJbOja
OHp+76wJaTIMkXvDEN1mWlFrxa2j1lFgDWV3KlyqTaUo6Qfay3x+/DDeMcXdTp5AM5Ua8xbH3HGx
m4OpKgFD29ANa/TfJxVAZwkm63lLsvRIei+bm7Bbbt0lL/KWSV9N/NINjBnRPOFcEBl2rlOmPJ00
ci3BF+ZEY89lJMetqTEam2rQ9PglN7vfcxec79wtykX+q4MSyR2XkDUtEkbMwR7ZvFmJUgH7Tpf4
JTbb7tRa6//j7EqW5MTZ7RMRgcS8Zcih5slVtjeEXbaRBAgQCIGe/h58N11ZFZXhf9PR7o6wEiGk
T+c7g878xFTF5y/p3c0bvwzFC3iEKDpBjjw5hsXCcR0zpDr0XbdzQMRLExb+6qYZlxb5b+4nuHGj
WQRK/TZ90KJiYbydvMCTE6Qcmh1YqeMUvFug8HpJzsDef9fwmxIatTP2JvQz0FTEde3kHTmUjYHT
KWfvO57fmnROFl7fri5Mme8sRQRwqoWaQwDyVgxph+yjB6ESLdN6hHnuRqCRzb5jIdKP3QnZZD90
IyMC+iyLyzPF47tvBAcEKhKU3RsbDt42b2eEmArOUVXVHmAo9tJLgRuUbL9JxIWdQfferSZMPPZU
4A9QjgLbOXnPZTdD/1X38rAkNcujbgyLZPK6Mx/iu9W0jQJFPdpJWLloeb59HLUSK7sA2g/PULVk
sHboptTOMN9PYRg0NxcWP/Kci+j7OUQJhJMWhHicTTCEezuoDvsG7Qke48YEn6AsTAwwS9iBL3bH
/ak6Z6ryToaKhhl2NXezN4exGWDgt+MlC0mYDG0EPVBrr3m7VBeqJO0fd4XBaAGhHdfw7Z0TRD53
kkWHJOGdyTzHYePOGyDuOXNjfHdY4nDClQ07H8pAGHecFJxtyRGtAKLJfuXlj2m1eyqdi6CqvlVL
fcVV+OIN0VXrnesyv4eAMC72DBTxUOJsre238xCPnky6qkowDz0hKamkl8a8jDM9uuTQapZckmTk
l01Hl3uiHfq19Nvg6fP96911efsRaG+BiwaiFeiYb38E62bfR9ZUgkqh5+4OuEisCgQVecGhbeCb
nMasG+9q1kIL9fnI778oQE0AguDLvvVvTh0rELAzQIW0JvuaDH2bBn20oudrg/l/GQebJS7MMKuA
L8vpE4Yd7COnBNp2Ff2saqvvXW9sz5SQHz0NagJAhqjr0Bc92TPRH+VkxNrad30UXaERj2D2hq/5
v88ZQAZ8OqhSseudjIJCtYlphbuRRc3mFUbWxOQdWcy5zuv7PQE3PailgU7iIoG8x7eTtgQVmgsL
inzcmnkGjlx/mUR6yEUznPMi/2jmtmQbOK8BsEFV9XYoP6kdzZu6RHdG8a8hNJf7oO7o7t9nDmKf
LYcQRqCAXd+OIkdVIi+OlXtvrteCe8I9aEeEZ06J9/s3pu0/o5xMWw++z4gLUbk3EZe30gbdRc98
upu4Q6/RZ4+Kz5/qo693831G3bFJ209T2BH4lCxAg1Bhk1AfQxv/qId5ycBWgZZ+vRAdeDKfj/jB
29ocXzbtwl8Y5WTTggYAPhSkLfcVW8d97CqRsyWx95+P8sHyg9oEA4XoLgDHO1kTzVDCDkb05d4p
x2qP/S85mJa5BVbHufDzD4dCQwhgzeakfWq8ZSaDssHT5T6qgy+rXIAsR0Kh5pHNmXPmw6kLwGve
mIsQ+ZwsQd+p0dmAN/geQa0q1dTxCtfXwb8vdFg8bOUhhDTYX09O80aF4VoJ6eyTRg9hVoZVeeV7
m0Lon1/R5mqJIhE765bS+vaDwhFvZCJZdQAFo711RGsuhdMn2apH+f3zoT74qtAkgfgLxTwIBacy
Ea/pLSZ0YgctqXs5lWt8lI4zPsRNOH0PIqXOYYXbZ/qmAEbYMmrgv8+3Aegni1zhnIQlac0OyEVe
+tQMXsxyqpgPsXzoqFdUs2W860zA5BevniKVwghhVL90pJUs0Nl2B5H25djeQgvimTsN0w84gUE5
EKRSdUZmMoqmKrVxP/tgO+nyR4nsranAYbsAX4N1Xp+PglYidWsbxj/DISo3FTRx2U1pKDYY0o96
2ldT47wmsCaIcbAp2e3IOLGkEPXoQtFfQVwD3evsu2ltjFNn3rTgFxjPjDqrTCW+SpiHI5k4cXmz
j50GNO7P39wHSx5cY3BoILTchEjb//8PSKlAzfXhNQQmsGHdAyxQxQ4ynf/hVNxKc5CEcEtE0Xyy
FPUcdWDqrfBl71hQAF1ps8EC6vgfnuU/o5zs7ZBPhR6uruxQEvHD13rJe+AY+eeDfLAbAciAnRHo
EUAY/O1T+M+EwW5SMYD7WOr1bDZReo92aksK1tl/dQ8BGLnRcNG6xWYOnOhkKEQarX7bNAiUQwbJ
QQS4Y8y9IPutcXdm6t4/FXrgqPS2fwA9O71QSrBcGh5SfhCs4kUE+5eiXJJl51nwmv91AtG2BfNw
a1v89bh4O4ENxN9h3MC3FWaxXrYMUVAkVRTcT77Pz+yA7xc3hkITd+OxgL//Tq1fNqM3BGDZMnQP
U5zQQ0p0co5R/9HcbRpb6PYBmqD7/faBhknM0uPQnJaSo2MoEp3Rlb/AKOmcbv79SBuWAavYzVIL
rfaTQxfK1BpWgm53GCJDRAY2CBw8mSRmzt02cc/dqE+Hw/vZznfIbdDVRwF48j2hyV3LsEnKfRuv
cB6JaUPrA6+aCjGZrmb2DBx0Wiptw0H/hysu2iZQgp3s6UFPBzdSQNPgCAF2U8v7SzJ7TT52XO9V
DLnp6DbumTrm9OT6Oyg+5r/zCrLayTfmAKuDUyp8tcaVsEcnmsdiDZR/7CFguEaVe84/ZnuI/x5c
GO+vkGQDiXw86slOWMJcwUII7qA5yOEh1Y+/JSXPzajuTNzA0YL0u1aYo9/WZy5ZH7xM3H02kHIj
/r2z+ygHUBWqzlYHRr0mQWpD1T6sIGyPhbFhf24r/mBaN94TqnlE76AYPalxBu2XikxedSAVMvVM
LFHR8xHhUFW97MycrMuZDez0U9/mFcQnrBvwQt67hocRY46SGLAa4iVNYoWgz6Y9F6f78Sh/rSgB
JeIm8fZTj+NBtjBBrw7+inhAJJmpHNmO/6r2wLP8pbXicaAYAAjzdhTi4V4XSMYPITKfod/zpbpE
DFl1xcKgDVOkmgT/Pntw3UI9Chnyxv04eV3uipjUwR8x4jS1t8gy1fDCJOdM1D5YglvLA+g/FN2A
6E9mr+HJEq/wqD84Td0VLquCm9WhdE91fQ70/WAvQYMSV0nslehunAoUHQXKbV27OM+GfnhgDGSN
Hhtk4TFVNumKUOS9DobgjGLg/ceNNwenBbRFt0L49OMOVpvQzrXisMZuN+/5NNP50q8CwncGzuHj
hQl18zqVHDliNVE6ypcJytp/PPUQpA3+1YbZgMkDNPRk+RjuhGRibX2YAt49Ghavj1pP/cO/HeMY
ZZtXNJ1j3ACB3r9dpAOc4AJOfH5wh1FfQltrM3gi0BteyuhMxfD+q8NQ6DHCFHBz6jitUUco/6eO
RvywyOVX17lD3gEe2n/+PB8Ngg0Z6NOmwMCx9/Z53GASjkLE6AF2PvLOiRzYh4XS/vh8lPf7IhqK
2Ia3nXiTA598AgBYBh8oKnQ/fcDv3KaKnp1gizesGEF8Ca3smSX50YAAT9HgRmYJwLWTksFXYb14
Zq1RMgTiijYVuRiY8C+QvDHtZLQOx88f8INpxPYIG7/NvQES15NlUa3gI1bO1ByCXqodNZodKSfm
zDR+OAqaH5sYDo230zaLcBfitYhXO/Tx3GdctIKlrlH11zMP8w4JxypHxxJ0KOz17tbbebsqNF08
f/AAptSLlOrGBs1c7hKH9/NTj5jn3w5gM+dyGjpxXEpFk8OA57ZHYSFZxm17qrzCmSA4uTKjHw33
rV5po1KUrPCV4GGowoLVFUv22zB9sQpuGhTec/I6Y53PGZW9GVKIg+JhT0el/MydLdIcuroa5Fe3
nKifVzCkCh/LwODcg8xjiPLJgth8rDw6qytiGSyuS20Ze4C7V1j/rGTZi7TSPnHadG4dOl5Sz0YM
Xl8lKDHw3YjXvRhjZ3qEood4eTC4PaxxymFyv5e0WtdCUbOOBWt51ICNBueorIbu535OCIfCmDoa
5qvgteFiLsrOjxgaToumUAL3FVlT1ijDD7KLhvi3qHpvzhdGFLmCFYYNsrEPZ5mb1mPj9arD1d3X
Tde69yxGqksuk8U1l0y6SbOvscdG+Sw72NkkTtB6T3WYdEkaYn37GTpBFUvNhFgnnY4CoRc3m92W
exVAvgEzloQinQ8uRvInDP1bfVvPfUxTs7hdkE1S9b+XCI2eC2Kdtb1XcQwPGzQRkV7j9IiWyROx
QHnZhlC85Eu92KiYYsGx5/rlKK8Hp430znFChx5wjzLt41qhb3QsVRk2R2XrwORmM8d5XOCOQK9A
RGwQdTbWNfkGk7/IQL8Pctd6g1HgQudCwqBeHfQcwx8wLy9ResyVlAUshLhMEQHdNcUKh3jG0mTB
Zl2BPU+0uYkDtPiKHk4uiBltkgpxTAqHLQPzJAjFHZlWz4UhZTjBzGZcV4i1G/CDp9yMZIyuxQqC
PIRaVU9zwC21uWuCrkp+QzhcJffD0JP+PvHmuUndaPbqMLWtM7aHOnT86HVk4TQUS+xN6pdygs5b
07JliyBZ7xGne5yiKcELiPvJLBfdpL3xohHTSq4U5DzdvnESXhVlr0XJjjUqV/oMnTGlv8ziiegm
HCvXQ8gbofrLQoFP75Qj4M7DmoWYrysIktOxQe+a41tz9SKKze6lP8LDf2GZhVWQoOlUMXxM6cxE
h2YaVd3yBzCaofmAOml87Jwy9nboFUh272zI+K4dQfQsGNgFIqsS4+GaZ1Yidt0yzc+qJ6orpkSz
MMOamVWKxF7sSqXt8VbmsRvrXT1oT34H0xxJ2b2/RM6ROs10b0MJA/zUb2xcmpTG45zc2m6U8YPU
MP+7cwdDoTFOpHG5TZWNQ4CfkNagaOezDG7cGe3fQxcyQ5/boDFrTpGBkKQwp9z+pgl2KDnhgk0X
C4JG+K73p8BNp2gd4/3s8SgpABCW8rFHuUnTcfT4977Tk4c4PD1O3g5mo+wnkAPEgVoy1uXBEqv7
Yu6rxXx1gomJInYbPwC7TWl/ylo2m7Ygmo4R/BNM3e8YuFXi1qeD47EU7cZqyGFiHIrUa+LJ/DSI
9lqOtIWFYOZHUgEHkDNVJOecd6QwJWSkMDWqW/U864Q0P+LV5Us2W5bAkBFsheg3aRVSuNKljQ3f
Sz6RbPbGY0ANeEnxsMaFF4zDnSdQZWRyCocq78JwTnJRs2rM4D07DvcC0e2XwAFNXVC4Dc3IQg0F
vypXZXlqnagWIIYlerqPLXTeqWnl7EDZVlbfNyCX8TRURtkMB2M5/hGOKJ80UXy5sFKXjQZVKZ5l
k0e8ZX4GcHOOVVqhYz7B22hdUOOneuZTW6fYy4R7TXjjr0fiN8jRCVfK3S+q7BcsgLJtZpuHsnbg
xpxA5D7LlPi1G95hZqk9dgl08I9wxgjMz2XQ4ZTLOQa1Op1GNugUvnsy3KukDb1M6slI6M1C60UN
FD4ww829jo/iSthy6eE/0Ktt+6YyhGgN9Nz6jjeKszQaZPMTHnBzVUP7riaV82iCG7QNevy2cW57
2EiOyxCSy6F0mD5avwkxi/2opCuwbMspTiP4R8YXrqUduUjqtntKQO6aLxhZR5nyxLKLdlhc5yAw
q8GuX/QQpkZgmLyWHvk6Jn6tswVRTWhG+0zz3CLNIbyuceg6N7zCiljSwYXu8zr2VUAvhmGaq72M
RBz9FHUp7A1itOcRJ9ZA1XhYxBr3MF2fUezel2FSqltoruhD0tUAj6T1p5d49slrCVtmxFHjZCoz
hDiZq7HS7VfUEOyun7XfpqpHD+7gcDf8Clnh/DxIuSwZUHrrXyG1KAou0D2cecqXZf4jBhv8Ls2C
ktAXeqgPEqnt2JZ6NroACJIA5kE3deQv67MiM1RKINdV8S5ubYWvyGM2jDBNYakfmmD1+GU8EY4I
8gHncYs0nH4Jr8E4nOtfDVwJfA+WsZ5qnwn0Ey3I/GqNOsT1yZDOKb442+57kDvbB+ayeErrqbT+
XsNHjtq7YfvDc9OJGg4sTtP7mmHdoljfJVLpOXNhnvMqwzJAIN4MGn0qRjE5187gTXdkBEp/4UR8
qLZyKKhTMVRUo7KQ0s09q4OfzjJxmFoJLoJXH5GBdYYYF9Y/OGXQN2kQgi95rUvGR5oHCJT5Q4wg
T/ienPJZzqrlxUooF39qXMCWTILu/a/9VlSCCbrhGyEQUDakoG8rQVQQLg7EVR4oTsW8D5wwQycJ
pLnGC/MzZSf+qrcY0duhTmpo4nGyAgCUhxaTd72wRn53Y3MO+X9/RcYNHMbMoP7hDgec9O0DIXVX
9Ms6twcOsc2xDTQaIsQGD2ssh2ceTm4ultq//9dHQ+91E+zjkrWJoU7uP7121RwJKQ+KLILlI9Xl
VvK557Rq76EGGLWg57rhiSDBnkINw8xd2nY+Oyyt33yfm0qNcINeYjdfrev8D1dhCGphcA0/PFD0
Tt4Xhezas2vJDjFsSBx8Vl711KGmXrMe9Ktz7Ot3j7bRUkFXDgHTwDHglDkqbY+yl/TdYYmwFVZO
3PzEV+nBJrO1j5+/rXeXR6wOYHfQFcJXZWNHv10idQ/LaeBO00GXOCV9x60znphnWPTDKtj7Z40G
fAuhEYaUNgR+gqTcExQq7LlaTEIxHNLXM7bYcbNUgf18AD7s50/2bhIBXWBZAF4DVgj/yJN7nbuO
AmkKASgG9RoVuJ2ET4lp+EW3NtPvfx4K5SFYeh5ge7ianiz5BIqjSFsMNSVYEbWOeaqbmu870Z+z
rf7gqTbMEBRzONSgLX/yVM7SzZoNEzkQv0Q+AsFxzjfR0xzwczZZ8eke5aG7gNwcUJM2x89T9TMh
S1RJNAQOevWJOoJHTH9Id4z6lFaVePYYLe9ZhQctGtvxtvh8Tt/d/7fR0SQAJwB0FBg7vF2YLakm
7jGMXuH2u8MVPMKRFJ6jnX00CujKgCwxBjJ0tjn4T6sPd5A+wJWRHtwGzQAYdurchSvImS3x9CMD
HgqkBD7cYI0CLzklEWNL7DeNa3yYJYmPnTfYY+Pr3xqy/J2v5bmpO10jEKVsbRYsRgwG+7aTh5rg
oBYtsi0PoMF0u87Ga+56Su1Zws65xJ3OH4YCRfVva9kDGnrqMM4XDb7QCugVtUGQNWCkHrVS7Azc
+X7+NgsDbPObYzCqqO2B//OWEpggJ84SxoeFhd8mRq7GNuxSXB3vTWirM4O9eyTEn287LzYq7Ir4
w9vBuITfckmtdwCzoDf5tCrUoB1vxI/PF/i7t+Sj7QvRLKYPl/p31QbDsyRlSMRRrQomhUJ0bbZx
Hp7YzIIzu/z7sQBFYm/CJwWaH4hDb58piHUbtr3fHCHC9y5GHFw3MK9wLg2I02emb/su/1vZACre
qMDYb4G1AIw8gaZruppaJk5zHBBjR4q55jT8yYcSiIalZXSnesgCbulc1uJqZl3z4E79PB/+dW7R
5ACZDaoiCM7AV3n7vHbjl1UEHh3e2DM42TP9TCawY1IRsHNhI+/XC2K34PuEl4neIm7ab8fCFQ1E
c1bJY2+RWbqMYZBHCw93nz/RO1cfzCsKOHCAEQyxkcxOhinxE0La0vbYGVxUkaiMnTlfW3cWGYCW
+GlKEI91BGSBxLbOqGW9iqF1tbdlswofyENl3YNd4/ALMWyCw0ONuI58griL5yUtBYLR1RgPz6Uj
jAspVlUndZ6wCBG2MuqjoQiGZe0O/eJOC9yR9GCe4NcYzFeJRS5S4avuXN7E/yOvb5cSWgJbV/+v
rAQmV29nlk4NLiJJXB0bKlH67HD3M644ukHLNyhqHeL5JfB7bZ/GwS7+16WnkvAU/4V7N2A71EEe
BhDU3vAG9JhrqGnZkgXlgneFyB1L7lommvqgARMBx0qQsFd0AgngqQHzU77ODYg9GQQA7ngLuTNb
jh1D47YgkRh4NtOBlTkAJuY8TbSPkbTar11drKXnzEWHi4YI06RxzR+Nzomfdw1tcc2uhzg4zAYR
yFlXecTAfkOP4toujeRXXT/AQKwLEtRGcW09lvUrGHEQy9Z9dRNVMMgsAl0alfLG9dbLoIH0Bz7j
HJ3622iM4vaWja0X3uFDG5CrWKmyzYhZK+gBYtz8L1krB+dhDRLuX2BPjbpLX4iqTa3nrT9we+/d
gs2RXG4IkhziI3gAIF+lREHDfQhgQKH+1HYBjAFI1EdChIxKlZV1Xbc7Bq28yC2uZaSo5BZjxJo4
+oNvFE9tYHOsj65oB72z7dokGYKVyp+saWCK6TEEAqVr7ARNatYQYWJcUxPvx5KSHzgSZIvFzqU6
uDbQfY7vHZnzw9hM7oPp1vDJMfPa3E1NGTgFL+vuB1SF7h8+0ephFa6CISGseoFMO1vWZVAvZoQr
zcS/cGCpSR6F4fAgIrvcqc7REHIGi3M1rVNgdhIpqgweQCjvUjqvQ59FrYSyvAmqiGUtnZvkqm6i
4NVtgXAXaFA05AUojb9eVX1S/oS5qChz0vl8ypI6YZbBRCiycVbPwfgkwx6GBgi/UCpzVZsMOSHG
ANeFJJPPe+TBJPBVd5nbPzE3WeUlTGYN8s2rtZ33ZoDC9ZKVvvfdKN82P8OKxe0BsFzvHAJ/9ZqH
OcHBj1gZlzrpOETJnQrt7NlsJg4jXyCOpk9tu/pi18BISlZph7Kh/B73Qyx+A41tvwjOhN67XW2C
27VCKzV3/R6sDWkFXslq4Wb/IJUYq6x1AgRYzXwhFjcjt4MXitM7aL/SZoqvJZO1vumE435vLZhV
B8q6WMwZvDAjfZcsKupfTSLFs49krOp2XuTwaOKVkEcJVwaFRn+9AqYSiw2PsRp6CPzdyDTPQVKv
Qb6OCUFQJTDcPwta0nO6Uo2YxQrue26auI67XHX+2A5XdTTzJ9gfuRzED6z81BNrGT4tpk2mP5yW
4FUva+OyVM2lfDY+76ebappJuAtd7br7eKjD4KIbwMe+AvVW+veiK9W15/cBrElD6PWvu5KNPCcj
1JkAkwZgdx46EPauhy64fkJzAF9jA2SapFheLEKlhCvZdVDF/S2SA9AYCeCsoTLmlSRJCTyy26Jx
ajgdINAPtmmAsrujqRBVXNASSG4RuVC1ZtyXrZdOniuGHPg7EH4W8fjVdQJbXwLUY8FuRfHJsqlN
6D1cypogt6ydGhiF0AnZBHE8AYwy1agyz2w8SkA28e3iN+h+hNEazgheXHtoI7TXzRmnI3pLvnbG
OQ2mFhhTX4XKy2OQ4hFaFMW1OBo6tPEmQYKN5BCG0yGKS95knDnIvdE1D+B1FFHBMoWWyS9qkFKS
KhgqoGUOtE5kgajsI0dtxwrPU+5tRdAILDzChxtI+zG7cz2pIxLMhtdwBNe28D3u38E/oavhum/b
JlsX174OlqFRH8Bf6Ug9GCUWbEpiQE8oDFJnRaZMEYm+L2Ddb18qXTX00ltp6e0j4N2/a0e1MNqZ
uznAXuyVYe6wJXpZwPMfshXHEkmbrp6ucQ1qv+meIpWKUTEDwqXDPUEr7RfyBOzPSc7sK53QG8hU
wgYvG6MpxMyRumlzQ3E8AKSJAK5yN3itFa++iTo2STZNkOoj04nOJnUsdMo5WtcxuzQ4z39j8/T6
FKwuQ9LOXwi6b9B16pzPbv8SaBsniBOyFnoZyV7iyCnbnC/wpCmEjgXYrzPi6WFB1qI9zfzh3h/a
5IfxVEezJejbyxHdRgsVDBsueEI1yZcGwQhIH6F2TElSGl4kQtGfsPZCygVAAswnS5yKpLVIkjUN
FEBTEHZBNNkbdAdKXBgjzxRU8TjJUKJYMFxoOPd5AwnFZYlEk9fW2BkwFRdzilmFumtFvvOvhrut
f6xDoutsCjuwdTtcMW6DGgKDwmsgxcw4j+JfEe3pl8hfXSetsITRhKPAurRtRwVO2zxjAx64A75t
UgZBzkszj+mEhHHkOmPz/l7qKPIAObv172Qy9FtpEMtUNOOkX+ZZoQE791HypanW6DGSukE482yb
q9JqkAHjQWuVwW4AJRQbO3SFHLCYviEHjuJfDQzcczsiei0fKrJcQ1A9NblGeXpwugQzA4Unzt84
UviNcJuRPNdVgAMDENZIcJ51S5xihbj3gx/2v8YKZzfYQYK2WSlx+BRD7Kz3eHPmZRpl4KREqP6R
IoFpSFUEDDdVqvKuRbVES5EMo5C5C9KWTjtwxxFHBS3mS4fkxTkVBhrkbWtFSxdNlwEbwyz6pgCT
lN0oM8GU1jLFHlxfTGyPe0NwpDjcPYi0oyFIR1OGbBe2Wj42vYrgy7426BzMFPm+8J+bsNEsAnjZ
g2rbtgBhpmzyJpbB4xCho5ii+PSabDFr8MBHx8AqG+bj8c46fhfBUbjxvjoWXwgeXfc8i0e3e27W
cIL1Ipxdf3VrF6sMovwZzY/SQpRDNDq4l2pc2x8ObjoBPhaS4LstY+4WazR6mGFnWX94rUvKlIVd
VxbgSNfuHm1M2IUsC0VPr+ZM1Sny9nAsD73faljXhLbOyCD7C3QZ1jpVpmFw65mB4GYwaRwfYJ6/
orkNuvo1LM11DWA7GOIUOU1unY92iHnW6ygY91Zjzora+kJliY+Qy2xxpvUP7OODLwqei19btI/v
pJ/MI3pls5pSlYS2S2U3rzht53r4DVhX/3aBnyXYs0fvuR9ALrhwXenSPZvn/sobLejr0A/i1LTK
RxspLEOOHnAv20cUXv2Xtpbjt6CkkL15pJnvkYg7yB3QrOixGQx5iRE+EKWzAUyYQliDMle0q/MY
gW7wMCNAHBbgqoaFB1lchmxB5i1OAfzUu7Lcj8a8DSws+bvZygn9LItJUmpA86IMwnLZ+qHDRY36
WN9yIpMKgSpN/SDcKYYj+9JScrBdY9p8Ns4y4PPA2Zd5c0h/0RVbYN4ra76FiSqfYG+cdNjTUVOl
k6XICvbhRjinZCQD3eOGYhyWhUuwtgfhxRPfa0fiawQ3m+tDPwe1edVw+1mvUYD7Ti48NpOncl1g
hoynVeVhGGptd5ilpt0vbRXihSJbEvR+7avyG+gdbL1F4SC6Fz9wlFPIePFVphMllqsefLnxHtrn
cMhDd8YtbaB+43cpAk+xeae6E1NcdC7lbcbUyKqXpRcDmuk4T17DMrHlM7T2Bi0bWTqymFzXQO8z
12qCSBLHyDVoff6QV1RF8XO5mdLtvJ5OsmjjaagvdBXizmtgq2F3YVnT+MpHg2/6EUzx6BRuXNNk
h5TBMXyFoE5jCoizgqwke90gt1pNx1JALvEtkIjku0mqyrFHu66GHhEqur4orB/1xY8s6au0htSp
v24hng1vwArxnwBDUafAJImQpdVSSp05CrF0R5iEJ+NlOA646cDRXeqjMkTWl8YhTQy/TCPjKxUg
GTSLZhGEO16jxYvjukO5CfVHJTJX6H45oIiIDADKvpc5wdXK/Axp4HjPsOxaQZ7AxTa+ilCAfhk6
6FS2LqfEYdkR3D6E30lc2hwkTX9FjnFTPWlny03KHFxfuqzturF7DqCiJhkaLAPOuAopvTO8cCdt
in6Zne7H2mpIUpG41CeXPm6r3g2SL51m36+ULejK+dK5gXkVUh2xFH2KJc9it0qKhXdLc5TYLucb
srQo/TxnMPElEsNNYvO4BQn8i0He3ZoPyOJrUloGXXAJPg1XO9EmgT1AThTAkxUYlfzVUo44boTD
a5tWwVySDFIXv91JkNZFHhtcYR8bvx9X+NKsUXhT132kc7tMyG4Ek8Guv/thAdMvXeQKW7xllD4r
wICM4ws5L2IouspVD2p0Om+PbmSPm0xcj4170TNQEW8APRP8UCtVsnO8VTCTIuYj6S9C2SXdGXzp
AygLOyao+ABcCFqup1igB1EffHDaI9dSF7Iqywwf7hcAoePxc8jlo5EiCAsAmEESBvTsLfzg8djV
wCPboyEdu0Zu+zcbcQAean3594FgVQThDNBu2ICeEPi4H3fExRZ9RPvUZGXpIjAeeEbGIKs6AyOd
dgQBArpgzAZgP2JEoElvn2lZalTJsumOiUyCa8hNkqxuxmdY3i5H7CheAZLHn8+f7j0+Bj46phF9
BB/9inesSxRUHS6q7RGmJ1GuvUpj55i9f35ZuCuh74iiF/0C9OjePljtOrACEZE8/h9n57UbN9Kt
0ScqgDnckh3ElpxkW7bnhnBkzkWyyKc/iz437m5BDf0z8GAwxrhEssKuvfe3PiwJMoxfZlmeUjJl
y84ETXBjDl6/xS2Rj7pvS/6AnLiYg4mN1iSpuY1tuUxvJ5wGEkSvj8Ndsg4J177e1ksAQP7yWrue
zUEJrCm/6P1lTl4kp62eByvU2EQu+1keVD2J6UB2nqH2L3+1q8m/VTpZYzCttpV2JUnXLWfV6JCJ
lnhZAiumjcOL/ToUJG5vDHWV3SdvimJssyCg/fcq4W4vNLC6MAmjRTXGH6UqJ6zGxsF1Te/YEdvp
tdWYDRLClk3SHT0cM/N8qkxQBnVtXItoTTvjk8FKe6LnoP3hiTH/iEl1dmPNXS8AugS0DZFMUcFH
F3o+Xht3vRnTLxvNgzBDp3W9j21d168uJzAKUSyaBUp1RO/nozh13Ky00pRRRs8okeaCh25gyjal
hRHI/C2s0PVDUXrf6MtolFzwBRcvUXXKp32uzCIzXjGLTf2x/8+DqfpaLgYladBJ9Lpv5AA2x4tM
vtWS5aWdJYeXCN09SQfOM4OSY9UXt6RkV/NwK8hg/ApDcNuuLvfGNo6l1DFbi0TVdLvC8sdPut4N
u8nJzKfY92418V8tsW08Uk08G3VoBErnX0w6iyXXZMwjpyegKNd5roHt1tqDrGrx7eXlfPW5WFtI
P1HqQPsgrL2YHYnZg74Q4xqNVjbvNb8WO9eqrBv74nOj6OjdOcqgL+iXQOSUO2CmawSIE0TEn21c
LF8h1Yzujcr+1fYLhBYFBo0EwHhA7l6cl7aqM2NubC2KZ7QyufS7aCzRuAZVXaxBTlI/CeYsWX+/
9h1u+AqOGSpbtGfYF3uvX3CPw0yhjxbp94fN/TZs2zK7sTtdv8PtmOQN0pVO+8zlO+QbmmNJPxy7
E/j2QZH4GkRxqznimVEIn3iB7Oz0Bl2eYHXGvbPw6iGyLDHullG6IQ0Fw+7lN3b9obajg2HouSRt
fbnTVmVXkNrrhkjrlRvmPUjTubhPkuLeo7k2LHvr1sl8tYY32dFWUtU3V0OmyfmacjKL7L8iFBT5
uDxWfSePfqL6Q+PGZiSLZr4Rdly/R5eKH2KIbdqz/17EU4jcpL5q+hTlg5+ELt7WAa2E46vfI5sE
ZxWNCpyTRL3nT8XLM2EuuDKCXpH8cTOTSibklqQLxwnj5ztKJf4HvW6sW4Tk7Q8+q8Bt8c22XRBY
ITm6RO1PQzw2kyoRK67N8kczp3Yv03q91xa9ulsoiMLZLXL7SecacHx57ly/2W1oGJTMeGROf+uh
/9T8ZVPl+Tpkc6T5hI1lPS6RkZP1fHmUqz14e0D/r+srZxnVsvM3mxZpb8hqmqOs1ykpwmd7MDuq
YP6w3joxnxsKNg36JnqgMI+8mJq6h4sENfc5MlrTCjSl+v3iZW7Yx96tYrH/zGcjGmBCcsAwQbdV
8s+7A9zREOfnNFzrZf4NLWHSUp5yhArhTOF2E3dr/E53R/v7lKqpDLVENjf4ZdcLkdI/HVE0EPF6
aRM5/xFkj1fhDE45mlM0AQdjAqj9vdTIx7mVLZd3M5WZ7ob+9bkp4/3/VoNKG5XX+ZimzAw5kumP
PIu8hzYidsRgw331kqcRBb47cmKg61eB1kJKIx5LRhF0x++bpqcmWcqPL8/LK/wbQTddjdxktpPA
QuJ3/iwu9b0absUUpW6KMLsWA7tYbC/z+pYslDUGlSn19+BZFp2NVSvjYHEcWHelm4jhoJPg7o9x
2SNPSJt2loFUfVrs6ZXW81ugDn6Syz0CM3tCGAyHYPxdzOtVZJ1FW/8UMZHnx1R3ht9lM2U33voz
U5pVymZAtyJB0+XFByu+wklx6QPoZNfOO6Z04oSFpqpsBzHbye46a11+zgZciAN2JIMWNrYX30oJ
PDPD6AYj+wA5lEZh+yLy0PNOuZJSCnfZ2jsUjtbdgy3t9y9//Otjc3N4BibEVZ0Y8VKRluDmib1J
piLijWrgw2qZHqq+NPwg7aB5vEljIfI3VKOL5dURHCQ0k2ckBObOdSnQL2I6n5a4UJHr9/Ke7OIH
P6/6169TohsCbWtLq3ArOp/btWkk85zzfOWwAPZP9WrfCXbel9/i9X4LRZbDmS1wu3ldNcwoquBJ
s6DUkwSDO4Q3bh64MP/tvYv1/GtJuQC66HumDWhrH9+ad88fysLLWhXYUER6PdUQ20ruydliWKcY
ceAtztnVucxgCD65yDJFAIhcvMGijrG9TUw3yjuv/ZORT66Poxw8cadNbPY7JEnCfZSNXjyZQPPM
MIWSX4YVTgothSi7+JaiSeWSsyRp9Y7jwG3fL1PRfhaG1cuwq4r0ES8nXwULle4OCZWcWnlvyKKo
w4wczrdpnTNvR661+kWdr6yi0i/LL2ZqU3KacVAQO6BYdP7b5jI3UQ9qxaZqrRXZJxLkFo4YFHnq
Q+8oP/m6Ivz5ba2yNH7iBFiV0VgvyfTBqD3O+w6h94jjp8isxxXXzO5+5JZBq4hB+Lof13iQoaWT
Kw0m5U63/GSuliIv2iIe30y8t2zjRXxXjeOc5plpR0Jqn+FwWmyn01EULbKvEltXt+1vbHRX05YR
2UlJN/J5NxX9+TyyM9tbJ9k5EZXDRT8MbgFIPEE1k4XmmkyvDrPoMidEBCJNZ6rJsjwfLrPmvlxo
3IhK2wPg0FKml1X88+WleBUMMAhRJEYv232XU/N8EA4GmU54ZkcCf8lwrPUho55myAerSLv3WlU4
N9b+1T7NgNb2GrmrsRYv2VHwG/zWSyduiD42ElZMQR0mt3HjUz07CgpvpN5bQsm6+FRzWviI0Xwt
8qZieq/o+fq8zMktVcpzo8AaAFdNa5NN2vH85VHBSxsT1WiUmkZ3l2v1GlCgv5X8uJ52SOI5cPB7
3oLtS/6o4Scz8y21I7S2xl5QRgpLvabgaZm3jrfrB0L78jeBSiKTNuWLKedScmXxG3bUq63woZBC
5YB7b5xk1w9ENpjyABdBrp5X2ZUN9pkYcvUiK1ZZ+UnzC2zXbD1vi1+AdazHl2f49TOx+dusWZsD
gNPmYipM9PfOqu+8aIOlf6FZMXsqi+UWcuXZUbhRm6bp8uuSPFmP3dC28exFo+6NT92Ujve6yNTT
y8/yd82fRXQkBegmZUuG6Iu14sWmh8WtZqFM9iNKHUit0CHL7LBAIOhCpFqmeXLNxfstlV78F4tu
yo9poskfdQZf4UA3w6rTdlnG+uHlH+uZD4oQYANibohhfp2vg7kqE6+LKzwACz113isaRoa7yq6K
9fNCZ8jvl0d75lXTeQpbim2RFMmVLmZIprabFaM5mR2yXuyDA+dm9/Iozz0TKhis7CgyATvYfv+f
i9qYjo1WxIMfzTjx0vKVa5FC8U0j3yiDl4e6Pskw3CAnhfwAJ2+uoedDbfEC5XY+qm3l1dEjAAtW
eCmnrNfqQCS29tvMbi7CZ96iRZKJ/BL92JtA4HzQpi0bDa1ZHI200oWtVlahNs634KXXxwsWWJvp
G80IABwu+4RTeqykbsZxlCLvfNtkWfETPDuA7AkeYkf+58Zx9syrJJzc+N86pTRkbudP1c4qtmxQ
CpFMRj8QGtJ8LXHyTxo5x52v98Z9M0/9LdvD594l3EXMr3GxQBt48QE1e5jSeM7jqC45qT1v1o6+
sd4S/Tw7CipiCFIuXeaXzNkFZoJlLUMcmWv5E6bMvE8779VXaDyZ8UXhsKGWRRFy+yH+mfaV1rsF
sbmIJuUZu9UyxKEsneJGlPzM4iKCggtPSgAJmHfxwtIOdSCHmoiUZWRhb9jVoXJWsCVr/ePVa+ts
pIsTTbMBKCQxI/ktMDMXtf99otks4bHxKpppBvxKy1gM+5eHffYBmfFwRslHkPA8f41GjdtsqvMa
yymLf5As0IdwHvtuDZ2567+/ejAkZ7i0bGV3NBUXYQhRMNZ2pOMjixDkvYkPWqDXS7UbB82+kTt6
Zg5S2ySyIFfGbn+p3Fszc6Uzwo2jTPUxyIwOvblyXsvx5xwl8U2WhcMUpeBlRiHzscEalCUi4PX0
BGo5HbbOqO5e/dp8ngSiO+HVls48/0ZSFI2TLFlyis2h3Jxy/X3V9OZDQ8Hi/ctDXW+DVP7YY7lA
oGRm3p8PNY7ZRJPgukSjSv+zVPzbz83HVWswNymL48tjXU89xsLTYePBapuq6Hwso8PdK5nmJULB
Z9KAATMeNrwHEsafdy8PdT0bGGojYHOtBgd0WdhcMifzCtsgk1g6c9jT67TLVvlaOubfqpVGdgnS
FQnay7aSpG2IrJbZiiqhy13jpj/l6jv0d6nmxkF8/TxkdUiJuvxFtuyKWzY3NOXr3E1AdazvMd4r
ToU/qBs5lusPxDlPBY6rCRkkIF7nH6hw4yzFD82IYplah3bAP9ZfvToo9fWWk+wzD4TvGnJePhCF
U3f7/X92c5o5arfqlRmBE9uwHh4NkqpwXx3PowHclLy8OqIJ9+IOWTrThKel40RYrlKTHb3vaem8
WXNrurGrXj8OsS/XILTQqILofzh/HHA3q9m4uRsNqf5H2kl2ZxXKuhHMXocQDLI9BipDQvnLOlWc
zJA22sGNII/UU2C2AoFH4axfuCYLmljBRIBXoIfttRjADb2O9SrtI0iruBVdxC6zFHrR97TfqH7o
7lJ3fNTGNr7xdNevkD4jInSSfOQU0AOev8LYKyF3tZJQpeXO0CsVB6LTxht70DOjcGHdIL307rqk
1s5HYWdKK9JLcWQtdr2b7KYOk4EW8Ze3H9IU/Dnn16FN1M0WThMpmUTjYilpCB66tM3iqJTK9Xci
n1z9bpj09Ad0BfmUdMr6VVuNJg5mKjftN9T+ztuczPyF9iqb7tvQLSajfGNkJI4e+7IV06etWC8O
cR6P5huDim+9L9yyjj9wWfWc/azFujwkgHIEygrNHN/QK9DaB48aWIpCrCKpphsNDeRJXQzzPZqc
eTmC/xjRVvmVX+zXNnGtnSZ7m/7brBmHE6zOUn+wF1s6ZZA37VDskUeNy3EE3bHeOZNexnscKi3r
syXE/JTNfWUjRwKv9aEFpmXd1aZI553bx3S+aotZlWo3qslZ78pVL+3IVCRdQnuoekpbS9oNjwtm
0iaqlG7401dq6N80TU7N0Ohl8nkWULJ3kxavyTs5mzgcVAjr+t3KTrzSkk135M7tevsT675N7hxT
GKT9QTmFBTGlta9dOqXfKdeoPwwGT/wmmQ2zODggoru70bXWee9npQK3YpSWH00WEKh8Bze/XIKm
FkBz9HyBv+JWcvw8ZdPyX95KGDpiHUs7nHLdLh+VSZEHQ1FzRhekHCcZgpI+M1ytQLsqTD1NDiJO
LppG3GzFnBG5y9QhuIFjVX1AiJX6b1LkfBXVCF2ot6QuU/fX0gmt/D60SqX3uoQEerRwrtK+Gu6K
tkViVydOi+G4XaCB2CD9N8d2nh7mOZvVHRXf7tSRH/1iD82Qn+rOBriGmEpU9KxYytutctbHQ17j
XbKbAXypo26N9OJXHaWTU27jNHtyG9o0dzbsmC5sRiXFnZVBbdildBDVx7wk2DsJQ1ecgBaf5YGr
9/J7XOzReOsqHdGPoKvle6/ZvUd+wHb6u7Xta7l36yEB4WPk7QQ7xVw/ZHHseCGNvmn21ppIODzY
66CPJ2LyMT86OQShXUonDKygGaNUG/mVAmewtFYN+G0RqoUN1hXDvapUEYdLZUm4EY2xVmE/xiIJ
xsHM1U45uY2kwxZyCtZuAFnTOvjYbuygsTwNsZhUkLWF2d+ZPd1TuwKs8rDnTCkX5kqrdSFBu6Q/
XuAdOz26vuLzJvTfqXDJPE/d+72zmIdRWxMLato4y/2cTsl0bBIb/URQ+4MxvfcpCGFONMea2AP+
bt2vMWanw4M/Fd7XVObaRzBsvh9mcZvWD8kEXyHQSnilgTRRQYXF2jOfNqZcFXrOJOJgTRAihFOT
6l0ouLXFJIEdlYcZ2ZAldEpkAAQrVqYCNOQ+Ro0kZd7Vi8g/GnorPhogX/L3CWZi+ud+Xiv1Xme+
AJfGhH05OV2h3KAuuqH6htZ2GHcTrWpiZ80lbbudk3jjiHrSLpc+VNg9N0FWGfhbp+bsfbXdeG6O
mbI6E9EJFe8fMsXek75pJFk9ecPZeixlWv432q3eHqfeXEo6pbXpibbjvHhcXHrg3rloAua7gaRH
/wkAEt8/G/zmqRNTou/QBfm0jeszfsQdLgfvcolz7sEHqfZ9sJcyfqPjHpnuc9ax+rFM+owxW81y
v59gxqJbRfg3PIxyGWnhpke1CenrL6fj5lLq7OVg63PAKuEVosVJ/W9sw3FxRHE29oHcDCPvFje2
5F2cuv5w8Eu85cPOxaj8D5WN1gvlPCYG7MIVYKSYfR1EHYnA9cGVGPp+yDoHiVezzL3xwRFzsh7H
ZNLmg1kYw5c1duX8LkFM0+0zrS3b3cSnxHK9W/R+X03tqt5mRRIjLewF7tQQnOSg4ScyCms3zqKG
2mf3jfXAURsjV6koSx5Sey7UCSsFq70v1SDnqALAJd75Y1tYQZ/OrvFQjDMylsH01RB5a2wsDwTd
tvkzNmz1VCpzMh/trvPdz0XrifpLTE5T+6iX6VhE5ahlQ5Cuyl6PlVEPb/MVKfbByRHCfsbobbC7
UHaLLXZOPC0zZ76K0SIzTWD+QY/0EBlBmml3GqKgCkWC14sNaTUmh7qFTHyouriYQzUIabzF2GRd
D97ctk0o22RhYq1oFI9eOzr4XZbL4Hxlx5LNjxU6rXDDRitr1EVtXE8HqmLykysWawnH1ovd0yAo
F7A9JGsascD1D87qNNp+VL007vweE+bvaIXK/pDm5CAPVBVK3QzmQiTp+2yBsUtDe2uXFJossR6U
zU0b3ByXfiBkyfottZFDD4GxxKLY2T37JlqBuune+dRvhxPt7OY7dCVt/UNTfRLvUBtxsc2II35T
vuLaJAtvbe5oCOvwG5MZ3cRI62r7l5UlFN/gbzT9rmRvpmSKct0eeM+rWf7m9OmmN77whB8sfYWh
hKhyPQsBckpxP+Q5Mj5/ob6ytxvQdwFIUhkH1P9skiKYUhJi2mJ1Q79ZjE+tXfWw34YGMde6eu7b
RBucPFrcNc/3a2kJ4OyVNrR7jbNTOzr+QlyTNxqm2glfaY6QKZp2yP/kle8FmNvl4ClSmjunS32M
69a0ZSUpfTxa+Sye+gxjjPfuUuhasGSr+VUmicw+5MLrWJYrYBZ2M9Biw/dOwP1KA+ZIPX1cJ+H6
H33gDqiFqB6ae6/sKVaAkYe3BvLSaY4rqs4vmEFZyKf4IWOO+9Q18WxMBEbiyyI2j6+6VJ/h4NGA
w/67PgD/srRoafNM7CQqseFXNmcN5tj9VH9HAxVDn6UN64dC4PRjRp+y7td8axKa3dFgP05Q/yD3
M/rikIEL/4W/aKb2BiKa/NFO/ax+qJKqMwgOp9ZognJGibHbLn94S9RLkz3lKi/6pxp8JrJYYwLL
oODSIH+ezfk9tUb8wOtFreLj4hioKoKUc+yzTRN696i48He7ihptjjSuX94WbirL/VgsQ/NmnqZk
fOMKbVJ3yBa1BxQNuLelrsxLXrPoHwdttKgQ58h+js0wxG7o0VmghWhzEYMQXfITIRKvPyTAFpsP
GjbKztGzlP0ThDmzbRzSOn0Xp43CsU2AIXsgFTat90THa3/Xxkam3pZe3tch3OzFPcbaqI8/XOh1
76t141Ril+TMx2bVs+m9Ocnqjzd4gx71ltSfxORb408/jjtjX2Pvsnz0+E9dMPd5snxZKoG0H//y
7NgRnEY6FAc7hEpiz8RuOXtlO7ajOshqBVIxGA1JkqCTbY/3T+tByTyZQD1pruiQtYR0S8cctmbc
ZPtBE+anxCO/eFA4tdM6sHYWJjdAGT03qISFgnO0vJwt2xeNDE0vkek3M50986OX2rJ9GiSTIQIn
h5uRzX8Xu2TYmA4BPS5T9eD0ZdUCFswrcpNMVvtDYo2u/rZhwnWfvKQ1xn0X18I61uz2tGE4i33g
VmiCFCiQvdzXFaJUPGysbLovrL7wHpAKTc3dpidqf5dOF5f7QXrCYT6XKCUnt4JjXILVlEfEd7Re
4vygymAYDaM+0D/sGu8M0Yl4X2dpDC0QvKI2PrQg3rQiUFpSAatQSSb+lF5cyEMl1UpxSCCRPOQI
ICxQu9nK6km0jW5IiQkCVseW1oQqV/Hbse2sj0k3oHiz+0wNb/C9rZ0oEbj+hokmqi8Q95hwZe83
2iGOkUQGE1qP5ji38ajelWniVrAxyejBcZmsofxguwpdXCAdtRHfa+QKD35V9OuHxXYk000oY/pS
aTVUyRxdYxrGSb76AUK7QguaxsWYK+UodDbf0OR7O89xHRK30T4cr366m022oWDRJWEXh5tzyzJn
y8+eXyx9EvpcX7lbcl++rL3HdZXbVez7ZCDN5Jj5YFSVdMw3iwl6A/bBh6ZLgVWIahlAzVqvtbmh
VELvPjkVkimbwuki0ZFIOTWt2ccRLSNV0Hgie4u6BMs83NLfvnyJ/pt7vHhU+C0UTKgwQ4y6hPUJ
L5/dTvhx1EOyzQPlKfkjQYbxsUGQ6wbSaIvvTZGuc1Bxxjz6RaL54VqI7OfLP8gzr5ycmE4OybG3
gtvFM8O01BoaA0UEarYJlFt0Bz66PMC26Q/IpcfITyu8H7Ih3aH4fHx59O1Pv3gLdCeTgoEWh0Pd
pZgB7HHHwVomJ1bY2h1kv7ooLQlpvqxwRQH5VMiybuUvLsfkOkNP9KbioUPhqidfE7Oy2HfjCO04
Nz437g6rJ6231gLMQWr6ciMrs+V2zp6R8cis05SEY6FG7wW//282kOs/q51ZVWdUJnS7tX7Kkg01
V2rYYVsXvyFAn77ljrwFYrpKeW4jezqV/Q0xSAb8fOQcC66BhAl5mrwpwiIVyzvE64CcQbt9e/lD
XqXvtqGoUVBGpRBIQe58qIGa8VzPVADpyFy+osOvDlPvdIcKUMoxlVzfaBCD//HyqM+9Wr4ghVTS
7hQTLiZvT6gkPUWZKdGLL6VPfSlP1b0+jj/Nhsss4tigcEBgvDzqM68V2Q0ZcfycgFFeptmGUSsF
NysRda7U9zJuiQNLVwUxLgD/y1DUkMiLbizFy3LxnKPabe1ZRG4be3soNDJYEFWTT0hu0UOvknou
3aSkk32Njg2234vkoSNcqxRihM/dTdCrJ9jv5qrVNxbDc6OQTCYzjqyNPNDFPBGNVtUsE74YKZFd
jQgspBfpVkXhmdm4GUHSnYYv8uaPcz4bIRrlyvBw8M1qkX+WsBkeFW/SPPUW3rFinj1SMhB8jbuX
Z8Yz83GTqVA08ejjYVM7H1df25UmviQ/aZi/oSPtylM+KigqtgUAs5b5PlH6/Fiksrux/q7nJLnl
ra8HIxtSzJcVQvoWnH4hD3ICaq3CvkjV55G7d0jC6FaT13U3DGucihCoPto7t63t/CljsQCyU0V9
MjsfW1QsTAv1PVFDkr0ttF6SdZVSt08pfe72nU6u+NPChWc4dF4soXQ4JpQIJqImn15++8+8A8Nl
YTKrWJk0xJz/XI65VaqASp96DbMPqlpTEgyUIrnnEjYeXh7seoqx0dHtQMVq63u4Wi7DbGrU04vT
OpuAX4ap94MRlsm9QpAIdMXU0uptm1fxcmOOXa8gg0wnAlEqtHTtXc7tlOty32ObeKrbTmzMDu4F
RC2v3ngYxSdlaVAQRoO6Pf4/h5ZZ5CBUvLw8gUYQn4s6i/fmso44LsS3Np7rRbP18bHoLd7m1tx/
PtSAeTCCZJKSdtNqp7zOrWMLaYYdYu3g/WTg+EpU2aQwXr0XMTApQgzJqDoxky8GLo0BZXlVnoxc
jHsoVXPQlkv82rqjyyhQ3WgnJezAX/x8FHeyQXUAGDqBiHB+mRVQS89cu6+xN8rXNnn+HQqB6Cb4
IoI1zofSuLewcBkq9nuDoIZKg+cVv16e+NtbOQ9n2FgBgXrohXGhuWy58yBI9b238rmK0nsPRdhY
dzQukBYuClpyW6+xb0len5vyXAZojqFvhY11+/1/JuMw6M6wzGV5qtRafZvHcr13c5A4r38w+ji2
GiQlfP8yWqKgpXdNnZWndtLcA1YkXH2WhX8MRN7WVGivH485QTcmWSyaiy4X8tJ7rVdlaXXKMlwM
17V8Gqh1BrKYIl/P/7z8cM8sMhrONOY6h+LmNX3+Cu3RGSXQPKaGt6tc1Rwbq/xopFxzWtOI95PX
LmTVuhu7yDMfjqZtyACUn5ADmBcnxeInsi5gJp0KUXlf24nNkFmpboWB1xv/dmdDG4Qahk6Pywi7
04e82ChnJ7NAAzuRyz+ktVncD+56U9C7HSIX058YmZjC23pYvEsRxbqS1tGWuD11QHLWoAJaKwPN
BhtPht/FpWSmzPBJ68vhPT2Y/fe5aycVaXGCYwM7dz7skIAsH+sCaFiQzYlv3i2jb5b3fTGYxp1n
rwJvGaJOscOAohr3biaLeTeulBVOnKPtBglniR0KLtCuF2hwlNcjp9Fm5T2NUv5IPV/mwGb5IGFB
r8iyJ68AtLIwuyY5NbVM3JDyYIVFYaanyx4UBfdsSMYgAMmmx8WdoPNED22UvR49nisBBaiovrlH
CNzcuAc/M0N8dgeNCzcUXmiu5/My9gaLOZLXJ5s6zVfIf+oDdjW33Er/3qYvvhr1feruW8cRjIpt
efyzg+jMPK8cZX2CQmW29zAbPP8LdiVUZ4uVVHugGUBHTxQEKdPJtJvlg5GZSbVD775ku8aZzN8w
Kfv56MV925GfXVS6X5O2+iFQ0tpRl9PS/01OWirDkQRsEr28fp+Z4sj9Ue9spwgNbhfrt4JBGpN7
q09CFOJryRyc6GnT9P3iCPsW6uJyswASj7KV3Z1GMPbDSz8zzUlcOord5kSWzyODqnQuNroB8iw0
XFwuUmWDbJyzEd4NEdct/MXlnGB4riD0NW0KIihgF7GH8uCXwkRrTrJqRCgN6JWGtiQ3DsvLAI5R
NtoFZz/JF25W20/xz5QgOQzRd1ibU7no7TeKBzX+13KY9spW047Shx5iTebciNOvXy1qKODxgLS5
/lx9R7VQg9H1uj9Zdf4775f2Ua8qtdfiDitdLN6PIrHmUFIy+PjyBLp+qaRXaOAhAGD60wR1/riz
Rq8DE6s/ZaZPQ1y3ircdBoM3lvNlcLA9Fs349P3jCbFllM5HaQWmYDVcpRNNzjJKvXV+GqU+H0A+
zeFiwfJ97VNhUoeCBsHJ5ht9SSQaSyJ7DvP6NGh5vrPlhP01jKUbT3X90djvXKIeaCw8mXERwlG+
8bxU87oT3TQxzCybwjjVYEc1OxcY1qTdZevS91E/areaTN3tiPx350JCT34MtQt5HExLLs+btrXz
sRBrf4IvZyQP/NsPFwrxwdpqrTvAnRbx8dDJOZz72hgA6vpLe5dDJ3RO+dpKKJsJbgZBukhaNnhC
LIZyn3LWXizeivG5s4zlG1irCYyzlRbG9FCNHABv9axd/qxysX6SLpiasKxg1AZJEisA7WZpu6Fm
i1zbkxvth32PIgc/Noik8THGgYmuhgSBmDTTZQ1FWxF2IE+SKqCe08yh0Lw4Aa4VT244xwCa75cY
0+U36yyd+kD+ccEhxZ4XOF+umQ93Yy5tTLFwX6DoUVJ+/6QoVPlv/Zi+tAA8svZNyD77Y5rKTX83
5irXJ1NYaX43VByZ9wkmTSaXiXT62CL/q09KUC/dVUnrW/dzo/C0MTtwbJFmAbkOPGSY04PbpuZn
FWMSHzQVlDJYdZaJCggn1+4gWsf+Sgd+PZygg01frcFsfxmdltm7nspOFRaYyy33MJ9r3GztPjVP
NZ2Jr804MD1oZXTJ8UFfQmeznRv/7GJOA2VBj7vx5JU+MLMCtZozSP1zt0otogzfvO96z0Ckh0HX
4eW1d3kkkSja1CCMuS0M9BrnQxduw/Y9Lj1eX2Xu8c765bvROm3H0eAv03ormLzeW2xYXbRbs963
LexiFUqvmEcn7oZTR5juHFv8yPoHc60cDFq6zvm4UZVfq2HlGcF0cc/mENyULxfPmLQZZb1xHU82
XeUhGY0NZro0p8JcX3v9+DvUxvShs46j6bL4YMTN4rm1M55Km/MhoLutu+uIMr40rQ/EcfBvOqs/
80IpQNjY5ZIzoffx4oVWgmvcmui4j2lW44WdBpYwxMWqNvdxYg0gd40G26pXzxo0VMYm40f3eNWj
uKS5Y6SDO51yD4VzAB0n3mtSmi3i8Xy5IXi4fkLn72HEdNlEfJdNpfhJA5pEnQ5S0yg/aAW0zczw
1TGnrvJ+LPJbkcsz43ElYNXTBs595DK7iUyc+4FhrKfJAkZCcxA9bsGoDZ0KAExPeP8NVdy/+o0i
GaEayd8UsKBDna9D4SWbIeuknWbbad6Wqi6PNfTz7z279P8wFBctPLT+wrsuZSrGYEiQwqtxotSa
/deAYKDWWBbTqbfr8UbAcr29uNQsuGkgrUCxcunQkXb6RM+iY55Wcx4h6xr6fTrR5Ti7ROEvz8nr
z0a4QvCDjoPoiMza+Ru0OpzHaKhwTqYAG2Gv4/KAZ2jxCA083XPDk68ej5oXOxmkK3J4tnWRJm6W
lBKfJZwTHT95INKWVsTCOLSG8ejHaghffrqrfC25GmIH+HQmhwVloIu7wwhaXRdGRjwwcS0Nhb4R
Tsq4LcVjPJUxRrZZDB7CSYsSN0k9oYSigO4mR6HRYP6UYg+rDpY5uj9e/sGuQ1KUoYgk6Txjh6V0
dP7aqYsWOiYJxQkbvOkecp91MISb3NDOcD/izzkPoZhFbOLwI2AfoHI5H0fPrIGzSqbM2hTDaTCs
rnPn0CFgfhw7+i37oIdAXn+vEcfK4xLLkoKOkdLPMGRO136fXbNc90Xb4l1upeR9P0jpoSFIa2/+
1Kxg3j9ju1qaO+YWzghcOZR9mJ3SE3sMIGcR9jrH4n071jE9YCqru//kPGjtm9JM4+TAHlU0wGql
9x65XO7v462H8LNTpM7D0pnsHQaFPI2WBup2D7HLe9pp3F3n+8K3uvKeAKU5NSv2CAG8V0eEtGp6
nyt3Vj+4nCUJ4PCsXnZwbmcr8H0tc0KzwhU2oE+HBpdemfavoYw7zIQKoxpDvV5nmiaS3lE7uOVi
3f0fZ+e1I7fRtesrIsAcTtlphpOkUdYJIUs2cywW09X/D2cDG2p2o4n5YAEyYMDVLBZXrfCGGCZL
/idHu9X8k0X9LO97FP3DfePUhhkUYYUA+CxjYrgq02L+t6qB+r0YhRtljzGdjOJoTObY/CPyuEBp
WC3QWbNCgjNj3xDcameUOa61Zo9RyD0aWEAD/VSv0yHyoRHlHV0REHz7VCvMF6dKZfcyJJ79zXBK
fIKh4aKPmI19pBytEdlhPJqL1j1leh32D73toIvcGkX8EYR46T1U3QhgrWkZDwH6i0bqr9n5yjQh
r3c5qY44UHw6xb0TZsIEpD9UzSGUg4YIXa6ilDFKkIV+nKKkf+/hKQKDBPFshzYK5hjhsfRU8QzC
ncocV1ZFO/a9KH7T/lOGXUNGqz4aYHEQBlY8gK2lmACRqa4yzwclRkZnv4Bm/rGGRmtOqp43XyeQ
aF5QaHX+Ha8qs0GEPtXjk1F4uXawQWe2X+bRncaNj+atpFl9MzQb0Fygm8a3sxZMQpm90rWZkget
B0CD6OlWvxJtIeZaTAb+jNhiKIcIUMxvPU77ByPh9aIBXth7vFXANxtWVrnHXqreq5kZqBPrNWnx
DpVn7asj0ZT069BxvHu3HPhY2g6nzZMntCnfvzvGWARZ6m1EK5iCrzqQzoSgoGVVVWAkRRFgb92+
2OAzNwrEKxHGBsPANIGx2CKftYowi9mo3UZ10Jk9M/25jbFxbtqTUZJ6336ga0vxQEsRv/RG1hV2
XjgxTfmpDlA+KkFtOuOHOdO0P55iuxsdkivxGRcn2u4kiBraxqv43KQt+YbtNUHrDeYTQ13EN4bK
ubv9QJerILsL6OdN/wZqzCo6E8d6cPJ5E5hOWD6OblWcEnLVd2/bsgqvh3wXFvta3g94miUmI20C
7ISnlyhqFeBr+fgw0UZ995FbTLYQ96WHRVxaC30VUafgEBC3QS3R8XELW+xJCbdSsWvbtvA03/TT
tAs6m6ckc5RpKIbNI4YAsC/0fR+a7/WZI5VFPRVmHqIUHLc1x0wJB9tsRULXCDGpR5r502nS+uhu
ApD5EHuRvZEZXXsqvlOo0JDI+Xt15ELLGFu0vtsgtYGk5hhCHWoVB5j3H7mFfW8s8h4qQe78c+2m
RTyv75Y3lKSHRhbZo1o71jtbtsvekY0v2HldpRhYnvWv0pyrBN5zkbbczdLeq4707kpP63dyrraE
Uy8bVCxFx5SwQFuTGHS+FKhnsh/YSUGCegJWxHicIEIxD0C21VkdSUlKA2Sy9np7Hy9jEboJVKuk
VJADmRefL9vBUC9DW2/pi6VYZfeuCnkD2hJp7dZBvLbUshbI+yWbveCIyrlnxA7Rx1IswMLMNyAO
751i3CLXXtYCEByJq0tFhZbdWpvY9mLFHAcUvqCFPjkNZjOjTBCXo01LxAi3yuG3sv78ol3WA7pE
yx066Jp0XXSpkgiV9QZMTB61pMtfIteRdwpWTUdzKr19LkkzFarmb4M0s+chRpSigbz1PYy6xQIO
C4jIKB3fw5HBt8JI2QjQb3S+9U+k70k5i8EqOkyr1zyKUc+VFNh+WHTVfPSsjJzUy1QP3xGHGhtX
qTYNj1YzurnvNggM7FusCr7EYph+uXNmD36sOK2Fo4pZ4RanlfboO5FHYEx0q8VXnAexfaHNw+iP
0MY734ZS8THpqGD3zpBaKQ5hXRX/D4GaMS/6KQAx6VUZ58eX9DDsVCujoYRax86NB3noCvgKtz+S
KwfK5XaD2Mr4iTO1fLt/hYEkxqi1sioRTKHe7fEfSl4bBAzBMyweEtQKW17J1xYk4KD7SHtOo7Fz
vuDQidkSoyuCCHDDnsZn9JzWo/lRh+j6Lz5M4UauePFpam/YO6avxFKi9iqaNlSVoJqmPrDcJOp8
Q68J3XMLU2Nn947x6fZ2vokKn51GVln6fyAaoXETw88fDxOK0MbHCixXrLXqc1NWxXBIFsemgwoh
AluueJh0F2+tyXAOnd1YxT+wIirGl+Fka/dcqqPzMHVuqh2aGGf3733l6LM/VU2BQZqwWwCDjeaE
877qMOUI5jgEs00pYCc6NmZ6OjUPvchHEDGd5iZPWqsM1DPRoMEnQMDGO9VFocl78uIOt+8J0msE
Zhqs4ocREzvxO1YoGf+U8C28L6VRUQyZKgpwj3psZ/Lj0HbOH3Rky5+05Jf5FzR8DTurPJM/Uu5N
qN6NkXkYRINVOaR27jyPTd/kn3D8Sv9xW9f9bHqdtD9402xZjxIVORxXRtqO743+Gr13psILMhGk
0JrlPjo52XTYa0ED5fngeRANcdEquN+IzBsvnXd6/s5ZCkQYc28ENy5gwuCnXbh3thYUaZ5+btD+
3NPCC/H/NtJ8I+u9+HyWVjoZItAqhq1UP+fnKxoneJtlpwXKiPODN3Rx5svONT8NRRWfSq02t070
xcNx2QCmWWzU4b2vMdCK2Sk5kzIjSAgf2G5OiPwe5lmkH0RcaFuz3cuvdUGrGYAUKSAAZ6wer0w4
Gk0lrCBLInXvmRM+DWof+4Y6/nP7pYG1vHwyNhJoFwBvIInrdqgbj57X5u0ckEEq8S+9G73+o60i
2XqgKTYYfjj1WHoKrWvEp7apnW+z0Yg+KJLCkbuBA/5qLYQHODwy8R4xYenpFpSuqNtn3a4SD2Mc
peznD1pqQISI0H8oP8L7wO2oHBv7ERGaJPO1yMHibNYG7EcVR5vi+2nOQqZBA4Jd91ECP9Ovzage
fXfMo/SIq+yEXQCbUh4JMZP+Ok+o9O1dbXLdjxIEqRt4WWcZpwh9/2pXYx7n7GDCa+KRfyvz46jY
4/iRmB/iLikt6C5q04rwR2y48U/wlIyvoni20mPo9YgW6V7e2T8LNcGJGJnbSnmFEuBaBwUeVHS0
rDmdD7A0Mg+upWFAq5uhWqOX4tq/il4W4W4YRi/z03mElGNRaP+HiwncjL4pO/sEgK4c9l5iJdq9
ZkQ9+t/zlJJDFAAVtX3qFDlmo32XwrROal0J/0VFB+ebpLJGey9KJYeHaKRJAjN0ij/DGYZnmEEf
+q/BTWR+ytG0eq5NM34li4EqV8xTHh9yqTg/e7p/je+EUTb5g9VTnchumVAlceL+zmZ1onci0znx
50mt9SPS7vjoYOkU/9Y9PSz8BmQRRE/0q7QfEa6m1UGPc2mf0hZHv53XJWq8q9w8j/0ORA5eAaOt
fiP96LyXHAOg8WmYZFYd3TzFU8Dt4LEc1VjjvfpcEEiD670mUM6N9bg7mErpQWdMKKlif5zSbMuD
fMmSzmPYovyw/IMADPOydY8AgFuddKpN0VF7MxeJ28G9M7A/AgOQlzaDHmqfCUBHpyen0chzddc3
U9vsbn+Wb/Xn6ofAc7HgIxDhiKmrH9JwV49xZLuBZknD/QjfOPbusplcAnEXQ61PCvgP7cGt+6Qi
+Wxhp9BBsfqXWMHl/tCl5di/QEp2ixP0+bA4Qd6Hb5hNrWj3DOGsGJO7uq4ZWeHaUIT1ZND07DPv
iDlMgs2p2xXfEtn337icAQQvalAYCpZeNu7UXlH1jw1yEfrHDs+nX3bUGOVRmeLS2lUoC3d3fLVG
8mTWXD9wvCeBpmBXlhI9g0pr0o3c5vKlMVRFxAWUHtDAC6lJt+j7hqY5NL4qczIfWY3M+QSLvwjv
RzReZxBnTLz3SaEqON/FbcdmSYme9/fbL22pFc/fGaGaN7Y0MCAcrHOsuu61KDE7Lxg1xYSk4iB8
jCrZRpNkydTWq7jMV7kBKb9Zj//+V6o6egC2K6F4Aeqd+nRUbAmJYlZhf7nCyh4NszSKQ9SHYsu/
4nKbKSEXoXLmkJTja5pDyfB/bDGbfGibvmcqnxw7zUFZQuvuWXSGdyzKfaUmJ6vuvt3e2bcR7vlD
L2vTMyNDdxmiraobLx5dCVEze1CxYKPjq/fNb8VVs1c7jRoH2rIqvqSI7X4DT1D3d6Mbx/VOUdCF
BdVXWY8TU9MfYZJiBTT35aDvXTlBPhGROg5PsVShod/+xZdngSEGYscIHasM/tZCRnkicFEu4/yh
GoEH4v08njL684fbq1yeBeoVj1H7wgXhIlhFCXoW5hwpTfEwCyUcA68P2y8aPafkaGMY2YTVwRvH
6cPtRS9zL3rOlPgAXlANZcx4fgDtGvv1AQu/B0Uhd69GW//uGKVCHGzSr6aNa9xGMLyyl8zdDYs0
lgwTWezzBdXMMpJhEtmDNispBrJEaMhLyrCxmdeWYS7lLKhiZBnXc2gK4RgfOZw+aksd7ycpG2Qy
xi2wwuUro8tNB4E+wkJOWsOUvHxyofPHxdKNn+6wH5xeeuGgYy2k+JjlSf8PnIvxy3tfGRsIOoK+
E2BBU129MgYBptTDqHhw86zFBTXSvqHQMv32lEbbV32tbaTnl1sJlQUWHYKnlJ3um03AXzGqI3sS
kmH6A4iv2k/w3AaO6G25il1myeerrM5FpgHnwVe8eFATM35Br65FIAbKsADz9XJ7A98K1vMABM0C
Ax1QgQvccd0Bioe0y2Z7yh8GzHn/s1PpcaXGHRJ8jTPL7K6FSR0e7ZoJFQx7M24Oti0S5RPtx8zF
9FbnIJWJNxo+1pd4dhSR03+x7Lr+mXRe/i8h3RAHfWIcaAhTtIdSlXhp0klM62f6ZwNQml5T2t2U
NzLyO2HiFl2UYeQAbmO2tK80RRgH6KfVL6WWs/go+yGNfkeQi0M/VHL5BYzwmD7TtN8EkF+8BxqL
loXqPn10i4H58t//etuJNphAyOI4aElJ9lbcODshkWOuazvdCAXXl3oD/2Nfw8zrfClmvwVQ5CgO
hJ04J0UzyT/D+FdB/ny6/cYvyqLlobjMQU0xCqM7fL4Sbt+IY1QFKynwrRMxx9/QaLLuzFTHWbqZ
0AKyhuHBnbx2I75efDxvK9PGBytPFmGvnrFAuAIBEbZztDr3ji9MPcHk32LfXVuFgQHkBijcy/jw
/PlAk2foMhTKvRs13TPuQ/1TWKXOe69BnoXmOlSU5Tbkz/kqM/hHBfSxcl8oY/LcoCH4kHfInt1+
V1eeBYcw0hJgIRp41tUBxHOE9DiTUWBMondOSdXUH3TwPPbd7XUuYjfAXGyhGFGhAoty4Oq6FbYx
dDNT+UCx1f4nTq7uD6NHZdpv5Tg5n4aqEP1ptjIkDG4vfOXYg7JhTRBZ/LXGl1KRIliph8p95rYL
zCyJ0fdC6ICWQOt5yUawu7adMDSW3JKPmWL1/KWJjDp2BGUaiM7x+iOjMr3aWxUWBxtf87WFaG5g
soWWjEoEOV8Ip7W4yMOQhTx4ppY+iztGzemX25t3bRWax2ARyZP4klePY6ZxCLV5iALpKP96jZ4e
Mj2s3x8umFn+/0Xc1edEfMeaD3Tuotkz/Sg8QaPNCmV/56Fq8qtJOmPXaHZGiDSp5N//gAvI6o1G
q11Mm1UmEwhLVkCGa+EdHW5Ev4E4u1FlXTv8BAxE8GHKQVJaBcQIT+G+wUo90JxJHKu+kvumRnXp
2Sxq85iTCG881pVDb+OhiHQhPWREwJcf9Ne1wngJLoilJoEemuYvz2ihJI2jPesHBhyT9v4XSD5L
23rBqdOPX07RX6u1YzRXnecmwZTQ+Rpm1V0oIghc5R7zG3xI7kLatl9TfPq2+ONXDihBy8DikDKW
L2EV8KNSaYSW5fFCchjunLGldLGqaOOrvrKd0ChJOJl5w15Yj/AbbOSwdNHSwEGY8qRa428D4Nih
bhN348VdeR6geovCAG/PQXDgfCsX//hBTk4ajJ5snrO6VH+CR0o3gvHbDz5LyaA40qVhKrek0ygV
ny8zdsTKqUrTwK0cpSevMuwhPghrmWyMrtNGT8TwxTc7MhQr2vWdMo1kTsDemX2OCmJXRjOIvdRt
Wm9zPFjjzkhdGkt66aTqvjVrT3uo6rjr9qHsmACp4H6+Vq5X/icL/AN2rpeYX2bAUWjrteg2+TMM
vbndRYv396cE9FFzKLLe0o+2Z7XdnV0YefMBs0fjG9YDwPpvh4El3T3fj6Ukg1gOQhLEwVpnAVg/
NzECLIGCZs5OKcS0Fy0yBJOiPieyeC/5mDWW9HvBHpnQc9eOjzU2wVGaaUUgSrgCapq5h5BBhy89
pHJuP9nlgWIp1OOZKuJRQc15/qaLucWMtrYLELuac2ytPDrVVfnn9iKX8Y3hBco2sDf4w9E6X6Q1
KzvMFacIpsJNDqY3iB+D7uaPVVFp+xKVvucs7pWNRd+oc6uXtiiOAN9hqGAxWj5ftUOQqaGvAddB
ZLlt+9mgROJZX+Ap90pSCpzQMnPwPPzW9bj4ULlObQI1RK4EdzVVDePP/Qys+KuS6tn8o6x65anN
5lL3R05vsqPdjUKh2U+PFeI1KWQp16MHL8pS+OgT6SYy9mUJ9qAS2fesimEgitpue7wxlGKr9F2e
5fxZYWMi4rt0x5bm1eoirtuBJNFu28DqndrCU77qHnCcVz9iszB9RapOnrounYeHAhk9YyNcXAJs
yUT5NAwIZbQKiR3nO63p2ZQbac+I1+xrYz84pmBchFaS/Vqnnsy+yCSvxWOTIYL7ytZP0b0ms/Jf
AN2x8c1uxKTvVAxIrdfb5+7ycIPegq+EUgO9h4v0xCNj9TpXFIFEwYsSUMwvuEKM/91e5TL6wyrD
W1Rn4MzkbC26nzh9An4LCifSdXbq10BGk90YUdTembKa7Y0v9jIWLdgMTKNNsi6Ye6vNbtteNxCL
LALYq3V5MFFpqpi+6l29m2N7/GZlhvX79hNeXZLXigQ2cHSokefv163zdvS6qAxaBB4RuVTtQyPc
/liVtXto0qzZyIeurgdSACgoBwrQ9vl6dtGGhQn5N+hRTq2P6RCHX/WsLD4y+OWKSVrGKO/fVXo3
0Jp1ogUIolWSWbUqkpZZUgcgpMUdEmbtTjfa+A6mcbvPUM3cyM+vHJrFyxSpAhAKRN/VW4wgMovG
jevAnLL2qCFB/DRkrfMgclvb+jyXSvA8OCxk1kXaCx0kVFJW28lkzhwxMgBhiM3e6KfSmhxYBa79
ZbKgqgWpqN0PnTlUH4DlM/PIMFufd1bXmcUxMQwEjCxHdHi+08crD7eP1uXVwB4wQAdxRDsAmt/5
q0YMM8totZaB2xQy2hnGAbWo5l8aXAUGhzRj0DYV9cb5urb5fy+6Os9WUYi5C2HBqSYwdpEX3l4r
I/dE0fZe0ymPBjXJJ1pbvABahMtP+Sv3RbsdNKbK88Fd1o4l90Wgq4Xct3HVbYBw31rS6/dMTk8z
l74KdIf1YzHsAt2ilUGYTGXiO6oStvvICIdnvl82twXNVvm69ML/pr5yx0d9nqIf9C/NFu+6PN2y
Xr4SfhlmGLRZiFWMZFbXPsrgXqOFThnUInZ8paOLNnfJe/1p2GFQQuAHGLXTB1m3DzvEcOOi8cpg
Fpl3mixTANZ0mo0a5sqRIYVQl+0lgSEKnr9HezBnZVAacNSRwFOxjGYCXzkHMiTu3v4krmzb0pEg
pSRnUUk7z5diKjz3sWlD/2asD0yhHujL59aGLMu1VWDz0tdB5mZBMJ6vAjlKiLlt68AdMCmLldp4
lnO25fcNi47/z+pQ0hxnpAVyhXH3uj9eeL0TAgkegg762fwjAeI+/zSgO4hHo4jKvELCh+v7ey4y
pWDim9SNOLj9rPe7ckrb5JM6a0Z9GMHM9Qc7iVuFSWsj8ns0gCb9vyKrja+AAKr0RLctN3d6mqHd
YEgceHZzGhufVTOnahEgSdwnivkU0V57bDT30FoNYKJuRhryLi5HrX1oLWp7ZEDSUuxclXTlxVba
uUJFFg1dhPlEA9wz9UWZKvFpcnQUqfNJVat95fZmBZGlzGcfwZs2BweICFT/U636ybmTVleUQaIg
tbnTexHXJ9MaekJs2HcSMl7cFLupj8BAhIvKcN3rWvzal4VToa6GU41vaMKKnjXuJrkrEbfOX6MI
iFbp92OCgmyq6mN/TCQyDbvIC83yrmxyx/5d1vokYY25U32fwhYxX4thKEBLM+h1fqcWHlWBg2Bv
cYCHkYR/eNoW/z3hhjZ4kdBQ6cCXvf0YJdLrfW+2s/xY87aezCkS0Xe3sesf4TALmtJZkyh+S9u8
OemVOvycaO3We8uTtumPQ9tjjJmYCv4SuMsnH50Jm0l0vKsqb30j4u49IdSqf4uQeocRZic1iup7
w5o6/Q80YqKWVapYJok+dz5LOXsWAt0tGBbU/RBXScpo+ORiEFShzWCLVj0i3ZUXT3NHzY66bFgg
/V3NY3M0QrVR0HEME+frOHC3+4NtiPkj2M/GYac0Nd+B5py0H41BF9fvsfX6ORtJqUMO6s36kHa5
63yb9FK+5mreG3dd1or5yVNjkZ+6CprPocodbkqQHS3caX9surS7T/G26u5Gre7RL0c7HDAA7sVU
BzVwgsI3yOWGo6xn/c9g2HP09d0RZREjoK26jKgupvgmxxb9XqXmYkhLjvHcq4c6qpotZckrQZJ1
wJIuaG/6+quY4slCllkPyQCTBRjRCV9AsZ8kZCGfHkm9hSy9EsKYWlIhw+oDVLIueiCcDLqVWU0A
Va3Zq3ETftFh5GxwaI0l9VtFMLpytHVIEJlgrtHyZh3aY2wr2GXYjYcdB7OpH8DLtdccYG33K2Ii
N7+QyRbz3VTjvbGrUg9Jfb8vpWvd10ZqZU/T5KbNzqsZKActt2GHqLejfyusVhfP3TRMiFK2ET0x
G41qrDQwSfg3ifq88mWjGOlnq5vV+IUTb3RP6Tzb8r5NAGz6CI9DRFWVbip8hAJcpFrgKBT3t8/P
Uj2udoBuBIxlD+OlRSHx/K5A7hazA3MCfG7Wuh9GwM/JFlxGghZAdAXp3IWGDv5IjQ1obJZi/7n9
Ay70a7jkwT0i/wCmFzKvujpZFsSICR2qKkDWwbb24+zVL6FQ0kUcOIzETuK8qu4mvbYeXVtJ5wdZ
Yj+xN/pJ1/wqKxgOOq7SGhTfUZnubKUL5aEwU2HvZt1q4pMM2+SnbMb5pQBuvmVweuUStBGRo9mq
oUIKoOZ8A3O1caehJ9sfwRzhHtJj0WDYmNO0j2S71kauciWnZlizbBnYVNZd5SqZdGAKVm4VlM7c
+hanel9P+L8wujHn+YEP6cPt17MUK+vzQYYH9hmIF02r5fH/SnKpDuIqkRnxBYfTJ92QJVxF0R2t
OW/uNJmowZTNLsi4zt44mVdCAPZFSK4A2mF8vB4bKb2N/DQqvTwq/ca8beN9E3ZbfJmrcQ2yDKM2
RrGXiLHSGFWEoerAqMp+p4jJPMxliw+Pmo7+7a289kDoEdOYNyEaoAd4vpVCmhH9f5aKsCdvfCMN
tVOZmf3GG7tyIKkFES5BacigIbfqF41QcTUttepAxuETBI3yO9Ll/xpZlN+bYxbt3/tQkGNoHui8
I0rsdcvCTes0yydHUM+3+X0OVvVp1MWWU/3lMy1TBtrjoJgYsK2ZK01kAsxDdSUo8YX5x2tTDwiN
ndfPWmiG6s4IPfnz9nNdxsXl6+Izg/tI62vd1+yxO+wx2JDInRbNeJBmI4e7su0L89BjZxn54AWc
5q5yHEKkJVxD7jJFhuHn2z/j8nunTc8zU5YAi0LF+vzMtKo+qRHCo0FfpsN9latoOauDvqMXRwyo
iuRHHNrTxpd3bbc9ekFc8zSO0Xs4XzTy9D6MpNZBHhnSKWhSVYJT81IMeOx+GKI7EKT1lq/rWwZx
HmkWtvxCmXfoV3Mfna/aAGOSGSSagJs0Vl69RKLOiSCFlB8gEvXR58qb4wkIWkmPCkayiqOBJhW1
g94CJhPXAlPOdBmK+ifAZy/9nugtgOW2MM3owyA72z1RTpo/1bCLElg7NIW/JGaveHsLf7bxWQmn
pN3oz1x+8hwf+GsO3xnpzFqGJEQFfe6rDAkbS2/v7SGfP5R0Lza+wcsYvbSaQNcDjuKkvHXL/4rR
HRRtUc5SBg2l1yI8PC3ezQ4WLKowkm9WMebHCKGnBxk72fvHqCxOEYgiMN01pBjOXxtmDp0cFSGD
GSD8CdeGzLcdNKRufwdXNpLpKZAI4CvUnOtraE4URkUxq9i5YgbGqBXf1FqaG/ng5WWwtNINgicq
XwCIV1+bO3oR7iEWG1mm01fD7scnqkP9zsAy5fA/PNDiHf4Gl6HPcb5tMbFi0IUpgx6+KbIGEM4a
I9eP/8MqtCCX1ic82nUrUqBoFxf4IAWkof0+qg3MVoDBbpy/qy8HLCU4XrDf9GvOn0Xn8OlpXPfB
0NICSrVJnCbk/X/cfpZrL2cZ0rncbACMLmAPrdamcef2wVy04mPX6wl3tlOBHrOUjQbK5VK0m2C0
MQ8E/wcr8/yBQlk5uL0MBH+plfeF6Wa/Q4FvRsz4buO2vroU6GDEZpdJ49qpG3Zp1HsCXBRlwR+H
EbAfWw29gcUP7Pb+Xb4lOJ+00t5OHBDb1VsCODV1lZksgkEoc0xKlfseGiWH26tc3h3/D/kFoJyE
+EKUINLHMB09ZImk1OW8Lxis4GmCM/jHJOLVUic15pax+uUlSUYNo3qZ4C5Q59V9Bd4e0kHOmq4Q
9ocJD0MEyRvFD0M9C2zDTo6KW219WlceFNQUikEO2L+l2X9+RnrkSfBrTIdANTrgjLE67HLTNT7G
rt08hpXubUTAKweFchhFblqhqsq9d76e7UwQOnp3CBQJg0XaiXH0wio6pm3vvfvWovKm7qbgp31P
RDxfKkN1BKJVMQbC1as7OAzjPQzSLezPtQ2EqoGFu4FWkLruUlpmD/8BMfegqTobeVY7sxS/knoy
BYnuyC/FnOvvx1gs3Dc6mdDtFljTssl/3ZRlz7jXTpsxcJHu9UPYlIjWZLmZ/Q8vC/ANnzU6Tzzc
6mWNZpXaIu1GjKCrNsgiWz+VhpU/oBjUbATfK9tI1kSbxAQ4zAlZVYT2xMAjrD01ELVm3cUTBnex
cOtdQnA89kYpN9a7cg7pAxEaMacA8b0e4EmrUu0Woc9ArUr9v6npQNNVoVU+UABYG/fxtWdDIuvN
151SZo1QxPIyajgVWjA2lXJwy3YgoOTFS4Vhz32DTdRG8LoMJAwA6HBhrACrT1+DffI47xqlYGym
Z671jChuudfIN76X+Mfg/qHar/mEftDtiHkZl5dhqMOkaEF9EsnOz2Q1gn2zS+IySbd60FIVhf2w
Ko/vXoUCfoG9kkeTK64GNtBf0jkrzCEwm7lFqhpP0XaHYEjTv/uaAQ2CAhhrAAihGXv+OJ0dznnR
8lm3hoQDptnhh8V4bGMgdnkK6XgiX7gwG1hoPbbG59RMi1yOQe2S01DBm/swc2Z8nkz93Qeelueb
ir6KEMSF/Qs9KQ2DtXEMOuDrPqzI0secJd85dlz/D3sHxsMl/C568Otpbl7RgR47dQxm2OU+jqcZ
WhDO1nV5be/oQFCOAARzcUE4f0OlULVZTM4YcNyVQEsHzVeSfjzZWONtfFDXloKtD52d3IMG9erU
Da6Vm07dzEHtuEx9yTxi6UPeGLJTD/7xz+0zfmU15BeRgqfY0hZToPMH8/TRytgulV6Vh9TYhKew
wA/lqACu33iwy48WaDYwBl4UyrXo6p8vJeqsEUM2qEHbRt5eL2g8om5Vbaxy5YEALvMNcU9SWa3B
Nx1i0WOdzCoQxxJbacS1jmYRzicjU7bkHS8eiFku9cHSyaFauKCh6wakkDhVncClTf3POCbdvh6S
7PX2G7pcBRYIoRVUMRc+1/75tkWDmcV1i0Jmiz/0ib7//OR2NezD28tc7JuBNxShFDrzAv5eJ9W4
KLg5NiK0EhY8S5F43Q6F+PmgWtPWQbi4ohiHOFTeDML5N1BS508kjWJse8vrA5mK8LPdZ3LfYZB9
mtS8OwpRbYHpLx+NTxd5UYbv4J7QjDlfD24/8hO5NgQMmJU7Y9IxTJJ1fBw18ef2Jl57MuoRypJF
V5vv6nylqYEGiOfAEKQdw0pGWowJk7E61hiLfjNxZT7cXu+tU3DWAGIDXZIlsNLUkbTUzxd0Fr9l
h2ZvEHZxtIthgz84BUJ1sgqrRxes149MTtYDmnYerGrdOzEJxaUQyFyQ6k7hT0ZpPhrqtPUVXmQF
7DJedihaarxry1k1puLEkZU0lDHIMdL2Z9OY92PVVc9xXQy7FsW1T07WbbFzL6lTdMK4QfFhIALA
3lx9KmONMy9kMD2Q9Oa91zCVU/E5N6DmfqoqKFA/Inc28yPIahN3hKiaUHjpGlc8DHihwdEMOyv0
4a2RVHutqb14iNGZO/BW5sw0uwhHjLbqKPzd0W7FaqEvcuVfW4msPDuq6qhCpS/Sot3Fg0i8uy7J
3OYgHSQAHiWeH963KazqdE8OjA8Z5V6u/IO/TBv7ScPXtkfhJ478KkWnpN83dKdCPNGF2763JcDu
gNcAn7d8CRcUKnrsRU86YwQuEqA4Qkw69VDSpN9Ho0zFRlC5PAYsBhIcwhbVOmXL+fEMc0cY2ews
Wtee/cvo3CZ6bdrBLPd6ZBnlqTWtEL8dK5u2iDpLKXn+YVCJEcgW/T2mFGsV3MYqvSidYjNIW9f0
DS8Td7neAmWTsn0SEg3MndXU4lBldvh6+6O8DNg8KDhbSms4XTz6+UMjBFyMrlkbQYVkyA7WbH9f
2NW0QXy8DDWsgqaYB4b+jddyvopez2Ouh4kZxJE+pb5X2Vn7mY5n7bEaPHWka4ph3Eghr7xPYFuA
fhc3IR5v+VF/1YJ4IafeNLAopSCO07ON5hfDRqU0d7U+Kt0uR8wmArVH/Lm/vauXz0v0xmCI1hJw
Tzb2fOkaMMtsDaYZgNeyjX1bpdXEhBNfgQPuukXom23UvNcBlPyLcfoCqFqiibl+lZ4rAWZAAwfX
5LkYRJosA6f/Pi3cLWXKywO7TNWpZ6i0TVD6q0huWGPSNkwzUNjsvR0mPC+Yj3wZZjT8zT7+IpRM
7qre3DhFl2eVNvui/kACSBlnrtK/RcJjSA1wL5MN1CMViBf0MhHvBRjSEAEvsGhiLiJBaz5/VpCf
T7ROgsFxxW6sMXPtzMjya6RK97ePySV/nyqKNGbxLl2S2jXMXZg66Le6dYMCQ97mv26iPthlQK6A
rDDrdk6An8PwiNl04uzDNjJwtokZR6DJYhXWaUwjWT/ZRqi33y1Jl+WuNEIyVaK4qHKkVfBsxie9
LbMt6sESFs4j1tLZIV7SQQLGvJ6ejakX50VTegE4LzEGmTpYcCtgh2b7fLC15KF0a63dVbNhI8Cg
1CI9CFlGX27v3+WBIGIijIoC0cLXXL+qAYEjB0pXGKRqJb9GWY2GH4yUz7dXuYTIL8hEQJDMkDny
XNbnX7PmDuEC0Q4DZGX5qICOtdnOsnIxIldIO/QO/wgEcTNrgX8MeDgbH1xpoN4zgfDq7xXZ9ve4
RytbnaErj+/S7rW5HwHnwZU4/11Vge/HjLxDgFEpiARqZq/2h6YY3g3WWTgYi7QBSOSlXb763Dsc
zaPa0XmrOp00bRTypOB+frq9zxdBk28A3tKCtKA1Q4fh/HGiIa+wKqlpLDAKfvH+j7MzWZLbVtr2
FTGC87BlDd3NUktqDZbkDcOSfDjPJDhc/fegF/+vYjGK0bZP2AufEAogkEhkvgNuyY81BOb3mlP0
F6UW/Z4pw00UY0Ckv0BW0QniPbGaFnmusuDVPQfmOHjPcY+nzwOqVXWFRVKP2nXllNn/zHaZ0QFi
c+3EmZuvR0sdyDo3Pt9PMvqup4uicBYqFfiKNptIv0u6smi0eNmewdjGsnITkddKKRiEalfXYFUW
Gd3VnHpeHy/KOdfNsPP1VFTP6M3Fxtky4mnvfriFMyNRilAXLfbXbt66DoteaNXTkVKDaUwngSV6
2mSnUsTei6tNjua77hD9Ly9jZGAEmLsjsMja9Q23T7/F9OPD4/2ttbHWkvkFDgkcN367qzXIujp2
CjLNwLA7OAiWiJ/C2Kof748i98tVUGTSaLJKpDEx2F2rJU6KgIfZlVrQhV322NeIf7RJ6AXYOHs7
m2dj61JUl6wVULncIaujH5ZLV9Cp14JxUsUxsVMHMRULSWplKg5m6RjHUFPnD60d7RHktyYJShA2
KOwOhl4ljKk9GpHXtkjMIav0DOx3/iBZaL9KexRvve8hRPFYJJ0B7CIVY65PSNHPHQhfTQtaMKyP
4AecRz0v8x0C6MbeoLNOl4jysySyr7IKBcmUhmcM5yOt64ek1X9aXWjsbMCN78WuI87I+gsNutX3
SrrIqRKFx15kC/0UdXp9AdkK9s3o7c6fM935nOMYdCqjbtoJq5tDkwJLDQBpVLDa+9jOFEpoRLoE
eOUf6wJJdzsrtK/LYItvKu5ImBt5Ichhe0/5cCPy4P8kNWNAXlEBl7/sjwQ8bK0+GcNFC8rQFM8R
Luxn0ffJD0QSpwMGqc1Owr+xNXnGS4dDyNh0tVbxHBCYpkndepT5He2lUJrhqC5NWvmZACt4/6xv
7RpZBWfH0JFELuJ6bk0fqZRecROJMC05pkUWn6uY7Of+KK+KMKuQQr3OoL4KP5BbfjWlbg5toMym
HthhdZkQUclr5cmIlXeqGn0tFOukCuffxjA/DrH3j9a6PgYZp8EyoLeWunOI7T184ta8wYFRR6RT
yatq/YO0CXe0MtXp2PTlwe7D7FJA5X28P++tL4maDIURXuKU+VapgFKn8bDUmEYmaVF8HrIoC6I0
sU5Lu+zBW7Y2qaTigZpnoW9c2FS1GZrUYSgVFv9PKlQiMOLF/hrGYfqUhV7/1qchnTxgPCSTxE9C
zuo45qGimoubmUFXDMUHCvTZ0UOB8FApanhW7cZ5exCVxS3KWuiMQj9fxWstbbUIazs9aAE5P+Ug
Co+Jar5ZgIZZARABpUTDkLfv6oO19rAkcB4o1DhKh7Kplh4XHV1kNJ32RK43diDi9ODUVf4nz/v1
yat1I4RmhrdO3JXNp9GJosfaHaudqKnJy2V18mhqgOgiZvI+u+lsiGY080g1gmjpvQf6ESHkyTL8
MBezKH3ggn2L/I0R+0oFfyMTQ3gadXw47h+Ejd3JASCf4MYleq1V7ZaWmmlVoa2ZTzyFqJR2IS6a
FG39ZfRyXzPTPTn2reVFEdck5qBZftMNm2aj1SokRkEFhvPRSl39UNb9cr4/L5ncrlcXrIoscvN2
u1FfF05bp4YemYFljb9tTGeb2XqmJ/HCdf/ZTeaX+8O9vkdX472iOHjIAHbmMXe9aZyi0I05qi2w
CMhVPiA4JZIn3k/LeOwpZsTHfEnRmnemrH7i5RapD2OEbx8Gq21d/rLitLCfFHdoX+pIWOZnAHeJ
ewwnkSgHLHMN98FRRudDD+dJZrHJhNtEaed60Ctqrv8t8hShIpLlIXnu5iTz8Fw0vC+Wvcz1oY5z
MqfOawk14aKr2cMcdxb0AEW4xSO8f9H7UNcT8d1oZhP/m04oCnE+XKpjPHXm9xp3afc06WrvHo1W
MYFNwmiCDYv4uHvUW54GfqqgEuubTqyjsTU54V98+f6XVuRTdMyaIo1PRpiizkhii5rWWFO3Oucg
bnJ/DrPis+uE+u+ZGvR4ELo5F8cJgxqeDmqofLdr6KkfLLWO9OcqLrpAj5y6PAyN2f4Vz2FYH4xY
HVwfzV4jf2x4p/yoFZWKhN0XZuzPxEn4T5qS/c5VITKMfSf9lwjhjB1gDLUegWtEfbUovOzvKPdg
eTZ6UahHLNgGZ+e4bWx+G4y/ZHvSErmpa9GzxdqmQM64FyBLy9oB+DPay/H+btwaRXJSWGNqojfJ
YFVS3fdGNn+k6JavztCiFXPe04nZGoWbmsyLNzsPk1VIFsAnnAUoUdB2Q3w0xOScplDseRtsjQLu
kEcV2aUUUbk+WCM3i+cqIXOxVPFlUbPxeyGy6HR/xV5139fnV7JHcDTks9zEi4nyYovHELXN0kRe
eZbNseeKVwqFa4RM9COeZwBjOjsmlV0GVCyPKV6HvzHQ7Iyjljp599Wp9eG3So0m3ft1G3cF/Eii
puzjqoB0rhchnisgVSG4VRtt2m+l1Wqf5lRxHNRGLAM/07RTfSlU9HNux+xMT24OaDXsPfS3PgUS
cODopa7YDYW4twtyGcRuA70ttPeQ7+O/0RqwdrokG6kZvUkU7dCKoHCxRnEvrqlQMiEBJOz8mtMw
ehCc/UM+iGFnWTfmg4AKFSe4IRIVt8pcIB0AMGlCPYinEUKaVbqHQnG6nZtoaxSXk8g5gdzDYbn+
dsKyspKAqwfJoIEjLOC+jRXh6v4G3rjvgLX+v1FuwX0jyr/tqAdFNYrnOivszzDMdL8Yk+WiNV39
JRfV3qNzc2om1CvyJY8MYvVGGaJsKeKuYGqVO/hK502PTelYOwu4sSEAggIVkxkDRY9VnImUuDf1
ajKCNLT0I6bw31V1No5JlcU7iyiP0SoIoDZJQcCxeamz+64/FS5tqd0CXIMtDhhTaXJ7PvWzm3Vn
0ZXZB7tRPpfx0l7SNjS/3f9+G0vJ0MyOHc8eWe8SA+d05HUsjBt4QJ9yQvgJu4S9guQtVU4WB5gc
Qh1kYNQkr2fYKHM6VV5uBnnUfgwt7X+icBVocsPZVayfXpIcU+Wb0yjvCYafF9qhKNnoLy5oEZ8k
60gDtvKjYfyUdPNL39rLQVv2zv/WSnBBgoZAqUCy+q5/okErxNFnVoJ2Ft7E8+KeoxQ/tfvrvVVA
pJ7PH2VJwSxmcT0MOSPtJ28wgxA6PWABs2rQLxaL+SEZMYY+I+sZDe8KeyzzZ33JqJ1qOkI2Z5Ne
o0YylDl7D7etifN8gghBpAeiLlP1P6oZYOuRSYbFGRQDxs+4eBQnNXX3xIA2R5Hyk1QR8Qdcw00m
KlE98zODxpr6c6UL85yIpv0P25lCPmBIRC5598pw9cdckmWcY1QjTMqzuTg1ql0+2Ji775zX28gA
mUMi7IHqMJ/1U3cUDT2kqjYDc1Cjs3Dh1XqJ1p/rqn/7ssmhgJZQCqVVsWY0zcjk50ZXcQOrkQWp
vk3G7068y4XZmhHoHLBaVLclSfN63YTIh0QxiHWGZaaodKRUZKLM8shfw2rnzbI1FkRCWgRgZjRq
P9djQTIFf26z31Dyjt5NjdEdzNFVgrmtvJ3Tdns7kSeSv7l0Ik3K5KvDNgyo9k+KZQXViP+6FZnV
h9LsywcASu7PBBS134he3dmDr5WH63DOqNAwUEOiZkAn+XqCSdGXmtOpFqkjL7MPCyX6f9PEK2v7
WMU1LuQND4eY95lev+iINCynMG+77yMwYXGYO120vopzzkuIOkQKynscUQTA3AGWopCMZh5RQ322
6mr4GHpx9U/aIh1xGEwzXw4ZLKHFNwovemmrKnmxYkv7ShG1bX29S8Mv9YC3p68rIlUediKbXMz1
tPFR4LvCB5Gt7NW0kaZIrM6zA3jfoU8f13hsifuHLCSimL3Ggyy1P3UiNR7zEDsfPCuwxpiSpHiH
cV51vP9zbuMNv4IMQV5uwIbX6ZyC96U9lJONO00bHfEndWCWze7Ou2prg5EzQjmgca556zKmPuAY
krW6HZiJMv2YRr074IxRPIZdkgQL1GJfiNrbYXhuTI3uGo1hKAHAP9adCqHpg2ENCXJJXfRDwwbk
pRWl/f3++m1c2QRriMXgHWWSuoYiWp0w3aUTYVBGkdX+UB1Fh2bvIT+f+rmDLcAyCQTsoihx9Qeu
bDMK2hzDWx9R3LzrDk2hZ4nvRfSYv2CjXn10q0bPnpw0zEdI+baVBkmylFGQDmXu+MgvFsbOltyI
NFwBVEXgoXLlrFEI0zSW/BU5SBaO1RHpOTxJejhKFToab78SWC5ptSXbcTctgWUpl4xT6JBt5/a5
Cb3uqBSV8pDVQ78z1MbnB6fOpADeE6fWVmKNyAVWCDOzAvWF+kxLc7dy9lK2rVGoKMn6HPMhLbg+
zb0qPD2aSjdQFgskjIHni9CXcCdAb4xC5YrbkgcRvarXYuUf97VedHndxxI/RaPq3NvJ9ABua48V
tzUKXRMdAjudIhqZ13OZa89M0gTUUukO+NoiU/pYV9OeBcRtFi/hltzUfBau0bXf42xmFHc5uJTZ
CwqpavbVjOdHx1ggk8XJMQntE33q/90/pjKoroIuyCj6NOAIETpYQ+Jrx0ZO3suswCGyczyV+CXj
LH9321JDVyLms90fcGMtyQ/A9sDbgSaxpkwKUYBPSoUSoJaeHGrTSI9JZxc7J/d2FCRrJXoA6jyY
iTXODEIJiO5hcQIDiZKzFw0F1FkKZ2+dC/QIi+oGWQjNi/UXa63O6UmuvSCiePoSVpN+TiBNvH0U
6JgkTpJxBz1tdS+KVkz6HFLvc2R9cgD/+I+d0Rx981zgyfJlAFwA9l2DApMUTbMOBEoAHCB6mQZn
OudLln39D6NgCy9BlXJGq6gwttaM3lMaBn031I+Li61QzEP1za0dui5ENgrHPMhI5a/PKxlBVCOj
HQYL1Gp/WsAtj1G5ZzNye3TAGECbBkQCCw3eyvUo9tz3XjM4HkTLxEwCdWyNj3UUGc8z6BrtbM6e
9/nNqweqQT7wqTLxDl69gpHMwEqNSmwAbs19CtVMHO3G2NvVt7ceABVaYzAJQImqa/QUFlGDSPIi
DOKlUkgZ5/Qs5joLRj3dc5ncOKZkWTyBYFBL1uC6++AZTeWaWRiE2Lv9pt2YvK+rxt1pf2+OQpMY
mho7m8fd9YfyQq9aRqcJESlsepwv4uZRRa7oy/2Ps7ls1Mpk3ZoW97rTl7oxrqA1o+BkF55UPYrP
VrLkz6Osv759KAAEoO/kUSIsXE8o1r2iMvo+5JM03UHThXsoQwdr5T7fgypsrR1hgYfjaxFwXVqy
+m7sa5XmWoln/Xt3GZPzoid7Wipba0fPi1I5J4l/rvZB1mh9PCrkinHo1I9R5XH3xDZGZWM5PN1f
u60JERsAKJBqoWu72gzC0hVIsnMYZIjzAWBPrLOTi+HtMRuzHq5rSTfHgWEVgdQIS0Y3MehJxkv2
V1ZOX0E36zsp9lYAQr5K3j4sG6+V620gFLNI8iYJg6Y2lAf6dNl7rYoTPxFq8dlRl/Lx7UtH4YUb
jP1Nv1Au7R/JVozoYN0Bzgt6O60+Cyc2ngkTey49Wx8Ifg/IUjjmElh6PYoNllekuKAGlDOm04Jj
T2Cai/fp/ly2dpxDb4ZmOWqRALauR8HDm75kN4aBIbTkGOFw/RyZiGA2GM+e7w+1OSFkUGTT+LVh
fT2U2VYo4XoMBTBc/6eq2vmSgGvaW7fNGf0xzCootNhUpUW/EBSqXn9WE+uDUnnxQ61gJX1/Qlv7
jgMkG4HkJezx6wlFWojsUaeHwdD1X4XhpA+RMo1+W4n+hBhr7t8fbmtiSIZyiGgKooKx2hDzjIeK
VZjc5pnpfOmGrPlWwfHJjyGOWDtTk4t0nQ5LG1WL5Bu2sArC4XpqPYJr0MxEdFkcqz3NVDR/ddYQ
/izSqTTlDHmYTsJBhvP+HDf2CMJYECoJ6cBR1og+MS7Qj4RAuRK1wVNJ8PrYT47x682jUEXnzgBZ
C+V6jXi1lL7INRDRQRwv+KJRkDglfaW/fS6yWAZ3WOoDU3u8XsOxaUMqM8xFQ6dKBqPxOWrUZAfo
ubFigE8cUINY+VDaNK5Hcaaodjsse4JwSQW2p5N6slunf/vZxT4HhCIxAv2EtfijNddNVlEbCFBC
nC5ujB1GiLLpjurK1lzoEgGzhFrB36sVS5Y0SnqtcYJiMYVfjW546q1dVPftOULsjXcEB5YFU9dv
Ig+5R1vDGhu0/oIfY1l5z/Rn3VMe9+qbL1n+fDjWoIPIVPlO1x8Hh5c8V9QaW1RnMo5qh2QHt3+1
s2xbE4IpS2RF0YJbcJUOd7Vu5Z7BKLjsun6MGsrBEziHVphV7+zp27jAVGRSx8F5FTy8npAyKaOu
x+zpeXC/DZkSiLj5HTnDczFzkoq52ynRbU5Nip/RoaROs97dSo8RyTIxtbhU9cPkjuKz2+jWu9zo
neP9oLA3lNycf9zqtYauWJbJg6So85dJHzFeL9zyocvjZGdWtxcHmxv7FSgTAO5ukP1a0yxFkTk2
Kv/Wi+W0v9Gd/h51bucDJvp9f1q3Z0qOBcJDsqC55FfxobBzx2tl7S5RvMYHUdSehm7Zi9sbi0ef
SGYRoHFIXldbcBgmT/HMyQkqSPDLAb1g6yDGqdKPVDHdnVO1NRgxmSyBjBK/rVXOgqCwm3aR7QRR
NOW+ArjJz/PlF07VxpvDHn1kNjzfif1ObeN6T6Cn7LVjrLvBTEn6oOaOOLf0rncO1cYnAiUsV44C
FK/0VZRoG6yLmnhxA1D73mFGy+2otNW/b94HNKS4jKTgA4/a1T7gsh+TXKcWoLW94vdVXzzmlb7n
fPDKCb9OHHj1SUVwujZUcdcJ/4hzuTJiThbgEr20QTmK9FMLhP3LiEme7Tf6jBKO5wzpeyXjZB2z
JZ/iQ42APjRho7F1Dl3B/0XLMfb+bo5LrR9aJ1w63x573QnYgfWL5g3L8k9E3A1/5YjdKb2vJoZS
hT7ejXHyPa5arTuALEdu6v4qyq11b3qrHAxJJCnk5fKEJhcvgkl01SkxJvE0zvbykhXhVwh2E2X5
JPvQdUn+8/7wGzsfShKFZFkZBZO8ilFm6YaDaXU4NnvQ99qmTs8xgtyXKLd/vX0k2XgD5wZ5jzfv
9c4XbmjMsXy4qSYuma5QlRNVa4fKKLTu+0NtbH8SMRqLSA0AQ1nnSaGb9qaalEqgREV0CjEPe2AN
3izzSjkChDw6BnL9wNZdTyhs9UWpy0QJjLqdz+5Qw1Nroh9mr+6JMW7Nh7uKaqtNZ5tM9nokYRRF
Xsy2ElBtdY8CDQ0LxBDk+51129oMfBiphgrxkALv9Th0ZOK6r+Lo4jhVdVyKrvzLcaPqcVmc8eH+
J9pAW7Dl6Eny2CVhpvR/PZbRKAs12RaxGBQRib2fWqP6Otc6Zqo5fG3biVXfLstPStk/oKj5NZ7m
vdrI9m9gnjSiOAA8I69/AxlH02pgWwIjt7v/WWHf/BhmdTm6KMOe89D2fC3swoesaJ3j6Ortizv0
2iElgu+8/197nqsoQLNSclYoNshr9fqXOL2VqkjZN5cF4Y/8YKIJ4H2FvpnG53lSU/MfNZ/Cn7U5
K8tT30Vog9RkOFhPammphEeSQoSrsBTWUemcRa586ZJZQVY2hoFzXKCOaAHgTOUrtBiv/4BzbZN8
Hu1BGY52b0IRzxq1ag55Xzid5Tuz0wwAgFs1qIEb6O+h2BNL1TBpT5aXePn30aynr2lrtOmhdzFS
8LV+CpujESZ4Q9s8Y42zMqmvjSnbWZ7UoZ2UL7BdqQP4jdK0yzsMVePiS1LUpfhYj0v0Uoo+sgKt
CO34MBel9yVO80k7hHqUeRcD3636r3ye1fIAlEkZ/dyIvbrwOx6d2VcLNlP5IMgZqiMPlxi/lDCr
+0NYxR44VG0ah3Pl9qXybIxOnj+4dWdnwexY/eRPVqFpvqXovApMd8AxF7EFY/ZHeifOI2SKPnJ9
aoDt71TVCu9M67D3SKu0KeTXTdqUlofKLeiW5mrZzR+dOc+aF72tyvIvZWonA0GH3pl/ZWYa5adc
01vtwwTxyfFTkPS1dpxTJyxPQDziynejxJkeOqvAm/Jo15FlXtDfKvJnN/GS+hjpi8VDdrFzbU+L
fyPEYJNOYZ/EhOL+OgOKygLTiVALA2lrfMF4JgKqEA072c/rPl7tc7Cm0LOo4CG4uRYMgNiq5HFX
K+ADde2i52b/NY218ZCEEuINWkI8IVOpvSTz4n1YanX4ghlk9vF+7NmaK47fQAjlpYc26/Vhqyej
wTTQCwMHSbaDRln8lOrNuBNMt0bhtQ4WGTF8qTJ9PYqpNba2eNysdhq7n6MijGnTNtVOQ2YjZEsI
EvUA4B2UyPXrUQy9RERZz6JLEYYQC7xK/yy728+xFql7vKWNGYHaoEdCz9kBLrYKl2XfFssSKkoQ
qoTogx6KL/g0tHt2hq858GqTALhGtoP3NBCRtURV6vTZ7BqMk4jlGV2ag2JHqZ+W8Tui41M3eY+p
6h558bybxuT9bERPnYuhZDdEH3I7P7bAWHptfkDQ91wWxd993pwxHTtlBSSISKkOszodrW6u/MQw
d661jdcscE3JegLUwAqtbmpkarMJQe3oAlzz+0DI96kiK0eja58Lg39X9ttZgRxY2ainikfteI3f
LGB24SfeRhfDinvfLLT5iUxL7BQEtq5KBpAXtSUfzuvGn9ck9hROZXRRXdxqwiJ9iPMc8hhYQct+
b4dixFbG/dl2Jc6G9sdxcHauyK3Nx5pyQVKWAJ29Wtm8jowiiefoAsdE+51o2aD5TQuU682xAQys
bGJQDgVztzq11MexWlv4gDEaNcc0azX8IKI9Lc/NyXCMeNigS3XTKpmFMmpLFUaXfDQj6lIVtBNf
x+/2eH82t9uRCg5/ISorqX9rqFWFoLwtVDO5qI2w8xP1lxIj1CVDCTDSByf9mI9e/MkoETfZWcfb
uISaCeR/NPapjFHfuY5LAEpziPFVdtEt44kUIXtA4tMhd92Tf7utfEgWtYQQAc+9refgFNCrLsCu
S8LtLw61qrWFbzZO8tHRphlrTgHNaOeUb43JLuGgg8klXV5tkiVUO2tpovJS8xlf5lxrk8Ng9shW
NflgfZAvzZf7H/J2w/AFX8W70Gyh+LcKvU7qGsCLS+QwTG34EdqN+pRpZb6n53z71SgX8J6nFc4p
Qx/q+quR22m9SOwSQbTRw3pZ2DybvemhUuu3F0JgOsIxlhY5HLV17l2mmaHNNUNhkhNWT7OWhNPD
2GfFzhHYmBKQC5R5KWSqsvN1PaW0bDNACzqXVjQrvmHVyanS8gHMmb4HW7j9SLShwDCB2ae0iI7t
9VCwKxRtQVL8IuDI/aTq4j24IDL25BBuKgaUjUB1ETmAsNKkXh2tGn1csKrzeNGUBWtAB9kw47mJ
9THzSyuqfkDci9PnpSkK8TCMbYgRUF22e94KN5OV+E1yJ0o/0jdmbTuXWti/LTATLjlW1hpcuV5D
8g1m/pvxexJczRCccDx9uICuV9XBTaGOuFgvalaPx2FK58/dsDSXeNGVb/dP2c25BpEsrfRoEyFO
CErjeijTWxp9yA1xMQs7+tbmnoh8cEhYUA/WQO0IRfw3G7hIEDSoBnhcqN3c5FRYKlR92eji0upp
/R5T29LP1Hp6q+AERic2wRh1TPrmfITriYUuZmZ2a4qLoItYP6r5UnxKUAvb0x3eWEAHTC/xib65
pBtej9NgCKOpizFeTKOjB6KI3nyI23yI/LR3+xn5sz3KofwkV7kiM+NjUePBjADBh1UoHuuiVtpB
jth4w7+51pWPQmjTQ25FSHUZWvyj5B13SPRZJKf7u+Umssihefo6dFC5w9d4u8apcAfmzr5YeHI8
mnqb/NVinPRgtc0eGXF7KCI/MZk4tn42qYvT23MsxssQ2njS12plFKclz9V3WrLsFeo2TjZ690Cv
SE2Ax60xMFEScbSbbrxklW38o5e9eRlI+I9vXz3IIPiOSpQXoIfrrUKJxaaMoWAxXegpPnyxXvKe
NkenflcpiAd9f/twqA5S7IEx5qEYcD1crk91PJkhhc1IcomdvjnX4fh9XPo9ZcWtM4DcNyVrSVK1
1jplMI6RTkuz6aIu0/ITNFj9j4hmbXxEyzdPznqdltrOTtwcEhCjlBkHG7PWa6e1LsbSyqdLRJn+
MTfU1vZLL7X+7uu5yDEQi0jP/8N6vjqlS5UjZ93yzLVETW0nnS52KYqftjbPZ2oxaIGNUbd3A9xe
eJQiAZzymKbWSkvj+tsxitOQUk2XXh/SQ6oQo32lLePHgffuy1Q64n3el+3BTY3qoarrvVb1Voyh
3UX6LPFAN/UCzVoK0VNuvURjI7DyCouHvqiyp3b+aQ40L/3OpdkLuFBfdlb5tl4imbV8UoQRZJV0
PfV6LFAEm9m2U9NMfYBxfNwcKgMFikMpovB/kRqJxDejtvwYdZ140RTTryk4lIc3f27elvwGMhsg
lt7qZpwb6duJLw+XcFqfG7Fgt6kkv4QVDo/3R9pYbJl+4kSnk1oDxbz+2EmsQ4NxkumCy8z8pCSm
8SNuuupctJP2vgzFAHdH0U/kenso8Y2459I5Rf+dLIBX/GqbVV6qGlRhJ14StThNRp+ehyxsd/wH
NkI5WSjqKEQh2QdZzQ8/9qLm0p8uTd3Xp1Kryg+9M4wncrpk59bf2D1SZ9UFxSELROa6U6ukmJwp
ZQS8orWn6ZOed5Xjg3dLn6ciU8ZDF8Zt6RvxDH/RmPBBOygGFKlzHtHZ3dlBt9+V6CvJ9BR1AOKv
f0uNVYDmxhE7WW1/lt7w1+DaT904fWthAPgUl/3QHL7e30u3X/R6TPnf/2jA48tbeFTgxEURHNAa
XCJiEE2ys2Nvvyhvayod9HXBd9+wq9wuSnAUlpezUzh/1U1n/G1maZP4oRtO/96f0eZYIEalDbzO
/lntUS1qyWvQiblgazYeVHOcTlSulcMYe2+P8JI1Q2fLoCXELb3KGY3EyctIZ1p52CuPc5Lmj7Za
lOfJdff2xsZ3orMqCxQIk1J4WZ0J8vp5KuKRF00SZ+eOOmOQ51W0g2uSa3OdKjIhtFjorxBYbrjp
7jx3Rq5O46V3YC7kJdTQ+EOtqpk/VXGFhN2ultb2vLi7OIT4ma29P2yl6XW1Zwn7kZspQUDiXSWa
dAeEvbkngGFQc6Q2xyG73uVsBLwCkJW5tAN6VUKJJjj+NcBlo3wzxQQFPinBS2+VYjP1iOuholB1
Y5PawKUf2gHpSKBhDZ3i0/1NfpvOUH1Ath0OHcvGS+J6lILnWV1W2nhpTAF2xup9TMezQ4fntV8M
vJD+w3DUm11gLRIuIX/OH1FCK0djsKF1X5IxdZ/p8I0fu0l3/idUTXmkvDTvjLe1K9BX444jDeWf
+vV4TmUjMZaJ6RI2tPf9GvGXzE/coXv7MvLnQ6GhbUzwX+cOxtwC4aqV+WIgpOq8czsIi8fcbcaO
0cYlQc1Ky6qn+4u5MTn5LAIKicY/1HW5Wf9YTBrUFFcyoV4ohIMxDpvvCSIO5/uDbOx48iIXPTMK
Idwoq5JAE3Yz1ctWvZi1hrewHdsvOs+vJ7Nx6z3fh9vkEzqVZCnLah/PvVVsWpKFDmTUCpDFdn6e
7JQRMjdZTrjC2NJCNhnROx6HQ5ooyY+5tfbMb7Ym++cPWJ2GvBy0sIwHcekamPlOqqS+IZTpo6JV
03/4eH8Otfp4lSjAQGW9uJB10vH2YsM3MrxI73+9jUxAwoDJptFJpwu4XtHZdUatncUlc93pULNj
/DHC/bTo5vxQxto/6ZB6ftfbO7tma2v+Oe5qIWnvL2E7juKiWSltRqPJnrF+3oPyb9wyEhACuIH9
iWb4ag0NhVvfjCnomBhxH0ly42NoayH8pSr6V1FF6A9t4x7fvqTcn687lGLZupgaI+01C5fClVf0
+fc5H8qLmYr+Y0o3/cwl3x0Su4s+0rx7M1JU4l8gIWM9jEQHOcn1eVdd3IfbnOkqVIufokh8d0Xd
Pib0Q3cSyFe1i9X9jbq9hB4imMWHXO2b0S7S0kyot6RmMT3oST8Bf2hzFHYLzz0W0aIdRGlgVpGb
3UNSld7ZdGPvIY0oLxhT15+0yHNPgLtU0u7eOYdLu0fNfc1ib34j1Gwwt+QY9Kqul6OeU8g1Zjwi
Ht3XvqsVxXNtUmpws+bo9UaE1WxiHdGPqs95xYMdszg9wHRDR3utV06LndVf7m+NrfAB9ZCqADU5
YNCr7EDrCktrB1Vc0tqKHhQ3jb/qC2pQS+vt8SQ2t77snhH6qYKvJfrnQnUL9J3Hi7NQwjwnU1FU
oByivPVdqzeeVVsJx0M6xXsqrFsnmyuOtxs9fclAul51OOOp6cwZr9PR7pqT1WI75FuTtZg7Xa3N
gSi0yAIxkKV10cpWOnXR3WK8uC6CEClOfX5LpWwnDG/kP7z3pfIYb22ShNUm6uHYJrNnjpcqsZHs
msyFjK7rq8QnbmI7Zbdqt0er2tom0g+Ez8Yq3mhsWS0QG1cW/eZR874KVcwcs2R+p5EY7cThzem5
7ETJkwDztIqQaVlo5ZCH4lJ6pfreSEdEWgrdLnxVxNjBT/FeC2jzqwHslaxYadEor/g/cpJa2IqW
V6ksXixJ+CDmJc98MWTVnobs1szAqdKkhkyKX9Tqw8EZQwJ77HnjglzRfSvTyMUHY56+Iz1p1udK
6eqdcsLmkOQlJP681W44XfmCm5eS8HTyYi1+aMeh/JI0qntB99z41NEP2jkBm+NJIgVYUQrEr+rB
f6xlK9qsiideAEVrHtUmnc81RhJPil3aB9MdP98PXtujQWAFcCDRSavbRa8tL7Jj4KhGgY47XsbL
16ZTOmg8Nn6D3aLujLe1U2iUyEcUQCjKXdc7JVpKzU5cjw+I9L/m12NJjWJOzf80DNcmlT14+msr
z3Io08VL6OC1XZ99yrRu+oDC5vRfPhU4HUIIECQg9NeTmWNbLPVIa0RT+uhvJbbTk+06yY98HKvv
Y5btNY83F0/CU3npgsVeA3y1sDVHQRy5dOOcpWcl7HGr6Ea1++v+ptgKVTJ4yHc8GsPrvkumV94Y
5/F04e50T3aZ1WeEafsAYyvrcH+ozf33/4dav3fjXLcWq6T8ii5gcqDbU/uRNrxTQ/Op6XcVjbfu
T9aPVxMPeTbHKnwsHqYqdcPuQ1rOfhzLejh5Ha6kApWM0wzLKfI7SuSnt8+RNxT9asbkTBvX20Qv
B5gjKWfMxajrNHZ9dOzGVn+3xOAqfIQk92xDt15UnDApaEXjHxGT6wFrqwoVsfD9gPDoWLiUHH6/
Elr+rQ+b/PMI7+eUZ7PyIrmJrV8rpfvvf5iyVICiv8UVtCZRxa6lTHVO88JVY0w3ROGpysEZKQGM
4FIdv2qlber9Mbd2LegAoos0GEX+6HrWSmkpAyST6TKMkT4fwiyzX0iQ0vdVzjW5s2+3jiI0X9Bg
Hk453EfXg2Vh4U2hSsdCxYXjS8sZUQ6q4ox7Gd/mONJsmcBBdrm+DWhLUpC3W4rZuQagtcStcohF
uxPIth6MkDfp75JSg31Y3QJpGxtNLRjFiWbx0V3m6jw0GN1gPJMuR603qqdxKckvCzvcKaFvfDXo
iWi4/B9p57HjuNG27SMiwBy2pNSJ6u6Z8XiCN8Q4MefMo/+v6m9jkoIIvb/hhYGxXapihSfcQQVk
h0jM5qtVqWwtBPF0IwBCcDgcw8NyJ3QXqc3Pd28QCNMsIuBYHtctUEVqwkyz6PL4LEP43dLyOXcz
KbfOSaF2j/ePJVSqeMPxU0JxfL0/jLnDd0eJifGCJURULhzT8kHK5CV6UZWhOSoKXbnYQEPCBsdn
TtgHbQKwcLRngFGwswO9UWwvIIL6k2BBUd1e1vu/hb/U8mjamaUflEav7E+ON4hVniOMILdNB1ke
KlsJOehoBqdPNTp7r2FRZgfx+tVRKA7x1GK8hrrHejVpKjXS0rFJwFbkz2mnht5cxEf65Ve2ouDk
AvmBP6NioLkepbDypSiafvLLxjC/z2rRvrZgEL5LbcGAt/fHlXePlJFaKE1HruotHSHV27CRTIdt
31soksedbnhOYKDzPcZJo57s2lDuP+SMJyTBqPzS79zsEduZYmwwSTvo07cBno+ZuVxULatzrwc2
8nMg94ndIq+i3KMe1h1pd11bXsHgRtVGCPB/OIn+J7BVoNfUUjOjIJBV+ZexRB/0FNXYoHpm2031
wb1y5URQQ/+ACVNSR9Bi/TEpPyT2DObfTxtnQNAxaqXewwp0Kc9Kqs71c1Um1bsVV0r4cPvTXtms
IhPixqaOj2Tz5ujnwrvQtGcZjo+WnzrZSt6t1jTuhaWj08pZ5wn6KARsX9gET1Ca84YMXrGp/FzW
uwcjEoqD8mAfDLWHJjMW7upcZXw5ykObtRz0tsFEs1P82KDA5y4RFVJwJCE+qmCRLqg0zNM5H5Nc
9ygAIQVfBIUkaIJd5CaD0h6pKlxbYS5WEddjCwP9cv1tk3k2IypSst8gBej2iTycVak78rvaj4L2
lmAwg+bCtnKLNG8aY8qzpJf9ES29t17q7CfFQqX/9m7ZXwRgdwnRRHGPHGL7HZ2oBndOhdafHZAF
k6Pkf9XlPP1RmVKHmb0e/317vCuzgrMq6g9ImmPqLP78P6ewrHHrpAet+/Nczv+ivTvPp9nRoqPA
fh9S8OxRXaH8DIt+B+mIWxVTDbUo/LiMtdfB7MOLWUjRc5aE9eckC4xzEhnqo9YY1d3nD+CkKqSz
+GoC3LGe4dBbSl3oRePnSZCcLWOhA48Ii/P13oUU+Ex0zAk2cZrZ4nNSzZhhwOJU2Zt18gBkdHxd
NOsoFRNbeV3uhNCJJ5EguAA72rJPFLNpHHnsa9+QzO6UZ1bmNrPxG0AsnepHcbZQWHPbuvjMZ/jr
9gSvgBsYWwj0E1LQEJc3ubrRJHpfzXLt29IIzjsSRJHctpoTLNPeLcquf9Cy0jpRh3dORqaUXzW0
t+7/muBSiQ/pZ/AobxGj2kghaKmklkd5iSe3ieU+9cylTY6M3vYHUURPImQjt6b6vTkYsQV6rM2l
jr6aan2HYtbNJzOcbQe7UH3uT0mo1sun20u8fxLJsImfqLlTQ9i52VapPkl6XUEHo1nyCaxVaf1q
5iStTlNO6/fgHt+PRvgLB5kUiWANdtb6YNAVKnJuhY/ORfmodYv6qeeqRk2lOKzTXxlL1EUQn8Vm
XYher8cy6tDRwzgtfXtMoifTTGCdFnn2JC2qcvDS7280kGvQc9BHI+NEeng9VMx1NrLCpV/KdXsy
qqn7uvRZ++X2p9pvDyHIKCBTBIcaYcx6FFmtiyCEw+mnltKcitKULqFhD769xNKXvGmVAyzFlfFI
m7lYeHmwONyay6XREsy9Gle+1nQ6Qv+xls2uNIS4ewMSSBMvNGB2Ptw9SQYjfwA+JALFzYmHPF7n
WmpWPA4Wgrfd0r90wCvOQdW3l7Qyg4P9v/90H9IxzFG45UJWWC9qlkY9pWK6ahiv/Ui0TnoI53o6
357U/iWiFSZExkBNmwjObfaHWaAL0mmgUuSkVbwIhYEvFVorj0U4/7SUKAvdyirsMx3nb7cH3p8B
IgcyWjI96rhw2dezK0JdDRBfAYaQF8Py5pAY/Z7Uyjy8g5XV7j4FXNC8enCCBIZze+Ama4xLKOfU
7Oow9bU5jryaUvlBWrv/YP8nnsVZ4BBoW2HkrE5BadnR4hfjFE4nKDl24iFoPjl370TIsiAcQNQD
vCGxXK9dHIwpXki96ifTlF9yOxq81orqTykWpKeBt/IgH9t/K9AO4OlpKiNPQnVwPZ5khImJBZHm
56akOlipakXlTUFTO096qZuf790ZeC1wzIDEUIxAEmU9mtEAwk44177VtKq3IAnwEBpT9NZlsnSw
kFdecUIhQmWwnhzqnWJ2M3Zq5sxR5xdDkD3ZiQqJKo26vzoVvjoqhfFwKjtLOgkw2nvaV3EB1USb
tfPtKV/ZOSCMUSEWREqqMJvDIDlJJPEnPciHtDx1XZZKryY6WM3BlbL/kEhdgS4lIBNSM9ssM1aD
pKiNdPBRG9JpQqm0EUHBS89RNyoHb8J+TuCnKBZQS4I+Qz62/oxAKpS8Ryna15bQOalyNZ5TwhP3
9srtM1mU4wQnlF6GIKZtNgvGS4k6YEPr11Mp/TFG9jS/d5QDH9N2DH8H8pZIiCwb85Fdh/j169AT
jhr1EKiFZApw49az08xasZqymvxlrJXHturHR9jB6bkt0/RdQkvx7iOIsBsXF+x1cJ68fevxOitt
WkI8brBozpFjSLqHom31UwyP5iC03X04hHtA1UMg4FSQ2G7euaGYjBEWj8aSIiM+KKP10A5xeu+W
F6OQf8AjI+ziEV9PKDJyswGzpPnkSf8qdm276lDd/boxiMAMChQpV9e2dEs9pUatMzYhupZR/XuV
W00eeokV5fGjMpfmP3lfOtNbmHZp8ZRWWmYfBCpX1hJJP2DAlAZECru5OesyadIhS2XfoWf40MmS
7WlqpBzUGXebUUikC5c/Kh4aOdfmi4UcDWiGjuwPtIdeY32CC6dIbfuqN3V8ns0xHO/djkwFNCvR
K4V3+qObwx0HQ4WDhq74uDdEP/HwsT/ncmq/5aWa/nH7hF9ZQnJk8QnZMOZOcq4zSASqwFb8vsGe
MZg7kJ8QdQ7e7itLiLcXTSy4cBiJbTVuYj0PiBEsw09bc/oaxbLiTWUpnXAEzM/WqGUPt2e1u4lp
xJD3EyaYBOUk4+vtH3TR7Ixza/iIcpvOOdUqhaqbXYH6VxZrSJ5vD7dfRJ5vAB0UhUgVKW6sh3Pk
Wuu6RDF8h4gBF8VGxXwctlL9838Yh/uQni8oTBQu1uPI8YSqJowrv1eS4T2PG6LIqmwPnrH9x6LQ
BuSARiW5BtfHepSghulaVZnpc/CeGznvTpJR+bViS6ckqX/cntKVL8ULYxIc8y4LGsx6MDmw69gu
B0PYV8cnzZEyfC3VAtn++ohpdGUoXFgoy3L/8rRs0Wxh0NnOYM6Wn0kAiv7KNavA/6KSUZyOe8pS
B4HWlWWkEQjUh8oJbcEtbK8fIis1kIf3TerZLzS/rMZVnC57NEMZeHrXSEetiisTZBGJ6rgx+Hub
0lQOEZRpVrZvlv340ElJ/xBkuJmNQ3M3okh0swRFARkuKGJbmGdnZkYlzyNDxR0eHyi0acMZTRts
OMsykw/u+WsTA3YnYCmUrxl3vUmQhiiGuTcdXw1Q0Oml+rfYirOnVlUPDvKVgZiYkKTjyYT7v4kD
YqUJzWQYAj+HouBPsT0Y565pm296F0pHdnpXBwPpyF8ALEE9rmcFtyzLI/wKUaMwK92NA7v/Q2oz
0Bzgt/+8+5iBoRNVCh4xksLNxMYolCPC8cBPVGM6TWVVPjUWEFmpMU+3R9qFjKQwlMw0QaUTbmub
2wMwf11ZtRL4ZlMmPyjrGxd015VzUU/zqU265bEKnejp9qBiqVbxohhUaBUivE+ZZNukW4rMxG6X
QXNJUx9Si/5tnNhH+vH7E839IbxEZIGNAhe7+WAxt9MwGLxiS/5HOS7fgVMjoFo2ljvH9V+3p7Tf
HQxmi/o8lWyIBJs9n4R2LfUxt3Co1MFZqY3imYJw9aQtSXQAM9uvnhhKoENAPlJXFvP+T13eGJyu
n0fJgGYdL/I54F9OoIyJgPv2nK4NBNoenUcWT7Qc1gNVoR41QZ9ZMMj1+SmLDOOJC+bIxGS/A+mj
UigTlTmylu0939CcmiY7t0QlInOxwUSEv/pzUuVno3M+QRr7fntWH96B690HzwMyMLBAYKqwqdbT
yqXajON6tPxYGd76pDkl1YyCPcS34eLI/UOst+gTUZ4uF+fNKsbQqy3tiOgi9sPuRxCnfhiqcPlv
TjgUMa4saKq+ieYd7h1ZnXkq1cmnvImQwywRYj6lUTW7gTX0X26vwJW9CkZcxAvC9IsMar0ASSrp
RheUltirjQsGRnqCVo+aW5Me2Z1dG4qPKlQjBLZndwbLJsIJd7H8BDT8i62mJiU0WoDFGCgHN9mV
3cqJ+mA1gnjb3ZlJVViYxrCiZZM2f+fwff5trPpu+UfCOW4TXhzgUizeZu1IjjqzxMzLT6co/VRa
Y/TWJL10EIzs58IYWBoSGHDy0M1cf6EsqJbMSOfkgrSvBtuKGcmeHpXjkezilYEIuMU9yUYEcrw5
4qB/62Fs9OQCpEZGEkLKTggAqu69G47KNIRTBgFPhw3KejqxNBOFh0Zy6aZ2OqOpsHj9oCuPdDSa
/2EokUYAsgc4uuNAaFE5o2RXppcos5T0ZTKtYPBoKizaU1EH+REpfP/GcIVgRktEIPhqW5XOPke8
llc5vaBsUZru0mqVJzWG9ha2GYi9nDDo7ktZjChElog1uMTk9VriVBClaT2mF5a5wWbemc8JCdTB
C70/t+tRNkXVIFWhxyhdegEB4aDra8Yn2JKdW9VxdjCho6E213Ep1WUT4x9ykY2qu9hLo75rdd9+
mq25v7fyTcMCg2z8ZA0B7dr6dxZWRRKmMdQUolgWJqPltuBxDy6iq3uCZ0UE22z4LYhTosialJ2c
XoZEllwsLR+nzkIcxHztm666u/bAlEhb6FuI1vL2psDizkjaSksvIzG25+TDfA6CPn6xk/HoQ12d
lymAFAQee1BcOZVTzpWVXmJtecuy5ARN/aWPFMNrhuCIhrx/Hyl6i+KDCutUQBDW27wf5twqKB9e
ysWIvlttu2iuipOJ4iZKO2ruUAg1DWca+um0ZNah8OG1XYmQjZgrtz3Q5vX4lQxhQMuz9NLUksa+
N7vGS8HJdd5AlefgCFy5hUUbjagEdzoI0eLP/xPRdThuZE3Cme5QUH0j4C4fKa4Hj7dv4aujAGWm
a417M7jX9ShmZJtTj9vZJR4nB4NuPX6auuGoynhl4VBHJrKHdGFREd48Xdosq9RWFC7gEmWvOLAW
RKYDG6U765CFdm0sgRgRGAYqm/Jmk0SlnmdhNmeXoZ4d9azkVfinFQTt4s6DU05eX5W8m4Vlwj+r
kd/9t4CNpHhKbsl06ZEEfS0lY/m3bwrnrUxsR3J522X97ngdKDdiZ1wF3Dr0qdbrvvSy0ktZkF5S
Sly/ADXX53GU+j9vf90rpxOcE/VHKp9gJ7fF1WSS6hjVx/QyS+bvqRY/2eA5Twueh2GqHn3ka1uJ
GhDNX7AB4JE2C19HUb6UTZFdItUuH+q+FLIRM2CPg9f86jhisxKrCibnJjs12ahKatfZpZaC7BQh
p+xGVqyfbi/dtW2EnpNYNjAPAH7XH6iOxiru+iq7xJX2NumShNNPs7jDHN6fUZHUg3EQrXNQZ1s2
WWk4jTQOenaRlnQ85Y41P8x5ND3cns+1VRM+5UK3RUQJm/lkRRV11D+zS+G0+SmfswFxVk3/9T+M
wvPC5Si6I9uDzguqReiGZBeAkuXDaKfNWe/B/fx/jbJVS6P4K1dqKGUXGN6xNw4tUWo3H+lrXFsx
0dQVnjG8odvajhUyxahilA6JWK8cUpWbAN3t23O5ss9IbwEX8Detq20TcDQKSe/LdH6Z87DB9g3n
g+FVTrX86zyF2pG+89XRxKUj2lMyiJT1rraiONZNVFpf2hG+s2sXuukFSqqd2liXf94/M1MAQSho
kupt9UkiIwsSuiDzi1rb3SOo4TRzVdbzp5JFw8EzJn73OnMWfVTyEdDXogCyuXsqeZyLoTKWlygB
6g2koEu7y2CPcnVOzSDWz6mU1bJn4/d6FJTst4nwWTEdgUChM7K99pZsKXVQ7OqLjlP6d2NEAzEx
YDzcXsz9KLCckFFlrziAgrfF2rSZGtYTkw01NJcHNZjLZ1kZqnshXoCORSyAx4qQ9tjGwpJSNEuo
9xg5onnxqcRy/bmXKuUBlfSjd3r/xUSuLATsPtLALXMrxE9xnizh4JfllqdVZv6nKtX6e6+H9kmZ
JeUvc9DuBukxP2z86DTS4KG+tIl2VMjW85QyP/qY8eKavdOf1JnP5w0xCHprGIbo4HxfnSfsT0qp
TJT65vrE2VUAYVd4gWvxKLvhZEUQMjFvaDDMfKCmO7uJaX69e7MQW6B/i5qOpu+aunkfGGozYkcR
T+Z4kcauf+chvtuGjDI+VDjAjqLMDtJmPTOHvpyV5zKjRBL4bTNWn7RArh9vz+XjmlgfbdTV8Azg
gRT0ii1+wbHjQg4lBNSzVm/H39JIywpEu8um/ZoDoYufRTtvdPO47AY3gN7Yj96S6Ki+GbWMLDmR
eR54rTKL/6yl0/zmxGBvfTmqrdHVnKLJzrqWdY0Lrt8xUB2M894D2J8ePVv7y5eZsBFEqxtW9fYJ
XhCiKnWLmbS1hnEbxgX6v/go42Papkt5qNJ+5coQmRIgdKGohH7p5vsEfeFERhH5izGZ8rlH1Kx+
cuSwth/NoFWUyzCinO0Pit4731DOK8JnfmFOBWaJqe6jjFsUYJINqfa0GQPe3DWCeQkRSJTGr2pv
9ZJnz1pQvMZ9o3ZvXRqMide08iT/EZt5Hjybel2OSAsg8v9t7EpnuLulJAT/yI8oXCq02DeXvjE3
Sy23cuqnVU4e3c3xQ+GE2VtLGe18exfuA2keTYhKFLxBUhPYrNcSnxMkXZIm8ztHn2B9Ldm5aWwZ
DAG7JyiXu61rQO1DzAD9Rz0H4t7mbNmVk8qBumT+EDRNflqMILNPHdYVX1Q1MeSDeOrDUGF9xmB7
IhoPQBpPYmTk19MLaDjSoWC4HBOMrnCXvtb6HzYgPevUpxS6Cxdta8eCcKMjAea2SWuE3mjIdvUJ
y3ZQDonSx7+0xkS8lk59az6kSahol2iqUY/BLsMpvjlxok6nKrTUf/ChDXIo1UYB5z7UpOhsdtRq
f89UkrEHSVvgZUwRqf2bUQzOP9Sb6sRV+T2Ov/Sz3D5mKDgPB994d17QVaDnJaCJPLTwXteLAMm0
SOaySPxh6nR3tqTklDrZEVJwD6gD6cV+pSwj2Lz0X9fDtFW3pJoO5a3BH+U8NwrCyUZhPCRNkLtD
GKkuZjf4IRUGAjx0Fx/beYkP4DD7qULtxQ/6AwpDiWHzG6K2LAhvgeYjxqA+K2PQ/qZEUfvb7UOz
u+8oqyExJRCK5DfQidcz7R1kHRCraJAFDarTbM+Vl+SB+mjI0VHn5MqEYGbysoNUFM6sm+ymLLUW
6wuz8atM/dUZqY6ECx4xt+cj/ierU8J8yDopRcPEFgW29XzSPKrscFkan6OQ6udq4YieAj02tJNU
t6PxLFM5MM8jpY6/afGls9u2mnT0iohvs/0VaJswPPw0Zrq59RDUamvLRG47r8vyzYiH5HFK8vER
W0YD0G5vhY/FZGf/pKMpHwCNdrcgWarQ5YNqAKiJRsR6AWZqqHqDMZsfRP33IdX796Bvvxm1rb3I
SZQd3ErivG0mKjy+eTHJwoTd/Ho09EwDXYrjzpfKxnwKZA3aeZWUaOrHZR603jwWA/lyYy9H9+F+
ntA4RZ8dLT0wxFuJKLTzDCyMEEDJGxQ6n0crZbq1qkQPQz1U2UsTlHV9cPvsPytjinYIEbHAwW0P
S46zW5cEk98uA1FLVoyS/Fo0eFzFp1au7fZ1CLq5fK+qKP1Wlu0yP9ze3fvTSpxAxk7chigWxbP1
cgvFDmWcTKFDpBjf08yRn3V5gXaFu93Bw70/rUipc9WivUyUSpt3PRQ3o1qFAXJAmRqPX/U+md9n
oEMHycyVFRXFDkChUH6hrG0mRA9LauSMW9ScU0PyEPmSO1eyYLGci3KYGx/rKCv43JAkDq5MpTU/
uGX324jACyQxOxgiIMI262n2vaK3WQljFS6pJAohqdl6ZWjm8SsEIkQ6G0hDRxyM/WcUSQapDaKy
aFVsg0wH5UDwtu3ih+lQnsJ+dFxHBhYI3+PbvRuG24ciOKwnrIB2zvXhMvWosChQSGPDfEIUoj1r
tRI+KtWkH2S/+6sAr0xad2xQTiTZ9nolwbnpRTrXim9lRoBOV6+2kFlm9QuhYfxFU4bibZSU6OBI
XllKziHSqlDwwVRs0V8GGkjz0gEadcbWfkL8I5jdKa6bz1GJfuLtxdxvVtBKLKewa+Wq2145lhBB
y2pD9ZecQjo+EUpEmh+hQfxQC3dxL4zSvn83lXz8GY6lctRBvDJXMhPBkf8/aOLmSFqBmkLelUNf
FxZf+kwnHg+h6bnAEPLgXALu5XOtb/aPOoMwmyQzJsZYf05l6OZiCafch4I0FO+lNCS9G7ZGtCiu
2aHA9hI2w5KcQkVp22euS9ny1DbSpd+zIk7Cr3UPBdXXQQ98HVoECStvNBcZLbNRL5L21NnBEp8t
R2jVxk4yZN/MwKTvOmRuW5CgRuyib6SVjSeCXW+ZQt1ye11KH9DHyF9SHnf7IZ3q9jdQEJKXmkgF
50P4h61Hg5vGCD9g7W1lChLuKEK4+lD3XpkZWee2aZOXXj6a1qk157/r1ChfaWVa6SdFjxUN06kh
eSs6a3pyjEx/bjsjSE5BJT9YkrO0Z2zyEljmS9c6QPCQw3XNJqBaK1eaktT8+Mb+1GTV0Hi5U4dj
5GogcG2vlRzrxcC8E8pON19yTR1nr+9n6d+mG4jTQ8jJv4Q3eeBNseK8FXb3EI+gkpCCr127V7Lf
mk4jv7OXYdE8iwfVDZc6etSQmew98lnbdJE3+1UEiuZ2KoK8gTkaZ5uQcXKXqpBn4Gg4b8yBtoBw
MqpTbIUcExslIzcIzMkbcQXpva40H7Q5QztSL+STzTMqeZDggJoXCT61f/X8B7/0ucaos23mVHd7
R00LT0uiKDmnTd/2LzY6VqOHgGJVuUO6ONZTpnaQys08MLrHOFzy5qSlyJGcce0IlSeqTMEPXZ6i
5sTH6TnBRd9P/NRoWXI3alGE8FpdlrrnXgmL+UGe86U9uL12ZwuIJZwgSqCoDkKE3TxES29MFWaP
MBNaO6L1BO7gNzVpE90dLbn9evsi2b2tvKeQrMDI6qjZcJesz5YTVYo66r3uS1Qtz0bSf8+K/EiJ
fRcJQ42B4EcNmTYM2kSbGDQ050Tmm9jcxzG6jRqlmdBb9KVlSktmf5Znuww8Wx8avnUlpcUnqajk
6CBA3L2v4ldgtsoPACK24/GXdqlJNC9tf9JtOtyhTM/PadpXo0pwK3dwmby9tPvvSICLaqSCGxKV
tZ2Vydh3SMj2aLcpLQqhVjjFf0VF4FQnCu3159uD7b8jIGdRBaDfLARnNheyXHe1HFHB8Qe1SD0L
etlpKsojPPVuFODuQuFVOLSAb96SG6klG2HIheG3ZYLjpV6HbQSYPyicg2+1WztEEMgE4fJajEie
sN6WWpkNQZCXhi9hxmV6mZ6G34ZBa/7pjCk+AL9fGQs8Mw+ZgGKhPCH+/D+d89koh2iIbQ3LnrZe
PATRWvN5TjJVOeHkeajF8vEpVs8ZEClKHWj7Ec0SLmxOgzSKulHeU1IMq6GnpDg4gSuneT++O0GE
5emc5M4XICZx/KTWKjVvY7Hz4cXIjaE7NXhWmK9lSMz2smANGR+s/C524tfR78NoQGStLMx6Newm
TBsefngUFIPPODVFr00jTyD7pJKCz2RVr3kDW+sgWd4dTpH3s4EFHgmEzVYrbaJ3FuLgZfrzFFmP
eeNk449wqjPrsa+CoTyTyy/39tShVJC3URAEdrXfzHUaB23ShyX37JAGD6luYSrWLvZ4cA/sYjVw
NXRS2VloU0Bc2qxorxeRPQTJ7OeFEpxjuPduMg5/O1XqfLW0GTGDMtA/h8V41Cvcn1ah20rpmL3N
L/goLf1nY2tJmsLTrSR/6HTTb7sxeQG4enftkUoNtFnQxAgLgdDbRGe9EduNEiQg9fF7YR8b3Ter
r4O3xTm04tnvTQwcscyGFCDYN1skqJP3bVdYtUMimGZf+t6yH6Oisx9qe2xPVicH/5jpkS7FfmN+
uFvw4eilCc2w9Xnouy6uZjpEAJgj7Y1sKcMcbVSs7GS3szQ/RlKTO/fuGKqrNMXBeojknp2zHrOg
WVHoxuj4hqJU37tlsp60uMk94Dd4M5thlj3VaZb+WRWdchB8XNkzDE0bSOjMIyK42ax5PVKIHXTH
D9JAPeMNrZ2ddNL+l1HoqFHtY0UhXq8nCCErbuXWcPycwrU7SoHutujSHCzj/mLHTo/Xil6TqIrb
m17aJA9digqz409qUHoITtmnphqbi1lSI7/z+eWLMQDpCdVR/nGzS6xqcobFBNLb5onyJ7XF6rUo
8ujf26PsbhJGQamVqxlUKuhkEWf950BbUVl2iyP2PzXw5ZeFk8e7trTF+CubI7v1JIv490FHVwTN
Q0nJf90e/tre4J7lGIhIiqtlPfxclb1c9qHDQxnEXptjViIv/XTwAO2CRSbJlQK3gzGgIYtf8Z9J
ZnO1jOiU2H6GPoZ+MiOrBTuXLlHv9pnsJG6MK9afWtXVC71KmI6gBNLxCGVz5VeAStEJ3ai6o8Sx
OYLE4JAVSbP8th9s46z2U/Hey8ssu5E+Ohet7SPHzRJ1WU4ohEfqdz2PsCK+e8GFNC/NUkpCeGtu
+iyKVHI79K3jO3NcnPUgQFnMKbqDUa7ccFxtRFkUvaCkbevUUmCNldrYHEZ7KFw8zH+WgRK7ilb+
VGbr/oeeHhzwd65M0WbcBqpzHKjJjJooHLlBfoPOET4B0u3etAYzNUsPjoiaVy4BUeonVhXNZ8iN
6+1UpWFE2S0J/AHjO6QIICclY+y4VmMuBwW8j5VaR3aAggmMYYbgOQm8dT1WOMmoiuDWeWkne2lP
KW+mkLvBD9UN00L7PFlpkD2YCNv+O5TIEbybTmTHrtSilZpF6jB4kYau/2lQxmr4XhZpW3+Tl5RI
O0IhN3eLyp6tkxw6ofFesbzTu1LiVP+46Nb0i7DOyB/zoeiT04D4h3zp884uT+kc0KKb8BTvT72J
6cRTPtToWGtjiymEOnCW3aFuurexk0LdU6wlUdzU6cPkk94XFrgYozHjx4p2xuQpMDG60wBm0j5l
eaDp57Gdir8yCw3/xyVstIFDqg+l50iK8WPAZbpwR6fT65MMEwXknVQm9dOsmUvp1o4Z9ijJi8tZ
SZdpfhkLC1leqyIyO9jj+5uT7BMAk8iPBEVhU1sdGrkHig61yg7ly2gNqme2mUaRR0F5PUFv5pMA
5rzSxD4ydL8Ss3wQJ7k3yS6APqz3BMEuINGK0wXlej6jvTEWtCbl9LXv4/6c2trySQlSOzyIp6/c
1eAYaLpAmxE1s822T0fEMceok3y5ceLmm4yjCZtwVKX8IIreryyQLS4O8npDNIQ3Kwv1b4yUZggv
kR3UX/J6COKTMXZz9tQ1gZ1GrkrPsnONwq6tz4MNWfCgFHplpqS90JCQFae9taVi4TppDVYdwj7s
++RbOcv6WSsH86AKeW0UGJtCulxcJlu+05Sa+K1ylP1x1sNzHE2xp+vt3U0VtDfI3anHEHvRhdhE
LI5Tk7C0kBrboSlGV7Wy5QmdnSn0pLo4spPb70yecOaDyCkUMjB3652JA6M+1mUeXtpw6i8DNk2n
YWJPZrkWPVOAKn/grnXkKLtfR7hiaFLSNidO2skCNMvkZOVghxeFfNJzuiYkMKvvRuMK/jUyilS2
hKbPFvOb0mFohsgML3ETKs96bre/O/Q23EgdKbvefqSvLCMRGc1kCOYUK7bCjRSeQ5BGWnjR08Ur
ze4vtFHwZym7Z5Mq1smWDg7c/kFjbjRtAH8K6ZKtRl9sZ0oUBGl0cUZbDt0wizOPLqH+zakJo2/P
bR8a8JTRNRbWTFQstrs+TEtpqbG/vRidRQtlmX6gKPV3YMqDCwvryBnpA066fj+pfGGtBoyavJzW
xnpHThaySFUTSP5o10ri9SJt9k1jCGUei1iSfwbpwM2JxneUeiFwJSSjAZWVjwOSULLbRpmiPyqp
YXTnjp7LT+SJaUx0o1qi4lR2tuSZ+lxWf99epCsfRIg48XvpOpH/bq5aE7V1S2trE1F5lOXpsP+d
AJ56idXsIP7eX7VUjOAqcJujUUVxZr08s8PzODip6XdAFiBB0lf6QpAwjV4k2do7Vg69P+W1+anW
o/av25O8cm6R8wUrgeTzR+FqPbat56k5jQgNkPvGD0lnyi5VP+dgv11ZSgRD2HC0ekDVbIFFC/3N
oYYh7cexZb7ms0zTAgb2+AO6SfD9/hmxihAXSWYE3nI9o3rKVIIC06LiNBfnsCjal0qzj270a+uG
0AVCyAxBFWazpetkKupiimy/6unVVIAQCDf0o/DmyjmlJEsjHl84oeC3mUurgf1qUbrHYWb8Q6qX
z1MlhBbJHVytRkzz/pVjH3IxcM2Sp22e/CipEmMJB9vHuNd+6stEO1eScYRwuLYXEAmBPUXfH52V
zSjVoOZoY9Y0DQxr+n2mS2ST8LojshD/3p7PHmMFwgolKFDMH5yKrQunk4+hWUqq7et4XFQu4j9F
dnLsvnsuDKsPT1qTjj/KgTzTJfBPSkBoXRt7sok81vn2b7m2X/gZuPuJ/BdM7npXjqVddFm/2H4k
SQrZXjh7ulnaT7dHuba2vPt0Y6h+OsgnrEdpm8iCb2My4SEZXMkcu8csKHrXWsaj/Ova1gQaTg4r
1Abo/K+HSgJtqiqNxgSYyOb33JY7Xx30/jvClqprl6rz+fbUrjzHwk2VtEEnuuHMrcfr1Xk0sqxy
cBPpllFQMOqnclFAUkRl9xvN2dyL+upuAX4h10DuLFQI6JBsEXJxq5TKNAlxFDtB3ijopdexzMuz
bdbh/3BviSY4rQoSGrSH1xMcYWYGUcDpWwbapaHSWV67VEcOdNf2IT0YALP4iIjS53qUOg6j0WjY
h8rUji9SkUZnaPhH0eC1zSFE7cS5gze1bYWE6N6GVT5xOw7s9rGIh09xVBavkyUXT2FYVP/c3hzX
9j15sRC9cKjTbUXfKrV2yH056AnB1dMcKsbXWUYY0Yx07eH2UB/fYRPMUD0C0fjRA2SK6xWMbCSU
gkV2fM2YMIrj52SfeqfTFHdZRr3zcsvq87emKZXItSUNnUS1rhfJDUsp+YS6n/atG/4fZ+exGzmS
tusrIkBvtkwnKSmVUXW5DVHVht4EyaC7+vNQ/+JUMhNJaAYz04PpRkUGw33mNXapPU1Zln/xrDT/
GpnW9L1GguV7GVbTR1gr0Y/U7FJ1V7XKN0qh+rEIU0AHrTfUpyEU1vhgdnVeHGq8oNHdz/LZOXAW
tO9m7nbqvnXTDsedpKC2pmWFuYH/eyO9rT/BgvWh54EUI/fr5SdwIpibMiSd0fPY9YSf56Mq/bQx
APwilmFRZaJlOUa/XD23jZ8xNuju3qgsExJlAtjhrKIJW/KGAdT4POSDLXYYmUUP8DJqzI+acq6P
Ydum4WOpdm380cyV/L/7y3i9YxYWDTRFoFmE92ttmwausmhpEgW1YSdfhsQMfTeb5wC/pW7jUr4R
3qE8AbNrqb8v4gOXX0uPnRIUNJfyqBczYAY90hCUHMaHppqqzK+TwX2U49QfNL0K318vMCgsc0GD
aabkuGZfqehjzTVV7LNbwXTxUoQHCLDfH6cQn9C+ARxFGAvS7nKKWWZBTBphmo/ZOFODo9YMFkOX
XbFPy6QmcJX5+1vJxBAIZCHxBB71qmnkOEUzl2MEk7GluGS3ZXJKK6H4Y43F2f3Ncn2dgdDmGgPo
AGpbXZN3VLzZCxX35iClWQTYf2oPYDTlo1uNxr7K8nHjgF1f0gBeAWarjIp54RoYFUWh6bXT8jnz
sT/ElFX32LlthSQ3ZkWvAQE6usLUedaLVmmTmk1VnAdWlkw4dJqnKadANxbhUXFHZyO4vDUaMLpF
gJRrA2miyy0yECdXnl6BzdAyuRdqkx71UkMAXhM/7cJqjveX7I0ue3lHoQYNpQTK7lItWCtaZiPJ
lkiGIjCMTk9PlCZAVikQ+NqH0HSLNMjbqqqfRhPegj/O0A/2w2R55i5WU/MXHsyuexjUqs0P9tyA
LHKaqXkZ4GGAPs7S4XelGlVD3bRIHCqhxVj8nggUmr07yPaXWVMtRo1AOl8sjZdpX4yVl/wVA4qZ
PxLETM0eTkymHvQMOa9DpUTys2xsTfhimPTGL0Zup50hxvmfiI3e+3PfuR9tUKs4TOqi/yJNE76z
ReqWnuwKnvB+4/OxGquvR5ZG1kGkvhi5rh65UYn12cRtO6CDEe80Y+73RVXMh/uj3LqEF2Du0l2m
LrCWMtOAttTSEmUQKZb1RVdG92s4hNX3zkzezUqnQ0DTlX9T5yMmWY7cH90n3Ru5lIQsAzXSLR99
g/RgdeqW5MvNCRES0F+lJ3El25c40suBaZbBhEz+EanO5FCCKDwWcjOhuDUUBNeFhIB0DlnF5YQU
xU5Qf2rKIE7C+aTgKYJArMhONSSMjWW6cR2RhC79qgWbDpzmcqi49AolVowyQKRVHhvbDY8mReCN
LXdzQn+MsmqCUm+u0qoYy0BB7/y3HIDQtL2jnUZ9Sjfu11tDUddbALZUd67cUtqkbFXUv9kMbfcZ
30j8+7oo3o1jv2XQdOvT/RlmrIL6bMwGIIaEGVGkZ2dwCMku9xTv6f45ujkK+xr+JanfFVEhMmJV
KHjEBwZG2T65prqzlcQ9vX8UBgD8RhsMYaNVHCP6PrV73aiCPLfDg4I/0aHpyi13yhtrA6OFaRCr
UPxfdy0pGcSJKLUyKGg1+TTEh4fCbT6LUMnf3WBAQgbQKrhFOvykRKttrVEf6qTLYS3HPqFBqkWP
USbdjcW5PaH/P8xqC4Sx27lWq5ZBb+f/aKmjP5AEDD7aXVsOkbdGAg9B1QuWp4G47OWE0Dqsmkkq
ZZDKxD1CUaq7XWpE1kcghqm78Z7fGAwCJEkeNx07fG1zBuwrSfPGrgPdzftTkiCjUtUi/1ELZ0si
bAkNVo8RHXtErZbHiN23bP8/7m6njbzUE7EIFikO1IZH7UPXTfZZTJm204vECnK3MbcCiBuDLtre
izaqTpl9Fa9UlXAit+9EgC2w0h87OwrlPm69/vX+qboGJOCjRqVmgU+/lcQuJ5eTFenNZJdkHuPH
sRWIbaq/srqCSpk+pZWR+NE0vWLZ/fX+uDfujKU6tqCR0EqA7HM5rtsq05iGbRVQtSq+iUkmH/Hd
KQ8boyyXwuXaEUeAn0FGbsHIraEOiT0PecyJDpIp6fTPejnb0a42ueipLZZ1c3LVMJWfhtqIzWdp
AQ/0O7OPup3HWzMGeBin8Ys+08R46gp99J7LPuqbT5Euk+p5DpEi8+dxjlvU+WX/FTig+Nvz0jR6
qsw5Ks42RVrnZEg85LEPtWrCmIglP3gCACZwPShQZxUktrZTh5a0aJBq+DMezML2VXeK/nX6Ea8k
re4r8To49fxJt4q8P865qXzOKVVhNtumyX+eqON+b4ep/l2ruyHeN85gy4088vrE8SnBIGFgtGAp
110UBXleOsN5FUw5tHFH2t1OWnAbssysNg739ea4HGp14uJ8brrETKogNpzsgNF5dxDQe999xBiF
ovaC5uIVXldSxDgimOgJcvAwUk5aahi7GneY/2EUqtq8XHCa8bS0Lze6NGWcYPQmuCSm2XnojXis
UZaY7HTjoy1/0Hqrc+0tjwoJKdnw5UAjWy20GrZ6mAlt17hjuxfjgBu8qTTyEXfiWds4Xbd2BDfw
wtyltEyT4HLE1s2TviPpDcy4c/+xnFR8NaquUn2LVsTGZ3zrd15ND7QpLjuEglesT8eLM0PpGoFe
gLCw77Oytv40unU8HUmfmu9SC2X9xZ1QmqIiZWvlvu3MaTxZoZt8E0lRqz48ZLXcu6VIPQgC9ox8
8dzEP3LoF97OFby9O8gZukFz1bP6XdbN+fDFNvvc8bu+s9xjPMMr8GVXTt5nLu5sOpnIteq7SEYd
hGJqYpNvuollnrrIbqRfcYnKPQ7Ns7KLas2ZfKz+9GpfYkAWub5LhUI+qs44Z3u9jNPs3U8/BEpY
hwgtgXmjDXG5PnyExbFoZn2SpD5QpFQOmZdmPg/dlgjCjc1H138BwpDs0ohfxegVHBy7q00RNBMe
H3nbowrdGj2dqVk9zXn0fnA9igtIy6O8tVj+riXFnEiP6R2OIrDSMvs9Iywm/TqqGxrXSqJsYZFv
3EdMbVGGRohp6SBefsgE5SC7ThhNVed2B3Es3TlxqG2Uea7jDObkAI4FW7pgJ1ZVLI9CS5MRSgcj
zZrPbNLqaybFsOeWyvzBiObnJvbyf++/kDfO8JJnOwA13oojq3fYGOZMSxIGtfJR93s1l5wB9x+z
GOb9/zAS25B4hk2CXMvlRyw9MYaVdEUQdRNwPHQshPUhKTBIOpgJT8vG5r+1ZgQYrBd66BTLVwEU
9ao0VdHyCWZ1CA8GJkgfNG/eMoi8tWY0oBan7oV/tu40eKmZhlZRN4En1Nn624KaNvh5m+AWmtZu
5QVYfZvuQSEC2wJRXEduAAyJn9j9kIHIwi+/Z6bNOM4OThP0el/+zHifx8hX4BkqvhJVWubHZdsh
bJSm2ewbkaM0fpIZsb3x7NzaQBAdiAhoTy2iBJc/o9G1Ku7bvAksrTKPdWNWn8LBFB+sOWke7++g
W0tKg4XUj/rG4iZ0OVSXIDaPDUwTiMzrw1Nkxbp9HEMUCA73B7p1m2HUuCATFlrxuo/ZSA1xccti
VSFvPkW50oELEb148vRp/moDt9wA39wYEB002rPL6V8a+pczs5V5hhzTiiB1ekA+RvLbi8vMd6Ms
AaO8BTq7sWRc0lSSabIzv3U92QqjAcgF70KlGOJTnAl5SNrW/STNcStovLFky3tAs28R3QQheTmx
OsWESx+4XkAOAmzO1Nwfy958/3ohjsjzA+qCIGvdfyvyRBvoK/L68Iq/UuuY6QAllf5iDaP9F7Js
W/T2654Kta//P+C6+zyDiUCxyRZBV2k5sUj8qcrz1xkwN4jqZ7Bb/wnP2uhA3/qUpDJkMnQdCMJX
r7lMSj6h4zDJWdGa3TTNXrFDWkl7fwmEy2QBuoEIohKyvjk1I0zKjvwnaDxoqWHdKX4otHI3TGKr
znvj+mQoMILws+BTrM2llGRSmnAsmkDWBr10Vx2mwAuz5LGop+xpSvXuUKjhFgTk1qhkntQqgM9A
DVttSie0nDAd4zYoJyd6kFmrHSNz6I5SN2Vg9q14sIdiK2K5PSgdHPp+KHquyz1DkUWemYdNUNLh
eGzE3Pu6DM1F2a7ZJyXvbl5tdo6uTa/5ruiaA6jh1qRKsnoktMlIgZhVbdDPQjTHUMnqR5dP/Qm9
cZC7dtWWCFDk5b5RjQxMtWtnAYQkvNgSC775/Wv1xr0DeEKD5QE/cYFpXl4GaQR3hCebH1PaADXE
uO8AGe8iLGM3YLU3PjaafohdwFKD67x+G8N+zpsBwbtgaIf8V2Ko0U+sGOsnWPrpR89QGoKQKjrd
n96NA0rfjA4r4sycnbUkjil6Ig2z6gLFnLOXuSydJ/jk5cYob3n2ZSJEGQHJ2aVig2rvem66N2DE
afIVbVE3h2LUcsTxGxuxBpxH8WJNYa3n8z7Pku6JBuW0L7p82ut5KY9dIVELQ4S1eN/KQizHP2Fp
MC+tbMqZq/C/ne3BTjtHnlWXyooR1uVjOnvx2Rrmd7IPl6EAnpOtL07D/GU1VFInAFSbZDwjC6n4
uqdFPv+0fXzXWr6NsrDlCQH4zsi6XW7VHBtrwxnFeFaNXN3FltocCX2mjYh/jWRgmEUYD9YKFxHN
yXVpEYpC1jVJMp+NlipwkHt13JyGZnK4C2kTgHLX2rZ6qM3SKA42dqW/EqW1e8xweolWBS28f+w8
nctPpRHPceF3SWf/yODzGgfDLJ0Ax1atOmSQNJpDG6nOO61llt/PDGCP0QfHsmRdQqGf6mr1ZE3n
crSp/MPFiPgNElRWYeQbG//NeuePjb8MxpkGusezxM5fK+F6VEJNtUuNc21r8MWokDXIB0/okLAP
6PPb6Ma1efqQUjTT/VyjPnzEEkwVO01PK7nHRcj6p+Ux6v4aitpOPkRq1md7U5QxsqlKNJ+8aeod
P9MU+bXTB5GRduV2o/tFV7vGoU26Jvvaa7Mi9qYlO+1oxMiVMPaUVhuTXV2VtLlU9HOwIFq0vkDt
r5oDdWhTYsaeKuh7FykJKTu/c8Yf7azLjdjpxkhLVwW5PSo4tDyWv/9HdbvooN67hd4GlI4EL7D6
0xQNraJI2d8/Ug5/0Gr54MIvFQdqbnANV0+RDaM3rfPMPBse4i7wedJuPytqtMv10PrUG0nxd2U1
73R5WTYNktYLjNpgemSCl9MbJBopSq0bZzIwzfZN0JGnGdZf4ZvtJiln9QK8DUaHAKI9TA6KpMsn
+ONbWkbbelk6m2ckwwxu5XjeQ6RuNhpHq2SBURaPDV4Azh2Z0HpK8PV14SSOeZ6Qxnw0+zh6NXLT
fbYSbX7A/nfY4J/dGg9A50Lm44izGS9nleTeiMoHoglJEto+sKXqSbOT9NGQEXiDstkS7FsF12/z
c2m44CBCzQpC3+V4Yee1FTpR1plfFP9A6W041rSrHiuIin6FOs8L/fn52KJcv/GMrcOl/xsae5Y3
2hHQy9UCtpXuQnLFQ1AoSeNzLONTF47/tih1PQ5JXASNZiX7mpTslIVeiculh9/DxHe/f1auDuUi
Fbb0uz2ST9znV7u2K6FhN9QQoUvn9pHCw7gL4Z3slbraahGvyghvU16U3hB9WsS61kl133pqNYvI
OjdEbH6RV+o+KapyXwyV+qA38iwlA09dgftfXEUbVZoba037E84OWBkYAGt7zQLeS251Oj6U1Wzv
RKL3J44QH9ZKO4SA6vgAjx3ZpUxOG/feGp29TPxi6NU2k3XT2oqI7XMjxHDotAnJkUy1Pph67Rxn
EPa7kGV/6odS7loho5MZvRNo9fYTuOMXzS14z1dEXBO2b1a7qX1O0sI+Ck2Tu7gVm1qfy2NxefPS
/IKszmuCWALdvtWBIqCv0DhVz0KzR+fYNyFFhk5gg3jok1itfAeBz9rX20T7YLaiH/d9R+ds13hO
0e1mG6OzjVz2etkhUNETQUGcbFZfM1pzHenPLjfUcxvX55mndXwyWueZ+Bnfbsd6SdHL2Ii1ru9m
ChHs8+U7A7xYPz9grCfEOU0+QmHlB0WNNR8jw3HjBrk+TVyRBKgL3JIexbouPWe5oLUXGudJWsNO
1rJ/bMHy7ss8jI4VgGh07uf6FzpVFOTjfkuh7sYkl/d1wTMZhJXrfFpMM6WrpDDPlVZZaB55SeAA
aNg4OjdHoRHOvUMK7a7xgaVmFU2uDOaZuFt94qtnX9IoczYckd5wPattS4OOCIh3jhL1urJY4yaM
pF7tnNXKy/uzSDItQgJNAGvDk7FuyxddqVvrGeHGLnqeUtsbfTMuo3/d2UnDj21dS5WbKzUzyHlO
i8ZBvEODq/q3nHAUe1CgEaqWXzSh8yUGAzztEAJOvieqi+adsCwBhlTJCtX5KLS8HfxkovC0Qykj
/Vs14l5/NB3ZIVigVPb4TiFZLgbufS4ovt9berC6m6wYeN0YpeZ5FG75ItA3h0vtZD/uvzLXERkv
GB0bGikofnAQL+8FSqlmjeyAeS6jcHwtsrl7jdwOunwvjAON5/7YKEW/vz/ojaOP58OCLyWz4npf
DWrqkdPqM965tdbVD7pdKJgZGsYDcYWJj5yXHBrPTXdxJ7ItCYgb+5bOKA8qHTFqkuvXXc+rBFMe
HP+wJuv3KIdZ+0wWW4Kxt0fhPUPAmeL++qJRO/YpWHTnPPZTfqAzZT7hv7ZVon7jrK1OB8UkYlvK
7gvTbJUhJFqDJUIMAyxFYhBXGAU85qDhzjQ27VHYafZjzlTj4zioyavH0v7irYv3fdP2v5DQnj7e
X9UbW2lJlanNU5ynrrzOl0WO9VurYFwJZPWJrshzm+El5EIijWU4vniKkR7vD3kdI1HPWlidsC6g
NK0DlyiKaguKNjpopRI+d9IzD8lgtg+lOaobt/r1krKapEesJhVRFJcuD0oirUgQCyrnHMSD7U/S
qfV94dipvhHaX8+J5bTBw0Bt4oG8Kte54UhzrFXOSjOOPwpy/cx3RKP/FQ7elq7o9UFctg4PxdK5
opC0Ooj06NTSm13GCtPS2al5b5Z+kbmV2AOEiltfNZuk3SHaMxkI6qf6O82nuOQssG8kgvwV9P46
CPCqeW4jrYwC7KZdv6aivh9H8f29u4RB0GoliaZbRiH0cunipOg6E4nJwGlr2y9Mp/sCHXTelTK2
N5o4txYP8MUbOJHLe01L0TTWrMK7IKiqQn9osHo4iq6wnqo40jaO282hcPMlesLIgTTwclYGBEZS
og66uyw/NYlZP1BK/mt2crFRSL3e+cjVgIxeXEMAJq2fiNrr0jhqvSjoWlV57tS++KXFZrm/v0jX
twdvHfAztI7eRHpWiyTDZMzQEy0Cp3AXm1lZfm+6VvyuPat9Gduo+yhQCNxYruupLa8s19UiSYXC
2KrdXky4hGV2AlzRBcsEY4j/CcvO+X1/bjeGgXLJ8SLCZ5LrDtgIz4GXu6sxnWvpa+Rm8iJ5kk/v
HwW0IO8B54g4f/nCf1QeYkKcNBSgY8JcdrsaKOYuL7QtEsXVtiN4JigCx76ooQPbvBwFDdmF0KO0
gZ714S63eTsjLc8Q5ngvcvnNBAJ09FL8Wrj768sBHFxTZwDyzl3fda/GbNU/+9p4J7DjbRTCdZNY
nR1wRaMm9+0nMn5U2KJkeC1nlGHnxO42ItmrLQB4BGQWPhooXBEWLJ/1j8VpCWi4h9Bq6Uat2vd1
HO29eVMB6XpxSKSpO/EvelvgVS9HKRFE8SYB1QrZKEM7JLOdnbzCM4a9XuMWcn+/3RqMzhm9HIQA
Fwjz5WC2iadCa4TeORnm2H4sXX2kkloWU+jrMHM3LvGrCtTitLm8EhSFeC/W72+tzHU1AWY4W6aw
fTtvM7+y4oMyFt/jqdwSVrw1GoZ7ZFCcWbqtq7M09gqS29EcnkGy6D/HesTMM6uVx47MLvKtyHpn
+5pduHDrqW1T/6ClsU50VClVTwHCGRggmvYib7qDtMqpRY+5q8sT8eQ75fiWERf/LoBasBCopq8q
AkkeWd2AzzZ+m731L6ofyseGOvDr/U1yve+XMwVvmXsWMtRbte2PfZ/DttVoRYkARSf9i1eH4hv0
IvHwv4xCaMZNsdApVnMpISGheQXEwINtf8CVmgKdGLY0066eKOrDLM5SP1kEN9cVOezB8EKwOxl4
5ex8yNREHHp8DJ6MFKOnzB6mQ15r7wRYskxkgTTHiV5QlID5cHnKcrOxFHSiZYBYXXHUqizdq41E
MBrmwP7+V1yivYt0YjXU6mqXFi2vhp5woBfu/GrYqbmf4gX9rRnJPsnH7KM3xfljpmTD4f7I15kM
h2zp6ZASkptRg7ycJVJ/FtrdugzGvo0fsxh0nWnn1V66Ge4+IdrffTv7VRs6J9EqPYLn8IFa+L5g
Jv3cbYuNH3R9txEw0s2i26RBZ1jLZPIR6rkZ5RBoLm4qYDeVD07ilocRCeuNeP/GrgLnBwR56ecu
nfHLqSOiKozOjMegb9P8BFfS9vOuH3xtbHJ8rqrp0IvY2DgwNwfFvX1hqmPgvqYW0FsYcgXRnQBz
zPIpAiZ2zGqzDyj0i48O0uW/Uzfd6sNcFcZ0YA/IIfNmUPe7AgKRyERFU2V9YMdqkX5IRWn5iJb9
Gy4mXzOa57scPW9fAhjSTr3lbIq83lhVgsvFuQGZraWufvmprSrp27qLBnTnQnkcnSnZiz4iy5HR
+Lixo5dzuTpMFDUXNSpnoSSvSUS9R21hnIwB46moLf0yahzLj2SSf9KyRd3GSMfwV8ksZ19qeqzs
885Ezn/uBRWmsEkja+N035r80lFgDeAa0e67nHwtaXIjOYILX4H9n2P13q4blJOnFs1pY+5L2Lye
O1sZQU+iav66Os32YmRiy2QMQlGPFh2S+lOa/9Bz14JsW6fjd4cPDl8iwWzY7zEu8S3svDZaVtqt
CRvoIBKeYD+CKPblhFU4tlXRc7D0vgVDl3mePNR27D1bemEFSaT9rA0dpamkGpPvaSYeY9X9Ykdm
nPmZ2x49vTB3dYTKwSkR6BpuRE83DgOMF5YBcS/OwjoplRN8fCtTRx5GqVtPFmViayeohzt+bk2z
7idW80UXoR7vTWSKEp/6fDRttF5u/QjeTAKcRYCAus3lJ0ow4vN6pRsDXqFm3Nsuco6FLcJHLaUV
43qZ3IlI/a9xmvzn4HZopt7fKddhFtGwSSOTG5+baJ2yILDcCDXnGkpkTRczH190jDh3BdHqg6jF
xmxvvG/sA/YCyR6NtbUZfVFj9uCk6RQ0Rdw+qiKsyV0E1AzfnKIXVy1qH2H4NqiJ/bbSprUA2fKO
o/IAZxETRIqea7hgmKRx2MTlFFAXLY4tegV0VVxsXFKl/qiECGAanYWFhhCmcBFIaKpXT21xAkk9
2er7CgfDwJiH9hTlcjjojf2rrOZqZ5T1VsSxnIvV6f0/LA+RzhtT/nJTuMrQ6jh+gMJjbY4SSQ2/
S01z45K4sfUWyWFWn/NJY34V1xh1r9VVnEwBRnfxi6LrADXKSMNaYDYPcsgmdNYs8bmXWfM7dxL5
7f7Oe7M1v5ol0noWjjpQmtbhb+Egj17z5gAekeNpHtzooKuxgnAEmrxNFcpXI/KyLxFX6s61gOa5
kVL7cZ6Yx2RUnL0zOYY/RZa2S7N2PLgUVTcOx403GrI4QAIdtUbUFFcXdpsgl4/tzxTg/zmfy2Ga
X0cPjR4/NpqGVqQett/zXNtIVNfYsreNyp206CoBsaEMebn8jejKru+nKRgUr95Zssn8Ph7GD/zO
z+xdzB/rqjw4VejtTWfxu67V/ouorfGpp84I4tzZ0r64cW7hCWLnDp5OBdG3ikvbIVOmMInngGYF
LWF16MkAPUUi3dClY3YSjdMejZwGyeAq2V/3N8qtVaCgQl/HZpNcUd4okcpGR5claFWt/3cyEKV2
DOL9FiCuX+de/Jznmfe/LAK1MFQxEKyGUrA6Heis5QY+YFPgOlINJlfjqMtWqOopK3UVBWWL18PX
40TFCS4f478UOJzlY4aCnoXof9a0PkmX+7XCPP77/Q9y484mckJEgx8HKk5frQaaeaGDQMUUgGVF
tCNNoaz7WuzQ55ib6Hk0xq7deCtv3Uh0FgjZwEQYNLEvtyTOrmqpWBgKzS1eGsqY259nORcbdc5r
5AdXNHD/5XJe2lProL9LmFsZiimodCrw+9B1vYM2RcTiylC16aPnCP1TKWrzPxvMwH8KQmfRsYFq
BP5D6tqWI8rNkwhY1ualgpiLqs3ltEfLRB9ZaeagMVJ7PCS1apt+PaCpumtRXTqqGSvs4gD5t2cW
aYfEg67+HJyxeLZlEyEJiLXJ7yFxmmnrS90IrYjjIUKRH/Hf6zpT5w2GEsbdHISDYX6t0JdQgVVZ
86EvTeIIS5uKwJMeOiXoP/3OzPo0o8L1mHgRJS8Jd/HbjJSAjwqY47cICmykVG99i8vLHQIVmjKY
vKDSTnxz+eUadcw9rSzUQKfOKp+kFyqvPfW/6MEUJrUcevTZS8k9qvmJ4iWv1liW/1S5Yj0LGyPZ
ppuGL/gwe+NhoSjzz7cdxPlGM8+OgsIoEBkZyo3o5HqTX/7m5e//USlB5d+2myrmN08ovrS5Z+wQ
QfQe75/e65VjFIdwi77rjf7n1EYLjjRUAwOcRRpkPI/DwS1rI/+gzrWR7u4Pd53Y87gjBLAgdYEz
ogF1OSsYel4aOexhZXbAUhpdY9Q8mwmeM7ObHbuuee67dvioOFNFMERFccGhK8Nrjq5MhYPYiIb4
/d+0DHmxOYihyUmosUHj41ZZbY7RzOc01I05AAwyVH5flvlhAAmDrRlFhbPiVL2za4wyU/fARBL5
RTPj+tf933CdnCw/gvYzD8oCNVsXT5vR5sZGkyGoavRI/SHFs8uPjOKYxdZIadNU+kCx9JwczR13
GWJWjwhbuQcnpgSadgr1EWXK/xqnpN7HIwrp93/f1Wbk5+GZA9EWnUOXLt1q2VL0PcO+U4Occ1v4
Rpzmlo/YizHu7w909bYvA72JkkE/pGK92h+uqmRzgqBuUA15TqBR/B2N4zelUf4VVrUH2Hy01fJ4
f8xr2BdNLIalrgZ8kHh89YTZYY6dNFzoYNKAqe86qci/rKoJQYr0ocCgc5TNB2JepQD0lhqpPxeG
XfgT3Et1Y/7Xjw6/xeQ7c5XS8QXrcfmlJyMuadJMatCYnSc+KDEB1JPGK/oi0jLyjgV5X7qXtjmG
BzBktYXqP/geQkEJ7hBdYPPb/a9zY+mJiMlVaPgtfZ5V/BdVUq9himhBa3TiHHqq/JRak7eVnS+n
bHUKKTwRf7O72GprFUhNtnKsiEODaRjsf+yuBF4fl0pf78sssoqdEk8ieVLxNtD2gqw83M04Y/yM
O2/y/FFONDj8tNRrTDtaqEpbbIY3Ls7F76PsSv0GciVZEJtktS7UwBSigD57Tgsttw71oE3KRx2t
rdDE1nHAh1zT+3H6WPL/ISropRiyHUOHUPRcgS3ODqqjTOKQA+2HhJ9lavMgYjwfv0kRTeO+qIt8
+JoYqTkcdWtQlNc8dHvxrztVc/vshYljdX6qJ6L6WxgprSIfWRrLavcRXkTFDI1uMMp9VLY43dvT
nI2/bfAV0YvA60IGZZcVysa1eX2V8+JTOiIU5llFBmW1MZLaHnUxRsmzm006EEIkf/4xM9v4Mc7p
AD6z14UGotryQDybSmp8n9IJhntjRGmx1zstLl6hxghj46paFuJyoZYSG+jJpenFdlpdVTAqw7RJ
crzEnHj40Fpd95MuA2dZs5XB+xA7o2pgX4Md4cP9g3J1dVHfQpyFhAloJUiN1Q5RJ2pLUanHzzKG
x/wghjpyTzkybFiKmSIHyeh1z1CoIoGDPFqqG+txdU4ppALG5j/0JCBxrp6xfKgInGw7fha5Nwgf
o9H+i+5UW9yA68/L7icc5hFf9NPXSHOn4pkZLbV8LhEpd3eG9Ibmk5oh3fr35MblfyGZyi/cprBj
uP95ryIVnmhaAbB7uB1AES7z/yMeWoR99CpBYqUeE/exUTzlVGE3fDKtStkIiq4/5RINUOmHOAou
bK1a5PVD4dJkqZ4nYU8POg6opxh98P39CV2PYi1a98swFLzoBF9OSIlzvRKyrZ7VJrfgE43OvjKa
eiP2vUrPYDUuc0Amg2NxVWfq+jn0Mr2rnqXpVSdUFOVpcEvzi9P33kHXFMLu+9O6CqcWGiWFHA30
NojeNYZI99xK5oYUz8T6Op6iZKkYmBlgKo+TldjhBwLRpPocQTscD2gYOcPP1mviZotIdb1fgKlA
iSVPgooO9vby8/azZwgk9upnKrvVgyr0KTzCqK41XzraJk3gxmdeOieLrAb0QozALkez9HKgTBuL
Z4UtdSibonko3cl76CNDT30NpKm2sX1uzG/hNlMxo3gJDGe1fdKsMiegruI5GlMbz5wUYLyXOu13
y1HG/+6v6Y2tSjyywL9AxQCUXI0l3VFNJlUVz1piiG5nGhGmn6ouqdTfH+jWZ6QzDCx96bJfVVdS
DYNEsEcCp9RE3RnYkAWUpsSLLjs6A9kwThsD3vyKSKn+nx4EBcjLdVPb3nWTaRDP1UDCDrZYfUK7
cn6yXULN+3O7ORTIM3O5GAmiV++Dg2+9nC0hnofQs4vdPKlGvW8sL/Ie484Zvt8fjaI5P/3iIQSf
SBjpLpC+hUm9OgAQCfOhxBbpGUFkXI+9nTC06gM6uEWAsX21NxB6/ubaSqCow68UEv2hmL3yOAnK
+hNR5s6ds/5llAAdfNxJ+9/mLOx/h6ncTWPm7OIo1x5jKFt+aYih3WGIQWKgJxkmaZXmGzKPT6LI
0QTtSi/5FmtTIDrDefGkrZHkK4pflYtPb+blz5S0x/PYmu6HJombA9Fuj0tSH/R1R1dXCfPpecqk
OKix7aJv5aD4N0/xt2TSREXnrJWHKIqxyZFyzx/VH3Wp/Cja9MUOy/GhVpFoG5JQ5n4inCL2naht
ngGSa9E+Ndzic2lYzRnRk+ycjaF6Kq1m4qZQQx/JzA9l6OYHftX47GJKfaxlNtUyfqR5OUbfUqr4
r8gAjr81UYTZvp68LGgXJZ9dHQ+t/eJAy08+OyHIm6fanvlYHqrZ3l8WnjHpHjwgy7N0574MZa/1
fl7lev3gTU71uxmHOPYbtcY/q8LkMjtOhU2J2o8LPWdF5pLIju9tluIZmrc2e09JpDjl/+Psy5rj
ttF2/8pXuecc7supb+aCbDa1WLJky1tuWLZjkyAIAiQAksCvP097ZhKJSbtPWKlKlSUbjQbwYnnf
Z4Et0Zh8TcOlI1fpOp/UFRSbl6m9UziazVPsgup+BbOVsP4Akh+RcaE7KEtEhas9tVxFCRXf5zUC
VDdt1zY8QsVs5ZXyTopmLqEtOVqg+3F3AxcJL2KE1lTWDpwDDoGRCzlCa2y0JZiy660DitBnX08C
Zp0c173ZTnFzbL3FXwuVKGgkL8qs/sHt3JQX0QSYbp5BsxmeKu4iXegmz/14pXrZDrdrBm+nq0gR
fz3ghcCGpwVsQVWhfjxDu7DukQmHWkWMCwJcL9xXQHBFXtUPHYMXmOiED5pF6jTyg+q7yXkKarp8
V+EURO8GbEeSFSEqbrTwuCuzY5vRZK4AucfNevZ7EEtNkMoRyTacsUc4F8xD6S2UQ4hs0eknP2TQ
YABSSdN8ErGA2xAyYLScozF7I4bRpQWZTM1gv1YTnodZs/SVWKjQ70IQse0n0kpD3oy95r/OMBMy
V+NITHcYhJRxnvBIsMdaJgy0HNIlIKjE7YRkWmg6PAAiaLk0U95R3fkFrML9Fi9C2fe/BqIdxhy1
gTnQ+bygogBJ806/hYBSGt5o2vTvl7VvAOcFwUs+CKD2gh5ACs9X+JiTclYgmQElFqpz9U0jYSp2
F0mRxKcIqlN1oyK4pN7ZkCMjKlUCTyJC4mU5QnPY9Pd1V7f6nZNy9zuu6VN7aCO82hBA8KcrU280
FGYX7jw9roGZ1FuZKaFO6pq9u9zBgmcMcngPhXPO8JqxNwnvXFFYHiHxHY/pSUkLdumZrHMo+sz0
OrUrFlIKpZtYIKNoA6SfFYudWwr1r/SRL2vQGhAYmj454EI2899CwFayd22nRHsYbSziwlGucZFK
1xqafGuygMEMC+rK0Chdfqs9xvt7p8OHwiHEb8bjssCe3g/rFAc8eLIdSsRd23XvGwCj2THswnnO
YXsPd6EakgofWtOMUx4lpNWvYT9shtw1dNG3EIgbaOXgru0c8EKIDDjTOkweYwPhtALqjmGSu4kK
x9Jg3lSe2WnqbkKaMH3ofSb46dSiuHhHPW/KPg5nW5lR9exVDQWyLK+7wB+v9RT5y50hPhQcdMTg
5uRBvQpUl6GbajAoT5kMYoXrP0QxFkVBatbA9TmE41rlukawa2Tc4USmLVIPeQwe9XtoAiLjEDst
aN1O74b6AeZHgQt++uJnRSYzyV5B8CBw3nDXJ9MjOiKdj8sM9vpd4tVrWw5Y4PFVIvrAHpBLUf4B
U50GuZ2o/RA1EN7jmN42bLFbIPVdJDI0UZFA9nxBDNS1HxWwMpbRgTEP+tVY9Isuk6UzaSXMqvqD
446CPNSx5wzYRDtt8hRo9qUaQ9DN8gmPUJUPStrxwXgh2FHeCtm/fBgl9jqJxviVOYkOXg9eF7Fb
zN3aX9mJIQO8ZIK9b1ZcZRFUIxYrFdP0Xnddxg7cHcYoB5Je/jpCLOhjkya1WyYKakhQRgTx/lag
IAOHwsbHnk9WAP0gLydaVrUGNIwcbyAJyjkfwFFy+jk215CPa2cEN+cwaeCcuLkCCvOTO06hLMYI
dMkrV65reFiwTbpveC1Qr6ArN21O+pNXcjpADjNfGeltuZp4ih5pqkx3LalWYCrp2QlW1FaNA+W6
sO10W8RqzuiXLtShvBNOBk8ubFr1mENdL1XHKODBKz6BGmHzzgxG5Ok6aIiurrV1jlKw0H7xupSK
Y7zWyaeZR1we4CGGZK/vjnrNRxXWA6Sp4CNbQSei9XNvdAdQVQy8bXPpr+EbO9iBHSP08K0Fu19+
EtaDmAHIVSCxFNg6en50wd/5QFzLOHYga4eHRsHlA1k6kHgOqFLKpgI6jAK4sRAjyg6jcIog2pjc
WcWUFTBNQpnfzGr9NAEpsx55ApGTYuaehUXmsGT+WxAVNHucoeolJmBMGaHFwIl2Dg3Y0ekrENSD
j3aJQqjWj4m5Z5D6BECzD4L5PbxNVnmj7Ez1RxWbNsxtox15DUhUMuTEW4HumNKolSVQvLSvIIvU
kYMVIzgeKD9qe1330pKPZnCT6ShRWiUFVKi0vVvCWS9HN5VTeljCJjP3USCyd0nYDdNVLTxfvl2R
wYwLX0T1dDUlJ1NnwWvIuADKms6PMF3p+iN1Uuvc4jAZP0INGjb0GacEvqFIknxFGqlrDxKDjXJ2
BC3FK9rYkd/7XTIkn/D8wxUhUEmwlPEsHH0Hwzt/qJoUfnSFlfA9KNeI9xRbUsCbO6AYGPwkEJ3J
FXiQbl/wtQn9IxTZcBVEtWO2pcVN5VRdRk2rSJmI2lyuQWirUPhN/9oPFJQr56GZ5XUmJ+PdZLZN
YNM0eECeGyx9VBXMSOWxdaMhPrgeFXPVK4vry9j5zfs1xbK4weoHpM5tkVkr4abWm1u46s3TcfVA
Bc015S19UwcBuVMs8UQR13OHbaMOTA9HT09zDM4y1qBBn+puOPWC9uAzXuPbpsnwsBBovB5JaH1W
hR4uYcdGZ1zfiBG327Jv2tF5C1+zID2EUrYOzSFGMeOiB2uWrLbF4re9+dxksstIrnoHnkzOTPlY
dP0IHQ1wwPl4dCaBkuqUwj21SNTYLIfVqx3nfWjr5kvTKd9/67Tj9MGrPWj5H9zIrPIqBm0DLt8t
4eaGLMT7ODkhcF+1RrYuz2Rcr0dcwoV5nbEQBjHTMExvlM+z7LqB+d2Q44InRQl4fjwcIY7aQjku
iPoMB5fQ7yPk/W68ro67a1DzFfh6GBFarT1WPgQEl2k59EPEvnqLO0SHtVNreMW1dd65uIAlOZZu
tB609dKhWOMucO6c1WXkGIxc3fCg6+tj7zqBgRFEGw3g2juDgsPLhG2gtyFslprIXVnZYjvObiCP
IrDb10wP1zHWvcqtN62QvAkoe3B8E6e4gOH6e7cE3hgcerz2TB7TpYnwf77GQJYqlFiMbLPkpkGm
Pswdp/ffwgsg6K5CQYckdwx2n1thTZzloYBCI8IEF+EKM6XrA9I6s3fLWR2aW2UlrKHWNIC6RB2N
K9ZZYgmWDLQPsRPJdWQ3sZ8Ifo0Lh+JFB+tlOF/UavlGrZ8slWfDtjnWKKrbPF5VPB3pyEhQLtD/
bR8RC91cjbpFAYjC4SjFY4xZ/mrwmrWv2EnFJodFJZSmCuiRzo8B8Wj3pYbSlD540unatWBiHB94
Q8dfTduF0AiMSS1GbASBSm85YLFNjiSqA6tfvCW7+gg+3elxyKV1W5zjZib31M00ys8LaqM3xsej
q0IuJKtfZ7hQBcdsdbPmQIfWyjUHdKye7lYScNy9gCPpSteAeH2lONwEgeKAKGFwiHxi27uZy3E8
dEwltog7oCYL/JjJ+5NlWlDhCgcCMO6MKbkByQB2rLGvULntEhu+Dem4DHdxt4xr6Xe4onwE2X0M
DWoDTpx961BJU3cBaSOQgRfdEwCqXNaAAw6cpbNOORAUQqP6yDKZ5hC2mOlXIAPt+Pjjjf5/vq7/
t/nGH/79GJf/+l/8+SsXZoKTldr88V+vxbfhrZq+fVN3n8X/nv7p73/15T/81x35OnHJv6vt33rx
j9D+fz7/8Fl9fvGHcsDxaB71t8m8+SZ1r358AHp6+pv/v7/8n28/Wnky4ts/f/nK9aBOrTWED7/8
51fXv/3zF2SLnqUrTu3/55f3nxn+3fXwG0GF9N9N/f73v32W6p+/ZMk/kLVAoR5JbKQtf8Aclm+n
38TpP8B/PKGQwMyCcsspyTbwSbX//CWI/gHE9IkajdrhifyGX0muT7+K/wHOPX4I4gaqq9Dg8n/5
7/d+MUN/zNj/DJo9cAjayX/+8jIT5gAZhtIPsm2bZIqsIVRKSRZftTgjo9dy/lvV/v+2i2zly/xT
5pM5lv2alCpq+xZ+XcZ8aP14vVBe++tuI/f6svkucSgOxiEp22mcpjdLbN3mqYE48vdn0/efYXo+
LC9zTX90f5PTypilqaZ1XAIcJO2jQMTAtj7oIg9UUZf5eYh84SXd53Nf5tSJZxUACWvmbmmGuFwl
0EE5ipV493Js6L/+/Mu8LHH88WU2ucAE+EbRZSYutSfCO8+D5vpbXMjcGIArNayVk9gYRjhmFG9+
/oHnvtDp58++kEhdMSenD5z7LFlBCgWKpDgpgFxSZ3iZk//jG21qQimxC5JfQVQuVCbLDZ6UtV8I
Kv0WDktt5995mmpajHKE7GHu9qE3Ht2hnacLpbFNhf2PDvibb5jAWDOSJip108yQkvLTCjJq3wVF
ypDmuLrMLNcmcVDubzxaap/DlRJatSmcrfaNMTaG52PcN4bNfbRgCPBeLYKJf0+ihVz4fucmcLMr
gFUXL6lRUQl8bPLRhXlaXs+6u4D+O9P6lgnSpx2JZTBFJQ0I+QbjJ5zrDgEGe9fIbIGd3FkiMbZR
VPZ4Xb/3lhGmU7VN9u08W2GFqV86IfwxAmwXSralC8eK6YDUGE92dn+zG/hr46WwHcBuwJHOLkwc
r2E+jgilw8/H58zetvXTZSgDRp1ukor1cqzfJIyN+n0w2sy9UQ4uh4+m4UH8t0qPvwfKn6rWnXEG
XLCdauAmiR+gFt2q9+CpO99//mXOraXTz59tNTJ1tbusUVpZ7rHSNDAAyFdC5SX27Msixx/93+w0
eDaGvUaJreJ4UbLjMsGgouwX44FSQ9rw7znt/fExm/0kCHmdLsJJKqW0r66GmA9uaQevh3cHzCjW
fXG9BaOPfB5hJsuQRvKpfaKTaV8Dxpw9/Xwuzo3VZteAq0qKh1CUVXhSkLKXUxK8auAWPn5ApvFv
Kpz8PlTJ5mbRpo2gaSLSaupDc+0w677OGnAvLxTQziyoreAPr1EQxODElQYKds3dbg0/xZaL8udj
dK75zcVCzwlHNTuOq7nHDKi+YWWoneQSpvZc85vNQ5NgML3pgB6QM8UcmHR1cukaGFLu6//mLkEz
B7n/FaOfeWwcroUXDQteF3A9ftj3Aadv9iygE98E0nPWuMpkS94nqZQPK2nGS/XRcwO0CbTETCCt
QHCzEkGoyJWywQosPwVVbF+IbXmsKwG2QvkT3syyEeG1ZP6c5p2GvsiFD0gxEH+UQf9Y/5soM03X
uGzBFI/gm02HrsED/YE5do5vGlUzWq6Nb4aPPUuDX/XQLMOFnfzcnWcLYQSWsE64XbAV9mkvbloU
fRLc7CnSKGWqgOw85Zw7pBdJGwsAPFfbJIc4XAIOTLK66NFzZgbj07g8WyCmjh3U6Zy6YomjDwFZ
kipN+uDC+t7gFX8f3ngToNCTXWFzMmZV4NqJw+oX8NAyqq3trwQY4OZ1Ixn/LpBkYlehRf75foUc
y3B3MrfuPqYUyiwXunLui25iOR26SHDY5VYiqWVQxDb7JuB7Oe67Z2x9J/sJgllIbCQVxJWWqlFe
2AOYmza/7YrjLaxJezAvRMY4rBqxpp9QaRL3kFW5xF8+NzabY3kMmqFzAHaroh4vGVQQUlQ0NYqR
cl+UbaFSkowohq1TWgEiX/vXaThN7pdVeIi41j/pCA6g8rHcR4Gt+SqYlf7Oadnc64Nl6LGIpriC
9yOD0cvoSyBywTzYuYNv4RMWgt0AgU9JqcfIK2MzNwcb80sKuGcmJtqczjFwtEMHM9UKjs+qsuAh
5vEkugt70LnWN7Efe2CurbiqVkCMsgJlrg6kW+7vO5ujTejj1cNTj3Bb+Xg3IpPufRia8NJF8lzX
N9HsxQIoACiyVU1i1J1G5QPH8wiN9n3rZisRhtqWgmaMgT9pzbJrQHbpoQZpuNoVzdHpWz3bdMFi
jISiaF3VflgsAcpmknlkZ9830ZwOvk3nBNPqKL8taKBnpKyTSyYy50Z+c+SjDjNBbFPaavRQApLZ
0ED9MLTHn4/MmUtvtInXoY5aaz1nqRYn+oZnJ53h2EohZQK/mkv+M+e+webID+ZkHjpaL1WAwH2T
Kd6VKOvSfc/xLV1YgRQTwiJsAew0iq+hR68PKH3u3G7CTch6igHwbTtdNbIPb0nPEgBd+51d30Qs
DuqaUi9Q1cjhKVoACyDhVrWibvHzyT0z8FtlJrjHSOpYpHlgMr3eUNWoV7quL6m9n2t9c5dGfhQ1
XA1C26SbRb4NFjftX0eo4l2CGJ/7gNPPn0Ut3K5giD37K66E2hZURJ9MZi6xTM41vgnaqHNomKb1
XEIPEbA4qf18hPTAvsvPFo4diA683y6dMfLOp8nH/W7I1ks+yOe6volZCs0T5+Qt8O+uh/7o59Ec
7+36NlqjtNZp681ltiBp7J9ah8f5zta3RDPqzgK1c7S+At1WQDdGw+MOSJ1dC/6HM+GzFdOCDQFQ
i4vWQ//bSML+2JBmZ2Zrq4JAV9anpEHjmdWs6pNswssrvqRIcmZSt7DzFRhM4CnpXEaqRmXSmwG9
ELXad0Rtdc2gGe0PPHB1CZsJeMe05JuGlenOUd/EqYQFKDQCgPFhFFAKUFI+ObO8ZO17blw2cQpY
5BSY1lFlAiDKQa7ks9T27zGXf38tbSnro8xWuFFoXUKRuAV8isAycvL/HgXkj9Y3cZoEndOAt4qu
Z9q7kyiPPNRAuu0rUQWbOF01mOQhWq5QRwcywA7gnxwc5aRy35rZuliBRJQxLZq5MiEbILAMNADQ
kb76uitWt17xHqn9ia8MJ2sNHdqskx6q9d0l7fgzy2bLW9NTLYLGRLpSWfCr1/mP4C8/7uv45iq8
wgaeGeOoirTOPbbHT6BZ7Uzf/ckrmxCgW4ZEVd3SpgfdRk+c1pcE0s6NySZOB6j+Qt9Q6woGhHCX
75JXiT9e4pmca3wTpygLL0KuqVMO/fobEOAf4H98gTNzrunNDTglS+PgvDYVmpXAjfiyhbKvDJp9
zzJ/E6dzE0HcP5xUlUF04GOosA/kkti/Z2L8+zawNQvVY++7Pfw0K8Yne+Br8qUl4pIT3Jmx+ZMD
Rwrs/EwmXUUGVB3GBLpOL1VezzW+ufxmQxxC94wBzT2p7A56ud5dDw2cD7vi6IcUz7PD2le+mmCp
hOXY1m0esOVjkpJ9U/pDVuZZ2wA/Z8A5U11N0RzkXrp+6sf0YV+/N/deqLCvCwnQttPJp1ADfQ0s
5r6mTxPxrNt8qQEODhpVugCOFU5XvyLW3ZkfOEFBnjfueUIk1vGdEpTa18wkn1LgwfedFT9Iqc86
7rS4p0MzTld9Ozzyhh9rdkkE+9wi3ERnKBYTrMipl9zOV9Pi34bRvhP0R6b4WafhhqViLvC2i1nz
KuVrNUz1vjLr1uaS9GpttUanBXsHUFfRJe93rZCtynMPs0dhKSYR+mcgo2SPqf17hmq/71Nbirse
Z7oaCGdWRnbekzXwye50IA/7Or45NYOhXoeOZKqSDqAE/kCvsjr7uK/tTURSIMUieN45ZURwu3Xc
+DOogDsPNncTk1jY49gD6V9BgWzNI1CkDmCpzvsCZ6tykYJXp8JodsoxfjvxQ4os9r4x2RyaLSCt
4dgaVekUYI4lkKDRjfHTvsY3Mbmg/m7MUMvSA10bihDZAez3SzqnZwJ+i+maoLFLoV4E8HUfPQRa
fCWhmXaNivcnXFcYGXdMMwkkbPAQoe1Vz3vb3pyWHiR8gmD1kDb2A/eVTpvuBio28a74+RONvZXQ
3cN9FgslsnFu3e5dH7e7LljA6708GaBRES40Q+SD8wNJVzesQRsDqtMjxz3rxdt67aBur1J3ajiq
KVF0AOYdWh3a+3tWLP/duOBv+bL7oCtCTwwbLmDsU/1mNo54OwCQvLPvm2OzJ4OnXV+CGTYN6aNg
QVQpEqX7pnUrVgzJWrjmsqGvshZkCT6mjw4EzvetdncTptqowWhD+orGQMcVyOuOn2yf8Xln+5sn
KLA+8HlTU1/ZKfkyDvSOJe2uyyGs01/OaTi7fhsh+Yp6AK+7k5Xd/G0Jxn1AA3cLwCS+HIa2Pg27
SOtfE0+m1yyOLoky/PUOBiGnl53nfgf4/oTOA5CPQ8nzwcOh677KJwTvXraexTYxkUy7yluUZw4w
Q1iHAv6C3bzr8gxa08sPSOcFcjtd21ceOI+HtHHdB45U6Zs9ewHEfV62bmKyMGcZwdMBGJ7fdNBG
uPdBh9EXev8jp/VnhIGbbQI2ht3wGscaSwdGluz16HmDviJ0hqmykZH2jye1S4i9RP3KwUxBev+V
SLqRffKhR3rUsW+vE6g2RSAk1RqFa+NQ+poN0eoXbBwNKWzT1vYLrw3Rx0FADazQUbd+DVgY3s6i
UzeGtPMxqPWCJgAvaHOwJkL71HpIHTzSEwTgaSCpkIdBJ6HFb6elgFafbu6hFuBYODqHktwFoIrP
X38+6Kep+4sx2eLY3DpLGl+MtARzh8YHWDZNYBzOEywbr0E7qS+545xb+f7LycXRNPqnmlLZ1F53
D6pa9sonPmhdP/8a55rfbGjcoRHERWZa+av7DXoEj/AU3vWqc7fihYmrDHPihVaBxVWp98Nrn8tL
WIhTaP7V8G92M60d0DblSQNTAG5xPUnbL4cMXJYJLLE5a66hx923n3YN0hZA6sHPHmzTCORV4cRl
SJf+aEXfvNvX+mZva02tvWAKaDXzsD04tf2gOv/SOJ1bpputzXMbAiFZTau41+QtLsbh67Rt1s9r
5zlXP+//uanYbD8TeJ56jvumbIii9Kij1YOsm9OXhNnUL3BZni980pnFurXCaCBpxOqpx5cZfKeg
YfwBG9HOAyzdBBpYkl6dDGAoe0P2qwqWowq8Cxv0uUnYBBm0ymhqUd440GZM1HXWy+jI02w0ZdzM
vbvr8Q2ht81OgbZjQhIHCAhgtFFGbD5mI8ygfz7LZ8Z+i7KUJhsJMVNXQYxKHXGdTfO69dpdjzbI
2bzs+0zctQk0HGcJJOOOYjbsAC2PC3SHc13fBJgbg/HfJ3198GYIq9VBHvJ435hv9WJM4PZQvEHT
FuLNdTYeGfGrfQN+WkzPcikGGFMCO1jQm4l/m0TO7Rhf0no7NyCnnz9rmk5QRcdaqQ8CxLGbTkpV
OVHwdl+/N5cFiG60swkcLHavkaUQU5ibrA+P+1rfRKmbQRo6ch1SJUSKWzmtH6Aqt493A1Gsl+PS
xEnjzL4mVW98CIBnaoCcUk+f9nV9E58QVIX0NJtIRbpuPIBd/spJJlnuanyLxVw7kM0luIYHxWAQ
ffT95R3omrTfN+xbjGXLMzX24ZAdhnm8Bze36ia+73Dd4itNu64NKIkt2BmaQOticAvbRxd23jMr
feuPM6dMWSRPEURy5rnNpkLEIGvtG/NNhFrgn+SsBEFCiJliaASHGt0EX8Gd7W/CNGPGBfc8ypDD
4vBFSPt6uuUraOv7Nt2tWLCOh3pIxiCD3bXNV/ro8eZCz71z4+6/jKQwtjC1Gpq2gnhkMN+6hEXI
3TSgSTwBhMYrArFEiHiOM4tKqCu2SzEqGs0gH4jYHEeduWNpBTRePsMRGb7YdRqQZFdJAOaPL/tm
o3YZlZ4lVDnivgDNCOX78KLvwZlvHm2ivM9UAPG1SJYkAQc6qhXIYA7dV5yCVPfLvgcL5Ht7qmQZ
LKAmo6z5hFz4JX+zM13fIrP0MgLfBKfo0iSezalLIURCd+5+W1lRqFvETjBi1CFhIXPIIX13p3Zf
atbdwrJgkcbGGlp8ZROR6ZBBUKpwfeTddsX5VjrNah3WBOaxZSL8L5IFb096fxci5cyYb+WQV2eE
EJOvTm93eN5fk8BNddlKCjXoXZ3fonsHQhQUd9rksE5tjNPSdHqABmPsBV93fcAW4DtBasLOtdCl
5q0oGQS5DiILd+H54Lb3cr3j/QDJhIDp0jvhe5cIRtWwMd3FmATH42XjIplDWSs0DoURmvcyHHPI
ku1DwrhbH6Sw1ah660GDlw91jQC+yDnSY1/2Dfrm6OE0TSFiWCv4sEFvIXWc6DCuobvvtN+Ce6GD
RSFkG6iSz8mSw1ShuYdDmnq/r++bC2K4CAERv1GVTjbIIoSoV0lMtHNgNgcPmWADPfBeleCi+A8D
W+mX2LXJvjt5eIriZxfnliGlzEWoS+JOJ9U2vy5raI9c2GdOk/cXOY1wMzC9R0ef8iA9Qqc7mh9a
zQg7mtjvp2MIabl555fYDFE9Qzrbg95RCQcW5zD7UVMMq+b5rtkNN6eraOtEqRitN81ADmncTUXG
zW/7Gt8crrTD4Z1afyoFBFwKwsbuIFm9b6/ZAikziOnBsTiaSogYzUfWpj4knCG1s6vrWyClgZB6
bKdlKmHA3B89Sd9ZaG3tm9ItkNK2kKHiyEaWIm2TgvVrV/Rk2leGgy/Hy1U/wPFHJWktSoc5U9FZ
qM4EwuwDxblbIGUdhv3kdbEoiRrbwkbw1U1BCt53/AWbiNWeQcp5alLILw32ybpifd9BsOxCxJ5a
+YuIDTYRWweQxtPAapbR5PmFd9rjBQyG9oXSFksJ8RCkq02WHUMHqfPZ+cr74WnfatxEKYUtdA1p
guQICGUN+wGodb1X7So/7mt+E6dezwNu3Sk7RoINvFi6NW5fxV4/pPtidYukFDLVuDiJ7JhJL+8y
/6Z3dx5+WxQlMI6jMj6aZiEuq1Na6mHctxi3EEpQ30ndJmN2tCdUGTyLQmjQpcu+5eJvwrRzexjT
GB4eAHC8GibxAPfbfet8C6KEiSceNYyFh5gvVTc4r8KBPO5aKv4mQCMgtFp4joQHP9bMgwJaL8R1
uzD9bl/7mxCFS9zYQW40OYbcW8FODWV4MxqWXoJqny6Lf7EFbF2hCNS9w3Sp4yMTjrxS9Tyze5m4
TVPWbEzq64bZBZK0tr74uD6z6WzRj7GBChSH8GnpZh+78Cme9936tsDHqA/mVUq0G5A3aZTBh3Fn
omGrlM7X3j8ZOyTHeFjd+Siy2b2DMTi9xM08w0SGTcPLE2ociK8Qt8nRddYmH1tO1C1bHE6uuJzE
WC3+3IX5AOEb/2GVvhoK8Ekct+DOyi/xMDYON/8FTbhbnfKkM0E8Q3DiCLfzFvZO2WCWfPHw3zfj
qfh9yIcMPxlCb4grIrqnzpInDxLy0VUtiW6/ZFPTlkAQ/rbCYgJSwtADg/zdz8PgJGZ+ZqVu9vzE
+NC27sYez8t1GdbC6wlEmEtKsVX3x7ZeaZ+PnEE+5iR0jQvh2plpSK55L+KWHZGN6SiDuxqdzXVb
G6f+HASQ9q3gX5xwOBx1xi5LjpuxGF/R2EvF3SzrxYuvVydMRggG275xSA7nFRI0+aQSgdszjxHv
eZSNvPksppZpOGnQhLDrwFLQLw8GWaAE9jQjlJ0LamAe+zYjMO4meUQhuQParSErbGa9TDvQa4UJ
vD/SK0/QGFR0hkS3YjknUw/B4kAmfHgnfIYHR5d06XdYkZx0jPUYznAADUEp0hghWszz4pPKGr1C
BQmqkHL4zJHpTyCUNsEQY8lh59O0nwYS0uwrazSEd/LRWD6xHOjbznw0Y5teCcvMmg8AccpiWYj0
6CFZuK1Li/qbXzp+DSfYGvrAXVbM8WIieIXMNnJvvXSOsyOB+CWreDtycwXW/lAksZjjO/gTkfTg
kmAJijaJR1zdU5YeICI5kHwdIVc/FLBG4ZBDVBne5UmBtNracPRsHCaYqfhxcg1gIqnqMMFbAwdQ
zPQNZguelJBaxHMgz+AawA6aDf6vI6SFD4uxa/JVEwuNOzHxiN5bOAPG79sRJkP3gYKI5Ctbt6lu
Dr2FYzektBdIuMrKxonu7zoIXGC+BCECnWtcmzX66IJliCs8lJ4tvTJxsC5foJtJeFPwGRWE62Tq
0uzJWxOQA4p+gH9p2aTOiZbRa5iRO9Bwsv3YANGW6FmXBnPJ+bUfIfvqX8d0SNucxjQ7xrQdCh6v
C5uQ9TCOnE/PkVneulrScplwsN3HvNHd07r6zQDXFs19feyCSK4Fb9rQB2urNT38kmWbfkpVMPDb
bLXI7UFUT0NCbxEKFaA8S6PEx7VbKZiBFRkcrzsYHqdTfJyTmq63g794KIW4ClhnC2yCmhsvb10j
odPK2higZ7fXX/zeSc1xmpNQvE0iBtPJtpZR9wXprbRH0ECycj7IDiKz91S7TfxEoWTFjp1JiA8l
Q5dHNzZyfPrKaxdqfyNDD4+6Qzg5PLwfEbSQIhat8a8F87rxQ+uw1PVxJtKTqWLCwkzcu0pR7ws0
YKGCnddNxppqWeY5unEnEvKP3RJDmRgcdFe4EMoNvAxUyyjuv0LIsaFNTkeafoGzwig+qCm0kNcl
BBeemHrc3C0o2sDo1edO+JV302yv/x9nZ9bkOI5l6b9Slu+sBgFuaOuqB1ISJfke7rG+0Dw8PMAN
XAAQIPnr5yinuqdDlVU5RrN8ifQIuUSB4MW955wPwNtleWlWYGYQJI876a0OsMyPoqHrveFEHAgd
k/ohUVMc7UlSDeWHsSnn9dHF3FIPsoL2Ih27OAOjk3am6342GPeVN3U0siXve2Rq5iP4iupmAriS
IncSaJmvSQQ28Q8kmxf3fm+9M2aP6xtvQfyqXSh2AoI9bzdXa+LOyHSw6xFiPval5VXAd0MbxMlT
DCJ8d++LovJPDim5y94bAb5Gpr0iUR5Hc0M+k6hoig/lyMWQDYvx4FGoCddNymWEYD276lDdabIa
cmJIU28/Ikij6B+mkMflgZRNH+/MXFvsnS5MVHnwFhCwkBluo7d2RlZ8VqC15x7KmShsJWU/I6E2
7I1CFCpGnPamqWE4PBRiAiwK6FYrXspE8+Akh2GIUlN4KvqOQOx6yMBTakyN9GQfXIAB9Ob5hPBL
bXbGUeLtjO4o0PPt6oavDLQubndIlPRhL5jxLiqkzSOXffZ0t+/4ZE0Kgfna3I8Osfr7cFDuGyXQ
QSPuTCBzEYm3a3SHGlu8F7iFY0S+llRmkXRh/3kZkZeIuH8pIUFOWbOu1ckhDNS9LMiLQ4J3OZoY
Qc7+OrgeodkGtZ1LMSax+s1NloWfEImh8EBoHGDjH1q8yuWLHMyk9mDtYDy+7xCrHaaDHbowBy2R
I74e8JJ2SYVvkvXmkqWMxvSMpCd+JAVoIAfSA2p+0kg98xDZXVXeMwjWiu7KIEI6sibW58Dirmv9
SZEV2anWrI7nk+y9Yjc6WiwAGHPySHxdV88YDtAFcbhta/gBLm5hzrzBsfd+QesqOQQNEBY7UyBD
NfNkAIq3FKRusn4FFgDZ/Sr2DBIUkK/vUoIV5H8wpJHI8+0CYx4rBC3TYw+dQX3fQ3leASayBAi0
gc83HZ3i/gkx7No8hHr0uldazUl7G7VMY411pWzLH6xNVqwECQm13vcIObYHfLK53oeyCfTHqLFl
cdaiqtkJDrOovYO9DxlYe2xHbbRDdBEr3ldYF+Ex1mUdHnVfCZEjGneusEYA8qjPiKJfhuMA2j0V
lxB1S/Z6QAphas3S0Wf8zuST9Uszf2th4m7GjNOyD7IRdgiB7HrTFNkMbvRzjYxrdkz4sCZp2HU8
OUqrEi8Dt8Ig4k0hCz8bPBv7GaZQSfmItxuGD7MDhfHodTTAuLEqGm96kUiS7c5iJuWKqqhb5zc8
NXTXwLNEiP90Ge8xQFrKMV7vVujvJGKDEaZbnJIaXz2MXxECwG4dNuTxAWkUWp2IQcr7ESm2PLw8
uedSl6nAZdRASnPc5SD2MrFOIhsrtyxPjIPbmSJYLIkOcSCxv6UNc7V6IMZPxtdV6SGo09YAV3Fa
wCmb7wOs/vJLrWdEwuBDsr54APyodh+SBhfxvNIaONKOTQhMx/PfQ6SyNRS51G6NYydQPJl+xZep
hD1YYIblRwTcGvlocc3seayhJX6obXVBjdRlr7/MA2CGXyWNl0Sms4VxdMCVYq340cHDRB7hIg/4
ax9EvPk2tmNDcSiHQYFlskaK9lHGRi+o3wCaj/p09KYFj0KALtml2oOFC0xIG+/AuEW1A2Fn7H2H
y3sJMoKHen1ap7F5iSes731DXBtl1bxirCbjLvgMUqRG2uGSFHWGBkYQI6Gwj6ectnEY2ZQhXnm8
H8qxBCDAh50Gh4+67e+YHBzQSJGO59e6H818CP0qsA8+aHzww2E4z1+CpHMXyDCSax5HWrIviUbq
yk4jzx1k7Moz0f3SDQUOHap29AFDS9Z9aJtYrzd+3Y1Aw4AJS5VIJdSNSd7A1KTuCtlyIM+Rtiwe
Ed7eeMiBrqT9gPDk0Y6gQvjUZbAVFE0Wc78aHhqNxiRYKKJFCPmiUUQf5Oj8PYK6uwsxtKD4Jqqy
9e+Cabgkq0b6Uvwk0OOWIuOJDelOTiPxp7RZ5+VznbQNAACrDGr+MoSeZp+Ejvpb1U2ouAC7qb3M
B7olXjLs7jaNXcTMZwoazHwUkRvwvEdmOsp01g5yMOCFBJ45VXgL5GnqOwMeXghmUrOUU5c3SMBe
voZEOaBq4qb1kRSi9Hz2gwrB4KyFpjzVzF8PHA8jZ1IVFrW+n6CD410mIxm3t40ulocEYfkKW+/K
bnSSNGSfIFEGCBWJkmOn1gDbvgOwU5yaqAvNCzD2vv3QqcnPMMsY6belLZzNClcGR5RrSLFsyiTr
MUxN1VyXx9IMcdYF7ZLhYcuydTXAz/QIJ4p2RhF6FKgHPjuQ029E0mLeEvF61FkJaJWAhwontb4P
6ugMbs7yAxH1U31HcevIfK31yu9Gj6pH4mC5whGImVsRJXRF7eQH6tF6A7TeZo6ziIsG7B/iAV8c
SwZ3cBSWd4tK6MfeeWLfIN65SaWczY1tWv4gHBztuwbLOAtnYLlpWVRHZHjz2ykSy1n4c/sNCOf6
mbNWZRWJntpQyY9hzTueCjJoaJWmFlHaKZBX3IF6gGp3Abls5MsxskiRj/x5OBswJvgOyznKJNDT
86FTdXheoEUNPjoviZ9F6xhs0jhTx96xkLF1bVpg5SZFGiwAJVamWMzHMIyiJbWVREB4FvnWLbsK
Z/Xl1C7zSpo0ASFoQNLtOGqKcwxSs+udiKzvnS0gtD2oMggSPKvSL/i99mZtDja0C/m0Ri2NMr4E
1txMwRCKb6hc5QjLP/XocaiGKrgFp7tF+KroLGgWyGtKPrEJgIGHkU1s2Bs1LIjxjnRUnnrP8var
VyLbt87CpQqrHdF1aQASqVCKcjOBgqFa1Cjg8DCPgSKzhMtUvc3gUo23du7t+h0hUQ7lUGmAn+kw
VYxAtUnr1YT1Hu6hguYqaav6CZnbAxx4XQD0rYFDmexwohHxabyoivfAN1H2MJW0Dm8gugYK1Odz
yE9+Da/kzwoKfvkwIb59INnChS3PetQgp6UVQrYwxlxr2i5POBrHgORI6G/XGzR2NPYFQFadD2Id
bsnnBodV97UJG34KkH+NA7J04B1o1njfJAahOCbP4NC8GEwuygyrA8UScvQtdnetpnlnpVDJ58hh
A/iUOOztX7QeOa13YTx6eF4VXejZ58ityDRPPUpjlhpTAM/AC9bSe70m8/IzKGre/lCVLAHLqZHs
92Fpy5nvawIw7SMyl8NmRsYC3FY5rzzaP0a4y7AjEqbGBNtTOcfoMAMA1FXHmpHSHVlTNkTuglWh
BEhb8MQEbNk9zh+o+OoxWyzAigpn3ci4p9ooJVzOG9GoT632envoa8/wk9Z8CvGNrcA+7kbazvZb
w8PZ+x6VDXgnxjUjOlmCSC/jzeTfVKMAhGLEwNrcLnUdCHwlccUzoTGaydRgRxSloCxiv51WINhz
xGAWt72g6E4Vc/JhZHRBt8eE6zo8LC2YwArxmWAKBGJiyPtK6v6wuCRcMoHE0em0Mo0DWskndJqM
670hNZNx+in2XVz+tIgaSfZrQ0i5Q3IvnqupAIXBHNdIht8XBNdVdcp6jxdnxCMHUQAKzFp7qEcX
4uXzihWc44nvx2eDzb5+5Zcofzzjg+Khp1rtK29cJ8hmvMI7ob5lJiNoPoNglpixyJxY2UdmDUSL
1pViOPHy8sTA1TI+3FbgumR4IoErE2LuQw410L9mN3hh5fZ2hvsFhz4PDcg1Lv3qPqkdwYG5Wpp7
mAemU1tUEUAuYTGde4JGxx2nwP+cpsK03xIUK+6+axxYJGPcteUuWZY5C0NsHGjFiOKbpBTgESGx
d1a1au6MISjg1sWL3amNkzID6wA5IbAMkSMA8qy9Gw3T7Z0qJn0zDUNfv1I1J82+Txr1gkMn20uP
wWiE9xMlp2WNERDWzoH7BFhN/65oRJAT7tqqwiJGnZG2LpYHhhToKRtR3vdZAu2KRVRdMmMkgH0T
nJtRzVk74cSIwmbgcwab1AKOUYnFC5oU2NgD1FVwHiDSmt71vDNorxhv5fIcOxuWX2Znx/V2Deal
/kgpaMO3MqqmSmeG2aG66RNor0yr5nmHoHE0QAsbPFBECu5sH881OFwF0mw7POfjJ79kOLwWGkej
NEIU3RkIcW+GJnVs112DOTWoCYWB8+yt6BCVcaINSue0kOGcvPcGTQg8s1DzIypvJhAVrQbb252X
8N48Y6JF1a0bYtc+KIcIx/tg6hmAKIka3IPEwBEgvs7j3zoRmvJz2QsY0hozDC20djJ4kZSbKkWg
aQmQFCIecGJGlB32Pjt8LiucEdGR04dGT4ufYo+48NRXdO7CXQOyV9neLC7GMTOFh8v/hgK7Y1mP
g6h9WAaxuicyjF78xRVjNz1MtuLVOSm5kNVeTkVTnawoZx/QIUXDn41DNfmtWYRDgb3yASY/8DHW
j+izSmh6LA7kck5nPMvVca61w51Nx0+UleyAOYp/EzE8mZYkhEMz7Vw0xR9xP7h2z0tTBqhg/G6+
dcnUNV+dxAE2VQo9tjvfo1H3jhx33uyavlD0xaOrtPcLwankvugRUPWUoAFFfz92T/eDZqz7GXaa
x8fZFy3JgkBF7BYPMoGHtZjBzdoVAOIkQ4aIH0hrs9WHHOzZ2qgh56gc0ZvEwoqb8xSxYEDiGJm7
Oz6gHZVGA3OwaQ6leicheBP3dC06KOwKcKyP8Mt69BGewji6wO/Y6jAbAUrp4Fjs1AHCm0FmaB6H
0/fOSe0hl201yQlEKOK+kFaOKN0j1Hc7H/yeGmBA1JnyfkKbpMngPTB6SoNk8OkNiWiIGjo0Xnes
oEGw3x1duManigqTO1ElbqfCYQCqh7Fk3FEEYRiksyu5lAcUvS2/KYIQLK4Y/mSkEiGkqd/VZcXn
c2EgWs/g8hE83LGuJhp2zkJi1osxYS/OkZ3Ziq3ZDMER+2SPSfaIR1iKdpPfpDBTrsCKyG5qD8E8
+eN7XIVN66FE8gPDELMZ9yPC4iVIf+cG0yMDWJ3E4zDIvFbxPKIDXeZT4wO3+WlSCJC4vay5ecAH
rwBgy2qA0/uHMK5aMOTxabiXgrzM+umANohF3W2T1Qb30+WgcFMALDXjGQMt6QVqVQjxsEhfoyZT
E4uIxZkMR/M4Q0s5RFFOtOTdW7Vgy4bUaAGd710Z642HCWBu1IW4zdE2R0hGr84aCKDkISxrK/BE
TOr1R1Oi6fqtrl3fHAIRdJ7D1R1YhwjYSFVPAaoaPBqAiQpC4HaqaHwvhyB0SWp8Hiz3Lg6m5MVH
G6JC6gTanAZjkmBqPgHE1HvAuaCv/WQv9bjO5iVpaRbbsdctLGWDak+lRHsfiyQY2EHFqO+iPeLb
pvEG7jgRugyEw75HQV+BnxMDIBQBBeMGNMxvUUQk0W0zBYF+7tq6UedYMNefAJUS8humLgXJMM6K
YHjppTelbUwd0v1JOBVP3qSn6gvQO0mScRQA3X6ZZKLuK21gApEhie3L2kJhlSVEo5ddMeAb95US
nnlLIj0UL8zpMqMAq+1ru569FanBCuelvmxPbhBsSVFm1GhWxLOZjgsGS+yo0Ex0eduAfPEJzZMw
PFcNBh7ZQCSG43t4bQkQWlibK47wl8aBdxgVpVPGIll7APitd9GglwAjlbAszIH4kB2Ph8rz0daO
OnSylxSI9SlJl3EeQnDsgCg5GmBT1+MQzB7pMrJQN3G0LgQimnpAc+vb0Fdafwp16Lr3WASTvCVo
AcaHNiwn/uwcOtC7ViS1gHMP0srHquva6KYQbdc8uwQX5mahSaPPZEKSx53Fe6UIUl7W8LGeYinO
c4054kfUs1VhAfaMlgoknT6R6M4FFAuMZBNu5sHLIuhalmGHcUec8EMDYWu6qDH+inBmov2Mc806
uZfoeOvpFEuncGFNXA/qcVa4aBgNYSUgS5mCY/HMcNlhPOJh2awf0SQGU8riTj7wdY1vcVYAjpF6
BcdkKyITzn+XaUVCc1JH0ZA3dTyGtysghlXq06U3X1018QAtSxBd6QFctxk4O99FYYxRDoiSezLq
xGYRzm/6m7RBQh97PVNNDxC0gwJ12buRKZ2olds649K5ZrdIdQmyMkCzhqoIulMAl6s7jt0wsZ2w
y9DdUr10DJ0ggrFSv6h4OlToVfpgd/q+d8AoxlS7NhEc1fUw6iFOIwYe0+scI7z6plhFPX+IL11H
tBjLQq0/WBcy8X1oetKeCIM970TQ3BrvGg89lZe2kLT82HdhMN/6gaeXn8sY1sPtsghPo48x0yRD
BYPmONpoE1rIldYQwgGfdzcRqV1mFuQVnhTeQg2CFqVNBt14hNFgEFzUfjYBldIf7luLQNKPxDVC
3ymz+t05RtoW6gJ8wgI+AG4WBFJr8OO+o5vhsV0dAkmo00ajEMt0h9Uugd8FvpCBgIID2C50l3qE
e8CLZosHzi1ulgSQmWwYwssV5ANO5SIlKuQPOgaYE1b8Kq5+TJfn448YMaxo9o2hOI09RykChBRw
mqCVUtB6mQgl8FhDouE4xkka+TRxSSqyYzT0ID1hYizuaRkbd8A2auaTbbvKvpt6Hubbfo1l+BnF
QBTMaT3W03lZ4nX+nMRAwT7gqS3YUaNcSaXxATREBom49ASH2eKZiznNI4pjoL90CRX+PfrBEmbw
PnQrTvBjg8M5MJHYis0rzJZjksJ0Q91+joA0weFpLD9gGgywsLXIgv1QQ/WH52JcyBlkYpsU/FM8
EA7ha0fQtrd5VygwzlIEOhRB2icYl4JsWCdqesd5WaBHhXMpMa84lK2Vl0YGA+M6BVa+MGiVtD2c
ECm1enDiMMPSiEySbg6i8ivcx8uk0gmw5mLMJY4cVZ25kUC3esZ5eA79nWIlJtabFDyANP0qNBic
DApEZJscT5RXz9nPE+Jo/v2E/o9lHXi4/frSljGCcgxxFBOeTLtxajAFSWh82vbqVzIYhYYeYoBn
vPF5fpx6ckYTd5v63gd36hdVbC1j+FRKpvOkYXctOE/7JI7pJlWKz69UC5NQQF1hppSToX0KvDar
QXjedk2uVGoq9LpFMKlzSkOaOemrDEeVn5te/JppsyDIWcN9pMF1iL4K9DyrOHze9tJXovhZGfhJ
qafyxW8dUNrxeAAXbhuQwr/m2WADQMUIakqO5O511639fcz0Nru5n1xp1KaB6qb0ncp7UEfaFFuD
d+NZsnzYdmWubk8HdCIZgwnfqF1+YED6NOvk+7aXvro9DfJ+ygFoSCR/iA8zNGpEym3r8NrWbIuk
AWc4UPlqx3JvnaA7r+3etr3vq5uzAv4cR7lGIw5lgGUa2Nbkz9K+Llf1n6Vv/jU8xnmI4bVDrPJS
2nBKVRzVd2M0zHB/02nJtr3/q5s0bJDFgYGFytuKfWvL4LM3bLMk+deW5hmgqTaKC4X73+qj1cpP
fRtsS0gHLv3XXVEgbaVSjOKNB/5naQFmDrzh06aLEl/p3cp5BFiZlDoHQDJw+5VNC+RtmE00255z
175mkDhFMiUtluTsPVWSvuAwt8mNjSPir9cFco0ROYV46WLhT4ZUDwWLNqmC/fjqHm0ToOdHu6ic
odjMvYSaJ1+4apOCH+DGX984jS0JbYWVWBCAVHF4yFmwkdPjx1e3qZwLz2BgrvLOQliD+uUwOvFn
4r/L5/+DG/Xa1wwhDixsHJcc2+ONXehNG84v21bi1e3JnWinehToFheiS+N1ueEK8SybXvza1Myx
SnAuaFQOjc4jILa3ipht7/va0KwqhEJHzhtzHSWfK189tc24SfzuXxuaizmQjRhqlUe4MimH6xXq
QJls2w+vHc2G1aNX93xEXHY5ZgjfeJo8vq0EvSbAEIIBVReSMRcVQ6AY1Ip2PxEv2nhhrm5PIOMB
A6oX3Dd8kVkyRdGHtiLrxm/06va0dRgVQByN+eVQnPk6uMeTdJsV24+ubs/J65I+nHssl54HmFei
Id9A0pFw22xKkvCvnb0j4kMTb5JDznAsQn5WMh+nZmNyin9tMwVzDWjiucM3Cxw6Zt1IRM2LIkAC
ybY79WobWBr0hZQshjzxNAQ71g3y58TR3d22E1ybTH1JSeC4N+SqXPROiqjGgb0Mt50xrl2mcTzP
CbFkyKc2ohmJAAtkiDTc+N6vHtamBVYJzaUh10EsDJRrtHmFmqL7M7P95fb5g9392miKWSbkcZD4
QCxc92ll5Me59bc9Ua8hMi3tES0WT7juXTIcF030waELedy0asKrDcEyi/lW64a8LsL1M+kLcYS0
cmg2XvirHYFhF4bUDl8rR3NAH+IpYQHmdH00bvwF9NeKAPq3pu8gJMRpRruTUsnHcmy3BS771zEF
cSMpepNqyOPAPFdCP7nGPG+77ld3qygWx9pWjHmMqKOudxAiBwHbdlGuUwTMRdaxsrCHpgKaKyDF
R1DkvXjbRnMdI6AWD3Y7TFZzyD+mNPSHc9P9GTwmvnz+P7iTrmMExmoG1SihfX7pnUG/Irsa20Fc
zU0mJPQ5Rzks7nmSuj0xzbwoNyWmYi8Yw8bjY8BDrZ55LKNjgzj4/lg3XRClMYyYxb2Yx4Q4KK3r
UX10I4XKhyzId3zty9Ib0dq10G/7ISKOETIACf2u9RFOmkWOoueHDjKyCWkMNe2p6Gu3ZD5BN+GL
B6DacvBZrWO03ma8JubMZj2IkZcaLWe6TgfMu+d1p61k3bc5xvz+0QSRV3/XfjiOOby03OZqxufd
DWYNobqwYYJcCQpTc7TEYjoKpILw2yjpgOMl40qfacKh1ERv/TRUkKPlEMdCsu5ka4OdVYEI92i+
BQhpbEuL6SVUYj3qWc6XLFEVi1MJO4Z/4zroPk6Qu5kANoFGuCxkjT2tSO+8Vx1UD7uAWIvxVIFA
vefWh4lgWxVybcRVUlhrB9vnTQLTo0rGFdG1XWK2Lf9rKy5kKAZQRN7nHL28NKT1bbmKeVvxd+3E
JbhyIUadPcQjQyF3PXF1Po+k2lhcXntxfUyjV4/VQx4JTPD30BBOaxp7YbPNAYn0x193TAPpYuGV
ps9ht/nphuAMAeK2FE//2ow7TE7ZEVakvCQc1BQDbWebMV7TbR29azuuDceV2YkOeTtyKI4xsWVI
lE8o3Rbu4v8epvO/0gXgjui7TqourxR0RrJ27E15rt64c4a/Xno5B1PUTKzPoSuEJVd6KRWMb1v1
18EILCgWHKDaIYeb6L0Imucirrbdr9epCBbB7/AP4n1jsppr3p6L0N/WFL9mSoUWIBwfndOccj6n
hcfhzGj9bUkI/nUSgiKCwfbiD7mgNfwXzfgTYQjbDjvB1RO8tnC/dDHpc4w/hnvwoOF0ZEZuq8uu
kxDKqCJTRyOdC9UEtxAK1wCNTmZT4JfPrjr6buhaH3F/OOkQH3PVGCu8qqptGZGwP/66zKEmKupV
oEBA8DaiJyY/gjzekXxT5XTtO3dkQeBt1fWgl7ftGcKdEGaMUUXboob8a/O5rjsBOk2PxY4g23PZ
MfINJ+ZlW6P52n+O9MxxlRr1Khpl86kIiilHSmu823Ztrnr7lLUThywM1XwlBSbXo0gnA4HVtle/
2r585c/TjFN4DhMUe4egfn1f5SS34bz8f7KhU2h6yhpu1jCKrXdqeOdnpHAu/JNA+H9hUfbp1WEE
DPGiiNqky9cWaa8vQ1PZPkPgKB12TvfeCyjC957H23qHGrGBbpTjMHoovTDst33717QSXQddH3S+
zFEC3cd2vYH5altP9xpWAufMGCC1ucshSyjPfquSVFSICtj21dNfb2kVQ5Q01SjLoSaAbt+TtVDw
THbDtnRDZF/8+gsgDVlx2LpUDgUm5TeyEqAgL+NiyLa67dqyv5JJBdB2dDljftWks4OMO60bBBVv
uzuuvfuRXlE3UPyCZaLQnq/TZ7Ak3zZd/mv3fmvkYvi0dpe4foisBPsJMfvWN37VHBHj6mvdxBIO
seDQ0uZMqd7Wu7gmFknPI8IlBuDVwOqs8aCwAdb0w7aLcrUdmbJVAs61Lke6DHQaJZxsMqw2lrL+
1YJ0TVQltmEyZ02C3AhIJ8dzCbHNtrhd/5rTE/C5Z1FHZB6HXZ2NcM7BR7xsW4vXpB41dEIUvOpy
HpTuVsOznMWmtk///sJfLvAfnNGvcT3cNYt1Pp7A7RqMKH2IFnzfEr/v9/BJ9N22Yp9crctkiYok
YuBrkIlBwANyQn1ZQ4T3256W12kR0qv0aDlMQmDUPk+GfBB+sf/3l+jywP3nS0SuF76AO26uPBUf
eoAd212F3L87hP2MGTSkcH7CBpn8SQF9uRp/9Juu7gI16kUHjEUHBPiP8bNZ+mLaDQLa252DWg4d
A+AaWihl56XbVJuiQvx1r66R5wKFGw0PUYI5ucFS2I+w+fzJB7q8yh99oKun9AC4mY5LHsK0L783
yv/kkqHY9BAg1w9JSIdHOYgiPCwYxaelWk4Vwj82vvjVjmF833T9FIUH2H/28LBWaeHD9PHvF9S/
uipXNXUx2wo7fhUdBPE0dIa2gBkBisRNr369X9BmYAhmwHWBfB39MsMB3Fv753//4v9ihV5vF5Hy
pRvmGsuljDn9obtKOnT4FwqtT0LlkA4T0tOOyIEMh02kMkRp/7pCy0S4GIyV8AAyZPg5GJW+r31Y
Vn7/QP/xNv+neO8f/+9i1H//L/z5rR8WVYnSXP3x7y+9xH//dfk3//N3fv0Xf8/f+/tX+a6v/9Iv
/wav+4/fu3s1r7/8YQ81rlmepne1fHjXU2t+f328w8vf/P/94V/ef3+Vl2V4/9tvb7CSmcuroQLs
fvvHj04//vabf8lO+o///fr/+OHlA/ztt/Pr8PrPf//9VRv805D9lScBu4gJ3Pvv/4fSv3IkOZDA
J34I3f9vf+nAVCz/9lsQ/jUELgqCjASSOqj2cavofrr8iJK/BhcbGidoYkIeGAW//ffb+eUL+X9f
0F+6ST72VWf0336DJPOXXSTG6/MEq4ozHzwcEl3HEnWIh54W23SPHLvBTeL1yH9ooH/E+Xo+9LO/
ZtBvw8tk3Ec0Ve8BySyWXH0Nqn7XhhEwIv3tRF6jdkwRPnM5ggN/gmgCHZ0bWR0Oa7vez+jrathg
iuqJ0+LoltjtKGmgf589uRu0nBFmERaIA0QeTiEdZvRh/Qq3qodhvVftnUBqTRAQuLOkDDNgNJDP
wEuWtVkhqvbLupQQgdX0B/BkEnE1KkoT8aCFuanq/s2sihzkAif1ymIAIIZnCq1yNpWBzYziDFG8
9HPSL28BlcGRN3F577Vlu9e9bT/jsCvvmPanYw1SaPNYP0YJPxoubld5KwK1g9H3xFfYXcUHD/rp
PHYQqHbKb3ekmb39KsQX+JrX1Awwysk33pdwK59ZC+caXPI84wzWshGqYrgWgrep6QakOoawDmqH
dAK2dBlSA9KiQFTlyXWet/NiWFlcheQjF+36EaJx+oZ0nhraa58wGIpmVqeYBsDCrnv/2MEBP2HD
Yj8HT6kH+PkRROKx4IunvFeJnhgs6k2wDzTxM8iha7SE5Q+k7RepFgWF85T16RKsIqdk9rOgsCqD
+sM7FGv/Zqc52a2i53i61fqsl7HdzdE4pgrmiN1wQcKTjlR30mm3dzjX7RBxQrPC6vEFson6YUp0
DPVOAK+WZ8tb5BcnO980X8To9C722u8AT8i0gRn+YGwBs4Gtp8Na2PZLFHAfd74v73uNZTsN47fW
LvDPLV298xGOd8vcHEMq339H08vPpiX+2rXI+odmCP4eOED3NUO+VGym8kDb8BlfXpUhJ0CcUYnX
WTxG8zHm8dMSaoieh7bYj0FPMhsu/XPRxCKfG/4xZASGEWlwSK6RPSKgNN8lDsa+FXCdR2KK5KDL
JbjpAie+MhfGe4Pght3Y4UmYQYq97oicqleYoREJYC+LfGqCm3jsIkxG2iRlHan/D2nn1Vu3EbXr
X0SAwxm2W5bd1GVbln1DWLLNzmFvv/57ds4BTqJ8SBAcA/GVI2pzT1nlXc8bY7qHX9IA5AqMaMU7
GJwQrbMMho4SBqpidZsUNU4Xa78GQJ/bIG/RUw9grwJtTEy1pu4c50XX2ExldfNv4t75rnbkwkDe
7lpxuSQ6FgOtH8895OIAbGGZA1HuSURjJnsw+CLjvOwZVDQM6Dk5E4jlzvCz5RvuYTBc9qtQQI9c
B64TFqBg7GZ5qpLdC0cFRkT06FaqTCA0EbsfTiaKU8yT+xsxrH3sFEyVBYzuWBFn4xJq3TOvUioz
aJy9iudsHcOCRk3k5dV0zsi9QmTezKpNSRqPqZbn1e+b0JhbEW6yTkL0siooZ8Y13HT+0qCDDPNZ
vjjGkl0HdraL8jjF+tX5Wo6WOK5auCFa+N+uSodonBdaVGAQAgAQDxAKjVDh5x37pAj32ZU5rpp0
idJ0qcJu94tYIAcO8ty5DssaHt0l3d1VusLuxy+2yJ6YVczFWsfWnABE8K0pyJIqvzS6YZ+4Sx30
abrDhoLuPHXs34aZ3WBLmaV06vzHcp0xLZmRuaR83KA0+u3gmX1zspJqPtfT/s0DAQEwyIenM+9Y
86x9yTcKXsejvxn37eCeZosqTVcwZv2nu+3/XiZ/vjy8/+Xq8IXjWA63lwC399cgwmjasoOV0Dy6
vryp/Smy2Qlm60U+rI7EScdQi+Rfgt4/ItD/F/VyX9m2D4bW8h0lpCU/PrRc2tLs1lU8Ks0MQ1eE
zNRyRPwcF94MfJZ6+GRKxN1Pkv0ks/9mxHh9vOP74kqsEwyyudy+f9GRl63ZTiJJzMfiOk4WFCzE
f36pf7uPHQjiDmOGjiQw8D7q4OhC+6w6Vz72ZfHdyIvXTiqgbqM8/vNz/pp48UEc0zHZl0w0ujzu
Y8Wkq+rCxTjEfmyQrm1ztJzbtYqy/yab+OMxnu/QJwKzdn3khzWSiCbRHTjRx9lM8Fh5N7N/qZz8
L+/rzw/4o0/+p4bUVvva6iweMMg7uByFeirqH//8qv4al//xGXyLFBWHZGURcV/3wZ8esViWY4yY
/jxOyJKy+UbtS7CqJ1P9brP3f37UX7OX//MoxdevHNc1HflRYsnrqkydC/+xk5elOfj/zaHt+vMx
ynSvYajFh3E/8lethDnSAXXeowH5ZY8INP759//7q0Is6xO6+nhWOPZH6UOLKk0Ye6mfoEHU48G/
IsKOsg2Bwfzzg/7+tTPY4tNIRhLt2eZHv4OC/QOaaC6ePB/OhjFAXNy+9Yv39s+P+fsuwReVfeJw
lQvF33/96l1/yvNaZvmTNT7L/SW9aqOm96z7NxPTj+9NubZlC+HwlQjbg1rw1+ekknhqAav5mLV3
VfUwTwd3DbYkHIx/Kax/fG88yFaw2YTlMkToXNOZP6/ljV622Lw0f3SrOrSqH0b+qVT/dkb/VZvi
ejzEdyzQva7psWP+oI/+acPMqqe45kEPwp0yMKcp2Dgv/ae8um3M+VK7U+jZRVgkL//8ZX3cPMp1
rtkSByhbR1kf10TWkEWXjioeu3BKfjXGv913f3Tn/3z38ACoF6bLh8Oaz/pYHcmRsmx7VhSPawo2
c5xnfYcnniCWcNvQMpMprq9jmNj4mDEUohFmpim/WxMH+GjoVwvATgA6UodWV9hPdVPP5810fq04
gjzm2q/BKY3ukYaaGwtUPpiyEEIM2Q4+mps2DbycABnKUBm0pSfjwbeTB28WY4BJxH5w6sQ+acte
/qVG8Pclc/3UypIWTD1lf9SUl2BUvRZOyKM2T3538fW9KB//8zfHI9iznoWs3P8obqy038vFSYvH
5tYmo/m3qs3HXcz3ZjPzyrbyr/n2x15xSzXOtwUvWRd3mfxtTL+vNCOszv/l9Pv7AnRJ2ZVpKeU4
DP592MVDXayZv3TTI6rkwPvMLPf/5wOuH/RPG4upWqMS1wesZtBvQftv5tscbtcD4K9rnFvBtC3+
IH3xPqpwC0cWZmp07oNbMnddNfQYoWLlp9ECHKlX7EsrYvpXq2D4Gy6JOi7MbJqBlfkJy3dxg0YA
iSKtTudujteCOtxODfnQ5tm7PUjnEQP46ZJBzUsOSMe+mWYBaWUl2Iow71PnXs/Ml5KrUlpYrHsz
L9ZwmPCu6r2li9LB9m4AB7rwjqZBW2fbrJaYZv1yP+ux/pz5eXvclrVKQ6Agv9duhXDVYCF3cWUL
uNieSfELbz30kPBC4G5llBr9F1CpcxYM9cB8wEwsD65J78ul3FV1gDjUEr1nI/zd9lu7+vZxBtDL
zLrPT7BW/z43sxrbxD4PNQz5LTA5ZGE7jslXCa4QytxVTu6q7G6oOgorctYPHqY6z25pagyeBu87
ohcQssCGIdB7e/dFdWt3l6naubhO2sfTgKtZ2WDpmVuZesv5Vi8e3XewObii2pXn/qQ4uIQrUO8o
bRczXimZhJsn0lg6nnn2PBISAzbAofe29zpnbnVo5m8uyMJIldMY+1dEVbVl3bHPmZ630uzZtNrX
NAMwKIfVORR4A4cLtIebdEiBbXZzCVBLMqaru4o3laj2zhyMJh6duQtXj24WuRkAzzrz73Sl9vsu
n5vDaHdFMME8jtJ+605d2iJozt2R/FQxgpz200nPJZ7ercQctxnTCRIf8EwftMVdp8rq3FUWdQSv
8p4E2hIHpKdVnPZmfBGj2YfMHZSHQYKUtAyzC9LOG8+oZ/wbUU3qVvSLeds7ix2Ulb1fCOn8o51k
+cGZq5ZqlOmRm/tGcTCG1lO/ism+I7Xcgr02IRuapX52lKlYMpP65ZKwqji7TgcP9f7KYFNyXr1+
uWy2VKCGB5CLs78/a+l3N3CKl9/p5L3N1wFOTKucw+Bz3susXQEJtcbDOG77U7nYZeilTnbC37OM
Pb3KB89ZBd+pKx8orzjnwh3kIdMOqYeLeMFJOxk1Nv8bnLkXfwWVCK13hnexZgcp3Pq370kraO2l
CGtkLDEIbeeG9Mk776KvLiU8GnSjW3tuUGZjgoCHmzOCuaATP5+vtM1nJA11HmZqkE/9PDsADDyg
DoYNDTWZEwBBaRtXO36bPsMBQVUOwJ42ewqvxmg9HPG4kfBUR9UOp8kEsChSAwywUdRHKn3pL4bR
eyhPMgtsEJaBW04YVebdD28bvZhBjyft7E1kM+l/ztJJ3xsMBZ9Llc2xl272qfQ9/0wWut32uyDL
bYU8U8hO+ceOGQk97tHeO3ngbNNSBGqHktxIF7yXp5Ybv3P7YBNTcRBpbwa6B76mW+oXra7DwqkF
9aEtv3SDcqIp2S7wdpviR+18oWJyT0qQhkmS61uHgOq2lC2lKuQLh5RvMPBoxRXNZ2+xI0C6cboW
1/x+yeNZlj8Jjz6N0hkNTkytvlvp2kfuMH+BWwzZoknEGegSuHPsvh+AWiWnHERIIGhkXWzAk7Gz
FNm5p257qjXzDMDexrtpa/frdL6OlsqD3WlYjGYZYzU/9e30Djslj5Zk9B6pAFGkUr2KWomsJh8c
ebcZa3GWozYDJafiNFWGHy8VQG4zcbPQa/o5qhzbz4DerfiI1Jv9vOrSgD0w3W2p6Zz7kZNMjIb5
AyLgcAM0DVdNjllGIYBgEt0C0M029unsQ7Bzujquqro9WHWqDyYVtgBBvX4UC2U52AnVqXEa526e
7f2Qdd3PvWj9W78wQCDnJhWGHA2cFtq/TDp5nWwfdKL5bWEKGJBz6wUw4/ODPYuU+fvm3ZrNKdwt
tYfL6HFYllX5tm71cFpxKHgS3TL/2kEpZKGc1HWuYpo/z21X3HAsdudxSMp7txXtQ6rJlZayyI+b
nz+LyW3jdq/WkODok72I+URDmWYmEL4z9SIzHK6l2ykr/CNChzU2Gp0fJrkVYMlhBywG7xXJtP8t
35o+1kVan6HftiflrOk3sY5u7OgSgJ81FY+LA2Uhb5MulNhzBrudTnB45zpcW5VDzLUyI2SWqwsa
o3U/L62ThpVOhtNgXa/BhPMutMF/hBVInlexlbYV5J6xcNxzPwTbiIc5AOxDZfbOiU5y+cnXADgD
u9pyyoGJedm71bwfq0dNKaqgmusu7wPz9CCxqfn0RaeOFH2fOzDpBwBx80HAuKL5tvxqtMRdAOrt
pS9qDUVUmHcQjybOsw48KSqmcCyyX+BOWeLOlZCbNObJyBpwoEYNK8U28sfVlW+4zKY/rXkxIjkk
w4PnFvoNbqVdBJlj5JFhre29W0iL49uujrWchzNYDBEaYilumJvh1U3EEZMu3idG32TcD0LaEYTr
8inznI13txTpEQZDbgXc5F1kYvR5rK0CAiqT5nPQgMA+aGKMe02oELuNrELYhl3Q+b17xGC3OJh1
9k4tbwvU2lmXwgDH2Wtxp3X6ZvIhIJwOVLM3qtnNVTJeTwHeYlfEtdSfEL1ncHYr7vAGi87QTpzx
qXGnDA8C27wX+VjdeDSqwYvbm0fvsfYDE5gq1LB6VBcjg8c8rC6woQQHXtb88LRWQCfSBP0BlFVk
9BBqgEGDiBwmcwgl46exq+f8dSHLONfXUq7uM360bX03tzEFVKXhoNNyiEE5CtBTG3DMOVuiboZT
PQ/F70Il/Y/MFr+W63+L3UcsnPGSDUhxwh6A2p2dLj8Kh5YQ5n7ghzyrOq19V/2iuQWcFUxqQKXt
HXzvD71I48dMlnyYFO6CRmlan6/6hnCyG4YoKCr090Vp0OdJ5iWqfJmeZsX8nzt6S5jD7guXvB3C
3NuMcIDeHkO8riKvbwg3hnl7nCrzRwqodwmytH8Tcv+l7MY4U8zrR4ae1w0ZgJvfrHSlYwdEc7g4
85usXD6zuXB4jHDoQ2goXJnGvNxjJW4HEshmtFnz2kRGq70jzPMHwI/3kj7SaKq4Vy99+gqdJs7x
SwiMxU2DZVbrA9BRJ0qm9rdR7796wxip7g7QWYSEzojR6A2Rhz7UvgPRZHKsYNPLFA1AcHCGdWlu
O/0cKtxuY9stjLuClCfqmNQ4EReXd5qT5552WgPNjXosdg1wGrWZ6NDYnO4bPQWT0Arm0RHPqeU4
43oSkRCkUV0k22GCVHiW0hYh0J3vjSirE26MZThBvbrIUk74y9f+pRsdk5sz5bVZeHHIfPMO1Wrv
R7UnaMcYqzjklfMuiys/xqTT7xWTc6OTxT4y1JF9wVZvDlpJAF/izXiG8klVn0ZY4Oy+f5sZ7n3v
V3uom914SatNxRNtnJccj2y2Kv3MjquW2nmBIPICkBrsVrk5/GrreoGbCIKwU97z5lHGt6SxUlJZ
MW1Q43uD3QcQ7F3d5ZX64QjCr7wWa3DFvUPa7lN9yr1quip+dbS3qo3gqUJUaib7lNbO+MZMXHIP
B6i7zbYWom3diudeEdQKzn4u3ewMj/SJFacic/C9B5j/5WM1EMc6q/6yZj3LZoB3h/l8f256+bX1
Rly5s3qN+6T5iW50jB0fbjrUzPzoXU0Bgn7IpkjXanuoOlS8rhqqwGzzOc6WZDsLDbk7rDC6eEHn
AqZYCXIZejw91SOd3GQWXgTsswnOoJz7aJn75NGp5uVuTu30joNuO8FZAYxrF5j4dXD+iAz1QbQ5
oycpOC1O/WS8yzsw0bJvnXMJrhjcndk0bqAg7T8Pg7Tf66Ys4rpVGZlKO32+GgNza3bzsXZb77Nm
rcQeA0NpqOx24ku07LMeTOBxpEwXbBTs4zCwDTtgcxdhej9BYTpx19DwBUCaccVkWYTpTHogSrDj
BjZYkChIvUrlfrTt1inZe6xycw3Of9TtHfYW7FgH58xtuK+sMdySbKb11+WHtdveSio5QVG02wmo
8C+79vY7f2Dtjzrzz1luZ/fbaoPAn5s6cHtiSalm45DVzdWG2EpDqx2siBZXBluysPZPKx4SD0ky
0+XaN3+JZtBKpwlbhXe5r+NBotA6djtOBHabFKdqE/Nb3kh4ZqZOY6s0p1NXNdujJ7PtpcAr6NLt
EIGUsReBn0KogmIKWWpTYOG22X+tnK74AugJqqY7rkuUGUZ5tEi+jrTd3Tj35bOdbTqlIbsy05XY
5bMU7Qn0PLUjwcwP+5c0TB8J3bKL7ckazzlmssgLk9eZVtiB87M52gwNRs0AJF02OTWuxdgCf5+6
YAQTfGhNxp4supVND4iJN7fldHf97LQldCr3XCw/QNQ7V0TU8LA3sJWk2ApA3OTLpkjfGQL7RHfX
CPCHGYIESeGpkoV9N7td8eywls7AtdKjGri/CFSLewWZ677bbcVE2fotH2gcNkSXcTZZ29F3+jbe
d+oBgPmzEJMgAsJygp5pV84FftkQ5Q6BKVZAEuyWYNShrc8L2/joGLsXLbmoDz1nJoNq6imHynDO
PAxnqmrpbxxzLQ/zIFA9ZLN16yIHAJubZve6cfqnxqrkRTQN1G4H61pLOyKqhqo59S3fX1essP6z
nFGxxmFYaaeYBgNU+9/aLP9laHMIdGvbp9qAcVkCE2UEaQ4rob46yBZOHY4agQnQ98aCWkny6b+Q
btHfn4mk5jHzmYGasRXaOxElM6DhPZEqtnaidkfN9rmwjDZU1sQh4UlOgpz30qhcRNpVOHanwqTt
4yBN2D+DzyIus7mr035f7gp/pgg52P4F+pbzReFpdLRTaR9zHGxC1enlBFG2DQsA8McVqnKQ7EYb
e5Nhf1nHGmBWvqcYC4mfSA7KsPV9dVsX1duW2P15RiQZyj1ZH1CdrUezXH5N7uTfb60BHo8mA2ek
XvEmA1+W9Rz2mVE0N1q6/gnQ4BKn7Odw2FwmBZKCfCpT3mWeXPWKsQdOwrllf7P8CdxtmdTPvLiU
V76W791qXJdF/V3NcuW8kvfsE+cWU90SZy5zjC2whDDuZRtM2pFRr8lPsxZvB8ZNcBzScL0nj0Su
QxRAXprjb3t1e0jnqaJnzBFjLSTR62jQOXZ3xMjQqANnHn8lmC8BQ5+caDBZD8pLvXiY/OkmWab0
5Av4whND4xedLuXByxHZ02YwtBjOZtdYJzZGmC/qjEbAfpBlWX82vJ3BkbF9Kf0+iVWDgUKb7A76
m7w4dFbDJxAVBXj862LXGNS5LcQr2BQqBoRwB/C8MPbbEtIa5j7hWprLXUtlk5vKei373ojNoh5o
N8vlSJXfOlC/pqbuams9Ug7DC0I3GS+VbPm8mOX1gDVQj4sSUvCIdgTb3wYDhmukmqnyGqjiDrAP
SAsW075yJjnAtWVSHsTSyLZS4+zq6bcc7AFwyVRGfeUO8SB2Myg9KPflrMpnXRBDud3QHDOE9mdj
2QZwB0tzqiednpwOwt6s/D6u/Xm84yMgvFxVdYfIV9yuyTr+KArxDaXAGHrriF+IarYIJC58ZwWD
s8tcdcR9jNQ9SbcTVSyy9zyjg7+n9a0PXOmzTgv9QG/4txYkT6JDP+rM6J3GBT2Lr4rmxO/phzX0
XLzcSt7Covt7qwVdbrv+8Jj3Q3mzqOnN5Q/HGxWUysrLB/KYDWWNl97n214SEGEtce7wPTtAI/VP
ZTvoGziiuOyMKKmyhNcNH6+4uFbtvvqpaf0Yd7nF8JKnYB825ImddPEvYWMWWetyYMM7v03SJA3b
1aaqxsEcqHb+4gnmh5uuwLKpH7ERGLb67PKWHmhWsA88GCFm0YmndvRQyuyDSYCZ5McFKHNsCBO9
ZTL5h3n0hkC5kk/TKaZr9mk6OWk1H7rc+9Ypazw21MUeO4zQYgZw5GG1WLsQKrOHws7no05WccQP
gKuK3O7gMkQaI6eAr23jmEbY8zr3vT5Z6G9gxfMY2LzZU6qEPkv0KXcobEDoyqU776vlIBWZq4M3
rsiWMmQPSZuX5wTbi7AovDKaNkuh4MixcFL0cXQ9AQpeqCw0Yy0O7UbZAZJA/xOwcvbJcPsmclio
Aa1sLtL8WkQmXVxCo5eHPaPEsRwzo424zPJwGLg+ploGyzApxt0q67acKxzQXEERAGUt0VzaNDfw
Va1DOonXMuvMMC2SK7F0nIJ82TVm1gYeQhnOKziCNIGD3uPWMq31AsCuPiakQnHr6vbW8saBYUDV
HPXVG8dWjr7bK3OJRtcpw47BvscMudNpSbnXd6P5tadlfeagnQ4wLkccPqftUiiMv9IR8DTgh+rI
F5mc5vSaK9oDPlK7bbzKavai2oWKm0lnvSBw0hcsi6zPHcNf/OAUEZSXmcxXD28Uz00qMLsRpMAS
g61u9zTA6eUq+uVqmoxSHCdVYoTCKGkAnKulMNy/mMBlo418Kt7WIgkMmtjnVPriedn6YBBqCTaj
XXDuImgT6mrK5jGsTRo5UuMjfa/Iir/Wu7XettL4jK/eHA8u9Ns2ZazOS9AWpaaLK4w3UJjau3dV
UTugbezGi9mJoCn2/vFa4w99KKZ7gIfMryUba8pPJi1MqbcizKcyPZX4UUSd6oyvCRnDrdVTm8zL
ipCB5P7q5KIOPbU6uJOPZoO3lTLePPy9A0MNftznmJ7OonXuKWRmlLD4cpU0trtMlOXBmBmgB+jv
ntfanT7Dt0WayJDjzZqb6jhAQzkkazOHZd8xM2jCxl6tcYO/mLeRLy2AJgMjKokz5TeLdjHNrnEw
BJvfv+YlGrS+Ev2nqWsA606Dh+lQVU532raMCBy6DA1DWy+0YWbwlwSCQaO7lPZCY1MuBSie1CiQ
fB2UY1U9YqL1tZ+vXYBlB1yc6ZlveOlvXZ/CSeMt/c8S+8wH/De6B0uTzmIUsTDHn78Ue4I1CGaq
mNg3DgLzBF4NY1iFG7kUcePGItRRU6q/KNVY+C6Y3shK8dMA9hS6LI+y22hr875Z/R+b2J1jVyyC
wlRFWGj2Q2TDV74Ry75HFgfeEWOf+bCQ2IeUXc1gMLbyIMEE3K6F9Z7hKYVQ1YZUvM3g4eIc88c1
wOSkfeixM/w2ldq4n2yirHEFBWoCkA3YOMmjJGUkU67E04A5QBb2LvUyigiYsmVMzHkAo2/G3Fnu
kU0Nh14P+1eIM/vDiJ9ARpLoecgT26/d3CDTEn37WdHMUwgLEgQU9Cu4bKSdVz+8wrTOIsmWB4eA
K5BJOZ+SbDcie8jFd8+vzd+kid/sMlnu6b+Z3zH9K14KR0/wmqm1Xhx8qgLLcrPnjlrckRnTz0rk
uI9KcoTW9Q4CpPA9C+9FDhrwuFim+rM5tTC7M0xfGM3YsabEJZJ5cnqskd6qFssGXBEJdVgrdYGp
5tS79gNZ5k8OxAlSWi4wfByf6SFmp4qbgOIuYQOTZSqYNeUxvHowi8BWIfJHOLV9gQ0HTTYRdbtT
3laD9dNc8uqG9JLuTpfMD72Zk5N2GMRlA2XEJFNJ0HbLG/ITJ87sOjtiPjIjk6+EcbvRfIg85LbR
wEp5LBbKCPNgz+TS1ACEyompil7e1uY2/xA793IJD+LNdRKT7kM9rw+waoy4lZl1ERKHIbMykMYa
1KwHCqN9WGMFfBCbb/7e60WEmW9Vz1ZZFZ/yLuu+OMBo72RZ70eiCmjwgz9+G+nVW24eV98Nse4n
oxjnc2Z2sg6WFcOdvEgybqd8ehtFpc7UmJfHyvRYlt4i/QsnUhWWbp999fOyvch9Gm8W7scQB6wr
+d0zICPTER7EeLIg0+KzWfgxyVhPccpgqtvWzRbq1pI3YGCGY+sVY9hKsyL+L91jjVlOOKWM3UQ+
DmFfJuEVFo0zCrS9m2GLYfmol71RHJGYe4Fm1CjCtMD7ZWzzeHB0cr2jybms619Nrg0sUDSfV9I3
a8v2eyJHcQJY/HPFKO9Ch/B19fcXnEJ+uoZJqXrKPDmFa4cJJGG+rb94MLe1Xs3xyFKtjkzI4ci0
jlhdmpQLXjpDqJ9FZ215hE+Dd5uUmSR8oH6lc6fm0i/T2wFv76et2mv6W5178ZxgW6a73IOLYLa7
ccfvtAfdWiDDtuquDA3XQ6VUIpce9mQhJ2K9oLkoUonPVrlux5Gv6Ogk6fwtK2Rxu3Vtd18OtGga
gYwzr50qkvQI76ly7NjMOXOKUQxdSFDOuqZn5xtftWPgeu8MKqQex5hTqvtDTgv5MIuGPmIGx1Ql
YxZ7RpbdJIgALyaAw1OWUEEBXNWR0bg47C2CtktTsiLphzxhXjmf2m4jkQHo9kxChui1U/Nh9Z3l
ZAuiaJVYGNUo5R7qMUkPup53WvOcAVO1gxrHrhJqtd6xpZMJ4mWLqD9VVTinHu5epcRvtkycaF6o
LK3SG0L3Z1I/Fca3uWs3bvKM2pvsCtJtv/+dG/6Oj1CqLCrc2CmG/TVek02KdUS1/2DMxPxJkdsc
+Xlb/2kG2HQlCa9hqavxkJXjcp3GNnF7yvq7MaloQG0LoFEPKZw7uPaNi9dqqJzRIv6jSr4O+U9y
bSvCvgfV6zVIG/y6j3LQ7EdJjyY0W7pO5rj98ERGml3vK1EHJ3zuQYBHNTxO29siLFyv+qsz0Zx+
4t5TL8l1kID6a/mVty7e/a7GALXvUCyUMidfw+uQJilnlx7ewXOWj5IuU1yv+L6Vvqiet8m3X8ux
Xl+MwR67aF6pwfppZUG5GdoA9PUQdCMlZLd0Xu1BS8w/yJ59LHvx8ZmtGzxFSkj2BhZPnkszkoQI
H6HRvRqrtgDjTRo6PwzsebJDoQ2XITNMLKK1XL8vCRscgxE9nv3BmWtC1VIGK0HI/SRnJMQEDq0l
qCAKpz9Y3jKejGQf+QWm+VSnS3pBWq+A6bvW61YJ2wyKTBGsAEp7mDqY+iDqsxsnZerfqBQRkz0k
+mA3qxWy5mS0Sgs2PfnLZxx1bbzaau9mm2wUB57QX31YNiT32xZtjkIDn5hJRBIxBFO2FJfabC0a
j0jv8T+Apm5I9zAqKWJj0eOR32Y9bsbkHRyMDb72zRX4bSbqUmyq/VRh2/g5rTOi/WICeJCmKeny
+IaD8cQ0SlOHV+1uhEx5vsnaoTkUYqxR1+cZ1gUM37JgCZpcOtfwyabeHiO33arPxlYVUNIt7y1L
VEEMsM6/2zbXBxL55VivovyEO4V/EmaXv60l7rJ40M5HCm4LSWQ9xnsCC9alU/pMk5GWKqYU2Bf4
WlglInXzYbIS7gFzRo0v93x7oh5Oq9YcJgucf44lMdUBFmbP8AtmAkSJm3e07bY7+JPEY47axxQL
mMI3lAb3aM5cmnaT2g62rO4lIuUHqGs2gy7yJ16EJpEi9etFNuMN8+TYFlLZpQ2lr+Ibw343p5ry
ZuualAWxYGKWNHazZe8ZvDF/ZcT9uKYaaSgtvOpdmEm72QTZvIQgR51gBp5PtroyxDMaFH90mhSf
MhbOc1ktxU8qc9N0sNs9f6SpiEyf7XKcJ8wUkSHjyswSz0Ifs4FAyz67r2jqUYbfzXNVUSYXuvKx
hCmHp6abLTw+JusxNyUNytZ5mAl7nmwStw4FTjUz78xWBb/fXINgM7ZM2Z11WfWx6E+4Nt2kOTNG
5bKxUTJwWZEjzSHeGSKnOOqKjrEVeha3eYO/SN1l9UVOif4JPvxqkGPIG0dbzrdsXgtGDaqBsOMa
vRGkHGgE0LBzUzOmQexfRjGCm6LVlDnYoRDXbl3Y9hwnLdZ9XZFmYYNOMU/Z6kpL64HehPWtJu3C
uGIneB+uxrX0OZAOVHaOZ5PjLdtL247DycJxDmtIHCWOdXa15umFcV/mE0IsN+tjY8RwcnGYs9Ha
5l0kgEaOdj9Wv7GqS16TwdqfiiJ3XnzskYiHUoO6Y0vnoXKfAfwrDI4Kjst/Fvl9wEpcZaEMAgjT
ZscqGhcfhYQdNmHmaKfdI5Zvd2DdLtOax/ZU39jd9qBk82XE/MpEhaDbOf7nZ/9dmXeVPAvmK3wf
6eZHaujsd+aec7g94nnTH/3lPw36Xj8ZtnKCYT20rnTpPmJ0slzQy7fn5AG7JVSgm/OfgJt//Hzk
eKbn8QHQnv5NH7k2/0PaeS3HrWxb9osQAZNwryiUpys6kXpBSCQFDyS8+fo7oNsdWywpVKHu83TM
PkRVAZlYudacY6pDl+nBrTpm1ynJxq3Sb/7+C/0ESPwq/FtEsz+NAJqNG4D781lbmHbTZIZWXd3o
WqjRV1KspZ3YDsesbvHdWDne8lnM61DYg6cz9b8JVBUkW8F5WUma7KMjv4cjax+phz4kl84dIf6M
gnB7nbSMuxKpylcKAqYARL4wg/j751+MBL99fBJ4MAO4BslIZx8/09VajjZBqowRvb64bYZtbBMp
7zyrLNQS9kETNf7fr/m/P8rnqy5SZxoRGFJU2zinQ6qkRZPkpLQ3IUBO/E02DdNUo55CYjEP31WN
zksmBBETCZMvPYmWXwjxmUfRQdttpoKfpTs+0nkydwSUOsv7c3gODBvPGiD6VacvfWTMGg8RDZSN
QijWTjVNk6lG0uZ71CTWRov1+WriwLcyiZRcMx/t/DnXmC+5zT7jlOwXuuKumDw/93pXEKimSZ/v
qqC+qO1dCa2GxgZtECWk1V/UxVMw2iY1Go5LAjd1sRIa+iMKQTZAvIHboJjRzMkiWGdd1B4JPCo3
sZ2nNy0L5GHquvrGHnhKi7l6TMegvY01tTkWZHJMzl6TAdKmMayI4EyUnZQj4deDfKOacL1Or5pn
e1DQnoVj69dIN/xETZ297tQHimTq9ghoy0ER2QfPqnOKeqh4wurna9vJq72tucNLzDyCHnRv2Ztp
gr7Yk1ZDBAv1uteTp7chXOfHlJnZCuW/4pOwmm3IDm/9ymyah3LxvY5tn9xkKD1OUoapuRnzdN5P
NWdMmErG2hit/AAtMJQMRLWY2G+whKJTxhUV4JtuVdZ+XkROE07eQx5oVuuNhY3LMxgNL+WfuY6y
if2VUwxFQDya/LZZtleUKblvStn5g631a6OUKBXzJvhwrCxaD/WtVom1E2NrCqPjFBOqC8UIy6U6
lHcTHcYPwtboRxNixwdLLZrAwYzgtGkse49UZ7oKdb3aZEVWeFJxaSIprljxwqYF41CkH12re8ft
YJzcxJb7xiaBz9CU5Eaby4wsR93G0uHmW07tVCOwhbEgBqqyGvQmOyVNOa3VpmIkTnAK2pjeDMSG
yGNJgJCZd0fCc2dfawN8fXgrrczrnIk5gjW/9Qr/XcHzlxJCmDIZsXUpNt1cUhFHxKMyG4i6F/Th
vD3tOd226VQezaL9yvAkfgrLnj5PisgJb0V4U7Xq6CdJHV9XcEPWFcEN/jy0uGmiUpKAmBiq5+Cx
OUnldWq+tKtY1+ctclKMgHUUPTmGvFPq8irm+NPnQX4dzx3SwCjzUfKVz0XUGF/rJEwfwqpZMM5h
tJfY9w+d1kU37iCdK2oHmnt8gpmBCBBzDgm2dYynVq4F8/AvJZrEJ4L8pnxudjU5E0z/kkJbx3gK
GBbZ44noLeGFRfBaT+Nb0Bjyu1I7wYrkIIaJtCqdGwVRCTJSk2CfOaRxwqwYXjKZRvSKh4NqRxOD
q45j/wJH3CJUd7Z11ZGbpDd+oq+z2reSXv/i9GhLc0Fd4FGm4EuoQaLMnquYDCkJQN0w1tGvo34K
D6GlvEtXZzzSFB8hAiO/yRC28BEC8voUuRmVsEfXVncQPPBnT3b1Y+o5esI0oMFNTi7Jhaq9y6R0
/Z4YPyA6CiQFPSbtjECjR0fnID5Y4zeL6u1dq0P9EKZ2jGW4ENdK5NZkzE4FMQKiugrKoV/LZnCv
lnQEbGVV4w0mDspJV1Ka/xg6cyHpF5NoF/4TWd92gczizzMd0nKxzfMu/vya1JrS7IoEhxNPU2UT
cf1PhInf//65xF+XZUOjpzxl2YlYq0Be8P2dmTZdlP2Y/Bd7IW8JKrGz92TsBk2QUMjcmXNwbKNw
a4rukPXEeDXY/GtmmgXb/N/fk3+6pnBUVXd1fFTUX59/s7kegjq0Wu1OjyJ7XKNHm2/VoIgfSCiy
v7fEyT3VDqLOAo1/fOHan90r2MMoZRb3h2BEKVzDXpxXv1gmVIUcmnlEpV/BrBzWarZp0wvF5fLx
/ysClksYKilHVIG6hbHqp23ol0uAXwgIpu/dG1z84ztR8UGz7i7VZ5cuslS4v1xkzrNSBAYXERMz
Np/xvRGvzORCRXPpKmdPN/0jYgTzwb3h6DMPN4G+0hFEdhcAc5+rcX4w18FFKfjFiIo3dPXsGUSw
NpOGHcW8bONuE45DdZNMfXjhST//Lq4DIs+yDWGpGN3c8zvfpFojVXDAdwyZQ+LYpnSbxnWxUZFH
HBQ9u4Tw/lyBOhpKehvr3uJOXkzK51ZXbQhNuMxRfiqjL6jQ5+HFbeg93unNSxAXyD8v+dE+f0Eb
2yMWSMvRlos5Jm7Rz48EeZ2RNk2FzqA7WiNBa8nnjhEkKv+2Jf12nXP/Ky4heg+lfi3m3rmNZ2da
k84ZXODyXfo2Z05hklxKhNN8GwnwIqKT96agYu/+jfjFlu2YqJlg2LEpWOhJl4/xyzoaYwP8Yx01
D7GZ4ZavVlrtXHi8z74JZ0ybPw8N3cShDtlF/3wJrDiBEalZ8MCcnc4wzdHJpoV8Ydf5vLEtJ2m2
Ux0fOnuPadrnIPBCREqgVmV53+r+okSx/emSyXZ5gP7b2JZLGBpbpmNZyHC5y2e7Ab5qYTCiq+4D
qrLYkH4QHepxl/DvBtO+sFF/3hR+XgwM1+IVx2u4ePs//2pG1WVgo7vyXv/KcL1++vsr6A9/nU0A
QyonANUW5tmWowxG686Bmt/n6p4jkvpvDQB+KfyuKnAfPDV4T53l8r88VaY5CpgUpnLfD64Xn/Bw
XPh1fr/bts5KtwTmMwsx5Nlar2KyhUWgmfebKX1WIwPFTfFvTnpmxLqFGch02VCWKuFsmUfMTwxY
P/XJ7qG69+sefxvHkH+8DzqPFF4RY/kmdEvOHqkqyYXos7g5OVsrWdO1///782eru3FTESjLnzf6
jb2NLgX8na9sgBP0YbjXFIAGW+7ZTzRWeRCr+iBPqjmsWzRgvYrb4DlHc//37/HTSvxp6emLpAqD
O08s7arzpMVCFqTQzalxsrLG4JCiHWoT06PZokktu/x2kRkyRjg2Dd6/eaT0GJ5xRf1b34lHwkY1
QloibSebmvds1aRSmHlTjf19uAuUbaH866pZ/jy7F8txwRKcNwQ1pYrQTZn9va7O30xpvkBC+vvv
+Nuy5womb2VoWjQfxTlNI9OaKux1p7tP7XH3qjBZ+PvfX274p9v0c73zhuRZFkut+Xndj2SaWAgP
GT/Iylfa9MjwzMdOtAK8syd5Yx0qjNr+fs2zPupvhcY58gLFcBINepFD06pBBIjkqnYt8pui93Ro
kB5KplUI1g5K2Rxz2Z0uXH656f995/97eXzwDotAt89dzpMRtwggQ6aAVX3g7fDSzYj80dn0ILL9
vg8sei8Y2SZpHYiXelQYLF34CH8qtdjGqezZcSHBnNUKcVoTysAQ66Qrxs2otNd9lqAR0ecfTjm/
UK2sLDf6No71dTmavlnHicf4FTVM8i1RrF1NEKXTaauRxCtNr48Igi/sQ3/8gBodQd2gzFXPqWpd
H+IbxUlwynKW8Ez0buW6XitQVBWYmKySHHOrfcOvcaH2+OPDwYBOW7ZyzWKT+vxENrLRUpFk+SnF
vtVMTAYKTiU02nPziRVm9F+d5koZL2wUZ/vV/z4Uv172bOOdmO1EteShCMRIT2lX9d/H4esUnszI
9ePxJQhw0Da3KHXwoV5CxLqfl+HvVz97O4JMKbG45flJSZmlYo89ZnZlMtzBSWXl33sL024bFnQJ
IrwTaBPeGO5+ZL31YGb2iuPdpiIUW2LiYhfaC+JUvFGT+CWqtyGqFUQK6p1Jd26jdcVaDlyjnvM7
Z5Fw0M3cAqNb8UZ1NlPf/ShzjFJmEcIXwItJK1YrsAYp1jopcKAvPqZoBLg2zy+YXo5OiuTIGSSe
TjKjymgztYVvGDwwIbvIoJOwFUg6xUb2lAXhI0DcuyCVK5zqo4fxCPnS5GuyODiVthZT9TBY7sYt
UZXAIZ+9IbfStexJ1cQ4TrS9tFeBmdO80xK/KvVtbekffSW+4fXC+jq06zon8pj2WowuFeELousw
fKziplsljf5Fa8Kj7XykDPlp1j5b8KLBofRbObPcB4SXq3DQ0Fv1V1MpHkdluCqSal0it1z1eLxl
E95f2Ag+v5D/z41nnkP9RaGqn68z9gF6k3QTT6rl3DFCBmnmjhIdk3IYQ30bTXikcvxN1rw1kvmo
jcFTFA8rDVkCw7ZvRaeccLhc2iGXXf/zDonUlWnTz2oNWsjZ9mSUDKRjUcpTWr2bHAC5TwL9iqI9
VcnGRU6hTN/a/tHolsTv7YWf5Pe1gOyJ4ZrJ6dpa/t3nDYDk6aS3yCE/qeR5HmfEYBtD0et13IoZ
oeqo/qiRQn2fXRJOaruWt202f0dcER1mTVXXSmZYh25w29u6mjCtxWF7EMweNuqQdu9//6w/gw7O
fyhLUC4DoqEoP4dNOPgxUGia5al293H/HpdfnBl4hJugN7gTKFWS7jpUv6Jd9crqxrDV7zX0Q3Mu
rurxNoCIguHGN5xvRYrCr/gxjjyYSs3axUadMVsELREaV6Ma0xRP79zkn8goy9O3DP44US73mubP
2V4bJ6FkpDbJ0yzaYzCld2lcxVAMlPRCGfOHXZ06SaPAYMwInOO8EIP3qNU6msFTkSHSZlgTvaPc
yXatYr+PxZjfxq4YrxMLHQCSdGwG8Sg2f79Zf3iuyIlZWFtUUrS5zmpBy4ZKG3SNPMXV8zSY90U+
o8KpPGTmbvYm1OzCS/73VyhfmfcnjRuTwdp5ODVg9FI1U37csHCtN6joGZobgICh3UY7sxz1pzyt
CzS3Go6HFmnD/8PXNah7XVtlFndOZFLUDtVgVUhOEipObmabXlgW90TX5V4/qXsRFn7nWhdW7+d6
9ecT5eikcNGgZUUY59kdjRoFzEmWHzkCbtrQobDHf68Q+GH/u8bPRfnLWTW2A6nMfStPQt+6SCna
Sayk+YyMGUPd6PfuutDi/dQVFx6gZTWcLXa6pAatOGHQuDqvG6Wh4boOHH5RzX3sHQ21Wf80o8H7
+43Tfr8O5bhFm54hKf3m875fFaOu1gu7PpEfdtsExZNS9mils11I1wefjw/g6RHexr4V9aYcZiro
eo22rffcXN4PqXbhSVo23M/f+/PnWRbWL7832YH5NDtOTUV2azbsTjw5yK09pak3w6Wc6N9fiMvF
bEaYNArwqZ1tSSNUohlfHJa0ON6rJfr2rt3PTr5Db3/hHPKHS2kAfmg8Lm1I9bztHU/sfxNKtlMX
Jw+WWbqnVJPuJiTMivS+S4ktf7irXM12+ZdhLLDfz78izOBOS/p2uRrFlmw2ql2sc/3CpvP7JsdR
lL4dHWoVpcVvQg4Xm2Abjc1JmvW6ybtvJP8cTcNhF0jXSdtcYVG5sCx+X/LLJQEtLYueXvVZsaBM
tZ2NGpdM50GHpKEpR7VShi9/XxV/vAr4Qg5Nqur8dmgzXFDLWIZpjMjiVPTiwTCiC7/dz9HR2YNO
x50GD+JkYWIT/HyLEJUTO9vO9HbyH7VerqphQkj8PjocASU6h9EXxWnGMpa40YU19qev9+ulz9aY
gVUndJzlvjVyV2ktasMe99Dff8M/PIJLJ4S3HwgfnSP/5+9XSHxUSNzNO7vvKwBMhnWNWz0/zjGQ
679f6ve1ReUGxw6aIg3F326XkvRuM1lJfOpMe+bBQ9YdGVCTJsbYvqzS+cKmebZHoYATLncNcZSq
0yo53zbSkH52V/bTqdfAySpFLrdzp8IGzia5dpHvcKhojAuj1N8uirqYsRlGbBgBC1rv8+8ZZHqG
56mzT07QdJtAcznwRFN67M3B3oz8vod0UNJLT+lZXQFUVaX7uPRSQQMxjD/bIY2K1kk2qspJR+u9
V2st3bQtKIiu1AALNaF2q9jx8IUDJdwkSuWDEzZpvqr7NH2Z7RRbph7NCaldQ3aKJaCMHMvC3RzG
VCpjGR1KpAR/fxjOHm4dxRwdJspkEPIAptyz32lMYrcOzZy/D2LIira9/vD3C5w9bWcXoMr/fCME
5mOnt6h1Qkt6eo4cMWbyLGpIXZcAoWdr6H8vhbyMph+tM+7B50vxqkWxU2nlqZwxMLwlmZePl0a+
f/w6/13jvOnXk9VTIBArT5h2hPgCigHdTGBcCo+lo/LbE7zcmf+udF6j2upoTUFulCdVy0v01q5z
kyV5548VY4AGU9F+4HG7STHGHxuhf6Mzraw1G8GPWdWJL2Fu0ZTi/wA+z9nXlYbEOG8WRXBGF3sn
jDbEpCkUD7eqgNUTFs6PWCusXTnYr9AfmAPL+SNVFPuUIN7zCS6vTL+LbJrCsWG24EZ0d1fkGUjC
OkzXEd6jTT2AJmILWUT5keZpo2Z7oTm0Xo09DMvhU4aIYwLr5+O4lVuEym9OW0f4RrVyFVbxV4Q5
7wPegnUyVu06jxsQWI3AOTYP1gcSOA5regp5gOb2Nk8B25kcaSD3JNFpHqdDMee7oSG3ygFQoGBB
gB1gNbqzKqNCrIaqk4+dilb+GhxBDMOqRh6EPQUMQyxaL9ahgeip5XquVhW+bUJlYL92wcFAqUn1
MdhZZiLv9DJ7M/JQrLEA2K82hlQ4tCmheFXU3YaKihJYR5LFTAWrnNoOfuPk+rqJ2XXUNIWQEjOf
UKzWvG+MvjmqEgNn0VEBQMqR+xQIvqfHldhpWlC+2m3YbM2hq9a2jmvSLZHNO5FhHwqtc/05y5R1
jRHVtw2s6UHdf21EaK0Ks9N+BALohF6bw9NUWTpG6GnsAGiBkJpEzVtzXjTltQww0ThGuo77Lvbn
KtQgEE9D5SE6M7dhBdjIdYv2qWyJtUnzIgCmB6zrKhsi/UoP8x+VpkLvmEtn33d96aG2tjb1nIBR
LPCy413RAUqy+ofYGb/GvQs6CCP0WnUCaz0VsbGTAi8gwvP6Ok4d55APdbsz3YlRLaNObqWlHaOw
+s5zYZORNRmv4WxhhdEhHPVdaO8r1K1e2E7ZOqmnd304DvDM+2J6rGzyeIhMxy4URf1NEMhgayZB
QsTDbO7GbnpHQq7goHW4H05R+RacBkjVGZQ1iZxxa2tasnaaot03FiKrQSLDja8IvY9Jde6R6aBq
tz3csPoWGXW4K5pB7IKyg+cF1AKFfWbgvxpEujLS7kc9KF+ryeTIV9vBNrBr/aYhZJnmlYzYFyf7
BZbMZHlNluMLjplVpyMJw01W28jGGw3fbAiWIY6Uu2IonSN6nnbTmsnoFTr+ha6Lx+MA4Ab9JJC8
NqrC68YWH4qrInd3WnOlVfiz+gzztUjtr6OW0KOm1l0VqL83GTNfjwC4ca/F+cjr0oiv6zTq902g
BfdBOMf7RpaA/8eqvHUnrLTuDB0T2yJAxgKgvKJjrxcCAkuKX3GdZ7GGv9ZwbuKWwB9SIyFFReab
BTkTjx4iuLRyvsNOXADyQqycVMfDkgecL0pZH7Gb89JTw+sBxMW+CBz6rThBaYFEd47aj35UOsVz
mFu2Z/AfN4boTH8EWrfpk9nGOFbOtCcVvHpJgI9KGfSNXLy2piykX3UquQAuluxYX+yKI/agPFs4
djmNKVS24ZXFf1zFDUykqCtjUGu1fAsVnLiAv8ArCluhOdFV06o1bVT4BNyEzRI+4DgR6REh0but
U6CkTUfk/xaYScchL6EPSz9qVQvvTdscrSAmAbQGvjSEVfcQ0iDbtIvztpNzeYgc9OR9AfbBKucK
1/1MZz+tAo9/IrjTZkg+aiRfky42VukUApBoYsFHrjn/GcC0YFW0QOTQjUcRKJnEJeqDCAF3XcZo
+GYIY5tcSSvarIX4ngejuqrwT63iyv5aYwJdiTh9H4rmQ2LwYbaQvPem8sWQHfzF0XgrgjwAO8cX
7RkfetyfN9OkZ2PrgVxpXQey1UgSf4ZyjbZTRg+cKlMvsKHKFK3yWKcjH7OyMrSHETLDXJ2Rq4Lu
CtucdZPX+DidwthaUCS8oaJw6IUImbnAPCr6CUUXGIPmiX+QlZjFI97euOZcwI7xFNsN3iGzyp7t
PH+yUGt+6TolPw5Y9g7TXIbHUHXcClssaKlu0bnaC2cBW5ryJkLH9fMCCyNWQ4Sfboi+01WwM3Hc
97XItQ5FaH8IBy3WjIv3qrFdyGNDo3gUwSo98GbEY84RL6x7pquWJLp8EGLdJzm8DNbJBlKCdZ90
2rBFYNRcAz9rb6QUyYFgStBlFLRXVMqpn44RSeOl+YNNSPo9SR5sd6Ta9FaLwDl1ko3s3WkL2mXc
RAyKeLSHjuYRTjGMY9g5hTGteNfOB73vBn9uGv1BJpHVI1XuOsjZYCu3McJsPEJu8iyChre6XprF
myKBmniAvjB1iZofUx3CUzIuWF69x7HnMuRyS+ebmxStBxcTBog7I9rPyhSsEWEdno6XEjSoSK+g
97/Yjflqdt3zZEKFqY0svodtmeJloAY0e0oGy5pcD8ZOfcw6JbwjSXCJIk5gozUGR/IxxfsyBOOC
5KlzrEixJoxdkCXchCk060MhBbMX5DkYwMLwVueuMWsAEW+nBVk3lLibNsN6VCz0Hjj4mcc5K/Ay
pkor2+4goERF5mVEqBxGW4wbvTaSfYM376ZPBaPGUECkDcRHXjHtajAlHtS2bdeDljkvAeQp+Hp5
uctMpiH4BIyNA3HBZ/iuvzTA1CAfoSXDczObj/Pk4HvuCDmF96H19zl8Ip55tbjWBMaFQcl+yJkN
MkqQKzaqVcNbVeLbuURynZt9umMyMt9K5vT8z0YTXglrQKyNBfQ4LW1T+FOhzxsveGjaTGxDsxHb
VgUBlmFQx43UyeeiomHV5ZWz4qNqGwWh27YtcFCuSqWtgTP37i1edJ7jqXLfnBqrg1Mrmg+nzb2D
o+ushTogmB5bVmtG8QS0OcLoKp/1Qmm/WbgP8WalUw5zcc5NLJczm72edhAMxKCetKoKHoMuhDXS
VeM2LbTAD91iWlshQzW3mNmVA4cwF1PJu+3cTuGjCsfkvh5RDg6GdFiVzJCiPLD3MuyDNcdJ+SgW
iybocmfdKuxAgJmYCo5GskGO7GxjR038pOrx+7r0t5POebCKBupUQA0ZDc5QkgdVfRi4iKBwZgP6
WHz3mWZ9qIIRWFVQ0jbkf7Lj8oB5WZ+W36G0mhsmWaqHElRs4mQmcWqa61u17dEfJy5fGHV3mR+T
WGsfK3f6ZjVqQwnUvU8jfLRpNOrrvtZVP1W199Fc7txIf82SOva5wSHjBsQFQI8p2o0jkx4GUjgp
HPZ2WUXaTcRAxlMKdlSnjeeNrE0mBPhkN2LSxodgnORKiViRUZY9DWjgQW4krV9UmrUmKjXON29S
jR5V5LKgjjmb40eZtkNFCNAAh8JTx6HbosTGaZNMKSMcS9sAahvXoOAyTAJBtkY6hnWsCSHSOBS/
x8nUODckWXuI46y6N6s82VWjZawAUQ3XsKvbb/zY01bvU+xsA8j7dWL/PCVXDV97zI7EJyW4nNPg
EWs5TncsituCIywMRQcwLbWHhqMgqo96onVf2tIB64qm2Xdl4VyjZQ835kzNZEirvYOQxSFABW//
tUk4cGzSehpOEnhFTZXaV68EBV2No/nVSIbBeE+EMWiPZtXGBnN9o8x2MYi2YGOqdfkVl+3yMKY9
ZILGMPC2m/26stolUKcw3VXWjcBKhTP243MDFunaGngt95awvRxr/95sMY3mthvdpYWw1q4jy106
x5Znaspr1rSpl1exu5mr3PiWVhrnFiePYuyQuGhXYVws/sBEpYpy1djDntN6QQazf5W1RrqnVzCt
+zyJ7jRJOBHmgNp+iGIXuGUtHnpSYBn5Mvlir3furBgDTmDDCK3qCucV5HC7fUVqiB6SWYdzkFR+
e6NX4k0FWWKfZIzdFUpqPzMa6cf98A6MxFxNUYOev0kBegngozS1cnDP1Dyqlbo4XKWxT6T9xUX9
s1Gdmm8/1Phr2c28Igpes6AtViIVOrBYPfHTYdkH8ZN60koiTkwOAKlxiq7z1obAqdtBfpPDqEp8
F+AcVb2j8Em1jBoGYAnbpZlM1yBgwLZpiTlfO5q8S6vstYPhthssvJheZ+CyVDK3hp8Afcce1dqP
4BCscd3lGzCWvBog7WKI5OnERhs9UwbQOAJM+m5F4fhmq0F/NzGr3/EHRmg5bXQDmxFJWzibGuBn
uw/YELTypc1xquqFY8A7Gu2dPkeGpwTQvig5+r0ed/ZtGtQs8mIBLvbELoD2qnK/biYAPE7g3tK3
gp1mNq+hbX8oGQ1HnRPIYSSo7QtCVGVbT0r5zZ0CIA9MsXy8BXIVteAvlDxqsUAGCmNPA+MoG8LK
VCplh0GO3hfDPo/Q2MKvgrC+sgasEapB5JeDUsWTHOp1Lymp8cAXKlsxDMRyWSDd7tRmdDyYPfpa
C+AKmWEye3kK8ZCgNdpchj2vIPVovhsVH24ISESWoMO1IhReQeXmxwK/ShLFkx9h9cEQpQi/JFf5
TjcnfT/HAB/B9U3XoZFanDFcSeusrrfClOFV3ZiY7nPTAfwXd7dpbnZbBGbdV0DpztEaE+VmwMfI
nYr7TQ7m/yVimzmCJ0j9ZEyBxPI46XcUtdA3ygjunVt2D5DePvqhrvdRSxA1E7H5So8eumxDzF+y
4ujDrdBT7ZXitWd/oeaRitmuhq5hRtxKex1xPV8PddPTWsmRD6NsStxslPrq5LgvorSwppuwFb7P
gf0NV9XwFOpFuW9NhTAANZ/KeM9IA06RWWnQ6p2otX5EqTnu03o0/GBMsnWmMmGWMkAvoeFwXedT
U940rf5uGYZyALM3etnc61gscPSxrmJYBT3rfibAAb6E9bWw7HZnZCUNEltolH41BvPSYMJYJAzn
cCY/u+r0xcaMRF01AftrJNWdkilbuyPDL81HcHkF1So6LJBIaYmXh6QC1h1wFYy/DYiE+UTrokeh
hlSEUbN1a/Q47mKbQV9SkRkQ52q0i0UQ7pyqqO8j3bEf+FKGZ9k8lrGDaqgZvoIkw68nsGmrFFAe
PVxAIW3frYc0F186Ym7XU5sZX9tI12/cJNVjr2pChzzujHQ1dtNjL9DcZG0DOkgNvmAeQx0RKaTs
sY36rYC5VmS1vmvcPvSx236f67Rfg77Bze0Y7JtIHTeJawc44uT3ES7YE60lUDZkpm1o0ENrE9zi
aZrEfWFHT3MykC+pqDCaDKfElT7lPj1HA9dg9zGQQ7eSWip3UVcLNh7unhp1+r6czObe7AvlCJPE
PsJRjm5skc2bPHXS9Qz9mH6t5Gtoy4lfeXVLo7xFZEiV2hY1TT1B2yIMWJbmG2+VD6JaoF8hgliJ
CdN8q4wYzgbT9a1FKhTGsc3LE6p8ZQ3lrR0rWBkLqAwF/BA+nxWRn6FX61B1vzE4rjZKV4wcDM3m
29zTfUQtSlnVDBtdlPkNFWH/ZSwgZxl1EHkcGEtYhma9DfIuXfAkHAhmaaWvxKeFm6LoNV+fzHzN
UYbQAnXC0i7bLNm1JYz10NZ/gPpAXSfneSUrE5CdcH5IqVZwl7P0wF5rXqMdKnzRDgiiwtCo76u8
Gzm7Zy0OvlrAvMVYsnGwBa8UAN4biavRM5L8O+rXiGVbv0cjtBkQB5pxsAqe/m7W3hZbvxepkt4c
IGlKafIfPtIAn1rZmNptjq1/DUKbRpzoDb9rF5ho4lzZM1BgAxHmwXXYFOhodaQdpQ58CsAWTL8B
eimR8pxNjXrqDS061Y1RXLupY79gk6QzxYnU48eF+j4DOgAZY+6E3UyLZ9ZYw4TP18KC7KjqVGpK
2Olwscomf21bKzhCI6x3EWGHu0BrojtgjY1fEHu4Hbktqy4Z9KPRc2tCK2QTVytzXQ6AtfIgmbdl
QuCXDv4Ajp+Gt9QAAU8aXbn9mSVSh81mLuZvStTZNFzlaO3bQUQbLCfQp6jYNloDoaGRyrBjCgdX
y4m4HdlAckksrP0wip0j48fKAtYQkbu9zkTLYUyNkj1j8erGBYd+0GnNHmfAp7xSak386DNbvlpO
+xLILDpq0MC2aQMRaYyT97AZBz4+DV8xL9mFQdvhlY2bAIaMNfoMPWlRVRJYtZ2qt4DnWd8mtIMp
dNV1XhrtjsVpbAg7EZgAdXlQ6rF40IPEfhln57tdjDwvKvsNLtJ2U9pgoEalcPbCrEr2kqp4bBSn
8XVBQaEW5C1pqRK/9rrdXhFImq3MWAGSTNG3UmZyNxOZ4UfMFfk0xy2RC3QkgMdbbRA8cDM0TnyZ
dAkBhc5gaxIgs4X0T2ss83Wazf5gsmHALBx1eNC1OjzxqhNLR1ffI7ZQbyNJU4ISqN9Nvb1gHHlF
wpZm2ikgwOSSut+k1/6eoGzRPfpxFNdRCH6l6LL8By1XBGFOzY48daN17ZDmdE8FXvuGmVrPo0Al
nYAxIeUxIKWEmNoNzjbAD4In+7YeSTAP7bGkb9HWKyeYRiI72t687iy6cLMO0pCg1BdcqagCxuoD
s+WwI+cHyso4tMgjVCxNGwYT4H8GWWwMzYiu9boc4MXakJFdUOs1dpAv1iReGJ6pFGryq5lGDUiC
ijM/DJt2LyqEngrBtXoQdO9G7mohXVxcsEwwZXtwXMBUBR4HnEpt/aLnOmScOm/8Hi+2XrwsSL//
4ei8mhtFwij6i6giNvAqQFm25Wy/UB4HoMmpCb9+j/Zta2vGI0ui+wv33jP1T2ZtczUMlfPnceif
3XL6QLHZHGH5EMPPjInR5UdWIjqeE/A+jAyGAH4PnSSomIhMZM5f6t4P6ZKUZZa4m8fBlU/KqDtW
Ay1jha5yt7Gs0v3UGCZrB7QgAFrKYy9YsPLIOSnix1HURKeN/qnxjebDWZsuJnm9N7eLnb2Mfkp7
Yk0faXNLAbd5/wJuAPvJY0pAhvJYZCFy/JX067K0iX8urXijy/ixSafpksIulRFz6LZ/yVBSj1s5
dMOLZdrQ6PvMJ1Gph37QppZ+JMPUO8xEwb7Fnd6HPLZsIEUfH5KFYbHpp69sEPSg8hJgKLDldjGJ
AXsam/iAR8AIHZlAbq6hA8HLGwIt6YudHCcmd76qb7G3Tth6zb9Sr/7ldWkERJBiyHdcJmsnRSPZ
RUU8PhQeaZSjR+41HBdJt5SaUUvsE2Pd/N9ocCyqpixulGaWKProxm+tvtQU0bPf7sFbRL78ZG5W
x+eqGl3rQob1hHZUDVm261gB3624exE82dkOSR14Z2J3QKF2DLhKA3KA0MTPmhMCXGHkwf1ff8dF
cptGvnZvpTyJdms83X4BFM9hXW+FONnEp5H9T8qWPZOTwC2ykavz1LZEWNQxGBjDao2dMMjGHVgi
EUFFaHdZNWQa2BwTSzMORxcp+5oobbPI/AUDwG3Q1hlbWXjOI9iqf4tpnJY8f1554Hc6YkYoJ8zi
C+Llobld7GkxQBP10ED07JegZiwb7slVDyXeQ4eAS4acZiko2csifl+pxi5myX4ncBct/WvsaXyW
wus/DQLpQn8hXAH3t7Fyv3vSjmQ5qKurW+vRM7NPz+pfk0YnJ74gcmIwFNMvCO+ndK47PuAqC3zS
Xp+tmvSJjU1e3f3Y6NPJrkltYyQ8bepMw0SmMYiuMsYRY1UnTH2HDjw1TSlRTKxHLLI8LUUePqEQ
06ao4AkVBhN95kQFmw1O4YV3K7AnMqZUYyqwCGO2JaALjXJfwmNZqpT4ViY0kEe41Wx3fO5n9iht
lrqnQi4fnOfmzmXVEXDs6ffEssswRhwTVGiQBQ8+5nD6a3ZMKT35l42ZjwWheZv7cPdsilL1vyVG
k42Ve3VU99RqxC/AopqS39md0wgi11pFrDfeW86fgMUKiVbx/AWggRRCJkMsYXRKEoKht6Zm0xJm
zaz/GFrfn5qBQAwJgWeTMLvZdAryL4Mnst4ZFFytpR4eZZai9la6YT26ZllRGq9NGyzV9GlxTIUF
ieMB2UhfcNbZt5qiXZjRjjbB29L+MhPPuLCvqS8ORwkvxPlX0wqfZCIWkmYdm4WJjyS7N1JM2gYb
2TLO6cyLDz1JWkL8pX9k5PxvSEeGvZ5321DGOESk0cdLWAxqeGoJfSaiJu/IOSPNMitASDtukj6r
Jhnvq7L7IgjfjOzWR3oouaqp48DrkmqryO11u4Xly/hml8ASCOMsL9rYlc2pNPPyorNBclGWDzMx
v0pucwXRSyOtgKs9rc4qnuNrwwyfML+KWlEfh5cJN31oSW0mr765USTM19pmpLeY+PtHx5HH1fXz
o9Bv5XbHZ8Eild7ZTNptm+Rp2PnDsO2U2+1Z1EDTaqt0S81Bkkbtm5x8lb7xGauHsXTeIau+Aufz
eKj7NFqz2NxD+XL2/mxSv8XD7G1ZUS6PykLhNbiTdSBAY46mvi/P9dwR/9l7a4iIZiGllDS33Ep8
YGkCAawt5ou2+t7JTfgbcJI/657cxTk32APoJsz5vgMPA7k9oO/lzCRB95oaXdqFeiw6f9PpeXLp
iFhnJ+OaG9boZHL38QOHiQ0lKzaOwijyvRrsbH/LAKa5gQlpSJ8GARJJlM8kWKOFh7O6MMEiTAoZ
p4PAAKV+xwYQMJaTth+2YVSb7MaYmpniboeEmbiSZMX71CkblTfl0aQwYruR5MFstP1pxuFy0p3M
/MqhYfFHkKtPHalmBLPWew8n39WgPtslcrzm0Fh3UrTQL+zCuAzyJtq2LRWSs7qekE/bRyGc5mBr
OB1qLwZo1mXdZ5plTcR0rghsKtFg9UuT64V7ABRGDhxHV0+WYiFDoEx/gnLQEec79JFTrZwlqYGs
23DAwDXrwG+6wI7y83Xd+34iIqXsdDcVEyvm9W1tVbeHU1JHrrLHRw7rhXUR/kaJ8XRvGXF2bsyu
OREYQ56kpdpr40iPrdYyUuStbGPbRN733fRkU3jutdliKDZoNnjB23ba1r8cv+svi421onIHcegX
c3lq1Mi0iQIjcClqKlLRrFSW910qeCz86ScjuOQ9mSqRbpZbvIXIOReaKfkp1SK2uZfFdM9TzlJb
5y+oWxhiNdlXGorka3CsagfgDurSkLPUTYBh59JVd2iHCffXW537LG7RcCX+EaSVf+RKNg9JLhv0
viU5PU0ODIFree3zZQeGrgup8VvI0810qYwy33OIjLcyUQsgBVEqj9qyN7SmQtIgqI+XmkTtaUk3
QjovRTP6O1Y83bER/Y0s1+p0vwoThhjIDY19EmXqONCyab5r5qQm+PuWPG75Nagi/w+w5XdHT8J+
+tuxADgJTyveJsvOr2pZpkDvkjGyuITvgcraUa5Y7ZpOUh2lnztHAueynSzzF2m7BY2ooZ96x5x5
AwayaKqcUBk2Nqyb0LSJCUkd26vlYDpx8pYny081tB9YatLAoAIIyrpnYqYoBdgJ0vppnQOL1+lQ
tLj6fRIjWfbdvN/WzmpuwOGYYcZJdKmKPt3ky8KCXMwvqi76neansHfYnd5NIi5J4za0V1hWB5SY
d0ttZFs2AXfQNb3tqpxPZQ5p6CzctJ7BV5zIu/Ts86nu6NOMO58kwyva1TywZ1KkQBP723gsvB8K
NoNcU7dmX5QToaR53WHpSduxFueTjKRmj74UOYkfEzI9ztamojfephBReRSsTw9LLlvAriXK9tab
tfr7ak/Z2a/i8UhTg6OBZXi2wU4yoUBjOpChuQ8Mu+Lr0kjrCi4uvxgNQaJrikFoTdM2MrIGZmTd
GffmbXXgV3SHNuq4jSMgLWJlLq8iER5ZDNNbS8keEkvZIQq4wZiM3tmvsc/6XWj2X4w/9vYgIDRx
5SuJrCpYXe3HEbpLrGbz4c8k3KTTOF5yTu691PhtEosBUNPbr+gI0psnad2vwHoDsZZXb1qHN8Er
CxlO8YHrZnzSgECG+ZB+oOAhDNp2nk2VuaGRpNOzV7suvwQJxk7ObIkwquHQDO667Yku8gb1Wsfs
EuUEHsroxowgHd8PWXvEgdepMvJTYziYYzE8jHo87Po8q56JSLNC6DpmYCQO1EViA6sgbifx6Zh6
v1feYr0nJIq8aI2XEPVZg1Rka+JhByscalukUj2tVeSlzAqX9lYRdYJs+kaM186q1kelFP4iZlGA
F26pukZ+sUTbf0FHq86MpWxW/G78TGYUj247EZuZVMFEy8Buky0YzWenf+e9R8eDc+rfOsTte2F4
635Opbu1UovpIpvHWrOD2kecRbQK9frvUE9vqZY8gyCD0XHT58wF40Cyizw0aGJ69RL+BQIa66jt
WSDSHo2hjXX33pFT908fWvVq6HQ+km53U9QzIZE6AVPGwC3be5p+R7OYgAkY3WDMJ8JxiSoJfXc0
osRHfDDHVUJgmTCfjdH61R1fIu8HqDyblgwMo42vPq6nTe/UBpB4bJGDYIEBRwKQj0nVg/aUeGfW
FXvDaljma0reW/HEF05SnfRlJ8eNIvH9HRmUuc2U++L1wny07Mbc03mhzhF5ywHfcLN4TnyOZbtu
l6mUMGPip4zU0hOrwvJlcJBVVItXnA1xRBUFVynX5Bt8EDdoahe8aU33Y3uIyVhQ6I9W/olSlnHO
lSg1yoGg42HVGT5npDPlLP2nV1luDeRE7A8vbfWtDHkXrwthyA8wt3H06+aJMQ3saeqW5Icweq5K
Rr8FSXm3nb53GZcXhIxbR3R7WzxDuIFWxkPpPDXGyXHObnWfpEcv2xMinbFC0gnZ9b2901LlnUFo
xEBN/LKi/bE3ZfZuA4KyNN7e/VrsRfnju1fark2m0zn0ZwaRxkorpJ8GRp/VGGUdlwoZT3xaX5V7
rfUXi56quk+zXe9SxDqHpQYPVPyW075gCNVrgdmzoKrPC1Ol7GDMDwNDppENY6EGliLM47jauuGP
EDFqhN9eC4kL78bzXP6MeCDN+G5Nvo2yA4sFUMdHrZJ226R+Tux3rT0bjTw4LKqFfXVbf8utd67j
m7qmjhreeRKiQ6CkJ33czv3PwvzCyZEx0lfp0+vCZKpPokkhL6AxIvKuYrJdTHtDHu3l5KXsWu0i
dOy9Xlyr5rni0elotC/ewKCfgFA1FGFjAUr3Am/wwlr93D41kf7RZEIfxdm8QuCIHO++7t50zsuk
yY+5uZuME1SgQ1kQlUoTzckw6t8yhTWJCNUgt3khAXB6ihOsSyMBwfMPJ9CmJOlxZBZnN8du4t4h
fj/HsK5Xr7U4CCYRkDM3WTxtWuuYojTiG8M9EvKq83TbGg8aPF37I6kfCuMwpD+3bHnMRcHk8AZe
NBOw1MUvb9uvD2Ysk3v1ianpHRDw37bxvMyvWKA2rDl6+xJ7u4Y1FvJ2DTHOsJPoZ0onGoyfApVi
ya1K0Hm2apDNLnV8l9kwtNBq5RePe1zAsLJ7vd3WtLvk76P9KmutY4Or7JdUOdWB6e6XmZv5HRmb
kbvSXeWXCV60B5yP4mvoZqRQ9oMHfry0oDcXIHw5dEhTF+fYbE8pKZdGsS/cajMBZiOXDpIDXB/C
hBDnslwq89CdLxa4KZsjz39RLSevz16tYJAab2z1QlJ5SCJR0FINynyXsVeecJWhYt0vSYaN8WmG
/1VeBGidmQbf6d8lueFErrDf9axLTkKSn5PpNtw784vuP7bxTiLAXJs/5pM7rXvV10fTf0m63Vr8
TRAoWGDVrXGzne91JVGj7W5sE9MhtX75yNqXDMqj0vdxMh/EpAc50o22xjHrE9LP0J5igQ3CYUF1
YyN/82EXdNVTb7z2FuWltqe2PdTmDagBPCT7tUefjX0JJABXHqzQRlWbUvybST8s5Xnl0xoztCCM
dJY4cKqCeZL2gKgoJPBydsrQ93+A9XH9PrjiB/FfkKSk77vkBzJwX83dSPKV5Lhd2MkfbipIdpNl
evEXg4qEA5HvAE1TqBVVlPXaq0J+RozvxouvufMwp/k+tz5NRO1LRQwxw9ek+axVgj7rmWjF21U4
30YAthUWGkqAZuMDopEFFWlpIE15hk2r0ylCsaiWiw1X0sIaMcdvjo8yI42PMeHKbrwZsh9XA6hi
RZo8teDDvFtWp3owSChUHZtwFkaUrJz7bQgm/tRB0lpAI6ZOmFivVQ0QnXdkpuFBEFALcoO2LD35
wJ5F0uN2vCOk2Ma6m3ifg3mToc53+TKEpRb/61UT5ilLhuoiloNWvo3Tt6Pvl3JnSHInifb0v2rn
ASNwkJEpnFvEo4pjR59YObsKUtQErSs3cP9euVczkhadoJi0YHa/V87cqf3u8mfXOdNebJzmIxk/
kJJFDqoBFAxILu9WiYZ9P2kXb97jLB88noeHETZX+a7VH0ytwsamx3W/tP4p4UkZsm1Z7kz52qtv
t2p2CxJbxAbo255sEnRa9IWVNsI8lhzZhNOVX3by4PakqdYH9jO4+Z/65m3xTiVoh//dytB9aP/4
wagY1b/GebhRFH1t74jHYv5j+VH3P+hr92SW0z+XG938KReQkf5uac+y5fLkFB+IxHaRKVpyt5bP
I3OUbL0XzgO325Z6OiDbIP5rGZn8EWgMc/h3IBsleZXqqi/vJSoRYzhpFFmJ6w/7m7AYeUbGiSRI
YpYIlyKIV8OxgNy049MfSFet4cBbIj21VvEw4Y7ig0+31C+BmK5qQjk4MiMs7wyfCaTEi/aaTQBB
nW93/u0RoEhyxZ2ZKOg1uTGjIr4MwSJ/NfYOHmCnAW31lNohCtLF0XYMF+GUvCEpi0S83sEe2q2z
uI+hdLPXjowcjzoqp0KMH4thbfvkUHrv7AtopYtt6byl8a+4G8gm1Mt9/+Ud2uFeNPyPE73yRpW7
gY3cqpLDlB4EGIWGQOd0Pd/0PGp5sThV85Iz43ZA2D8l9xREcoKlHtwSbxi4ufrRA9vR5HzIHxxi
PsRBwu6qvAgF+GbOFs/AfbN+JM5TP56l/wtmoVDHZD6DLtyI4XJ70thI8xAdfCpu8y5rHmOThbzj
RiDY+Gm/dREtVHnMSqb+n89EjCUKV08XdAlJ2NmXzC8N2gNiD1YRjd6b5tyZ5v1iHLqeVlbf27O7
VVwblnc0NPYR/daWd4IdybReEaeiS79busdl+nINvjEfRfappUDnPQT1AIMa7TK2Idv/iCTRQFcf
k3ta6wcSNmsWg016njLAm1/MfrRq3pO9WrbPuoXq8kt3T8J+jKcXEEZ1clidbZeeSkKt1h1e9cAu
73wGs/V0X8gHG6VtNnwW2cCX4OR4L8rZzdxiWYJR5cUxnxP5MKqznkCsRyU1vEtxJBJiXD3qlSjD
oMo3lBjZR98EeErc5VYoh+fxfTXu/TGikQud4Zv7iF03WYRg4+LfWcDXqc4ehGSnALSgF1FHYCx9
vj1c05yQU5P8Y2lvDH0rWiwy6KJiLmf9BiS7lMC4kvowuo9Sn87K/EzGeFeYPqNqqGXdHR1NINyO
vqfaKDYYs77DVAipsYko0ymYmV3TAWhCh8VMW5LewTbZuFzAXvWI4xnx6QsIbk47eZwJyy/67wzV
dFkR5F4dSuM3Ve6mNd8kB4CpS/yfMmAmXVLAz2wTk+l3XNJQyxYsvMu97EtSQJjiMlQr+fWN/pWM
t76ZDqP/gKGCkiDZrnDaFiqO2Y1cknAb8WSKYptN/eOYAA1YbU6ZJOzij9lBtD+9xM2liJ1Aa6GA
MapanT/Vl+GaPk3NV5ySUIKkU3Ie1IwwOy3M9Pvedx5WPz8PDWRUmxsrKTdEYGHfMIMJELFvoksU
nHij+dIWfJvrgjz75Nu22FjJ31ZV7CKQ7COn4UaEQz8eFaY2VtucuUT9M3Cu+JEV2pYYDrDL8Eh2
T0q9g3kTwz3B+IgvOLHjbVf9WCzYyZBl5flXe5EY7Z0Rx6RJSzrx9pC641YZP23bEf0MnfCW0zOW
3aFhBKrjyyFVHD2v9q7J+VBX4wGpCdPVOfnr4p3n7Q3UbRo8o2XmIkufF5M84bqLGPydB+zHO3d1
kNP/NR4oz+51ENarmbdfqy42BcBr2/ppy7/UcU8OpIyE6I2yeJ+6jA4dvRtbQHbNqwIh+NBoXLzp
a+a/pKYRjR2a3vXfjC4kfq6WP78FQ4bbxvgYicodecXp3l4PN5L3QpdYiM8EqGsXylXfK1edR/E8
tVuRUasQPyO1jcFKmI5H737AWY7tl2NdW4jgrNvS+dTW28K4H12CkQ+Oa4C2CHFhRKgngoEaUVTZ
boTJOaHqM/Xr0J1G+9SxFhfpT2k5wcwIedAOJpvShkGuNF5c96I0Y4fwc6PTS5EwQWg0nzxuFZQB
QXbryBjcjK+zBTRjhNBaXGfvB+TYvxW+hl3aROne1dYzQtVNVs/MfX454+34rtNOhnso5W7MYYby
2libO+uj7/yNQJ/ZAhTdtkzfJjcmSZTTCBvSUeNbxMYA7MmZ/bPl/FZJg1L0mXVJhs4N4wpBLbL4
0+eL3j47aFWrsyH5cuITTPQ70SD72nc3eIp3anp6H+esyj9LiDABctIxr8qexci2Cb5E0z7E4iWf
nEAtd0Mbs+6nLHszUH4t5IK4DNpp+vgC9PHFJWW6rp5K9aq1T173OC071V3hUgZMf5mhH52CP9A8
dP2HSQdj+6c+0w8104x8oQLCZ1gWrwB67+fsrtFOOAJBtD8W7qkU75L4+XUZAleAfwXllRLQDE9v
NdjLY7+zGK6WtNQpdZ0u/xR4jWbcJ81FAs7Matpcbu+q+vHBbABQ32XGDqyiZYKLJ5k7WcJWAndM
mv2YvSpgGjjbWF5/Z9OXP/AbojrQrPfK/Nd2apdaS2jpB4gRaLr4Hq/eeB01yMOksIoawQYx40NX
YRNU2xWUkGjxX9gAs/Lpn42wb9FzEpbGM66uI+OGeIOV7xXkSLByUqOlzo+xz2xf8+4wDAZrXp2L
emFfjsuReQ8wmGyJTNUfe6K7eD9cxA1efgNwdQ8WYS+joWGHa6Myxtnf2kGe6H9ehyTJnCMywj/8
BPMQs9gKvLwqqx3CiqM7LPsBPo1+0zUBGEMbP5BQn5s6Iun124jN+w4dOrnotGD+zuoHYOw3kogK
28retwsPu7tMB69O3se5frdtbe+vKvKEfq5rOKzNGjAO24ileGCeGVlqPjLj/3AoEIWvjpMlrxAU
w2latlkDwNx0a4KdBMHQ+mHwtHOZJ6fU0rYV2/8N24zfThPbsZwfk0Vnkc/CajKD1ekPPU9N5qOb
L60PlC/UEpBuuI27TZZrAWk9T7aLAiwVh8pqP+fcQyBekxjgF/4R4jdo1SLQR2vTala0Eu0eEIiN
ve9vKa9D/yRsRYm8VhvTv3VzxTvroYcpy7fGjFXAXY7rmuxRwz0UvhZklr+rOoNNJegco79UJeu9
iiX92O3nOH4wM0XmColr49rfjWt5qjQF9bsKYx0WE8NlsMknjwN6k6zxA4rCy0yQT5U4b2YzbBSX
5pCbOP3Q5ZjJCXtSOC7yxSAWazbXl37tI58/o6OOHJck8GcZ2RwcLTzHdVkR6MDpSXz0FetOc4xz
X5d7q+c5RVI5AbLtPDdidfnRat4+r6dLZ8xBjb+yh4/HVhOEM3zuV9T8e9HNj4wj3yY1Hu08DmGr
gZcEFEw+Cm3Pra+damq7nrE8WCBvqZHw2vf6+DPGDtkp2j7jPkl1J3JYOQPDY1akb1G0XzWHK1jw
9A7LekoLqvccD9wgjAdLV5H4n+NEZJ/dh6jLgjTt9m0/wK0adqM+wy0CZseGD8btwTXrUGD/s/Lb
88Nr52JGz/zrA8GbDPfYG2tIUtOdqKnYlDk9KYZIg9tsE42ZnM7kZ3bmsGAIz2jqV1/8x4zEosBR
4NSp4X67ms/bK6PG4YpCYtuaiM4sSkhIzjC97XiJCDdFXIP2YxrkIZ+K0O+Kg65XuDvlrp2rD7bK
BSz0NOG30bZdxyrmpjk0K5ADMHtCd5pJAoy3rI3taMR1n8qEyP8aalrMbSDoS02RnXJvAkiU7GI1
Qz73NURFbVTMzalOOMu99cVG+aoGCuIWfAGcO9Zf6sY79pkG6np3Ql90yBfiXbHyxX5KQwLuvl4P
KIdG2jo4vMJ6gqQXgqu6BxVVENO/7soueWv58sKKIPlmvFaWS0yfXTbQNuSTNbzmii6vxxJvCJyB
vJ0cGW3z5Az5h1wEWkCo9U61n8sEZgaV1dhQ1mEIRQBZITorw5mlUmwU545tWDNwJFP98PWQ3B/t
2NwvqCb7lIfCqAIPFQQCVkzbSMBXTvk4A3bGk9C0FBg0OE6XHqt42Mi4Caua3TbuBsh0SCKboKu5
iIg2Q3bNcL6J0s7bmwxYiWuMpJqjfHA3Zm7tQGWEplPdUWYecfnSaVEUD1qQkJvlmVjXO4FXCKel
iwkyq5iH2UBGWRAgNpB14BQYsob26INGrW89WwoKuTT6vU3V243lHxwNKHXW+m5MrNvUclF0hitj
2cZF9eyRLovS2BsI5a44MQXeoWrMmeyZuPyIiL+YvofOtmW6Up96GsK+LgJDm7acDIeb8nzpu9BE
m+dPxWszyuM4Sz1AL3u/pjFMN7t8rB1kiqgo6Axxrkm7eu8NG1UIBprYQhMrDf3SKoblHi8Udgx/
ZGA9S0l2g2ynO2xZ0STZ/K58igxGsSaFcTwHRI9trdjdjMJDTQCXsRBYyID/TkjDXUbyeWMxM8GP
yue5IHHKJjltEHrx4dxQ7mscNcRzFetUBkJzmGvIMhQ4k5tO59rFNJR6IYqtIJlv/XobWFV11j1c
xgYnS91XiJVMAN/ix8JaEiy5HaQ2AgDdQznNVapDBiwEZv2+/60pxBter7ZOfKDNaRZdFK96ZDHe
awzrYjD6b4GobxJFamjSmafKXp8tae1Rd++AzzyR53llKwwVHEfyLHajFs1+zUxUTvsUPnUyiB1G
qRAfWRT78qoPlKrsIT2cgYRwXN1S+2gmNKIemz9DX2k4sGGIlM2xH4LiDWxquHTUHn2L9m2qDgMV
OzxMWJTODJUAgn3fYXU23Z0//7O5vRS01R5zZI9GF3q4KsNBYHbg/xogvbKBUthOVrTv9vdCSBeC
+y++exyweIdt1MeDO7wXKB2tQt5PDOiGGXrrUuHtSk5Z1+7w8bPiGQIx5/e2XR+METtcrXamkI94
v5mHsp1lcX/QhXkwbP+vFRnc3xzzTVo91WSL3lbslu4zk+GhmP3hMLIuL2P7oTaGEPs8r7IvAZai
NrQ4kBz3fdEYxA+9e0ft8TEhJQQxqhjyIMrKbz+wMlks+W95E5/XEWfaNKCqTJNnv5ovQzHiHET8
7zTQG8aFt8hS9Y4RM2uNDJsgANtMsmLgcrAxJiK8vi1UtChTOBznqYYnu3yYEjS2pxD1OC7xeTi3
zSArRkroQT+CPGEVEDckMTjouTs2rFE6zDDFEK7FNKmmv+5v0s3F7S8Aq3eEF53ccRn3rNh+vNna
Opk8z0wZS9uMmkS86YnajnFn301TzfjQI8Si9ulpvNBlpxwL2EeKREy39cLk1jqWC708nlSddkJ0
/V1bxHTgxtlqsr/a8n59b710JHw2UPFsu6curI5TR9qFZwWzmR4dmEk3NQw1b7h4CNJuQyBmSoJB
jGF2zEzmdWM5CdBSBvC1xo3tMchlQJncLkMNt01Gu2p3C+IjkNttnlLKgeWTgqSMsk0iRA3b2YT/
3QCeZG2/VQWL1x4zeTV39cFO7cAkTaGdHYpum/EKcQmrxUx8UDu3qNBYjkjOZWWX0UgCzKO24M2X
uOnu6kaQJgpvhDZJv/o8oE1RdjBwvduaSJlXw6sbbwvrdNiVWYqdUxXet+y9f3qn+3e607KDMIgg
e10t1limc+576XYvNbqPN7Jyit20cBtMzog0WqAWskg13ccuPJ5NW+dfEkjqfS2QgZFfQNrsLk6T
6myPRAHiZNDodpz3UdntCXrO95r34w6LYYZhvBK44boctmEa35OejLUzWdOZJyg1EeQxyDNJqtC9
16bpzHdjSbwH017KPBjnztzZzLQDzYO6alRMHHIVy6MynWPjk4Zhd5ipV3My/idk7vG5lJeWHJBd
v9p43LBd7tnEDlGbu2iWekR7s8BSPGCJRDyEhwlzWn8pzV+y4lHZSjg5lueaX2BHUW0pNPFJM7Dr
k0l87DOa+jIfZ2yovsnqCRP1I8q09CA7PAbMSLKWaWwrn8d87K5l7yDmR14732c+82Pi9YlwMbHr
XCUxHB7xJcn0MDWZ+y1Kh5SSZWTs6YGrzRUUZcOxY5BMvYYWe1qeWP1vkwTmpru4RDz0MJsG8CNM
pdRUfnvGum5HyaenF8R34E76GmdtStBG9Qx3FGED2ChDCYOIteK89ByfS3p116H+y9eBHjerK7pQ
2xQ+QmyXoBH8wubynCOWiKZRfyrn6afRO3msHONSOgXBHKlLPSirnKD72307eJiMHcJVHvyscXeO
MWCP7CbjnfWz/4xCeX4l5YXccngRPBSLOnV9p7YJhKeT7ovxZehNVsF+uR7oI/H1IMu68l2xHypS
CKJaN9sfHcHkrl1nta9YnRKLKDKeFRmz3ukSixJ9srQfV1TFwcgx4Y4ZfQW2gv+/9hV5FBxruWwx
Lbc6/14zfec6WSj+TEqxtVhPmdeaZLegIKF2aXLtiFhFZzjdM7B2kpJDymAozDyweMVDexN/rpWz
RTKXnZHFmCEco/HYVISnsBYd5oMyS2QfYhxf1KxwZvgeM0Ddr18gG1KeKo0zOsfaom8KaeOdk5je
UTL2NpIQZ9jVtzVPM/nuPz/riuhmACMLQLU4EnOyT0VPWVY0zswgI6GizlIvIHB/YmDL8VORWvXE
P8HxZLIBr/VyvDMJ0+EAnW+7aJHgsmOwsOtV9kv4dIa8eWIsVOU+ZoWW/VfalvzX2gCTLGpejWH1
HvmvkFOLcuHK7Ul6WFJUtx7jUCnH5V4D9pYxQD+O2QTorbulR5G3LV0qC9dv9k2df1vx+lzmMz6W
i8rEg5cSAoclkzgOf15Q+iGt2SddzVFuNk+SOgp0U8pRWnr2dO/ETnXNZ8vjQiIXn47Ujg9gU2+Z
EobzH0lnths5jgXRLxJAitT2mrud6bW81ovgcrm076JE6evnZM/LoNFo9FTbEnUZN+LEq2MNqiZl
pgcv5iddxBHZkMFfHsegosWsmUJMu0gMO+vSWhxxhTXMvx/FIhuClu50M79CD0inA3/0/iYb1o7X
H/2VidA0u4oqNCpqy+SvipLfzCfrnbR181EiDOnlNSlbBO94kwLViOEZkCxPtkROOeCqOP7XU236
LEwY/4yLLxOW4nF2E8ThQ8w38Nc86/6sHWyFlUOjGoC3iPPkel6Uq9xbL9sO8XFRjLQ6JIFa9sN0
42Hi3JiEyvIdU0/ubUU6RxLesvHNfuhLOAaEXduTIlC0hYWLxLokCxuSvBM9CVyk1ty6eB0Rrugf
TNIDv9bkxqG8nOIsPswqlzyAqyO98wzOAdsTN4VL2X9U/ceB/Mhujuv0rtN4iV3mszWMWdBOgJeB
64tNMToMzX63fjgr6249O4pnwvu9WJ6W0c32EwglnLFcWoA1x0j5DhrabBn0oHGzLm6Gbdfr+Dg4
vUb4ybuDWQbAIV0YM27MsmLsxnM1ZpLkSlUy1pGfYEAn2wdZXMCrSmOfHC5uH956URzwx/L+mIok
EXvuTe9mfIho1sUVTXG0SQR3mIoJOXGCr5XUw64Uhi7xgp4FJjjG1CLSqIVjPGzbbIFPJIhXxBHh
W3x23XZI+wTjgv+UkBpJtmmLX8L0I1GRos4b6qbiuN9Na3vXzuOPAMs7PftMZFgQ4vyxn1V5M/Sa
JRFJJY2Knt5jcNPcJxx3/lfxGYf0pdw/VDr+RcKK9u1ccbVi0i+2UczWL0qm2yn4Q2MZ3oKqc1sw
B66DsxYEMV/z6r3uPPeJfIP5IHEktjOkBFwH7u9xbHK1z8pZMvSNAMcSWGY3LAzGm3DFbaOBsz52
V9Nj7iJQBdxr9sFYVIcy4QtMMIuAsh6ix650MTAO8lwWdnggJdBircw6BBvfIWPTlh/hWsLkCdsv
bq0GT1JStLz2TCUB3BC9jcqB0zjM0+IOTgHzhyixOHh6eWhX/19ssutc69lvvL1/2wXzk+2Ch8h3
7F2cxgR6ZcQtKRDdNO7h2OkEHIM/8Gxc+52iHFHfWv+6LY8ccVJNLr/woVMJ6SeAo5eoeiRD6V0q
A69hM0dzyv7Ttd5bhQd278mrAEYJsnPnpvgew5nmbUhCrIdJS2xzAa7g0vh+Hj1lScSuWtMAuSQ+
Ar/DjsSHx5LY6LMbsWvCpsCE7WUPCap2Z+Q2cT/ikWsEIkvcpKwGbOT+0Az6DArsudMGcbCdHtXs
XOq+6N7i2MuxPHQIAmZSLwrHNRuQYfpbuYNgZ6xf55Hu6zqo3mgXSO90mphXj/sHd3iLUKsIp9NT
/bS0FAbV3ksZkp/SZCb5fHOKbtauex9z699XOZOf9h0wRhlEnUI382encKV+E8d5WYkIVg+iLd+6
5BoTWwLWWfXsyADfO0VHIJKqbWdWFgMhX4oQZWJTTeO/sq6AdOQ1YhT2IN9jBd0BoOJdyRMzbVvl
wGAQPKbxUWY06FJUqzH00z60mUfi0xPz6LbrnProZ+a3B63kCD8jOi9jcq1SiDAv6BxgW58iHC7c
jrZQukCmDco9GdVg38+mqJE7m1dKsmPVEmR+PvyjYbzal8UEo2HFcF2uwXeGEneom+yzbWsSJQsX
n7Z01k0Om2VrlqBDPFjZdYQQL/b1klbfbSWqL/hoVxN3gSq51z0bsyAJsOH7uuW8dhe2j8oE7bN0
c8mtXqTdClwtf0HO4MbJ1ws7wkDjbtakU3dy5shbDqYvNPWnoZU3NETOvP2xxGXYLzEgnQSD+Bt3
D/+mb1vAEqPEM2gbW++lP6VH/LQChiOFvY8ymc13yatd7J3QeZ8X/09VsOkFGlcfoGmDigom72dS
pWm2tTs/zNMwvXkywvXsD/ijsvRKEYCwyvVweGF9+yLISFI65QQEktzx0JWs8Rm5U0IO4k2lVJGc
MI5oClDDnynk48BFJ9hPFTfnQweM6UZ5KwngMlyqh2FBe+uCaOAf8rg5KfbidBPmd2kxPK098T5m
OJeBrOj0UwUikHXrItiTMjNtitoAACCQwfqJ3wlVldUuG8YA/aR7Xfw5fHKoHzlM6VSdY9+4ewaa
Dp0TdHzoAcnfBDqNDl0c9T/FFcqG7YRBcQqcRwNP6i9gLHsZtZ7Oyh36G2sC1OA4rP/4etU7pxIj
VxBhLrxdzbbUPGbgsOaTjx/pbor87iYLs/Cm7CmdDXVOcHUeG9Qyqdlv2PqhnzlVqgldDYVSXbVi
4kY9JBJUPAdf5/XMAO80fcCv8bdFYLz7pna7z0IMw23XR8XTYPP4zlVT/i4Cunvd2THbuciWw7QU
rJtAWd0GrDGYB41OSZ/0y632xPeKOc2B+rYRDeD0Ko+cm4mo+Uknrtl7iGLbPFDtCWUEn4IrOMlD
/mhxqtzbuc78LyM6uV28bN65YA52wslfi/87unAGElogt0fZhdnbzEFai2R8kJP8Wc344S8E7kUu
lt8his1ZWZLbLOCbW+D2xa9VYKUTpbUXHNz+uCWJwrp5qF5WLxs5TZAmtYN7zPHzP63uGYyYtTZD
NOp/wejxOjI9b+lDX54JcLlby35qQ8hMbtjhI61Wt1m0XIlBTru1Bc3JOd5Kzv11TveD4cilmaOn
qZbc0JC08hDaSO6EYKNqhqWFjYB05WFnqbxxz4sP5CNug3MfSPff7BJuHqzhOjRmznrIGLv/FjCY
HpdIYFRLO6Z+qD0XY+VjKfQPkLJh06cjiylG24h5ofBBrF1ZNjZINNuHzvnVBoW3K3xLOiZWNS1T
s+uHX75p0zdmjOiDcOHvDB4+/upZze99pfNjQ4CGlB8xYvSfrnlPu3FgQVcU2wEO6cFM0v+X+c+6
KU6x781PXQko8lAlLAXbKOEr4S79baecHCiAcAhcMmNDUis/9NwBiWjISiArLtk77TwL1w6CkLRb
GxrtV9SbKy317Ds1GkqKq4kpmys2Oslt7dSfgPWKHXXBL+XgvMuILhVM1NMFPlX/iud5uGcBrYge
JihWsojPEVE+AoNd8o1kQ6G9IJIStnH/3S0wRFwKqTeGy+Jn06wCwWpGV1l778Lj1YK0UD9l13tb
ZrXqlFZ6dc+emzTjXxs4frZv8nC4mCCRqOtudu4xbN1CAZmP1eTPeJjy+qUaCZEGJbW8fb6gL4nF
nZhxiS3F24irtTrVcHMJeFcF7g1Ulak89BXn697TNrxPhnxGiJbq3Gkij0sVL6cVB/wvzYYUo/1Q
Hug3oqSFmMFFFitLzNxvdm7kSPoNIiinZZbuy7V1dmsQzAF6ksDk3i+t2gShD5WpEB722iV8HzOU
98JVSbGr1fqmVsXCCGaUQh6NE3yeC/ajNm6L0yjlV5HyYVrahU3D0C0ri8687T/WIjPY590Gq0Bl
U5o/WwOyKZDqMZT9hMju6vuU/uSnWABfshOWGGvYvQHwWvdVOvTHfE6u/w/RazCW4x9Xoq8NAzEA
F4/ZjgVBtR2NjvbVWpR/6RfuL0Wbx/Di4nL2t4Ni79cHvnxYdRsS5u69Qzvm4b7kunZbtenIpo8F
1ODXTAap9O5pyImeOuGZXeSPUO4d9LkZc96SAT21a7m+QtltTmszy0epHH8bhfn4SDa7PrTuWm2X
QVJmyOVz2/o6/lNOTBvokswKqxJHsq+YNQaO+CzPoG3V+ONiyIXHMmwkbHOUdDLj+LOoTaOkx2Ng
G+avOR/ah7yuvG/AAcDaPKT7Cqjjyh+Zzd5qO+eYDkG69RkXduT2p51vZXW3tgtGBVXwOMEvpL57
AilTgKk/1IvMCK8n8W4M/ORV5Wzf+Gg46k30TkVwfXQu1K0y1vNpOCLRNUc7iOqQ2Vo+8hZct02o
mFWKAgrojP6BqYogBZnfpovDjUPS7Ih8W+6lyNJ3GyzithKmf6kMTwgOiwo7pU+tuOOwEy21cHBr
pi3AU+jGIVgTqLIswIq6/y3TrPs7L5X9hfZuqLOnD61Lqva+nuy38P3knimi4rnCwRz1XUcoaq1P
kd/Oj2tb+2eSwADyWDnu/NEDLaOSmrQggbgp5Fhve/YbzdTReZ2wi4syNK5spP26bAbSOB3AXyx8
64z/GDYy3GHan+tls4ByOCQDL5tEot/JXjBSFsn1AeYgWxa0i5FQzfpRJEa/DimDGpVPwbaeRh+6
YxgdSk9XJ4FQtcmz5Z2xE/2bizAsDl+gU9CJsgu0275aW/BlYkxh+QP5hQC9PWogif9SbGPEWeb4
JCqSo16F526C64Hoz31GZmDytV/MiN1RdmATpo5mThkw+VU+XM+tTUDGclPzud3X1CMQPG5AU5n+
9yJw4mZefB/7xNjjpc53PWApnCrpv4xRdeNL+7FMmIn7PlandC5fmZLGbSicX6ViYNtUs+7ejV9i
8ZGzvJii/9E0a8BIIF5/F7gEZMPFqe5dRehzpOHyIYBM/9G1Jaq0VpjiWslqK81+qjVkIUw13FvL
F2TnUntxIxbt3CSx5urMtnXfCw0oLwiqW/h8mEbSNXGv3zU+WJ4NxR+urqhHysGZYkfl7h2ej23q
M7B1WvrHsOECPCs5vSV5Hd+Hg+kvTVZPey5EuPjmKvvFIoPkeI8bOANSnG5WUlCbtc/+RFXWnKem
L8/YMPijg07iyp9gi27MKC9l0SKrhCPkKJWAK2Qk0OUviGPqZNZaPrH5wc891LjPJoIJOHSuv4dE
5kwf6+gNyKud+u3Nor7nmQO1kKY/sDMwqmUKnE+ssEJkDfV0WTaq3aCQShE5gOuNBGm81nE3oa6Z
zGFHx2Gl9pYA9nHq6IxKup69atAgprt1x2boWg9mBgWH0XXPq8BRo1K8xvg1sX6NDREL7EgbCzzr
6K7jc4l8ghpS/bJGP5YmafeiSeYjUE/xFVwN5OC9ouvbw9yovR5Drifu/Mn5I8u5P2SDth1Q17bf
57mcbsGOzJDv8y8C1vG2qgTOXTcktZt04hBF3XJOV42sMMEqgi03HTrjCm5boHADk35BtakOCXYK
4GaFvTR1w8VijDAwOYz+u1S3zPEC50Tku9UxW4dgnyxlPx6wobGMXiO7Vb7DpdHFrxX2ltWlHc8R
idjlEi41IK9YR+n16C8eUzT+P4m3viJQEfcamJzObdO4FOOVI9hy1qWY+SECDicXiNmPHMb0KfPD
8DFOcQ73FCg90IJ2RVKRoed7VOSo4vnSNNjU8eiSNiJFk16N5CPejr9sib37uLbpgwxJANbox0BM
QHC5bfkjUjaqiNVE+NhjsxJPCFVWq37rKHM7pRBLjgRhSfX7iYA3QvHq3II+9ZOVOxST+dFxSf8M
EqkWr6y/0yr5mrmjn/TUzk8peKRd3pODcEyXbWdO5W1hI/881bRABbZ+TygRPSQRsd5iaWaSQWm4
H+WiXvqGzvJxZriSzlge3GW+Wi/5tVa6+cyTEBNw6PA8T7xSSg5/uc2yRF1dMjT5SpwUQskvdxoj
3m1xDSHgu+f9gFM0DxOZDcYeTyMWlzFw02pUIygPb4huPDR0XKJVAMspYQ/yosjET/thzZYPchzD
NhqINcNRnDaxf6WUy4VZrw/xUKiWIWcuC2bHcc5vI2WXra7Nr7pDcDIlE2swO2x+4USd3GAKL7Mm
A7DRTcfurWsGHpo8cS0L7V74y7nKXBCxk81f4rb6ywEMvbz2r2ugJn82S2x/eZVpOJVy4pphgCPc
T92PBeDaRdulYLDH2xMxrcOYTLPXusvh7694N+LApodUIN5rPxZ4OlbVHPEeMNmH0U8SVF8jt0t+
KDI7rhQinFvbUVI4B8x5bQ9INoV6x6cvwwyAxiheE0AUWNWw9ApA2Uila7JT1pfhJmensEu6NUND
dtSIgNpVcisUP7JxDdxfBDnls6pyjB6Kf0+e/UYriLhFV9OunGMmAvBCuFeb+LQSIcDji2POtih2
Tsx+I59Y4YqYA7vMnFNl+vR36fhsCVDHTq5j+9uoDJod/gp80zUQx9uykiOfVWe0/GoYaQEWFhdq
OnGkTIN34IdEz6EX/dCdivG7S6JzqXru2LwzEMPblSt35iDaRmXPZz+GBZ7EBFNRrqflXE4d6Pys
SY6Si9dhWSbkSptcGSCWcqfYzztY3Mmw12pojnmYe79m5Ze/liwBphC0+ZVRoTbeQLAymdnsGCaU
wOVmn/bu50QT3sMCPhZstiRhHGu+W0ofZn0Tuz8zKvVOTMaHtucn8ldi0+FNhgUOTAI8aOXDiGQ0
8F81OFgexGj62147+YsOmZHdUfkoJMbs+xo7maPy8id28uKpGRNQnXy/v8KMgGoxcTWEDm63KOPE
svTggs9dYFmH2PrqyVdHtH8G4x5qJFAfy64vt0+gouWt43vjV9x53hUpZvvHScICccJi2Mqy/Yu0
oH4mIznO2bbtfTfnzhwCalidArsGWQGSL9rfxB2XY2nS6ssvC7U3sx0/asOlAgAJM/YcfkvIjtRi
xurACIGjJfR6ZPnBmqe0C7JzY1BJJdY0q6ZrhEXNKaeOLD5DFvhc2PEmjEvnPHZpWD2Uod89uQhY
KKhXBVhqEj3+iuvSLj5m+CKjbAFSPrGPOagPoeLyx6rNUFQxB7tUuOt95DFKkA5E30nAmzSa08p0
sBkAXBkXdS+3P7jJ61PojMGB8PByBDzYn6aO7gCBG+urdOd5xWith1PDibHT68B5qm1xWWY8H4uQ
VO3mcOjjjlatskS7VLg57rgtQ6mfSdxApOL0a+QPow9DmldeP8N9fzs4DBQr5XF7MJH0Y0ooFM95
nXC3C9r0URIrh8EPpu3GqDw8mmCuiKv73THu1hHcRrB89bRAHMjEc17AAeT4J7rKdmB8K9MFdJau
fNT/a5aE8eAkWSu92BGruJjFeme7kfpP+k6PQF5BAAs+v7N0nXs31NOBq5d7mvsx/dPG63DypKm2
a2P/TB61emNTZf9qOHv4G+1wkPncHmbqZQ8eChf8qkQd5Io5t9IMuBXg/4OmewMXKh60tJGDPpYL
8mKeuUcLgXuzKNLYU+KBWMjjcb+qIcBPSjlGM07+R9/OSHPXw3Yhw3czKSe+DS2a9yaz/e/C0eFv
vfRsDhu/bW5g/fY73/X4fUAKSJLPylzhyZ1f71k7xKcgJ2MTU4eyr+lLhgYROKciTfJ9lhiHwzWp
92rBhty54b9ROwCgrugv1B1wPWkBtUTmfNnXDo0QugZ/ibTAZnNwnhPR6PO13ffZ7ap0D3G92BA0
wZdgPHkTF+zrZt8Nn9jk0KAT+p9MFu4F7r9z9kEJMqTAlNoqQMo7gsE/bOOudik/CLaZCGAtDQ0t
HUVhYD4WUX5Teri1S5hpfnTGaEmwrczLj6B2QC82cUuZF0mbFMjL2Sna9t0zYGZ8AmZ7w+P0oBiB
bnMy/9vex4FS5nlyF7CBusw8+nykxhmfA+7/ulh31dSACky9P+yD1CMh82/Mfehx1Bcfp9kfd12i
/GPE9e+Wtgl5Dt1lOPD9bY/lyuGX93VEvrOaMSnr7JAVQ/TJ9s1uuEeKTVdh8418CirqJR+2WY9k
wgO4hVaGXlLhnWzhg2xYueR/EFthIGH6v2NELLbcxkmZ0Wa9tU2Dx9KZEPLDWl8nueAFEABJCDhB
oOYgHhJiSa8h9CU9pv5MV2NeN9vcd775yGcanBgH05yv+pDHQXLB1Yrvb0Ub5TTGSCsbfXBF9Y7g
lew7hMTtMrkOA6eTnVHu0v3iBAxMVSv+rWn02hNxefVLh1cqBjD9FBgr7sgS94eozJipiLYRnFe0
7gIp3qwB/j3KxcJdv2KiSSvrnRIXK0kCOKGH5BGwb71X4BLeZQInmlvJdHYFT8farO0uzVcoXinp
wFokz3BHTiuteCS0OvZzdIAygy0l4hd5Rdepy2NRkaRmNCATMDhiP5TQf9NAzNtG1OIGgRcIRZm1
ZxFwDm2ja6+OmpfgwRE4gEYUIcBfBHaKJjjOdpD3gC3DTVKlP1Vbwv1hb3eBt71uM4lOEPlZc4pY
YZzw1wI0kMw1h8qFEGCz+m2o2Y9z8qY3Cn5igLN/YXpuIVpubDgGu5lOmr2qu+xd1wvNH6iGGDXR
8G9Dx1Pv+Jq8w3AdL6Zpao+ji/qMJKbPK/nxUw6I61BZzLNZNsHZmHEMW101b0UW1M+OR9CWu/OC
UQv1uyjbl2ix7oHjAgYcm5fTWIjgqUyd5oB9I3jDyQnAowzZROFIYNXZSPKqLGhsaaDIg10+iAKC
x8ayJ92F162Qv0ZqBeJa4FmuZYe1Y4gQncORjwQO0mtfoXBedVEBqSjT/tWpLGgsdoT3AKL5WY9t
9QS+HRiHBh85rO2wi725BQAu0N+LvrzEZbu+NExiF/qmH2cgFbu8Nj+cLtyVo8QwGIKFj2kyASTC
uOth79n4TIw0ZCAzw15DnKApYyynmxZC4CWukG/6DnGSHyZOY6sk9uFRHEFqf6Qh34dNbVJAxxi/
4nJqxS7win8AP5tL1oaGeajoj8OAaxcch3yyyfxFmuT3ANbiZl7T5W1ELN+xj50OSwK4LqvHiNEg
9e/YqDXHIZ64oxCPhqRAP05C69F/Tixi0QDZIsSLLSyZaFMULBWr1m+2avA7GMN8i3pq27+pza4u
XZixO5wYbIVY0zsudx3XFMxuz21YVMdwivQuXtCJZgnjo51U/gt737ydOd+YmnH5TE1owXKiZw51
hgW8iYOLdVsCssVl7Z4GAeYEYr/49Frj/cncKzsrIAvkw1nZ5qBO72Q8B1vfFMuhXmP/EIqof8/n
AU0h4IpMETM8eC+1Fxzm8ptTgJDpICw7wtp+Ak3Xd4Ab+aC6yUA0h/VzWUfVBb9oxXTVMIF0rfPN
UczUBXqEVIaIjnRyB2cWfMXetQpaUp/Ai4pRVPIizg6yyyZqF6+gy2LCAY3ZDZq1QtKaWvOWYed6
Fwxu+G4JlwYTqtUmiikfyluTvrILjhnNy+J5pkXkKQJBj7N+GT+wdbsHcGtcTHyNzYb/yd/mQOmT
hyPipjOIltsCxQbre1nif83Kvrt0Rd2hm3TVDUfW+uqq1rl12dsfy85wzjCxSMP4hBGGK2IeELSL
xRdsmnc8AU8GdjsIf0SmMnpt59cmQNyTKDkPnQ3Cc4LBfGtGzHNsXVMelab5zqUt90VSNFQhB9fE
OMV+z9HaiBu3MnQnINgelVtkL+41AiYCmV4QzYqfSrGEFpjG7kWDubSXxu6j0ZZnLhzN42orfXBo
NzsAZKGPwC/eMkd1zXY45Q1FLnDiIrTaEImdFpSdl0BOPlXhXmFw1DdpdUdeFRCJiVmNtKNLpiNH
jAgh/FyRKONbNl2xGiFo036ucJPg7WQVgHXPqmyFqt83e06SbD/W2CfJaXgHngW6IGnVPNS96vHW
N/H6HTel5hG4GjrqrLtNhiTH2upAZhf8PcjI+slbV8VS1ja7SI/RMVT8uvweAoGIQXnB9XlDYxZf
tBh5Jz9vnmO79gdHS/WfX45wNnXiG2kjSo0K+xnOYXtHrin95hNn77CCYNQBBlqhVRKhMjQD7Gix
qR4Rhpf3qeEsYPvanOYyeO0622/6gH/JJONvtUq3o+GGOx68acwDenlfuItvPGWzJ4e9zHFVLtiC
cuRp4UU754YfAzh4GlYInhheDw3E8FqpghTVnhP885vMZ86KxnRvIBLXZGUZ2tPr34CwE6Xzdgwe
pyLtXhsNfgcWb5qcI1voW8x77c5fFtaeQi13XV6FfMDH8F7WaGX09ZXHxEQ8MFMQ4QJi784ukJ6N
JeovHcrzI0uNDBxs/YecSrKHFZ08+mknT3aCF5ezPcRK5Fa3YZKQt63c5jgpaHKx6ZMH2/nfEOnr
W9lMhHnVHALWj9fNwtXtnjopjmX845wX3NilbeJn38cSmQQtykoNzLFgjYkW0rM94t7zaAPyBJlE
f1Az0KExb8P7fhr4fEb6OqeR88itKFAO+a0tgsBSUVCdwMPu7GmEzE5ZiJuK65t7RTzXJ8PrCN6W
w2oeIzpJM5InsDKGZ28JaZriY3nnJHQt4V10iN5AyeTimvElDds/yXWCrrtu+gndyXxXvkkOJfVe
wOSgr6ROPB0RMOtfYloS2l/0yIIL1myeY80JlFiQrEENxphLzmNAxprCUHokXGACeuE/0u3H8xCQ
DfAivbwNQeciMMb6FhsOWXBffobwI/IcyQnA4eiBa6NHHIpmdPSwStyD7MoIYeHhoMtu3lHaZXBd
tMhpJd5hh/S0jAmUhWVLkUIdWzhPUHvGqBTUIEp92+LAP/hqim66am2PjsQ8Y1anP/HiMVUPiO1j
HmS7xK3Cc4kBdsd4x2k0mo8WF+FpwDDz3IXrwLNFNyLUhPyAHj3fwPjkdQ0G5vZFhK+xFM9B6c27
vFn0ZQ28D3fyIMiXfFXHmiUFBsvw2RCguxRjhXd75PnoPNzYpWPSE9uVHEgDzRhLRP1137Xw3aqO
lwTVlJnLUSBr2Tvd0W6V7uZCkbaBsc3dhgT2sAwL5/3QnGVEMkAZ8qGANA24h7o+wdASOL1NzlrU
674YXJlyMJ/CfylKwxGoxXgDU4sHFx6Qg1WJO2z1R+uenepUTYc26tt7nit1QyHbCjhqDQgOpgNd
fE39lxGIRGwwtp9BMZEUnhwTbCQ3VByKLtGSHusHuh639EBJzkosRrboyR8VBGUc/ObPipeLI1Dq
nb+SUpl0T6wqi4f3vu+HJzHQ4Zh0YXFMFks5eaq9HYbcLzb/rAXhbF4avjt7f0wArbcDtAUS2Vv8
PMGpzAEHKBNx2C/ub2OD7jKwuidUxApokDiVSxzcm4lyot0s5y/60cSRdH14CCttfigm8m9llLM9
isR3MKnq0INafY7m6CsNQsxsPQoCC7S/+Hnlnu0NF9WspALbgekWtjNeEG2ozJp8tD/RHD0NOUqS
+wZM48WHYCEBqGnq2unEIScf0b7VWLfhjW9VdTKOSh5db6yeNfdGTOKjRbhHor7lofruRvYUbdVw
gQhTPkTxJPazK3CQDlJsgsCpd5bQ7kYvNTxCxretXQlh4gRs9ibhyzfGbJxo40uJw2X2aJ3UJfSD
IIOas4xUYwE9jLxgvM2pudjxq+AqnoplH5b1P5e6xB1Mp/LPuCB0e4FxvjoKvRAb1EjiUD93DJb3
LNhgTonY/mba+8Rd5iO6EoGh2dTueoNwNE94FfK8+ct/HK90Y4l1XDtGmpxtVNimw60ttd4Mfdc/
pRw7p7QFionPjw0Fe1W3JrKOBYcWFRYZLvG3wsvvPYqfd7IiMKszblCBpSll48ZLfONSaMKAFSy4
iPmmiRXUjKHpA5MUTqYh6NfbKJrgG6dh8T7GKNehy9JhKPg0eGKmhRVg4rbMcpzNyMAQdPsBX878
Sbck0nJRBsBEBOh+UiPWNifWNM62KIg7TlIte6zTIfERghNipl9orUlKRjQ87cZpVEe3GEij9wuF
COwaz2RNHvKiCF+xAeXbru6CI94WUE5QPLbI/SkxAcOnH189ARmBvzhwhos3+h1LBww2rAk09wuz
tMk+nIJ/SWSmhA2ptdfrvgO2inQUiRlv18yLRvyNcSaDwYUxl/uLufXxpScMgJ4Ze/qsEk65rR8y
T7Iele/Yjd67CzWR6FKK0p4BHDi2hcibWLV6MBedq+KXRUPxOZsRJKjvwDcHWIhXLfFuhzZBUcGw
8defrfmX+FAKNWxfp2x/QoTZI94bqq6XcLn+6ap/g6z0blIs81OXtxsoBOTAK6dUcABvsxBod5XC
+BEvHaDMTdOzoQxLPe86XxTHHhvujWaoog2RqW0z8Lkl4xYUp55qJxCmAM2ykIyKiVyAwIXfX1hi
rW8+XQi/+GcpKxhTZ1+ZzNlrky7E9jAg4UAUfx2D8xJBrvtb+CrjllDQIWA7fjTqyjrQE6l9X4V8
5zXbQLLzxftAL23OZz25uoUHwis33EwnsgX5cFMY9B5Q8uHeZX8HLEQFkEFy79aVRUYXqD2ojgxy
y6oUXv00Oe4b+2wykdpFofQD/1bHTJZ8Lgg0MR7u22rp76CHe/t+rTrIENQDBH1Gno0zr7IKJJDH
vyTuh46Kzyv4A7UaD1qWbXVvYNb4Hj7OxHOOoZyyI1YaNgpk3Nn8qOlz0Nq8uPC5oKkiMz11CodZ
Q9nQdm1jkMuKZ7HPFuwCWf8WshU/BPFDRIiBGe9aSSJWLK6dg50GDjK7Owpf9gmxMFyf17VpbfTv
hFnho6vZjq1TKS5zWnuPaYUy6+C1fxZtSzrNRhHReiytmCF7xHmPBS9LcDJXGL4DT8qzPxOVBFL+
uZqrXdKFQysyYuRcJM1+HLNPzWdxU06IFWjs+sjDjzKnZw2BBsNaBgf8CMgOt4SAxXblsToOM0gu
IvaukrwRs1x051FBgjfG9m/cguVxIhNOCjqM49tOSt6bnLa5/5F2HjuSI8nWfpUfd/0ToBaLu4kM
kaoqIjJL9oYoSa01n/5+rAGmIzwJEpk1PehNztDC3c3dzc2OneMqYX+rcoGBhJX69xZpbvm2L8Ag
IzEWWfk562nfdcFUcR6RLFNVsjt2HMP6kNssW4JwT+AYEOAbafIZPPknqzY5ctoEGeMACWHTASwA
SS/IJ16/FeyxZrQdkwEqMQSIN05BR+zgc5pLPfxkNT/0Jiwk42kEIAUoLyg/Iw2jHuw87p4j3zC5
VXC7SqWgSiVtpKYMhYwdqPqDqoJm5+5WQK1oDaVVUlr6RIYQVGl2GGvN/pGFNdKacPZuPBfk1LI8
+qz+umbbOo2musV//uf/5T++PQWEuf/7P8r/B/uGXHIATzGsaPATmp9f+3lDUzVHNTSqQIYqK9ef
b9iwvLiH7Ez78wdvzG8yZfhn2cRLRXRMGA6xuqaahi4Lquvk2awmLNrsrIyPg/2J3jgzojeZlsdX
2mGKZNvRdVslXw1W63oouRyr1KMyCSavb9GwRSKcElQ0PPydFfXail4YYzS1b507x35mZ2bPpk+S
Fxyd9Egor+2Xzc0tPwsPUbFqO5qua9fmIpm3vhZYxZmLhyt8cDd/9/3J/oV7wRSQKIXsFOfiHyo1
CPr83eeN68/npCnpw+bn68POig+Zu13+vjKNP4NcM0vvfv7v/9iqbLDcF/MzOd/F76eb2KLDzC1g
1z3Znxzl7LUwmIEhpGX1BhIzaDEqcLufR+lp2fLawgj7sgZlyU2iF2fJgAN2mzcrI1v7vn09sDxP
Ot+UDRYGrCWN5f5fLrywKwfITCR5ZGXSkd7vJ9pg/mp+DPn691sOAVFW832ParOi06t7WDYwuc7L
lbcQ6YI4QyG1eW2govScN6ZUnG37uQB2CN1X9WPZxLSGCyYUYQxk2hGgyjzImPR+BwZj0zSEVPZn
CcBjygtm2drKgBTh/LKBJgHCZyvSHAMcvqvuSn3FqdZMqNdzlmmxow3TbgdQkdIWDuhuXDEx77f/
XZY/G/ZiQ0KY5SkABYszqMms3VCUWJ6lte9Pf7/4vgtreQq0qTh3BLZ0rD8vf35thqa/X3xekXgy
RSNLDqFR0FCVBCb3lyMQjiykCmMziO3iXBJVcjqtLMD0f3/htLZuWA4Bnm3owudzLnvKnVV57hM0
AIjMw/Cm5e3iDuflqZpdiQtDwgloV1IChq8szw5lO9Tt4XBaNjC7Fja65OD2dR4bwt2XWBRrlSqE
QXziN6Y/2CyOifXu74wI/mS79J2ZiIafzQA63tGgg9miBpjeL5uZPUoc3baBrKuaaQibu0nGFu1F
jdPqAGQRxPlJG6DQPC1bmV17x8aCAgeIrAhLYrSVZKNfxHULe5/7oCF8uTW/LNuYW3ZNVTVLd3hx
G45gA920una1tjxLsPvZ+5xWx78zINx8JqXWcjQx4FQ3TfFPUJQrBuZmSZcVXVY1VWEI4gioWTGD
Y35OvlVICPYHMsV59rg8ijnn1RXbsFWFHhtbnCY3rl14aOv8bDaPUvylL9/XykooOk2EuNN11dBp
u9ZsxdSEs8p2YttrkwgURo9ohFM8SrL93oDMOvK8e9o3RrS2+nRl8uaW/9KocLyQmW4LEnk5+bAf
G9X5vjxrs0tzMSRhaQbqal3SxvmZpLrp3bkB2blt3RzfYEUnbNBlNIR0SzhYUs8OiUy94ky2Kjja
/g89+jKqKzfJ7ESZFIYcxMc10xZ2vCqTXc8BqJ/N6J4+fXNl8Wf96+Lz6vVFNdpVS4eUzOJTgA/V
M5cVJE3L8zTrYKZpTl5MbkAXQqwxybNQ1fv87FFepBpHegSmxaloHZHIuzW0N03Zf+2JMSPQUzMe
IuzFhCXJ+DwAtVge0Z+Q7cWecVh1y9SnM1LYM1adQHrduNm5tICZHHzgwPYeBjfK1jRzJt/hSVq2
OLtOFwaF/RL4WWImJQYhxETSw4dgKbtdNjG7aRxqo47B/aKJD1/DKFHmTjGBMqbSQwNb/CwMa2Pd
LZuZ9YYLM4LHse2N0UowAwcDOnAHqP4LFYqIcNtSKfMwvGxv2uviUhmyIuuGwTpZquB9BXwMtHX6
+blKT5ELyGAXWY8FDPntyvzN7dQLQ5oQ5lO2oyfHxpD9O8geNf398jjmPMCQSUsoBtlX2Znm9SKk
lMGXKSgO8nkNgTgwzEgErYxA8ADNAdVvUeM3YZrgwhEjpToMHUoUvn/KbAoVcfcUj1OzPx10Tv66
e+2FqWkyL0ajtJ4ZSTUAscLSbkzvm6+R7oxWtqmwIn+M2IpjIV3L294QbzaLvkAPmmH3WKUqFAG3
GXo5y4uyZkHYlpLbG25Op/exbU4t1Rn70999X7jI6hLsUGzyffkXDN7GK132xQQJPjXIZoLSN59P
3Q8wsqGgsvzz5xzqcgGEvWdWoSwnnPbHznyo4uFA5RZ5tzPqpCvuJGzy/wxE0wy6jE3HlGXBnVLg
solK8hiinXeSc9chYGeDXiuio0tVcXlQs7bwKMW2odSydeEAQzlMTlsQ8QwK5Q4fIr/8nNcwVmbK
Tl17V8zOIJEZ+SlFJRYXZjBH+NzJY0M6ZmEPyhWOU9397GfST1gqDsvjmjXlMIUmsQYKXMKdFrRF
kwa67B4T2LQ171GtYDoGXhpoK5tmzdD094u930Gu4mkjhtT4PqAsGdd3GTn+3npdbPPHKRxZVQ1b
1znSxAsNxkf6ZtrOhQbWv8uT8J03GNT/vZWn35+MysUN88KO4BBdw9VDh7Z7pLjywUd6Abl2UNOq
s9OS8Z0E+WlGZ0ZG+1Ity4daS74sL9ycQ7JuNNLKrB6tutfzScGJWqlpUC0iIZ4iEkwD56aTPnLD
xelKbGVPt9iLwV4YEwabmX2dqYPpHr3UbPYUnAE9x9bPPLSbe82l7FXktXmjFdDMSJqSk+FCgPnW
KafjC4/a0GmVbToYzcAaqdlPRHM/S0ryYIM7lIuxenRpm0PZK1YfIWKLkRXQwJDECKW0spUwkcDy
pAmOYYy1s00MqICiPPWezChy7/KqdB6SIaVLOklJGmk07qdR5d7SMIvsWQLju5+Gzo0LNvfB8SA8
ifryAUqHejvWYwhEWLfpOou6O3i1s/eD2VY7N4VY305M910Zxb97tICboIFW0eigMKTZvX0PnSLt
oxHgiEp13M2QVjVqecgBwASiIweRxA/hCNTKh/7nJnN9Y08J19tlupfcRm0AdyboAUumt4Ba83cK
0/RFBIN0dIF77ccRNfW2gs5VJ45WbtAH/G0EdPQtu9CLe8yRbdnWNEUlS2IhAXntQrlKN6sDtPcE
CY1mnFN9JaMw933SzAZZGB78hiycLQkUuykFj+ikH0BNjtFKbPTiROHns8NpMHBMw9TFF0Ze+YUz
tU+dSuObThVl76h70/2wPEcv9/lkRdc00O3kXwxDu56kOOpQ0RqwMoAVKZ972DhDYFBbJM2RfyTD
B8RNuqkpJy8bnp08W1Gw6TiaKRbX4BFCMbMbscv2+NCVKwH53OeJ+pU/0Z8pm8LauPQK9mnZwQ3v
nfpwHwTfX/3zOYWpsbDw/FbRtwbPAOCqBcHJbZ70r0Wx8gqf+flXnxdOP7B+KXJDfN6nikuLLcL0
2+UBCJE3YpfypQXxfM2gJ1C6WPJPJlC8qpSf+w5pZANtmjfYgdyAGp01hRbCvahqcV5BnxpQIi63
lf2rbsGpryz27FgubEx3ycXdm4DygsYrC05U3mHTTSeAPdSkKzfv7JoYzjQQlQSZLVwSPMBpElPC
4FQUYI+kD/Ir36r/uXI5R1THYnn49/UwikZOwxBu1WNLb+p43t+gtPPqxZDJtwCq5OUwMYRcW9Do
ZDSbmmMYgbeu/SfPfyVrRYKZWboyMf39Yi3oaFRLqO+lI+hGMFowmywPYe37wsbWBxMUjsH3pef+
IXv9iU6YrSka5yHvUfHIrUNIjDTHlY4wbgDPiq13cAmuBBvKzLmOEY50atYWEbCwzKNbqXGdcy7p
fULns+XTOYlc4b3d6OEe2k//G1chPJ50n9xkSUj/gqyWh0imVmEoefAD+QUFXafEgY2Lg4JOBEfe
Lk/yi+DLka9+ovCEguJaBdgWe6fWKX4U9DPuimY4W5LybgRfE6TNyktndlEvpkR4EJgw4Y3gm9CQ
AwmEXBRU7z/eMCKAHOAgHOPlNafmoWTmqJQfTRMAO2yByYOheEjIPDn9SuQ6OxianIjEAF1g73oH
AJkL4NzovJMbDh/jRH+Gd3u/PJqZA4/s7H9NiFkZUEea0cBbejIQok4/waATB2+ZsAsTwg0EV28Z
dpmMC9iwkVQ/Gx/+0PYUB18CGAHfMByuBxJaPHdVTTiWwC81wPgrDyp2UH3pvTr8rt3fyzZmXfrC
xrRqF+dSXtAHqGWNxx0hbZOh3Sjd96zMN1X70GvGWwbETaFZUxL9RXCj0rBNzMAWl9Ca9dR/Onp0
Cvhtloc05wWKahiOaVHSJBi5HpJGp2tiR7zZbUU6IBVK5tnUrMPfGRHWZvQCX5/OxSO9avDT6N+r
oP8m9/7rr3C2yr9jEZZHgvY+lwtSArn9cYhO2fgejuC3jMSRNQBDBG3i4d6SnVNzOMaOLZ1pNzTp
3CqTsGhurK3+3AFAPlOm/sslwlP9el3gAEGPXi85aw698SlVVi7xuftDoRBAGzhMB6YYJuSdZNZB
w1GGRPR7zVFuvUC7p612K4NWfMOUUQ/gRrcAj4kbk8PU7FtQ0EdZ+YqSmWvd+v1KomHWiW2KTdDk
k6TXhNuQ7s6BLuyS2zA6UNJCiQAqnDeMwmGyTFVVdWob1+tRFIre+6UmHaucnt7BK/uD2aLKmVbF
WnJ2uhivEgnE1JYJyRvlE6yJ1bPY7gFLZoNyVJrhOXISY9OgXwWnyjMn9q9yJLHW20B/lwc4axUE
JFBCIkem8XqAwODl0Yhq5Uin4M6TD2FKGar4FLq7YnwY6YJfNjdzlKpk1BVqX6AuNRF2adiuJ7Xo
y6Mx+NuDtR8UNxS9zUazHgoobZeNTb/9xYw6Cocp/seWEsYGQ8tgNmGqHKO0cx8sjTQeHIPw+SmT
3psU7obUMnYQLUAlE1redtn6jHeqpKBIiDKvPJGFrdzTFEz9I1SOrQJXvPqlLJ9cfw22IxbepreY
SpqLkJAahU7h/Xr9vDD3naBSlKOtnv0RKFV3r8JmSVteaMGwsiOIdqLvyyP74/XCxGpAwxTueBKj
ulhHgEwzRze2MI4QTqLoY2Um1CaSvwvQFrlNAPRum0T5GI1J2W7oi6gObV3DMzLW1S8bnYctfeXK
eyf3y42TW7Axy2Z9UGkx/9qi5facliXSHcUQvesKiNO5pdQnFSLKveIRWcsD/AxeQQthOZhf+6FI
bnsLEVFZhhOWdBh9HPnQxtssDrKdWcr+HtbyfgcpIqx5sYNiGtoS2tEdJfO5KeFVQGNB+bA8QTPH
7NX8TH+/CBi8mpaKSq+NY6jQhKwg7XljQlZK9m3ZzoyL8ZjU+IdcEi9L4QCMIV7M+lKxjwac4spD
xmtgDWk6M5QrE0I4nxMSJ3GGCRI6WouGzr0/3Ek/l8cxa4RNopAR0zSm/3q+wjGPoi5o7aMdPevK
LWQ/EIbgH68/D6gT/mtmunwvlgWi7bGRY8zEgDnIliraL8SZ+uI49UQkxVc7W0nFKCpfFDbKlUXh
DIghwsgguEQbIHZuENaAhknZGS5tvyiKuMmDOuyhh4TL7TtUD435+qiFYjz/2DwWnReAnL6wvFyV
YvtYBMYDWPsHN6g+dMh6Lq/e3BmkK1RHQX44XJFiXcEvIVK1pNw+RvRPOz3sLVAd+dwjCBSZ/jc1
oqPC2MAGsmx3zvsvzU6Tf7GcSTSGZQR/xdHKPrQQldIG7L8+wrgameCYdHmg44Rm6jHxsh/aEH2H
b2TXJ2uPmDn/vxyJ4JhNUmWW4jGBWv85Q1FsSpajdantXj9hKo2T8oSVs0DQXE+YFcDSCZGjdQSH
hpz1UxtAGa+vbLK5sdD0wKFBvuvla1nmGLf83reOegud0ODcaLSi50DCgpXR/EFciptLM0j2AvtT
TVPEmxmZhpAKvWXHrkrqfR/a1k0+ju1HLXHgdDGD8osF5die5tphQ4dgh5aI68ENCw3jUCU+rTyO
4u9dSdLuuyAt7tCtzW8aja6a3PCj+7CM03sTDQ0Sdjpynqo2fDVQVL0xixz+h5qjA6JB+KYLWPKp
xnTIVGdGWD7V6Bf+CuMM/SQjtvc8EaN9lU8q9xZEchWUAY9+ABe/YQclbNVWTw94GNwNiG/e9FUT
vK8H1SNzg3BfXpnSu7Bs7JWtM7NInIMmQZHBuQCi9doTPAuBudjVgpNhwDLn/o5qVLakh5LCzbLL
zRkiUU97CrHtFKJcG1JLi0UaMaQp39P4Pgt+oC9iQV69bGbaIIIr/InylClK13g3X5uB2taDVFUJ
Th00pahEIv+Rvd6vMUE0R/3eVnSxyj0qMdyCaBGdAsprqKDnt3aYftRgoJLyccXWzMl2ZUsYjjoU
QVQm2Ipb1aHryqMbcJDcrWq448oumon/id/+3UTCAuljKY2SxHYtuo+TclH1WJrQdVf3CJ52yX55
mWa8Qec1CPGBBviIEuz1MmVR35lEeOaxhYcrSG6T7BuuvumUp2U7M+6gExNRYdHICr3IoUDHVIZh
pZvHES5KX/mHSt7KCs1Z0Pk2/WMWuErRGxKjCcOh8ewjUoPoyzqrD6UZFyDhqJkOEAedbhxhqhK3
ARsCEeURyhdoysPoVrbfsBqXJqbVurg/NSfKJX0yUSln9F/QZHDDR+/L65cCjJYM1hzM5ouEhoH0
qT6GsnUsjSfJPYUr7ju3DrCtT0gX/vsiAu7UgMsOfsdjgTy3Gb33pGFlpWderDpJH1KylmkYLyor
CEdaIQgb9O7siZeo/cmBepdVNpp3PChKCCKWJ2zNnrAh6zaRm0oHpCHFzXut1A8AUSdGsUPnOvdZ
Xa9Upub8bOr04fokKsCjr52AhvLK6GFYOBoO4pnwSD727RuCqEsT0xpe+JkvVa2FqoZ7rJ13mvIU
10+ZvYKrmnODCewx5c05m8W8lh5OlCZF4B6DvvgnlKhG2lZwu7wwc8UXHczx1KY7zZVY9rQMs4Ie
3KHGZo/Kho5vX7mlVAi7SJhCr1Jm91WMa9Dt6yrQzw/OnSnB2Ge5n+NYPyz/mNkBU5P4k79VXiQk
O0hf4YGKAUX4CtxxYfy5glJj2caca9gmcaIMvJIQS71eN6kuC09PVTzRQEA0Q4izaJDtGaU19PCs
IYtAG2SSrfCWvTaE8GhuB36Pg1jJu0aBgDKK35vj2lNWVefuH0SG/mtICHssuhf+g390Wi14KPLQ
3Kt2APt/534mvzvuZRAloVRq73oYy/cjOm13Ncpru9E1zD2iqSWKSEW1HZW22KAryJNYN35ogGYg
xSy8+3S0GqilAexIqpvsaC2guz7poefwbBuKZuSCD3FuOl+NLkOVHVawrV9lIG4IqA+I4gS7fGig
UKqhwSzUoLqJCwWpAThhH6BNbh/ioA/unNqB9ae0wVxYboZUMfp0N20wwMGbZ+l97WnOXg/GYd8X
fQyDiZFupJ7u+coxzUOUcUB6MGffootpbagoQ6Y9WESugHUPfRkYt6ECK6opA9/pqlp+0ukQuhkp
JU5cBVYuD+9l10MOFxbuhP/V+6p10t1ojeOhSvSvSEd9HyPd2qu9ZD54cfioy8kh5pG7kwotOQap
XRy6ro9vtAJx3z7XZAg5aS4NhlB68EZ0wui+0Dd24w1PckHwncdeeVOiKYHU68gfSGvvUp+KUqP6
2Ucj9ctto2TytjGz+FA2sMRKkPSjHqbX76UAbksdmoVdY8verdFncOeVhrMxWxgDkSZX6IRXEBDq
y0RFCb1BGdstQFBVORl+L4CeJ8qDbRGgJQsfkIV8wfirGOBcLNEo2XWZWhwdFUbnFE60O7CYzfs2
hVUFFul4O2h+vFMTdIYqeI5voEZq+ZHuP01pqh/dsFXundLqHPSepfZbnXqKsU0lLd4iyfnRqdFF
oAsGDkSn+Z20MN5bjpL8hub0m9rBUDvGvF9qJw3gs4bnqmq67ga4p3WT6RAN0dkbfUHlwFfuO/e5
T23n5EuJeRhRheO3DtYDMljN1vPQCfcc8F5QtI7GY5QGybvER9O5bWC7HSokytU0yT/6qlWcRjvG
GXGl9K5n12zkDt0UFw7+Ta6EiC5JEGQ7ZmspezmQja1cRl/1uP5tlWXy3oa39IaihPpbL2DIgVvE
O0B31T06oWZvm1LP972eQZ9Uo+4Q61Z1jIsaTgOkgiAXqdr7II2hdgcPl+7MqpG2Fjcx/K+deU/B
jIH2CQqacvyrK90GXlMfgrEQGooUqZKPqtkpcCCHLbVbz2vlOwtt60OSw0yieYp/r4SSc6vKtXFj
wfEPN5NiH7KK5mPkE9pdkZcwb4SVezOmnX8XaFV+aMffLdThPn6LNqy51SC5Xwk7Zg54G/Yf7hmK
c6TmhTPRGi23VMcKPUF9B2Rkjf5g5si9+rxwEsqN1PqyW4Y8mNy9o4fvQxs+PU1euZdnDtwrM8IV
4kINXndeHZ6qcWO7/+TB3s/3rrsSY65ZEWKYYGC1HLcIT6N0b+R3kv4hq3am/Prr8GosQhij6L6V
1w4rEsDBjh7xTaA/Vs5K9DeXMcTKBAxTqTMqsrDuWQWeVNaV8DTkk/iblNo/1YAMWmyMw7smIwXL
hom8vZPAJgkPHwo1vYMMN/yIK+Od98B/f4ngIk6ZSV4GY/LJclFV3ElrXVBr3xd8A2VDAEuWHJ7U
YWduh3K7HL3MxNE2KQ6dzIM8ZbCF5eq6SFLh7AxPfXVOondq8+RGJy24Q13mLRN1YWnaaxfxrZ6O
CgKzbXjSpV+AA8b02/JIZifq4vuT+198v0wkyAZLNpFTpiVqGHoEfXy+4ngztTKmi3KVSVWHR6ew
2gPMa27VstpJzPU1Ufd9Hxu0XGkaqCAqa5KfVbhicmaFJgSkgYidKaumLaQj5a61OjPLXKTIM6Kc
vClgIfTRz5J/Z279aJbtz+WJnCZKyBIRMMsyfDkaW0tMGPZeAzMPzItwjTq3WmFBPIRSSFa6BD7q
Wr5oZtUwhrYICPRpSoVDKRs0O1MdcOG+t+Xiydcahma/TwUVDLHq6DxMr72iKUM1DQNaSWCb26ml
ckZzcS3LMXNLGLyueRZSXKLILni2lUY2goyBeYzigxwc0hD5nrvlNVkzITg3PRYRPH6YaLK9naob
FV3u9NVtPSQ7LV5uvAjQSeEFcD1XMXGyovkBO2iTm/dluPKGnlkKFnjqRyGxpeHK159vVd56A+Rx
JzhFzS3cmstTNPd50DGOAyOLTKOgcFBKsjLmiT1y8STVBg4yugE+vMGCwryogEMYgzA/CSpapo8k
2Qk+NJitoYL+u+8LftQreQ2LJ9+3Pof6vpdWfGjmIAEfTBobRzVoRBK2Wu6VOs99MLw5cpmB8ynq
v4djD00Y1ef6xxuGcmFLmCrieSN1xio49ftBf5blp+XPzw6F4gmXP6m/F+my3pZs24QX9gRDypkW
EP6tB9me7BYUWSursmZLcNsg1cy844l20pLEv+m98MvYIkWQ1CbyExE6uXmof14e3sxut2jbJ7CZ
8gkvQEGSDG94PYThyZ+ULNzHIcjuA/frspG5/TLl62SH3CxmhBDKteBiaQmKTrrz3kig6VzZ7tO8
CNeIDeiCxDJ9ITMd6KjUheShwpNbWpueN2Qt/4AxfOc6r0drXRkSNr7dBjbUtGx8Tflp219SVLLc
8oOxRqkw4wdXZoTtk6SlAk86gVgw/pPRxJNXkHZDXG9450pdiWVmHODKlrB9JGg5owh+1VOTnzT3
0OanoDssL/+sCZCgf7oR2UFCAlX3/VpXc5Y/Cr7UOupePAVW3HjWA0BpIeUpz3WGD4mZ8hpgl0Yx
+pRQCvoffC30n4oqkLeFlssrKdS5ZwFELbQ6mwQvsL0JJ6gUhx5qaq1/IqzYOkRJQTb+girmXk2z
reH7v9VK3vWUQpD/cHatK/+KdHflR8xM7NVvEM4LNClR47SpSrUKpLQldKRVkJ55wb/h7XtlaHLY
i4B3rMbQdjOZ/hLbfIxroqexsqXdspvMnBKOwjk0FVjIo4r9DCkMbfVY6/6pbG6qG6AZf/d5wdEt
c+g9zzUpF8Lay5X6/Q2fJ5KhMoEfWiJiBp3dUla90j8lfQVxu4H2iwdn7bKRGTd3lAsjwhiatCyU
rmv8k1ycNO0bXKQwSkLPqj4v25l1LF4BU41oSmoJdjJ/SIxqsuNYd0N9ILVCtmYNYzG33qAqWWnw
eKSABSNWYDuoHEc0+mi/Kd178krL3dwgSJA4mCBihj3v2mm7xsmrOLRZ8HSXoYqTofL7Bpe9NCEc
1H6ajHDlY8Ipdp63tbavXwZwIdafnjowAcK2IxOn5t5AlJybIXLYCtrtuyRbydVMzxLh8oTf6F8j
wumcyXETdiYRAM9yozrJwb0kPUr5bRR/a4rvdbuCwJpflX/NTT/n4iipkef2Qg9zmfzB9YONpRwM
bSXJNetZ/w5JjDfSrE8iFDjCU2zeRdZBWlmWlRkTsRqJNKZ21rIsvQFvsNTfIk1xW8gNZNrNu0pP
nspO35MuX9n800IsLJRY/ckLsM5VH2FW+sfT4MJxT456CtPu0FcFipV/t1Cq4NvQhjemnDCJ3iAd
MgnhbD1XYcXRm5XobcUjVOEc6Bq35/7EkJn9dP2zaZMR72+Xd9LcwXnh5CKK3/JUpSwVn+SttwtQ
IMjfOcWmWKvfz/odOPqp9q2/BBiHXhCYVs9bQUqCgxuF2/oNPW2OemFBuPEVCR3fHJDVyYKbv/s6
SQ4tT9TaEIQjxxxKJH0lnKyOjult673hYgH7bVKunZBOhrDWpZWSezYlYEHwwAf9uRg+p+5K/9n0
E1/skwsbk79dnDBenCR1jx7tSXEydBx/jcaHCjWpkUbo38uTtWZJWA0NtvLOyDzi9G5Xj+UmhwRA
VdqbkDJN5Y/7ZWvzS/Pv3AlL40A/rXkVcydZt6aygWF/+fvTr12aN+EiAN2LLpFk85BWHkP3ux1+
yiJ700Y/3mDGABEwserBTCWcK0XT2IU19mSZEUjv/OwhC1RYw0dEdfSVt83s+pgGPb68bk06Rq49
IWuTIa4bJzih+DNS/1frx7amWK5HTf7QlsgDy7R2rUzj7DLRRa5CVcCzQEwDRlmthzLl85PtjzXP
NmQk9HTtxTtrhLc0YEGai1+Q7vUx/fAkuIKTXnwPkWBK25VwdvZQvjAgOANtx5kZlmpwCjzrNrNB
Ejvms+GvUVnPj4M2Ltivpseb4AwB8pLQnXDchN0eoTC45Zedbe37098vzoIyGPVscLlbok8F1cQ1
npjZz0MZZ1rUNGzy2Nefr3yrDkpU605D9FmvD4Rnb/j5F98XHLin6BjVEs/aCOG79sw4/u77wvSr
fZWbNpKvJ7vbOslu7ck1e6LA5j1xHoF4F9vBRqO1Mhh7yPKOP1VjuOmRoy7Nz+kor8yTsNHVqUsB
3N9/rkYgU8LRGPjlaAyJk57z8IiSm557W+ghb5rgK8XilRtSiP5e2BJ2RtmD0pVlNz0P/dfU++1o
NEagB64gSBon76rqQTFWHjLCNP6xaGsWIJk/XchiMlhvEPcA8ZCeFX1X06mQvdcQDFjz5el3Xxz/
kxWdpDwU0xwpJk+Oa19ulLwcjEBKz7p2T5IOWH31ZXBuY/W26H4uu92fp/ySLWFbkjkBUoCozTnr
il2cAN0Zz7pebULr11igWiGhw4n6a/fTcZ77CNnJamURhY37n8Ha1IBo1oJRRp6m/OJc8NwMGAeQ
5HNybwEbSW+XBzizYlQ4//284I+OBs8PzQnZWc4fgwKZuYPk3efmyu4VzugXgxA80aYAAogJK0Vy
7/nbUb9r1m7QmYEYU6HJmqCv3KHCay3ukRwsjC49f4+zf1oPZTEHHZnt8myJubRpIAZtEDCUTgzI
L9oCQ88Y9EpjS0XfrM0vVJ4C62TH95AtNtK93rxHfN53Pi0bnTkyLm2KFJwI3mtJm9rp2fKa3WB/
jnJn5yF+F2fPrvO6F444PpETOXQdddR8jicb7HAXWRt9KG6U4csbRoSeLHUpku2ymGYF6oZkpMGm
Up1PVbJFxlFqnZvGgBxqXIkO/ryXhA1MZENzkYFvOKhdXO+fKkytTgbthCTwrfUQn6O9tjd/G/U2
vvlQ6B8Mzd21zUffuOuBDwU9wqj6LoiPTvYONqLAJRQ/xsMx7O+KYL88Cy92tqXK1gRuJv4ypv9e
/7IemBLoeUd9giP6S6l+1FLz999ZEA6v+r8WtOycOqe//Lows0hOOgAB+f2lUqPEupVQw1n+/SYz
cLV2wgxNf784+0rXRHiTtNmThXxqtiEKjo2HaG1Pz1pRbHxjOl4RRbq20ioFHGJVrD0BZbZJXqW3
qtvuzFa7RS3+h6Q6e5Tgzmof/6Ogf9wbxTNikScvjA+mDdsYoGvUnt3wsDz2l94xPQOm5l8uupes
PFHm9iB8cv+5cT6b5sfwdYknPnz9eWHQ+hjVUYew7XNp7sxk37z21qLUTBQAscbEGfiiSYhcaa75
8Hk+meNt0x/gW3z17PB9XhO8ziiai3CMACK81pUU9ymwNvAu2W/4+bSF8aqATOFlQlZNaey15Mp6
Kqt35UPmr5yyM2tLaoSHP28vGM9FbESka6GnDL371Hj3w77sX7+2wP4481AaIGEtXoVKnhnwzsTe
s0ljg8rGefXGh9ASHgiNdDiHlyZctZqvV30sWdJTICE0mX0opJVq0dz8XBjQhSpsD8fMkJa29OQh
mOcd0mwlTJ1OputzZeKiov5Be5lJi48Q9MBuR9anzrxnp4EseTMgfGi8wUGprQBOQl1y4sy4PlRy
OQ/HMK+kp8r76bxT6UVf3gAvDy2A9bxtkYhCh+jFe86Q6loa0P595gQavH0EHnW8ddTXO+qVFfV6
FIo0lHWpacEzhYl6QAxwZRQzC331feEKRFQozirw9M91eVcHdyQglmdp7fvCKvDLCW0DPXgePln+
Hvj48udnFoHrAq4/qKTptLKFQzSAkqJGKT1+ztKtam7iB15Y0lqy60X4NzU/Tn1vcLpQHBI7b6ui
pE6sYURu6o2L4Gv6GNBuiTJGuDJbM9uCHaFPKD4YDInLrlc7CZqcNtOmek7s97wT0XLXnZVU/Ysn
KcQxlyamGb240YvMDznVi+o5MjNv36dIF9veULxDFE8+OVHzXFVG8MHU2wjhzITM6/KCzZnnfQDU
B7QS/BPCCBGz9ssoVUukg5FHL0doB03JM97nqlUfw9xoDvIYhLdOSJ9WRdS9ku+dcUfobP41L4w+
BR4v65JSPu+L/kskrUTVk7cJpxpfR+iOMj9sQ2KGyih6g7yhBpmm8qkcn4v6ZlAaiKbuHLvZSd7d
8lTOOYtuAZQg/qJBSqyB237poQgPTV0TexsVVenC+KXlayjCGedHoQWsDJlRGs1E5wfTT0YvM8pn
t3yEEHfbJ7+6jhJSs0NEc3lAc4tjGDC202wIR55IL4NEelHYXV8+d37+VJrefWdoK/fa3JyBzAaR
T6UXNIZw3JUpzSB2WJbPmeO1T/Qaq6dIqSV0QaW1kvKcM1jUrGk6wx9AfV9vNA+xVznUsvq51WBS
sLQvkqvedmaF/i5kCrGlHHs33S3P4J86uOiBdOupxH1/DkQxMPBSOk8ljCYoo2/yztz7CBnHv0fV
33vYb5v2cxc2p27cB62zg1XwNnH0fVFbT8u/ZG6iL36IqBJWF13pI+VZP8NYRcPOeUD2Kis+LxuZ
O0wujQhTXDR5FeVhWT/TAwMxZDTcG1RwFW3jys+hf1+t7e85B+XRzH4jkQ6V5jToi7MziCIjygcG
Jcc+fV7n0HVvlke0ZkE4n6zUbRUdhtZnwBse7U1GtOndlW0mMn5MLw/CdtMG/UbeicvmehhUW+RO
N4bquZJOo/uQQfEQKMASvipaequ7t1WQb5RqDVI9u1gXVqf9cjF5rlUlaTqM1TP1CNSf71L9k9vd
y+Nd1CEk3MSbAg375dkUOY7/M1KoxQgMNDiWxAe+68YhCGgfVqK42srKXdJ99f+PtG9rchvXuf1F
qpKo+6tk2e5r0q12Z5IX1s4k0f1+o/Trv8XssycyrWOWe6bmZaprBIMEQQAE1qKfa3pooqCI78aE
eanys6tkum5u40ou//tK1yiZZ62OEsiNjU9gd/5C0ft/XbfNAwbgIPT9o5kRFJ/nIuKq7yalpl2o
I3+xMPh16Mn+uojL0is3FL54mOTgyAmCt6ROqWTA/MQhLkYwL7t+6r5Y3WcyPIKmwte6X5X9XYs+
KeMprp8L2cTn1iICpgqd2XjuAcGzcNqiQnGXRsdZmNlOHfy+kayg7PvCWXPSeUowItuHuu7npW8M
kiRw6wJY/37hmGVjleWZlsI7zahc0zSrdo0RoZXABqRYwRj4yPM5DpUF/MPXN06mmXDUjHhq0tyB
ZtWywImMXlHdXZfA10a8Z7AxyHtQFcfMr2B92uzgOBc1LMM6uta70yHEeUm0H9elXOoBAEJkcDbw
FAHeKNaF8IgNZsbU6EJtr+jjLifT7rqAy0PEBaB1Tf3vJS2Y2GJHRsSaEQIYSN8PRG3xhi3ZjE0Z
vKhFwEkGBBKu5MoXGFPOMhJHXTiVhyYLcnKYZDNMl7sBNZCkIOhE1QfzJOci3IjR0VAgogJBWL9T
AW+rBFkmiZ02d2MlRTgvBWF6OxhKGxbGX6n+CW+A1zfj8oKAFi6QwtX/rpSgxcB0hM+1iQui+Quv
dIheDgyDPSx/LLrj3Dw7mixc2toaHplxSEPLdUQfiucQEF8Rpwvnqd4p4OyZQL09Sq50iRBXKKVo
o866Obe7MK6BaHJwR2DKvV5fuUtPg3SR1xNR0gI8uViLw5t1A0BTnPcEdfw+MDFRDkLvdDfFu0RG
grOtzh9Zgm9RmRPnGApGhNIfbIKHpH0qwze6TDnO1RGcS5qqbLGaHLfn3PtpX3sDxmYik3ikd722
laWkG1HCmTwRwYAlI4kWguWLo1cKb5ko92odeZ22652jDUtU8oeG3TNNcqC2ju1q20TktZQ2DP8g
nNS1xzH7RKKd4R56Gd6/TAo5dw6jObSLbUIKoj2Wfo3Sx7h9xV103QQlZiF26tQ9SQY3gpRYuXfd
ne74zs0Usbwo8sfKLcGRMqsxnQZNOqFj7MkEehKJClv+bf19ruLKUbcD6wHR3kAF9oVRQFJKnmA3
v88bDwgwYi8JfKrKQP/shJMzNYsfV89L9+P6HmwKIAYAe7FOcKVCwKGksa5OjY7qUfol3qf1+wc+
DyxdCxemjexBiAZbpqbDOGldCBgRvfGJxIlt/vrV5/nfV8tv4NnTWRg+rxIlQCVyuBG/CskA7AcA
enjpxm15kZAnFBhwo0bb0E4rgH28t6g9odoQDK0sNt90YLxC76IAAMoIwZIAV9Eo7YL7WJvSQLWi
vQZ4C68lrPD6oUT2uByvb81GSgfdAACMQUl0flxkA1mPNrLUMtpwBIjNbEx+Oo+7yD3o9n1mP00F
VnRUgPIgkbvpW/C8gdorT0UuWmWHhEYDRTVvyloP76zg4Hgui6+OKQk3t7wLfxpEERZI4RcwTtGU
JrNVFihaZsj0DRokGbnLmCERs2WChCOCIeXBy7jYrK045qCUtt6HACtxfXOZDnmyyAZCt4xjLUTw
x7WhoK8wN/qwQVFwIPvZyryu+VqN+7qVhB4bCRyCqZVC4pG1G4pRYxuyys8xyHa63DOT/awCCUQN
VfsR5Z8e/52r3rjQHfBDrpvl9npiXgMvVRsYj2TE2+qIt+nQVGNMAQ1PBh2/3i4CYOjoqAOOG0JH
4ajpXaVlegcyE5T1vM/UlKHObln4+vv87yuvFE8JNdCmP4S2HvvgLgTpxrM9BKV+uK7HloWjFw1J
Amfhuyjm5o3tDKSohtAg1nEBlmSxICsdZPwRm+pwBjn+6AmUQqFips4d4C6VEupYxIusvTv7hHgd
anTX1dmISOGH8C5j464D6L5geOPE9CiKVRZWRu1b/RQs2t3U3NnJMwE4kiwm3bAzTO0gP0ShmiCM
FwJGJQWFUV30c2hFP3rMtv3nujIbiwaQOhDnWLg4OFT3uQ20qTWPZmwzOO7dOO2X4q5fDnCn16X8
Lrud59R480QChyEktFBh3v1cDJDj7FwZF6wZALv06JTWbFcCdy97MexnYIqaVeyj6w6DvQAKmjFS
3Ko++Oqs7tkydnore4Hf1NoweLUcEQvQtc5/TmWoldX0yRwOxaFagmxCi8V9+u260ps7txIi2mNm
jNqkpjMcVOGdquUDybcG7pd/lBDWNBlRdjGjcg7T7m6KgGTr6bnk5MrWSbCOuUaH4qgXUCH92019
51Ex/WSUvTbLFor/feWHUqbMS2NhN+LuCLz0pHu5vhEyLQQ/avRMizA6joUa7uNqR8enxX107eDf
SeG/YqWFNWcA6E2yOQSktRUrvjkWXuHeG7K3l+3VwmnlYDwuqjvncioy0lmNqznsML9p++T2xjEc
VeBi/u/7gh7oadBA1QSz0hYgBB/TXJIqbNwGZ9/nMcRqnWjuFGg6aOcwWgKq7ZvRq2X4AZsiTPSP
gMocrwG2sES6ExV5jHGq0Jo9vQ6mxLO04Ppub+7CSoSwSo3esqIrojks2mdr8pfm9d99X1glMHtk
ZjxBBXfw7XGHc3f9+1tLhD5W3UKvKehUxE5xleGtcOzJEprWa6r+Pdejl8rQR/hvFJ0+B+9EEwNu
yQv0kXk2WcmSWg3R1ArEtDACjXiaHm37PhnZ/ro+W/sB/hnO7cSfi8VyvtbVcVFNvYq05KFTFb8b
ZXCrW3kIEkQgRnMWFNCSCDdxqy6sipCjhJFRHWac8jLTVM/sdT+1k092uhwU0n0Hj9v9ksoa6rZi
DuhlgjgWHNkXzRO9afZRg+6G0O14l7aT3pPoPjf2Lg0wi3j7UoJlEpEhoJAR2wqnp0imeUHFlYSD
AfBC9Cq26e66BH44RMNYSxAOT7f0I60xixhOGHd+TvfsV1R8wL7xpo/5c1ge7Fy4uSZADi1WZWih
WuxsCm7ZYxpJEsQtkwPCEerSmLRAKCisk02pwRYzXsKKKF4BWMT+xhEqntWj5xwgAECj4mRYgsUp
qVLHCxhZwx6ohjFgB39c34ctJ4DXJxOFA4RB0OLcFc9arveGitjS7NNAK55oqgTKjRBHv5VYC+HL
uPL3CVDuDa2v53ChHtU9QoLrSmxtw/r7wjb0+bykjQsl9OgAhElm7q5/f8tY198XjDWfCTVTTJmF
LtIjrQZ5BHnpTdB76ze3w6FnkDd84TUSaYw4RKUTSpspG0GxlC5BSjqc7NtVQXEOfYOahmeti0oK
YixmT/o0oQyV7QFN+qT3k5czM0BriiQ93krPAdfE6bU05K8X5RMA9+i5CSjVkNGu3Kku07yqmgzM
ADpqUJICxOUj6XyAc/b7xqjdl6FjzRuxSuXIUA/351Flo8SzbWzl2W8StnI2VfTC9PhNTZmALPHH
qLw25NlRJTnV1k1xJke4vBOmFI2qtVOoF0CSzV7U9ISRaGDKfm6cl1EJpv5kWLJmpsvpERuzlja6
HtAPitBQDAxNDbXXNovGMNMNgLLiSbH1ln5nN0HNgPObewsItdXyzVg+t3otWdqNux7ANnAjDuiD
8SMEV6K4+eQCNHEINfc/qZZ56LoDDEtZPVBT8vS8uYmY7MDTLOIKhBfn/gST/xTTDuUYLuRX7oDP
RdO9GpjA6Y04dtxxoSGSQ0wjcVWR8p8LSvNuGUxtGMOp3SvA1JaBZmx4XzTY4npy0DF4WRax9UZx
KsYmkD0NPkLmw6IBT1iXPWdviQH2GFIFUM6j/UXwj6o+F1VjNCxMil2RHDvjVdPD6y5SJkI4V22b
ZJgeggjmegnY5LV7W1ZBkIkQjpSekrljC0Toyn5OHjAIp8lMeOMiQRkEXpEXfHW8MZzvd1wsFdDy
OhYah1TdOTLMGsnnfzuN1T0IpOKyVnV8fnp3jOc+uz2tWv/63w+Bq88bVl8wCh+KuzwAYHVp++Uk
CXi2Tt5qgX47oJUItYpGDHxiD6J3IEsvlTcMwGyW3FGyZRKON6jYSreLWxYO9o6Tdy/pz+vGKhPA
/77SItFioP7z82Cwb8r3vPz1gc/zpnmU7NDfI7qnuK8Np6twqpXSyweMctIPlEvwDP5HgqAAAVC1
2pWQAD5wwJ1nwUcU4HkGUhxedDxfn2ImwI2Nuymsl8ZXk8KXvVVtXRXohP2fAFs4Z40DojOD4nZ0
7GfwaTN0v0RLsVOYVzmShvDNKMSy4cixYph2EmvCFUsXd+nnIczbUDODaLzT05MLnGzy2Nt60JND
lDSYkQYYfoOp2/frS7mRtfEACM6XM1uBG/t8KetILytgBzQhyWfPBTL/lA8+d5Mx0OMjVA1ke7ex
tKhowoMBTBRVY7H70ZrTHn9w61ADy1BHj0b8pLTMa4FWn4E857p2/NcLWdyZMK796iA1jk6jQnfq
0EBeD3z/cdgr3UuU/8jik53pnsV0/7rErfVcqyesZ44QZ4gTWoe0zP/qejigmOz7br7XDQvQGbNH
lklytW14C9SPeDc/MEiRSApF3KRzG5epWh0CAXb+UUm+vuFRz74unDV9VEg52Pj6+Cln77N9p2UH
tzxdX7WtHpAzKYJL7Sa3NFodUub5OGUgGE2+dFGyG9xfLXqoXRfQ+Qfa3XfGjXB5PII6Eyx4KrNl
TmEBYzWsMcuOUt8HrtSz7/OgYWWBStc1xYJhuhBNB33hRbKXHv7/ixYO6H9OYonICaia59+ncTH2
eFWvQtP5mjSPxLlvpYylmyKQH6FxApMxIpp+3o92AjqGOswflWVnMsmJ2TJfDBn+83nBfFU7xZDS
XNQhmObG8a9xkD1CbAowMdKARx3Mh1jcwldbMEyqZoCnrgpn49ntADxqSbzMlksDdIaL4AZFEOTG
5wLKudNHE6lMmFTVA0vSfZ92XmbWXtQ5AaknSRK+dSJ5rwHQjDm3suhBUZsu+z7GnMbovCoV9Qsg
5g1qaEtmdTYsy0QroIH3MGQWF6NCeaLUUd2VTZj8AphAB6YWybJtuEpMfeMisAx0TeAyOF82VNgW
pV/yJszTLPNaxbivpixIh2E/udoO5FAYwLoZTAIdGmuZwnHPAHTlUqdowqb4CfLCXRx9oDR5JkE4
kIVm05JM0KqeqecU+8yRzQxumNuZBMGei8mphrSBDlnbeXGyH0ZPbQ8YGLCtL9fd8pYJoLrKJ4Jw
XV9wXgI31GYTjZrQZKHTPzXUG8zDdRFbhQhwj/0jQwR3YMrYTKmBC7Pt7vou9k3llIPT2rU+G4Bn
Hz+nzWeTyG7pDZcAFBpkzQ4ko/gj3NJqNVrZYhPEBc6OOge9313XSvJ9sek06QkcWovv586TARZj
9vP69zdcwPr3u4LHicek1azIqMO45w9UBKwW2SMW699JEa7+KB6rKUp0SCn8Lr4zyI72PrUkxRLZ
WgluICNKkw8OdBnH/i9gdT/SOj1eV0Qmgv99dQPg9bb573LVcdDhebiXXGGy7RDOfKJYnVHpWKil
w7sRyJruAcS/yE6jTAvh3FNKe7VRIcWODgVQxuvdv1sl7ndWqzRUA1HBpIRQCKknJgwj0NnhJnu/
LmXTe/05eq4QkrddvVhjAS2yxh/VR4IhenUPtKxU1tKjbXqvlSThkFfoJ9H1AofQxetQEoEEcMlz
cGCBl0lPjCBzKLjJMnKganbnKINH3O5LnqjHRqkepzEi/hjbX68rf91QLghq0koDTkaJJa6KIC79
vnvMvmL88bqQrSrryjuAwvp8I5emSNQcLCchHTRth+An92gdDbusSyYvrnPQCRnma4bNDpIYWIhO
4jBvcM3GizCLLHHw21aLINsA4gNmIwSr0mJwC04N8j3a7rNqr8j6q7fyZ2j7R4BgUG5dawti+DpM
9fYVGGxBYigHB7AYTacFBgG5oOHuR2beT9CSxO4eNcxD26gv11d9e2v//AzB2hY1W/CajHusGh7t
MQYli+6hoxkJtC3Z3+0T9I8ksV++jPXJMltIWoz3JX6o1M9lfKyiB+mE1vYB+iNIsCMXLFrDMGJl
R7IDvkKXeDgU11dt+/r/s3si7mNGs6mkJTL0pprRAnGyquemeE7UJ6N+bEHjHX2f4zm4LlSml3Ad
RMTpaxR4cPu7j3r3XDhIzj90df5ZOv4TVr7U7huLtFyEomuB1g4vphXdgWpr3072/ro2/5/j/kcW
t8yVrCWa0SrRmLim4+ee/CiMk22/T7T11B54d/XfIzm587fcPABKRmKKEqO3hMMNUNUxH8GEEXba
oesBC3kqaZDJGFA298tEvyQA4FCVEylilFyvl7JfsF925ycvyBB8ydXHD6eQReMV/o8EQQ+HmiQt
IlwVZnvnDkej8s36LVP2TRxE2sPcSV4eN33iSpzgsvSxdQfLnnAHWt5ce6i6XTcJ2fcFX1TnWVQn
FhasyQ5feplHlyyWWA9A80WmzhoWK9Z2KGq1wB39SYEOXj1G/kc6PdY7ows+KLeTEUTPUMUkMWbR
Ii+W+G2Jcenk/PQ0uWZ01jDjpOYAAker9Cc23v2r7RB7GLJ8ZHE6YMGqdvZex5RJtntbBQMVRECH
WBdzwjUpUja7uO/19khH8I05h2iR9RZt29QfIfzvKy8D+k9Xz3se47bHOf08mR+J0c0/3xc85qgV
3VBW+D64WM3krvjAkCYM6c/3BS/ZYdoQdzQWSeteMuXejr+S6GAXN7LP83rimRjBk9gu3gqcjC9T
FKTmobQQU0m2e/P+N204QjQNobdWsFiKdzRAgKBk7zBQiv3KyoOZYh7I/lYhbL9uuZv+fSVKyM1G
vMwmk4kCQJQeZ+NLP/41YFi/syUp4LYB/9FIsK3S1uLJLhDRdNFfVuWD/DbL9tc1kS2aYF4EQOwZ
+KfrcOofGydAa79nxPe0A+mY+yGP8kcbwdLmpgTk1u+qievlDZ5tfCms0+a+WAa4bEDZjWd/wcqK
qVYY0hs4+CbbRfqjUz5VzZM1SGDCts48Bh5MPCqg1+diIIfZRVUPKYPzjQOA2Kmyfd+M/tYCBFO2
3cXNU4qLcGgfs+L7UIHIefCS8bW3QXDxtz3mu2qUKLW1dmuZgk03hk5Y4ox1aIH0ufRotid2ULRf
bre3tRTBpPHKE2faAM2I8qWZD2mBnu59ou0WGUqETB3BsEE4lrZd3iFrd2lY9NN907T7XIsNLytn
SVTL4xIxTForJVi2bQ9mUfVQyqy8OPNpdr+wgLDdpH52yOn6Asr0EkxcYxGaKUbopZHdnKCB+biw
p4x9oMi91kiIxMpB7fQ5h4VjNMuuQdWKIqokxdlWBCDNfGgbME5CMKY1KgNbNm6EwbIezbp+1Zzp
kCCyBLbUB7rHTAODP/9Pllh3rAYaMY1HS+1ddFTR0Zx6s+T1Ydsn/BEhBGQKMGRIMaCE4RQHrX92
jA/EAWsVBJcwREm+zCkvkQDkR23+07WRZENkGggOYGE9G9IYEuxQXzzt63W7lX1dOPgDuqTQ+YB4
sqgOVheUH7mS1+sjnPcBZMWRFXFzUo/K8G5ln9v6exJLuhL4Vy5P+p9dFk66GVtDSiy1DqPqc5G9
q8mrMgb/bqGEA57Mto2WVRw9Nu8j3Ze9im+W/9YLJRxtU6XZ6FJs85BluyZNdlH2HqPFsawflOKz
wYo92o49x/5usPuRPMXuT13fF6YsRZbZg3D8wa6NVsQIR3JAR0Uf7dU2vL6O1/0LmsLOA/Oorgc9
4gkM0V6YcUyKPYs/aen7dSnX1UC/+rkUivBsqQpI0ZHp6Ud9loSAsu8Lx16zkilva+RIpMFgxF0u
65TcNGgdncXoY7QdcMOf/35MElmgg2yR5hUjml11z2Htd1oTScC8qcZKjKBGlWhktsByH3bt5zb5
QoHO/4F9WAkQnFcyk7QBAgji2Bp3Vf/TknGMyTTgf1/leYvTT/0IsomwYDttAaq7xPtumiugz1Sw
V2sYjxb8F1iy0QwFwBf0//hp6+XWQVOCfJLE4DIp/O8rLYjioNbd8YsQYwlMCybza4WQP7dlL4ky
QYIXc8cyGWOK5YoiBrLvN6N8G4HaOU/vH9h3hA8G6DPwrzhjO099Zi8p3P6ioI/YgP2ifeq6iM0j
8o8INEucr1mVqXlCF/h81UVpx1vol1ZWrN80rpUI4RQW9kiBvIhTbv69AIzh53UFZF8XDh+1FYex
GSl+H72iVS6TOFrZ54Wj1yqt0ZASW6DYh1IHRrpk/TdNabU4wsmjvU7axIbNltbB2VdfX3TZy5Bs
h4WzF9Vj0Vj8WdrM/Tl9xmtuJbuNthcJiJs2gJkJqMPOjUide7QQmVACL9PZ5GfSB4NNHXAAHNdA
Wzp8+bmABgFokWcN6kRF6oFqxbOmh8R6nmJtryWupyfjTqte7f77Yt5n9LHGXF/qPqL3UbJbst8h
3Ov61Dd5N9b4HfTz3O8tMLDIDGJrLcFdjt4owAGQi2mbMqV9aY5TgUYf7ejm5c7ofl4/MVtKrCUI
J6aiS8HcYSzCRf8VVc9Gc6cDnOJGGQ6KbgDBICCR58Q/wrExc0qmce6qU1YryTGuIusB1R77rp4t
V3K3aHzzz8LW37JMsFMB6u2yFZJlgDjLq6U6FR3x0xRDPcwHbsluKI5D9zjkulcpmd/NtV/12Sto
LZK8PmpJ+WhkNch/id8lGbrTVckS8EtA/FkWog50F+kcYEJYgjYfllmpx+YUgR1at/pASd8qNPZq
6c/ekWS0F14ES7CWJXiRfGzB2Vaw5uQ4X2I383K98uOUeMmSSLS6MB5BEv/76o6dVStrGrztnqyI
BnOcejDVYJIODW0unoMJQOTD6EAUZx7g0gtzqJrmpJY/VVb7hfYpiSJvXpRdWcn4bS6OHHTCODbM
FCxYHCT7XKfGpmkCnKL6BHjud7NPHsYslhipTIRw5gBZbBkKHn9OtK++Z4pzHCiV1Gk2RAD0xQQ6
vqljRvZ3arTaGWMeG1MpyvrUZ6pff3HKTqLDhpGdCeB/XwnAgwPRlLSqTySlXjbdw2vs2eQGpuzO
vXzcBFjKWhUhvorw6IDJnQwbsnwytRjIp70HvBEPZHS7pboDjcQ+7fudnseHwU29rL31qQ6gJg44
akzgmuBfccKqMSt7rOKpOulLeRdD2UGVZD4b9s0b3h2AB6J/FNjY52tpF7Vmzm1cnxgDp3tKmEen
xRvBjOMVnUm9qsskEjfMgw+7awbqROj0EIG+HcWJ4pRCYqkQ3NDfmSz63hIA4gcdqLV8+Fic57JH
PMSkplmdhv7bHDfB6MoQqTYM0AXkFWBRHJTULHHR+mzsKww3VycT6a764u205P36tcXvb8FnQ4IL
LAkQrV3CleUmIPhZpVanBOx0RjN5VvJ3aXYPfc58bbJ8zQmYjBZqW6s/MgXXkLFezzH4hasSjKG9
8dqrb4lW+iY7XNdtUw5HnoDF2Qil+N9Xx7cY6wHICgOMGq1PE1vaIErRGjfV9ugXALO8/aJwMV3L
u5Ux94k5l3NxcTfkOZADs9MyNXhuyYMJHUmNejNAIUDDEHPirAKlUMVD6LkYZchKxaVuyrms5l0l
G1LcMur154XNIVG8DADpT0913pafWtOo721LWt67vFR/N12DWoY3818gRLVzQRR0+8enfor3SlwG
YEAJWhDVXreAy0AJ46IW5nAN4PwDuU7YklZnFch/WH/C/Ncu1Y9z9s2O703zQXX3Zf79urDLlYMz
MNFsy6EvAEsh+PDOKobFihABznPkD+i5vpkhxAGXE0D+URdx0E0uDkFw6sphWpQafS7G3pzeq/wx
NYA1tHyzp1vLu4Io4eiwKan7trbrU2F5buE1snmOjbXS0JcIaj30XAO6S7gNIj0Hnhq6YU9pQSfP
Uazc69pSsvuX5x9WA0gVuGYHAYIIDwazSude7YcTuHPUem+1mGf3HRn83YYqGFPgUS8mexHVCBkS
WJVbLZmW+ETpRJ5bVhaB6SS1pFJ9KcVGKQnN3Ah2ABggdsOZSMKWljb0LWp7cwdOhbYzdrfa77kI
wbE4aqxMGsB63sz4tWBhd/x3nxccC1WyuemB4/hW/7baPLt5xgn5I8ZFXP6Cy1+MhcNulGYxsr5x
3ujYBPNz1BnBzRqcCRAOhaUDmbSNWudtcWCuDigEb32zFTQQPEgLvksD2Ybzxqpuh24d72+3QJy0
3Ayji1iP8FwDDDKahZH08yskySZ1LmunOJXzw1zGmafPqHeT2232XIxgUDObqhl4R8WJHJqY7QxV
BghyeSjQJYexHRRYkXCiUnKuhz4TdWknNzth+NdzjqM63XylcwG8EokTjkBP3HGT0kwflOxk5p8w
tJVq35IhvG5Ul04K9wUgtYFcyYc0xOu87LSqyJwxw170GH/1K8Pv46B2M4kz3FirMznC8Us1ms9g
o8lO1HS9+j9JKkMclQkQNsPJ7K7uZgioGfJkZvhacuubLKAkDdQ8OHOVjnBY2I0savRZG63pDUhi
SJV3ziLDErsISyDBVPmsOL8wLmiICsetmJNP7M0Ydn20i+xgaiVB6cUynYsQzx4yrbS0UojQ8DD3
yZWBD1yYk/B54cylPbUjZ8LnqXY//KIpJgHq++rmGQouBR4WkSgwji+I9XIzKywQW7C35F5RQSCL
6fobTwUE8DQUL5vwVBdTeUxdui7Rl/Ftfhmtu5Ge6PxlkNEzXo7j4qaAi8JcKR/5vJiPKiGeWs5E
AECAG2MyH4qx8UFZ+3kZ+sACvrGi0L0xG78qjGqpiuzCvXy7/S3fRL0MuCMcV+rcf5XNEqVOUxCg
deRebWo7XT/m8+zjCc+fjPs6fhrnx6SPwMx7oMDkZMnR6l8HmZ++tBm+DFht8zczgpi45E2MBDAd
SWhXkd8D0rmL852NebuS3RoDcIU1JJxg6sVyiy2iDWYS1LiZSWh+Ucejat5axRA+z8/eKuFbJg08
GDU+r08sQFt93MuYALdNBvYCdCgV5V6xJc1slM5xGhMaTEjwpsqrMMZNk8BwMZsQoFW4tvblZHu1
dB7i0jdh7VaSea6zUo4uU6bni0HCTr1vl6cpenCSl+un7tI3QQTyZKhHOHSfYI8YtmyGKiYkTDpv
tP1s2V3//oahERVHGrcdQAiRx56rANASGtUI2fGoEfTNMX/oGjAfSC66jXUCTjNqm1CBg+YJShhU
0eNEL41Qaae7RBkfE509Nc2yv67LReGEI+xjztpBbgFuJDHsz9pY7TW1NdAk9nUw7kz9V49xGOp+
6sg+b9CQpMoGiTd2Bz1PGuaUcUwxZSQo1vRLWbqlboZVEvsteWGNpJ66sT2oZRG4AuSZeMEQLGxp
7ZY1NLbCLn6ZxsWrvrVo6azNt+srt6EH/C1HOjaAoqgZgh6mvth2lStmOLp7ovi6RAvZ5wUtMuI2
KNri8536YqL6ki2Sp4ctAaAYxwM10ESAzipcsW3jJq1KqRlabeX9sDNZ78OGAfOKnwrGdP6YIu5z
5tKxLYfcCjN2ahMKvAZt59o3x1IgDtBgwuA9xkS/SB7gFgveqSpmhSo66d3Kz6MfN++yjegABqWC
+xhYnednfSZlorGpsUND2w/xzpABIm/sAmogWH3V5dQA4ntJSdRJj1HKCwvM4uBZMUiDWxUA0jdm
heBEIAS7ca6ANbhNzoAAGup015V+k998WZ19/yIQpLiocpQTQlV76H/mlcQ/XR5mcGah+YSfY/DJ
6sL6l+7U2b2l0XAqEq9xl2eXdc/2+M2WEdtcmuu5IP731b1ktE48Ap2dhmkUVPcKC2R0tVuacHB3
ArBX/RJxlRE7HqMmR9OJW/pa+tUyTtHoaZ0quTguLQqlKMhAigFwiwvInh7D01pq1NHbYvglfYiN
8GaDwvfx4kZ0TK8g6jtfqLxmpOmGPnpDYTAbj6kMFGzr9yOqQhEHdRAcbMFgnQmLVOlJ9KZM5avZ
s/sMwJKSuFwiQzTaEhg5UQdCu7cZ87STundtmd1eSkBnOvJ5xzZxqhEWn6+SW6SuUrqaE/Y79F73
Mmvl3v/svQNVgvXnubGtrFUnSRmjKOKEcxZMhPl6ofr68Nzrtk91zY9uT/cgD9EIONQR716Ab/ZR
UjcjSVxALjt7q3f3Ej9+efrOvy/oY7lL3pU1hT4L6HJ2dHhSb7/vzkWI9/WcF7qWQQSx9krv1eTu
+rng/7+4JRyWmgOR6dbFfUoX1kWLnSkhWRgoBxB3VkcnOk702aXRzREu6kQrWUIVhCVZ3rIZspzu
FVVht5R1C2yYLzpYCJ7xkTzi2VEIDqg92m6tmDR03lPA86vxzdiIiDl/Z2to5dyA91QjA3wndk/D
7r4y3GDRp+D6dmyckDMBXMPVCWnRVNG1tKOhlmaHaLDvwRljFruW7CzSH6nu7K/L27DgM3nCgbcU
ludWBoVyU/0RZ8MxiYvjnOc/r4vZ2hgDPQcaJ+YG/pxwUAbWlG1SQK00fwH6hiUp3W5+HjwkyGtg
yRcA0WlhJOgVqCmYE76WGL4vb372w76juQjISyArRVQlGNaUaF1jOSUN2xGNUvuG3BzVglEcRJt4
xwDszkXpKzGGebA61wz1djdqfp7vrq//1jYjU+IFZ2DdX9Q5xwp9B1FtGWEelc+ZkT8SfThEjXvr
oz9PyVZixAMet9U0ID0Ezs5O/VuVDSVyKxF81dnnhSKnCZBxIBy6RlgCkrFJMn+xUz8ycVHJAAQ3
1wuIAfBWDh5Ixce+HmhRaZWmJmYSl+9q5j51GAzq0/RwfVu27BZvfUi6kcmiK0Nw7mPdDzawrq1Q
G3u/q/ZTbn9k411UuPjDDG/ZOvcnwK1IasArwbCWBaQ8DbBEg1nmRDbVWAkR1DDUIjemEUKAx4yn
mZciufX9jdvVSoCQVdZp6WRRBAHDXGCaIvU+ECicCRCiN7WrMLzBlwlIYjv3yXZvz2c4/hhwqfnr
NKq2gp9Vqzw1YmrroV4td1OiBEstybw3TPZMgrDTxBgHygmUQqp8mbugzY+3mxKcqw4vBRw9DW1E
gilVeU3UPrHCiLI7BWQCFWs8Mu5vPhJgWzAwRIE+Row5C7ZEuoRjelMrrONH4xO45m7/PCqgoHQA
IhdeG4THt8LqKBtJaYVT+u58UvQvH/g8WghRx+HNw+I9EVdaVU4D7AjlYv1bMn+//vkNBwgmBHTT
8HYh96LHM9LdIl9qRQmtb5Y5+lpu+bU5+5Ure1a/HJpFkxjRcF1zCH70bwnrVGl2vizmoIRqsgTq
FJTlg9o8J+yQaJlv6zsVBXGnklwfGyb8GzUdRWoXBCK2IHQhrao02eKGU/SlsczAqOtjHt2cCKJh
DLHb/4QIV3mkq6Be40JK81O1z29ujQVWMBYOHZEck/3CfmddVeIFaLuhnYELb2ifslgNurF4AqCr
JGXmR0G4DtH7gFYetNjYGNMWjko2tdmSDNQNF8zL2+53y3ql+Z3+nmqyhviNjeHmDGQlzcTrnPhU
olpJ3+JyQeA+zocWeZTWYoytI4fr5n15j6D0poHdGp0p6BwUq0pMMc2lGov+rdR/FAez/vv2z3Nu
ULhf0GgDlfrcgQ1grWGsdLo3l312Yl+r/uX3BQdJ66XS2w7fjxzfPt1MzepaIHIB/yH//chtBP8+
ucv/kXZlO3IiUfaLQmIN4BXIpVZc2dV22S/IbtsQwRbBDl8/h+rRdGYkSlSefmqpZG7Gfpdzzxnn
MfaSvyftrrb3zYefWHDiY+oRni9AUXXuvSIG4shh9Wt/dGix8+otQqTrxX13n+FFW1BovUbOGVOM
dHQhX4GA99KdFn84o3f5fcX3bLWExpadS1DqZE+Fz0q5YeD6EGDmQXiAdBqyz4ZaPnMzPZndshWv
lSe+t90UeP2C5be+3d6l13c8LtzlAkENFiUOFXWaAnmvlX3evDbD18wygwkY3RgF/UJuFYSuV+T9
aqcO2Ns8ILSWv5/Fml5dp4Mt2vY17Q/S8+UWY+HW95cJPfs+a3rCzBbfN5NwdHz28/ZEbX1eORCj
7UJMcWjaV4Iarf0NKlv+hw0AUGghGrORSr/S0qJDI2Tsau1rAWLv+k6HcvzHDeBxRePN+4lQaxlV
2Vtsnpr8lRdv7a78sG4qPAScNpRK0WOwyOpezv9M3YkWQvDXzg0bqCFs3NYr5+Hi88r8s4TAfoXP
h7n9Td6V3dcPz87F95XnLS8aMyYDvm+AqOW7cNP97e+v/X7bgyNAF9EqJIcvp2eadGOeScZf83Rn
TQc93o3GRn7wOpsDTJkObOKCfkWcp7wInVe4yaxxDkjZq8uqoK3ToOXgIXYdgHRKf9hqfF05E8B1
AgaNWwqKLWrcavVVXs9uyl+1QfPL9K7uX29P2rUBD2QwqOwilEDxUEV1Dk2M7lFiowE1e4l9q/1w
EHP5+cX82ZUxsYwjEYPPz3zc2+PkV3oLKRW6sfRbo1BOBk58UyHwL1+lX/EQ4kC3J2nZ+ZeO2eUo
lJMxg28QgQY+n1uTb1ufyW7q3oDF/fD1gSwnKuCIZeAto1Z5OVnA5oFiguXja10J38mZX288RSvT
tNTg0GKJjN01DqjKoQLYGWP3SgOre8mND3vii8IMSpRQnoXHr8bEDYEafF9ow6vOHqvCC9Kk/Pg6
L84+EBXaIlio+q2oNtTT1HjTK2P3ySH1Ppy1W5z9/z6vOJQpH5M06fF5g37pile6u72Nri8o+GEg
wEAPBUTv4BFfrm8tJklsWmmvIJcn95WmFz5SUS5QQm29ycOprjWKrNAkRsRHbVyGV6o/Vo64qJDm
/Cr1u0+5frw9FPVEvH8d7h0EvJFVg3dzORSqT8PMhZxf3WJyIxDLi5NO8uZApQaR5TyLZXDb4PVw
MBQXPChL/RuwGmXuOteZ0UfBhlP6Vrm7RG5Eqtfjufy88nakQLZzXuPz5gSpp/bNsNAQvE+3ijNb
o1CmLdPSWk9smOmtQLj+7G3ssK3vL38/u24RcCRew/D90kOZenpo8o2oQt3C8CwBrcXZA0oY3W1q
VVSPEf3249CfdPmqe6Gr4ZC/fHilz02omYrETElWI/140g2/lkG64eWsTNGi6oB2GG85hmqvBPfM
TmZm0Z867eCWj95WSXTt+8AZoKiwFPKBurxcgo7UetWytD8hAwkmN+5/fHqAoHjvwTNxGnTFBTFA
deSaIPE/LU1/DL26xT+3539xw84fOywxyi4I1vHwWwBIKXu0ZX3DbMAbTra4IzG6NP3YvcNbl5HX
24ZWZgpdfgtPHLzZRU/ocqYA3M1xouP2xKgfJ6G+4XpsfX75+9lZyBwXqmcCnx/yL2T4Zn2UtOB9
ns5+/nJUzr8/sb4cBnxf077q9Ymfbs/Oyo0E+AFypshQL93FirdMqN24U1Z2JxCrfJOi2TsD8Unn
7KERsOF3rBzqC1PKs1eYhYlkf9GdmNzr/c8831VdsmFjazjKtq3svqJ0xHD0NIx5SPKdJ33CNg63
6p+/r8l/k6beHVDRYDUa2bvTWA8+q4gPVh1/tpuAs9+6vGvZ1rDWDgscvWWh0HVw1Xk3UQExxaTm
J5E48TfdHSHYmIrMukvzeHoYuZzuc33It+gRrrDOGOhCZwHQ3L+sbcp0EsGBjxAOP9V1ZkVQHacx
XpPSAbHFAN0Vx/s9tGm3j3MqHwWmPvVL0k6NP7p02JO6g85dzOcSQiNNsa9tJ9l4J66XG3sW4GRn
aUlES8ny9/PD0ZuMtRLz4sljM+7a/onaPKyrLRWd6wWHHWRl0VKy3CJq+FK3s2tnDecn2j7yMb0r
iQgHUFsy8CQUJ2BzN7bxqj00wKJVFHVR9BJfjqvp0cE5moyfZJH6wLLfO9kXY/xE6C4Wd8aQbpi7
vsOwyAbiP9zHyCGpw+NTVtjjnGKZ+T72tS2J4euDj9sFYqDIfqH8g8zI5WgSXeuLsc/5CcIjYek+
NOXLvBUUrO0ED8+shnI4ogM1qGkaYdUpqmUn4bSBAC9f3L/icguyjIQfujERdgDCCB8RRV5gg66Q
nhTlKw+03/3TML/AlfNb56G0vujk520zyhZ4NwPBH3MBIiG5qiZWJ05yd3Ri7OgKKKcELaPFVLw5
Y/YPmIJbf/CKz3NnbdG6KNP4bhXkEujT8VDAxvt/uVRpPpge4f381KZxMCTRbH9LULmZiy1c9JWh
94gByQB0siFuVlMcXlt5FPwcPALPvVWCb+KtzPaF8/X2JK5ZWeDk6JNHHfuqfKrHU+Fk1GZLH9iY
DdAi0uFmQH7B2GrzXbUElPwidoc0u7pcPBOWSK2YRdw273UwPiCn4nd5dZ9T93h7UMpphTNmAe+x
KDKCfwfFSGWNut6eByopj6biwdmL+WP56vfPo53AhpgaFLauOE0mQxhxQbw0qkm5l072irbvHW3m
jav7PXY7cwD/tbOIsyNVADImFcw8epporLFmkWcWoSn2Vvk7Mf9i2VMMD4EeePuXQAc7KXNwapwq
eKG3Z1F5Uv/XPNITSJYjnff+886eDretsgJ9xiySgwPD0MQayTdQroY8Fvcz599vm1PuwCtzy6Ke
mZtHLvLUbliUGXaQl1mg22/pfLhtZG1nAFj9f2NSfEXNGofCnnoWlUPjO+a912ycp5VRYNehvo46
tYlbUPEHkhS9odaAUUhmBR540Avrc/FBMoNlqmAEzzpSR2DqUqH0JHPSziQui/T8a0w/bzk1KwsP
aj+UQ1AHf0+RXK4E9p0m2yLnkdCksyOALz+UwOd99wSlIc/h7HjusCUdvzpxgBYCraMvpVdlZYYl
oTvouB4mTwsMVwaTd5emeXB7/VcuIYDZLMTfFH0CSCFfDo2i0UmMyYz1N1O/s17K8TNvJt/U727b
uXqb8PjBCizh3AJpr4zGKlIjZ7aTRW2m8/3kjtq+FbEXaoP1N+JhCLUiEgssLjYV2ZYRKJcGalu4
YA3gMJafcDlCImVPi57nkQmSYp1YB2Ta9qRyv41Gc9dX4ldt208ZnUNLlo9G9/v2uK9XEfQdAPyA
LQRwzSsoizaZudtprIq0l2YM8tZP+P62hesTfGFBhTKgQaKwBIUFAV6aUytl+X3MjH5ro6wOBESj
FoSPsJTqa1XzJDZTPamicdyXP8fuF3U/lj/AIQbjwfI6IWYB0Y56vfadl8u5LkVkcQ9x0WDVYHMY
xO72dKmdff+aWZLY4KWAA6u6feZo8KzWaxFpef4ca0Y4Gumu8j5Dprjk1iOajcNUp+FUeuHQFuFt
61eLZehLggf/QesZl5ayGaeBurPk+hw1Te/dNZw0e6+kzUbOcLlTL7a8YmX5FWcvB6isEr1w5zkq
4wObhhAZ0RDZ0J0s7qr8YM2tj8fz9sCu7hGYRDMF9SgUHFaIpeaksQuj1CKnH+PH0iznCOroPDRQ
Nw09s+Ybm2XVHroLF39mEUVTJtLzymbmdTxHY12wYBD2zimLR0/wf7pii37gausvYzuzpUynV5Wm
GXupFhExR67ZHPp6PNGPNqUjf7yYwROJKipwXWoSHvqktclwEUVgFzL8uW6DfITapqyH7x9eK3CA
oRJpIyxZDsHl9kATtD5P8UQi03icxZesfjbb7w1PN/a6Sna2DMhFSQEgO6BB0Qe4rOHZNjRlm8lu
aEmkVcbJMUd/zuadNz+U4Nu3ijrgvV6GdT3ajymJm2MP4cSd25OtJNLV07P8DLw8JvxTzKr6xJFx
qqy8KEg0d7qvJbuk2vUs9kn8V5n1vpAbJ2Flt8AcXAWgyhw43YrDk9mUIFWNUbP8nrv3RgzasA1H
dMOEykrqSUZsK+4I/JFnkr0Z9NBYG+/1ykV1PooroaKu6GyrHkiU5/sB2ZgtmoqtIRiXewMlapzZ
GrPUZxUYTaGQ2ua+sUUzvLb0cGpApwJImQ418UsrllYVpCBuHLXmP6mbB7r3aWjvdPLgoY3GTeyN
dVmbNID2oV6NBx+ZBSXMKnlqmIlnxNEwf2WejqO7RXT1np5SrnbAyf4zsYz47ExNBGRnBocJ0Ai4
j7QwP0Nx7n7gdhqRXBTHZho9P2uruvbRgPvJ8JLMH7vpuznaIRFIC8TmqWK08We322KLWFtTHWMH
8A24N+S9Ln9bbXJhJdD1jPL5oXIe57EAVnAr8bRy8bu475c3BiBneFaXRrIale5m0txoQqrh7jV+
MOsN4C5cGnxDneQzG6ruRJ9WzGqQWo2M0dWjKZ+yoOy1KRCDlwB1buR+MYp/BHegxOiaw1tFZbVr
RtO56ykVIaKtr/oi68Z48rOBWxjqja4FWlLRwJYeD/vC7tHV05j30GkTR6kZ3V1S9iTos74Grb7h
9AcCpDgyhTjhIHPROt/VOupbeZLe2QzvqjRr5k9FX/sZqMSObS6gmWQxlERs9s3pqb4bu74MgcWi
YSM1EJObQ9h0LgktZvlGEkjdr2LtNFDqu1NfoSNuTH0xe0Gh5fVzxiH5OiWV47d1iQPag/IKKqPU
zwy98YVuCr/oxvpx4HrxaAzOcNRGph24RysQWXhFUHUeeSIle5OlA5bYyh2Ltwa0TRrILfIqzBN9
av1mqslBzqLd9Sa3d22Wik+gwAQfP0KFL0WSmgcP8Lhw6lh7P9Qxuy8rmj/pHWnviQs1EK1gKCU6
WhOlqaMHei+SYOpsfmDEgTpCbt7HgwOWGsMp76254cfMs+tDV2hi56WyeU6R3Qkbk9F9VaAiOTEv
DlgMOml40ZjPgrZhSfAQQ3vB3NXULPeDXSJyccgYQqVzDscxGR6rNrXumUlFkHR6dhwNKLGOWWfc
zSnVfBATendFPkL3xbPSYBLjGI51Z/vp6EyPYgIreYNn8jF20WE+WgM9aLPWvbqECJ9yJ45qh8f7
AXmpqAFs0keRlvm5ENLHSkKyTiPu3rLjZzNu810TZ7Vfo4ch0FNN+/u233AVBiOPjYw5ksxLTQH+
w+XRyyF92jC3ptHI7CCNodIcTwfA8x/7GIC1PNO3Xu6VCwUGccaRBMZDqlZEdb1NoDna0ogz18/J
/GoR7Qm92r9vj2vVDLKXwLVY0E1QIwJNTBxxSUwjw5KoZOnGW2eY7aEybHG8bWn18lpYrIC5RClW
dUVyK2V9CyqaCJ1ZgZNmSTDoRaj3CLo748ttW2tv39IDh1I4MmVX8HDm2gKeXhJHHpDIPq7SByvP
nogBbrzSrQ7ZlIV6/kGcyrvLZwG1vSA7UDhVXUuRsy7r8zaOjG+u8Mvd7SGt3stnX1echtr05opU
+DqtIBjNeWh3G5nMlS2O+QIQZuHIRS1e2eLo+cq92R7jSC/yexT8D6iTh6Vnf4pTOK2E0Y0NsTYi
xKIL3tqGz6CGMa4z8LkvOyzSXPzqQFpac/YHQ7Lh+qBejlfzqu12Qrqq680hjkpwTLSW9uhUme/o
P6Xd7lLibTyeK2fJBfQGjYXwuZARVlygMS5jXlS6FwHyGJK5fc5svocE0sZO2DKjuEGcD30+9bMX
zU7EDNRrBwABtkpqa5vhfCyKq9EW5uB2E4zoRVQNd4XwzfFRDKHRfAy8+X5qzgy5SjcKROnmsXdh
CK2Sg/MyVCdaJH6Vmv4sfjf2Rhp9Y+7U626mLalZM8Fa7/1tEn5o6fQQ4zG7fVhXzaD3CSByFEJN
NZ3TJDn8GDBrRNMcVPxTYYaEbAQpa9cp+LSWflbgya5gienQCcudDYwkiaG+HvuiuncrHhj66fZY
lpVWHUJUaRywTr73Ni5jPfO6Y1v2pXASLyLGYzv8ZvCzTHZfxzuPwRfUdhlawP9/Fpehn1k0Ysm7
OIVFr5F7UYnAES+j/a0DX/hQHVMDxWR9q76x9mKcj1I5u3SAL1tPsCmtIshKYACLzxQ4nk4U+yaX
wYDegNujXF1AJMNAELuwnlIlizNRbmlJmsYRPLBZh/ajnfpD/JWzf/7Ajofy15KEBZ2Tcl1MfZtk
KFB5kdHQcJxtX4pvwKPt43bjJK/d58vrgd0IHSwAAi+XTSd9RkwN7FCi1nzD3bFuC254nb9cQIZ4
mtCXhwgIGYZLEwCf5mbdjzSqLTMqpXUoXPoqB0jeC/vU8GkH6Fful00qoSeSHjxu/rw9mSsHGwWP
BZVIKbqW1TeeZENi66ygkT45jV/0SRVMMx9CV5J5d9vUyg0MU4CmLrx9cDiVHZlljdZVyIlFlHyZ
x2MCwrUqo0dm/OiMeWMvrg4LFxVa7g0QPtnK0g2azJpqMmjU8NZ3YnPvTc5+kH/i05pg9UKpVMeo
1GsRwI1GVG5KI69rokYzet80E2vfW2lyuD15IHLDVlCurQVP6CDvhWzA1VYxvS7TmD3YUe3G1ctE
nC4wxlj3WVIHtfts930gRkjh5UEq652kDLUtr8p9UotfhdZXX1iWLZ23ba0fS68xfWkXNQ9q3XqR
WTI8wKkc90RWLKS8GIIkH8TswzdsA9uq7BC/6teU6cNTo4PMIOmrMcymtLwbZCfuWJpTv/FqeqBW
4j2mMkZS0O6bAOzLceozUspn9H2Yn4w47YIyKaaAMidD2m62D7HRplEM0ROwObbJzhBpDV+w6ndJ
MfdBAmzfqahjegcuCCh6a1YfiipNfGpXZTBb3fyU8OFHWeAXuMxJ7gdAJoMGT+KpM7T4OFhjdm8i
PRagp332h6T2DkJq5lPbN+4jk/1rMmjjYazwpiU2dx/csk4PaRJXS+vU+JDkWQvnNxmMLzw5ztae
A0ZQ6fLBRnYG/LtuV+6YSXoEp65zL1AQOwKx0R+4Bp5eXcxaNDnW9FKA8vYVFRfjoUlsbUcItGy4
kWm+NZrafUFH51cZY0BZbc73aQnp3Fw0+b0cMFVO5nmvWd0i+TMB/JyXsdiDgbIMnF7od/g/sMhk
HejLBevC3GxLP2vMxEcwl/im20jfSUzq81ZOQW+1Rpg7CBeceO4CHB6wM1W8hZya7H93o0MOZcxo
oJnMvS9SYT9BrsO6l3U+PNMReiOgc3UeZV3nQWxxcsz6Qf8MsC5w5YY5Ainau/rfZV7HG1fxymuG
iiP6rtFHirZVteI42K6wiobaUZzOuzL/m3S/+lGEcZb5Yvghmq0isdrIvHhxFwaVJ9tMbYsQtFBE
fR3VxdfR/FHGzyw92uYL0p1+o81Bv6UzuHZpnQ9SuSDhtSVuh2bWqJiPSR/Wtm9/sIPlfVggI4EK
EUoG4ItUTDDegW3Fjh34Pm3YI0COxcZFtTYIEOmg0xySCstqXb5oWWKY84jtHPXmTz02dw7E1Ca6
RUWvr7zNi0gfan4YzULqd2lmNDo8quhtjrLSJvu4F9URjQ8poKvVj7HrrAcvNs0vUKzgAbScjMAe
tDrMa17u5wxiuhhB88KL1v24O46fhd4/wPbQjqyWBO0hM/Ixxvzarl9pfSBxS6PN8PZbsDbFoP4A
yA28Cgun6eXYSZcTngAjGCXydw/C4zb05K/bJtam99yEkmsXIm/N0YMJ+7EBbzobt/Bfyza4es0A
UkAsAbLgq46zgcddzmhuo3BbfaVDPAdxhb6tmGmf7bqBR8635JPWZs2G3hAab9CVdIVrEpmdl2O2
7Bjp/AYGLgGZDeU7M6u2sGDW2m2FtgWgWBba3GuYDHLJWTrPbpS4XIbpMA/7rpdftC43Ao05P5up
gua2UTg7Vw5m4EqQNrUl7/yeGRUAtlbyTDvIc6LKwYOZVWxf6zN5ZHAUUfMyxl0/Zd6+KDLtjrjQ
C3VkjSQ9pxVSmB7ouFih31XC4j6ylfQhoQ09eGxMdiMepc9sTsWOEtLtLegwF609+wmyvGEHxaqj
hogLadFsfGn5WNwhmbpQwI/WDq+Ktu81B8iK1CV4Bnq8xc0IQrna3Lp8N6ZPhVfT0YDuday7kTPY
IR/iL0MvQ0aNxAdg6FBPYLAomfiDQ4VuTn2hOQKrkYo6qsyKtkNiwSjomydRfQbE7jXhnrNhZ+1k
ndtRohcv0eRYzrYbDcgKTND8teYtUveVQAwUl/8NRUl1GF7uMtBku1EjPhvg67Wxy62/Urhjty+J
1RP1nx1DuYecdkpKq8ZQEvm5ozq8k7+rfqO94t2FVi+Ks8GoAYq09CmH7+lGAi2XNkNzJCW+YTXP
XcN+ZmBkwWghqCmtY2ayJ841367acLLFhgeyPli8Cyjsg6pKjdRIU06INxs36kkeEAHoG29CcD/v
bs/pquMB3C8CpaX3Caney8vdHtMyy8ngRloWh3Ep7/PK9nvdOlqT+bW2rZ8tn47VPNw5M9vIwKwN
EV4BvIMFlnnVdtxqpdmLPF/WMyBaYGFvbqRe1i0snfEg0jAA/LwcnFFXcwEaBDei5bM2FJjDU9l8
rPv03cWB74HmMTghCyHQpQ0tbrUezq0T1bGf9vs22ZgltSniyoBygm3iidptJ+Qq5TMnXwu385vx
aDuPWvbsxrsOmb7BOw6gYu/sp048jVnrd8NG3L66T86HqRxyWRDCxhnD1IpnbeQ+T92AWLus+k47
NyjTXzoU29Lft3fn2uV1ZtRSTnw2GgBb4RWInKKKhpx+bvItdpr1gQGwDfcN8e4VcgwdD1ZvpNyJ
+JhFEt2FrgBgwapEZNfxm83y7wi7/2rr+B9uuBuz+o7nUG+bpXKEJvUlg6+e8tTR4sbWK/jHnSm1
oHVy0BbNcXPndlZ3pFKwgLpJ+XfOpjhqUsSs3dxCCEtrkaiMk9IngvzT9GByARylD1kSp0e9N5y9
O49DmE9OAZUQ4/s01RR1ZM/bdR7lfio17XNPbcBZAPvfZ0BU+nFp1oU/GABf317Dd/6G6zEuRNWL
LsdVLz6YbIBZSh0nMjJclN1v2pDysR+ocXQMoe8rXmRBh16eQEJV3Z/a2t2LwqgQa08e9jMpXhwk
xg5F2vUvg4wpCpizQ75qGbN3vOlIE0xx4fkoVMTHBO4RLhKq3UNBsD7oyDYEAFaSAHgGeY8g3Xr0
CjTmcXQ+fYrjrtoJIs1HaaOQmtNJfva2mtPfHwx1+OD5BCwR2i3IDCkHJ2lbO+vyBsnYEvkI6f2o
J/1tRrt90S7avBnqk/GL5rYRUh8vOqkBSjOfPX1OfCOfkQYx3woo07Um731pycfU/Z32kPol5tZJ
WD1sSKfCD4eff9UhOfK2mWs4IBGbq51pdztqHm9vhdXr+MzC8gvO8tKstcrJ1hGtaB0Li6wJSZH7
Tvmxdvd/70sIB2LSwQFxBfKw05QA6204kSvkq1FU92Bj3DCxfmn8Z0MNicSgG6Bft52o6sh93kGZ
rKTzL1e06EXL+sjS+W4cyX3Zl7s5ZV9vT+Oav0XPjCvBktVaIEDGIY9GK/ET882hLxUya2WygQTd
sqMkNWcJnJ+eY5DSDSBb4LTP0NMxtlgZ1yKzpX6O2B0xzJUiotOkJCeydKPuczUD/4LatvRNuwy3
Wk9X9/eZoWW4Z7sP6HDad0DGR6DuNpeewY2Lbuv7iiOQ1rTpWYvvv3VTteBf/NvLvvZ9dBKAvBu1
WKAoFE8tdmd0N2WVi77IuPMLr31uSfYHXifaloCLAQILNVhla+nWmJpJhhNaghm1OCVvbbnhkq2O
AhKyuGCWgrJK/UJEmqS0Nx1kyg2fgkbNJ6C+/pOpQn1DA78dSGZU6B4gMQ0eex1G+vI4m+3eo+Ef
LAa6GNEkCxAxCtaXm8nIUmYUYLmIRFLtzeZ7nLgbY1g7F4s/ucBmltBeeTc0qYEbrEq9KNGOnvED
fvSOZ/dWPR+zZOM6W7uXz0y933ZnJyOdTJKhyoVqa/KkO6XfdH5r/vUHE7bIMC86DAvz4OWESU+r
3LLKvMjRpk8ouUIo3nn5AxMOWgxQ2FqYf5Q18Ro6Jbrdu1GqITFX+/NmX/Tq5j2zYFwOIuOzk9cJ
giVRgFLN/wP0LygzUZsDrz1AkCo8EaKqQ1bEyOMg0TL2v2p2NLa0iVZ3FYgy0faB3qArjEos9EGn
RQwTUuNBlnt4N4ZcC/Wi0oK67oyDY2RbtCqr+8sFEyiwKkDgqDdXb7dJaeaIqbOp93v7oeofRncj
VHhPmJz5WSiIoWyKhD0Q/VA2uAJiof8DTVZpkZ1kK+TBgcwu82mr03tRDiZQfKhatK5VQ3dn7I7S
hZJxruvJXnfir4Cfa7/6fM4OHvzppxJsaj7PvQwCN8VWplOZi6ufqWwhHYqKsYSa36mZ0ufOKn8R
ywiN3rn70FlYzKByh4Qtum50QHcUM5y3ozcZIHAwXhx9Jz9K4LV8Hh4tdhHCM8ivKUdtZq1Nx9qo
T+2exK+eOH3814NwGjIMKN2iMWSZxPMLydALaTWyPuV9YOehPQQf/z7IpvE4oDgH7IfyVBdD72iy
z5qTxR74sSv+YPLPP69E7DFv7Mps8PnJfrWLL3LjkVZuoWVt0diHOsS7rDiggJezMxWMtAwQ31Nt
hi7fJc4G6Gvj+2pTmER8xtIY3x+yEB3fw8Y1vXICzn++o+ydsmWiGvoJk980d3ln7xKvBQjA2Qg2
FO/1fZaWoBPJd9CFUvVR47Ke2kqz61NpH2dmoyfmxOw68PiP23vpnYBPuXhQEwHAB8w75nUFqjRj
KhMdjhJ+DZLrrWsiX0yzAMVwY58S5gXCmcUO95/1kHplHdJ87HE3eTn/CYGw+i8nHb+agOj+nieG
BnWDD6+VTNlBR1wfSe6M+4aD7ENLxsLwER3ihb49hJUVQX5sEQvHcQC/lvI2D6QAksYt8xP84zsr
n4yjzNkc1rH59nFDkJMFsAtACfOK18IqqsLxWJOfGlH2nyBVpj04mTa9zChc72+bWll+rDokYuDF
wn1SHTTTHXNWCFKesvHYZXeJeOzZyyQ2QqSVo7JgugAxXnTk8HZfHkUQrYpkKJzyJNij7u6zLT3k
tZU5/75yk8ieYHtX+D6XL4b3JPmzm20cx60hKLeJKbsRwr4woemHKaJ1eHsdFIcDxxARC4qHC7WI
DYbSZZ3OrnKv6Iy0peZ4WjoHrK8gZQbfR5L+mH/etnM9jEXQT0NnJDgsFuLHSzvtzArH5uNwqviR
7bJ64zZZ+Tyav5Cqhi4ISD9sZSEaQzK3sZr5NHa/02P9USE0zNLisuAhhbzUEttf/vqxt9GnkXj9
qcmBofhSflhy5l8DNtLTaEJHO73qD/Q93CY7H05D89Nwfm41+K5MD9YYU4NEPghR1M/X0wzKZDKB
xw5gyuyAAsrGi319EIAHWjoHQIOCVO07WulsGw1OlkA1R44nO7P9pD652l9L0u/DewgwzUWeAOpY
eFeVdHMOFCh3JEMjtAv1zLBuN0oF13cSahAaeslwEEDboQK25y5PIWlY0BOq3NpnV+S7zKt2tv7l
9jDU7NRy5lDrgIewUE0sHs7lbppjK25TyZxTnZ70f9ziQKx9/buffmbGjyO6sG+bW1l7WAPVt71E
q1fN3UOZgl9ygrUunXznVJV/sCwYDCjFgXPAI6tyw82J51baWLanXKf+kyedjy87vo+MhAaypUWv
4HK6ettI6zRt2xMyioGx86AZcXuGlsvh0kNY+I2xqVx0jC+lhksDY6U5QIq57YmmAwRhIrCANNWD
+zf5LNDUetvWympc2FLuwbIgqdfFsEUqv5YsIHIrMbGyi4F0QW8IZHrA1qWG2dZILDo1c3uyNRRF
zaOLRtjR0f2m7vYfHwsAsSZEA1DZxAurzFudFwhhapAOfm/pIXEOf/D5hVIC6pBwElS8bQIuMZLw
rAN5m9854Jz5sJ8OnO3Z95WlqPQU0hQx707l/EB4kDsb7RJr2wruLcQIF4aPq7BaCJOYOrr+Ttz6
VU1fm/SnqH/k2rdi/G3rcuOQvMsOqJsYaQl7aTMHYF5FQNk9GWbUcbuThybR0tpp/Ni8TIAVttoX
mgdeflfm9+KHlIGYAhCa8OIvKBAjfoMQ7e11U1HMy/2Ga/q/n6Lsi6ryvM4gZneaHOFL8tyTbxP7
xslzlu/L0rfb05xGBnu9bXblCcIBRgJrKfOCDl1xARJToEKWpbiG3ppvIIrfxFmtrSeAQGhJwKaB
I64MaxSaSSy+3ENOu5PsWHv1XT/XaM08Fh7bV+7XPxgQIEo4xu/6xMpzp7mS5Y3uNacYGMCaxOEo
pr97b6tbe+1GQniBbASo3pZb8PIUDyMvpSEQfqFRm4gD2dIsWv69ujHR5AfP7F8OMcWBtWaIrpMk
rk9a/dikNBymTx26m0XUynbjQlrbAmgG98BSAajVFYlTKdA4nxgGAvtUmrvZqgw/nQa5A8bP29jk
y2IrowLPArLL6L4CF8AVLiO2K8rGoTsNZp6BrGxsdnr6pYoHMzRkUr3d3gorcwhIMpxQVMZQpFQz
dBT89U5BwTBJJJRgmI+qlmscgX0dPh4xYe6wHRAsISy/UjdBoR319nnhskx2edsGvfvBRvrldnDf
mcCBw0fkobbhNaA9KtLJaU9xFeNhClM0O9+erWVHqWsDaRDsg6XP7zrVyHM+VqQcTm1S7KccHXF8
fNZ6fuzRGJU51RM1pQRyTvv49kMoCwodBCHoX9eUk2RoyTSjp7U/jTFAeN3bAJHYZNI3RrdyXpcY
BKlD4IGQDvgf0r5rSW5dCfKLGEFvXkm2mxmNxB5JI+mFMXI0AL0D+fWb0O696ga5jWjdUJzzMhGs
hisUqrIy+SG4CLVb1sejUSO3l33Wvi9vt6du/XGQWkKhF24U2CaM5PrjXNDVrUHjfB5H8oig6BGJ
LMm1uD6k1yaEaGuoOjfu4DDPvToFS+UeXcV55y2ybtU/cLPrXQA7eC3g1OC9uaqVDQ0DRIp22ZnG
XXWcTTb6SxwDb7AMz45XnUztS9J0YacnO/Q9J09NTOa3JMvL727d1nuP2JPPJs08tGhi8EHJMPpV
VZoARrrJ3kO7r2T3rK8XA1BsHG4kyUGQKV7gCdh0zHlJsnOWF4fEbANXO5TLfBpddrIR9kLA5fZa
i8glnERYhJfk7Vk8ESfsJGBQqceAXDgTqmqBqRG/0p/8sK+9MAc7086hyeTr6NMIc9eGiEJi/Ggb
dIWUALPspj4bJD51I3DAD0IIrjnQGgHcVrgqFpAZaDbUGM95/mmm4LRVdw15rOIHd3qX9oZPNXXX
t989W9a4s/avECmGs+C8kEiFiER26aJPC7gNydmywGhbs1cC4lo/nVxQMPRGVBpdKJn7jdVG6gvJ
L3QxbIRrul7XRV5q+dklhj93j0tNgtQ7jqkVmux1QNu/8i7pWGjooIws/FL74nlNYFshWH6zGfQF
khtm4+Cj9IOKE95XEHkUYXKkgJr9Eo/k7JB9lxwT2SNx49RffZ/Px4XXasocVHdkICAxiwj6M7qh
8Ukj63KUjULYQAB1eyTpJnJOAD6qmzcNnBS3F04yDhHyxorZTqy5I+fZDdrqxFCQk+l+bA7CRXkI
/IC8DCj44MTAa61oZ3Ief+bu3tMkz57NEVx8XvC/HYJNjy6YI7wJR4jHeH4tQ/OL7FDcsyCbCMQq
wgjkHcTi+GTZNLEVk5yz+WHyar+39sX4hP875rEsSEjQrDRE5vKFxbJwduMoo97PBVd5PwuO1/VG
Ky2dWS0wgmfde7LIPluKwEGopL6H6JnEY2+a4lcwfw4gly2YMvURxQCzwULVYRKHA/Hj+EjQqTze
XfEB7dCFIR6MXhyeQbea0qxhyNQit37XnW7v6a0NB8AKp61Dcs0RC0psasdG7+mfsz+Q/STZcJvT
BPoDxJP4/qoFqJ16yMpaLTkrRkCtg/JsvIHepbQlt8fWvsbbD0lOtKmtiWrtzGxqauLymFnoeKjZ
+hC9vj1RmyP5a2JVs6q0QgcLUH5Oyh1Wu9LR/BWM8Y5KQ1i+okLwguaF/w7mz015seJ5PMdTansg
H9X8HiQL435Od8MgCcU2F/7CiuAK2rpr3HJ083Of+dPkV7LC1eYo8EzCg4Jjdx3BHRPVnRTVTskZ
/TwGMlDML4uTVZ1vr8rmwkOtAGkWYHXBQHp9OtCCXqG+aGFVcubbyWeHndrpH44IEEmopiOzAg1L
8ahrZDDQRFCC6i7Qsv0ok1DZmqnL7wtjKFvdMhetK8+L98ma+zBD0i5BAxTxFMkFJnZQcN+MFitk
Z5CXAle+OF11UcSZ4ybVOacpaIEn8ytN3U+A/gVqDSmroULDquIT8KOUde/3jel3Rr7rnHuVFvnv
QNoQ0R6yryBxFYacUZO44EAqz3q8a4GIzu/3B2AFwCsWSSHAdUSGQnQ3Dw16mouzTuvnOo5/EK8/
FSy7/wxxYT+0Yeu8Yio+zfWig7xO3sFM+uPNklWvN07o1df53y/8QLa0LeQ62+Kc6h+Ic5ZpQ8k+
L2xrgwGq0CJtdvaWV29n0093n8wrPQbh10+ZsyRz3+VnC71s5UfF+nivnCnfROi++a/igzCABXp+
etdwC+auMHfT670DQNUMUnHAKSDHAzTN9fSPZushpIRr0Ul70MtPgw4C2eT3bSPrRbg2wm+dizWe
7bYvGegyzpAqCajx0axkKQM+C9e3ybUFIfiOWax0JoMFOk7+PL33vMAG7cjtYciMCM7e7rrSLhPc
v0Z7TOvTUj2qd5IQwnVhHCiP4j+0+K7ofbU5WSCxjuVwlP2yaP4E+WhPv/sldG1EuBRZ4tXI+MHI
lL9m6c82vg/N+f8GgRiV62uANV2YpyU3rUZlmCdFJ0FbNBDARikIXfq3l2PjMc3H8V87YtskYkYQ
HiwIIfovaCU1SVg2B9bv3f3kBN0rOg3RQCkxyTPSq312YVJ4uVj6uGQQB87PWdn5OdqvaXMaiycl
9wJUhyptT6cKD+qX22b5IbxlVVgwg01LPzFYRVtoPIT1fHSob95f7AJIAi3mgMdaaIgRoSRz2ztJ
XymYzinxWfyspT9uD2PLDfxhE7dQYuDEBtduQDHbakgzhSJMTn0tBitZ+A8GwAts4E7UgIkRVmeJ
J88186Y4K/VD7CmhWw6H2xbW8THELmxcWBqHRKM18noIzJn1xUpteh76kJo0cPOnuod6QhZ42f2D
4flJMPFyRBQc9LWpooC8kV1PyTnR0A2TPjqLLRnMxnpcWRAG4yXLTHsFFqrn1tjVzv72XG18Hpl8
8JSjJI/quZjGVfImn+tRTdHxeKqCmtwdsKKlCd2baN1Aiw2wGdfzU5pLpqkprc/N9Eb3Sv/99q/f
cPZXnxcuxrg36rSr8XmSBTGOd25PoS1rKF4fbEhN4VnqIbAHZlwUI0OSdIzdbqxeVDOsyhq07Wlo
5cdevzuEu7YjXI9ghKkLZYAdp32ZalyQP29P1nqpkYxAichDQhq4ErHC5tkFBcyKZC/9D9t+RGX+
9uc3pgkbFdgLHAawUov5oiF3JnWEeB6gVe5XW533+QclbQ8ocny9bWi96BwdzgnM4aFQZhM8VNIQ
d86KIT53yody2CfLHnQat01sTBU6jRC3AwIFfyuORa8Mj9Uo+78kbFd/r2SCm7LPC1eFWZpNpXv4
vNK8ut/rXgK1Wfs/FEgAsgFWE1C0FSV12Xal3uodffHyT4bxkhZfPPpiZ2F8v/OAqAteNRzyhrNh
CuOwgGAGGUJfvKD9Eqwwiu84u7sXAmoNCKxxYSAnbwkHfDTB9TCYbvnyvqIKWvllpCUbK3H1fT6V
F0Fv7Y0mOK3j8sVcduZ0LCfJUsi+L5xpILwnpN/x+3V2JGwvaybbOAqoZuPaMaA5DPocIYhrNLRn
NEVFX3L3rUEvi5UDUJyZ4d2LcGlFTMx1JSvbQqvpi+L51Q/79X/7unDBEbNzq8Iu6QuE3Re2u5dm
HoGui2ICP84clYF+h+slHpsJ6wsSxZcFrTh5ON9JQrn6vrDEhhb3hFopfXHMXTviQRCgU/n2FG0u
88UQhGVmi4Iyl5fTF93ce2mYuQdNxg6z4b0vZ0nkB81HyioHwMMX4jrjzzk3jbPZzHNgdXW8Q4i1
HG8Pic/KdbSMVQFfKmCOKI2u+ukZdNeVBc0zLxb4uaApGCbsUFm/Oov4pfGlXWr/tr31QURBE+lx
YKBwdaxQUATqYXmMUOGlVd6ybpKLvcsM8L9feJJhSKmh1w22WRvZzamZ9v/bAPgeufi+ZbGkmhmO
erwcl/Ikhbmt99j1BAmetkryZhk8TFBShLURjt4zHe72Ix58OI8RLAOxuS6cxDK2JmNGh8EZSVgA
sKpCckw2lgCivcjy4tmCB5LYGOekSVUkRWKf9fa5Ptoy+Wf+8663LH7+38+Lsf5S161ZEsU6V239
7JrKL8/JH9AiGyKlcXDHXDJb6xPJyY15hyKXCIR/v15wCqkSpg3xfKZh+r1O92MJeS6JjY0ZQzcK
7+ngBI4o+1/bKDK09nXWqJ5J/YGxnSGDJ8m+L4RqTZs5OlXw/dQ41/0H3ZCsOJ8DYUnwEEbaFvgB
pGP+qCxcHoqcP8moPZ7LKjLUpD2xrH3uPOsXOsZ+N6x9GMw+ffDSl9tncbU06EyB+AZwUNhq4NYW
libVRmVeUn04g2DDr0zfgqKC6nxOxp//YAdYOGRn/q++5/XytMbAFFeFbnAGveBuDIsmrM3aj25b
WZ18jAI90DoPdsHkKb7RYjY4TZFXw5mUB5QQUyeUSjet9gFMcBlnUJiATHkN59K1IdVY052J4i4B
+CDn1Jsle2HTBlL5IEgEcxtEaq8nKx9diFpOJoCX8aHoj59vT9LG19FhaKBpBIAkns6//rrb1XWu
zMV8hqbxuE+a3f/0eVFuRxnHsaMLPj+5T9phyO8NQ9EMePHrRah/XsaG3Y74fK/sk51l7v/l13PI
uoU+Saz19eRQWgNLbuvzeXzSquMo4zba2KD49X8/L0SIVLfjMXbw+ZnsXPedmb/L7u5URRAC2C4C
BLwn1ww7tpKhqa5q1HPWxX7xMHsyNPLGGGAAOCecZhwEEajZV0yvpzlV0WcY+4li+KxognGS5So2
tqkOK4h1eTJn1T9veUgg4Dyr58IOaxZCVPb2Sm8N4/L73P6Fw2Wj6tUQFVHPnfq+yD6U1X7JJJGh
xy+dK6eOtUDVma8DSlmrXrAqz100lhrLmSTDclLUut7rnU7DGAxGKXxtF6WdezDd4Qvululnoy85
gokJ5Mo+gXbMOVOyMjBNopm7KnFSdHq7xPe6Lj/laUIDYBbL57RLs594tXrMJ6Y6KXt98pZwcCb7
AQQa435M9fKA3B4LjLmi39DETN9n5VQzIHmhOOAwr/M1xUkC4k7WmRh61z8UVh16ThP2xtxYga1O
bhE65QwK8E6dd/mcKBHeysZ+oFp6sKyKhrU6palvAIqyT5Ms+a6zdIpicLAr3ch8C8A3P1fHYdnV
nQOQLSR1VI3R4+K1S+4beq49oa9Q8ft26eugVUznNa1SuoMESPrYkrwP2pR2UV3Ny8/ENMbHKkWv
LilAsetmWhq4Sqfu27itA2Agm5fCzZOgpVXnu4U27vPC7PwerRU/1Mlx9kVlm2dm1Mvka4kVB/Nc
gTPbW7QfxHVZHtR0biL4fjUB7MEaLbAox5DCylkOud7ke2/Grgxgu96MuPTRY4CsHDY8HhPXm7Fd
qNnXY2aeDRMS7/HezHax/eP2hl8fqGsb4oafhqZtAeo4a1noPacyLofNz/MkE5IcG8qhrlEbVcUc
42yDB6gLKuAM/+H3AwPFm44hbyNShylm1ZZ9gqVLEDi4+nmQaYOuYyFM0IUB/vcLjzCi0SfRmGWe
F+sXdQ0fKp5+Q9DvIUsFbRpC7hLtungurhBVo6l1DY0b80zcl4kdjPjTPH9x9fxuD4cXKSosAIfD
ja4K6fZI9WnC+xcdap2ftg85AJ95++n2qqyeEnj9oIcMqw4SLTg7vrMvJq0hKRmgSmicF2aEi1P4
FXtuzJM2fMrJr9umtnYYIHwAdwJPyQVqr011lTr16jBpZ6P5yJQP4+H250XiMtwx4ADDd5H3hcde
FaSozjJNi0ftPFDme/Nv0kwH1JCClDx47k+9e8ibp0lNAqVzdnX9yPpPaFXwG7vdLeVZK5+n/rls
fhjLoUklQc+We/j7y2wRB790gwupPIw8yz80C5TMwEwuCZ23Jpc3NKJJE9ftSnKY2iwv8qnV0RV9
VOfH5cPtyf3zxru+ChH4AA0LKU0bfYGiOIGqDqqOKw173lADp3L9UqcBaz6Czp3SLtBnGjbKO8fd
p3oSjtOe1u5ey37FYBNIqm9VedTboyILx9aD1jlOBjwtwLetu0Ace3HtDo+xSM3bwCduKwnk1wf9
+vvc/sXhqLUxy7sc35+b35Ph7Ey938305PYypUPZQIRTSJvYMOsJhgxcTaMeEDDx317AzaFgngAH
A3wDDJDXQ0k5iCBBk1pkmtWHvJlf+rqGNkH/rWUy3MOWKd5uBu/ooHFClNwZ8PiKMxAkgo0GpPh9
cuhaFHA7DypWevLp9rDWJ0uHJO5fWzyCu1ihtkp6j1LYGpRXA6d5Sh4bWTl9a3GQseXKLRxZI75K
iTdNZgyhvKhxRih39v7dEGqQtEO1G1V0HCBU3oTooUzzgqJV0YpSk/kqvHwdTzscnttTtTkMLjoN
NhYEtSL8S4E07EJAtBR5bRqoPsQvJFtsay2Ql0IfjobDiOTX9VpA3qaLrX7BMAZo841qSPLu46Aw
yaFc4zj4dF3YER5hjj5CggKOKsrcOCg4nLnQdkbzMqADke7GcQhmFQoExRfD/Xz3FPL+VWw35A7Q
bSQslKflKbpebDVqwGOo+J62v/39jRm8+r7gb9KkZ3bD8H1lCAwvNEmQvd62sHE2ryzwX3BxXpyM
eFnSw8LU7jX3awZQ5Y9cBqjf2GkgVkD6Q0dSCudTWKAxtivVHSY1AocqTd/f3VWGfK2B9nQUXHEl
IVq9HoOS2E06GKMaeUYTNOMuj13wo+5uT9SqKiAYEbIs8VQrvRpjDNkC0tr4O52rwLE/aM0+z45d
I1mWrYW/GJJ4dNrWGTW1YliWrHnvlPabOzUPbptKBrU284dojLeOw9rqEkCPTdKANnsBvHmXTacE
GjeFBJm/aQL1FNw0wKa5Ymk/tcrU1JplAeLpgFfiSI6ZTNtivYdROUETG6QDwJm66tJK0H9fG8Ra
AHG0A63dE+XZ0qOSyYSn19v42g7/HRdnBZI61UIgUX7WQIH0c+kk7nLj8yaOCTjgwHcGqLNwSrIq
N7JMaUFA0QQLDdHTdHsHy74vXI0Nc3tkSDrnTIodCDR9RmWCZqI+MyJuHg6ibG2hDY0jEK9niPWp
nhI7j88M9L9vHYnjqHCdN4pe99diTElAjEoHxwbAolDQVZY976T1vVx/jKGMNOpqAImVX62lvOiz
+/H28HlAcx2wXnkJT5heEEgDbD/jAC/joxEfsu6sZu90KDS7lSzVtWkKSDg0IwOBteJxXHRFS4ye
qJFNfs/F66IX4cTGQ5acy5pKclLrzY9h2cBKonmA838LmxLtcJBuSks1Ql9+WKpvMQ/BEV1pb7en
b9sOZ58Ffg3HTHCyTgGmKNXu1YgmB83JIGq4S80XI/9528zaXfDh/DUjuNnZnPVB7zs1GpI0KJSs
8yFX409aIhnOlh0OxbMRYOHxuSrP6GZuJ02mRY57TPSwXnxPst9kFoSzYKGTVkMuT4t6yBZ75bGL
AbyUjGJ9pNEZcDEKYfHL0lvKYoENYvrOHBYyApDNMeBQo0CCbOfqhZ7MyKhqMdWixXwz6RMidm+U
7N/NIYDIkPs85Jn+sHZcONUimSpvTEstqimoNY8uMnu3d5TMgLCj9FIlVtF3WjRZr8O+l6knrLuo
ERig6eU/AxBFPUxqt40+NFjnrnxsUD/uB9xzhjN9cZrxaLvoSV3KQ8z612JwwlxJQ4T+OxWkIrVN
dsREZxEpvSDNWZgaSNF2WUhJLYFUb04C0gGcLANzLNaf52nJWqv2tGhMd24SFrJOacn3xXglKTnX
NrTYo0w75NmpkXnUze8DI2PgdQ8KMLHGhaoETcZYx++3P7n9x0+3t8iWb+N6jnjR8UhIvLbsxaNz
WyY6DyBPC/OggHUYpnQ3TWN429JWFImW5j9sPejhFlNeOmidjaRT4a3n/OR4xU4rrdNsusGkKYM/
MzTkuqbkAGyO7sKmcPFZhdtlM4FNFMh8xTstJaQLoXHX/ro9tk1ncWFHiC/y2C5m2ixqNJefwYlg
Wd+S5B+yFiCH+jt/woNr1DqI8sWwgezTu2Ga3w0aimI1ai6xDD+9bgPjB/vCFt+Tl56JDE48j7Ma
qSwLS+t9RZ6cZpfZXujO9W6paj8B2WDZfqnY51rFG+Dl9nxurRsE/BA/IA2D7KVw40JdZjHA0oL5
tBAsvYcUrer6Y364bWVrR1qQF0U27w9vj2DFrDoLVSmMckrfkfx9279Txo9d+hEEITu1kzxr1hzH
mNNLa4IzzhsjZmyCNXQRPliLt8tAOMLMJkAMs9PU+tRY47HK6tBt20B1l2+M0bBvoLNlaOFQLF+T
1g36ppG4xzXh3PXvEp34XCd9avC1dkjle94vIz4RB1m+wVfpMSWer0IQIZb1/W6u8N+5F7sBUlfP
srjBydTNOaxT87M9KWGddVA1kWljyEwJh7MHINamBAenn/fl9AE63lVzNGStk5uX4cX6iiSWUzkv
jeHiKR4r5F2usX0MZYm6qJ5A+Q9FAXS4JhaSmfPZKum+p+WHjtkPcwNGhbzY50l7hAJ8kKckNBLq
5zlrg6ZIjrd3/Fa+CDKseI6CoRlN+CKj55TVXpd7fMvTh6o6Oray18zT0D7NLbquixhyrIg9y8Zn
KIHetr11j12a5i+HC5/ikiGzsf3VqO125CFXdrc/v3mYdbyB+TMMqBnB1duo1yp4DsBl0d8egvSi
GPwMenes/2awtzSVYUM27AHjiyuJN7UAm8B33cVwCBm9TvFyJEViCCnt1d81O8zG3tKgEbu/PTTu
GYTnGx5TnLOPKzuAv+raVEqJ6tlpgZmz59+tu/g5OE5KNzu7sYpOrbEIAdXcM2WW2N241WAXw4OH
QB1XFJRAB03axkWqRmNysCGolgYGkazaxqa4MiGcTSROR2swMTRlgrhs8wpk3f3b7sqCcG1m6tg6
pMA6OWCpAcsIeHrG/9GEcFvSUpkmfYaJmLx03UN2N0pW09E6wKGZ6Ark3azX668nSUKLnOJNnevh
uOyAiQlv77Ctlf4jxI4gEPysYj26H610IJ6xRJAV/0YmGgId+KuUIvQ2zWh4rqNKgfqkmDPO2zTv
C+IskeI9ePahUTJ/QdPf7bFsuHuwev01IqwG5KMNPAIwFtepfaXqoRPqM+2JZJKtKxsM//uFA6Dl
VOYeMTEYc5d2gVegh1FiYiOZwkVKUPMGQprXva9NMBRgqt70lijRTjN7QMg1fp6su7OUYC8GXBN1
Cg7YWGUp295OnVFdolk7tO2hLQ+A9txekq14EvTIINp2AGUEK6gwV7lqdLiO5jnKdf0Yq4mfkeH9
ALTOmDu7sQLeXNMPRTf87o3u0cnNYGyLoDdkS7bhbfAzgFNAXgpsxCI0RfVGxTUbY47sIIdYm7lU
we2Bbuy9KwPC3ks1cwTk2JkjExhkuqvN7x1V/aK9l7kc2xvYQa7MjBLZKusbd0k9ohIH7nVw8Pke
kXiDrSgBbM14c4IGAgyrYncwCsk9SOaUGaHMCOrT/NgYRVA5j8RQ9mh19Wft2Y6p31ofVOfH/TOI
HlegYgDAwL0qbPkhhs45Add91Nn73v3h1Cny8ntDUsLfOFiomnHhZU48DiKi64M1Arm4NEQzopw+
FX0btnMGApLfZeUFqJr+w4g4bRbEc2xkeYS4XwcPrjEPhhm50/slhuLie6oBHZbLIDJbew8oT+B+
gCrZyBO0uplSymAn73am9dBVvjH4aOaQ7PGtQ3RhRwTFdrNOnRENVNHkPjtZ4w93k9pjd18aEK47
FJuAjzJgQCUP6LClMgj/moCKGwCpHUcNm8ASCaufTVBZbirVjCqdqofOGlq/1obMR8W7eDIS5Ini
pWsOjV296d2k+XhB1kEHLIHvpaOsgrNxjeAYQz8NDCHIivzRh764RgorNqpUmayo6p8aiDeUT1ov
eeJtm8Cdy4v2aO0WvNLQ9wlQB7UV2V39Rs3kyfWggO5Zkttqc2MAS/sfM4KTn0iSLr0KM5kJvlN3
Ctk/5DMxV38t8CNwOVeZ22e2XVkRzT+yHdNfbp/UjZAelHucGwyF7fXjKNMg91fWmhnZfWjFj2aG
IGWfk0dXDaRwms01ubAl7MG5Y7gqcElF5aD7kPp2a+BcZSmjzRW5MCI8HIahnfPuj5E++KXej87G
MfLQtwV2MwSnYuBg5yhuj1kKh4O1NirlSXfm0+0V2fRpFyaEATiTrpZKk+GkppX7iN7aLrAVUBF3
pVL7tVmy/f32HKT8bUCccfupwu0DvFZnD2oJe70Zul3hG+YQkHIIu/ux/5gwDQJxvHAP4QLByTlz
zaANXJuR0hzr/Hi8PY6thcfVhpsAbx8wRAtHkRg2LQotgQulvvJWyOhDtjbv5eeFc1hWgz1nfFlG
c2eRoG+fXFMCE9x48yJY/DsC4Xy4SRFDwAsjSMoD8PJViQrBsVR2aMyufGZL3gyyAQn7DLoORVK3
sGbULjLgz5OmAdh3uL0o/CPCMx4gMNVweLkSnTBCIAAaKrMvjdyMMvIyKsQv0BqcWN9143PtfiBw
A7fNbZ0dDj1BFxkiD9Qtr50l+v1bD6RdJpAnOiD4n+1RCbMpl2tn8g+tx/XXkDB5Mfi9aaPD0Ixe
vIcuZ++HFMxkJKWfC2QzQrcxZLHO5v4GBQCYKjX+TzinlddNNWHEjBj74Ka7bJDEbNvfh6w56rFo
nBFROxXEq03DWszISg819b1pd3tttvYbqO/gAXS+x8XzieJ549K61iNj2g/lHiUJQiXPuq3lvzQh
nFGaThNFC5AepaDxX0KmP1Qp+iIkm2xrosD4oIHTwMU6i3jAYUlAj6zrekT6pvUzzVgCr29koMCt
HcaJ2sAbg7gN77frraxmtWGwLgOjombsssU+edQLjVnBGzFt94bTBLeXZ3NUAA+jTRGkGSsWpilO
FLvSUBSD0GD6OsreV5tLY0Ai0kT1HeAg4WTqbests0ag7jcn8WenYMaurdoi863ZVALPmqx/uA7w
xEf2EPQ70D/g2/EibpoWpdJMo9NRy35y6mdLdhw3tzMHO4J5HH2xFp/Pi++3aD8q+0LVI6oVYZOC
neiXlst89OaswWviEaUCeComQ1oHshHlZGPWastXFzs0YnVvkvdGJwmXtwwh5cmVYZF/RHh0PZpu
tL3ZzbD6w6jRgFjkkz7pna9rwNYZROslm21rc1+aExantyw7L6BMEA3WV3At0mIfQwlj/GR4X27v
6q1V4uzNPGfAw1wh5NDwCCCGp6CQPHxxpm/xsm9lfIfbU/fXhH49dY0OYNUywoTTnjJvVy8nsztp
2eH2QLZig8uBCO5AKzs3LyrMGAD1C9snj2ntT84hi33jdxyH/2AMmxp6lqiOI/16PaS6VvQeErt6
VDT9fFJtar3kaufggVBoJ4t5qJU0zWRDEt3JVXD8QrTg9g/YnFOQZCByQEEUhCvXP6BxXRKnbqFH
WjK8a1rynXUx6jPI2vljLNuMm3vkwhj/MRcnOWkAzZ4VCs/X7tqfZX6U0r7y0yNGC7x5mhdpUNGw
hOEUFl0qj/vW0Tpn2bNdSZ4M2yP4+31hBJRANb5Qcz1CWsvv9J9teZz/Ad+EsP2vDWFPFHO+dN4I
G128sIBZyyt2vu5n1fh6e+1lgxFCq3FIhlyzcZ4AwjkgTeubyhhmimSHyZZECEyblOWsNmEF/j3z
2845xqX7L04VpFx4juB/K7htMc5GPaIfChsrTN4p0Ct+x2RMFpuzdWFDmC0HPZOKAgFLIGW+pWzf
a8dh/P0PCwK2EgDC+D+xJEa9MiFahanS6UMZf63MzFenWBJUbY7jwojgRetep1pvxBiH9V5tPT9n
OzOTMWJvLvqFEcGJ5kOTFYYFI7rygTNm3J8dMDiAA3IVPKkFeZ9rT4Lu2hGKjhYSuRUyxW+TKgs6
1gMAuR/IFqFDgrsMDM/XBhZVR1lfQQ6XQR/B9sv+broxztwOaBSoXf/w5AnHItZm1irEwiMgV3cu
gwTDInnkrl076rnoAgS7CvhXIAx8PYSGsaXtGRKRRj0nT8mkfUIzPLBXtDp7EBC/vXW5U7p2vEh5
ojwO/jTeHCjiE5J4IjYZCjNq+nAhX6GRiH59NfkGqpTbhrYWBicZNoCeRLKOb++LO6RrQSORtb0Z
xe+AcIhLiYPf/jxAmVyICC8PYeOyXu9GK8fbTCWPY+Fn3cs//HxedkOCBqsvci+25RhbSob+s24O
6Hjo9ej299enG/OCkh4KK7xJWmSxSx3K3NxLrahxUIU6ZjYwkBIHsjFF4D7mUiVIZgLbJOxcqwLa
vQHOPtIKpn2sM2/6prDUlGyoP88uYUchOgZPJe/WQmAimPFKoC37ftYiBapyPbLooHp6Y8xBXPK5
sUzfZcWhzR469n4Gy9dS/6SD5ABtDRTASF4vQssYNFOutxoYX+rEMhU12semeqgy/XB7rTYOKJcG
/s/3xULYUi3JoOoAGc/avE+6bsfK1NdbZRfHd2cckL0EYh64O0DAkV24HolVL61Slbi7zG7ePUOf
aHd7JBszpUNYC9evAVJABLLX39fMMq+yiRiR4n4do0EG2Nv8PA49tjSK6yuQKrgtCs0EfCVyge2d
Ppv3R1wo2f79/qrolNDSsVvXAFTv91w9AaHne0yy2FtjwIXCJc7AbQiSp+spai0op1vaZEQEZzL7
1pmyF+z65KPUiPIz0N7wKzj+1wbUnhl9X+djpNB9ASBK5mdJeO8ywwTy8ZA0gEgSGBqvTSRpTMfa
BF8FzT/FaR50vSQAWp8IGMAMgZmKC0OJ3tEZLDRmOsoYGbTa45IKmirslD11JedBZof//eISqYFb
1wiDnQRhfKuEBtiPYutYSFsoNxcFTRAABSDXt2IW6DW9AMmePqKJpAzbXv0xDo5v2DICZ5kZvvku
xqMjWzlbuTZGZW/ujZacaF19dw36dnv9t6YN3WwonqNpQUWi5NqMVuLtv9TDEOV55BgZwE6Fn1tz
2LX3w7nxFERwhHAe7mrV3Ibm1t7uHaOPLPtQWh9G72gnve+Sj1PyNudfbg9ra/aAHsFrEZlzYwV4
6KyeIDmo9FGzHFMnouRodJKrZNME8uU8sYAOLhF4gE5XnQ4NGaI0N/1ahV6x4rv17h/G4aBLzPE4
W73I7NYNWUVAnNZHSCyZLDQ133IlHmBrHCCONhB644m6UldSU2VMFRP7mdYfe5TKSvW9KStebe0y
F1AeTslhcB60612Wt4NGIe40wRuTB6c2n73K2tdjG9aWe7o9Y+uoFREk14t1eL5glSvNiFMjNUNZ
5C6D7xSnKduBXDc0po95K0tmb03dpS3xydJ6/QScJYvMCZInn9FQ7zcyIdrtqeObDInfNaVVmxKd
xQ2mLmHfoBXD8od6CVxZwlxmhf/9wttYWgL1uB5WTIUdtGT8017j6M9qJwHSrO9MLA/2GQjqUAte
UWFMyeClrdGxCFl/KCg2Pp0lt/LmolxYEBbFYrVHcq9lUWv8YNVDnAMnL8MVbESyECdHZAR+Zn4s
bWG+yrhvXTqXMMJe0/lzoT8sxN6ZHgVwO/eH4ktffEmqMlD0h1Z/aodGMsgNxBV+AEc24EWOuF0s
OLmJm+ajo0+APdVfRsd4gPzfC6mb94tr7IzFDubGeLR4htEGsnyx26+3j9n/5weAapDrabur5HAN
DoNx0rFj3PZc6r+1cQzbYt8oJ3V4dfPdUB977ck07s4K8WH/tSpEpeXcz11hwyrkk/wGgVETztn3
xJI4ka3jcGlGiOyanA5WPttT1Lhf7PJrXe1rQIvu5t0G286lFfGKnysrVbkVMJD6aZ356bfbi7Tl
C4GMAg0S6shAuPO/X5zqtljABztP2CRtXgcq68JkoQfFc3eZmnwF79nrbXv8aF2/7zAgPO74PfKH
6vvangE/NafxAvIzkLjpzUkrKn9gJ23SQx19IbSS3I7/h7MvW44UVrb9IiLEDK9ADbbLQ5Vnvyjc
E2KQkAAxff1d7HvjbBsTruvz0NEdUdESmlKpzLVWrhkT0MNgF2fdUNDaP/cXcjuHNlA6HOVLTh+d
c6Jh8630ZTgfml/sgjKjVtBVaJ5IKNSzxE+hqmlFSClBqy3iYZcQ48dJ2Jm9hAfXLMT09dVl1yxD
+Datjk71GPZW5OSbLLVjmT19v1JfZ24Oh6CkA+o5QDDWXmw9yAsKDSkucawiD2rs4VlF9q9bD40j
F4ZULjyLLzo2kFUVQz6N4si2obnx/oUj8mGbcvf9ML7a+rmX//BtCSJdS78CTEc2ZR16KSDdGtkK
NWLOLMjKRH3sYfmgr4qudIO5BzPYzjp+bvz9CFbbhx4HwiFIU6KC9ectzBq70RLMZHiRJx7b6ZnY
0eoy4J51gHkAN3kZO5q4O/XM7tG8P0Y8M6OiezWMxAyTCm+k74eythh2gHwu0OGAWSzDeENfQtGI
FQLUjHsfrwmxAQ7n+y6+GhgXziOI6ADbIb22pLbWnesXrOurI8mKxNSXzfTiArQPqtAmE1uDVNvv
+1ubvg/9LaMIuacHOZRNdVRWF5kldPPd7N7hKKNIJN+ngp9zLNbmEKovCMbNVgD0/s/bofXy0BUO
EcecZM/WkMNNyuOxDM+Ma23XzRGwGUEKuZFlxQcnFwHXmY/jD4GWC0ginFmn1WHgPQEvHJlQiAZ/
HobRjTzgvSGOgRUADOP/NQXEPQfanyPrrDhiiCZClsuEfDP+sQQt2YMFE8DyCldcGbXywlAXKHMd
EQ8y2Mbe8y4a/jBpEx9RRdZwW4rNz3fIx/6X3qaTaS0m9O8V8r12zAOneRsB+rBNa3HniPAMkn9t
ZpFZBtodWXnTXLLIrJzmQTOmEE8tY+HXcLLGvTonBrm2PT52Mh+LD37DpAvdZAM6ESQxVERP38/Z
SvPYEyh7hhgKLN7S5jWjrZGI5vXRjTJkqs7ZodXm0bg1B7VQwmaewg9fz8KynqgYJbCMadR0z9UZ
13e1/Zn2hFQCIEb/Eb790H5tUKih1mifyie+I/nj97OzssIIi+L6t8F3ckDk+fz5lJp+qnkuj6Fm
W4/Um8K77c4ZtrUx4EIAnh2xC/hOCztT9rJRCJbJY56+t10WtcPP7835xvmfDuYP+DBJpGvcDt6T
PFres3L+heb997P01UOfs1L/bX8xS3nTMZSs6eVx5DTq3N1Ak9BFjcCX77tZuQAAFwRKCTw3xF+X
GKKq510FVbbqyAmq8g61oyJLsCPSi8+0C16M9Fz5pdXVD4CNRIVImLTlDQc+SFW2gVkd3a4C/XBA
qkel/pUR1ufKaq9tAWRcEbiCpjfITQvLNVZS5WKw1HHWcX8Q/ZkrYK15SH0ArTiLQCPd83kDhLQo
eeDhlKTSlJfDyIcTKtL9nA6KROiHXuZt8mGbCTaiqFeGbVYR47LonWupz+FDVgYCXD1SIfBigfNe
6o86HjVZl1rtkbwNzeUgfhwQmQvc/bf5xTJMCgaGZWheewm7m8ju+w28+vXIhECvYsZBLpPeKEGM
sI5C8+mbo19t4xxJe2W/4g6HKwaeHpB2S2OYy8BQbCz1kQCcTJCzL6vEP4ffWhvErCU+A9FmRvMi
7e1nxOhUz/UR2txxsaHZOcmUFWuC/C1i+YgszLHpxSJUVcaZdml7HL2rQV5mw9UIlPq5AkxrcwXc
DaK5pgnzvqw3EbaNSnMDczVCyCsVfxvrrwVY988X/EMnwcKydwC0VF6HuWrcFxVrcebyWxkD+Aez
QF0ABfxwqQU1gHtUa2I2R4PuciuupzMPlnPtz79/ONCmJAGvXLSPUo9G+NDb8STPuB8rNh2PepSQ
AkIOetrLZbAY/PchKNpjgxWuzTFxrBfUyh7EKdXPP16MELUsAqBPQZb9Eu0kTW3qQcj6+GKGx3I8
M1dfjwXABh6edSHKtyGBs8jd6CZ0WysjzhGQ5mZP2zOu5krzcM9wBYEgaM94k8VSTJYrmRhsWPA0
qiH38ON60XM8e5ZhQ00svLKWGRRNDH9ArgkAk/TvZcf+/HTu/y8pBxAWZJmRZP78+WWnWtPMO/c4
XpfNDZVnHJCV2ZlxSuCd4qmLN9Riozp26fcKEONjWFpbW0xPkDA6k2H6apVQshCvXZQrmeXSl+G7
XLhN5ggTqME6Ym5chwmt964+46l9PXEzaxeZX+ATATNZkhvHjLWE6948Bm26Kb1N7pOt8H6uqYJe
cIHOqlEwT0vcv3LUEFBDWQCx9FHlXxjjRo5H4pyJeK5NGVQPYMRR3QWe7cL6Vannj6i1ah0rU+yJ
i5fglJY3iLGCVB38nB2OyCpq1AAKD4MOOMbnHRYEKSsN2hhHPxL1M6NP32/glYUB4SNEVcA5d47B
fG4erNNAmUoGx6xrH3VB0YkN2Vzj8ftuVjbyp26sRTel64zcV8GRW1VkTlE3nFmTlQ48ZEkQA0Sq
4is5QnstyvaZOIhO/dt6sIoz3z/P8uco7VwUAUCYOYqGt8w8jR9uDGrnlicqyz3y8nfabuULqQ6D
tSXTNhv+/XiqsN6zFAVB9vhLVhlswiYrFLSm1Yakl3m//3nzUG6AzQVFcmZ+fR7J5Nps6ojhHYUV
5cifnIuWri3Ex/YXGyrISD4SM/OP5n1NiyhIz1GTV04f3BoEr4AhAyrGXiwFBG5C4VepeRRQhuqh
pFGwPFKSx8Y5Jc+VoQC8BZ8WAvWIky81qPLC4M0oFTmiMEF3R8czaaZzzS9mqrNUnhkFlDWLyKeo
GxH/eKE/ff3iyEk7qwkf0HzmJjmLs59LUYIrBF8WRL0ZfLPUq1e5dqc8zacj1yft3TnF25D/3Djh
6p6ZdDh0sLeLpR4NCfXZqgbkOA+iBoQqf7x0hjPLMDeyONrwMuF/4AIHDGrpqTGHFJNX5pCLRHX5
YjgOjR353cP3i7HaCTRGcP8BLIKkyOdTJ+1AG3lNyVHyWxQ/oSjQ556DHa73gcrTWBZ7hux97kPn
DUKELmCBnnWZFm3kTre9dU5yeeX0zXEKuFRIheBgLAaCSlQ0pwVUhYj4V1kHyi6oAcTV4/fTtXI0
PvUyf8UHc0tGH2VBFIMqnfu3IncF3X7f/oo5R7kWE7rIKB01B/k/t8/KHODwEhq9bn5y8iejuQj5
hT1OUeuqSJzjH62NBnLACIDMIMcvafQ+LUK/0FBKop278fvwedTnNvFKphx02pkLBBWjWbZ14YjS
DuldxWtytMj4q+6tjeYuA/ZB7ksksZmr9sHgbLzK21hgp9W4zc48CVd2H0gMwPcBNg5/cokVUKiD
Q4xZFag2Ht3x2mYXZXfx/aqtzSOyCQj3gyg2r93nVWszKg2Igk5QnPIPdtfe0LA785Za294AQc/x
JHiSX2DWJjW9tC7nLtQvi6POQyiiHnKP/wuwkoeBIJmI4Ag876XVabEKrlQ9jD+ppkgK34nIOCRe
ZmexlMPT9zO3tjhIzc91KBEXgDLI55kLMoFXhvJwk1VZ7HYIoGT3NGPJ9718ffPOUkr/7WVx4wRV
Zrg16k4cueFe80pHrdDo7d3I2p1HzpiIr0P6j+sN1CdKVSFMO2+WDyaireu0zgY2HXMtkSk3Y9Ph
G8t4+X5Iq71YAJTOzj7q5C2PFfOQxCohnWRSI4XQynQ39QKirVV65hZaEbzEeP7b05ccMMlGCbYe
ejKtiPN76j+H/J+bPTQQfCAafD72/xGm+LrfQfOwAYKGSZ+1lebxf5hFXRjEKSETB+VFSOZsIK8J
VdPpXP55bRZn7sJsavHGWD7yqeUN4L4NOFVZDSzWiIf+XZj//n6pvloHDOVDJwvr4GrVyJqPUD7T
5HKq+4NrN2c2+Oo45ssVAZ25bsZiN0CnQE9e445HP9zx6dYYb/W5Glkro0AugIB9MwuYfCloOBVg
WTV5U51ug9qJ8BA5Y6bX2sfDAlEp4L1hSBezBHVI4I1DVp1cKqLALKKf85OQVEa9MgQ6EX9ETd3P
O8qq3ZzjFSxQ4ysZxZY9/niVPza/jNIWVMGa+mieWY/ptPXYw/+ifZCbgfiZb4ElVDkb6szMA5Of
praPLOR0qzMQ8rUFAED5P/wthNP85fykvKzHlPNTETX0pap+/A4GwAO6eSFijwjYLZPiExHSDwai
TpC+iMEPR0Xg5PsZ+uo7oQfUPw0QMsJbe3kLC2cwW7My1cnVMSNRFV7lZkT4QeSAwZ4JTn2dLPQF
3N+c2jH9L/eW3WW9rEhbA/d8kOOVmuofHwewBqAwjlwYil7h78VuZYD6sclVJzYWCUeFD3YOwf31
Upx7AN4Kuh0QRF1uKN0aYiJ8UqekCW/CMNE69iJz+N+MAyd6LrGG0MESocCJnzVpH8oTVEsTOoUx
Lo3vl31tKRCm/Z8e5m3x4aYYghJZngE9lFrEfUaS/hzc9OtdhJkCwWWWiYMPac1f8KGHkPtuUUEc
5qSKS14BkrZv9GV7TuRkZRxIKyBEiHgzQmpk/ooPvaQjsKwTjvmpaSUKLKGaxbnHxVoPYAXBxgKa
goVfmFif5WwI00Cd7OxRVHfNxY8XAiKlMNIo7YLA+dKCG7SazDLL+Gmkd6ilKn5uoCCdghwkFKfA
lUQnnydIgg3khyUtTy1TCXXtqDX2349gZaFRkAZxFbBB5pVYHDrThVjK2HrlSTtbaVx79SXEIstz
cikrvczYFRfnbsaJhYtxUM8sy6DvxAmiP/Xfv0X4+5zxWO0B8jIIT0AyANbw80x5WqIKtBywEval
DN5Z9gCOPyiHZ6ZrxeDO8Y8ZIfgf8cnFuSgQhR7cFlee4RaHvHcTo3cS1YbbgYCEHanm5fvlWdm/
n/pbTFzJFO2g+i1OHRs3ntNuyDkiwNzC55ALEHw46IisIQoJ1unnietIPg3F4IsTVduAssgJIuXs
fj6KmYjrmwDzzcb3cx9pZTIhqFmd9PhmWX9RBPn79tfGAGROCHMFYV/EXD63b5a+r8vAEif/3m6j
sL7KyuP/ogeYQkQ64dJAaehzD2XeT0PjKLg64P4EWRaHbhVN+blc7touni3u/+vGXkyUKsCmql10
U/GNI+6M/B4EIDP+fixrewq5e2TXkcdH4HnRCWTEZcDbQpxU+Jff63NMrNXmkR7DGw1nHrfU56mq
y84HxoFgQ4XwSPpyU+blmfVeeaABgRCAhmDPGGC4cJ/7IJYygiY3xSkgRmTqvRvQJJV/8zzfcGOM
GLI/vSSRPFutc22nzRxZ2IA1naSgZKJuJpef5PTXDh9N9WSN/75fnhUnBfYezhxgA0A5LtnrKAKu
U97D6/V4GJuV/eanxW5yxZ9AWVGY/lzPZdb8hJARmavfwNH+PJVOiwdO01B+6sBmtSGdZyjUhwzP
7Lm1eZvpYP8pp4gq0IugR5WzDnXG0YvqDoG/64bEOsePXjs70MAH0RsoPeyLRRdDWhq5r3DHaH4F
ZMcmUzxq+pumPwdOWVkgxInwRkdpLFz6zmLGessRQDuO7NTy4aUTZgJHLSKocOm13Wbo/ecf7weE
EQH8hIuBV/uyKk6oWntsClGeQn4k2G/5o7TsaMQfQh++72rl6AKDjNJ0sA1QlF/iNIuBw0HuXDgD
/rMXddbPLzNQRaABBg4RvIDlJqDjROsWy3IqHzId6/ScVZhXeHGVIX+OVBRan0nsC6uQVhNWpoZb
nHu/Uj/mQ74LWh4X3bYluzTc0ibfVOKGWuc8/pWt96nj+fcPfmzt+c3k21SeBqO/br0+8Qf7UHF6
AYmWMwdpRZoY4VBEJfAAm4tL+AuHjVSshAQTPHMbOmNpfhNY1053nctXrsONF7x74YONEjHUa2N9
7oiteD8IxRLsDdh1Auv0eZxgdKZm7QXyJJ0/bX0V2gfQMDb+uKNqn/bTuaGubEf4Cwj9AlWORM0y
LlurcJDp0OOZM90hCRHLAAV/RxmnBY9L96+X7h21acBzsCDvJdVdaG+q8PX7I/EfzMViUyGOCoM/
B9Ptr3EmqfzCsfr61E3GrUmxa5GhSijLtlZqP9jc2urGfkFqDPxTHnGbbDqj2aZ4EPCx5Qi7isTM
oNxX29X795/2xQ7hiTwznufVACt5Wc8k5UHHJkrUfT/cAhkTjea2rjcO25H0x5EqdIA7KZxlemYU
1bxSHza4Pcgede+1vLc5j3cyPacYvjYUvHHmNBbiul80A7zRGC0WtGjfjFADMxlEnTS/G/XOql/f
T9qXPTVPFcF7DSW8AST1F8a7LPLWHoRT33vxNGw4237f/JcTgucaKu1iWWCw59zf54lyhTWaU+11
9679rxD32bAj9a43TtSF/pBz5mZYGQsEIl3QMSEXgSf0PKsfVsXSRl/bXlXfC1SLJ5fm3fdjWWse
D2cHEqo+YBzLLFLDC9o5Javva/tfurHFv583j9QRMFXIU4WI437++jl2HxSeVd+DrP27PedwrH38
x9YXcyM197Sf2fW94u+xZ5+J7H1xZxBP+Nj6wsd18jbtnADf/paPJ+Ot108/nxtEd2BwHCi+fMns
Gk1fdkhUqftSvLaiibXp/HijzjRmvAIQWEWQeGlbK8jJGGaGxWXh9TDAbfYOvfPH9q/GaW80P37X
wEvCpQw8GF6ZCJMsjoXh4GIMqry+7xkCbrxFAamt6z/Sc2zKr6uOfgCdAxACVYm+lI8B1iWsulTX
92a2qbLNuZJk55qff/9w4AZCykaUaF43h0w+lj8W4JqnyQNXHrIZKK+xDOdKJ8xZStE+aYNkqNJb
pXhsmjwmgUB14HNFf7/uYoB24EEgPI1OETX5PJwybFo/nYb+HrjGyOz/pj5qrN38dCfPCm8Ai8Nh
wDNjCWnsp7SAW5kP973fJ25VJ9aPjSA6gDOOKUP7X/gTKW1K5mW6x0aOGnbNjJ+3j7QwxCiBfJnl
XheGBFOnxgAFR+7bbRNK4OV+jKGyQPkBoganHUWWvzBOJl6Uo+Uz9z4s3tz8PkMtE7I9x2lYWWqc
PRx0vMnBkFp6boC6j/BvMue+OUEoGXVU+Yb9WC8QA/nYxyKu0LV+i92GPrLMgo74E0rCnPHwv96u
6AGAQmTl5pju8onnVFqD0ooeJEu4fYOLZVuKv2S8QIGlgpyDOKzMGV5bIDSBWTbr1M2/fzjtRHcV
YCm2dR9MZF+QBAplRpvuvj8fcNZWrMoMDpvpFBCs+6IYqWo90Z569n0ztM69SFFUccicPAUSzTqB
XFjd0hy1zyzq27vaGqGH2oPIFYUTH3gcDmS04jz01G5weXlQbfurCfxfpACOTbpl2G5Mnvrvk8my
x8mrQNrwGdJesWNTeuH09m/PAcUFWCL7QhVirsYcDnmS14bc9FoYu7D2hhMb9HAyxtB7d/B4REWX
0je2rSlNMEDSf1KxrfZziFVlgDMoZaBwkm3WcZf6CJKFg3mR0fxXbhRsK1uvjkKnKLe2ydTfYjD1
YYAc4JUIWgQeayt7YwKEg4iNo4U92sIWlqmznWoQm2PF3Leaty5SQ372UqvWKyJw5+9RSuSp7Jsq
mfypeOahXyU6M7sthm9vJRdD3Jl02mcokxcF2iw2khq45triEcIh6aEZDbKxtfFrQrHZOurayWKR
nwb8nzEOLNKoYbFxCundyNF8pD0pHmuI/u5NWaMqh6v9Mk7LyTMTBkKPvdFRPpepK9rwpUcWq9kE
qC23M6V+L1T3bIZiiMxqtK6CEJMeiZCkcd3K4TWXlY/FqdwJBEzOH0dZ4b1jGSG9GG27ibmVO3d+
1jtVFNSCl4kQdnB0tNUjK8B4TBUHMqEw6/TOt6vxd0a6v6hY0GyVbN7EhFhYxGwjNSOHMGQSyi54
6mX5NDTBszVNI4tA2SKox13ICAg8yFobY5qQSQQy4l0K/T4vHKo61oYh/ngBcDhlStO4a6g4ZYjL
7J2wfgC2/M01B5RkyJmV9M2wyRrytzX7OqKVN9yGzdS3SRNot7pujErv+lr8K3vHp1uA90Hpbzr3
wcs6pWMqwfxOzNaGeGraBU0QB8OY3QMf8SK8VuAuMbwBYZD+VNTZm6n845i3somMXLz0pvw9MGVE
qmBOTMMBTD6h+5g6mR9lkgXbRnr1RWhoD2rxmRSbUuaMJwTcsqsWNV5UJG0FfYnUlhHJaLfxvDzb
VfmURp3bysQE+fcf6gvIi6Lgj+U4pBGpCmcjqvRZN4b95AmruhjH5o/y2qaLPJmKS1mORqxb902n
9uQnhm83wZ5nk/mnc6FMDfTpEMO+tRsLOr71kbQFtNMUBJp4r3uIIxYVfJoMBbBTPECRs3lC/Y7J
2kP/NGWgdBfauaUEKIKpqadIuW2VDNQu4qELvcQvs39erkTiN7luN1XglpHb6qrcBkM3YSu5VmT1
5JCPNhGRMzpKXTQjR+F07Zqxl/cqFqmCSlhZQSDehLwWAUkkRhipTchYHC0GAZDWGX5BMlbtUFsk
jXvquHFoKdva9gy5rbgZgz/2ZDT80Bf1dQE9++u5Qp6FrVE/Wpwfxtw4ln4ljd3UScFRUImg6jnN
HuhQvppBDsPTZ64zJW7Wv0goMfWXdZDlB7erYda0KDozMqT91AwWpg7xGOdW2gSMoiIs+kdBUE79
onWNdN+7Mr0foZBggA6kJVwtV0SFkdq7YKLphWq5yDa54Wu6w069LWqya2mWRdoqXnwCTjuuwTrx
8AFx48sqZoWhdZSmVnZtBQO7qwdaJH3XdWozuv1VTxQOn8gkkYkYhuC3hYtyOzBKftN6q8ttB3T2
htAe+x8s7NshdywKXI6XQrOWBDd1ZvEsKSq3fg5qe3xAMvAXVJ/JFW+7O1FiMQzTIS8AJgV9ZGYN
i8PCVynK34Dry1gjoqkvh7gE9ueQukG5LV0yvOu2pju7C/gjMYbHSeSvIM/Ii8BS7sEqPfsQKGwP
nGYj7tyORkBktVFukCxBdJSCyC3G7QSQ1MEoqCGubK/rhqjk0y8oBeXGzkYQ2/qjGj+AcF7rWEnR
D32iYeyjkjlegkShk2hPKUCQWncicelVYdT3ThjZQfm7U3Yfl0YH2yrA8LgYJDP5dTFrahw0Bxxn
RI66SeoSlcAgQe6ycFNxyBq0FgqeZpbX464eIAaHUpuUNntbj6/VWAaJx0F+ltbEr9KpPjQ9a6O2
KwHCM8tfYcBgIyW7bf3JSpqutjeuC8F90sOwun3nRI0jjVfcG/9GJ8tI3FaVTgIL5dGjqYOTFwlN
pMTQKSq9+7j+imRCwbViN46CY5uytIqcqbVZ3OqsjJgIwT90q0cyKikjP0AwzW7pkAAzss99I55K
cFxNIaACiU8kNseuKnt7Vxm2tcmYFcSZDvJreyh4VOpyJ10aURPr0nb4MNzU+h5AZHJn1amIQc7F
GXU6Bf2MHLrMkSpb8QRB0XIrR2Jt3Kyg2LS0ufeGAUKHVKpjj9T33ob69wEYyXRXDhOLgrb/N2Iq
Y1y4Mg6QBLvzQPDfzZHDhId2v0m7nOI8Gu2rkmWB1aD9qyqhZYY60XdAq9CNMPL2Ffawfy2LcUxg
qqvLKmDNKUA5ZBgJH0Wvqd8XN61FzQ1k3HQTQxBRtNU+Y2VlXxva7N8gVWxFU13bMTCVOIWtSV/r
mv82G8/derAUESkyK+4Gi8bS0MWF12CSQl//cez2RHrzyZKOAhbECO4DmdvbQDOvjrMB+W8byQpE
bDy6N+26SahkVQyhySx2UM3mMDIvR4Fz0VzANotI5EG1KbLaf8AFp256u9CXbgGljcLCmdFW5ecx
xzts1xeO3qGAYX8VhjSNAjYEFjzXdkKxXqGuwTx2Xu0uf26tgD31bV5F7hCoqxKWJbLyHDytBt6U
9BXO0wAX7y6YVCg3RjfYUZrb4k/TEh/Fsivc8k1T8mik5E9aItmXdJI8OO3QDHvD64r2tnNM9rux
4N90dn1Zh9axdXh2UNNY8gtH50URmajUUMdTVR9I5p8Kry+wwc0y8tz6NQ3aO5mram+EPIutgu3g
xAXuAIHMYZszuqsb3V0UnuEkpjF4F9BOa2OgklVUk87qtlkF2bLanGagEu5xe+RNbAkQx7XLb9LJ
TjfUYfVmMMwO/6NJwvS9bnwea2XUG+wX6L94dpJJiXJFYTDtcAf/s0fzVy/7LfQUBEDkyAAU4c7J
g0RR909qCxJNBQUWH0y+yK8zUD1yjkBdxqIw7zEIT7YxomyYZUiXxo5ZwIT27C+YkOV2kAVqkVrN
s12oLC4t73Ua3eyyaN3b3rYgFRXIf7wSwU2eEv0HVBVyyAKqH6aA0p1ZCvD7jT5/FGlbbTgl4z6V
Xh9uRqck+TU0/FVk8DC9IiqcIJUKVnLg91WYWLV22wil0+CVFWACbMJ+BAQ1wE3nCl29IcuZuZHr
cP4iR1yDEVE2u3cgJDvGRqbsd9379atVNG9QZH3vU4/GfGINPLocpUT6BzpWw0nVLRxCBtNzIE3b
yaQsvJLEed6jxHiAy+rPEEzBDqLU3Tu8iTpBNMeNuJMhkZK3tdqw1FAbl5bjJiys/Ar89vrW4j25
a1ov2ypPulgKryjiPG14GMlspI9FK4Hoo1ZT+odW+5UVpU43TUnqG9bWsMg/ytrutrTEY+15fAOT
jLcEydTeFKgsCqgN8EKdwdP3rBEtnNfaqzE7Tch2FUxV3AMU8OYYdXWF9wQ0vCaDDf1BOFxZD6X0
hNhDzTOTWw9OL0S8ab4tSlUkRcYekHD7UxVw/yo3j21Xj7CFGg+NcPoXhl0L8+7C4vj4+gLLv+FF
UDwDkBUcJmnlmyEHDnrEmb5vvQmufaXat8xy2wfDMW5V3QHlFPooypqOOiauxlHIKZ4+UjDzAasZ
tDtzzLOcoqBZlxpX1sgFgzx+h6J28FqRTWi1UvAlJ7FNewJ6jDa81w4L9ErL0E2v3RahZh8AtD3J
hsq5kJ15g0xmB13Czq5i7miyL3PX1hsW1Ij7pCMSKABwOzfKywKwk8rfVu7Cz4X03o0ZZj0ULnt2
2aUA2EQmAlRPhq7Si8ymaZ9IC5oVhvCgkwQyQHUZKg6jA6PPngcvDSLDLzEPAOZASktWYCGYdrUB
/efdc6eCAI8O39gZgjvZNjJqaqYAk5yyuEjzB2KOKHZfi3tO2scKUf1LJ5Rw/dKpxd2PMn+UcX5b
ES7iAXnFZ+GJu0kyOGlE+zFq9OFUs4pdmBYEJzNTBjtIOlg4zHaQAJwsLiFnSOoTuC1WFDhUieu0
Z4rfQLPi1HrkDfWDGn2gaesER0oIxIYmosuIqvI3d/UDsctHS9Uu9qvTPTPiysegbEzUk7bG6Vk6
erjpFKre8dRLcIkW2PVh8NZl07MT/BJMoPS8NMg+9VzjLRc5iaA7A7h35iuLbTO/5ycKVZhnL8XX
O1Xl/+omjWvQsY8QbXY34yifqlxnschxLnjQ/G26IMUpq56dfkCh9AnPRDaoKvKV4aJQaSnixgbl
RQ8heYBP/MgCJ3uGcrn/Dg0vdjm5psI12vhlVA60uqGVNei4KvG4LUHE2JTI3x80tJfI1pxSeqoC
EYoExQmE3E+OPjXCK/pDVsyqlKWH9x4LQeHSPf1rduPfotVXnUJR8sbj76M/3VeeBX3rzpUdv9Ys
+G1T4URcAU65UUzjUuqJqSFVFwBiE/gCOm8BlJ+Qvm0rLDhU162LsK18kGccdeFW5BcZ3F9OqPO4
EjCQLie/rAacRAumKJoyTAayTxx54IFhzhRtnyZAVOIxMClOUNn9U85kRKXrp/FY+1OJUARLD63o
9KW0DW1HRS8PdEoNcPdcoExyq3PNpEi950ECRm9m491Qen6CVz9egX2Ww7CEDzWhz4bMjMh3S2c3
ZaWMx8ku91MfsG2VU41Py9TR60WH572cyQY0r99AQm+TbIL3LQoJg83G6mYIbIyhB/eumMruwein
8r1AUa0XcP9Et0eYqL7NgTaOLFw9Xdz7zv0E5ahHBaWCvd/XWR5bjBQHSIu5j7JIM5xwr26BWEPB
ogi+pP0qQeq9mKyh1wmtDF9tRcW9XafV1pWCPOOt3CccGKibDmqZm4ZXDZD3tvleVq0e910KwjLe
VUD4pbAUuAXDKGyJipsgnHZyCF4w9TSCVwL6RAAndpzIQ1U6/b7IEBjwuz0eidswa8NLUvs9Ch/Q
TN+0bVE7h7DS00a7mXWZNaizilRznTh9+4Soqb33DOs1ZGqIhip8ZB0GZhdu5DH3QHNy39MWznmR
/vYb+QrHzN9MzA7/D2nn1du4GW3tX0SAvdxS3U2W5fFMfENMprD3zl9/Hk6+k8+iCBHOQZDcGOHW
23dZa+1DWxAbWlTqOyNsz5nrVdWmKMRoVYhtEa0EUUzWueL468Ik1ql6528DCauVJkRo9qnRPo7k
vZzr+1To42KF+5zTA3jY5LhXlh7tleKbqewrvbSlXvsld26xLfNMulc8D1Qi2dhfGkmR755REZon
oluv9WiUko2SI2Hom1y64SZsmhi/swy2rWWUdliX0YPakl3tc/GvXvCz+zg2jHjdOtl3K6mUOylq
yk3hDfqTo6rtqS1ch3ATlRnRCF7javgRuKm2a5Ct7u1S8YibRdI8jZfRijEqte7VjKwviSBGHpAq
nWxc5Ddr2tcLq7CSrEMeCfE6QKUotR0elh8Or8gXoBiNtB+C4EeGi3Dvdor46Lt6vu7arrFFLpn7
wczkYyXFKnmcWBDtRnXQqDWFb5bcPqvDQE/5RG03aVD5D62MmK4DDcv26+S36Qm/Ci2lqbIZnI0Q
ca8Mh3kNrflvx0mQF3XAETmDbxxcjT6Sdx3iXW/qQC5MqgXrW1cXerhu3MI0V5orVUe1CAbkAbQM
P8ASPDKqsWHXUpOhFR5kX/zEHfs3G18bS27WTWRKL22rZL/8OqeLiMPNCVd+GL5lPAe7SiHc3XaE
h6dCl4kpdT3LfpRKiFxomb8UUiUjwotg76oKvLZaSXLymoR6d8crS0Gvt6LuoYl8Y9s12d+dG3IZ
6U1bn+pSzr+hGjOgcVjEG7cQrCcvyUXuGkgcAcRCwy6cuCN9aL2THAhWbhWXXweQXUe9k113ZZrO
wLBwVe50OfdFmoc4xrZ1+nYl1gHS8rL51peF/8siE/qMnNJXkEf6fpB7ZUVmeODy8Hp1Mzj6V4lU
XjRwqeoouSOp54U/6kKu+PVBGZFeaAJ/7Za18i6ljv7W9ySRfKflArRc5b0iCL0XBjP/6dTjiovq
M7+7XHeF01ernMTZWrbqZgMsKH91LAJcqbFe5MZzVo2aGraspBzEJG7tSPXVVceFs63U1P0egHl4
QcCgepHKctjKQ/XY6K3yDJItqO1W9sfwQghVdpLSdVyxRMd5U0i7xB/IhYDaBWWQkai6GxS926li
3D9DlzMf1ZbGWX2sJbvxonipitYa1oGYmPRIFxrbE+mQY0vVIBBhhKq+yiUlXCjLztUcUBiRxuoG
jI4p2CvLVAm/qlfORvN1MDaNsk/bzxe0UC8BmoCOBcQRdVKmCQ0TzyIOFSpyaynYu0us5LlyBkCR
PzAs6RqzrpHLUsg5KedY2JTaSnIXYEEz3x9LyIA4wPPTTXIC9o1D0bHC0jLPlfY3Vygb8XZFZmYJ
Pn5/CojUS6MlAcf3o6whd7RXk4NLJu62kYVBKBMkFUn63iT9Y1KofuAZERaqSnOfB1GBhDxwOwhg
498/lK5ksj60EtEN4MN3v9wlxf3rryN3B5oboAvdSdGGuvy62VuKoPi1cgYDJhzMeH97bkbgxwXi
Cn7Rx89P5obwTZVLj8+L2YNlHJrh0PY7g3zEbTNLo5icAzKVlD+ESjknw4+he/X//r99flJcl7My
cykWK+es2pPoVhZWeHaSKE9CgKQUCoPtcg0Q/Ep0P9P49eLWDO0+s9Vf6ZL26NwUARCnE41FiHil
4eNkkhdmAbXvuONl7FObVpafn6VRsWKUvwTrPFU39YMyiX0kcM8quUlf3cTpZ1lrbKaPBozJPAXp
EGToZp1rpbFbc+2ISwDquUkCSU/rCQXOLrYuLQh5o5BrktXzW0ZvRN1ZIjfMfR9dj7HF1Ih1nxa9
W8sMfSWr9XPLe4jHbrTCwiKMczA5cCM+g58P1vK6gWkdqpRT1co4N+3T4K6RX2h3xYuVfP5EXJiZ
gKaEOAhdy8RMRglh7UYL78LMiZDBJ9JhegTNX7U1yVPSHZ6XGjjI2mPYrbV4p1I5LkjC3N6z1w8E
mlnAFMFHw9qFiHC54JUuKU2cWcQW6uA/9FpyplahHbO6URcszQwJ9hd0I0gnow7RxJLrUbuWQ1M8
S9IvalqrtnMo5/lwHOrPWwJvNgKLR+D0lfJY66NIwebrz1UvEw7kbdHcAziQ38PWJwvpmc6nwYUk
NBCOANjLtkOQ/nISqbP1oN8q9eyVm7LZVEu62n+oMpNNDZBUBvgKd3gE1lwaKBSDKCXFDZEsknSu
oEWr2I9MIMNF+TjEg9vB7M/oRk3Rx10LndSChlANuxqk/H6QzPBACdJ/kUAZ2C7x844kk/GE69o/
KHEvCrte1+ujRJX2Sene6TiGaJe+DyWt2kai226SApaQL2ZGYjtaUB7FwXA3nSYKf5dRKL0EAa7n
7X05s1sgnEK8oWM4gOmpDLJFKwZRHwrlbHKXWtFrL8t2N+xI4922cw1BH5mtmKLihw/Avrmc2i6E
i1X7qnKmbm0r7XONHANZrb4kQUUl3O0e6nonxwfCQPLMC5fVNfcHzBqbVOdhgoDB5X5pXRkTT4kp
OmfpWBoa6rwuE/wjU79YfroSMmI/Um0LihDXdzBbFXQOBBYMy1OCmVPrqWl0mXP2XHfnCML2dHtK
Z74PrRruwtiSC3m5yYwavdhGupP5r3naPiVSfKdIC6J/SxbGzfPBI0zjyiqRd/Rfa8qt1UbQP0ul
Z1JGCu+IMUOa0pysSqjRFqlWQv81CPASVosUv9nfj967zo4DLzclrVl1VosRmnhnSQYkE+8QuP0P
S/DBwORCKp1OzfocA5m4LV9FeeGCvf79BCwUj8DbQkG/0ikUm8pRUrJjZ5h9YYaw8Kf9HL7PCiCZ
O4aOUzJAKLlClbaOcI6N+0TatebCsbt+9ACk/jl2oxYsujWX+0cWKnpASFr4ag6HxHoN9G3S3312
BS5NTPyDpMs1EXhM+KoJa9hN8ZKsy8wS/KGgQnPDp706ZC7CxaGW0H9OFQ/xXep++gRYkg5UFJwr
JKqrB6dpvaiNByF4TX54AJybz28gaOYAH7kguPuMyeyEeSzHeW+FrwrJcdlOv35+8j9+fhJVy02h
V0bD5+Pk3qwfC2Ph54/74/I5Hlny//78aSNjlSpi2Kh8X6pXmQFcQbZJz1MzX/nmklbgzF4lcwL+
G0wljOYprrkLdN2LrDh5NfQvad3YHR3OlshJ14/tqDL7/22Mm+3DfZrHJboquGevwiZrfbvZSGPm
cvPpRbkwMnkWTD2B++9gJFXonRbcD8mn3zVGgQwVXF0oc7iak1HkmtOVQZK8cqFvBrW/c6J69x/G
8MHE5F5tS0dPHCdKXt/K/rELPv2s0XgKBSAEbjQen+m1FEZN0bkUeM9x+HeVrhR5wdeZuTNgoAHP
tpgoKOyTZY5SsEEdyc1zJ679AyiZT0/OxecnCxwKkFlB/Ovnxu+26IClYb9w7mYHgFoqSiT4Lfj3
lyscyb4+NEPLBBVAHw362bQLFsbfODnZIIl412gsRTpxGp8GTimRkDWNc1tsAbzp4dZptrenaeaw
0deDGJu0359TfTmIFCiPnFLgPKNru1KDp1S4z9xiFX26hQGKkGQsaeSJcONIrry0kxEg+KhDmmc3
yO6du3jRS5q5BS8MTC5xT/a8oqdYfw5/AyryrK3mr4wIuujCoZs6yVAuAIMgXUV+aAx+pgT5RlKd
MusM4bUy8MfkTRrJd0L9ZsBeqOvDYPVrcF8UJbz97ZX6QyT4sBtGLgkxJMEBclhErVMOblL5iuQ6
nfLad0BLYGaGqu2Cf/hiDb2y8+kxTfkiffMrrf3lxHL9q0116z7JWud3bOnxXeKIbxk9Mbax7Fi2
oAwy1dwGZJoiEFpUeYlERR955otX5bQxq2XviEhvS5d31PZX8V2jrCCatLkLDKH7IpgJ8ISs3NBu
3toBgsh2Uq2ATQOQeCjBqtDdI+xArsdWGD2APPVeWkt7hdkprm9PzGQL/zMvCglTaI7ouUx1ql3Z
amLPaJRXX7v/tkuTh/DbbQOTg/6PARWtURpWzLgfUVlWlijWyqvYuGtw90UjLwxhycLksSjptyyr
HkOgr4Swc/7DAGQkbEnX4b+OMuuXh89LSKOlpcTnVWHnB95+wT9TZpYA2h7cTBWupHhF/VRanzya
mSuvtPFC+9MJwyfXkLIvUpW6z6KG0pGgDXSuSZ1g7aActNLCTHukIO1qdtMa5dZQau0uk0P9JS7T
akfKQP6tt+2jA2RuL8qtSXJGCNZ5IGQHayilXaAJ0ASMGndQKkHSmWW2bSpAVQ0shJ2ket2q92HG
rSj2l3YW1uLPHCFiu3agVwx9p9yDTFqSJ51ZRq4HJkEinchWmb45AVRST+/UV0X+bX13lbfb+3Dy
HIz7kAUUJRXSFCr20+cgqxzTik1HeSWnaKvADrruDoD4bSN/lNYn18xIyoHhgzwVlbLJIOLBqLrQ
ctVXozfWabRzym/WriF7o74DxgMNrqTr8NcIfNfXcf9Tl0668d6QKBeaBRdKGhNJVz8FBSW0IAw8
wmnkJVulg4xiqr7KdfpY5NGmVb1niZ69jUt/Im94UhyQTggeKKm0kdN04VTO7OpRkO1f85NTCbKo
rgMf800JlDKE6PAsZPeuOiwEgFfjJPU8Mipl2q6NckFTwcWhrC3N4fQ+kSs8CoiF6BmXeZuFWyXK
g00bhMfc9L91wkYqw2dR9RcGKo8ljY8TjTzrP3obpAzJVE4viLBViNHJrR3lmpJvWlvSShZEEINp
9hrnYvRI36P04AWhOqbz5AN7pwKpyQkMyWhr4r42I3flNtbvoQrQ4Y7dDMBgh2pC0bR7IO+f9L1U
6rfI+ZvQ5seo/6oBuq5XdaBpnYU45Zbqd28unYLJUf5jgIw3YSd1B9zgiW8tZlJWyV5pHSFLFNIK
3VBVPeT9KlTPqrLO/6I9YoZmmL/CcR2qz2UcroyPP+5DBGRWfV8gUGYdKbHkfyNTEm3zwJQPt0/6
6BF9WPQrK9ODrpqpEmgMUfNUuwbYINXP1rBPoicp0EEknG+bmzpO/9hjlyMAO+YWp0nUlsxqnhet
edQdmTSWanlgVUS4XZpRrYuwkGxgfuV9wv2+k+TcPMRiWLze/hETL/HqN4xH/sPMRr5OcNnU5lGr
mpUcgLnPVQugjgyfST5FWr5wsiZX9v+zpxtc3QTLFE8u7TUpPHEhi8yjmpebBJ/Id5w1FeqlG2Ry
gP+xQ2sLjgXFkysRoIpmJHLjYIeQ7cnVescWwedWlhKBQfee69T4nqbde+VoK5UujrcnddyOVxvp
g/HJPSlWIoASyzePymA+BkVwsIJ4IYE1TYz/GSB6DOwavAv1isob5qqQhIWhHzXx2UqgIzp3bXeS
h2OIrnSLJHLdbhwZVSfd3VWLwIjJS/CPdZSPCFRVnoSpvA6ltRKiEdbjptgqQ/zbsIrtoDnrOMoX
qjezxwQ/9l9bk9kMQTeKKcSyYzGUOYQAAFE8xnIyvFbgnSgBpIcsq7dGJ+7guywVd+bWkhZIuDB/
xjr1MTzPcSo5EPSj192XX5Rq4Ulf+vxkcKJDP8nA4/NjUXqLY7hwEK7P2+ggQfWGrk45YfqS5ny9
dRCKOqbZz6RqV12814Rfn93u2OCdHkNZgyhwEsoWvVb1htHoR1SFtYOsLsR513vt8vPjtf3hitJ7
OUVJn88rnvBXIldPbp4+CHJ5D9h/4QW4Xg1MjbVWkQQGxa3R//pgKiAElHO314+DBf8McGL48/ZU
XV+3GKC2Azd+LLZONUIR2yAtrNb6UY93rsdlO7x3PJtNdq+YS1ft7GA+2JrMW54OftC4lX6kbLVN
43KtWZvbo7l+MC9HMw2jSgg4ns5oAlrGGuukqlal9VjD79XrX7CNblubG8+Y1eUojpIVU+d3iIzK
o6cXDUsD6SF3rN3Qvt62QBbv6uZG5I/CGM8DCaCrdK4r9CbE+N591lMxN7ahqSR70NL1uuK1Lled
VmsHVzGHTSy3xWtrNN466HL3kJVKZzc0h3ruhFw7iHkUPydJ5m1dM1S/wrHozmlS9TtusPZrbQra
C7yfcA9VPNpn0BntYbCcVS6WwRqyENRAB/wHbC0p34RG1Z/LpGQNHU/dOXA5Yd7nzS41omYfJXK0
NvXKPyqlZ24A1QdbpQnh8IqhdxdGiGatjK4O7wKjgbCm/zawfl9Kkfhc6UVI6iO0NjSf/mvIxWpX
REGz9oowexBqddhCLVXv6zTXAKcBPYG9mPbHCLbFUYvLcDXQemmVUyjaal7wd4dyHJRyT1q5mVKv
1dwRnqw+aR9Cyw/h1VXNvZSF2dZqRRV9gzZd6+qQnpVABQEfiekq7WqYn77nbSwHglxvyNmLU4Ow
9ZrQeHMEPd0CPY/3aqMJu7R0o3uajOorNEXlQ26o3zKt81YamUO7Twf3ZIhOsxIgYqykEgKkWUjx
vZCLf7ut5K2TUjh7TT38srKFC3fuhANWgyQiIw1zJSQGytoHES25zzT92FpReK/pIPpl9YvZl7tE
WgoJ5+534Bq8UBQgRozi5Y1VGaWktZIGD9/ztkjqITzn3kfGkurcrBkwQShG0BeXfy7NuJWoe7BU
3GdUwGsION4Di39sa317+wTOnXGVQgr+MGQBCv+XdmhA7Za9xvkzYJRAl4Dtc9vA3GMCp4E2nGN5
l6TEpQF0NhzRK0r3GSaUnYoDTFiXIhHlIW1329I0iMVH4i4BOIqKGQ0Cr8BU5HY60iqV+ywH0t4K
uh0n9z4zszUxHNIB4rqMWwDd6vewih+dSFyImeaW7KP5iWdRu3Xtd1C8Ycyafw2a/KZ51a5t5IUJ
nVsxk3ow2UD2IJWLywlt0DJQjNRxjqmZ/lC1UYZOchac3TkbFFKxAmCB23nyzhSVHEPxKIWj3Atg
tQO7iBYSdjNOpjzKrvyviT9///DyS/B78WNq4djomW67mdXYaRyCWLagXtUnvTDWddkf9I7rTdAW
rM9tyhGbhD9AIwvkWS7nMAwGU/ONzDl2RrQNou9ZFW6i/nswLMzjrB0DUTqQOzLwkokdH5xujSa9
c8yTHg2IL5ZI9w/jRU2+3d76s+uFihtxl8yFIU+2XtZHWamXoXN0oo0SPobZ+tPf5+lWCe64kOh2
MG79D4vFufahFFvOsY5f4DjGL7c/P3dy+T7okrE1ImX26TwJg2Umji8cucxldgSJ/kRQ3LuhSNxH
kCfNWixj0/a8qtx3YE3XSduZkLeVpTzUzETS1xDRXIX3ZExEXQ60HciEgcpjV5Zr41HrVrcHKs84
cCQ2x47Bo8jmFVIkVYtW6VBYOPaVl23G+t0q1axmpSWAagJ0Cr71LTRQOcnNHapV2aqAvbrLfFHj
jXW8nxVOxrYL3WxllHmwyiQ470o2/GUWrrkOJQfPIAx7O04Fun9m9W+fNup+o/2qw1p9HEq5XkPr
iFeG1i+V12ZuvzFlO+YYmEDVnGxBNZcSPxBN5wgt1HZ8ZeNGBr3L0v3tGZxdoLGnM0gMmlNNwyu8
VJn0MDtFMWHRRsEqXzAwzUSOrwgD+dfCFHzdulnURoInHB2nXSdhbnfUJ1epYjzH9Osxq+QeERi7
kJN1CL1JNernRjPv+9aC75kcAM+tBK/YmV37SIfJTRj7ewkS/e1ZmJ1sYC6oUOI889/LbSppVBJc
yWSbZo+6uU4l186XuibO+FUIY43NCch8I103WdCo0FrYhpJw7OsXR/yCFMlaFkEqWNo27hcugLlj
AdydJDAsLiLbiZOgh2qrJX7kPvsZq5r/EEzUlsJd7e96QYag9PmocySvQGMZwZRXqG5IlXmpaZZw
7PqnINjnP2+vzuwWIjhne5KtAcc/uUVI8FHQllvh2HaadC84uriCzFiugiyAojSMUrKVJZ8QXwge
HANWuDpQKHYr5xtRrLuGWOBsYkWJzpDhnR9dZEirLFaBuBtCtVXyxrhXi9w93/7Vc3sKXdPRq1CI
xqaikTm+pdzChTpW5hc4McAtYKY7wua2lZkXkV4R/1qZSrRqvRCGma8JR1FiY62C97q9D4KFDNas
kbGSQTMKQtcptLoytVzvkoRLotSsNSFmvK781qHhcixtzLxYQofNHRUC87E2Lo+KcpP1HiK3JQpK
haOAckhGSre1fkfom8BsrsWFozJviwwkEAAyQNOEhqLQ8LxMGdsoC+ahWCzF9ToddN4CqMjNUgeJ
uZNJx/B/zY1///DyR2oqIzTH0IZAs11pZ/WQFKy3Sj75hWwXycLFNmuO7stjYyvkAKfAbqVFhKDM
Rscz2eUeN6gNuX6n0mFRXKqtzUwkN71BzEDwM6brLkem1Y1X5BK+We21e8H13xtHQc3X3xSlv0OC
4dN5R/mjuenGL1o/Tj2z4+WHplo91fG32wdr5mG8+P5kD0ZGGRu9zveRDCDPFS9Cs8f5uMyxMwDA
/EQcIwR4WpU1KlEppaRmAKX6UzaozNnDTmtwTjZc0x4Mn5anr9U3YmydAV+8i3Fjj0AUvL63rm0f
kEHaO6K/cNZndgw/C0ol9yyFnWkzVr3vEIVK8agGZ9sIlR3ld0JT06vY23duvDIL3b490bP75oPB
8R79cCIQ8GhCOE/O0RSaRy207hKaLyLgsW4QO0J3d+FE/IlFruadpD9VRorhV7GYLCZOEg4t895o
vW0k9aOCPIhYvuvRObURM+rbneI0+2xQd6HMuruZvnBpz84xIDOa8ck4r9M7pxcquN7CGMZA8leF
p7rbNairVEfL+holC+/Q7D6DfEBdinZCV7FZkQE+CMfYrIamr0baxpQe3O5nqvpQAdjY5srRF8K0
P7SCqznm5ibWJa6+QhpKjSn2dVo4R09/SbvQzhB89CvFHlTJNqqT0X0z+52g0kBHlDYN4gcNXOMM
DZMSaSoByncYu3bqEeMNj6EhImjU2gXV9MDUd2m3p4cmyjzKqoRD3Tl7oUXUU7038ntf7HkrPOTM
jinaKqKzM7WngJjbbZ98/7vm7DWEreTvAq1stcOQH9C5Wd/ezlO0xejvogOucuVSb2ECJvu59FqC
jcZ3jm73Dlkn7o+JSF7RG5DD/aH3CST6vaw3z4L2lLSBnSLcWMb9RrY6BJRG6ndgV4a5v/2r5LlT
Nv4kJG2BuF1B3h016nUplqyj7j52crXu6q8WHj8KmKs8VzY9gh5I4mfDfZq9KzRfNvraVvO/gAys
NG3YqMHfbpmvVD9DCf7UoLisJvqq7Ld99dsJ0JxQ106+lJn50xF9uo2AY9KsCL+P6GTypFRObtRB
oFnHkF+TBNnGY8vk7u+kHdaydCe0b4laEfB9rbLHNDY2obJpyN/I3g5V4FgNSF8qdhm/azQNdpx7
SYh2UfE0GK9Zs2vUY5meSuutVfdD995U0UFPfsZ5R2rX3Gfe4fYCzJQ7oaz8IeGMPYsgBV1ec6Y5
oLxUOip1asluvCehvIvD+744aWz5IHur8l+qf6DQEaLOcdv2zFNGSwb855H9ChFpYrosehhqrqlS
pn+us8fsdPvz44aerBJAOlxzevCQmplueLUMG6/Ocu0Y6Oqj1Xk7TSdPN3ySKj+eK8yMAxgTkoBr
LifQKMlVZogIHU05WKO+VUmf5NdeWRjn8cNL1Ln10JRlrR1F9eRqpR0oX2/P1NxCmGPz7nEcwFCm
V4Oqo2hZadpRRiMD3aklNv7s9+nqxUIQE1ylxxBtA2BFdvoYlzZE6h//4dd/+PpkeoqitJS64utZ
/prIT2a5xBWdeRbJbJNwI58zLsZkeqy6Vxo3yfVj1qiPalcfg878EnTZayA7695w951WxgvuwNzm
HUkowKUtGuJNM5dGK7dSE7B5m6DkUSyN4pw2nbtJGkQfb8/flSkOPnSaMV3Fy0+u+XJ7BTpJED+v
o5Oo3BXJm95sh3oB4b9kQr40ISNZ3TRZHp28pG8OtaxQt6q96JjK5hKs4OpBYTSkL8f8AgIT1IQv
TQ1umgSuhymxddd5W+3EIDBsS089uwqUn7Wb7G5P31UQOhqEpQqlDVj4VXtHqc01xbGy8BT6Xz39
TvLQOESMaSlfNTcuAK8Wmh/qSB0a//7hEnBjV47r2gpPoDaKbeXF28ws782s/UHYttcq4/ftYc0t
mYIYPFlzkk9XGKp8UFrXsfTwVPZ6hQhQ+Fq6yC3J6merKUzfyMkgNgNRDXH9clyRHBNtD0N4ilBO
K0oczh959fX2WK4O8MTGZPsFru+pCM6EJyLEn6rqfkUz5g7kA7X16ofspk9gJpe67czbRHPBYE9A
kp7uQ+oeYOfVkHfUp6fBWW+zdaW8UwhRm3swxP/hELMz/tecNdbfP2wPIerRgNKU8NSCHI+JDcUm
X7n/ZVPAdcFh525iySabsBFCN6yjIjpFENmTzjhpvXUakN28vV5zRwpIDX0seY5gfk/mrjV7R1KC
LDuFpeG9qO6gfQ1yDxWzV9/hyv0PxgywsOg+jJ2YJu831H83Ij2QnvqiWKNbsndT/2BBRuiFZGGR
5sZFFzgKAhBgrkUHIjVDcSUuMwSiuI3atx4ZrnL4Qahwe0hze29sQsHBHdGr07si1tI6VBS6WeWR
K22FEHV6YdC2ZiD91OXgjNf6IFZqtTCRV688p4zuMLyTKNYglDzeKB+2oCcEJSJlWK3kB0l4sBYS
AEufHyf3w+ezEDUxP3ezEwLiwRog5+05m7vvPv76ydbWg7QU5HTsAPae5sRtTbfSF666pRGMy/Zh
BIFWRGhlM4LB39BeTPk/TtD01ARqERfgoU+IgwpPkry7PUHj/37hTrO8yMcA45IRJ7gCo6G07DW0
9chOlTDs0viua7dZ/C1IX5Jur8m7vF8yOHNaePCITsBf471P9Y/qolOSGvHQUyLmgHUrV3gwQpTH
rVQW1m4fLFFjZu0ZyB7wGFGvnt46XTGkTl532LO2wZny56/E3Nyewz9SOJNJ5K3DNxllnShITHaZ
1ku+LjRecqKpBB1VzS4QVi1nagVIyTSy58ITNkHargRU/Cq0twrNP6KurXkrQEBt/ixrVA0zXwps
run6NR2G7r42PUSOZcRdzyyhNNi9GSkH7HSg++k8gDyn+JApmr/Ocl3cZIlfoKwYugfkOlsbgVT/
3vUCREmKNnwuc2Sy5IwGDKht0z+Enph5UNpJQduPOF3prrqOyJvqw0CfhC5sbKTRI8Jw19p7ojg8
ENAJ6LwrzpplCo5uFCfSVmkV8tdAUGzKEWjryHn83sKeOYq59G6mzl/Ia/blNogrMIh+KG5awUB4
1DDLprBjQ01sJTB/o9jivCmCSAPVztWlDYH/q56V4UuUqcFJlDwLbT0dhX9n8IpDICn0kJVc6U6X
ROc7msZyY9duYK2EUU88UhPtLo6gmemlVNhSJsRPcdcr6zYN26cCVUampy0WLpmZGwB4IqWXMZVJ
0W16AxhNR//FMuLdrB9+xaW0kHye2cJw10HqjjR/9tjEmdIqM4lDhKRPLmKp/vAuhY9+e9cwgbf3
8cxlSaKSO4DiOY7ANCKikXJdOHTQPqHYbVvhQ1aYoDgWwBszk4UPQEQykpshIk68Nk9SaNOSFfEp
9g7O2fikUgE/Hy0sVmGs3hGaTotHaa/B7sqF6GS4X1pkT5VMWTjtcwOgvackg0qfyW9YGbreAk2z
T36+0uo3famauvD9aQUbpmsfOw3fV62NtSEFeXuRlz4/2UyuFTqa2PN54x7wdxWsb39+vOomVyFU
YxomwRMkATS9Css+cguUyaLToNerMqsPinLERefGO9DLYsGjnBvLR2OTg2e2kYaOfBqdeukeOqki
n28PZu7gjag60gSGhWc3+b4axp1ugig4Ve4mRWS+hlUVS+t0e9vMzLmDjQdZCB9cNK9C9carFKo/
MUcCiS9FSlBD1fZOJ7//FzNgdOhJaoL0mLxS+InoTat+fPKU+kStwW5beZ9p/cJoZjwKsipjoM4m
uIZYutBvaLXqFqdeaG1kRDd6G2xU6dEbjnpQ2U7T2k60kImY2QjjEuHqk7aV4MFNfDA1Yc9JaXHy
noU42RRp+vlDj3AZJLcRswcxc7ITYiMoTCNN85OSka9D4H9hp80cGw2FIeAM9HzkAp6cSj+1FBTr
5eykyev45aV7K7p1sHBaZnYzIj0UTBHd4vaadn/P1Vqi37uTnayoPzfZpvcDIKmCiQbzf5kt6r9j
01j+OwWEGYmk5kHHaLo4o29Stjrd3slzyw2JRuZNRD3hinfQlyxRIgZsMS9a0ZK2X5qqWQMWzzlg
CoTQpsstCtzwwKOLE/WgfB3x7+cHwHtOvMj1xbs+We5ISi105AsmyJD3deVtFelw28LcYn+0MHlm
KyOXCtNtiErcyHYNeY3TRDOSv9Ml9aG5qbKghFsE9SR7phBkzx/6ou/U/OR+z729lS3cJrOfx32n
JDPCqcXJpUVrDFdEzi0/lelbTw8CY4nxs2RgcrKDNsxqT8GAGu8kced8TqVk9Ecou5IugukzdkZU
Lm8mtc5jVc+F7FT6xW+lxLmXk6X65/WTSwCAEPRYDeH+mGwmM8oG0EptdlJG/R4Abwtu4cxWuvj+
ZCuVklh7VcT3W688hEL7hRzOVnf8PVm+z6/2hanJbCldSY7Iw1Rf2CKCzl9uH4qZh/bi8+Ne+BCq
I1UvpwUNGk8GXZlN26E61X7+6iNxTN9Tg4f8mhEj+EXsVa6VnlQ9pdoOskew6It+exyzK6IAQ4XB
PGrHTJ67mMYiqe6krAhd1oeyfC9VdVtX8cbJ4s+/rOR/RvYp2BFSg5PzJ3UIEviymZ2C8GHY1+FC
aDO7Ih8+Pzl9uph7co0++ykow4Mhbkpp0xbhwl04c8QvxjCZLonGYh258OyUxFtarLX726ux8Pmp
fhbRQJtHgZGddDoBp7awhN+YW21SJgosOKS1r+ANslNloZeypfKk8Z+6Uv4l+I7/XIWueFCVdlh4
XMcpn3jw+B/olLCPQd9Nb6y0RAVHIdI8tVEiPQ6VgRp/2Fh23NO8ReKxWjuhb75Hii8vwdWmaJkR
Qgr4mP0wguHNKyS5WDRhp/uKdywrQdv4nZS/+EXXA3umOtKg6vnUZ1KyLovEsAMP7KyjkK+iGZWY
NT/9pA7Xt5d2MvUg/5EjgQeKxwy6wpqippRAJC0eR/6pdeXkkLVh9WhIvraKalqEDb6+pOo8aw82
JRZJkJOKv7ygLLGkgZ6bBifPW9PBtdBPCn3llM+dh39G9cHK5EIP5Kwf0horkvTTonJuLbUbnpzq
KwOTa7xooq5MfAwUDt0IjS9S81L8D2nntRu5kqThJyJAb25JlpWjpJbU6huiLb33fPr92LszR6IK
VdBZDDCDwZmpUCbTREb8pr9w0K5ZB3+D0GJamnTktEgwv58r9GjCGsfW4D4apqskKm5VQdkZVLfs
suvuRrwtJQjWfuR7hoQ9YG4+nV8bpwZJbwagAzV5eierQbatGeH+IQb3adi5QaTsGuOunL6eD3Jq
QbwNsrqxKLwnCkCa4F4GytNEMea7QPWEe6H/cj7QydHwYFseu+y8D0QvbbDwrbLC+7oyfoRR8UvX
8SelmXY+zOpw+d+PZtJN4H1IW3D9MpDycSiiXAnv4yjK7C7s902Hs00kPYLbRxpa+VNJl1ghp2Li
tEpyJBsLFGb1ofg8Be34OLy39B+Wto+jL1l0VGvLrqwGUPalx8+pmQT8SlkdJCzCLMs/f5NkNAXe
scFQhaRLB6n+EtfPiAWdn8XVjfN3FuFoUGmmzkVva3UpJ3SnkeQ0g3s8Sk3pMb+EwD7x+wYPK6bL
Wipd4rIq3wwhl8J5srCS8uAp2NIin/O5rHgZAKIotPL/Mv5wQngfIAV0CSNdtbxs2Ihb49LZcOrv
R7DUZD1L5Efr55tklsYkBZrlpf3tda/9iz+e9jloO5knIsTi93/8KCq5JBaG5Qkhmn0vQ3Zhj5zY
8xRPlloDFwAv0NV6BbkRK1M4BPeNZvvxT0V3ZMuug8+9GpZP8C7KModvvnGA83I+BD3HV5rvcDH8
btTJ53LH/wtB+w1kA7j6NQelh1FMMswJqU/TDrOmqxqb4vM74fRc/RNiNVdZ0LTlPBIikI+K4Jqa
E+a79pLG9IktjeYgOv/gdli16wK8pYBy6TWL9VTD5FIe/OpQPZ4fyIkliwYxpy8SXXDp9dWWk0y/
nWsETDxEAdR6jy3Q+d8/MVGLLAefgkLmR2OQTIzMZGpFdlzxW6QwJ1rHspcdIKDn43ycKlYVRF5e
CjoTZS6H8ZtlNaamFuBpa3nzzza5S5+7/tO7jwAakDOuXr7JXxTnmwCBZua1FpimlwfX0aHSP71m
F2HGxfUClyZkElcLShIalLhT2fSQeZtutPhC6vVhetBKQNCCupW6VEvWQlmjJph+GlUyijpX6m95
uJIuNSM/LKRFjYFOPcg/rroP/jK1MPo1bTfVK+vQVRuM0ebPNbypMkAng0aw4LFoeK4THzxqzbCO
JdXLEAfKDpl5Yal+fAXwhdlmAIh58/AQWN0OWh8A0PbL2QvTzs1QLY/DHZpythAd8wqUtnkbTY+D
+Bpom9rf+9WFJfAxs1ziy+ggLaXkhZrwfg332lzVGO7OnqQ9qDWlM1SP6MjOEIJQqrwDUIJOWXBh
ZZz4bhQNFoAFujCktauggySgferLo6fneDBfJe2FA+bEylvQKSKFf2zE6Fa+H1SXxoKadeXkianr
dzdqcxTCz0EVloWxXIoo7UkkkBS93oegs2opviqOXir/kiD3SpeUc9aw5v+LQC2CoQDeWoN/5QCb
tqAaRhZ3bUfo88DN5AEztHfC7Ck/9Vct1jfaCMqnCfafPNiWweHYBMcATTcyi/eDA5pYiEVUjp7S
Wc/9lH9NJv1RqS+JkZ5aBrDQlrowb2GugvdhsglfH+hVEy17sedDRfUhRZbkwhZbfuXNG//vPLK0
ATeyFOj2LovlzSEaWZnQ9LEweX+tK1vOIvG3GE+OJmZO9cmG5odgy9X0JpgeYCWZlwHbucHOL3Ox
CbswnLUcwf+GoEy/XD0o3qzHQ6mb/SxoLG7r0UyxEdXTXVe9lhJEDjl0simwswbWzYU8/OQ0knwY
gNq0j4Ka/UBFgBbI5IVdE9t6r38ZMYlI9MLxtW7XpOKlk4kawPrLAUcHtomqyCLrQ3n5/WT2JV6A
+JfPnjC30bbxk+nPpGZGgA+eVGNFmdSOD2Eywyn9dk7yyhViqL+w1FsnoaNi05btnbFsRrvV/XlT
9tZkmwFGjnOOWzqOi1loI0dQ7XuOEDsFq/MYdApegwAE91Emm5tgaNRbdRqke2XsFLdNe/OmGE20
daTgWSmb4SVTlfFXomXWXgsi4TmZ1F+CMaQbua/jBzAq2aYZK9U1OOUdSRv4Nmb+o+wk/AQVcS4z
tysAhdnJmPn72SqzrYA196GKRn0fqHVvt50+u60+ZFdWNE2bStSKJ6NJMICvYnUThUp/r2SjRj84
A/nRTzj1hWV5080FIkg0D7dN2hlHv8cRVCry0sWDSnVUC6dfKROHjVEtLi19i9m17MMIk6VgejCi
OHoYxDq6s1RcbIGb/ilMCNUG8C80fjSIIRSkHJ/WkR0kBbLO2BffZEqibkp61O6oaINbJX2/6er2
e6zgX61q9JJrc5JcztQCAlLmXxuBLt5mNLcemky9Dij9lNirTvmIxbKfbSIr0e0wr4ODHrQTXqbJ
DdQFaRvoBmWP2PyladnsRnEdAbOBi5zGkbiJRY0pHWJhY3VN8hVJ9uJ61HKRogWq2raqj4Z03UbR
g0YV0klhId7HsfVDATKzn5K+7Jn6BoEPkfrAXlA7QI5a+GpNNcfsOJRfJSgsg9MWatA5dT2/TjWq
kE4umdmdYAqDC6BR/iGPc6O6A4qc3yIzEF/ltm02wlALsSNMhvEkT3L+wzcy6QsG0sW1mLEaK9n6
XYt5C7AXVi5T88jCmDZ+1v7OhFF49BN/vs6CKflmZoVqHpQIc17N6EbdVbUI4+5mkIs9dag/YT/r
D0OD2WcUWFjlmlOwz3O9d/So13eUccIH+olmaVt49j5bQtP8iMqod0QhpO5Sy8N3v7Gye6SGBdfn
bR84sREKDrgf40aphkdDGMOrOurn/K5Uu2AXlQKArbGJbISlg8OYZfVtVLbqRmo5ZcNlkUyaUWDF
OnmlWvTMc/QzUab4Wx6Y3V2ozKWdMxlPMQgX/eBDL9sOSqk/Tj5zb+tyiGCT2cHrkfLgS1qV32Sj
zF6aUn5NfJ03CuR/rDpnvEMHMIk4JH+dhVHb8pHGO+bWelGmVnZw3IAppxati29SARcoQ40gEV+1
WdA0d2obzCyiroT5VvJvNejZIG2tZ7B9kY0ETO6KgdJsjBE6Y8DOLB3LyIIbtWo7Bmqmdmvi4jv9
MOIfPadw4OeISf4OUm22tTJJXGnIOj5yyf9Qw79bR4xrJ2Vx45iD1bszHQ5Xa614204qrvI4vzo8
Y8Cd9XV1QDBSxXg1NJ4aNRaPMOACJw2mwMkbRXUm1pw9zD5OqMEoOnOFEmIWGfWx7gYB/2Id72pM
xDFti4ZopyZK9dL0qvBDbxdtMRXv1MwoEfiMUuFKD6NhN6dm5mS44aLz2YtOpMWZIyM2UjlVpDaP
Roo+gOxH5i5L68KpO2P805McXNU8Yn50RZQeFDnUcF0uFlBfkmHUiornnoNHhFEWDm4q9tJzrORN
4Vjp0F1nURX+0ATuHjviOeUocT3vrFrvjwr8kV0Jlm4zpFL/IiMO0jqjWUoubIx2F0wDhDIkWd2q
iPtH1I1NO07q5IuctdGujhBg7vU+vOpRpr8f/Y624ShgjYxvqBNLnXjbJbG2TQWhech0fbqP06Zz
u9bEaiufdbczk8LrhVY/CjAM9m0nzBsoq8lXbO2zfTxNEnawWm63qWhcTVFRHPUGi1k/abE27qq5
+N0oKYfdlMauILbg6LFEj33rPhAk38Ud8xeuGhFs5Lyx1TR9ocab2UUA6jHz9dbtMzXaioLBqWHl
820ytJEtmIVkJ1XFxYBD/U1T4UDPu6i35XTEVaFNRLtW/XzTpEUJuxqT8GNd0bvw+aOu+7jttlGb
dDezjGm2WJj1RsEFZVOl7eSok1CgLzup+yAQpa2fB9ZmRAzdqQKp+8btm26mMI4288hbyBBKvHAj
Id6g28bTqFD1Qw1q1Bl1Fd17IU0Q6ZKsm6rvUkevc8tpLPVPaunzI636+qGMy2zXKIQ1uhpcty/m
thUk43PepsZCesF4GKLPrR+2lq10sXhILL/dlUIDVZFT72ghk7BJs17f1k1cbhsO/kOdiKMj1Il+
UFHTf+yyDhhqI+k2levKNUrWTpMY8sYIe92dM7TPhQmZfGcALMql1QQIW4yWnfitep1OprDH9E7Y
a76BQ3uIl7pVNOhhDBwaaEPUR90apU1c5clDE1vBTsFa+6Eu0vKQ1XP3VAH+daXJVO/rRuKPzut0
0wt9+z3pEEEczamyLfhRyGK2wy7v5KB2YyYLFFGQb7QU1m5SWvkhlX3FNZSiuioX+3llsqJ9zSJm
S0ftozqq0c9Y72K3r7EulyMLwJEsZEh3dL8KbQG9GbwpZXRd7DEppCu2rO9QMJS3pZGEOwOfbntq
zXmPwjubzDcDN8bEGy3QaraVOVUPbS70tyTxunqkB4QYD0BbdAQb/TGJg/I4Ysy+KVqRNavPoZv6
wJHwyNKPZaD02yrTDNvs5ewGvkrg6E1puEKhZTgtkF2FBpLkyliSQgb5a5Ijuears3qgOuVvK7qY
28FUO1sUU9Oecr1xUq0r8RhFrLIckX+D0PbTnPuftTEar33vS6SiEUdeJ4u7ui/QAkOby55QaoHX
XKpX8RQGN40QRjsl6YrnZBZ8R9a6dpekueJkjVW7VRDFrohFwlYTi3qXo6l/TVbAGpz6wh67UNzW
CM7CKW7uuyC0NBvdhshJYU/uIr/AIKLQ1cqdlssmbnu+6TSSQ4yJ+jCqRW6riSDWDnQhwVH7RSJR
7gfX15Nx4zdNtM8xnPVmgEv7oumaW5jYBSryrX7LPpo2YxwEd0WTiLd1XoQuPhLCNpaEYVcM9A0n
BP8NO0vF2KWcUW7jpPVbt+uM7nGSg9+pVjipot1V5JcbCSWJFx1158kpZqH+phhT40lVl/xSERj7
aiHnt9FibKcHMfyZSIlk+8KQOuQgyF1VFvzwnlR2YcbuC623tm3tixuMU+AQ943harM5blo05hw/
q+tNX6rBFp3c1p4rOMEWjdVNKkgsOp5s2G0Xr1NhSRwYVnZnqnPsKnmIb4Y6T3agl6Y9Uj/Z0KUV
NqE0RRtdC0LRGaRS1nZqPs39FqHs8iHvUQVUw+AlmOEyB21bv5JGhNpGpc3oQZ/qrzXEiNJjbAHq
IJnF34EmZ+fCOlCOWm01t1Zg/KIlP9glbL9b1Uekc+xGktIhMPe+NXDtZFyDUVroG8QVWrr4coch
qhRuDVh7rwjRGNe0MtovRiukx6YpZk9HsENHUW1uiqsaHpBIe86vnBjPcMkJkay/a0YOhFCeR6ej
LMKVgox9OiUtbikacHagEQ9kZmhY+GW6RQBcv87H3nwC4eaXTjyU3XHEuR1uuy8OlZ1LfvQ77fPO
UwUje0wDI7lCElS0uSGDyB7MZHTaUC+digxv5xetsLXqieNBi7ASnxXTnWVp2KcFCKfCGhpXTYxv
LWvhxi/L9gbJ4Ox5rPT4ug/h/iTZUi+a+ugpjLtpOyp64XazqdhKVYlfTLmMPDkQIifRopDnUNXt
lAlOghz0xVOfohGvzVnuwD1ckh567gGl52PYzvmmCMoXoakXJXA9u87jrrxChKy94cUTcOcr1Z2W
1uOjAR3lINYxSwXX+0OlxX/4f8VuOCgQ22X2phZO/c7CrfHAc6vyqrIis68lE9MAdfA30Ah6L50K
wRYGI97A0E/tTOWJkYXB8KT4mrzVa028s9jYX9C6LDboPmduHg+hGy3CIcVY9VdigtLFpPfTQ6Rm
7YOazFhSLpoM+dA12zqBGxGbh7wZnxNfFdwuxjUgkIfEibO8v5VH3koNx6EjqnmzleVU3S5+oY7S
iMMu1HrJ9dv8t5/UHYdFXx2LOpJuoZ7GTipiZa8jzlDPA+JskdleK1LYfk9zKJxiVCk3BQhZOwWn
6EK/0Lmqx+QYikXiBAi7oQwm7kL0eEwrL21hlufjQMNv0/ox6iRWF2wVza/tYA7aB1oDMiKqquyO
bZ2hSuxb27SMA8ecB/NawqHZLWPL2vZ6xLVeF80XVcp/xVFr3okKx5xulaQtQyXQ1FXSwxRE5ne5
Rno1ifzOldu6Rfo4V6+k3GqPRif+1hGPdOSulo7xiIZugx+6TUEuXdTE+21Ip8Wx8haEal1MGx1N
S8cPTX0jjKO0CzDxszFajf+ockftXwmEu0pP4mNUdNk2CQbRoR8YbpohRuhTjjCJr7kYIq3Jd4PY
koRaeBWhvVZ7haTNe2FSUfVLStMVo0RwEitMD/iOalcjxq22P5ShrUVB+dpW8bQRB98/zFDRnVlM
56MlT8l3LDj0LUqz4/VcD3+mOEmfVEVgLrXkeUDAclt0/s+uabLHGuKg16Y+tkWjLHuFbPQ26Wiw
6WU935GIBw4oS9mlPjK4cVgotsT3OXSRgI0Q+LtjF0R9aVM5EW8R5/Sdrh1aN5Xy21AapIOP2OUm
sCZonC1FCT1Wiysq0MVNr8bDfRYJ4xNCCo9zCxDYLheJHN9S75ReFJ4EK5Lwh0mLyK5iK/TCZHi1
wnC8KRQLqQXV/2PlSXcFVGw8yn2VH1SuLCdCCsQu9BqpxBkY+30uZ41TMDkC4TvROOh+MLhJHGd2
hRSFk0eiaQ9NHTh+pKF+XQFV7HPRdKrS7LdZ6CdOpWjPCs2f/Ryl+Z+knzR7ntrlyRWmm0QLep5i
dXWnt1Jit7I1a3ZRSvODjnPIQe8ktPjSVtwZRvanThNr38tV4sLIIS+LGuWqQrgPwVzpOiwHdHmC
UvQqpV+m0JgOrSVYbqQk37MsiXYpj69tDCuOooKSOMgipi5yXmTcvMC0I5iG8akY9XHrzyIvyjHO
viaCUL/4Y6QfdfbGjp5ehZCc1d8J5FN2lPiBa1YV5a0+k/Z4ac63XKmV3UeZfl9FuIrwcvWvEgDJ
m6wchT2O2SmEQrzqyS6McAscHeR+mrZ2VGYWss8kmUFX/TajrrJTtvheoM60aWvBso2xFjZzufBU
R/aBACLJrkRWVGBpANrrUboxuzG9DrM6ej5fYz5Z3INVTCsRTSuA4O+Le/U46BpamrPXSejGXM+X
iAanft+kfMgvA/BCPeP97yOK3ehAZmav7W7H+BDKF3oMF35fXdGVB7yRTCni9627FObZJ+3s6Cfz
L/pOqAvBMfkAhBsNkztu9GcPu3UqhUdkV6b4EuX61BjeBlk1MBst0wa9J0gSOolgXxLiuvTzq09g
ARprxpafNyg5AukLXj+/hKylwQMqVMK+e1XZn4xq0hOqT17WfPMa5funfx0JK8QDUKuF2q8to3tT
yvfroRXqXhc9oZa/yZSHqIB9trsILXQp49NkgUn3QUMO6UUQ2U2peb6Y3dECoq4+KX/OD+NDL+xv
DDAJ9Fd4i6wlauggWApoQc1DoUhqvDqnUvHlfIilqfGuw7KEQIYWNtoCD/tLGX0zU51aqLh5FZrX
cUc2svGopbAqrfSbgQL9hZ77R4ATsRYIvgi946O3yUShsZrLXOOCHPdJ1h9nv4M9Jn2Rm+An0liU
Iz/rVLaQdxdgJCbuxAR6/n4hiKUwmrFaaV6Bt2p6DINf56dv2Qbr6aM9zh4HJgRcYdUNRYiAfCb3
DU/Of83tDk6cTS3VHtn4OP4sTYrz8T52kBgQDe2/ghUyRtargFppWWmOSbuX94a0qWRfo0FSHzWf
8nARbpKop2SbfxkVYTPkpe+cD3/iVABKxOudSQX/sSZFU9VtBXifugdEw5mGY6x/0g1iOTvfRVid
Cz13ejjEsu4FoJYQY26Mf7Hg0X5eulM6+kxrTHpBsmxSTWJF4OBHj2VA8S0pl2tW+OxkLRgK/G1U
oJ8wuo1l673ZWpNE3j8YneI1lNBQbROo457/HKcQCDCXaGGDRjagGa1WQzzLtdhWtezNtMyCbpfl
Xl4PtlEe57LaalnzIrTZV9FXd42V70Lqeer4+/zf8GFJ0G/mGAd9B8QVoulqhyVipfGMtSbPoECa
hNn1rDQX2oknQ8A5hKZlQE9Zw/yQHJSoJSiTNzTlH7H2j0Zm7s6P4sMxuIziTYhVOxukURyktTx5
SftdyiU7y+/GPLVDbXs+zqWhrG5t3h8mjHPi5BnWo2VE4n3hhDgVgfSZww5MIZIJq5GEAB/iMYyI
sJQCAzWzR8q0F4J8PIYAHsEzREcdEMVHaXtxqtQKO/HBqxsjyMGaYVpYjTVOJbHVQNgPw2qfxkV6
hXBm9FTokQkNP/9xfjJPtLVxiFxEhNGPkj8wADIhyGOjS4E6UAMxEMU1ZRJfNbYVqXH65JJ94clw
RJEUU0HVf52yxA21zU5XBk/DDVcpvo5dY6fU8JvuRS0uoB4/3CvL/C56ZZqBLOGHjW3U2FxIxTh4
4yg+y1qwrXW9tmHYI5kwTbGtDbkb6elPaTYvnCknI1vkGov/2EcR/kFVytqXpMHrcIIcOsOWaS0j
Oe4r11J/3wy54wvV5vyH/JAYMFpIFAugCGLxBzpB2Gs6bSVz8NBAn918ym51yJhhUbmF2er2xGGG
M4/cXRjqqbAwWXFWZKt81KJWm6YTrNoaPdjGlMB3IaoPMUrgHVc3/7UoL3zUE1sTNB1IMbAWpD/r
XCu1Rl7ShsJ6xVo4oyp4CVP3IV9kHkH502wjJRU/iAHSsNJyrFDY+zyqTRQ/cwzN0/bTWcAShj7b
4gCLGss6LWULALeQm9GbVcMdZ+1OSurD+RVxcqoW30tA4zwR1hCtcBLocdT96CVl0d1PJpVk3iOX
xMhPLQBUv+htygDvQUu9v6Ezy681TShGjyVJC3Sv1Us/7Vh2ndNp+7F/PT+oE5eM+jbc6vBvu6mf
Ir8aPSkEwjFipfVlsvTtHP88H+fUFoYUBfCUlP4j1bUTSysMtHz0KG09aH7JITy9xqX6bDQSTkyR
Y/XGbQam+sJ+OnkrsJ+QiQM8utgkv5/PIu1TfLXjyYvQu5N8gUpQtdG0hkrdr8p6KshNA+WHeokn
dGrZg9Mn1TIWUY01DlIQLK1tIglI4vwk8WrR6j+l8Ov8nJ5KtbDB48dBWrLk14hYHfpcUw7z6AXi
ncYJLDcROjl3na87kdGgYgutbq+IN6H8RxgOn+dCLaI9gO3xLeHmgU35fmrVoahhsomyt3i8ZBR9
UZXbnx/iiT33LsQyzW/yVbOtlrr1LHsmQpljthPk+/MBTlyg7wKsEuJaVdJOCxmDFNM6UrZhdxhK
ICrxaydfSA1OjgVRX27PxcpcWq1EcUY0NaYz6Bn6T93/fgmXeOHn/1ozvJkqfKNnc8pTft4u5die
00vllxNLGm0Y3g7L+cczYpXY44NDGyuSqFDVQIerqZOeKlBCx2SQtAu3krT81rs3LARg1API4ZFr
gwO+ijUVTT5LeGYB6bdsKXpVletZiLZh8ayGv8x56ZlVexNg2yXxxRPH77vA8vsFF2uJEmC9N3t1
HDwCK96Eyos/eK3coDa87y6Jb5w6nogHfYGFASJ8zcQrhVwhT21mr5SDH3oi/ijlckMni9ZDGNhR
nO/EyPg5+9W10oN3Ob/4TywZtBg5lkW8w9CLXa3Izio1M+vAYMqwZUo7ef1//fxagbHPk2gKZX4e
X2JK0pvW/PMvApDyLwps3JTr8y9ooiY2h27yskB47kaRjDswL8lWLpOwXooQJv4TRFkVZttejEVr
qACqIuGPjxvybon2RNX+1xjS7hDFV8HCwig3x9350Z3ab+hQU8fT+UYf5JjqmuYBEmFA6ZuvOjl2
u6OZej7Eidsfncd/QiwL5M2ZoTa6PvZNNnuR4arfa2mT1ftG+/xTmSCoVeF5xpN87RHSSJmsNDNB
lNnVJkQyL8zT6UH88/urLetPglhqAZSHodz21g59x6Hdy5eqdqe/xj9RlPdT1bTm1OU9UZRqIyp2
9FW5NI6TEf4msDxjpQ+V1UKf2qQN/773ga+nZvgtlZtbqdY25z/6hThrkSwzDBt1rqbJ03jHjYvJ
LX1sWwubC5SG03F4swG1xp1ynS/7eQO+rwOOrxU3OcDpxgOgcn4oJw8wjAv+E2KVvVpBbQRVSogA
pFODgIAW/5vFRdoIoR7De6pa7z+7APChaGKdIgzpYz7gYtDprl8eB7n+F2PhIF5KjRpyEfIqE0ng
RE+ToNI8oXwK9O7Cz5/6Gm9/fkmE3mz1lEerlQFrBW9vuPLvHkCu+i9OE/JdDiuol1xny5/wJsTU
CEo0xYXohZWL/UBwAIKiX3qXn/rkS2uAQiaaNpCP3wcxemFGmJQ+mTmDURLb0o5N7en8sjp1olB5
g3lJORbC2WquzNT3o0AKRM80ho0V1/vYRzzQwkEp3p6PdGo03Pxk8dStLJ5H70cDepYChDDR0qrN
fiehCuMG1BsvKIWciqKKGnReQ2MprzM30RA0XYjIpoZmK2wAIJ0fxKnpWhwTNBjV9F7XSg96BjjC
n7XZmxSAo0HlpIax6Yq93l5IC0+tYYoyOiR7DFLoNL2fLbnJNTXEY9yjpW/3yfcchE+eXXhyXAiy
Ph7BHzdKVy5BCuxaq5ce4UjzUrniZBCeTQsbS2XGViuMXD3H50Eb+SIYpAh/iGVXl2hrJz87CR6F
V0qvH2hXMvW6GKbe6JmAhI/NXMo7P+j+nP/4y1+6To/4Gv8NslrBGH/4Xa3z0M0Q+Uur1xzQQam8
8mWs4t+Eon+KhDP9sw8PkEHtM2s2gP3H41TYslhfWYJ03xfzTRnrTzUY6PNDOzl/FowxHiNYS6+P
mjKt1TqpVJhRWmmbEg9D5cKhfHLn/BNhbY2VUAVsIONPnmXsYsGd05sFGHgpAZNOrjZqe3g1kMCQ
6b/fNyhilmWrMnF5ODVkFjeDPiFT27wEddpe+V0FkoaGCZXjzPwqdPoEWUBW7GwczV2HXm4R9m5s
ZN3u/PyeemtpNO3AI1CbQZHh/Z/VF6mUCB1tgTKrf2RSdKMhJ+YIRhs5Le0w28rEflfl2eff4cbb
sKsVOwXlAMomnDx8Hh1giZuLrD3p1MrRFpol64aW3t9X35ub0LCizgrh2TAyf6DiCVAtx4tvS7Kt
X4mT1FwJfWTdgnyHaoGHlz3mQraJswRyvFWVu0AuKgdf9PjCi+zUQlhYsnTVl3f8uhGjIeoe5ioz
Hg9X4deucsVwc/6bnoywiB/h04GyzN+S1ZuRRyGUtghVGU8ChJqYNUDfp6K5hGY5tW8wR8KZRYbM
B9f5/cqpTJDkvcUZnY444s7tkWJv08K3MOzzw7kUaLVWAjPP2z4mkD8B3MCJD2zU3ZiNCMpY6sv5
WKe2AxIDi5E75SFr/dAcomDmvKalmAvCjTxMm8ISdmoE0EWib5QO8YsoRt/Oxzw1vuU7QWOFmfCh
bB5UfeibNZTIFFdt9d5MRaTksbK/cM6dIh+Ttvw3zvpSFS3EyZE6JLkdc7eAiNSASLNGwRaTZyO9
UgoqLGz4+Nin4qFsLwmZn5rat+FXWXw2Vb4PiG72QK02k1PPL0VzlDQ3k23R2J+f0lN7n/uQyeRu
h9u6WptRMlaR3sk8FGu0R0q1tXk5XvKDODkgOnHYJgD0+aBiZ8aRUVgB3423V79TBGG+VqrAd3yl
pXyUpMYmVofkscnCS6ohJyOTuJDq4SNurpN8JYVlp2pMZd3sa7l1avoGs/wlktStpXuScSF1PZFe
kOkb9DcXr0qeFe93er0IRXU+mC9NuOdxn03bsr5iXvVPi2+YIokxmdhiskE5bFXmUVt9bNBLED1Y
D85c/4IG0YbPn14a0KxZFkgJgBlQl9345nBsRGlKJpDIXjF/8eetNhz+xe/Df19SfV6Sa4p/WQSZ
1I+V5DWWM0529Um90oUqzm//8/urv1+s5yDvlFTyZCt2Emm0q08jCJcIOiIFVER1dMmW5fBmhkTq
H1k6KaKHvY4tu7MVXDjQT+xOE304lDFk7sAPBx4OQUOWYbvjmTdTrNgCzKfz32B5g6zyYZbq8tPc
/aAtlwvyzQhasU/xjutlT00Tw+2s7ODHGmzd7koZtX2ttYlTD9YMFzL5ej7yibMc3SNQZUuHjZb1
6nXU5YmYCws8Eq+bYXD0Z8Ha9PnDvwkCrgw5RTpO66KOkvhSbIyh6KViF9npNB06X/Sd0JqfdCW7
kCCeHJFM4ZBOmrrszfdzqQ6WLIggy7yu0R+6Ln5cmIS2kMV3k3lJaeHEuUYT/J9Yyz9/892EBmar
PCa8+ftvafpNqu/1yAUngmIFtsMXFsmJLMmkFQrsEBCWBQ7wfTDFyE2jNkCa9hWQG1m2W5UHbRhe
uHZPLXZac6BZEYxDGXt1pslwQwx/prmQK61jWRDLP1/apahg0Q5nEJxnq8VeBypc+FKnfgxXQLuK
x+7CRJ0ewT8BVieOos/AClpl9tRqqw/H9vf51XzqO/Cw46Rhigz0wt5/h7EejBbV3NmLXyfxaCqe
3/ybT4AqoMQapgW9Ln4jVR3OsUU/ycx+lbmtpZcOtI8XJGIuCuuICjv/uT7zJdlPYySFjDstgioQ
HAPrawSVWwlHd/y0th0gI4ItctLo7Xw4nYscrqQUTfpdIR2jq8j/9Gp6//OrLRgNqGzMOT+fX5tQ
uS/lTCfa5WCkOPUXoCXNtvVxYpWTDuu71e6g94Q1+hHzXRcEMKsPknYoZdHV21/Swp0WriSIpdL4
5bOr7X381fisaSqgzw3anWA9VXCb6+jYZdKFHfNxSRNkEciiDAt+aa2101tDXs0Jg5Sih6qDnpnZ
iXF/fiB/MZzvL7kFVQk3CzwWmcYa41nMgC1iUuA7avPVtu4zfQDXp2iPYRfFL8wy9Ncie7Cmpn3u
SlkhEf0f0s5r13Fr6dZPRIA53Epaklbm6uAON0RH5pz59Odj7/9sS1OECPWGYRtwwyzNVLNm1agx
ihCx30TxtlNS0IjfOPXjoFrVC8Baqo+TF4WfWqm1Dw1yko96GPhuk7Xp/RT56cHwq/hQaEDc5BHE
AY3ianMkFKnHnZGNw8NA7Hj0STRsavAQ9yMSsd+6MvTfqDwN1PJt5VM8DdInfzRgTByDwu0CKDPb
ako2npnQrOBPMbK1Sry10tHa9XGrZAcuno72tql4ieh1BMqsax+HyHnf5M3vsJfUjRTICR1zU9hM
e/JgwX01jv6XfLSnx2q023vbLEOwTl1p/h7Akv1K1FHaXV+JpdWeb+I/XIrw/wp3vpXRbSWn6JQq
5WtC1yjN3DcTQnLoT0yITzet9qosKDDh7NuYdqn99REs+S/yETaEVCg5XgQUec5MDq1vvspyvw+l
41T+KtJmo3sPPl2I121d3ibzUP61JRzAoWx0JFawNXb2wYe2CZmpmy2AkIB6jTwbQaBYLlJyP9NK
bv5XpdsXd8YakdZlQERUjJefTRA+iKyQll+QLvQV+1UZ3rc8gUq0b+l71teyOAsTBYfWnPVEaGhm
Vjy/F+so9EtJ6ezXUP7aPWb25+uztDQMxkH3MZEyGEshriO9LxWB75ivCnyvb4M9Qd9hlNKHKdH6
F6OTkxWuKVXl9577Kx1W6JmVDvwocE7hmHht63dTUmWgpMryrS/Ge8WmQ/quCuMJ9iJbhr0p+2LL
RXzXT3H9YjVwKEVZFmy8BpoyOSRdUNu18z7HRdkICyXlfqwQkQLram21Qo2/GQD63mbqgy2See3N
N8fs0aHJAoUwV1mE348cY9NJ6ZS+QhogG92GEsWmurm4opvkhgH3zvTCF+XagFhbp6EzerXkcjsB
lKvNATaJFYd1ubNmK+RiiIcWwhVU0xBBa63oVeoeFSfY9tPtLhELRIwU7mhB4C10vncD30dSQ87i
Vy2VN4ZF47/cbvrh9/UtvDQOSOV5CCk8tHlPnlsZEMuieJcnr2O4RShzjXd5XlBhw3JA/v38bP7k
NRIpTR/0Bp/3jC+zNmLzBJnGW9kcouZwq5o250JHF5iIDq9F4kp801FNsUZ5YHepWfJs0dwNEdut
swWHLYLgc9kWonoRDQnVphXZTV6jlrurpUOeH69/f/ZH59PF93mCOEARzUtp2VCXg9DRovpVUevo
uZPt4IOMqOBDbJjVk45s0j0qech7BP1a/9jlPpgtz+V61IEuOQcDvVDrpCnr1+Znl2yij9fHtfZ1
wQ/LYww7R1TVr2UUbs3mvvuLfAilEPpMKBA6UJKKDQROnMBhgct7HeArGBFSX4tHl4aAy2JVyBYy
U8JB0XxFR9KIpR+rF8l7krXVFZhfscLiqyapUBqabIVtPMdIJ2dFaVU4F2xffW2wdednvbH1KtiY
tnKSWs7Rn9rwA+88pBqdTEfDkVfG1mm6kle3N4YqvsGQvuWeU20b2au2nOyP7Bhlk8ClKtM2YrZ7
iTrqW9yp9i7IA3tfOokEGcSIumICndKgqe/9vjFebM+QjlGQgdyDq336ODjmaG6UXPWPNX0hBUxy
FlSKeTQ99mrZf0wb7vDeDHugJbVkSdu6ksddVhXWzS+r2ema/1EZsi4IUlXOgpmlgfoaqLtSgzv+
5sDq/Pvz/XuyBGFV9HVtzkswvk/1T7rx7fo5uAwSz78vbKKmU6Is1SXltU9C2e2rpn5WQExAuih3
Gs3qgRq+QCxe3uy22FAGB4NUN5Tootv6I7AyNmPpttO9FX2wy5Ur9/JsnH9fmLbSrlqvaPl+R7uu
gvsYVvziArwUCxxrYpg52yRmB+rAH/oBBm7gze8S0BnGAHEeNA4JjG/Scxkku778Mmbp7vp6/QEb
n5xJEgRo1GIYATMHInzxTBYx6uwKJCFvSBLBP5CGwaEYIQXMQ3OUNoM39i9KnNt3ZSt/ibo43eqe
+SYHEb9H6wBiw3lwX6JSsUsz+z1v0HinoVQKXc7UPHZ++9FK4C27/pvFGtXFb56j1pNNrEAjYSip
kb0VegGDlvTJaYJHr1Q+OSCPK63bZrPUrj4c7dR4AhG0RRLp/vpvEDbExU8QAuPR8WKEKpg2efoi
SQ8axHz/mwHhQjG6YJCDeYztPzBplfHK54Xn6H9+P0EkD9J5A4h1WS6BtClgaXnLywzWpucifddi
5y/GcGJknsSTdaoiO2lCGSPwCI4mXawrm3dtEMJ9EsJ0VyfzIGZWv2k3wla4ppEn+LOLeRK2Gkyc
th31MqLH/deovdeV8q4tn/Qg36vSGq5QTHtdGBM2lQ2MQnUqjfGMX2vp0TMKyBn+ycjVps3H3HmF
AnZf67872dqH+efI319frnksF67gZLmELTeouZ7IHuZ7Y2NpdGA+JPFu6ldc6aKVOSlJswBcxqKr
7hOUqpPezt6mZBupW6U4xC3R/931sSxuDdCm3KDkjC9awExP8klWcHzq9E5V9k65z9d4kRddwIkJ
YbqmKYejzjazN+g54+6LY628hZcmyp5B39xoc7QvPCWhHKrLQKnzN3S09eEA8mc4VNHKxbm0v6Fi
0ahu8JhHken8iEJm5FNBYhCF/dpNj55KR03+T+J/GKDpub4k83yI24saCuWhWZf1In+kt6qW6QjZ
vllQLfq5z/X2we8f6vFH3hxTYwUv8eeXX5gz6Zeg2gEBncivX05kDHyd3Zx4Tbcx+wJm1SgzqiO/
rdgkA5yDgdHG24nkAfRldr0DyNgf0h4mHE+SkqMDzQuch1wpdp8GD6bWJvvYsJMteLdkKwUFZHOt
XBYf6sLo3yvm5N/BKGy91EaZvZMR+DaiMr7T6+a7MSbtBwS2rA+ZaUa7TLWH+0EJLRhW66zclLkN
dxqUvT+qMGq2SMZ7h9H0aKNqyCJUxZR9oFm6XqtHXO5fe0Y+sMVmUffLeB/qT3+sqHFnwz9e+gVs
6Ir7vzyD5wYE9w94xC6mEAP2eIBtZgdDo9ysiZctG+EiA5dLCsEUIjOY0NLJbBzZHfVsV07NdpLe
6fXKRXN5FMEzgMOaJdLovxWrgEg8mY0qteUbq7LVzOcx+1g7Hz09Xzkil0uiKmQk4R8DFgAIcB7s
yYUpq03QSWyCt9zepuZ27Fa+fzlZ59+fx3ny/amwmmDI+P6cyLf3znDnZCswkMUh8IDBcdlzClRY
9MGIslhyvPAtaKxdTU9YkK/4xaVBIP0xl0042xfQuNQs5EAvs/CttB/D6JBlu3hND3LNhODaO1+K
oZZKw7eu3ao5HIY8VlcOx9I8nY5C8O6jlcmNFjAKs96jaZkWu+veduX7ol5jjr6glpuI+unJbz9N
4dhdiYBX5ki8xwdrNCsYa0NSap/M4ndXVVt5LUm/ZkM43HZZGKqVYKMtt/II59qDvhZDKgtnm7uV
I/cfshXxzI1wwxZSKQVvVg77u1Jsh/iI4E6UgZf4mGrqttHu4XNvg1+t+VNyfmXhMWj3cVXvry/Y
8lj//R3C2XS0rvag8AzeJnXXqns72JndX5igoZV3HvwBl5BPiWTJWDRR+AZjuWYeOu99tdaFszSK
UxPC8beqrrPiOAh5V2xlqAmbo7SGPFpasFMT8084cWJeoNeVBGXjW2h9VtI7KTta5dY0DteXY+n8
nFoRloPbQPGl1GeuPBrQj+WamsfiRIH0oMqBBsrF7Rsa0xj5MRqBuXwP7WsBv6Ny9xdDODEhrIVG
IrerE5Wd3cCvuLWz4198H3kqVJ4gEAJpcL4QtaTEZROawZtvbiQZhu2V22pxoU++L/x+RyvanHRY
8NY6LxTHo+zFhp4q/JtDcWJF2E4Ighhh5RnBm5Hs1egxxuPba1V4JuI8FCXaPTEh7KV+hGSrSi0W
4jPabba9BT6b9StG5gvjmhHh8djbCfDqjNnqg2xfNjK8VJC7Gt9a/a613mCzS/J3/9v6C7ck0vFK
AN4leBvGPRzi0ZprXjyCJ9MmXJGdRmOiOczf17Ygfswblft4bp8ti1gvl8LMsUOL70ObWf9K1hh/
Vn6+ITyttCayqipiQSZ1U342v/9Pk28IV6MaN5qNrw3emubBKPerdByLhw/OLFreKNcA6zs/3E1f
29aIQuMbdVejhJvuJYRWWfv0F6M4sSJsoaEPrF6t8IKxvTVSmLZ317+/6GVPvi9soRout9y35OCt
nu47N0rvhzUp9JV5EuOsNlc9ve4ZQQ8sjZIymjr9r8L7fPM4KAvQD0KqVplzDuerUTYx0PLB99+a
fFMO26I4DM1tlJTzaVAB25IPJBfAs1BYCqA4oV4ErUT3vLdxrJ+lPKx42oWpUm20PvgLOxcStbLu
yTHvE88dem03xo9O9N7qjynktNcna/6lgic8syPcG4om2R1FCM9NpK+UORHReFOdfGei5zKUX9V8
ZeLmk3DNnHCBqLY/IN2AOVn7nEauFxzG9EusP6FvunIhXu7mGcNJCY0+LDiORYi9B2naNMae7Brm
EVEFK3uBxP763F06rdkEaTNyAgtJJ9Pn1QBBk+Jm6tby9bsmWIsQVyyI8P3JTqI6/WMh/DJLcKyl
5ZYmCaQKoBVErsgwCsuhNKi/ZNmguKNvgoMy3hXpeJTy7nB9oi5XnUZzfT4zZBjBIwsnsojorAC9
p7g5zD2INR2kqvipeOVdDyyyrNuVs7M4KggmHLq1IG8TyzRTMYzpWDOqVOoejNDb2JmMPsaP64O6
PDlkbGTgRDRXIAEovoXg1gdAHBArVMHwGJX9u9qqEjJk04/eMx6zaXpvB7enObFJUX5eKx4mYhdO
EHROFfUJjQQpVOpTnH4b8T7oTR0rLQ5XXMPS5gML+d9skRCyxppWGVEeKK5T3zfTKxHS9Qlc/D6I
e+Dp0Kte9KYYZgfslsSXG+vvw/BHQmHiuoGlfQCDqsrZpAvsgmoEapUSJJZB536IuITtBeYBHVmo
7jrNXNlyi2OZc8NwgQD7ECOAsu8LpZOYK92sdxTgt4b2N7N1YkG4ctD+Vv2ptNlucvE+iPL3lFbX
spxihyeXDfsLiSkITSirX3QganLfx1JjMWMmOt96xA0QyE/wrH+UAm1jKZO+9av6Vz7RIhMEIZKA
+dErlE0dSRuzLO6ur9/lHUjPlQKAQ6UZjE4+wW2oYdvJ7UDTiaFty38kGoAUt5z+YuWMmb2TFh0d
+iphl8vjaHWtZyhupAXp0R5QxisLa601Yml/GEDyZ64CMihiz0LsIKwt0ynlhuiM+R+4cv9ie5wa
EObKLryuw10prhU9hcPjjRjTPxvj9PPqeUxV6YYfV+OkuJMHLmGX3xzastIn0yMsQjl1RgcvluJK
1rEr7nN55fuLOwmUIRKHSKlqYjDQFkMWp62uIK23bcpD7bw6yhPCONf36+Iin1gRJskrU1pgMw2H
WUY7pQ13v69/f6GWD0UETYoEfjCgXla5JCMi5gArEqafDOV9ZsbInriB+qKG+VOF7K3ReLsuGZAr
eu3629A2f7YAzH/QlQLgA5MmxAp5M6EfTY+ya9swovrZ7nh9dEtBgoXToc3SAuQv5kiRyMyLRKH5
Mx5yL9wYsl1tDSlu/xkIUPadKmf3BvpSKwHp0s7AXdNv7QA8vsCgZpHS1i2wKrfPQKG1eTI9GzXV
r7wx2geKfe1KDXHJ3twNSP0Q+tULtodwjAOt8msZX2Ye0sY+1qiXmfvIW5nNpb14akfYi+MIfj4f
y3lc3ucpro6ov/xz+4LNrTMsFjJQFwFQia7k5CiwvHhjfjCC6Bm+FHRQu+E5UY1H9Mhuz3ExZScG
57k9SWYmgRIFtozBrP5sdA+5We6K8UOn93/hS2lXB9sMVw5tlaI3UiWv7C1ZhkCu2LbOVp7y3fWp
W1odwLxEV1T2AY/Of34yEm0aCwp+I3mmEAmaAm2h26tXBDYIEPM2RV8MwvBzC2iVhr4xzfu6L+if
dgtTQfTx+/VhLARYp0bEW21MmsqKAozkPW2zxMgo21oAFFR1/zeG5o6/GWx70Z4doUAbp3P51WmO
tfTTax6r/sN1EwtLws1Mrh88GXRVshBfxXEahpYUa26qf/adX0DJrn9/4eDzyIIkk8cWLUbiFZQr
zVRJEg30Uf5c1Z+78hAHBjrU766bWVgSwiWoJWe2Za47Ye92ZankI43zbog2DlJRn9HN+AsLdAKr
9P+pc+B0vrNQHDJGckUwAQzFXZj2z83g3ZXVWt/v0kBmsDs8pmA8uRTOzRRKpdujzV03Sc/yhH7n
FG2rYqU8urDoNBYD7KJEAUpcfP/mQzZpzcSd5uUv8viS/Lp9qjQosKhZoIFF9/f5GEzJQY/Wpvs+
QSMPmRQ3LZyPkyev+PrFqeL6grcAchaMnZsZ0SC2h7Zna3XqYZS6fVw0n8MgXqlWL4UfEC8YtqLS
LY8ijhBjAk2NKzPz8b+O480KmuNWS8J7UBv7GJXSTRMFx8xHqKiYnrIq/wFTRL1pYRy9PqsLgQI/
gx3IjPJyFNtGBjNA8NyJYPfohn2fIHlspP+0kflJ8wLS9+Pn6+ZE1tY58AHrw9mldgMBjNhg2dF3
4SVdA1kDXX37qVCin23ldGifO/IuKIfubnTAZw2mlHyuWsvc5Z7eV5sc5eO/8CFkUWZKNdpZLhoU
/cquaADgl/jBsKEtbzN6ztZP6e9b64kVIbb/GbSmaXA1YYjXoLCnjDQoa3SZXdXM2+fAjz/F0uAj
rxi3wSEx8/wlkTTzQa70ett4pr1rJesvnrwcfJ7UwLqA8ou+zPQSZHdb+piHOrjT7OKt0aybAXas
7YkJ4SLOetqhao1ObFICG3N41h1pV/kIDvprgMUlVzM/P+D4oksIGPH5hAaTg7SykkwuuqD+sElu
ZL39s2AER6wWBwOWJuFwxv1EomqC/7Lfdv6LJa/EyfP1d564RUl45nSD2Y1WQ/GZ7ES8kTsVjiUl
KUCFfQ0T+a5U3qe+T4vsO/QKrh+6pdsSbzbPE32BoOrOZwtpucDJvGp0H1Xr0x7qnk+3f59uXgMH
Qk2WJrTz77elTv0vbkaXjttmZwYvk/oSrjWBLiw5u0vlhsGDzEm7cyM84gar7EbDhTDH+xBVH6+P
YfnzM2kFVz1xmDhHut+aEj3RKJx8zYz7kJT9dQMLa87v/9fA/OcnUWqm1VKVZBjAFRwqtWIU3c6x
P6hGdzdAiNip/u66xcUh0c1OE509l9PUc4tBbPejHCYGOdW70D+kK9f9wkVJBs1APGo+9bwzzz/f
9F2V1VVjoVGFnvi2e8uivxjAqQVhyuKu6MzaqC03m37GFGtCzVpZlLUxCJd9G/oQRtaV5bbenaLc
ydWuXjkbyxZAn0Lpzl/WvEgny655mpGTVbfcoH4gNZvHT+oaUeTC8WYh/jUx/4QTE1JWymNN5g04
pbNJpdkb6vHX7OPtu+nUyvwrTqwYia1O1cRAQvloJQd1DQ0xbxfBJyKciEKAAtE56BTh+46ZZ6BO
E8s1gm9m/gBVdhF+079U0+34NKoZVBNIVMzlBrEBQckg3LGz3HKn5Est/XKK25MSZ98XVrwoW8XE
31quZ3fbXr6rAVN6+s9iXLltlyfs33EIy97USBR1HePolUOnH70A2eS9991p764v/OL24u5QNJoy
9QvYPFon0kjCx3Ql43tC/5n9GuvbG7sY5wuXSfvXiOCrSq9VM932TFdu7E9Bqh6hDP12fRzzfFxu
sH9NCI+5aFTlUOslE2Yq60vZxXs/60b6jNYaqpbcLrchXNCz4gbiYucHZch91JVgD3ClfDOWO3+N
cnRhHPB9kvOC2JiIUnyglBOKuMPYQaTmHIz0vv1prVEILIyActhMxU5hjBZj4apV9bpreugA3RZB
8R9huLKhlgYAZ7Ji87cKokC4OMxSdlCINbgJC4DxUbkNKpQLPlxf7csxOFjg5sOXzFSWwhhMeKFk
pIBVtx62o7Zxuvvr378cxMzAOEszziSTF7iICUV45MFIT9d0dwItuMvV+OAH5s2HHDPIgcz0uUS6
Yo3SBqefV4qkuuMA/kLam9Zbqjw18UGVP14f0OUxP7c0T+iJfw8aU47zCkvS8N4pH1KA2gpgSnR+
r9u5jIPO7cwTe2KnMCMpzRMHNRUIYXTttS2TTdG4g5btquqpuR0lQ38J9XLCbI3dLJ4W26l0H5Y1
1bUsn12AZLb/jATlRp3eXR/X0oY7MSSmWPKxSGx5NuShkjy0XyuAcNctXDp84DGwKtFTNCNyxC3d
058LSW5pwBhb7iY9Rswn6r8XTbwPu/i7OvWfr9tbGBG4H1K38yvlUsxNgiyya5VhcK3e+pmYuBor
urkMMvsYlCsokZLAFx/GipbrkKrpgxsZ74K9HqysycIhVQiMzPnhQ5CqCXutQehWDXw+b32K26cq
eE7ilTVZnKMTC0LUYlhtOqQe/NleHG/a5v24FtwtGUCLefbz/At/dn5c5MC2Qk3NoONF4b5ozE3n
36hDxd1LUuDEhBAEp75tDjRjosFC5NhMu578YNKvZFsWEj9YQRjbJD8Ij5q41H4+amrXspu6+h6B
+EzbZOXB9A++tOU4GuMdognmWpFjYfaoryE1CuyLR6MqXDV+V6Vx1TSkutV+a9ctrcO33wNYIJFO
2RtwmYiP8/SxVloNQYPM/24HGTivXRcfrh/EhfwRwl0kbxGWm/Oftnq+CZJE85K2o1ZTFM+jMe5j
WrTkzNzIyb3fPvv5Q9Kl90V+cyCLVeodpO9nZhkxn0ui1w4GlSR7HSMEO3U/+lK/kzP9K0Q0N6fB
MUVPGBE5FSKy4ecDVEMjVeQ2J+nqHLPuV6+8SDcSq867/MyEcFKjuKC3pi3JtzbSLu7H57qOV/bC
0m6DBYDfz43Ng1uIOUopVcpYCsltRp0PLVjzospr/K0L1yeBJcw41G2Ib8RSVJD12jTrUbtS7+xT
J3lNS3trphBSlt7OU1DBDutyxY0ujoviAWkR2lUujm4sRTzzM1ZHa/yNQYby5/X9veCm2UwkjmDd
m2vHgo/LTbsLzcIb3Tx8lssYGepo04W3XzXwfvBxwlogjKIjRRLCjmuflF4CnVBUTdt07aG0ME1n
FgQ/OtaTFHUKFlgR+0u71sU6/+/n75eZ+8yhb4OUDrJnwgYuaK9RK0Nq3MAoH/I01DeRkkMcP76U
kfpi+6W5iRUdDZK1RM/SuOg+JBdKpxJEpIITLYegyoM2awmh+m0deNv+dmwSQ+NBAXiWOAAncH78
Nc8c9XYMWldq+o1RP43SYeg3mnN3fZ8t3UEzp+/MYk6dGF9zbieXJUAREnY0KADbfC/X5rMsHavm
wbSno9IEuzjLDr490aC40hW8EF5rc8qBi5Z5vMgoU6+aJF+LW3RJPkpTvE3ah7EF2ZbcDo5iLk8M
CXfFqDVzwjxp3cnUYGDON1ECgez1iVzaERpcYzSMyrxMxAZxykOhFRVJ76bJJykGyrZyVpcmi5AT
zidCHkCugiNN1Hbwi5gSX5na+wZfqrTmvebbqF+suLZ5Z4mHar660WCgFHchbwdZsAHZc9a5ff1u
8vu7uPjmSxQvPH8fFl+uz9qSm+MRAr6V1++MIzjffbqemnrWsPvUwDqaA2xDaZT/lGR5JVxYuCIo
XfxrR9gBU90pPboQrRv+Nv36ufqhfW36/Ln88Re7gESdxbWtgLswBbfd5FGaaMXQuHG3g41xTcVp
abpmPiIqJYikamJ/Qx+HaZfVdeu2Y+IO9MN5ZfXOsteg7Ut7GVQH20zG95C3OV8VE6CC2qcm5yUO
dr98Za1NfMltk9SEO4vNTIFVXPU8TJQ+9FpXztw8+q13nwjglfapoB8r+mpl++ubbOnosJWpk5Pe
nGV0z4djS1qVJQl+xqsRHAy+VMWPdKJwvJYuWKAM+cOS+V9D87yevOOdntq2Ws+G0hetjnZ6NjxN
k3fUzOJjqbUb2W9e9Tjfp3DVbPXkZ+SbOxZ5ZQ8ulNH5GSZ5dR6qc5u8cHXUcmFPjczllKnls9E0
z32YUcWVt5Vh0vTf7Jo0RRQjfqq7zNkAGz2GtvbhL+YcX0UxhBDm4mFe9IpT5S0HTm31TZoc7e7N
sj7n3poU4x8PIXor25lxCUC3yMcKe6kzE2OQPDyI0aNg7WeP+Th8KPqODsiq38ijuUsjfRdmn+zG
/z60SMQZKUroU7atZPuHKqPqlg8vrU1JU5nZcpNXK1XuanmNTWDp6IL7oV1AR+WeF8T53mgzn5J7
yIQk5jEvn2K6wO34dmDZTD06Jw4gvSQFJ6w8WVzHALQ5urr8nCkH5dv1RV3wC6SNKNsAKoM6W4wX
c1TVW5j7BkSh603xyRhvBxnzYMS9cYkC0TSteRJPDtAEI5lnZPz+PA63JfmwVeK+BdejoyNMwPMn
xSI2VaRy7Bdy2Q+ulGhby05JR7814w/N+BDI373x0S7f/8WcnRicndPJkPwid2Lb441fSk9SrW7s
9PPfGCCpi4dj3UXvRo1TNSxfHlxDv6uc3fAXG5dXKKhmIl0QTJYwgKQ09GFyzM4tBm/zYqsfS2+l
aroQcGCBnWupgOR57AhTpDZ2bpVyh/RL9FmanH0zNeHGARgZ53Ww6Yw1eeyFC+HU4J/cwsma6HoY
N2GldK6FcE8y7CG93hbhe7m5/Ql/ZkfwTUMeW3UFd7ob286zPNoPVdB+CJxqf30HrA1HCG4qpVez
rJ861+9JuKkvZvUh674MayxOS6ffQEyGe2WW2xQzh6oJAVJbE4Gi/T4ZT169cmUseEh6aOADpc5C
LUcEs+VTHxVl0A6uPnabWgXCAvSj/nJ9rpYGMcvvQH1EHCWLVNCmPv7fccymEOnTd3m+Up1YMkBK
j3w08Q3NQYILdoKikpO+6t02ILysg8Ptv//080KAWdlaG+VT3bvlsJusbbwWYS6dxdPvC2dRDsHZ
TT3ft3X0gDdedlCUh6K469dKziuGHAGu1Fe5qUQ067pavasSNPTenHGbGGRAV16Zy4bovXF43F6W
CDK7MSQ7yHvXhAHa0cOtj4pfbL2TYbEf2pXttbSH0Vzh5QTR1SWjbp9L/PdwYPWnL0X83pafCn3F
qcwrIAQ8vC/+a0KcOLoW6sGxu96d6vAA1dnQ0Bi4rfLHpHgyzXDTr22JJfdyalDwYlWmK3U8YdDs
vqXJYx8+5eWXRFm5BJZnbtbGoYZ4yQgsjZYOVlbuXcnhUqZ9SQ/g0qbl5C/OD5fN/zcjnB9q3F4C
Fphtl+8mgxApbO+vW1hcH/o8yEfRG04T9/lthmKDMlQ+DqCs5P4ROEL5TJo32XpqlT1ag6WQZZO7
o1WPzjGIR+N43fzSPBL8k5oEnX1JIWqMMfn9gbbk3HuvyA/asOvW+irXTMwb5uT6rHM6cAHoyq6S
fxljf6c47x1aJa6PY8mP/kEzAmhUL3Hm5lBmZlqrFBGsL/WulVdC2aX6AcheWl3nWbpkPrS9fvSK
qaW3GoSeUW6Q3MjapzH5MRrRJje/6dDkWuHt4CqH9keKPXSzQLos5g1zLUBMRZ1kt4FhbsttlLwM
pt69ToW0RugusvfP2f251RLhSmgEoISZl/F0mSQgx/JAGcbuxn1dI0rwRrp/T2p5a1S7Rpm2CY5X
6+tNRXJZQuJDfjBRkujvstTb6Mr3on9qsh9yS/dQfF+WawoZytJJoQlmLg8QjV+kHu3CGbNKo1Vp
0g9eY21zT3nVWnPLsxnS2Cc9PNDrSmQKA+A3Q7+PyzcO71YfCAu0t667JyDZFclaylqdD6joYCFb
JzuhgWbgIhfmzcq8GEVHeX7F6+mTE9qbRj7KUv+W5t+lLHoz27vSyDep9TSUz2H+fQpSoL3dppiq
g6c5D21bbKTKR/b6tW+jN7tWtn7dr/jL5eVl+mYYBK2rYuqsjjMEahWWt4z+cexgM04vcvNuKss9
akDbAimg1Lur9Huv/qFnT6n2UGRuMAQ8xrOdqlR3VWJuDQudl9zbkKV/M6O36yd4wU3MLQ9zXn4W
T/3TC3yy/7zK7gcvpfehq+vx3Qid99Ms83FnZuMaomH22sKSke+g7WcOTcHSC0sW+Z1kVDVLVkh1
8RTX6B0OUTc+GGNXb+2pqD/YcVu8qyRHWvH2i5b/UGiSvCS6mPf4ySANNTaUiBqL29swhZnyThlf
6vElq/x9D9nFVN3qFsmTk/0D7ARO37ooQGZKHOlFlDZuaD+q4+Pv60t2cdXzdUQm5n1PRYijdT6a
cZL0Xo4V6im54WyzNg424HPbLQq44RG+UH+l4+Niiwj2xJukL6W6d/rG7aGjHJJA3WQyiASycyvT
dhEEzobmShHZqFnxQLiUZ6Bm3PRD6yplZ27hXLcf6X7QNrYUflS7YDww32s4pcXJnHnsaGmhgnPh
652kTTVTb1xleKp1BPiixyn/WN/84JiHdmJGiGiIKJpOHTCjZcZO1uNNMHy5visWVokiHqdrTsuw
OYQ9XptaUijKVLnWFPzTTmXyLismZas5nvL5uqWFKaMlCxVfOiNn7Itwju3UBOsYZljyzG/wTb1K
qXPv9cldl7RrnI8Lo9IB/oO2I1wBhC6MKgsnxfJLo6Qf7y1v35LkXrY+XB/Oigkxz0A/qRWlOSYU
6aFGMq1UXvq1ft9FGyoMPiYHd87/nB/ZlPpmEJZe4dah1ZMrSbu7QkmSl9SbrJVDtLA6uATLnkV6
aSwW94Hql6PT5EVFMfdusu+N6Vh3xyH5fn3SFo4qYAG6l2doOIGssAdSryBBZ0aV63SpkW7yRhmO
rYTshEIq5TFvguRotlO4Auy4TJr/uaNmSlkqyeRJBQ/hjWkbaj6DS7oH2jYK77GwXi2F8/qqU29p
Psfhq1fep/bK4dLFq2u2C/k25RCeARdZj6lN+lFS88o1mzi+R0V32tqWvRayX4a78FxwhKknz52I
RDXn26S0UKXvzSl3/bb5kCjqp05Vtp3m7zxoxYG7xLugLXZKaYxbB+XQ60t6uUdVwFpwApM0Mnje
CUdN8aChHOQ+df2o28WyD8eHvLmdLYlu5BMr4mnTtTQvfXlKXSeTP/bkwbzJvrs+kPmHnsUZggnh
sAWGCZdfr6Sumf4e83ctlWr4Xg56+9z6X4vAtW5G6AgGhdReUGiqxIMhdQNt6yjWRrpVxYi7iVnj
uLEtaLlFpvh8Y0xOUdZ2g4X8d/WYrJyqy819/nHh50eNndnxyMdj9XFUdp337vp6XHqk8+8LhxaC
/AHlB9ZDsh/KD6N5TKOjXhyvG1ncvSYJJKS7+aciXLC+6Ui+UWupG1kPfvU0Bo+msVLcX5inOa9K
78Ws8GXY8zhPosg6c7LYjILUlWFu3HTRyrZd/jz1XKA+YH1ExHQV5bqpSXHqDqh3qtZmCtbSKpdO
G78ys2r+n4X5F5wMIFW7DsRfmrqJau6HBNeSBscisg6K6T2NY7qy7ksDAvRLMQr4NwGx4M2CsDXz
mvKT2+T2ptdiVLW31xf9spaLkySNO79LoS67iBhlL7f7aBgYUew9Dk742Z/SJ89o4beWH6VG2jZm
ctCV9iFQpDtlGrZDmT+HZrPyiJo3l+Bxzn6GMLFIHtdOHsupOxldvA3D4RXU6F2dNwcLJj0g97/C
alq5ki5ZmP+MnVZPYgqoRC6oBCD1taW6S12js9zBSY5BHT4hFLCv4GQdp/QOQZTnIRg3ilPstHra
xkNEDTl6DWCelav/R9qXLbmNK9t+ESNIcH4lNVaVSyzbZbv8wvDU4DwPAL/+LtTed7cEMYSQz0O7
O8IdTCWQSCRyWCvftphXDm5vyMopNEAQCQ5HG43rV3fIOPq9sxC9iAzeobEiAhD/pmhUBcgVBw8p
PmpptiFw0yXDGtwadF6uW6Al6Yl7YGA4JdnHpHLCpsuDYf7Y5V9uq7UqEC8SIDeJOWS5FQLjN9pS
TlkZgWXRnfog4bvW9YM0+dBZbtA3OjIJ+f0ODcD2IDsH28zKtIym1cuUDXAHZnsYiy03KOa8FemJ
1e36V4bc+k9rPH4GB3olSKd5CSSk39NFRaC1IkVAMKLzEzMAImFz6Xa8BVlYp3SriFZfWfs1L19z
8np7g1ZczYUI6QCmi+XmxmxX0agf/hB/f/vrKgXE35/5zQGHKdY7KJCQJweNvqAA07JR4ctWbskL
FaTbpZ5IZpgthAzG10Ev92aZA2OLh1SF4asSJJ2etus6hjuuiuwxSMwNRRthfixNlfmKXZV84oU+
0oVspY655BXEOMsY5vlvtwBbpQ3S0WSH9PfWLX66LXKHYK3z5nZfOUXglPtqBodyffJHLSwQ/epP
erkEjvbULqCjq9/wuAnnyQ18Pz/wfN56pA0YcIirIyl3JB0+LwbfLf4WdCKBT/4AOCSo8q8FqJQr
UiGltWldY0O5vsnA2eXZv/XpS17RIM8+cv0nQ2JjqAk6Gl795INuqG7fFRvFUUNmQ5TQr+nK0omB
zrysGtFj4JB629uZYs3XJQh0TSKG5eVkY23zqnHsvImIwcLZw4ygqhF15SRAh38lSKEixbw3r920
iWrj8xTvU/bV1ra3D5tKCclbjMPk+l5XNJHh/STkqas2t7+/Yv4XKgj5Z4d5Gjq90XN8f9Y/FDN6
Zo982dFBcZqFdUvWfyFFchm6Y4/MItgK13QekdgKaLxHLBQ4zU7T5q0//ryt1ao8oCOCxw+Zkiv2
eiPXC00npEYHfxk2tAjcOtKdXTPHG6I90rsn9G20VON2wmgPIG3QPXa5iDYyJtYwx3XEFvPR6t+K
8u4SupCA2j9AO8E2jZbASwmcmHiG0qbBo/4pc4NB1ZK2amZn35c0GLg+YAq2xmm0v1nFzzpXBL+r
ZiYgKwVGC97Tkjs3i3FhbUdgACDYqcePKflStCg2qJrrVXIkb27NCIDT2IAceLjUHfft+Bh7z4uK
9WrVwByAWGC7EdrJHeha1ucAwHGaKHcCVH/65VAZQZN91epwUY3xrnqZM1nSETXK1PRpjbWLubdr
ymUzTvlx6r37g1WBNvk/laQzWi1N6aUEKmnx3mvsgFWbIVNB2kv7g5qZjVZj9PuhmwUTvXLjV5Xx
lk6Db51sc+KbwWzNZ2KlfA8a3+opYWN7J1zOfwQCXAaK4Zq5AgfGkLW2tChInUixcXSC2fo7PfS7
BEHZLaCH8NCW6w+54RkUILTWqUnMF4OjnKVVCvcpDzz8RwbCe0hACIxOxsvjP4GgKm4H2zwljb0A
GMJiv+qysvdA6hlDYxrsRzufQSuTtATA4WiAtmO4OurZreKXyIVG/BIPTHIA90ZtDOUcGWcKVUZu
Fn7XRylK9DWpUESsgjbOtgn72sWPC90b8bfJ+R43GVqHD7OHqerskze9LkMSGG4ZFmj8mK1/WMGO
JQChmvaDNSlSd+KQn902YrWI6GTywToAjid5VjjJLbdoqG2ceA2i3yTo/HFT023vbyz9vuv5v6JE
X5YLzwzBlxvTdxaekqaFGrADxMoXQ9Uc+56okXRBQzSGnnE0fbRmSQJQNauTpuqMU6fn5YOeWe3O
HqfpJXYGY4tGYpMHY1+mXQC6Vx257dl5yLhn7PqaksDSuP1kL/6w6xBNP7OSd9vaTuhn6rjprmkR
yt/nRGTzkBt9eq+eBmcc+qjpt422qd3DkCuWXGh8uSIXFigDCCWFWTaoXPdANfhap3gPZkGv6opX
yZDOm8s7K+lMqAH+R1J/L80hmFQd/tIV8t+lAkg6omAUD2zx92eRl8Z5No1t1gO2PJmfealrpwzp
/GD0Z/BaLrW5YZP2ysuiO9wOjq6VQ45ADGlj8PB9IPlScNzz3uxi0zxZ9m5pHhDvKSlxpHBCHATx
vkWJH0UCAQVzKWJJUagtUIM7ZdO+TjZc9YaWKx9CAGYFRPOtqGMj6roUAP5P3jWGO53ANdGDsTdu
X80CZZbAr5v8o5kn5PPSOL84j+vdVDJjD4yK4TlzSuDq1H6sQpFYc9AYocJoJZBooLTct6IPrjb3
rTafMisfN82oF9vKm7wObSrMO3YcXN8gZk02XuKPnzBUpAXz0NsIg93hzhqhWJqLnyKFWjb4mEmr
5+y0dEfN31HzyVSVFFa2F74VsRyQP9BdK8+NZbxP+NxBBK+eTZ4G2vTztomuhAnnAuRwN18yaugV
BNifAKo4WAdUmPxZcQ4UWrhSzEvsUZtZDiGaH2QdgGDv9oXiBvrfKrmSE3E4tpjkFTt5+vcyjZxk
X6kIlKRM3PteCwnAhBMnQc4lJfEAsOFZH05dwWcLhE1lOQdo1at+t45Pfzl9SkH/6S8hc2uyBIi0
VFTa184EjxLRnAwGPBQB5DKZifGHJB3M8cRmMoY+pSejc1HFiuu7V/NCkFwp48uy2HlMxpNmbIxm
w4sdcxTBzXXcgAgQ9QCkCqDQVb3RtkqGBwQAYmceIHFdlZiQ3Q3Wy6jKfay4i0tJku9v5mWoFzMd
Tj75YixbO3ns2SupdjbyMHm/aZ19OjwUGLe5fayuLf5SrOQ1gf80gvgcYjPTXo5l4tgPKCGrmklX
pIChFwh56IoXpS5hMmcXm24kqTUZ7XgCvWmwZF9L1XP72jsAZ+RMgOThStqxpSv68cRzrQ3zRpvC
FOQBr1qZz8BUMFWsh9enDOG9gbc3DhpwlmWKY88DT12eD1DoNX41yhBstDka/kKz2nd3AsrjRIvu
DrTyiel2oJ1Ii5cykM8sbk5ONR767T5R8VmtrB1qXqg/4TGBK1QuqzVzXtau1ZDT3D9l2c53Q6Pf
8Z+37WzFKWAqG4VZoIFheky+H7TaoEuFe/LE9UObPZZko8RiVYiQb4ie6iimOWi+zAu8M8IUrRaW
4rSoREj3A+/LofJL0d/JHvPvU3bsVDOlKxIwmUbQF2/hjyssVxDuabXZVssp13trUxX5sSJob3Vs
FSrmqiCwoQDmSiCZySWinBSan+V8OXldc1wIeZxomQYZd1TBx4oLFbDOyFGh/wKnxrw8+6PdUyCU
9tAoZVtvee31OCRp9cFKGnX6VXjJy5cAHl2CDgz0Dwhor955cdLPtenXkZNlATX/seMXNnxzxmNa
x6Hb3pkgwdG8ECeXh6YxXeqyhbhx+e4UxxpsrwB4v/fkXMqQbG7hFStsotVRpX0oqoM1f0ruZMy7
UoNcbhEDH2KVJEhWavZRZMV7pjj91/7/UgfJBjLHaAdiJE3Ep2wPGOwYJBW3V+naicGDieSDaP5A
75P8vCCTk1klHn8um/WAY9aOUnMOaOPuYguFldvSVvS5kCZd1tYQs37q2jRKnXnretlzYitHPFdM
GXM+SFKJFxl6ZaWbeRonUBOkbhLxclN76D5+sbNw1IO2f+H09bY+184ArZeI2gUQJGaF5R7PUQzj
t4mbonFDD1znoWto4Kpc29qiCRcAkChAdCASuLQya0rG3uqmNAL58SdbReSxqsLZ1yUb1jHc02cG
vg74nhfu8Wej1p5jPb4T5E6cFbSOoscFkwgWet6ktHuV8r5ms5FGRrJn2SMtjlmVBbn22PFN5yoa
i9ds4FyYtGRJO5mj2+t4KVhvs33SFy0gRRrmFDiw9p+4TxTh7voi/quctIgY8sXolwPl8snZxDEN
MqTnUlW79LohIKpGsRuN7rK1lcBVpAh5UsyQd/lrk7Xdg6uNhsKm16SgLQDDI+j8wLNU6HoWc6bN
SBLLjtPIZp9GFvrut9tnRvV9KeRczHgoqzTNopLoL6R8Gwry5baEtd0410DyaXptMtM1oAEtj3p2
aPR9Wis6tq4vZ+BvCGZOBB3wNXLRwp3SlpUTNrwbPg/Vo4C6Ky0SOKBbsfo78Wvej865MLGiZzvi
2Rpe8CmsWXfmDa+9kP+6vWBrx+VcgLTlgNhzZ5qSNIq1T8ze0IyhEF4FZQOaqSQNUk3RHbJmAoAo
QM8yAimAN0nySMyNCu/PJIof+JsSTlP1dcnAiD7UaV5MSWRqVvDctKpgdm3vz3+9ZF7DUvLZ8PHr
0xGx0rhFVjPXf0z0dH/WAwWes2US23a274tVlRiSgqDTrP3ydlrx4/a2qxZKuikzrXLTzML3gTzY
TqGzvf35tWOIFB6YFcARdB3AunVlc9MrEkyquhtMvm2qHr2HporDdG078IhFngFTFghlJGOaOaUe
nZIkyry97z8Y+kfTmPcaMUOW/b6t0co5Qd0AI02wXMA2yqFFnYEjOTY5jSoU9ZJ43vGBPOisfzUa
EN+b+hHQipkiZFpZRVCiAQIQCVFRsZLUM+JKb1vfp5FGN9pPr9/bqqLoihkI1hFUEFG0RJAhXZZ5
6Q1A6OvQWmfT1xJIPPqiqCKtSEBHvRj0Q4cbmkSlE2ma2qylVk2jOH2gDz5TOOPrJUJc9A7wA1sD
eLJ0IAlLPc2xtDFqDCfQKGtDz5s+U6JCfRM/8/KRBDmOaLUR48O+/CKzytKZiQsEhDr3zOeSVdMG
eew2iFnt7jsyqWb83hNx1wIFko8h8JJkkEt70Se9Y3SKUtcLYrMOEmPrDb9S92loTh1lW21YwsHY
3bby693CA1CHqaFahoqf3IJRjLhALXueMHq7gNatOiVJub0tYiVrJ2SAqAovDzTXyrMkHuFuylM2
RUU1BVQDQmMdGs2hrmsxcRaOVR2k1AsYJnCtUlNEa+81E3ld8dgVeGAuGNXlrktQKQ0txmaGyBuc
DywFxl3nbQynAmpw9uAkYx0AvShoTXPLK50FtEPa0im1rQUOXLdp/jSphf9d32AoVuFh1kwZ02IY
tBKlSrzFL12+1vOyXux2iKhuamFpZ/Zjknhe0Medr1iFNWsWpWdkyPDuRzh5KSrzzKIHDE8PYtJN
nQA5ZNkV6NFX0RutWRM8F6CgRMX9CqAp8cYi1TLSR6XDjnVhfDS0QhHtry2aQ97L6RiIRa/SpSaJ
O3W6k2AoUrO3GLkKpj4Pilphsmt6nAuRvCS4ljvksIoh8ouniXxQNWleJ0ZFGRH74CJTCehceeP1
wUBxmgA7zPaCMfmDachgSX/Ulrtv9RejiDqPKm6WVY3ORErhRbm4Pm90Q0A/GsADMz6XpoopWyVC
ijDQZBwD7A1a6csHw36o7iQ9QmR8sWqOtPNNPFqxk+H7tPpTmr8aFS/g6u9H1hWnETP7mAu7tKwB
h7S39ByYN94cZhiVqlRT8KsSsN9I7yIeBiTApYSi0O3W4e4YZd2LH8b1fbRK7wsEtH+MOIqedvRI
X37e6DvXSlpzRF4vPZQWxq46DMEm01NZxK+Jmf3IDXOj8O1i0WXvKoa9BPgF5ulkx5JSy0n60ofM
fO+zbyBQwwhHkFMrmFO6TYe3vO0OVre/LXZtIQXGJ2AXMbOBXMylprPjJoae6QCCK07JD8Zf/m+f
F+LPYvGEY8579BecT/QLDz/yXjEqtebDEBtZQPhEvvdqnH8QcJzmgsNIui8phl1HmwVKfpTVgOJc
ipSnQE/haHADixR7vPhRaJZ1LGNqf27bTnuuF6MKHVBhBujUf0v9PjkRk5f3ASS9W6SAFcUVhyj6
il3PqsDeNywAl8ytKSh2tqbq81lfyf8JkPtmvMmtXVpgaLN2NhnZEG//V7Z2poPcN6O5NNUZw6my
hnRLem3T/Lnf2s4FSPuEZB/oFVvoMLg/7Z+x+Tefx8Afbkvkd65wk7ssHbTFxjg8PRgEN7+nyvOu
xRYiejENFyjWQCq4PC2unaeG5nMcxuSNcrotvXzvkKPZKcCd1g69B7oRtAu/43VI94szg9mvHeE9
9fg5fdCbv/CeZ5+X+WdN0MT9x3vqXvkwzsW+J/7JyclWb/gztTEdBJC6v9h5E+1pGLYXeKXSjeYX
FTrUKjhP/5D2JYIy1a0vll7yzkCeAb8mcB4w9ie/J8E1HAP6w0e7ratj5OEl645j2x71ETAg1d/0
sOnvpTK8l6COZAd9s8zaFPdt5NcWMMSmvU7YU9WoMjJrfg1Z+H8bwCQ7II2v2c6Q9pFbZmFrYQj0
2a+GbVKQILMiF/yhTbQk3+7eKgwIImgDgtA7ysmlkSdF21WGDaFWhcbIR6P5ffv7K4cIaAuu4Ejz
8CKwpStnnnDlkBHNylnRh2n7vTedgGm7Kf0/yhEO9exqG6jhzdQwm8iydroTlM5T6gMYS5HzW3HL
GK0DU4voN0N0IMXPjWnHZdvOTdSN4dAci2Ubq5DKrtMzHjIMaDoBOCkGduXWXo1YZtfHMO0CEG+2
8dGrT8BhZt2XpD6mqp7DFddzIUyKN+JML/TFgzCLB40R5kThCNbO6bky0u5bPM1pOuL7RvPil2+8
PdD+d08SFDAUz6c1O0P3AqAq8RAUYeLl/oMOqCGxr/eRmfxw0z6sUC/L7I3Z/bptz2srhjtfhOzo
7r6yZ9IwBkigvo/iQQuCMb8Tgl1EFiiMwMAA8ozinww4hMFca6n9jEfTN2I8pvXx7p+PLBwatsVb
4JpxJIfhzZVTgy3hKXG+u9bXv/j8e0ocbdbXbJvpgLi2yXwW0fRrm2bAc/obAbgmMTGCPokrhAuG
TIxnLEDvnYBGp2lb1ivdsHCz0t0CTgQAhgOKFqM1puSGPaNwWNkDK7YefWOXWt2nNu6/mkn7zCY3
dFPgeo7dU8y1AAXHR73yfnMktjyGl0G9HDJwqpDCeUjL7ndjOYAGV7G+rljg+e+zpMs1obqhTYk5
RRZyaXrTBKqWoDUBqDqLixU+Djm7y6NkDa7DWMOnyNXcIEfP6pArdnHFLaC6/R4/o63pKp2StXU5
j502YfgRGDzcbj95Y3lo2yFwkxy9fD3b3LbLFe8AgQD/NXwxEC3HQD0hVeFP6RzFHeiI+nH5OXut
G6YY7WT9/M9tYWvr955bBQAQSBTeIePOriJKmiQH6Sx4NUA//eTXCk+3cgdBD8HOAGw8ICYL8Wef
N2O7AeaoB2D7Zltlu1nbWKqMx9pyiRlJJBcFeI18zZlmM3glOGcizo2Tm5QvYzaHDCQNrFYlUVdF
AfcMreE6uR6cynrNw0x8OUWZlX1rlxQzRsVnj3mHYVTN3K7uC+5t9KCBZu0Ky40iLRlzHRDDfVME
2wZ/3N73tQBOIO8gHSyavpE1uNwZ34IDiMd5jvIaUFn6OH9gevvBMOmhTchyxETGbjLyZzsz97wo
73/bgwwLto1YTkc2WkqE5XUxo9orkIfJi2N/zBQ3+ZrVoQ6ASh4iYBPg75e6FW6md+XM5wh0x0Gd
/NCtU3wna9z73Sc4luB3cA2iVeNSxtT1FccbHhjQg7P5qSGdfXuD1mzt/PvSg7RZkLvywQ2P9ER2
XIYSsJn5jzmfPvuoFd8WtWZrGOc33iHaxdDRpSp1MxZ0WbI5srUfU34gqvnP1e1AIlpUjDC4IV9S
GGlkutf7OKHjE+kezfQ09n9hUCLX/V8R8j2jJV3n8xwiKj8DkC2g/hUmtbYdgp4DONx4gcCmpDXi
mqGxweGRHe+88pkTAIsd9MPtjVhbKExkokaCbhATfVuXQmjugJtuGHk0khfSvgBuuFM1H63tNby8
IQAccPrf3cKZQzY63tbg8+QRcPi0cGSfbmuwVmbC8wn++D+jdnL6kwFddFqKFhCjblt+m9GCuiks
Fwx7aWsG+rBUW+S9+cOw5M5mnqpmU1Zd+9Ix31CcnxVFgcKKBi5fUNaB9eRyLavG5BhKJgvgS5Bj
84eg7La3dV2JvS4kSE6Mjf0M0kJIaLtd34VU+xQbTzlCnDEo86dZVyi0Mk2HTtszjSQTTDT0w8WZ
DXhP2ocD/6qX5s61n708DuxkFydJWPOPdOA7UF+ErblNkx7Q23Gg23s6sX1VRLWu6jhYORZ4xSB+
9lAsxciUtMouOKytVG9wI5L6qXTrw+B8a+MKfZnFl9urvbafiNIFFCeG34Fbf7mfsCvdLi1Q2Azd
FNrl1kpHhRtcOX3vLELA2gcb01WHUeIDdZG6iFWo5gE54kOhPetdrdjFFTWAPydQHfCiATCUpMZs
9giWetQ3WPajCOrp292rdPF5ySYzVrmZW6QT+opo2O/rQnW1rv1+BFs2ChwIua96Pzo2MTut/SHq
eZjtjDuJkMStCni0fz8v7O3MPbkZN9O2wecpwI70EwiaFZus+v3S+hcNWMOaIgac6+IF/G3JVAWy
FStCoVsgGXvoGTTkDdYtpKhmlgC8PQmZF2TV48AUCf1VEUD/QjYfkEl4uV4uEmdmPfMcj76uSfcV
/CoQpOu/yFijWo/4EGy/DvrupZcbByVVaqcUNCp2mASVaip8bR/OPy+FT3SwCr742hwZdFNX4d8c
M9SOCQhUUNTHQMrlEhWTO+ozyRFgDgBZxD+KeGNtC5BoBxe9wHi8mmx2k3pBo5jNomoKwUfZl+Fy
//A/KjbIqrkEAwmi6HqpwpSwOHfnBekJ2wi2PoL0u12Fg4czmNOEK0KfjfR9j1rj5AwsIiwctSBL
FFYqXI2UmsDQG+pNoIoGsoArLODsKONJ6GSswA7H9MNiDkFjdqGZfvDqxwxDVTlTlPNWbqILcdJy
IV8MStI4nnGww5/6jx7o4M7frBiA0HAJI8N+NUpVTN2kA5h5joZit5T75PX2hqzEE5hww2kTQCl4
F0k2O0wVBl+rFhvODO0RiUP3kCde/4csjRUCvEFLAo2X9JEutbNd8jZRNHVdH0mk2fCeETAtAiRe
2rDc18yYiVzNnP7RjYABo/+2gioB0haV4zDYsUaQDHrh5DFhx7/4PCjJRPYel5NcI6wMA9FnjmeM
O6OyYn0ltsKixe+7tGgs0JkAcmnRI+Bx59hDYsbqdmzadtmJkf3f6OAgQhf9gbrclDKnSesNnQcC
o/aZaid7c/vzaxogTY93ErDb0VcnOXXNsoe5nOoJEMzpE5sw2o5wPUXejN2d90FOQZgyuL9ANyq/
jrsODaoAiB+jUq+3bpnudfzDuCohs2JRQCe0seMAMRH0e5c74vM+rawE8OnDyQFAFtFVySWVAClc
GDICrunChACQ3c1eDJQ1hVG9P+okq0KcgAQ3Ah/QAssBw0SHpBt9iMjqZMvtl8b+XPT/2PO3kh90
awzo0AZ8yMOmL4KRdxsed9vi/rYbRCzoVjGQrRXdENJlgARUpXGv8U5aOwee14aOrajsrpgeXrS2
QF4U/k0OWog79mwcB/dEGjMwx25b1eSjDWqE2xa+smFIa6H3GXEL5hJlRfR59K2maN1TaduhUbZh
wYb73RieziYYyTH0hDSTFLpYsQf+YT/zTqXTBHVphoWuqNytKYHEHNwYBpwAOSVJMFN/1jUj9cUs
txgLme739Ajd//2+5MhcrY5tf8r8k8XDodj0X+/fg/PPS8aU6u408wGfn5uQlVWYeqoq9+oCucC2
FmzdAiTt8ty3dJibAtgwp64sw7JE/55qFlQlQbqruo7Xc0sgIaleli94Zt9eouvgCHcs+ByBh4Ty
GZ4JkgKk6SsvTvD5LvvALfAXt6k/AR7R+ZV646EDbYZh/Y1O50KlVUOPMeaOu9w/sTYLgTEXVqrJ
gLVDfi5BWrUhJx33bUhYih3NwrQ/pveHrajBiDFDgGejj1Y+GyzJ8r5HCf/ETT2wdTQO351owL7A
GQMyzrBx38t3ilkjOhpj9zSHNfs80E+3d/46Tr38vHSjNPa82GTC5ytgj2TskNjAMjrmqnnfFfvF
cBxG/gW6BqD9pCOeUtMsZquMT+BVJemzXf24rYbq+5IB10uFPlZk904LcNLbnXn/+xAvGnQYI9WD
xM5Vdx6oyXATLV18ctnHLCizu99vl5+XliejyGJUEz4PhJZxDLxlY94fjV4oIC1QMdmFtYyQgNmI
cVvcPzIABRA2INcAY8W82KUDmZApyyp3iHHP6cHRynXFJbdipgIaEDEJ/gWoIukK8lJNjyvWafB/
VRdU1N6UdRX1gxmgOqQIFldloYdA3KaoRcqPdcNJCyCRzQh3/Z/9+GabnybypqnaYdYsFpf2/5ci
JzQImB7mvoSUxSs3zuSjHP0XW477CIcOvh0PBcm/MsxNpOY4x6eNU46hN6iASNc1+Pf7knflTWLr
iTfFQEBJAvpoLn9xQVgC6hSDSWiIQ8fCpVFhnEjLJ0xJnCrth5f8SDe3fcbK7XD+eZlM3eqtPp5z
uG6DPRb2T2r/JJoiml5bIkGdiE5IYNWj9+JSg74Ymt6cmvhUJDVoufQPFOi2t7UQDlqK11G5BGYD
OsixVI74CWd5DVK4LakS3z+1OaaCFpeGpWNs7drfu4TugC54JywocqICOw+lJ9zPqJrKeQFmjzad
DOhkaFbYg3HWA/6+WUVtogg7VzX7V5BcG1pKVowTgyAt/Ujml6TuN+YAZrXZP2mxysGvHXrBBPiO
6IEJMsnWiKPV3DJgzOawdbbToVgeufv79latWYPghEQXnHAr8nO3jekIwDgEcUuRIWMDvji6vy1h
ZckwWI9wRKRJr8cVxtjMdK2onZPpvWbtoQVCW5J8y7Q0sGuFqBVlIApkWgKSzgV+/aXd1WPu0a6a
nNP4wSOfbBWR6sp+oHqKpUJbmnPNc9a3nkazLnMBbmps0vJXWdUP3gxOoEZxs7ybkXSAHOFeBKLp
+yzapSLEHczCa2bnxKaaB9WSPeZJ9TA6zibJ2U82z/oR6/pK7HkzO9X29oatqYmhTuTwAIhyDf9P
q4IDXDxxTxOrHhLrkDz79Y6W/v1+CJxNSD+L8Os6P4weaasba4gZjT3djqPCFlbX8Pz7kjHYM0OG
JcZudYAKztne7o+zHun8oW6bgJZNMI2HWIVcsuK/L5QSh+HM8y29U2dxB6W0k+N/QRvZ/OX25qyc
pgsBUlCDfBjTJhMC2MhDPUfbKpJTSZMGaG/Ef3++LW3lQIGGB21zgosMg7hSiJM5XZwYDg6Ulp4c
7XubqvKda+oAO8JCocAEeoSc8qgq5tWYp9QAlOYETfxq0zmwbbYzimqX5+3utjpru3MuTTKJPIu9
AY9K7USJMYLKG+PlNH8EfKxi2dbkICJESynQvgQt2aUVlFUS60Vsa6emW45j0z+lGDTPC1V1fW3x
0F2K8TzcsZjRkVKVrW/OC+2gDkmLIMbc6AlpEBBkYwBE4ZBW7ADd3khxIWDAe1zuhNKcOS96SwN8
jdUi2xbm/tvdOwNENEDWYCAbvdKWWNGzczP6hZvWVumfaLGx/aDiW4Pvb4tY0+FchLT5btUSO20q
ZHReEgfIygrbWvk8AGvEBD7qRNc4KPrSatZYe94JyH/Hrm62ZZko8oPivpduBZTrUOhCaCV4y6T3
0oLQk00JHjS+pYW+9do4L7WzM32Mf32P++deOZaxptO5QPH3Z7uS1gvzLRMCh289LULcAQq7Wjko
IDqGa0JNGwD78vGneOg3+lABJgEQJdrBzwPNVCQT1nRAkRC0yqizoc9NCqKmOZur2TQx5v+wuOj7
ONy2qpUzCAQ8xLmIODCdLk/44dVXLnQwaMS6ygzHwQvahB2a6bdmNmJgbvl8W96aOiKLL4aLAFwg
u5bWYD1Dy1ACbtdH8OSS4198HmAIYtIHnlLGTEVROGXW2IE1zv3DhizwFT9/bcPx3f99n1xaFI/L
kk4xWOnyZuKhw5tNGk9bfbD68LYiKkHSWakr4Ee0JRRBYXAowrII+0khYgWkGONDgpQZbbWClUoy
LbI4Xur2APmoGd31bvNU5iAvYuam9MhTUblFgHLYBqNIbVCheJEYPjKxHEP8t1V9z4TKfuHsd8iP
kozS0VymmEaWq/Wn3szteguSvhfwoQOruLDzLYoOzaPFEIR7g/2toM7wuAC9Nmg6Tn7roM68/YvW
HNX5D5LuvzanS+7WWBhcXju9TYKh+AzsZEojIsCu0Oo/L4qHmUzcLZ6A6GRFydwQ3LZXmHE1osnK
dXAwfOw80C++o70ocI32E8Owf2A1U79357oJDa+luzH3m4DUqRsu4zgFbVeyjd437SalY7rBg9ba
ZFlaPKKw1O18SzWkdb1jQHAGiB4wVER3CqbQLo9BF/vU1Doen+Kh6dAXYRgvceL+sWqt2ve883dp
V3RBbNB6o7vdP5NWvWFgjR4Wl9snELaz19sbdnVakPRBK4gLSAQM+15hofg9WEbxf2QRFjgoWR00
IK+z53lzW4y4Yi8MVUzB4LAgYynafmSAjWZkc5yXcxr1mLAY9F8lQZXe3ow9UR2JNYUAp4X+ImQD
MMAiLbCZNQ2hYMiLumTaJ3H1Wev7NJy0rMSqsiWokd7Pk2lTJfu5AOOGz4O2dD/kMdvDkvauasev
3DY0x3gRAlz/HdZcOhGUNjMFYHgW8fnwNtyNdC19XfKqZtV20xSzLBq+mXxjaorVXFvM8x8v+VKL
a01Hc55hFmtX9RteISHxdr9liHOLzmE0V8MWLw/E4vFynlsU8vzcCprP7uNYhqzjCkWuSkpinZCE
wMgIQNyvkBPyWmfDAHgp9NtgwNh+HtxDkh/m+mPj+8FyP7CkJE56q3VOx3ieJVlkpK9OFhjDx9uL
JhZFPk4Yj0MXBNoMUYgR+3YWnvmJ4+Rp7NFo0c0Tsqp8k8QcgJ/m/NAM1sYfm4jG49s4qeztKugR
igkYWBR5ATQsD+fNmq5lvpHB1+r+rpzZxqzJjhH3QMjwqZtVNFwqcVLkvpCSeU0FcQmhQTOzXe5o
G8ck6HHlJw9IObeXdc1Loc6PBnbRv4nL/XJZ86lBTLKkCLFI9taaObpA8l2LU2WPqlL82slChhS5
SyBRXectU62b7WHqEQ45m6ndL9l+1BTaKETIwYHegNxkcEUgVL0Z9Zee/mL+79sLJhZEtkMAkKEh
B6V+dGlIh3fI7RKIqXUa8fYx778lqnLjmgroNxaTBbg20DJ6uSHAQiqpZ6d5VLV2QCz2aBkfG0+V
bV3TQuBLYqoZJdMrDh5YWeNkXp5jfOFnRb+xu9+fOAzn35e8aNVoGey1zEVrVL8EeafoWFgz2/Pv
C/3OvEGBZ2ls2vh+73/K4o2e/KPrv5xcUYhSrZLsc0B3gW6cKo/m/sSf7EGhxJqHPldCOup0zLPS
LIUSwxPg2YI2+1MgA0rHx6x6bTQV7oBqzSTL0ngzuWSAODaGqBrU8Ueb71tvd/t8qKRI9wD6G7gR
g0k9sq0+yPq3xPKCpd67Kt5W1d5I59Bxx6QDPkMeec0/HSpfsypLc92IdWnDsjMB6l/TWXWRA6fB
PwzTY+4/avFRi1/r9Hems3CqPg7dL9M/jsbu/5H2XUty48CWX8QIevNKslzb6m7ZeWFII4meAEnQ
fv0eaPeOWChsIVo3JmbmoSOYBZdIZJ48xzK0u1F1iBRT+bu3ZrPJDS9fWQXOo3NCo2WOUzBDr3sj
Pd1eMOlE+ryPAt2loJUTEmtZ5ZnaZJLybDkH+7m2FZ+X3WfQAfjv80IwWPdB15oePl+Tb4WzL39C
nTgxDnn29b3DQNuvznm7AJXFo0XYD9kSVPW4GgX6F5EUDAN9VMRT16sBYkY8ToAEQd9aIOKj4W9m
L/NZdc5NCh6lLz3bdfrdXKngZNcXAKc2RG0Vul8YhhgdkqVYtcVbqzOlX8fltbPuTJXaucwE79Jx
TbSegOhE8J62R9mkcz7rRmMhQRe2ivTqek8hcboxIDjOyV4aizQwQGrw9lURo+9GfAFPyjMRwPRh
24J/5vICKAx/ZGsGvfP7hX7spg+3N5NkgsAwCqADVCvwShS7yIs0n4JW07DWVR8yrQlHgC2DRtV0
e30BYEOBUBxyM2AZudJocdPWXUsnq85j+VInuzonL1X+MiNQr/s7m51vD0qyKBfWBM+sNW7ndD6s
lUfnKc8Ux0P2dWSEAdnA6TChmHG5ILMZ1HOb5lBcLMAa+eozFauUyoDw88k4eRMYZujZL+K+i+dh
d3t6JOfb2g5AcCCNNnv6SvH9hn6ZnbupjtCoUzhv77eCQiMKQBythoD7cpryYmZQXSjAx/NW0ONo
nbr0WNLjbSOyqeIME2hbA2gDLvHSCO2MxAjQ13R2/m2DT7b58fbnJacDP//P54WVGKZcJ7MBcU1a
jRHpo3qI/WSN/sIIWjV5ttwAAF64ljxPW3NqFxA/He66LAiHIQvzRRHgSUcCckF0SqKKgRfQ5URB
7jjXMgJpXa9b5mOZV+NXOy+Gj/bUvpuYAiBqDr8DBB5gRWC0Lk3VtHWcIgcLEinvz9Dtff9sbb8u
DKR21wrq0Pg6c+46UKBbOg27SVHElp0QQOtBIIMOJOTkhRNSGgDRgJEcQ0hBjeeeluVM8tdBBf+S
7F6bl+K59+WNycLKO9qSeF7dk7Otv9Dm/G4xByRNt58XAhINF6/WV/h8gvMBqWiFH5RsKRvpPmQM
eIIHbRuX6+x26Klp0ZF3HrX6sW5TpBaNrouD1WCnd685d7ZcyQmwGTTpXFpy9KJ2LGgrnrHnwjK3
OKVLNGmqjDtf1csHL+ZrY4Yv1yYKTRCFjokFMyX91HZzNKdBaDrPiX6vaSB4Z9GkIsOXTiEYpCBC
i4AOuN5Li23fNCwF9/q5nOsQFYaFPGu1wg9LN9nGhjB5ABLopOY28u5Haq0x83/eXh3JYeHJN3C2
AGmEup+wD8CH3ZQVStZnkz6s66vWDId8IEd9erc2Afbz1pBw9MG35nPeLRREorxkYTOrAl/JcqCI
BfUQqIWhBmcJB2aE/iwavhft2Te/6t4eGii2//3dk8WlFxG6g2WNC/BdrvjijjOepiOK+8GbXSyh
6X5nXsv7WG/bkaz6hR1hrqoWVamhhx3bnUJSfW2pwsD1awcRNUcp2DY4Ya6ITJoUIivTgNpPYLY4
KT702s2w743IBJ+21VHFJSnZZBfmBI9MmJ2UDU2057L83DmPQbLrIcxox7dn7fddK7gAniRCgQEo
LecqHGakt/XWzNIzM8pw6iJXr/eGzVnkPs7eF69C+2bzIaHv5iEBIAwFLjDrAICP3gjhjJZFWiC9
S9MzRMnrr7OK11+6GTaf53/fOLbVHOqgDcoU0TfY/cwspJXCQ/NA6Hre/gxA2Na9o5dB0HXpud+5
UOwmBy3/rGfhQHeJYiPwL11ZQpMm7kxeUxD51BHFlEWV29pzVevg9w6ykz9P/cloFhXoSzprG0uC
c7Y8os1VB0t+twfutKKKSEb6fTgaEPFy/SCRp8OafWNwpiI9d//q8yGn8e29LJsoPBmRgAaM6Jpv
AUqvJLPLIj+D1P8rY2RXWsE9dr4isJSNYmtGCJFZPdlsHWGm1cyvY26/LcPfnA6Og8ItieAVeI/L
7Zt4Tt8NDYPGDrlfuuN8uD1RMk/GGd3RKA1eoSuCm36wCoLOF0iTgM/d1sy4K4K4IHcky0+GCrci
XZU/xkRwF/qQaNAQKIbpa7nLUudzZdvhONk/b49JtipIqQNijAZ0sOMJU5ZOvUEqD2ZGdvez0BWn
Xf51zBfclstbMS4XxE+p1RuzDdwYWNrGR234i60LyON/3xcuL3NmDd5degYOg9fA6w6570b5rEK/
yZZia0V4OwLj47e2jlE45MNeyz67niJAlm0sC9g0EI3pJuhvhTsLKkrj2BMcDc+kh7Gr70FL+sr0
+VQE2i7TClWSRbYsIM9zkMlBWg2R0uWyTE1ALS/BOUEUFT4NeEre3lSy8YA5CF/mLfhXBSG91is7
b3t4FHbnjo++EVt2mARx/uO2HdnCwCnyeJ/fiiK1jjOsoNQ2W9jx6yJ0h+xoavTRd0rFVSKdLy6x
gpwU7xTjf99ci5qVWd3cYr7oQzn6YT68mzYB5wMoBfzLaXuAY7k0QIKxXqgxo4+1y3Y+sP6FrRiC
LCxCgoK3UvJHxBV2MPcLb/Fn+K5Oiwt0/w/QPZ6yeM1UWS+5JcR6HrI56KQXYuO0N/zeZ9AjCozI
8upwDEug+5RiziozwqW72lWZ+h7MpBPqDnoQtuAAIX1/8OdPt3cZP31iIAFsH2q0vGH/Sk+RAsdj
zivjAWzIrKMz7W3joSrO7oAXf5R0itv+mh8Mm2FrT3DJJCELq1rYWxAoNwCqWN3efS6bMN+jvb2P
ISAckb/IMFwYFVyQ7rZZkXl9eraqiFaxpmppkB1VdCObJvgawZ8h3gQG1dByQCZMYvCYj5Ddau8z
X4UmVxnhe2ZzTkd9cYuKwcjafhi9LiLJyVtUj3+ZM0AaEXhVAHFBmybMFFpc5qn08Lgk7lc2vi72
8fZ2kw4CiisoPBnAsVnCxh7AQkACjWXngbMAzstpaKbzCIGf22au0YvYZhyqjH4zXDmoG1xOlraY
4NGgAAYMVOsB6k7u0jbZW1p5Bgt/tCy8mmdHZBzAWk2jIZlityp2t3+EbC63v0Hwe66ZOwVx2uys
BXtfv19GVYFXdhNtDQhnCZqRedBZGCR0sAryVbObvbe6cakjgFP1g0oHgyaq/wsEvpJEHWbq0Snx
EKaz41qevNPtuZLtC5Apmbi4ORZfTDXy29ZHbgs6b0b9Ms3uo4YGtL4aFBV46SjwEkBHsY4sl4jE
b1eE5cbQQNh1Xvp9iZbQX2bngPv59mhkThVwbI4uB5XZVT7eMdIZLeyIpTsbIRsxDg09BZAXSt0s
zNDW5JC3wVHFWbI7Y2tU2A0aM2tmQtPo7HtDDNg54H9f2yyJMl21F2SLhUwXHyDcBFisLw9XXydN
SjIAeyafPGYaSmYByaM8GP69PY2y1drYETt2QcazDtYItcR0smOQIsUZVTzbpNcRb8pAov63soBw
RtHwOidmv2bnWXfv6Urfkhrdr6DD0sf0PHndByBTgRV1z2U5xFqh4s+XziQy3wheIDkP0N7lTOr+
uCR6mfA1y55QezwD6HxIfOtvLihA3sH1hYZxbErBHea+PwMDOwGzTMH4Mf+a2U+PqhKTksFgV6N1
A5gvlMzFu4MU6WhDAR56w6b2PDnaae2hClmqaJ4k+5zzPwCUjnCPt0JezlnqD0NtmZizfPZQzJ6j
HIcs1V7S4cft7ScdD/rfDXQKoClBRBiMNJtywur8NwNvOloHZjiR2buKKotklyPoBgYAbQkeuoqF
PVAbNmW9leVnzT+m2UFVmpeO4s/nRcEuM5sLZi54flGQjHgLC33v39FUsXKorAhxcQN8a5qXOcDP
To/IJAg1JMCWRhUDyTKTIPpGJxXYygGVEHv2tG4c6Iys67kYPgdatW/HJKpsGoMWNRxB9myUb4bZ
hnb+cnsvSK7aC7tC3JJCbtpxGBbJ6dswI1k8uB8TcmrWNQQjieL6kO0ICDRix3Gmk6sX5jLOIL8Y
OR+CVfxTgUCnz6eP7x8PAK4670zC41wknRoYdDVde9WeDfalAxmTDsBb8B248lirFFQ3kvPqcX5x
3OHIw10p0rReR4ANb9NzkSLK9+8dI9mtQ35s178oIXMnCq55EDSjm0/wDHZqIxdPkMqol35XrsZx
AJgmaJ3d7bmTNDgg5bqxI9y0jcsGSlILqNNFe0w0J0KLxX7W+0Pevq60PlhGFYGpNhqzdY+y07H3
wYNEVG0AkiDj4lcIfoMV4NkdBvyKFKQcNiNRXaJiPt+X6+cgmcISFH79+np76Hxkwmtxa1PEjhW9
UQNyhcDGc3tkCp5Sv4jmgT0OnXlwCDhP2dttg5Kj4CHKgLIMnCM6U4RBTk3Rsob6Ge4UKy5pH/eq
B7DCgjikoS2s0WIBgpn8ESDm0GU/bw9BOmeANQCmBnkCvHwu76ultOiELE96Nprnqo2XbJcacVB+
aKfD9BdALxQD/tjig928EekU6EVh6egHXHapde9Vb7aK2U/iCWEC6VT3t+SCCJWaTZQessDBM3S6
N4p9VT7q9Gg/e6oilHRdNnaEadMGI7UTXua0gpeVRrT+fntZVOMQpqrKLcL5mfGgyXeeeezcqG+i
8SeIt/7CDvJFv6FlXCTncklardMGktZ42bheevSX5BOd7Y/5aLMQJGn2qdBS1SNeNjQ8ccC1jysS
iyWYnCDzQr0ZAWzgNOmTvwRpnMFn3Vc5hJqLcQ32wVSSX7fHKYkAQFjJRc5QPQCTj3BSu942+zbD
Cy7QnjvafUdp8XuSKu4SqREkkJDKR8yO/1xOZm/0KIHOyIvp/XcWgLR2/jinf3H9QnyC6zrgJuEi
d5dGnAY8//2C501S9GBBpaHq/SRdHzxoATlEk+tVENP4Xq8BYIjWytCb7/Pg3m5Rafn8/rgSWRaA
DSGEAbCI+LbwCNoySIH2Y1//WnR3Wfv+hiMkA/4YENlV4GzsadXRlDi6P3Jvl9aRVcZBE5pVNKuI
S2XeALUv3sKHEV2RCQ/o0A8GluJFrd1pO99XHFLZvgLtCfw76l/XxS9GajI0YEB5bl2rCheKfpgM
La/gcnq3TiNcwcaSWPkia2axlKCCz1v21v5lrFlka0tYOe9Hf3JKUchMo/JlXt2cbNETd1xwFfgp
KSH4vfj3GeRGFXGx7HLbWBFvz9qpgqHmeRvPr76a1vhEBucIta23tPSPiD2joPzxfj/DSTvwXtbB
T+YIp7M10bW6uDYsskOdsTA1I8tWzJ0sZEUXHTKHnCnminrbXUkJoBfwD+awhob+VBuIp7w+9I3d
7cHIDHHZPBBPoG8UmOBLVzNq1VTMBIagk3SXkBT8srZ2mJkep2T9i8IYrm2e6uDa4yB4vjSWBu6Y
VjXaRolhRikGZES3RyM5pBcG+Gg30UeA9gVn1P38PDl6lM4xGf/CDcAC19MF2hyN0AJUcKVpopHU
Rudr0YSa3oSKzSVZD8AEgOaDBAt02k1hBKmzMuaPHMeeLVXIcESJCRm1dPzZ9d9uT5bsKQtQJX8Z
YTujgixcmPValEPioo6YjMmD35Gf0FWNMsfeodnxmKbreeyKu4DaO0ZG1XOdf1uI47e2RS/kVnNu
pwS2V5RbrPmhBs5v0u+ZNu0a52vb5ZE1KTyFbHPgzkNxBK1uPAN7uTkq5ECCtELqtc3TkCyHWVdJ
U0icOCRIsDeQ+secioepb6ZgDpIOnXqeEyHoCe3JiatAVS+VmkGzBhArHqIdMYeMmuCc6+WKNJfl
3hmDEYGI6ZjZgSI1KZsvVC+QcYdaD9CewnwBoOESzTXyM2jge2gkqNROJJ6bU4zjyuOJp6tnSd2O
tMeuREGkrCOnPSTj0ayj0fVDQmhYO57COUiCHsiZgWEafg4ZQhHfbdVtr/eNVeK5SqKlKFHRJlFj
Hr0sPXbe7i8OF3pFeEc6ynJXnD6EJV1bBG151kkaapRGWRWE2WjALU2hmYM1dnhmwc/aUT2PfhNj
ikcLpWGe7ICQDP5zuc+RlPSy3kQPIbBm3j1AT1UIcSr7nlXzHCLdA+5Ji/ooRxESJcgvHio6lOHo
TMud79Z+bLjNQ5J3BZQMM694pYvZo9nZDXYt8X9m3kIhi2zPO4r4VREwyjY2h3pzfCm8rBjBN6Y/
OH5PS9x65QdiL8Ay2bgmiArIJMufoEHsP0Ni0OCWhILQHIvTusEcEj0/9W3+4OElSZ57Oh6REX3o
piYGpUcMloi95lSnHtyKt/eI7IABRYWkOLLISFkLryS3adORak4N1gJ2mDLtmP1FAdDfWhCSht5M
h3XwYKEi4Nm/H+zD7RHIFgxnF+EkqLwxEH7kNvet1bVWheNWn4d6veugRAg6iNT897YR6TTh+QAt
OpAoXjFqUsiV15af1GAhN8NWiysVzkXmiKCN+p8B4c7NW9vKaAkDQKHsh2rYQbhvAm37/At1m7up
0+twqbUsvj0sWYUY2QU0QSJXCD4gUTFuBga59YuggsomiawigFSWHeblT/ACh8y7K5JdMD67brX3
2h85oD63zcuWbmtd2HxDNTaOk3hoOKMPSRfsaivd+70KbMHDR9EXgaoN7M+cz/XqzgXuEQKxRVoj
h9KHNuihvJSekqwFT0hlnibkBUpe+bb9u9UcPzcQ5fDn4pEM6c/bo5WFVRCyxCOEN4bCNV5uVGZp
2VCXDTZqiyZhO+joTksZ3eXo6g2z1CKKoy2ZXbDzA/AHhgNeWOHzsjkYWlNbrA/AV8zmJgJ2L8q9
V2P88O5Bwb0j4wEiFvxfZNgO9KaelxkXaF8AcAScXsg4D+yAyNTV3l+3vrAlDGgtZ6dOEr88G/Xe
DkKl9LXkDGIYnO4cOVb3GvYxoNHOmdEqWFivueHsEvrAql9t9TjU/3ieKlC7pjOCkO7GnBgLJEMH
kHQCc775Aqmbrj0ZzMcV/ejoQ1jOj/kCXqJv1B/CZXlj6esyz3FjgBr025j8aty9Fvy6vZYSJ3fx
g4QNanGKKbT6Vud53K8vxqhILyim97cv2uxH21r9qtPKCpQi4LZbX5j/qrcvI3lNk0+V/s/tsRiy
3b+dXWGzeI3Rj26Qw1qOPvL1S5fe0+UfXftJ/fs+YaGW3FekDxNmRqR4rtgJ5ZmwsV9u/wzVr+BT
vhlzayB8wdVenbX+baDgowxXFXWGxK1g1XhKCFyUQFnwad+YWDyXrmuPVSudYees2t7Rq2MZmM9A
7x3/ZjR/TAlR3RCUyO/XMKVX93XRR0t+YiqaIEmEjGQDYJKoX6HgLCY3ASGjeePAW1MQlEPwPJj8
eHkAt1v69fZgZLsdcTg+aKPhDq1kl/NWzuDBYz6uPrAi09BQEaTJlmX7eSHsyWzGOtPCONrimFex
7j/2oKlT4dVl+wtwIVzfIG9FflMIfrApAmYxszzTLNar09Qd20Fxf6pMCPurCvqVEgITJLfjKn0k
PJavVRlB6WqgQQEIcnRE6WL3m966iz0ZHh4MYe49pNVfXB0cU4WbF48hpH4uF1vziwFtqAuCbTqE
8xPobMLbu0k6S3gzAPuIV+RVA6Q99IXT6hOeDWkdl6DAq8YH21V4E1m4hhgRbYl4dqMSKHaM6YY5
Lk2KWaLUfxiM/ER0YK+dNaKdh8p/FZmtdrD71AiLtnnr3CYyg0RBUSrb2Jx/m2eIkYS2BcfaQjKb
TlNdnbNm0PdTlzi7ILfqY1mXy4G5Y/N2e2al9rioHX+NoZ7NZ37j30Y7aOyOVvU5x4wuyMwcxuwL
ClW3rVzryv6Wtf9jhv+MjRnepmEFM6gVisl7mGo39NP6qSqzXWN79xnoXPSsjBukhzJvvbOoeRqb
YDfa4zeHFV+ZWT0NOQUlo/votv4HxW/jrkiIYNG5g25tNKJBB13M9vIUmakvSXVG1vdft2UMkSs6
X4ec5HdpCc6PsbShnaMvEMI0ige3bw80XUbF7pMuxOZXCHeZoSerSQv8impJQ+/TCtWZFbDS3v74
V8Pl5O4odWDVhcOa4XqmVutUZ2spHjXwJeqVcbAyXNpFQw/VlD25s/3aectzWTcf3UUVqMgH+p99
EXFXZQu4W1LYD+Y3a35NIdncReZfZNB4YQ23nMfPkui6c1K3LbPLBqNsI4s9Nehn1vP97bmUuaWt
EcF593baVnqVN+fR+d6wozb+u5oK1yq7sEG5AEonvL2v66xtvwRemrr12US5XW8fFi2IdHc+atVd
27mK8cigioCS/rEmXKtgUpvttvHqs5f9g9IO2qWyCEnycLTQbV5kUdp1Ia3vbPsRzbUKH8EnSzyG
W9uC56OtTfXahO1icMLafhuDLCod8LLj8PXFR9TmFJeKLDt+MVrhyHnIAehZ59fnxCj3cw/STv3N
mBtQ6b/4vEW83Rn2Gk5Dpphm2bZxoBzLqYV0tCcLYcXYkdSrVoacDZo6fOtuqb4ZgwqqK9s4SPhj
zyBzwxk7Lj3uRL2eLik8brt2b6sT3NeNccd0F9Ws2TvliQpLId07W4PCTdJXhkYmiz/Auz1o7ssV
tKxx7x/yEmSo4Wi+VO6RqfCgfBTipuFXNS93oh9eLEBb7jpM4BEA2FqLygMxd7cPuPTzwBrw68kw
r1pxgspOe9NFWxG0qMKaPrb9X8T8HJn5OzWFZL+wSpXLArbmwDSOzutITlr/mhSKiEI2ht9eEISO
BhIk3B9vrl5G2FxAzQUQ0+a+Hj97Ks0j2blFoMLvEjS/uiISJJlzk2QjhtCATIz4TkwH7QUJGnQ7
rGerG3f1Wr/eXpbfLRzism9tCn6qAM02utYAm21Stq8aSNW43iElejz05a4EBW+KLPdQVzE6nPak
hXK9m8dICSMRjLeOD12baoVkoLf3GSTlWfYACpJT49AYo4kylv0o7HKXm8M9A02aVrexP7AT6YN7
K/FOre3u9HqNb49J5hSwh1G6Qt4CfTHCMgGlvYJvl7cUjqcBeqbkUP9FmzWUMXEp8hoZHINw8yOC
LRw/p+juHWJkeDRXcVqkLmBjQCydmui8SkdAdM+u44eOdVpAQOtAyNjVXipv1/cvTPu3A7mZDi20
27Mn3YR/hiZm/yxzadFEAATyoO3Y2oad9wGy4rQ/J4RF7xcARTS7Haew/epkcs3UBAq9ZuMbgzTF
WJaqJ480xbI1ItyH7gxgYlCjmJm45bHp3XDsnLB0uzDP7ZMLTr22Wb8A/vDRNtt9UfsvlYNOI8eK
shncgZP76fYMS93IZob53zduZCxRL/J5bdXLwVrJUFdaFfex9ARsLPC/byyQORnRjYFDbfRTuCTH
lb1aKnC3ap8Ip8xlWm56A1auIGOU2B8WENWl1Wkpx31J/jUCRUyjmjThpu9L5lAvwYHQhnurTvFu
VCTiZKVAbEW8usEH87vqfTlpaQFa3zXAsqQmOkW7L0nxAckEPXmajZdmfPKdV23tw7b8ONLPddWG
FdlBIS2CKEVYjQdSfTHIdzbvm1ZRWjb4TF656M0PE5xNvnh12i74YaX7NJIi9gGZTzvIB53Mfomp
BVA7OQ/m95X+0JtvY7vPkl9Ff2rGr7f37f/nHP3PDIHQ8XKG0PnfGHkFr1etRtRq7tMMeF+YG83e
QVyyMj3swdWT2l2szeywsj6y8XPBO300Ev0OvE4/bv8g6cRA/s4BOA/VffFlMi79WtAFjcT9MoQW
O6HV4DhpSdy/Ww2Ze6mNIX4WNudpnQZ7NWY05NjmctegLt033f2wMIXXlx0pYCXRQQ4SMnAgCMd2
LrQkyyrc/8tvNeSX3p0i6qShWxSgtEwPVaJqkJbura1J4RSvS5Z2awdvX0GTIh/2gf/PjDw0C17K
XI9mHX0aZRbP/Zc536NbKDK1eedOTz1BuB1YCrclfUZAD5CL+wBndYWiMKBpX1Hek9Ssnxd6mANo
iU7HgUJMKA9H+s1mX+ZSgR6TOZatTWEGXDOroGsHx+IE+ZGG2Zodb+9S6apuBiV4rob0ibGWGJQz
0R3avaKGfg1cLVx7Fhv22/BukTtsVoSQIJeHnBm6/gR3wfqhmL0Fu6ij+WFs53hKHBRopkeXt42U
pmJ48vn7z5wYqVjmWAy2iR0ErjEKbPl4uD19srsMMi0+zjfQQuAHuTx7TQnGf0+H0zGB73XGg4Mu
4LzZ3zYiPwcbK0KIgL1sDwNwDWc6ovqxvNrufVOXBzDQzN1bM77axXNiPhSWEXr0AwWHbdK/zmxf
16fbP0S6WTa/g8/2xtOAC8PUEobfMa4P9aegiMY+1K1d5z+4nmrMqpkV3E0/6OZUFLCVZd+06mV0
fsB/5vmXcqFhUHxqnTNbDm7xj98eRo+GvPHWVjEjSgNd6BdihZHsBp+rMPErg3QwATnS2WpedPZR
X/qoYMeicEJQCUdBkodQCgld96VQnUsZsAWPet7oBEAJ1HMF0/5K1xxEdmhAqqZ2x2zDf2Xj8k/h
0DpEa/1P122rnZ4Zyd5xoT9kVsWvfDG7tyFvvk9Fr0qiSJceuxxVBbTqAutwufTeNINWkTetdXa3
a1P9nOV+rOEVlnflvurKeBhVrz8JiTZ8xcamcLjghbuAemjQA3zzCUCn3Viau6rpdr6+7DU2xnZd
PPd1/20ukqNO8hiuMqYsfxgtM/6Lnb/5KcJquP5oNhN/CdiLF4JcO8rdU+l1IeSGd5N/1Onn2/ak
u39jTzhphjY22mjCTeo9/D76y10/+7V41bfbZlSrKhwyf8wmvRh43NodGyuIq+ETZfBgSRulOgpt
2Gu3DXL3LkaL2yUV7jOnaRmY/eGP87R5S9rmRz3PpywhELID6a8NDaqhGXconCjuAaldJMF1C92+
CF+E7etr1lRB0AT5o2x4NKr+odHpVwgc7OqqvNe15pSXa+yNf9GvCM1BCJAhtwQZEBFVRTzgLo0G
/cVmUB7zlZxaYPYYsDLUcRQzK90xG1N8qTe+mWQGSewMh8Wqlt1oaK/GOsRjUSvARnyBrhYQ3Sye
o6PT86qOVM8st1sdZsqGhX1+bwJKUe86FcpHem9vzAj7pFkGk2oBzJgJ+1Zq9q+CeIqRyLfEn5EI
kQ+x0qSeVng0UC0+Zlb2YFLoX2mLMwJghwbBqvu8lsuOLJmKJks2OIwNzU0mWKyAurtcqhTsnuPU
QybI6coIoh1h0irCEpkFCD0j9QNw7HUvwESHwhhtAH695sSeaPG//LzgnYJOK5CcwOe1+p8l/5ao
QD3Sn8/JNoHDwGNDLI6yScPPXwEpRyP4U552LzhCivhCdlxQ6//PhDAE9LVV1mAA4G37ce5E9Rhl
qlmSbbCtiatlJiwfnAFRG0vuA7B6eXQME9Tb6mWIDLv8iWv0WUu76LaLlZ3QAAUxFGFBtXgltkdS
SJ022Yp8Uo6s3Mp2ljV8sqv0CeBmxSRem0KuHJg4dE8AUoZ/LjdyA60OEEfXxRlbELjH/J8WkUif
eC+E+G58e1iSWIwn5hFmW5CUR8e0MJ1aXq9BwbWUwLcdresPwB/CdSlCjRz66bNuUBwj5HrcfFdo
qpeodKDoGXMRCEIi8yr6Gdhq2lyNMXMn9I8CxxzpE7UOiNA6I3TBZ6OyeL0/MVoU6/GyByAQEvSX
UztPwEtTE4/6dtI+ghQ6RKYaiR5FzUA6Ls6R7kMoExhzIaxJpjVpIRkBsrMlINHgdLvKsO+qIXgw
FxWx2vVxwIg2toQT57raGjiQSYYkSgFufO2+rM14XII97RKIhNc7nbUvXT0q2jylQ8Tdy3cMNIvE
bbOWLnXB9IAGycGOu2ZGv2o6hUHO7soW+n23N6ls1aCX5nKGOmTfxZzPmszUIQ14c0z6I1iA4sRJ
9zRFLHPtHUGZhPTDbxJErqR7uTXMLjHarEdiyVnWGUmtFoW3VsUHJTMCxXFAugD+xx4U9p9nDssE
eWRUxPw3dFqETq3iHJDN1daCELBMk1MmHucqWUGL0xBU7xH95Ym1e/+SQKIM4F0X/MNXEmypmaAd
YkDlcE3uWu3UuOE8KTyu1DVtbfA9uIm9QM6V6h1DVLuQIpwDSEx8qrsldotDMkzhZL4k7GmZ+9Cw
P9weHJ+jy2gMEcRmcMIqgdbRqFYLz5LC6na0tsNM/5qh4ZSuJcqYIwgIVPtCvmp/plNYNQ0Kvt3o
wCLNnQ9D3R3asYoLUKQpTpIk53E5NO5ONnOaQS92qBcYqutDm37QiyYKyNEwf2XZ964q47a6n+xP
6FAMbeuuBiW3PYyRNZy87O32HMscyGaORRwLgSQcZNBQrvD0Lgv1yXk1m+Gu7Kr90KpUhRXrGQgX
at6mfoDaOrL8wZOxPCC9H+hlmCDn6a5fPVX7q2rfBublHOf9mNrEwfNvDZ7L/Kdudmgowoal/w5Q
EEsacIA0HNv/rzG93J5UpWnBieWQNzHNic9qG+vkM7DSOf05BefRx42efLXWRyhvhO5U/e/cgQiX
MNAqVGYahhywXT2+UOM0D4qx8UN341CK3XZt/j+HElHRp9I2T2mXHYvMCOehigdPU5wUuaf+70QG
gvNZg9lKbB8zORq/wNsdLuOX22slu7i3B0BwMn6mOUXQwYNqlhtmGpiRGIhqx5yBhiK77zX/abDZ
eRr+AqfJXQAe0EjBYXwiYG/uSKHVFaITy88OpZGFq1Ef+nGMpoZEK92X5l2V5jGr94V170+KypZ0
GcEQYIKBAtl+Edm8GkbvzDUcUKA/zUnsJmVEljdX+7AAGHp7huWmeHnP4T2UIlSvSQs6jhQvhQnE
cWbESEzSQ+bGjqqGIfUvYLD8f4ZEX2Z7uT4XHBmQgNDF+ETJGHIAYp0+mPYvj7zeHpakYoIF3JgT
3Fnr1EXpNFzvMnirGuDaahLawBrSO9360XuPdXGcWsWzXuquNzYFn5YS9PsTZM1AQusdWv/BbJ2w
Z49OoIgrpcduY0dwYIuV6Rn0hFHFdpAB/NTOP25PnmqpuP3N/WcXeBu3JsbRzd1uoGZotd7OG4N4
Aa1MZ5I461DTvm1TerlvxsT/vrGZLoHfNB6wKY57zKY9MDS1Fd82odwTgrtqWnvQ8xrz5qzrc+Pn
cdo4L72V34FEMK7xlqS6fkAJ/GjMi8K21JGBOgkVdA68Ed9UDdpkdXAvwpE1feQ1DylwQRCKyd6S
Ytz7yXfyfoko7H+U78CFjBIwGucu5xP4ZzMDeikHb4axJ3XwbaqLGHm6n7fnlG+FqwsHtQLeBguF
JbEIBVI+e/QbeKqqoNEUfKOeonlBZUAYBzXIuLopLk2m1Z/nCcrnbvr99hik230zBv4TNlvP14qp
rxuYcJwltPJXf/UP6diGhL0YxSd7VsWXUjexsSds9aL01rQnmLPWRHbpQzZp4RTs1QLr0qlDKg5U
zi5qQWLmIEtGltMZLBDFEEFeKfEPt+dNemQ33xfcnaazYoFeJQBRfpROr1ClUkX8shEg68IDDM6H
IOL++gwMmcHiYQS5uyMosOh9/P4xbC0IYxgWbcjKxcetBNaKAAOxLXpAWfO2Fdkli7ZVHb0xfsAR
45c7bB2oV7BGwyULrg+z+z+kfVdv5LrS7S8SoBxeJXW0W05je2ZeBE9SogIpkRL5678lnwtst9xo
YebibOA8DNBlUgzFqhX4Ro7ftKwPlW1FVX+4HuzypP0XbP5jPiznFq/20uwRDDT8LSvuNH/NcvBi
BJQBQMVF5eaTMNdAu4AR30XaVwZhzYHyY+E/jOFDhMVn6Qoy1HRyivsvgXouvZfrv35pAwIDAHFX
NM8DiBycz1DqQRM1Ayb2vg9bbS/HCA3VaY2DcOlUgUykiYoM+i+fyLvKFi6s5aFbVdS/uxqHY1FE
kFsMK+z4JgutcgWucXGN+WgxodIAOtlytwc0GwtvRDyJhZXS751hR6X/tTXsnXS/XZ/AiwsA5fHZ
5nDuxiySqxaAaGdqUAaixtcBeJ9f13/+4vcBzRrld3i4wDji/PvQ1NIIqfDz7uhstGGKle1B3LyI
6LgS6dJHgmoCcnxzluFdpvkUXWuT68gITOFE/VhGpXZq2puOjXMTMsnz6h8WNrybQOfWbfhULGU1
uPQFheAlaltNLEKiR9dnzrw4IJTn3o0dZpud86kLWpKmdVtW96XkOugFBF3rTKFObDnobU6jirsC
SnNovb4aALV/Fw10CXInpRuiYK5dZ0JFsLs3dmNfjhsN4msheLgdtEfkeFe43RiqDBzYNDB+2a1s
QZTruhjiyGARacGEVrGlx0Tj/jfRpWplhS/uGxsleFTB8X8owXsAMC9OUTpaQ6rVfEw4LaJGT5j9
3VZ0ZQYXidp7ENRqUf2ePUiBFzqfQB8gB07KViYl0zrcbDDMlkxnBGgLczzmQ6u9VradPVpuTW9s
SLKsJcKX9ha6v+7sZDHDtBfZQVcO3HEhQnyv5bBK0eG/hl2w1gZcTKUFNTX9Y5DFVLYT0agiWCY4
/2hVhj4KxqP1DxfRxyCLi0h6rIAeBoJoYeNvpzXm7MWJwnsSgEC8KT81RqwmgJp/zirIhrj9UacO
DEyUVq7kn5fOItuHlNZsT+ahGn2+HmzJ7AzwSfBO9fKoEy2sRbMBUSpUnb1yNlz8KBDsAgkLvVno
SJ2H8vw+G53cKe91u5P7ySUtlHhTL9S9rthfPyfea03LvB3wRuwl6E+7UE4+j2URz62IZoMDOoCG
5Cjs83ryrDvHbuApkfujH/pWMwFlmPJNr1IUkKfe/4qp/qbLoYl0YbdxD/Wlg6cJG2tHqFB3OgtV
4IAluHNZbOkaJH8GNn4lBcxjC8bkEVxuFqLxXW3tBk+8wG/zXSp1kULkitl3lAzfdCHzm2ASdYwS
j73xSQHmps39k4+WVKRy37uvkd9Ermy/QjljemR6o3aOxb+iFPUmdVk9GhlYnyVgVTfSd6vNACIS
hKDwzJPVD13SbDeocpbnAaKtkQqlPnN6Ejkr4WvMzdvJc9Jw0AsnhHNRAkFwdz+2nhMOY4tTgNRF
OAjyTQ/k9xySLxHQJGqbVy/19MVXDy3QktBd2UF8TW4rxmEC06gwT8sxHoHWguFpLyDgJKM2c6K0
hVuYZ/i7LqjrmPZgfVqtBY62jfJna5E26s3BP/qAvUUUHblt2bX0X44CoAEAIgQL/bP6Dm+J4pXA
41dB8cNkdaTs11asHN2XkpOPQeZr62NOyonZkywvASHXI7gmv5gk2KgaFjNjtsUXX9lJFwDZs/sb
vGxN4D3Bq1rEIwPGOpChvC/NQYRNkY73Qa61h9YN0psWyzsycjltPM0Mbgyu5089RVct6vRpPIGZ
624tWpLjhGLBbsiItVInurTR0bR28SZDje/TRnctsHBkQMv7KVAR0du40EEtqp5X9jjmdLnFA1QQ
QVuDweInHQbSpF1pMzxtCtslM7Vs/IIk8SfxVRuywXbvspqLnYG75tZ1G2flHl2Mcb5HoRCKPBTA
JwjLLMG22Hy9n47ZkHC32XNPPrHAi0YIMK186ku3AFBd8zhRrMVz8HxldcSv7GFwyb0hX8HPS1cm
8VI+9eHnlyBeYqABo3L8vCyOdDoCMOw5W9FtrOJnU/zDsvAB13dAxMVXWz5L+qnVIagEXj5x0/vM
y04uRLY5WUNrXbrR0AsHLgwQaOz6xbXMyzYzeDCAnD0j6Buwiu04b52txlcumfdG7XIFfoy02IUu
nJ7RAeWI5GZ3JR/1kGvmIYUTqyOLCNjouOpJGPTj3vLUZgyGJDetVzefIkt2+4HUsTaa8Tiu3emL
tfme/UB/YSYTIpdENn6+ZnJT79MxHck9837a9veA/3bWnJsuHXgfQywSrMYyJO1KSaDh/zb0T1lw
Z3bbtHrMoN93fZuvDWYxyQQyorlJMRjHlmFQH4Zp5jGv7ObLawYTNudAIAIt0oVeFdBxbXroxqCA
nk4i8lDrKbwDOpQrkRb59//7Nv9FWuTfmquzIm0RCdQSPYJ0CYvKQllHMy2LbWrhfipaeN5mHW5H
XaLven02L3w3gJ6RfkNRBqXT5UChTtVBFLyGGpYDVI8p3FuVloe0cfa0dF8bW9tcj3dBQwoSX6gL
Q64KChU4Kc/XYmpBbjYQ2QSsGYzkqunGzV81z9iWfQJYjJbWmz7/SgMWevTPaI9RoR879tO3nvB2
CDGNID4Xd4a/Jm74+dxDTghrGjyK53fxsgMFgz0tz7JUJo3xKqpu49KvsrAAIfutevvYBY/Xp+Hz
tGO655edhxtxVns+n4WJupWm2bpMuuJxrH/Q+huBAndtVLFuvF0P9XmBnYVyFi9kSGez1pVKJlWd
AouzDcpNBayx7z3z7J7KGOp91wN+vqFw14M5jloT1D/QeD0fm0E0M4fXhEpqa1uKOF+5NS7+PBJd
aMWig/epztQRaUnpEJWwjMSt8cdKn67//Rf65RiAPys6oRmJwsXi4xCYv6E6q8mET3f2APcd86DJ
V+Yn1bDt7fva/k3GB+kMKwfbxYH9F/a9m/MhZ+wU8AFdVaoEiDc3eMz/AVkHaWyAs4BVBKwPNn7n
H0YUDsm7Ejj+amCRTW+KYiYt7jT2sjKB7zf3+UV4HmlxRruu5HjzlKDKNKArW0ACbJ1R/2FlzH+u
4QUKJYPW/cp8rzzUpLMPle12MYfc4PcmVeyH51HQjR38efrk9dsBtDcwUCy5rfX+BW9GJwFqC1oI
ReVuAHD3nrM0+1Vxz+FRoZz0pwp0CUnmqd/6hPKvVuF9KXlrRl3vNrvMscWX2pjKaZOVQXHHWtP8
U4yZ6PcungM3oKHQZ00wGnXchQPgmPq3Rd1Nj7SuGepC2vCQ+9pL7lXBA1w16k1AWn1H5IQyUdZU
eTJmLtuh9+tUIdwVrI1XQ/soEoUvDqKvIEvt5hoemxw4RmJmWSgAyt1ZogLLgWswlshsa9v1Kb+p
86k7lIbDwowKdbTdMTvYLe6BUg35TsOCgfw8iPM9xBC2glAzzgYzvTeQ1aPBAkaSaUtkvUPfR6ZV
ZEHIHd3/Oja1dpeXTNLQGR3xY/RHctTV1mf8TxqwNxsY7LHQ9qq0Yg+aL4956bKbXhcPuTbYu2ai
/FC67bTJW4CgQFPR8ZKjMhKdPUQexJXuUtGxhKMt+M0xC+1XC0LLtphK8WQHmnajAqoiaQ3ed+rO
jZpiqO8cJtmucmWJL2woGRnSyb8zbvgPLe5HiF8VvxR0N7e9QgXRd+1iW3e035hB7m1V4bRR4KXj
Ef0fePRZdbof86DDIxbuBgC+AIHYmlNkGFV5AHXHxa+MImKT+YO3fgP5Aali5fh5jMRsiLQGuJHo
WS+MqNKm6lEfvPpZtcx/rMy2POVQswpb9J5uGi8z7kRKoMaRshqIENgxdUbWvdKa8530iRcRKNLv
PJI6J8PKwGMBIQKy9KgySLOHeyVMtMGj94bQcIh3JE5jvenS0v4YA/KooIQcggu664HVFd+IVm92
Bdcx2WMNAw1/LDco1sFTQbbD1tMMEZtOzw9u2hpHzeJs52WQry1SvMY1adCI9qmIzLI0d65NkVTU
vrNy7n/Omc43/eLYtFOt8xiryjsQvLZm8JUWuwBq8mnw8/rx4l240VDuh+4G+KH2LPp+fo6hzJZN
VTMVd5OVu2/U8coaBkpOf0wtl2MPoGDF7dTfePqg9rhI3FCNZhB3LmVHz6iCcKorDdbf31FtjBz4
kZwmVtaRyb91tg5zW2/Y8AJU/FEN6j6v9fGH32PFmG6x7YfRjGCZYkZUH+27Bi+lHXyFp005gqJb
8rqPKSPtaUgH6xEdI7rTTJVuRQqrkMlU433BNS3uevIqg57tCweVEc0uvVhwAUVXCEbvyrrjP/hA
mm3tBj9lA7+/jKLq6qkiiNogtU6SojzFAn9rOrx/1KUaN37gU6A6K1c8Uasiewsv1Q2rhj91b8Gn
hEHCwJI63wm3ZsgCNJZHNcGCmCAAA8SDjpdIaonQ64vhz1AYdqiXYtylPTyC8goOq5T0xV1t8C5q
+pw+jI1cq+QvVs//3s/w50YWinsXiIHzj6ph/F4g+ZDQIO9C3rY3yAW3jQn7E515KwpQixX0Hmy2
cUHdcZZGXma9QVkFtUIvP/FqJ54c7QTZ6ns4VdZR6vsVSGfmFmY8v8xWW0m3L9zx2LM6aucgDaD9
sriCjaIlmiOM/A6nXAuBNnDrGmiTrWwQTNXy9gUNF2eDCWPCT+0kM82AmpcqvzPH2BJQ2dyoMkar
v+Tx9UAXR/Mh0PzvHzKWtCg1hdMTgcRdahdhU6/krpdSMdToALRAgwf0/qW2ZpMbEo6lWn5HLZXk
Mn8mfBRQ/B7/qGJ8SHMHtVvzBHLHbZ+Pvzs6Pa+McM6OF3OJIgtm0p6PHPQ2z4cIO6bShhBjmniq
lUWYu3Ww6yFD8OyYtRVSeIDE7tCTvSgdGffco7esJv1m7EaYgk60/AYiv3GCCXW6IbBzjJTbZc+t
4dVxILACGCxnt2mqB3uW+mqLC+IPeDT0RAPSH7Ih6xgwOwbZVg4Vjw1R7kMOhktk9ETejjkoqCYo
eLFbeFOM4jZKtSqopm8SX+UhlcJ7gCRp9idlfvsl05FJXZ+cJb7of9sI7xcbPhh4Oi5rUZWROoM0
gz6xgydd2yNjCwvWxKlWwUMyzrVXNmY4clZqq4un2v+i2tDEBOAHjN1PLcWKEi/z9R72Ll2MpEPg
cQxBgkZDeYc4wa716nw3pWvY5AtPNncurQJHP6tLLQk4fe33Aliq4o5Y3qlNcxiZpOaL9OgxaMgu
y9OHldmdX8KLpedCCG42swE1BfXF86VXTbRuGt3DWdF57a1bDNMtRYVrMzrc3KjGKY+YBV3grDSD
O2twgxuucu2IBnO6Zq01r/Jrf4q5+FM4uE2GcPO7WRKirftjYHWPypr+uvcE80wPDSGAOTy87Jan
I3dKT1ROfucZRoSbKuzdZyrRgh1Xnt+XDq6PgRbvE1pRTcLANb/jwWsJaSMC0On1r3cpgjMbmMNw
D45EyzaapEHntj5HqcKYQs3RYRC0csovtgEKRwEoUth4NgTAcTgtJitQQduXOtaj0pBB+gr6fk3I
NC1EFyyGAH5krnlkXIoINU2AZsG5AbN3cRbWElXpou/weYjv3eDh790qR1cbo6FBkncubk6d9PmT
Gsw1A6FLFwH0GnWUSqDrNleqzlcgkaLS/VRZiWlQuStHy3yuofz16JmqPgQUWC8X/RZYZbndNitx
pea0CLamMrI/f/1h0XwFpggF5Xf9yPM/xPClNWZcWklHyLGo2+NaFfnCypltnmZKGiSSUa49D2DS
pqoymXlJc2s4d80aTXrt55cfcdSmorcg2TOIIyF7dD+vz8+Fo+Lsz5/zvA85QStsYgDv5yWo/zbi
FyTf+zX3bfPCpQykAlY9NhhOvCXqHyA825B14SadR6oUwgCaBz2mAlZw0AoYPbrx4E3wMNcf5Y4W
gHijM9sdtRQYx55ljzD1DEF7tLaV8NqHUjP0jUAj7K2ijfxGCyRWIdJOFOwNZw0KuZj9/91d2D0B
oPY6GKOL2a+CUo0axd0lJAvzyn0CKOPH9Q+wCDGfC2eTs/gAkBgtSQUqXuJ5j9WBsb/DYmMEOoB9
OAV01C/R01uMwG8AD0htbiS8glNY2d/iAf96fQSLJTSHcMCkBmwItTfrE0hJWq0hA1l7iZ+bPAwG
LX/R83TEA0zwlVCLyZpDAdCJRGL2V5sNqs9XK5QEtBFplUCJIQvqkOQ2/1FoKKz89YhweoGg7ED4
Hg/WxVktTDS88TYUQPIAc9QWERevufH3T6j3J8WcE83i6svFVVAUHZxGjkk6WRsCETueb1z9duBr
1Mt5CX1IB95nDR07Gw/wmSa8hHcabEhHXQ1jYhi8OXSwU97kDIp6vZ9/M7D14r+fvY/hFrNHWw+U
YBfhKC1DVATiSWUb2/l1PcrnNyHmDI8zFEbRkfzEwjR543FT98dEjLMRubvzZWLbY1iWbz0wn4HN
gJSrtteDXljqSO3wAp290WGJsEhEPKirTA2bEHRi4WTeu4yGhbWSMF9a5B7QqxASQwMevenzRY5t
Nlg9oGyJXXihekn7v6SXvq+HjwEWu8iVlNtY42Oiv8C2PrS3trFmgjh/4+WS+xhiHuOHawWWO5IQ
hRDZXocWmPYrUikKcStn56WFDZAiZITRTYIF2aKE1eiDn7YcUZQItWA3wRpm6/7TbM21K2CJASe1
Ft888zzej3klkrwPtuhlhBJvCdv9fX1lXXicAQ8CBzp/LjNAo3axa9zBZ7QywPFuemzMbQGyoUBh
NAek56ZyIKn2ItcExy4ttI8hFyMrNOB+rawViTxZ7WZs9teHtPbzi68z4iFOTR8T12cPg7qDbfrf
/z7Q6rP2Mc5ooAXO11jnt6YBIixPOn8I87khsSatfGm7z5ZZNvC3+DLLRjyDtlEGlDdP8vLZzNyY
iO81+foPo5jbbzMUEet4sRlV5UnbcSqe9CHS9Mju1mpYFwfhokGGDhyaZMtrZhjTHpriukhqEyX3
QxVsh2b3D2P4EGKRw3DmekbJDZEM/VHI/fB3OSrOq7mrh4oF/jejxxdT1Am98kvm8iQY2mM39Ce3
fwSm7m/HYMBQG/YySObRCV3e+RPoD0YzTFPSDUe08lHduf77n09E/P67DjkyYBvSAeer1RhlxTnQ
i4kNJS7h/uHokeTqmNpiQ2yy0nS9GMzD9RiAXIVyxPzvH45fH/a2hZ7VUxIYzaGWpwBgRqkXoT44
od7/w8zNvhm4D5Eog5x8HqwDzDXAUS+T7K2z9r6/MnEXTkagjAF3ni17sE38xe+bympIxbQpQT/s
3jI5xJX8LoJAyCM42hCUZcGzXVVPmsiOgzU+X/9sn3cPCrLG7FKLBhj644tDbBIss7nFecIN84V0
+hdQZX5bfboyyM9n5VmYJY7LdpkC02fkyVh7f3QJfSVUiq6PZN6E51cyQsD4CPVs8MdRkDv/TJVB
xQALGZ5k6vtg+VvUPKAx0seQU4n/IRLKHcjVUVP5ZLye9X6vGX7Hk8qSNx4VWSQcGuUMqSCZ+hUu
8hLFNZ8OM1bRRY9fD3AXzF/ww1pPg7Sjljf1SdeO7RaRxkivKXsYjcy7CUZz2nBXj+zqDmjgMmR+
kx1L1+nQbWXVk4Ql7yY3iyDsOldtWu7aYSrEcLg+Ixf249nfOH+bD3+jrVqDNEL0CSP6psqh/EvG
5qigmmMbzausu831eJe+NTh1KPBAEWgWEz2Ph/KfL9Ck7ZOMmm1oZtrepGIDeuJpIKvqQ/PJtVxY
0DlCvX020IUE7Hkwxp1Gp23XJ4b5W42/C+2rZz0LeW9AardBPfmoV9rBYaie01+TtfK+vTSzH4PP
G+vDzDJT04Kc0z7pmx5NM3N8o974PFV6EKnG3VtijVG6tEh6X28ebA9R60VlCcbB5xGnanaZs/o+
IXrTz+1HY0+tAhbIJmoE9cTLm45Y5R03oRNRMCeLAgbolMMMHuHucVa+9KXzCaUV5Nq6PZcWF7t6
oKQmIldDwkZwJPpOu6sE+T3la7i3SyvqY5xFrggvZpS+dDQeG3oyeBlrRItKkkdD06ycHpeOQgwH
xz1kugCNXuxnPyOdn6YMyNxcy35ANqYPq6rMf13fIRfnDZ0BYCxdPPWXADJX9GpypTEkQ0DvZSP3
Xjdtij5fUZFaIr3fV4uPbsB86QNDt+Tr9GywcmJa6LkooTbB2KhNagCLlA6aFTbI+uMMYIgoszry
RTSk3kjbUzHwLAa4BJ0TUtOAhlGDpKTm+l/CJuc/DhJGAGCgJgCDuuWVAPDwNMii6pMGgiLokYRW
dtTMo3Ber0/2hU8KJBNeNpCHtnTUoc63TO+gBV4IxBH661T/NlizcrddyhHOIixyBAmKdDmSGqDE
aduBBebByFsUNcC7T8wAY2R8wds9dE0VXR/ZhePnLO7i7KtrdOhrF3H77oXaWeT3UMPY99Vjmb78
fSQIYMxyt8jrPh/padME/XzQOdUbXD7yKRHN7x5vePV4PdClj/Uh0JKix83Uhk4mx11lwiH7ds0w
au3nF2sh0Pu8tFOMYwIMxA4EsBBr9a6Lq+HjEBarAU2Pura0+VLoEom73WtTsAarbT28KLOJsVKi
yii30luZuguHCggF2E4BTq7PCqCmk2rw9s57KPLWcsNbe9jMOhW3mQUPletf6VIoyL44MyQClkPL
9iaI8yRoDVSmg6C69XJ7n6e3zFm5XNeCLOaxqUcT9t1jn6SDgp/Ma++9FSBIXR/JpS30cSSLLeR6
PUj6PnKj3D9kM8rC3dvms2N9sYP4/y/SvDQ/5AoU+qVDRzAclceFF+Gl3TtR1p/KYeXUv7TGPw5p
ntcPgYSlgKnVFVreqbzRM+fRq6wf18dy4T6GkN5/33/+9w8hJgKnYkvDrLl4C2XNj8IyIhOgvDWd
jotD8TzUP1DiR8BFfmEO1MspwVaqSukcM9fR40lT7eb6aC6tAZTvQGEEEnluB52Ppq5AvHGLOV8l
dfAoGLo5rNJboLEsPx6Khh4Hodjr9aCXpvBj0MXqzscyn9IGW8ggt0Co5BZAF7da83w9yoWhgWfk
oUoNTAoMJhepOMsrP4PTI08K2aoHU9Fpr5PWP/hQjoqFL4eHMuBr7KZLSaqHvAYICJBPMaeLTSV0
7CRpYHko7cHt35jn3rBi3MAPKgLjbEddETv5Kc3LU5pOMVMr750LBweE2dFugK40Lqvlqml5AGBw
ObCkt5pwzGwYrr2Ya/zdCzOLIPgPt6INetVijHBn0GlNa5bkRnAsMkDkOnbLJ1j1kWMnVlOMeQ0u
njmQFHgHmYMHgH7j+Rq1i3Goq6xkCavLB4ekemiWDFah1ZvTz9D2qirCTNjPtWAhc/Noqmm5vb6W
LmzGuQYBDgJ6X/YnYp4gecpkHVA0s8vvAf1WjHyNbjnn8Z9G+V+IJf0ADxTIRPUeTSpjj7rqqZQu
LHueTFWGnTs82vY/rBR4Z8yfECo9sLc9n1WLgFGa2TZNiqZ7c/n0LHj/pE1I365P3YXNjr2H30ca
PgMxFl+PT47J1ODSxChtvNJONf/Chwe3+HY9zKUvhOoK0lygHlAxXhzLIgA7yMsYTdKHwTn5ay7D
l0aBN96c/gFC8mnJy4aP+BIUs6VtRnojxFvvARa+chpf2L0AMgA8h2cYGJLLigqY650uAYtLauIc
e62PFIcrUDWthLmw1GZ1kxmiBUAM/IbPPz2g1FVDSaajmTb97nL7WzoEvwbu39a1loYSdZ3QwD9F
17/Q56hzmxpNIwDhvM8wrcIbAjl1Uk8cKCTHiis/pqYWupkNp4gqi2QKKrQh16pvnxfGHBYFeNRk
DKCgZ4zEh/uaTGqkWkP0pDNi+1kYu+ujep+s8317/vuLGxQPS9zfHX4fwqAkhKAwPOlhaBvziSRw
BdxUtb3j4/DTLNqveNG8Maa2nYYijaGaSCN9GivD2U7STxTXwiA3ITxm35eptS/96aETAfaK2Z+I
oiLWLf4MjecvU5ZFZtbtWl9sDJM+VU0H4JQALS6bNinqcANw/BZ3XxgU6vHWLtBLH14a5u6r0Ylc
zYqMwbiphNjh5lypgC9BJ3jbglQyq3yjNIiTctlXCRrXL91qxIR3eXWnKp8fx7Y3T81kiH2Wm8Yj
DEALEYJY0N4Ftv5T0wb2JLMqcEOX71L3pL6POe9IrBV+dQpSt4ndzv/JOoaa6cDlym74vEDe/8xZ
895Dp2ZZVtJs3nqAhLon6YNp8zWLry8QqLd/OtldtIAATURNFlx6b75OP6xAj1Yyl23vnBrfrSNa
+BunlF97riLLGDcwcylCg2YxTdFDbawtWIZHh1nQkKTNAYqWb6A6hP00AJrM0gfN8w+TXe6bhh3w
c3EL2xG9aiPIISB1kwOUGqGM1PgVj+WEBzjzszt9GKoj6IRwiCH2b1P6N1lrosNtsnveZbc1CR5o
y7KbqWUnnreoGhd047bgjZTFrrQk/5NZFIj2tOxjBmvqsPMgWdyk427q/NemHErAiaYkn5oxrIx+
oxnkxpyTj8KiVjjmMNHlgeoPtIDrWD3aZih8Mm4mmIvHRVXFpqf98bsymkDP8YsGtJ0WRpgaDT0B
ERpoGhVhJYthm6JeTMM0J98m370VzfBaOEE8Nv7B7uidY/Qnpyxjy8ofhyE/TKl+sIfgJoWUflH2
R0gWv4Jjfchtdw/+EMR6eax6FVcj2Rqueaqnfl+29IuXsoNysluVk22L2pQavrWtEY+9sxGedoLH
DM7lMdg4YwcLULlvpffFcNNHkgv0jQOmx5VybzOmowpJxzfoWby21hijXpq4tbmhYwCCC0maaswP
tSaAPPenjZljJfjmJi+cHzC/OurZwKMmKLOoUUEWTpLk29bIClASikRZJSqOY/lYTH1sDfYPrXG8
rQ0XohhYfQi2jM13K/PYkRblzuWwd0M9y+3A/rFkXHFi75ysPtheDXIHpDYj0LQARvbTt7LI2ZGw
wIg9qgNB4o2xD7x3CNpZHvGs+z4NkA5zU2cFz3phC0IADUBl6KChWLckEtZNa4x9JZyTrQXfjbZ9
zcXKJn9vF50f0+7HEO+Viw+bEC8ZMvQTd0560OtJapsZxA9H81VqbSMjcNRwNjlWbOjbFAVsGd8J
Zh70otQ3rP5j6f6ugU6uBt3j6Tel8YBFdWp5j66oRd2k1hn4O27cWFJs4P6tYmjGq5eqNPrbCt4y
K3fO52QEhU0HABULZy0eG4uScJHmOqARxnRy3S7qp6SHzxTrnvwsX5m1zyfXeaDFEwp4accbLIWk
Te1b7Tc6Y/nfVzo+hgBM6vxw5M4oNDyhp1MBA4XyS0e3dPjrYsp5iMUN3TXgHHbzdFX1RsF3Uvuu
r6WH/gJpiUsPywslcx0P9pm0spgp0FW6FJBg5+QyrwFOWrGd6fOnBphOI7eiAJQkK+BVrHQ1bgOj
MLdmp4aY6dpPs5ebzuJxWuX1JoP/uBICejKBO1+OB6FVj5rbfOUTi0FSGw9qIgQnbJbflgN8ruU0
0E3Xg91YKfo8wQX74GplxFLtm067h1HTQQIfH2tlPWiygQacfVuMY3WaTFHDmU0+ukGzEdzembgA
eGd/TSvyPajzV5LVTgiOlREZjCFpCKa3phTfHWO4NfXuJG0jLkR38kh3yEYVVXlghT60beRQfEfz
BqmM49wWaO5tZZa1YHCatwP0pqve/qJLB3cZjWxhRTpjWzsXKHQBO5YL4wZbc1+U6skglhOOZXCL
wuzT9Sv58/sVHwtAAHinAQX6qfqeEx80pkK4J2cQGS4z2oUdl4/cLB5bXQtT1115A31OfWfoOXp0
Dtp0IM0vCh6VrNpaVMo4BaqB4kqe++lRNtPwNFYBnEnBL8bOyuVwanrZbq8P1p1//PzkwxntgkWP
As8FTKVvon3h8XQ85RBtu6UWo89ePdQHPlArEqgu7cCpy5/R09RmYw/3BwHw6giAD0RIM906wv6A
zVak/gv4u84tK4YK1tUdsUPHy0HymWjRhWDkFU+yIdOmypwfLTOzJy7brorMrs/up1IXj3jhOxuH
ZBBpQAtGfzE7S//Zp1BAtMWAaxj7ALrFCohM6P99S3Vn2AatFzz7qYkDSGoNymx0vPVUn97afSdu
qJ8XJ00raIwS87CXBsSIBU8HaBIYxQ3vJ+h+mZV334tUfklTd3wWTYcTG3nwb8PswZfGyowK8GXT
kOauVkPM382iMhUMmqKTtYNO9FrNdT4HFh8DBwTqQji7IfCz7BpWpT3ileyLk9UPX5mZb6gjIp9a
cYNTonboVo3pY7GqcHxhAULsdX646pA1+fSw9HtP8wuzGE8tQDy8+NMWz/lwIDnaiCBBtM7bypr7
PEo8kbHeUFHEg3bZScR7xRc+lxL3xobzO1EfIIZur53rn7MGtIJnBgwIrjh5lyAx6gnaZX4jTyV9
kM3d38MPAXlxYFdlwxIdu2dRuBhhJj5QHddGHYw1XIxtLTR49qq7ML75++nCFQUaA5ragFcvLiio
stbelFnTyZiefHOLRTd5N+MaHO3/SLuuHclxIPlFAiTKv6ps+9bM9LgXYUyPDEVZijJff8G5u90q
FlFC9+4u9qUBZZFMJtNERmq8BsDp/pWiGCFohdWM8i75dh5hSuKhtL9xmfZ3X64vR+M1nAlSNs5o
QZxbmxBk1n8QQIA20zS//DcRUjVOvLmJBJNLCUTQcJNOD72zMcaV1tfLRwLHL0NYCXq/7EDl1Eks
zuR29TBvmCWZ/Wj5pgfSIH+7O4fmJBdykKomF/ROjTUNC68t8UBdX/zOmbkcKEZGPeWFTXagYQHe
/vruaTRBdkOhAo3YCS+hXPrJ7pV13TlD44kHMHaivZseHSyrAnIhmdaGkGt2EeAx4LYJUtKuFcif
ciLKdBdnZnjpHkTvkZtlyJdD1TTtb5aF00ebm8XGn0b0i15foMYyoHdEZusAUYKRVRZoJxMdWqMU
D67TtbtuNs298Gdj5dw0eu4Ce4lJqLKl84Lt2LW7AVydjXiwxm5+bqeZIp+TWrt5sNegGX9xQ8q7
gYqjHCSOhB3QZIp/SU0rRZMOFQ/ZIopHwZw6skCN8zR4bf+cNYv9i858efB9N33slsX4UWQ0x2hh
bwTcjFXf+BLktwle7V2TZMumJ2jkY32QfghFiHC8thIkkjDWxa6WJfKYS4ZNylm5KzEJI5rKDBwZ
EwcXeVu3+0mUwXbslvQeD/6waUJuRng4x2M29b944wigHQ3cmaFud/NUHyZzQrQpGlAd2xXoH/FO
R7M37boMXH9jQHN4IVMaAe+3aQo33TuTi9pF6Yc3uc1heZeMbElruDdDhWE3XuGUX9BT/GpN3H0N
p8Xb9A3nO+5Ywy2xxmSXZ7w9FFVLn8xqAK/cgFrJK1DwxkMZcFJGtlWAZ8Tr+jHmRTJWK3lOnVpA
JUDt7AEDepFPalhKFhPdJQ8ON5OHsa777xT0LvcWr+eVXJvGm0BaHSk2ANd95HEVPV+6pLEzQceH
3hiq/eK5wRNNRPLUGhgSCaYme5fwurz3SZm8IgzN3rFSSUYL7l1gI1BtOr/ctKcGkLfd+BBY869u
QJ+3V2DKVFquAc41VuQs4FXWOVhlZoNraHrIkgg9u0G6DUQ8F09ibar1xdnJ+lIIAAGWBByD2tfQ
M1oVbGqreHbYpuTHrkTGkr112yBEcggjEx5gIKCnhO8otJYyi1bFtHtlzfcEfUjNl+sG8MLfU0Qo
5iKgFq6PBxFN/sOz85syPATIa0yYLYvEx5ClK0vSygOlpg036W+b2LkmZGwJKmLkVSyMMuKLs3F6
FhlMbDvx1GS/jOLm+vouDDzWB4AlZu66BG+YmjCanRlzf0TWxLMblZjR4c9rhXGtBBRhbPjpsolX
8cmMJBg9O2vrGGw6qfE6rk16Xfu+4o0VjUN5NdV17FA7ItMrRv2+fYvg0oGhC/gyVN+kqp+8vAMv
SD2YRhH79qbDLq0RluuuCvxjBCu4LQBqK4mbHE8SRpYsRQwXDN0NhrFr7eP1JayJUM6gSwESQEWj
iEdMGw+GMbaG9ilv/cPbxbjo0kaFF1PrL/LzeeOBZrUeaMxTcFTtR35ga3MmdSs5FaFc+WwIyRRm
I41LsTSHoO77AyVFsqM9aNH/22qUq98mZeFO7UxjnNuzP2aP3nSzrM2tuPAgcf8kVT0qPfLs1cbG
VgTh0qE7JO6rXWEfFw/cM5vk5/WV6K7IqRDF6jcT2oPSkNB49sLfi9HPUWKNK2evkwEvERkS4oKv
Qq1Ok2mxKtcqypi4eFYwcnfl+5qDl4gFINNQJXQB0z6/hZ1hLmGIWXmx0X81Jr7FPCuOfrw3b9SZ
EMWWTF0WFCmcmhjz41qgztciR80mnX1feeczY+nGwMUiPBtFKPGBdmsJMu02SWwF0BVwqFVHJgec
k7E0qGO2RPM3MDnRFV3SC0AP4V/s+AWRkQ+U74yUfB0PYO505wbc2fU95i18vH4SmncQb/u/YuRO
nhhdKkybUDrVMdhKIpRXF49spmmI5vTRsb7l2bfr4rQHg+IDwQT5EP8qB1/haazBA1fHYw5KOXjq
pH/Pgk4kKEef1K7Z9r1Zx1YVHEGlsbG8pz5tNpP/7GAqYs6+Xl+R9pzAVimxaABPqe04feoWKahk
63ghxRGcFX/mEXxdS2KsOBDSdpzFUzDzcFX+kaPcy3xC3wRacurYJ/WM5LTwdlY/Y+brNNigXucG
MuYjWylz6RcHCMlfgD3ocs+1wxUULTketGOUCaXDkNymw0pEsCZCeWjytrZAvAgRYQ5oxW36qWje
dVeB45DhqJyCKH/CiY67kyds3hkghHA/VOIVoKh8rYtGezonIpSsQcMWZoD2scHMblQW3DhHhOl5
vzP62yq21xVOJwoE4UDyyjaBCzL0KkHmvOySKh6ycEPq8gFTUraIedAUCr57i7lvpjiA5sFvAvMh
egTRs6donl0ZZunMfhWT2kKoisngNYq5NNhcX5dOEU7FKKZhgsm2Mh/rMsjvoh4xqe+XS75fl6Hd
u5OlKMaBgemr7ZwAMsDd05Nm65ZxDu4QbqY7bw0dr3E5zvZNMa1GurA6LbGgEGfjdJ/dWWwFqXdJ
s3KFdEYVwLgA9hLZsUBlWzcJA1zOTMGLUrl3hp3e29kaNa/ucDD7GcS8+BdASmXj/BQMnmkOHaCA
4NszmIk+D+H++uHolnEqQ9mvzhoNMBW6VcymbQNm1LX5oGtrUM3A7GEYhYXvI+yL+gUTPYSI+jWU
ou7U0Y/kwztDqHeBHhTAsLWeN7HYmsjBcJ463mxt9qsmu3fsFjrp4AGC+z1QjVqf5Dna+SiLE+ND
7t4kS3T9+9p1eLAwKDf+tZvnRtNmYx/mvcdiJHd5Cd7GDF155eH3dSk69wOkDL6LMUiIjdW8p5NN
6eQ3CCoNYMuy5jgs3+32VmRi69vp1unXHM/LFlAYM6ixTHShC/GiA7G2/bLrMI8mBovvcucb7oJB
WZ29NSfLOBRB6xw9IV4SdCnuGuLOu9T2ip0YBzPqaiBNrdabQXFrdxH4b+tNTsL6NgFucXt9W3Sq
inQwAfoKMd5Fy5mPLOg48xAmt/pMSRMt3lcyvONtP5Wh2FsP3KDgRzKq2CSx0T51bg0K5JUrrT3e
k3UoZmMJwanLQlimPmxuMXXqg28vLzWxb9ui2YKMDHQsBV3p8l3bO8WMMIuIcgywd91XEA11bCva
90gAn7xshgMGSDWGgF0vvtWGcPlqoOPETSZ+VqsoUO0yToQoy5hYsPjznNQxSsAb9OhHLdii++LT
OxQN3p2NSwgsp9r9K9mFPTSm4YDqu2xcDgvxNxZCmutSdM8unC8bvE/IIgJUcm5LCnRdD+MMRq5Q
1Nsl/5TUB4Y5AHP7KSt/Xxclt0V1k09FSbN24uthVBKyvwN8vWn6PIpHe+XzulOBaQc610QOj6gE
A34FPmeagIIMs3TuU5Q+LTB3G1nw/I5VYNANtgoFmQsyMT8BQsETC+6m0xQRIB7PRhD8vC5DsxSk
wnAcshdbGsPznerqtEoM26cx5b8kD7C1p/7KbsnMjXIYKCrAL5F4Vfwn9eLkMEJMHnd916Cx1/wZ
kyOILDehkWLw+E3eZFsrfGrXepA0r9aZRCWaoBQxGsXZ4PiniNrgj80ihoKLZ84rOq3bvkCi0TFa
z7s0AlkumJnTEDk4g0VTgfGkbcSCFc9OuxwAEgAXwJg76PX5BtqMZYuPqlNM0q8ua0Ckfix6juHH
b8bxy8FKAPzICismBTryWp2c1NC1lagHKINjfPG9BayTX3m74nxrdwzscsA/gL/xYlBbSkCQu2Q4
m4pEi7G1sydzfL2u07r9knE4WH5kT6WK5PYwUywIOqdENsPdBJRHQENsTQrvZV65PZ7G0KCMhcyP
C0CjJMk93zGjkG1mQ1fGoZP3z603fG9ZUtUb18YchihhxnNSJU95me+NGMT/e6N09zX8kk2SNcaR
Lxb7Cmwp3YV8AcNhU3gIG5fqK9oA8+O4EPqnRDJ/Hy4kfKBeZ98Kkc6HYDG6ndu4qB8YhB8BUJri
pG/ADjqO04GCb3wLRRJxVxbjgxiNHHi9kfyuS27ceY2F0clLb4e/zGZwpg2pgmELvhKyXZZ2/MOd
otvYGI752i1m/gIwXfErrevwWCe5devWwN4GGOp0AAjhpRCViOp0SY+54S0Hs86cPfdMvhEGarWk
Fij2Jg49ljSvXlFczneGVwA35nl0D1jHWl1be+y4h6BGQnXXU4+9LxxaooaKu9geAId7nIyoKQ7X
VUt73uhQQ2oJJEuOOvsEQ4N8G4hcGrOm3z2aVbe7/v3LNYDSV/b9oVcT8bZamvQ89Hw4PW5gMtev
i2vteFd+GTPrHoxMK6brcikBKBhAVgU0BQbVBIqRdGtM0hYNhahDMqAOspKpuuwoRJ8dil0gCyDI
Gl7cQmDPl7a0UJ5gEnrfZz2cl3ZBUacWQIvx27Se7qbO/D5j/gYILQ/Err+aBV35GboNRW0EECUL
Ne2LtmeTVp3JfCTjwQUTT3lxNAXicLfujwGmiVw/vEs/V674X1nk3Bi4U53Ybm7TeFg6oN751ltu
6ML3Tfch6IIHzJ+9Lk97gkjI+AT9d8gEKQ/rOHQ+8DCoZjCR7JvUuhfEe7O+Y0lI+kArgW+/gHhZ
tAt5gARgTDE3lqSvPWCP71gE8NgIw1BdBmva+aaJzKhyPtpFvOxD7xYjNa9/Xnf+DkFxXMJX4azL
5+jkSUuNjtSuQC2OZcNTCeCGVYBRNveLT5hOs+KvaWUBPihhdyicqLJGcHoAF5sUcbEU4w3rnGnf
+f20Ff4EtvQQsObra5O//dyxCuQrh7HlSMohLaPEVVTMSRiOBXSbHGiwMwSyV/vrInQq5qAyjgwG
4oKLvlxvwAyX2q8hYkr9feqTZge+h3ElCJWKer4Q6T4BgI6RmjCuKgq9JKzqQyorZvOnQmx4isFh
axTnlzKwWfAzAenyMFtE7RivS8uhYBBGKbMiO5N9dtufoGyzUBJKvbVJT1pZmMzgowwI6+cqOt3z
zuMuzyhSzUx88pBu3LgIglHispPkUBSm/3PBbIMVU6dVhxOpivkJ4XhYcjxxzLPpKD2IjWcP1gY9
Xmt8GVpJgK4Clgts3EXyOS1nSvsipbFbf6swKrsYPxBvBceokQGVBoAR/BjYRVW5xymw5y4L8xg9
B9YitmFFts5awl6j3mdC5N9PrYMESxQYEhWzH07QbgvkI67fH+0qUKHFsQC4fxHCmQCUls3QFnEz
ovuGm1+auXwg6bCSi9CtA2RLFkaeIK8N4MT5OkAjP/R5SbCOz6R/MfKP11eh/TzaAMCWBvQKoJ7n
nw+I4HCq8XlMfth4R4IRO9cF6JwFRJ+ykA3o2WWf8jSzfiHmlMdodJzvS2J8BN8T23fwPzctEFRb
f6p/doaLRhUxil1V8+o2qEvvvhEF+I6u/xrtciVmEZU21PLU4nplzG0wTk4ux39txQTw4vjGMawO
/C3AO1EplNm9y/LNPHZWOxtQvNL+7HnZtjSdQ9bft6B4sAAbbOyVE9TpIQJwQMTQZo5ytfJUgLy/
FJUPHoIi6T4wt3sM2/zIx/Tr9Z3TvIBoNke7KEJVhMXqYw4AKyb8NHYed0l3TIX5PauTm3CZ4nxw
vl0XpV0RMO7oJ4MDe9GuG/R55dZ5kMd+u/VNABQex35zXYRWD05EyL+fWAeMIbFbs8EhidGqtxK6
tfGK1Xmna1LkQk+kdFOXmmnrw9DRI7Ef3fH431Yhz+zk+4yLru4DfH/BUBrbnJ7dOl1xfHRLwKkD
tgWwCAZVK+and8Gah7gX5qfasW5brPg5mucULUhIstgwbhLVfr6C1O5hX50A6S9+JN4dCT6G+Rdz
uvPtt3s7MHLITaAFBKB2NQ+K3GXBJ06zWCzGXoThzrbLtzL94OLD10EBGku5zOW4LeWhDFPj7FMd
RvnPt5/16deVsy7DOcf4a3w95Ju6uu+t3fXv/00Hnntq5z9fHtWJMnVNP5duL3++1W5rFm5ob22M
Yt7V5fSEuYdzxIbpdRb8IXWml6ZZS1fqHgogkjBDHug9zItSEZSw+SWfhzaNU0qeXPHc8J+VMWD8
+kgjnpebwnYPFbd2AEvvvdT6SK21t0qj7Ke/QO3InVwzaR2wXMW95zybdfIi8vDm+jZrbBsQapI7
BpYU45eUY0w9px1H9KLFZng/GQ+si+dw5U7pRfhgOJEMe+A5OT/ILPBav8QY6zh39z27xUBiI1lT
FulwKsqC5hBEKEgDoMFUpYbxcrBU246ZxgYLq28EfU/bCRxDRyPgxj36g9OD4yJHVPuJsRlDpKWy
1gH32pwaN9Tu1lIr2hXj9qEoKyMA9W0am5p05uRmMbeeS/bVbV/TeiXYvOSRs0GWC74Y/y+f2wUe
rGamgGdc5THs7W/UEn9laA6g/JW3A3r1GehNuxebYuhFxkGeeF1ptHopfRa0lcl5XcrV5EFWUJsG
WRyIfDN9WfI3w+bl4k4EKF6g0c1oikn8LG6We4uiRxbVwpWWZ+0aAgSCADLILjx5hifmZTBHcDT1
DRzNpd2N3IpY++kduwR2djTVAwYEyNu5BPBLVLw3RB6nxZhsqA32p7rEnNP/JkW5Xbxw7KpBJ15c
CBI5gJYM7Vqbn9zti8uFhBZw+DYq2Wo8G4LNPvQ7liPJ3fZTlM/w+otFdHfLktHj3FjzU2imZAum
47XMoTQ/F6IlJxJCP+QF1HJ96yxFODpw1o12uPUmflsGyycyipd0dlYUQntpT0QpOpdMgKFWPUQB
25ZEYsiaR1Iv4yYwizX11uoeymxoCnHdS2zw4ta2UVTw+v3hUH1EY+51ldBtmmVi/ggAaGB1U+la
kpymTTgseTzbh7KeHgP73kIXUtt7+/8mSFrlkztkm4vT1QEEdeVLMjh3Rv8BiH20UqyhKHQbhvHZ
aBdCuyHiTgVJn4Czo6hqI4uT8tCR47ySFNJ+HskT5Bj+jmxXbuqclpQtDT7fh4/jS9K+4wEEaBfQ
CqS+UTFQNAtlo8Yq5iaLB9dKt5ho1bxMqTveg1h9DUWvdVrANh7Kzn0gp9RcRjM3fdFMJIvn3uCb
pAJkb6K0e/QTjmZvu7CiLMdIQy/fIkUFor2iSTcNNb1XexzClVSBdJbVy4uexr9FSySo1OkkU+Y1
48AZgIMlEIMoc/AN6MWbvRVUwdb3BdtUaVtGQxW++JY/rRhG3X2GVLg0gABIVMu5cqJNSbhWEqSx
NwV3VplHJYYbZOXhHVcA7dWBfAeRgFMChow1FfoNqyw2a/4rKOrDvISvmAl45HyNTV67IDnBFN3W
luSvP19QjQfTHYMiizF3WIBibW6eBretbsd2XGOk01l8mceGdwGzf9GDP2OELqaWQYsy0N499SWw
M2777PbevMVoW/LQpa2zBU3CvBKyaNVX0nlKVzGUtanzNYK6x2vNYsqAlqqemyzclmjM4SUG2zTN
lqMMWfqi3Ph9iI4awrcjqh/JbL8dvxtgCoEPJgAwYCCbphxqARqIZmlKhoC/QVE/i9Jv7VrErzPS
JzLU5qAm6fyEBJAxDYd6FJHroR90vrHH4u2pBZQjMJwYuL0AQw+VxYBjZbRoRVCipkff2fjs49tv
ABjEgXMheJ/NULHNSDHP3ewVLAa706Fvv6IsGln8M1njMtCpv+w0A3cMRlWCPPRcNVJCjRk0FSy2
syVKUPoFptoAqOftq5ETzxCtIDC/GHnj2mmVhlSwuJv3C9nkwQ0HlvbN7eXwb0+lKE5bARqxyrZH
FqMtOurcDrMn0I6cRZXx+x3LQa4EWF3MocCokPNNE6ZTVSw1y7iwt34H4rMoqX/M/D22FhkTGUci
Q3aRNkmAgOjQZl3GgzVgvlnHHmubfx9cuhL16HQAMjA9BglchG1K4FHkkx1O/gBEx9IjmrPTNrLD
+rCw/uX6vmkN0akkRdsAlxAg+ZrK2LLbfTXRqDCD+9EII1q6N3nubb3U3C9L8BEtxVFT5i9Oba1c
LJ1XItObuFooiV6MMU/7oreMciljP+DfQdbzXGdrCOi/+WX1iUbBA2OkAMkCXE55JK3Gnao5r1gc
tu4nB6xcdMm3Y4vlgTAPjw3w6k4f+eN0DzaWLZ3CW1YXN1NPttf3W3uwiC1Q9kXnwGWupVgIC/OO
xTVp+bY32u0yBNm2Bwb4HYLgivzF08FDUqwVZTTPhwHWapxo8aly83SPLs2URckQJCuytAco6VE8
U7oGF0w2S5dyj2Nzrf4QPvLyHV4ryoz/fF5RUZb4iQsKTRYLywORcRANX67vlbxNF8oh6VCQhEJt
XkV8d8XgiYqkLE6b5bff3IbexmDVrb24u7Hnu+vCtBoAthr4yMCJXKAnrDDlkwXyJ2j7E/pNMArq
qfTdlRO5HHnx9+tw1uDZoBtfrV71Qx6WLeurmDtmGYX18uRi3m+QF3snFXsnp7smmqOh2TogVFiM
hzqznpI6O/bgJ115l3W7izIaCP2QXUQzl9yQk+CJJcmIeexopA/QRR/O1re29opoRrCwm1r/z5CV
xju2GAUZTIsFyBOAIvtcYmGOgiYoZsSzcS9BRWH+1SE/rh+jzq0BhRdoZBF8SKDauQwMKkq5mODz
28GBUDC77Ul4sMXNdSk6ZZEZ2RB+sByirriJfhoaWdk6LEYB8dBydhhN63Ep8xWrpHODMWYV3g2I
BAMU0M4XkycWXO0wZDGzvoXgd0zSV7MHD5n/dfBAmmGtQTx1BuNUnnJAji2KjAQBDEa5Kd0/YO9Z
0X+dAFkQMPFGo7iqagAmKvtB61L5Tt/k6Z379uIMZtaAQRjuMzRMDYYYCwTCiYDCbx7B89tFTbs2
1ES7gn9FqClx5NoXmgZA+FYZCNrmqS0fSZaOK3dTm12Ft4SONxQAYIwURwO3fe7MDjARN2f+tzmZ
8qORg/7MdcR4nGhCD4Jl1k3LS7DCFLmzr4a5XMMr6bQcaXOUbpFKhq1SfkQq2qHknoC3YywgAaq+
0mU6gkBuZbG6LYVHhREKsAsoSCla5y9Zbi1MNqYlyWZGPmBcy0qsSZB/PzF1A6pQhpNDQmODhTea
6PG6OdB/H1QU8GGAtzGV77sJpgX7tVHGS/AADtJpJTMoIyT1HURBW7YPo0Z/MaUSNPCi6Bt4t8K5
DwoegSd5I4B0wduQGfdhQTautb++Ip0ZPRWpGLgUrnZehwD7crgmQT1tWHdDUMWzxcrWaT3AU0mK
ki0OB5yPcYSHuX+sOnqsQJQ5sGI/5O7tCIKUqPTT2wDUAqHBv1QVKFwD49OQFCuhv/YM4YLCkcWT
eMGU46e+SOsRrr0z9S9hOd4Cib6yVp0IdDigPATHD/8oiu62hlc3DDBRdGRlnzDWI7kLfDF9vn50
ukcDDfrSbUIrPRqezpVd1MDMzMFC48mbtln64hTIvj7U7j13ReQbH65Lk19TdRMOE7JBckoBaLbO
paXmkvYTA2rO9ioWgQv9CK7qm4yWDym178JSrAXIuros0gn/SlQuW2j0qJ8XQLfNRf8gGpZtKrO7
ncWCrgQ23E1tujeEF80diENBtgmKaj5ury9ae5AnP0FxnQiblyVfGLg1wANobzO2Embqvw9PFIRe
qKypA4xcYYMKyGrxjqUfSPlrAVXX9QXoLDv6VP4RoDgWLqfcKDqcWs7mBBDh6mYwy1+2s0a2oDMj
aAYEAEgO7Aah5rl2lBOqQ5kBnF6K1rvIXYYPFps3Ni1/wByvHIp2TQDiuLYkcr2IzYMq80GmA71A
8uYBg4M/5Q7b+nb1+/rWaRX+RIy8fidvCZ2CmXk9ts71kihLySY10ROXGjtKq4itBchri1KSZ5ZZ
GZPrYFGNZ20zEIc3Gaaqe9+vr+m6lEuGZ1hYVtbQZ0PcBQhIu6fafzvGEfr2/6cDdoXzbUMrzv+J
8LsjGQ/9b7KW09LavRMJik43Heu4Ly1RaQ/3U2Z9Y4A5dsyNbSt58tPxY0/Wuuv16g0YL6AFCFFV
FLSXYRxjEU407jAjNTvQep95Uf8OYDqqaACMA2IL+knVP0KdZTSCFtj30PhKn4P6y/XD1y4CHR7I
0vmycU05maR3h7DOGhqLhiBzCqKo1HSP04Dmm65aiZvWZClnNFU8YN7cw7DZGzIdnTEa3V27rNR9
tFf0ZEXKm9RmAaCnDCvyk7AAb/C05Z1zL5bghuLJFfOyFjdpl4XUtmQic/F/+YNObAID1/Jsdmj0
ysRtKRtm5k3nG0iqvuddcF2pcEh4o1p4Lie1a+6RlpVxMN1Y+bHcXNcErRlA94psXLQlo+75533q
oY0lQ/jUhT9M44Pd/BLF5+sitDuF6VuoCjuEXLTEJU3TD2WOFXC2WdyboowEO6IT/roU7fsZSqgA
ei1kjft8IXVqlyKV58FZ+sow4aU23F/XRWgXgoG+aIsN8OKofOFGkoc59cFKRedNjUl5oOREaXMt
XtbYNMlbj1ZIeFeoDSsLAX4/MQ34upJW7QarJdHMeRe1o/uhn4IHvzI+z8WyVu3WxBtnUuXaT9S5
BvDM81Ng3oFZekQz3C2Mx8Zxh499tfwhk/HDaIZ9na21RmjUD+NPAUj04PUgf6MstmrcEbSl6NIK
gruuoVGf3nmAul0/N60QGUYBvIuiqcrHlALr7LIAgXVrH5bl0Qgf8zWyYI32IWqXGHhoH+I1xfw0
fCirpvPwEJWbfiPmtyv32eeVWxpUVUNJgs8vOUirbtu30x6iVv2Xih7AZsA2FWPGRTaXlQP8NEcD
27ypVhwB3e6cfl7xn4YGQ7MmD59P2a4sXkCGsXLCmpvpAMv+l/YQCDGVcxw96gkJC4BbEKcjdE1B
e5MdZ8y7ndq1Nn+tKGD5ZSrLA9BdOemcTU1LfOBPfCeL2gpMzeSPCZ7cibQri9IZAgBp/rLg4fTV
inBCi86ssiEHhKOO7dI7mhy0S3OI2mBj/O8QoLH//Pargpv9d0YU7LXq3SylLZDFBkKNFOXzFJK7
se9exnnt8dQphJw8B4iFB1OntiBYpG4CJy8A2m7jdHm0335d0ByNdmVkUIl7QQEtlpw01UCmmHT7
4Fu+VjbQhaNn31dcGhaMrd8awP2D/Zi67r5xHicCEvIgstitCD+l3deF5Rvb2V4/HY2TgzYYZNEB
8UQaWk2lMgyiQz+cPaIjssSYu1+lfceMm7E6NumK06bRPRR5kPGRmUjJv3P+HPhM2JWZpiPYP2Jj
uJsLDN1evmMyVTt/Met25bw0BhrSADORhKU4MCXisVmZz8KwRczC7MEovOe+cl9yvjZtSKN10GnA
jhGbSkII5dim1l1cQ3ABIy2iOfscvqNP6UyAYhvCkJO5FQNa0+toqPfOGnmsZp/Ovi8XePJI92jN
RjIY3w/Yz9TYTubOT39fVzHNwZ+JUB7kIglY6i+jXMInc8y3Tclhah49s9wF1V1TrfGialT6TJ7i
d/CEZ6PrTQKBDujHCTJ/8NTxC/aUP3fByv3RKQDCUKAfUVvBM62kJvJwGEsw8Ym46D66B0t8evve
nX5euTTDYDoJ8/H5uYwwXarg23B4xEjlPju0b2dkBIQYFVJ4iLJxWTXUaeiCJ76tRWyPjxZn23b5
DILzlXupeesCiWSDUwNOvAs4G+jckZLryBBjiJaowdDjuKBtxyzK4O2Er8Aogi4TrocsEqoWwAho
gfFF6RBnWRXlzq9l5V3TnfzJ99WTbypDoMW3HGL+3FtbWq8olu5inn5eOfkR881pyvHzbQA1irtl
uu3blThQcxZo3QE6jVgeqkQqNUPfTyb305LH4KnA21Lax3p5ZGsIMQ11WAAxKDsEANbgqVdM2ExL
ZlmM8DhwBBpfpyhpv1bJz4R8HssX2kWfs6PwIv85ezWCTebt0R/jpsfr9+hyqYjjwNSP5gpkfUFl
dG7mmj7MUJXPeOzgN5TOTZFh2t+Pun6zVxpi7ih8HRQPQaqhwjLwG+rSSMMe19WPMEEhytcapS+1
7lyCohYTaeqwlRKyJkINp6Eraqf9Pujq4RI4qK+qnWNG5be1WZA+zj9jDtxU/7h+DpdajZ+Pvfmr
C5dOAGnLTjRmweEMHp18U5frRMwXK0DQCewNgCqyNnLR1SEKPgNQ0hrP3iEUmIcqshUnWisgRIAJ
Th7ZG6+8Z02SmiD2pMlzeY8Jmnhf3rhF8veffF5R1bat2CxcfB4Tr9GkHBXG73St8X1tCUpwBvwI
2J6SInlOBjtyOxqNZMXO6ySgLwCXHknHy6E6od2nYNQcwud6/pEEO5aV79imUwHS6zhxXDz0cjAS
8vA56Wpz3/WYPBeidfi+QV1uxXO9UFqZxkBsRtArLkFEyp2rbGMqWpQtnx3rwcIUzRa4hvHN4H0I
8SUMClgP5OXU+TkA72dO2jbGc+4P2W6wRH1XVkZ1eLtyIT0L4ku02EPNFFssGKXDiNpWHAxTjH6y
O3+0D1Zfbt8uRk4dMjGtBAZfFZOHSKOPOUmekQx8DsX4CNBOFFbuipJdWHXsGQTI5hNZpry4iaTx
DWYbybM9dfAlx43L80dwBWG+ZLXygOj0GUx/6AS3gGSEYTxXt7IrnUTQMI2rqjI/lmbqvLhJuMbl
uyZFjVoWa2ajyLIYFJ6/7P7X9VPRfv2v9UW/OfBaytedsZ291urSuJinYBcK39suILPbXZeiO5QQ
6AVP0pQDF6aoGEZezpRjOlEckj/9/GNuvjfm96n6+WYpSJqCxQdXEoOf1HC/nN2h4EGJ3j1fcmZt
OEfbmFtvebGWnZEne1aaltnEE0lyV08MDQZZ0clE81TcZ8k9+sdiQeYicgXaaN18XxD/I2vI73es
DnV3tOyC3wdI4XOZY154BFQ1aTwTzC1Eepu6B3N+yP185QZdAoTl6k4kKXrdBIvVk85PYz5RtL6F
nmwI9ppd7xjux9wgY9TPGNicWxUIX023uaubJYvKsrV3yMB3a1ZdozxYLprTZes67puqPAWtWGb2
aVyHoLGoPoDeNrKdb3b45/oGa0w6WsuAXUevLUhZ1FKLxWdiTS5PY8xzTjd2zqwDCQfMYG4wffq6
KHmrLvTnRJSyw7wE8Zpo5jReZvFszHO1ASdaERF055XdsllYGC3LuAXEYQXvo1XcAI494i1Q4KtX
hBXNTEbHMJ6py9JoyZs/yJrLdOYTmHQ+m/PwPQDi/e3PsmzqwYRcFBqB91ZszNQWFeZ+N+iSttsD
GxsQB7XbxGdvNzIQg4QcIooAUaRyQZraZk7rZWlcgghls8y99Uhnq90N7TxvKMuDlXdTd4iysIma
ArjZAFI5v5C1Bb4GD7PCYW7C/pYh7ESv/Fw/iuHBmHZFu6ssEI627bQGbNIpKp4cCfQFrwY8g3PB
FchMSVZaaWxXySGbcxq13rJznHRlQ/VyEPX/FYMZKedykoCOcJthcYi7R7mmG37ytaXo7rYExf+/
CPn3E0Mqp6V6Dk2zuO0wFCH91fsPoXtPw0/X75vmlcN+/StGUQ2OrIMxNQaOKjN6TLSjPzA3bcVs
andLInfkiQCGpXiEZWCOGOaOpjwe8N3iP3TAkrPhzf21uEZ44f6RQs43rMXc+mEGojy2a4wdpEtX
3lQBMOXX92ttLYpq94m1NOBFw1rQMRTNtrkTNYJkjurAdUHagwF6439Iu7LeuHFm+4sESKLWV7V6
8yrbceLkRUicRNRKal9+/T0KcCfdbKIJ5wNm5sUYVXMrFqtOnbPS7aO4LSZkLDBxIl26rv/kP406
smW0Vbg82VjQcQ/0HQgLIIkljKVGKXVp0aYeeRzs30ZblVs6zo/uZOqKHSAbDMDBqKGvY0GG+Xxt
HJdDk9it8AhM6EtpOdDbNhU+RzoYsBOsPIJoOxUHQ3v4G61jcVQ2sx+21vxzJHNyC3pBFVBMdjLx
HIDwM8F77QJ4kK/0HCancdS2Rb0hZmPvmZFsEIvyjVN4nuJGlA0MkQSg6ABY46IXVqmZioH0DZx3
M+26sobgx2FANeD6blMZWRfwxNssltaRuV5vCDQ7OQ95c58P/zAO9BqB0c1aa0LiJUQmljuzkcJn
xlvne5zv7F8fH8OpASF0mPG2Qu9lkjz16HzclDE05q3JmQK7r7zt/2ZKuGegmZrbMcNYdDhLtwDP
yC+dHf/BBs4lAPvmSgW7LtnJkpRjZZusRkBCcVsXt2b71P5DYmONd/4zIdwxfCA2WuAdkAj7+ibr
kWFKFKgg2Vk5tSBcL07SGGYyYRBLvptGY5MufFvF1YZMCncpCzlODQmLv3jLYpo1Fh+cQSy/4cOD
X9y0JLC8IC3wzz84NIhh/kHoI0fnCzNXEQ/lZg3jKgNWV2E2qXICMo+5Ctri/odPu+j7NmOtWWq0
80cl+2nwd1X9V3be4fXByb9mnC4iwrG3BwvXMHIBXAvjxXwouleWqjqv1kkXg3nwp6HxDqlkPFOE
Ldxjxbs0rRBTV7wcgrjQnX3iknYzz1qL/UDnfZEOI1pGRq/8KLQc4QAQJ/CZiEPROyy4TTvXi85w
Ci2ycjwbDBbYmWLLSecQL3cfECB0v4jBZp7hphubXIu4CwGTienxTZExcijbuFD4TtkxWqWRVj0z
RNWi/qrTpbwa+KJF9mSHo/5mOUOY5l9xfhX3gHTbgYILFw2eCqBVPnc6bccWr86w7QjdukNIVXhh
1feFc9MOC23KpNMiP7lz0WNav153mqrvC/6GcBsxgLsemxHCOxm48r9eN2BI9/TJDAmOpolbv2tX
C6kHDYvASIPss/ZOnrR348+/gxZqVtD8JugpTIOYHOKX679Auu0giL5qyoLO8g824uRe0FJvJmk8
wGn3W1psIE1ufFjuFyx4eJMCf4CEIchRhYDdXIwJpFvQm5hB264t8yZeyCMbf14fyLoWgnc4syIE
7CN4d/TZ0ly0OJPPpV/u2JREqY8qR1KOv6x0VOxtqb214xm5jPXRLVzatQ46lMZhXhRDu9bv2QG8
00G1Ev1MDTmaHWqr1wco2Yx4AENsykUrMPLIwma0ITRdUdp4kZuN32e/DPW5/nLdhGQzIKZB+9NK
ggYMn+DlavjxzluYG7nxvUlfoJk11IoilGzacBOtQTWgKBd4qzYelzmrMj9yNJYFVWE8aBSEUL1V
frHdeEDCSaVi/Ke+KO6MU5PrxJ5s8dYkNbRJUj8a+3GvFe0+sdmWlt7DCNilQdFrknl7mnWf+6F9
1JdpO/Li2ZnpXWYWR5s2R/DuKC78y+bAVfeaoA4PNSeQYom7p53oQqAxhBtzTF64lj6NZb7NhvKm
i5dwGvgvA0IFwKONkJxQ6cFIfA769BA3o40TwbN400wwFQNT4UcEvYF7y4m7DQTb+Z42Cfiyy5rd
cZr9AHXooNjBl0CrddT4Mlo7Yd0RL56syD3PiTU/MqreuluQxDxMbanfp9CdvxtqO9uzKad3fTPx
5xJs+9sO2LYjWst+Xd/nl2Xx9YeAyQT7ENAh3IHnW2Jy3LRLG9T5nBSiG03eWkGy8PEuz2bjkLr5
8K2soeXsjHH/2LS0uasacN1W0OH7FLcmCxOWVZuYT/XewDJOAW20+h4si/nb9R8qXaqT3ykcyN7g
oPhIYz8CnoNCa4zPAUOI/drNoIPjnUP3Y6vboU+Zaq1kruB0hoRDY9QjMgZ9GkfdTEKP3hTg7dFU
BW9JIHK2DOuPODmZE5iKnWKCkbIIXHNLvR0bNoureDXIHCcAAc4KDUAYJ+Y+ctfutZEmftQQa+cP
zW5KVSlR+Wz9Z0LEo4yAulSIfb1oXPLPJSDdBsC946gMgWV2HEDrUONBtwoYbM4nrBo9zXE66kdD
8gxyj6CerF3S/7q+6WTzBf8POumV+PkCzZmZvVUsBvxllaEAAOHxyX++bkG27qcWhM3lLK1uxjks
sOXAvUPt/CjfCVF4G9nZgWoeDjiyXu4FatT1q8puCt8D66kLGQ9ANvxvRv8TLCFbnJeNm26vD0q6
NkgV2asiykpqeb42mW/FcTbqflRAjGULBmuOYKdBIyVaDFTXx3ruxSsNCPj/bAn+q0R2ikN70o8m
y/tlU/8OxHz3lj/fs5IDX2M/jW363YnNYGT6obX9cB7MaHLN3fUhS9cRPDpAYEIHAfmk8yEPtNXm
dp6xU6CX0wRWQez3vJnR1szz8n2BWLYii6EyKMRAWdZYi28v2DivCykCZn1P9aA+XB/VnzDnYnZB
DI6w1Vn5qARcYZWkXZ5BJytqe3c8om/j88JNY4MW/uJ+yAu21dt8DpvasV+duCDHAkq64ORD8/6A
3oQopUMFxThvONCl7PcWr5tdS/phY1f+uPGB+dyNOY1DNtTmHS4XFqD+QBWDkMVZK8wP2qorFZoY
LWadNnfN4sZRTrI9cQ62fbD1etugG6MYwusTJluVU1vrSTxx48aY1ugJ8IGaYS5/9owiPvRzQn96
lHUbPtQfJsXB7e0iyYw+b5ShLgQ4NDaAL8Es42gad8Y3nn+UFGf9/MqVgIYAcJ2I8ZGt8aJiLQA6
Xn7rREauYLiQlX1NgNQgFYnoBZV6wVF47WSg59mKIy1N5heHdfnd7ELme0TotCEN/T4ssXOvzbYb
eW7l/Zg1XU+CUjeGJ3Diq+hRZd7ehSYzyAeRusdb5nzxuiSulnpN2xMa6vYm1xSbQ+aGEeyjJw0s
uQCfCiHM4rGss2uKxKPGvtXx+Lni1bZjkDKGzlHQlPx3GquA9VKbqC076ORbgxjhbeYOZtXxDhty
1O5oE/bWF16XG23Au/B7rX9YZ3jdL2tjB6J5kKSJ71uOKkfigkkpIku0mO8ZEgXoTlJMo3SZTowI
Hl9njpa2thdHOrjxGC0DVc5eZsADNAnCvEjkAdlxvg+qbOxInyIWm7cGOXoqsmnV59e/n/iI3ug5
YiIcKjqR317qPqKiFl53Q7IL+HQE699PTICEPIvLBCZm49G3b5Jxb/WKs6sahXDhuX5OF25gktoH
fXhpqOLzqhEI11vSkzRz3QSOTddvkjb+tlT6g6t7imSmyozgr2lctfacwExa7WMSxv1mUukXSU3A
o6BCA8Gvi4yw31akSgbXj2Yv9LTD4KGGpogFpGtxYkIYRYUuyq5tYYLiFUSAklHEj7JbDaUlXDA+
Ad+RGM+VuZNN0zDAiej7OEH2f9cs3+pCgVqWWgH9FPolV+05kZISwot+5eo1LoN+Qx9B7d2+lCqa
MOm7G+jJ/4wI/rCHLwTtP4+jpqoeqMWDGjKjwzS9IHbugtpDjN8v5a9+mcKkbzcFN56vH01ZNHLy
A8RLZloTqV2DH1BWSPok9e1U2XdjRV6KZArRnfsPdXUUux0ECGDpw7gFV5Dl7ZSDlNaPuhQymntw
HxFNsT2k2w8EsxDUBeMMkBvn3ib30bDBEjzNG+ruCvCyzE6rMCG7xjwLbxhQaq0wIiFQWCDXPXG8
0KImdQpkJDLyirquudPdzrhJepB+I1uYhUONhtvr67VuCDECxszhTlsZP5FXPR8cKdyspB78XDVk
b6i6PVkg/+QT+sVytvXn0txo7hJUrYrBR3oanFXCD7SKkNkTgpG2Iwtx+wWV/XweDoVGECYgrgbZ
tKZvkCxvdtfHKbWH1ruVvRJqeyK3qdEhFstSpOFS8ilJf1P/oUg+Nfz1uhXZ7vfJWm5HhLBq05/P
potwtShG04uAetsaCH1G9jiy16xGwt9QBK8KW2ImAmytRqZlBGnp/keRvI5mwJEpAi/sWH+9PirZ
ATgZlbg7zUQfoW4FS4MZGt6mUbxxVZ83zyctHxtH6/CsjzLv+1i/fbinFEEbaNHwuMMNhQhRuD20
vECWMnaQscmDJA+GD6tdCt8X1nzoNLKYGr5vVG8xaJXSTFX8kl2xf0eAdND5BCWGl4wj97zIYQ/E
2dvxVo+P15dYenGc2hD8QDO5BO/INYeiJ0eWG6GZdjd4Nr22THv2/PHWsMpnIx+ckHXmm16pyBPW
WRL90Kl9YRM0LUHZFTdnNHQ8KLzXctn7jRsMwwOvaUDHp3H+eX3If671C5PIyKMLD+lhZMDOpzWG
N0i7qvAiTa/TYc8bNMslbEmf+ya2fvp4dj4a2YDkME9jet+587JvmzhDvSTvg4TTt2Eec8i1kvrR
QR57O/BseSxpDCKvgn5hkIjba8xpkKkZp4/HEqix2uBch8QzbgxhT5debzlzbOHZOCLhVT5sGf7j
qvB3koOJwvHak7G2LF/k1fQ5I8ZADTcaN3ry5hUfJTLClOO7yJtjKDidQgy8NM4MKhZUC3nCX+w0
/T7behu0enm4vtCSYZigh/9vnde/n7wWmpahB2/JvMjub0aIbceKq0XqiNGsvrZbAvAvopyH2m/q
xE3W79c71Cb3Y0yChe0t6BiA1koRKkhHc2JNWHo8oQHxGHIvyssbqBKDx+ofZgt8GGA0R1foBX8h
ZaQ2hqLyotonx7hpX8Fv9n7dhOwuxsPzPxPr308WpDXnpoGwnBdZMQ9AZYbE1saKb7vp03U7Ur+J
vAsa7RywFYilt6TPGIXmAexobrYpHFvbN1k1bbmvFQr/Kd0DaCSAdgQ2ABpYzoeUEVwDKBx5kcnb
e96XOyRDboaCPi9zcRymD7NMrXcOWJYRs0GVEkKD5+YSTSMFBUE2Mr3HJjsonxHr/3/hGpEeADEK
qvnwMefft7VGt9OuQTzaz/mvGeXaDXNLH2yc+qjtjc43bxaUQRYAjLEBa/S3HqocOJOgzsBzS1uu
BaD10RURj3Q9gdNFY6mNn2YLB7nQWOsMDirKi2ntIFGyc3jYqDgSpefLd9emN7hYsPqfD11zkwxc
6oUfuV4fPHS8//j5wg2+gmSQtkKbrBAulFY31HqDYEr/lgHzo2IakF3kILYCNzb8KhijRdgnZ5XZ
GouPq8GYHu2M/iRg1nOKLPRS7RMtAGx2y3ZrusNzXZE7tqioFGQFb0C3oG+CspLpogP9fALNIZ9q
zhzAMxwvcMk9KbJN272ATB2w52FX2xB2qdyN7j5dP+0Sr3JmV4ggFnNKuFZAPJu58w+fzW/c8A6T
BbKnjmSq7lSpMdQNoDO0qkyIz1z0PkxsdoFB6azOOdJsboKFLnFoueNnf8ochXsxV68uHEig+XSw
M67aGRcCbklt9m7vlnBl6K/+ZNs0eSzM3nh2S2L8ThcfjAWg8/vS1cQIF2aaTQAFwPQeRXFM+9Aa
zZH3qXfvpWQMs9RNjjXV+w3X2jHgjdVvklqfgq7J3Q1tm/GO2ovxNFlNAsavrt24fuy/1RWevshN
F7iiU5WAo+RoE8wlUscuEtQXrAg+WZLS6XCrpUPYtzV+/TZ3P34dwAZ6xgFdlyg3M8QIcQ01ocjr
3U3iT7uyfrRbT3G+JTcBrKCmtDb7g5NJ2P6NHvdjXSPaIEsTjNQ6xIn1gBbOHc1TLTBcTRHdSA/8
2qEHvD/SHxed2IuXWi2Um9fqp/ZtSMmLk/LbKS+f5sVsg6KkuI/iQG+0bZpZz4X/YY4ohHGn9oWA
JK/iXE+hNRRNXX8z5MltZ6tYrmSnDe2HCHWBJXIvtAXGpFsaA7s8itvKvNF8s3mZWA8ydyf3joRO
lmJOJXfAGpygJo7WV1wBQmSamsNgGRRJJUN/sAEDzRJVyVplQZi0gg+WVuOOj8i0M52t6qaUfh6o
G+Q7LOgJijclnabJrygDegDwWW3ug9/Xfe2frjbRH6HEg7ILiBQhDyAECLOmNWz0JiCtqr2T3PS/
3QovxG3qBc28HX/E85azTeGG2tfrhtfbUbQLxYeV3QBe4gIZbHqL2bEaz8RCfyjjzyZ0SKDUWTMW
zOxtXH70qq23LsSFQSgKrswaMoFqzWf6VCLmqLJyh5LDnamVN6z0poA0M/p38tjeasBVXR+mbP0A
APzP6vr3kwjZbypatqC4iKbS+FTO/VvPUTy+bkM6lTaIMFGblGhiV7GVpSU6VSJr6Td5PAZpmQXa
8rXsnnrruW+zcJ4Ugb/My5ug7ICGBXqJL3qTRjcd3Jra8MDVrZXvneZYFNvro1KYELNiddeOaBTW
vSjJsh9+b7w0ur8ENHYVBRyZm0d0g9oxDhiU3AQXYZepxXOgu6Mx5e/E5sdqyOnGJc4vIwOcLuaW
vr8+MulOXJVB8brw14rn+Z7gSGJg+w/I97nxhL7ybg792Eu3hGblRu86fZsg8ApnK64VcyobK6qr
SJ1Cng/bRbjS4qKOZ3OyIKi4HBtzM1GIq+2b/Oh+WKQGVwlazZE6xfguO6SWodPjgTf0yfQ2I7m1
7I/jwxBgrORo0GX3L2jYKs9um2KGSrTFbrUi9FVScJJ7CsR40EYA5dKaUhImCvQLBDoMiRsNw7SH
zHwwGfa2mtD1/VFOoZVZYFWiBfcrGOr/KNec+If1sWnUw+hEMU8CZmRHfVqOAFoWqkqrxBGhSQHh
EtrVgF8VaQZSu7Z0pnd21GdOwLvAn1WN/5IDi7IhdNKB80DIJOo+NoDojktm2pFlj1FN8k+j1nzq
ig9zBmHG4FFRwoFA1mVaY7LyvltAchFl4+2K2i4/7rHXwAT0GFAkNPDf89OZ1ka56sHa0UDCfN6z
7uXDp//s++T8+1mSc9Ne8H193LJvZZtv2ybbel4DGvM+8FrFU1u27qCvBiYGKHRsNMFcZzr5ArZs
K7JQEcXbXuHLLqWVsByopaHPBpg9/aI5UVsAX+PJaEUQE9Efpnjxv3pV0QadVQ83CYOLcUenufMq
PAlIWeko+hr+niE7u/d6Dzd+Q6p97TvTnT8qqe1kWxKZHDTnoA1opSM5n2uA+mp9cTsrSkbvBWHa
wU4YC10tVjGrSBwrys1rDy1c0iqScG6oLPSMx05lRSSHpiO4dWw0hjZ4Ahnp3jWz8PoWknkndDbh
KKPgBhif4J2Wwp95OZdWZGqR2VQhAd2qZ70u5j9sVRv1FsC1UFBEXf18VJ5XtVZCazsy/RfqloGp
3y/6a27dMe22VwWEsrVCMgh7FXLTlz3inObMqf3CjuxkHDbayoNgpz0k6Wr3H5qRkQ/7a0o44l4M
+iLw7sOFTC8Wf/YdVUQm3Q6g0ftTBb6MKZDsG7yxwaEbCw89qN6chgXX52PmGtl2GGz3bu0KURxF
qVF/falChwGXlrAHnbLoPQglwv/qZhgXyTZHGG95d131TLP36ztQEsIgX4nAHYwVuFSsdYeeXFs2
kqNV3np2VJnVb4vyTeVWx6ExPlte930eq09xDSaW6zZlGwTvYhAuQk8Z1oXdqJlA0PsldiM4sDd1
GRnmgbiV4mjJ3CWaO6DbZ65c1eJzqIrLKhlr2wL/6QMHHZrDFRe+dBQWmFaB7EAAJvrjHm1CZEpc
K+JmqLNdbQapSr1C8h5APe+vCcHrZUbauAvq9VEPBZO51AItdcOh/T24D0MFpGKy96e362tjrpVL
4XWFfA9CsbXPE6mf9TedbAie9m1fQrM9AjKne1ymgd6kNHf2lgHJYJujgO44aLpYskXfLIPT3jZe
3z40bDY3NM9+cZdPUQ4mZ4fuGIDfeKjH7p6PLfg7SujlBmCPAAP79R8tOzA4ishvQuQJ1SthQ1kQ
fGnccf3N01bDC5AcfGTNUKpUYRulmwqZoT91JeOiEmMNWQX0MPx1UmdBVqKSZDmOCgwoHc0qWIFy
Dx57YoBn6szU3Lq3okX/MpvwOq4fDPUPswGK3hj216dOPqI1YPXXUyLGx2aBHKY+LlakL4+ee5xU
RWTZ9wEUwCsF/WYgKhOWpi1omWgmgiSNp69NPj4UuqpbRnaJnppYXdzJjqUUbJ5aG1tR3phL4A8a
VETgLBHCbpOhDK/PlyyXjo4GsOuDtJygp0W4sgnRijhBNjhK2sTZsLkIidbd0qzajj35phXkPi3r
rVmln/ulUmAHpSOF28SzEuHJRY2ZL6VmjI0O26xrwqaZ2i1gGvCjljHu7GKuFZeDzMUhXQrVFLS7
wFkLi8dtq+sKvrgoxxtBn5D9OJvo5Jj+YQ/iUEE4Fpn7lfjlfAFTVhGjdVo3cuoo1u6Lp+tLJtuC
EPQy10Q9xI3FRompJi6FFKkbWfO+DisVvbesYwEQsb/fF2bJWFo3tzJ8v4AInx1YTVZG9TI7j15m
WNkKVSD7WtN7trF1662N9QzP3DIORpdqm1ovi31hlnTn5kAL5GjXDS0Ifb45TZM9zf2E0gyL8xs2
M/+Q1MgdEp97X1lBVXiT9WeKjh8lMGNNPoGpRqyCJdD+SWDUi3q/3OQLCaBex8FeOXnJjYUGvOuL
ItvKIJFZHzMAf11CL81MB3XlDKQBO1j+5/k2LZ5McrhuRLJ/URDCcxzJLdxnYkYIZIyGwU2UF8ri
pajGwBywPCrYnMqI4H70JO+HIsOjyKTl3lr284Ayhq8YiWQPA12NzYuoEAVKEcVWOpVnthwlRF8f
XiFbAF1nqpItUdgQ83Rxgl7xZkG1bqril6Sb77x8eb2+IJJVxzAg9Lhi3ZFsFObKSe2ktxrMVUFf
zepz57501edU8diRjgMM0j5yqIjMxKyc5jR9BqIPjGMITOgkKaiWZJ/HOxSvZQBlgM8ULoAEdbnF
GxonmqegmkPmKOJKSdAHKqK/3xfeNLXBRo7MhRMNnO0qt7wd2vF5qspwIGhM8Zbv6G/4ipZUhdl1
6sXjj62Fty8e02ArEeI+M2lNP6W1F7XjtqxC/Vi+aXUwthuIin54EyDS+M+SuM+AkPSoUbRe5Nfa
E42dl9jmhwS0BJmpApRJ9tuZKWGtXBJrNC852vZLBu5GO1w8HqQLEuvzj+uDkuyKM0vCqhkVdH1Y
Bu8522HKA01VnZKOBK9pxIN4V19UY+dqqNFJD1fWZ/ZNDepP3d32nX0/Jdq/bIQTS+svOQmnJnRl
69PqNNvue1UZweC/e9YUgsEsIO3PTFUdkE7ciTnh9vRiytLKAuSvcExIla4PBoXvlDhoqJL/nTrB
6dh6XM7+DKfD8sPs7MzxS6GKAVSDEA5Pks1ZgycOLprx2e1+WJYiQlIMQYRm40YYXEoxSdx/nexv
emoFbqGCscl6404nSoSJlHXjNe0MVg3STni88VfLWt4yr7kbmPGie92L5dW/eKztiZ1uLbAYMlMl
KyIf6FrTACfiJUNaAUn1zjMnFwBE/yGr3X3iJ1/5qCsejCoz63qe7PEkp8RC+yywItAtyX3z3TJ8
FH1NxVGSmrGQd1uBB+SCd9jwJ256Wu9GafKFpd948rtIFVlhqV8AjmSFGhjQOReOT0bdyqEDkI5U
u7fBu+/YaIDLPpnFp+v+TYZpQNb5ryHhFOW870ZoJblRPDdh3U4bz4s37fBYa2lgzl+S8qnr3aCF
FOr8YX0O3LWIF3Rkp1DzQrntfLUcauQ9TwFOrOL7pTym1iZTsbdKD/CJCWFDmLnhpKyDibYJ7GFP
648HDRgC0skr5hEbW7iISAFi7iRBTJLG7leeDV9MoqKflq8QYpLVyiqdIkyT3VJukMJ0okT/miTQ
0tN43W3aCqRpTtqCzgN6q+78WDLtOCzdbgJbwvU9It2LCLgxvjWMEEUgCjPF88LO3Kivg9oOnbcC
gAOmiB4k4REeJ3+NCDMZc71yNQtGRoicoGt24D86zaq+sM4dnzVf779XSzJus7ntgPuPF8UTXFom
gX9aiQaggHABRCkAyDKzkruRMTk3lOV7dJiEHdr4DLP5hLbm/Uznd55kP8nUHkF18pQVw41XDmDP
Hm7K3vt9fc5lrzY0r6FLDriYtd/2/GyMY7L0A4udaNH6JMhoN9wlLC0jPWvn55b61j4xuSqpIzUK
LM6q9gHPKGJZNLDx6pOeA9BY3KTkFjqxKLRb1mEpFFe3bLHh01bORBSkLvqXQYpdFfgRTmQivIJu
L0ezl9UHWTU8L8Oib2eT7RKjP9DpH5rmkJBAaxkyEmjPFgvsie+lerMkuCGqb531DgixAyi54x9m
VeAtcz2nloTIMVvi2qlnzQF6fE9iMLCE13eIjIIJQwGwFRcE2vbFyF6Pi2UpesOJ3IKXPChBOxYa
cwM+grTl3xdaf8adnwdmrbfbkerFDTTBi7vRbvlTPw7DscvofKhTwjezNjvbunCerv9C2TV58gPF
B4FDM80xe6zyTLKbjiFPUrUBd/7BBZ9aERwHzY1cA1UJCvQlasEhUaVtpaPAJQ8Pj7ZHiO6cn8Si
tfSYElz20P361lrxTeywtxhyUtcnS3b24OGBa/ch83KhI1UAKeloDiIkH6T/ZctBTDQ/NE78blTj
G2m4qg9Suj1P7Anb0+18u9MmdJwkix7GJXuI63+A0bgYDJLD0LS4JMjEK7szUY9wgEHaZHHY1rvR
2eYsMJtbonpHSVfpxNZ6h51EfgMI92a7gr/kuRc47Ltj1BtTFa7LLkJoQOCoIaPuXpR1rdxDL3yK
hKbGjyymwVQ1hzrTAjKomhykwwGqEHOHbNoF63y5dONc2iMQ1mR65zMqyIv7gmh0f33TKcyINztU
jbKpbmDGsOaottIDcv1b4qiCTOleAyHYHyghiD7Xv58sTlrlU5OCXzwy4ulXUrA7s7AUbVrS43Ni
Yh3piYm6q9AmWq8mkByyN16+1bS7ZtpwVcldsgew+Ki4A0yB+8sXOgShAjuNKI05kZNBZxZr3+5Q
Mq6t1+srIxkPzKyofgfX4wUKPTXAYd1yyDyWo35E9sAKwPF2b8z9jtDuQBauANnJbpN1U0M7ExxI
kDkRJ5Dmeq95bHWj5rNlfuH0PblziiWsXYc+x3pCb7qCotvK70FEXBpRWea72MnA+mcV+vc+18sj
upxUyUvJDkWNF3sGyWRMuNgRbjZ9zSGYjUjBudXir5MGcQtUAP9hstHds8J3V7IOwcXTjED1pAPn
uYHeuLWdZr/oxetSuZ+xCjc26o7X7UnCH0gs/7+9Cy4kXntsyTgcY5IjhAy9ftU922TuZgZjTTps
muV43aDkAOJ9BWZ3tPQAeSUiv0ok0dPOnRCLuCFpg+r5f/u8MH9Tl7uVruPzdv823ejuv3wehQvI
mgB8guL/+dn2KjY0uobPl+6tzx7+pc8Pecu/31/P4onvGBEuzW2M7xdH09jV6e767MhWG933AHys
xV9QtJ1/fq5tLUNQa0dtUXZB63hhurRf0eS4rcZhW0GVzvByG0w6qshI5qpODQtu1x8hWjaZMzAg
ELwZ834z2NCnNN9HLw6vD1G2vwBcAZIUsDzz4rrKq9FyAG6xcdN/zvQnX3FNKT4vXlNjXVajWePz
mZ4DtOUE+sfRqnhrrYleOD64dmGJnNbshrkfSWS5jbdpgSzd2xB9UliRrQf869odu5LMifmOjiZ4
eXCNRGa5L5bdWB/M9jBnioe01Apg+0B/r9LR4lgMrx+NYmBmxJEYmIh79EoT0ttaG6KYpXLPa3ZI
qC4gcQ0sMW5Cst7v53s7AyB6QjO7GbUzSdAYMEJKxv1S9+wrlOpJUDh+EjR4OF/fbrIThcosmI9B
FLyq1J5bLXMrAcp0IkCe89saME2Po2OAZN+hkDxu+pS9ER+Z+r7wVRQ8sp0IsN3ajAZ+L2z3c8to
PMtBSZKQSO/7T7T0b/OlVNzEshsPCTkIf+srDZuIP6rSqS6oR0lUtQeoKwWxFvb06/UJlC3bCjVF
6dwHTkt8OoK3BrAAnwHjlCCrEBhj+V76oJQzK6f6bUI561CA3DOMGcRTrluWjg5XOfYL7r2L0i04
4GzCdZwBo52Gb9xrps8ed4qQm6NKmVdq6g/OCvVoMC8Lt1KxOLPparUVxTm7T73ykBv0JmaZIlMr
3RJ/zYg5fBTwp4bTBmbKfV1tcq4ITuTDwD5AL44POJpwxIzMbdnk4PtLc1/PN3383TNe/2FRoOWK
dxqaDgAWPt/VnlalLUNtNRpY89m2xoOfxj/r3vvfzPyB4JzcswvqXPHYOAT3OKlDZlJ/N+PGR9KC
OorngHTS/o7oT071xBR19H6hlUciDpyFTZFiSgPXUXjadeZF5we03P9P25+6y4mRFunrVJ8TIKtT
pzYDvEC1Q+kyazu3fb7RS8B4RqJEXsmGhhwdnoVozYZUi+D8FkgXrPB0K9LLrWYdaHKf5YqUitQE
EDuwgAsdmKjz/cD7ObWmUgd8eSnexrh+IEW5tSEK9vFtB+D7f2bWm+xk/hwjKanNiBXNWll/ylMr
De2y1L6Oi9GrTK1ZIHGt0M+LDA5cKvoThCzRZOglITSxI0iJWsGQWsOuzdJ2U7t20QdpkrG7cpnn
HatqFnpt7Gw416ZNC41MHOwZeOe8yw8d5Dm3U2LYfTBCM3ff9hPbmExvbzyItQWZ043B4vbpjcPq
pwyt2Y961uTQBLLjQ4Juo50O5tBwZj20z9FOMjsG3HvjvDupNyYoXnf6M2KRIvDHsd+M1Ex+aaUJ
ACrTv9marr3hsWhuNTq3d+08IQ5G/RDt+RZ6hJE7NyCqqJMXO06MIEtpGlrV0B0bm6U7fYhV+SqJ
2wNuHzOKugSAReKbXsvNJE9cAAC5sZ1DkJxf3xuSKAafR9cCqLgsuD7BJTWgiwf2brKjur3T6RNj
t21zSEtVC7F0FAhcIOuLdM7FMzvnNVi5EmJHBdlAh4jripfeelKEbbfKqQFJjNgfwFthiw91m+X1
2NpRyR/c7nVBh3yqCI6lJpD6wSMY8IGLpuQ54aU5xaUddfRHPdobcFmHxqIwIlkOeDp0GQCkiLGI
cQ+r06m1OuDlfd0PCQHHltag2xXcE7n/D/fdqSlhymhCrdofqR0lPohE7hskGFQUyzLHjVwrkIPg
TUDXsbC5isxfssLFlcqG7m5NHXMWJ1CJsx+rwbN2la0ih5Rss1VaDQU8Hdw+F5wlvdUlba9ZJAKm
7bvrzjugvD6ebD8zIUybnybxMBQEYaNhhLNhP/uTcWiq6Xj9XMoix5Uq3QPJDzQcL24flk9a1bsE
NMHl587gN0uz7J3SAhCf8rADgV5Q5CpIvnT64NuQDP0/0q60R1Jc2f4iJDD7VyC32jqzuqq7a76g
3obVxoBZzK9/h9a7M5lOlKhqpKvR1ZSGSNthOxxx4hzLnykGLy+KSUtI0WeI9x36DMUWu1uZu4Xv
+6iy/SGBx5NCLbZBe9cuOoebR+mgG9LLgibOVrx6YQPh1TDXb6Hl5OPWuxxCNcadVo0ISKBQ/zMh
Qv/cmZRvKNesjTUYzspTc3FEqGQCpIDH2ZXU3iDafux69FW5Zr6JiR3V/cozZXFAZxbmX3B2eQ9a
OflDCQtdGj8z2993WnrfdFPodmwtBF4cDVQ1wBWDNy3awy9t+VrVTXNofHT7oHa1TWwb29tuvXSI
4rn1PwtqEA/ZO+RICJ4lMo+/Jw7gvuPAv3ojTrkPGEJbNoDXiLav+mKhwjU0ZRybx0Hw31pspIE3
mWlASbNmaZ4U9erBUf2PJWWBOHpNJyLhcdo3kW+sL7OygRt2eQSq6Em+HxEDDqNZ1wDlalRW5xP3
zBugWY2+mQmhsNWKL1ZebDzKgCr3Vq5Td8kTZqEboC0gLH9F+WGRqRGZM5CjGPUykDoFwNiiNroz
2+6YCduOWNXpgd9O5rOZtd2LrY8yMBGQi8Bp8jGIHbdGElto3oOWF9k+z2ZJEog1bYktxm+lNzog
7m29B5M37cHxtOoFRJdFaCQx/4zFK+7phAPWAm90KM063Ys+Bk9LLCndkthi93GBIl7gcvDuuKnl
7Gkjmk9geSrv/SROI1nsJ9EdGjRgeknklRHoAHYJtOlGKO9p4ZjEEXO8+zyprUdEbchCU95EOrhv
nlNIUIaVpjf3htfbJ7v1kr8RqHob28/bbZMP07aRXrZlfdWij1IfQj4gPO2cOgsRALl/y8rNAr/K
SUB4p0WW1Y4bM/bKLaDN2bNbaMm+NES5Eb0+rSzc0mlhuzOuAAlC3bHma+XMP6x6ymu0F6GlAcDz
5zqJWL6Jbu+sRRPoNfAMpFrBXDX//cxEGzepBdUt++jEGxcinBluCpr/7Pn323aW9hXoPv6xo7i6
y5skRe+EfUzz15Rv0nYDwcQiH8JshEIrF0jnr2XZlk6nc5PK7AEkYVYVaAqO/rAFRNCZtsma9Ofy
7Hk6ulZBQYi80+Xs1TbyTqPfI4rU8TDJaiSnU3M/DfmbZq3RMy9t4pnwC7Vh3OeA0V3a0ngl+77N
cdiSO9L8ThhfeZivGVAu23Kgpig4DOhDFN85cnvbAxY/j0Q+sp7ocrjq1O8di9OEVCaQtPXfndl/
6qo1MoCFCHUWlYSSOzwZHj17xJkzTzU1Rp8bBM/VeA+6b667+4q9yuak6WugyaXWJxiDZgJYQef2
VGW6ql5CYqWkSJYQsUFo/AKeny3I33aAXeyNrv+UQ53bcmgSAhv1cnsu/wSM6jUF1JXjQEIVGS5V
BHIUbQGIHuJWsy6asG2se5F6O4KLMYfY+tQWdmAUHG2SnvZGRtsJUj/Z4b0+BjQB7cPKr5ld7+rX
oOsHfSVgZEQ4cDnvJO26dMINcXSKuwb4qtiuA5788E0RxRARI0YRpfwx03/ctru0wa25L3COcecc
3KVZraK2URuSHKl3T6ZDIu7afuWGXnLacxPK8ch7g0/2MBJwV72KxzJbCQfXPq9M3ISgrzZ9XMxp
9810v70/x4rK5b/zoxyAds2NHl255Ei+2KOInMSMbi/A2s9Xjj/T6kopBQzQce/odYAXx8qZtHTA
WnijI0yC3qqnNkcbVeFbGrDwwA10TjBk1NoJaUC/RtfA5eiJD7C1z4BRsMriyWSAG+DSpWrqTg2b
CEEZwY7SSWK76GFfbG7P29KogOeYVTqQCQIJz6UVmuDK5airHTODBY3x7HmPlP1VFC//zYyyPLGs
p9GUMNMbwPGSZ9N9GvHSNJJ05QBYOnfB1zCLyKBp/uoaBOEyc9OMk2MO0V1ZA1HWGVDTAmtfNeEk
iO3d7YEt+R2ajfAgRC8buj+VgRVJRQ2fw+9GEg5ZHlg47v6ThT994Wc3CW00t5NSJ0e7/zyKV8DI
P/J9lLdBGeeDxETxM8+2MgQPJnYOE9FoZ09tnq8k85ewubicCLrLLHAjXVGggX+0FV3dGkeZOfZL
PPrJxq0q/bUcmyGquFN8MWzXiXRu8Zdek8mBcSLDnHRxRCmSo02aNa+s1v1HsDtmr7cnYMllkNhD
VxpepoidlAlopt5MhnwyjqlZ7DKfepFOukcSN2OQc3ovmtWi65LT4LLEBYWuIeuq2o6UcCGBLYXT
oGVoK7r97QEtfn5Wq5n5AmbRgMs97VEwI2hNijuQAfjv/kiLtbNwacrAnIrf78x9wSpxI3V9YWVu
TI7aeMyrv4zECzlg3ZN11w0fYNZGz+C/tsjlaCR1W+7oCUaThtBo2Ze0WJmv5fjpzIRSkWkGNkqA
18mx8SaKrGhVPWo1iTF3NgF7mNS3tmBsX+WSA/6BLnLDrD7AJQ2K8n/idxUiARBzLlEYsI+FbkAi
LdsMbOUMnpddDY2wAyF+hpc3kFLzop4dJMTAPq/MCY8QiKha1fOMbIa08m3f+xPuXVkB3h01dvBH
IdF4aaUd3bqkHngLjIE5nwRzh2AEEYAdEG3qeGAP3c+k52w/xfoUUOkkYTbkd4X9OJgWuMCH0opD
p6b2U+Jr4OQkfWyFSFU1dVBJI8chSM1PLWrQG7BaosaTyXZTgGVCBLGB7AUOC+en1N30MKU97kwp
i2wrR8f5xnVw6ybUl6FtyWrTmzV55n3eBwnhzRC4Vfzk4+zmHQ+TZKeJXenq3e9U8vxEpuwXsZvk
S8oMtrH7kYUVN6vAK2V5j+OuCIapGrZknPrAx7bY63Fe/rg9r0t7Gm3GM9Mb8H0I9C+n1Sw7V1S8
cI65uPP8O2RDbn9/yTnQPUHmCjUKHur3894YRmbhfR/jsdK0GkCkziGHjPxtM4vDODMz//3MB0uj
MkVmwwf1OuysqOcrL7u1YShH30SaImEE37fJA/QQbHLq1ghPZwe+dHADuAc0duAaQy+c2jFkaKMY
yhJUI6WZuAe/A04lBapTTmAOKIU33mfj0EUNH+zN7bm7HhsMgwgEBBNzL7BKZF7ao2eATNkG/Qie
NdCOd/INDt3bRq4X6NKIskBTSYEgLmEkb3aUhom3skBr31cWyMs4NeP5+/rfffO5aD/f/vkLvVbz
70eaGbl65DPVNIjtlDUmMLdR0u93lW6FQ60FceMiRG/FAx3MHRktPQAfOzTde/ZDm9ZqU9cRNSyj
yR2JW3cuUSnHLEg7tC4fHOuoN/xg4skAjXq6bRj9HNdixSWuZxNNa4jbkYJB8hsFncvtRHQgtybu
WkfH2vL6c7zW8n49lsvvk8vvu9UwFpYLBpdUPuB/yC8ysvWz6PairY1COdtSa7JMMY+COiF77tbA
wdf7Zh4ELldkA4CgdZVBjAC2AryJQUwiQPpDsNe0Xtk1iybsmdUKQS4gbYpX07zzhxqOdZRTYgcl
GUu0uMlIN9Pd7alaXBAwowJcBrQm3oeXC6JxPGNsYOeOPlhTn83Szrb9EOffpyRJXupm+gBZF+Ji
IEMhyQ4fU6MSiAiMgsoG52n8Yj+aw9vt4Syu/NnnFf81baH33ojPG0Zg3JO1SvTi5xGHAOQwp/k8
JRaxJulXtlXZR0DwrWafr3UWLX8f/VtQxPXALKo4LnEYR4UIl6a8qzTgJJPfH5geMEb/7/uz/bPb
siWS6ZrA9210lT/61UqNcdFrzz6vOJPQBRma+c7vv3oysPVduUYgtGQB5IY4nJCWRviinIUIztp4
mrD1uHfgxs7kxa7jfGVPLK3CuRFllfNY2oltwojD7uuwGFdSV4tjmAmmZ+FvcO0qn0cdKE49h9tH
0/tEqoeWhNLavH+dZwQLyJFRwoaty3XWWw4+1MGz8f44IKatPjKCWSsAOu/I2qtQnBhESAC9cueo
s0hmr1n1NI0fiOtmigKcsnMjuFodh3SCLQ0L4SlUoPqtJbxmMwxNtb89T0unHwKfGbAMGtAr7ALe
8BQXrw/OsgSCAZqVPoIFb6cn3QPwttEHbAE7h+QYstvI912uiTlKqPsBXXfUeq8JwS1M7zIjbnZT
2QMjRszUPN02eO3GgEJDHgBpUgKZP0vZK0NWQP1jEuZRtIfM269dstduPCOtZ//CkK5ZpEDRn1o0
razjaA4hlB2iPDG2/rRWuZnzXWp0fGZG7a7KqA7SyokjYtBK4e5qO6ZHczDYlzFl5JhkpABqrhTZ
Yaq4BBP+mL5+YBpRmtchxQOIsirA11ItBc8XgAAx8jhsDFkrVzxjcaHOLCjxRK/1KTJGrnlMX2S2
L8nhvw1AuVRi8b8B5FMejDws2RqN9OxJV2t0NoB5gGfXSsUBSdYnBxAgkoZlvTVaPKb31ncoRL/7
WIDTISjyZp66OUq9tMRlVaSsx1vJ9n94h9T46/ZULeQV8X0kYZCVB93sdSGPoij9h9E2Ji+d+ALm
UvTVg34zcBIaUinRjzUFGcr5OUq7vbHtnDR4yt+focWv+IPvBgXQzMRxOUoqbVk3KUqv009mIbh8
vj3KJX9D2xHq7mASQRuuMomJX2c07ph9HPWjln813g/OQXVhblgAsA2XnHr7FEPr5i0uj+OAvCuI
Qlb8eb4fFW8DaQzwzrY3x0gqV2FV2xBOdaFemiGzU5o/pr32F7prgtKCJFa/lv9fOOZARI2eZLy8
kCdRLyKtYXZJitoHEWgc8XjHPL4dYu39fo2pQn1hvk8R2iiXgy65BcIviDOYIABFWWF4fzYQnCqA
NuK4BrUKHpKXLlWnhsm7SqMnWn/5KeuX2x61MEkzEnTG+xAC0kwlpBGAGpoFk+xkomOkj5j5l9+v
mFhw2gsT8z1xfsZQmif2ABP2VsMN0KywfSwcYQDPz1BCeC5eJ8oCeIKBE93r6MnL+gMUK0LLOIKo
EOn9UJ+2t2drzZZy3pdjBvlLvacnLd1kBMMJte8uRC7Nz7ftLOUuLgalnPwGiHI1Qwh66qqf2FJB
i15Ws37MZHLnoPslKYEz6yWf4U1B2/trlNoLS4ZudWyaOcmIzij1GBslYPxJS0+u/YkHbreyZMvD
O/u+4nWjldOKi4ae9Hprx6/Ee7BrUCPtZ608kR64tbGzRytZeeQsjgo9Hn9qqIgKFEfE4wSIMHQl
nNLhjm/ceuXzi84xw2gJMG14ZM5b7czPfSMzO5Izesq1x96ZUKF4yTu04UNub0zejQBApwUe4cAY
gpAUHO6XtprKqHlSgtCJjqHe6YGddivn2sLBgFsU+SSEn4Dsq7jqpgH0NRs9bCSwFBnisUHKRLPe
bvv5khE8i+fywCyHZCnDKPWmH6C9VZ7SPsyNsMiiae1KWzMxO8XZqvDMbmQO0tcTGECjfHiF5kOD
EsTtcVy/RqD3cDYOZemLWme0phhHXEa2FwCYabdbBNe3rSw52LmV+VecDaX26FjE0ioh6tuFVfGr
HX2ULH5m+c7xVhZmcYee21JOAF36Ndcy2PKmGu0u+kYDUhIaLYHs+e+0k1vhdd9JUkeJL49aiTaV
/zZW5YRwwW/jW7lTnmSbhQXSNY144M0uqfdWvnKoLy6eZXmuN+s7oE51Oa1lhh5NMmDxRgtATvOp
ccPB2NrOipml0wdc1P8zo8ZuFAUPAxUCOGJKAj+vA0FWauuLrm4jCAZ965866eVAMqKlNK0J5mz8
S4A7R3o/yFp39eJkndmY/37mgyb1RSGAkj2xNMrcMEdJDbRaaxfEwkhcHaozeLYBwHjVN2u2dQVa
8LI89cATulChZdOLn747F4IQ+syIcjKAsUXX0R5boiHpqch+jeSuWgPWL5STL20oBwNDRhNABoQj
XOwc90H3A8RZrbFNAeP17z33rV2jOl7auRgWIHiQ/QbLgsqK1ZQma4qaw89QCQWJQxXfieSeoUjZ
OT8c903oe02P9HRze8POu0SJ7S/MKqFRXmq5Gycw2wL+NMHDUQodQyKDodsIgsa2tfB+wRPxlEDk
Oj9fcYMod0dh+4WBPHtxImWEMwLQ63wKnTWFzYUny4UVxUmEx7M2lk5xQv6eyINrHdrhe+PzKANX
UDv9uD2Ji36Psq4OPjXQY6hFnN51mrrKteLEyN+G/mpUT0O1EjmsmVDWiQ2VUdoVTFTNtst+5nSj
r+nVLbrC2SiUlQFWp6Wli42FJ8feYH9Z+Rcf4hi8/2Wzr2V+x+KVyGttTMoijdLr0aCZlye9cjec
f2/bA9OHlRtp0QjktoCimUs7KuODZvS9jL0Rp6t9z+Jdj9Ihcz8ykDMbykBo2baF6CacrmWIzhtR
RdBwer+L4amK1wW4PTAQ5bZjRpF5AGEUpzF9Lhm4aj4P78efIyGL5AQ6o5AIvgLegu6KQNerK06+
BgKHA6n3Vf8pHteQ9PNkqCcOEEdIhiBNOjceX15FWpH0wLj0xcnuw7rfU/35AzN19n3lqit8PreS
zd8fv/bpm1b99sQK0nbJp86HoERZGaGDPeSywGs1yrsnmkUf4NfHYpyNQgmknBbyEBUditPUbhLf
CMziILK1s3hhHEj1z0pBSLpf1wZNRxoUaJL6xDxQaEk94t59TdYACUtWUHbxZsIOgMvVm406nZPE
dlufDHFXG3urPsh0ZQMuXCoI0P4gK0wHOSrl6Oq1mEOOoG3gun1kWvsCLTRN9iuVu9u+tWjHRyUV
MP0ZhqUsfKoN9VgxtABYfhMI6Qde1kH2Qgat9u22paVJg1ocgBDgH/Ogsni5S1BXpXnc6c2pZkXE
8+8ZYPeCkZXDcSnQAePrv2aUiatHRrxUDBiQwaM0z9G6XIGopg8Tc1PIbk9TLxhqM5D11/82PuXI
lI02TFKbmlM5FeHgPFGLBGwtEb84iSCKAzsZbuUrwSW3thOnmrBcTT/e9dmwm8bXuHl/PIp3Nmpz
s4QnuFyUk9kSgnuWI5pT9UXXkXU5xeh8uj1ZC0cmlB2Q153TBggvFLcDbsT0RxfuPRTy4NtlhLa3
lfhizYRy3iBaMrvMhwmDgrI7GX8RYO9uj2JhNVD181EKxxUG0Knia1NGOurxtD7JvNw3LX0ist5a
3lq66E86WrlgLuworlWWBGhDvKhOZVnIOwDNfzW9C9K1ipoPhZsZB4BVSAgUm7uR9hAHRex6j8Jy
f5u9bp/qRLf3PB361ykBUWauMegG1la+GRz3t8bzDioxECJodN7fWxMtD42V/M47JPUmS3tx6toK
WzNnYTt6X7K+x5nqWp8nPTd3Wu36e+5r8ctU6eTRS9Lyi2WwLHRanwSDLdHgIkkWmh04bNw6jgOj
0TMkWDo/ZP5U7VOHNds6ZQPosTxrL2k9odPQHkMEBsmeONyMUGSoICuQpS9VXrSHiRI9TAfD+uJb
pdiA48N9AQ6xxaNG7772NevC2HG6TZI2Pv7q659SMFvfewYHAblnJF99PXHQpSiHIrDQZgVw9fx/
k9wqN1W2Sas7SI4Vd+inscEx5Xefmspid0VZg10D8kbB6OZIco1E23W63W7MRutCyQgI/soapDOd
5W1u+9jCAY0d6HsoWaF0ACrFy2PTqMVY8TqtTm711hef2mkMarya1kLlNTPK6Txy8CUXNKnm25nS
IC0eU4Ddq+3twfzJo6mejGcMYiUgFWcN6cvRyDRJNHhJdaLW5O5jq4CmH8rWIatZHtjmqO0mO9Mi
UjOAc/s6Czwy0mDMHONOOI045YJme1N02QOFskrYpfp0Pzqi2EyQvHgW1MzDkZtWmEkdeEezayKS
iDKsvHZ8HYXt71g2TAGpa6xkzb9zkf3uO5bvhtHvNpoO3sSk9pKw8e060m2o1nGJajCqRF5QUsJC
A0+mwCDDyYqFDBhrvKClfbqSlp5nQZ2l83NlPnfOchtOwvIJ+u/1qc5/s2STg7xFB/UsHw6pvxYx
LbwrkVj9I1mJ0/gKnJi4raHXecxPBCgSR55q7auJIi9IHw65/2C8n9gKFOAAFIBSxFzgduO+NWUo
+FWnvEGkaWRPuVhjAFo4+GECkAyQgSHivAK+TSVEB92Cn4Z66tHammtbwXIvWnHlhTXC42Um3nCx
N9UbLG+yKgMQvDo1hzx5wFT9t88rt5ds04SPmYbP298ffPbj9teXdjvKKihFAlU9P1ouHSzNDK3T
O3B2J62ABI1b0QBkt01QxdoDcpArU7XkzhD0Q3s9uFEQOSjubOGKybQhhbUqR0ZmXzRJIHREFXmo
ibWK0bIx0NyhrusCJqjcyVbGzLZsSn5iNdTpX20E/4mPBoq6CVpvVQVlrnOrOxWY2n+sKTez5o2J
pzmwNqAfPo2nINEi4b159SlxPtf0LdHboKffb6/e0pZF9938/pgXT03OGOkA5oHBr04Wg8JPf2g6
GsSWFopxn4076jThbXtLYc7ZFaTGgzIm7mTImJ3aKdlo8mGMgdJYa05eMaLCMkTSiE4bYSRt9Xsr
yQ+DZjzW8bTaDKKuGMAQUCeEjDxecAjdFNcHZMPWW8vnYBVtot4XIRNi1yB9fHvOrtxwNgO5A7x4
QclxFUMjDRR7VpFBo9DhQdF98iBa7981ElVh9+W2qavNDFPAwqLuDwVgnEVKuO46KJzHUJ4+gpcj
AQqsOLBUC/LeP6TlGiHQlevNtkyoLiIpjThTvb/x71Oe1QzDQgc1jwa6SSjqwdsegqDZyi04752L
vfXHFpwc7X4Qs1PzXNLJ695KivroiVe9ZggPPrBGoC3+x4CyeacU5CxTnNfHsdUir7838jcLbVWQ
LTJ3t5doyRvOLSknICLfSo91TJv9uRgijsdotY27wzSuuMKiHcBZIG6LFxwOiMtzvY57SROZ1sfE
bFDAHvR9VsbobGbHySL3/pSu2Ft0PRcsEojmwHCr3iOak5Z61WNcqfmT6T8NvQpE98NIft6eviuv
w3t3hlgSABGRyFNv9FqgpwHt2uVxMrwHFzJjoBIBY+HnIe52aand56a3cuQBNqN6H2y6M7cySnGQ
8FVx1JBOkBPH+I4kH42t0ThGWLVIxFSOC0rOPnE2WsmSMO1idoilixhTNtVXj8b9/ZAPeaSBXegO
7CrZ1qLJFPVWhkaCwmpD0y/zLd6iImz0Hn/1e5DEMTey2vJrkQwgS0gdDcJmXg/CPc0EYD8nn3vu
Jpt2akXgxc2w6a2hvisd1BlGAW76bpTGTjq9E0wiZQ9y0rQNybLuSeTUfSv1Utvk4CGTQkB3GY7O
i21rlHgPCeh2fq7GB2MonpvKPXxNN1PqHDy3Dstn7aCVw8nRyCHrSbkBQ/q04VMPgkBjzgoMaMXp
iE3DTOcotGBrQ9gFv3cckzzKhiwOvRKchGOL5omcSz0gpDTClFZt4GqeucsllWE/Da+mpolIq00n
on7Lt20/dRgReuUz0dhhDbzNjuTJS8EmZ5tpkxdWogV5RRcPoW4kv11RQnBOsnKjVQJ5ZGpqIQV/
FEjx4mar9QCskBF/sDstj9pUVoE0GzPgHBHBCPn0faX7v6vMYUFNpbU1R47CmGelhyGHhEyTxBbk
P0wS1HEHTsfSkBCoLputbsk0SElGwtFGEU3vgfrV6swOPAZlG95NcWDaGGHuVCQsnLKMGH7yN9u1
07uOQmO86fxum0Ei+BPSI2kSxN70VdezPIVwtzPuWl80qIg4/b0PrSZsLccM8nyy9rls2g3qbiBB
rso8O7a1+VOOtv7mCVsc6hykMemAnP1omGsU83/wvhdHMsQmDRz7aCbCzgA6/PJ8meKSxz1alI5p
2zzYYx2AbvXE+7fWdh4gQBLklXbijnnv5k/cBR013YlYPMt6p+vguRjKDc3MgDo5PCB+pI0f5S0e
gKBSZSk4LnkWTLKIhjwJCkcPvPGto78GQw8GawwnHC/sjvfJpoMwOGKDpHhKBhsHXBlY8UtS95u4
/kRSiLa2uwwvJm7Zz8bY7m8fRVcn7DwDqFkgBecgMasr72Qmy6yZ8pEdW/7LFCKkPdvE048kfdJW
22+vQiLFlnI/uQLqoYY7sCPA5ATYGqimZ/LdrfaKEeVqSjULjaEVjLT2V7f83Lpvtyds/pFXLnM2
YfMVcvaW1YWR4ZjD95G/Crrsu792560ZmFfszICT0jYmaBQ9pjiUJjTLRrcHcHXHKROk+LxtgRjc
7TGAsUGQ8FxBq6x5ae0Vv1pbayWIKxnYmDuJndW5ccgFD6B9ELXayrtvxcqf5PnZXHE2DQ7VMJai
Dtv6ua+/xNZK1LYyXX9QAWcmTGEjrTjBRP234QVF9aB1EVnr2FwzouxCzy0qKJhjzcs4yMytkX0q
m9B5N4HO5cpfpXcpgyba0LEjcnx2HlpVACL42851jRZXbCjrXvu0s9NcZ+ht1a1NYWnIs+KUxY3p
mRvPaSE84xLQErk6dLZHzQZrGy7fipXlhrXt97qgP43U+4Zk+trBMFu+2rjQCgJ+g0Cv3FD8nhnS
Ly2nxUJS9zVpwDI6bEbrDfEFiI5DP09Dc1hJ2S+6p4+KA3AUyKir4avsJk7apGAz21pHtuiWLX+v
zLd5PSqUaYGFIcB+A06onBZARnuCjE5xdGV98MQ9SbZD8oBcTsiAkKzYtm2+2c3rkD/Q7t4ZuxUS
7KXDCgxfOtql54YXNWtUeaB16FtCj7F77Mws6CF+c3uEaxaUZeuKEWmIHgICpRk1UyjeXbmBw56P
QHFYxHkgJERjOUQD+2iatMCodrdHsLS5zyyo5DKjV4lSmDo9JuQuRR2hTkG1rpsR2vRXjvYlfzu3
pDyXWmn2o4naNxqDpk1FnI1lQ4SSrAE2lgeElIOL2ME11G6DXPdqu3dMeuzabd2fEnufoy1/jTh+
0QryqkCqQdzpigxW76gA2aJbHnPQ0pPqezM+V/qvTj7fXp1F/wISGyJrkDWCONbldStdNogC8Ojj
9E3Lw378iPviAMBrD+IpljWbP7s+rDhp2wmgy2OXfM7ZE5xxxcDSmp+HsMoBoFuD0fixQLjg7wYP
rPobvVlx4EUT4ORCIwCoKa8SMsh+k5ilBjsOaehVoTYGlf4Bz4XEBuqkc9nxKg9DLe5x10e4kMRP
Ez1x860hK1XgpYU+N6EcJKPQpVb0c6yfRQXqW2vA2sVZgqci+wyA41V6h1ZT2ll+wo6gWgqGmAeW
L3CYvBucM1+wwITgsAX1yxU1hqitrnC1nB2BNtrw8WA6bOUO/8O3fnVTnplQtkTbJbg9u4wdkXtz
orZx5MFrLStoiOgi1F3TnSnZ68CwX8TEh0eQudK9LYc2InkDrl6Ze8FkpH+5BfODyUZ6qG5TlJ7K
pAynzICUZj1mG+QjnI07oHQ6erGM3AHappDaw8PRcN/dRK5M2nyLnu3CEX2ZGayzY9VgbdpPXfte
hPAfA8jqWXi4oolfuUXcvijHwvXoMbe/Cwmy3Oqgk3JlYRY9GB3e/29EjXZ7VAjR6g0jk1EYgaOh
Dyex+g8ZgUzzrMCEjaicJ6zpEE9UKUNGtA8+6ejDvX3ezv/9tXP9+31lG+ZxLHLeIibC6zhhu9Hb
xtHQ3Rlvt80sz9W/ZpQF0c14qLoEw+jojzh/sP2/b3//Wi/+z4r/Y8BTOgZZUQ21bNF3VcTVPZoH
o8KaNpOZP9PaiOyx3IC6666IdTck07hJHeTBrGpz+0csHjnAnfz/WqnxpWt2oos5un/L+hOEZAMZ
vw72Wk1ocSaBekdtAYUG0K1c7p04AQZIOoyBngLZPSQiTHuNhXtxHGcm5lDgbHtaZUFwNDfsqCO5
NY5dELt3OONWPG/NiuLZbp72gvcYCHhEQnDFhFB4Aqv09vaarE2X4t8kkXZMUo7pmiIELsO7lctm
vzubK8WxfXB7g8+6Ykc2fi38EqnTO796KdbEr5airzMzKikJ8yhOdhB0HwukgsaKBFMC4kXyYzQ/
8II4N6TErKgyaPVgYTyNGWM1sod60n7eXpKVhbeV+yyLAUVpOcbSGHzTFwhXmyyiubdS4l428+8D
U7lkKMxQMuCBaVSPE/qjS/JiZKfbQ1leln9tzN53tlOcYhBmPNXs2BMnyMWjprlhUkqoI6zhKJb9
+F9L82jPLGXCSbhMMZp4est17auYkNO9PZg1E8q2T1y/kVoHE5WchkBr+LOo3P1tG8uL8u8TXFn7
RJ+yVhrY9C00iX6lzVas0XIsLQlB/hgIPxft1yobVszGpCoIHLgwdjGY20n25LNNAnWE2yNZtjMT
BYEPHKUj5fji/pD4DvMwElRNuo6GwunB1/fA381SjBOGoG/5f4aUE6y2NNHZ3MEJpj80bhsymXwg
xji3oJxho0QiYqhgwbfvoDxQrgl7LC362ffVF3fc6ANhYA46CvenTr6a9X3Tr/jVPAlqGHNuQjm2
SGZQjmIUtke17SmyWrX/0OK877Q3vDLDuvt1e/WX9goBhwCKk7PWmKfslQm1i95Fbe7Y919tcCNb
7K/bBpbiMkSWIFmAxBOoJBT38nuhZdSnFaRxgJuxd336Pe2LqPN/MKBpbttanDzUdAH/AzMrWqou
z5ZhgJZrbuNBSdz7vI3sLNC+JzvzOyErbQCLs3ZmaP772SFmZjkfcgJDXhMgPhqnzQcG4oB7fgYR
XEOzUJ2pJ79y6BFkpVFsJmHJj4z9kO4QasNeS7/cNrc4nFluDvqoICZzlTMZNevCqJiP/A7qfcmr
W/66/f1FHzj7vuJkBXWgDcHmeBKVKy1EiDT626L+xNcYsRc36JkhxdmsDl2hmY2BVJkMquRZ11hQ
raEO14wo5xjJPOibujDSyOYVWgpPkDAKDbCJ3560+bC6OgnQ4gquOGR5r+jiYijbGbVJkbuX+bZA
mbX6pU90W7sVWPhp2NpsI4t4xejiZXBmVFmp1MmbhvRzZtkHbyCNZBJxk0W22Ua3R7c4iejbgH4s
VBbwz8sd1Ph+H/ezhwvjyW5RFNxl3comXRwLWjaQ4wOh8hXycLREJbhu0CNDYSD2H5paBBn95Hkv
t4eyuHvO7Cj+4Ds5IqVK0iPXwq8FX5mo5a+j4cQGRRY6J5W9qScy7rykw9fr/6Puy5Yjx61tf8XR
7/QhOPPGsR845KhMSampSi8MlUoFkABJgCBIgl9/V7bbx265w3V93m5Ed0dVS8pMkQSw99prIDdL
YB+dxP6kVP7DewGPhb+/xaebPtegrSk2ov//4rGHcLxpop/cip+9w6d16U5WhavEO3B6j7C8ydwk
1U9guD9+C/wWIF3B1OUzD8XETR30ztTeTek3t3mewVgfX/43N/ofb3G9Vf+06yPZBLxPxPXezeTA
2zc5/QTs+aMVDyVJ4EYIZwFf8VNN6TBXRAlF3Yooyn2k58yuaZGSZxv+6Gd4E51D87/p+v75LT8t
Q0DIzth46JBrqm6mkRfRCvOLhByGpXn691fvj24QqllQhbAe/zURmPZkhBhjRXFWg1qi3nztZ5h5
/vs3+aPVAoGWC04SeHf/GqbrayRE97iECRjHroz2NOl+VmX84XtgKga+3TWI+nNFE1FjuKiUuOOZ
t25/yrb7o5dHdsQ12BvDiX+JIxnbyUOTxFr4bj2G5tb7yWL/o5e/Ii4wEicwIv3MEZvaZAKTH+tE
i6xdMuSE/+d34J9f/9Nm4ixSNIJiNwzFJuky0IX+s9eH/h9Bmxi0pohXR/Dmp0WCKpJoFs3jCSZ1
WZx866efCeM/nxuf3+HTmvAb2DkSuYwnPu9ceY7Sp+GG/yx7gny+D3gXNFtg3eMmeCBGfyr0Fye1
qT/X40nN5NaTdGMr+kj8biv4W0sfEtbcifSKXJOD4zyH/lfQvVhmWv6TE/9fAMfrBwlQ/+PDYIzk
fc4qEUifJkucmFOl0vvWTd/GrjIZr6sgM7zZul60X4JgB0+obazcbz7jLAvX6GcxkJ83v18/BkbZ
cPvB58EW/vvNNdGpAoUHH4MgXiuN0+2kA1aMdn5aJAN1iWPsn4Qty/wV2W3//pn61Sbtn2stLIar
SDwFyTVAyPdnoSqFrTVUn2Y4reAqb6vJtIdYd7DQSWwe19XWiZxn2PcmJ2n1oWrC18GfPgI6fCeL
eZooGE11Wj24SQ2Cude654qMw2bAfLas7HwRyJIqBDz1wdRbi6F29ixcM7Ysmz5eD366nnGc5bGu
CmFqzCmWbmui8fqHMQtselRr32dIevmAMPUmnEhTQLDX5AmtN6sMtzWIlhPH6EkrunEbd596OCpc
89B6McudWHyjxPCfXLJ/fXxRjKCyAoUW2VXQjP/+dqWmWv1kFcNJP7f04NO/MRz+6335P/Sjv/vb
tdd//W/8/R1mkUNN2fjpr399/eiGuvvv68/8z/f8/if+eqrfh173P8bP3/W7H8IL//bGxdv49ru/
lN1Yj/befAz28qGNGH99A3zE63f+v37xTx+/vsqjlR9/+eW9N914fTVa990vv31p//0vv8CDxQVB
9mq0Co8UQIPXEch//fP7/fbN57cWr5OLWsqPYey7P+21eOu+//S1Pt70+JdfHAj5/wxHQxhBXatF
AtuAX/40f/zPlxDPF6FzBdhDUGj88qeuH0b2l1+I+2fAv7GbXi3lANP42I90b3770nWvunYhkKXg
REp++fun/t2N/MeN/VOHerSvu1HjhX9V4v1jsf3LZfg85k+prk1tgmZv2iMLwHEkHy3YsmBLZA7r
MmLPPAYJEglAuV2frs90V6ZD0SBokuVhdRBogPosiPMxKHu+i985YAs89dFFKTBizmu6BTU1ELt4
fUnMTRN/r6ceaBPJ6vFdBfckuMFWO1V7Rgsa5wT5kuFbzR4SfnbMOZYH5R11dNcnN0FzN+kjx3+P
TnVc61u9bJOky0V1JGTIgcgNTp/Fds3X8RwHW+qwzOXf4m5XVZc5fQ7r29754EOXmeA8QFarIR7v
po0Up7a5C6Z9RDZTdQz7MuoelxCHce6pwml23rBn85s3qWzoWUYqnTfm0toH5j+u7t7hL2R9nfge
TnaV3rXjPrJHOm+R1hzNm0juGrEN05uIVNkqntOwQITmiOE6v13sNsKwJbxlkKzNZSOOWu4WdvDn
k53uwD3GHsTYYZ1gnrARusvcaeM3d3Dgr/xdPO2G9UsR0p2zHK7/9Js1eGHLveGPcnYzpzm27akL
z0PwoPRDJU4N2zlhjkBSlpR1l3Uq42sxNqBgHwZnF8vM4ydJNp7cqt+a9P9oA3nsW/zz/8HWANPd
f7cVHO1ALTjrb7/bT379ob+t+cT9M4TuV6EazJf8FLrAvy/5KP2zh4MtgAoFZg+wUMQ+/duKD3x8
CS6SV8Omv3/ptxXvYweB+8C1vILp56+bwX+w4oFYXYuyfyz564nuJ5CzIncE9AJkkH4q2qzTcSmj
gO30gFTsLK7Xtawr4WwrA8cZXwLMyCIROOdlXM2O+8O8jxFvDza+cnZwopTHeZjEdyE951Zg/7gj
FX+IGFmHHG6eqhwbRfYjGEnw9IzMeGoaPvxQy4pwWD6Qqgg7EXwgoVu3GUJonA1g7gBEeRvDkFGz
iebtopCZsfjPKrHSzXpZ1Xfx0nUi02HdjFladcEXGqTVO1Gpc2jgKy2zWgdc4QWd6rZrCUG8ULjC
5dEdsranO5foZGOEOMc9s3PWj6H3Iusm+CB1Tbd6Zt3G9dp+7y3psldLPIg8Ym5TrjqO7lsW+8ij
8dZyQIbSC6snvQ9rN/mSRPOPKZUDKPaTkDsXAuKx4D6FPbgxLnsM404c3N6/Kkxm9a7bNiqGGPRP
f2G3FvGKeRpAal7QtdvBwOBbPXgNNNlyLfAAMkiBofCKex/k8KjZoKm+cX1rkZYzlawGHN3Q6GV0
3rW64igLgjlCYV4dkTpwQ6FRlsh2zM1MX7XDw3O9npBhSYfoYx5HN1cNudhKvsq4+SJH+H46Hsq5
qNVIL/egCDQ1yZAAB2VyEpVrp2jWhcuSrfHwbU4lFCRRptIYjq1NL77WtY6zdUicbcLqUyj9oQzX
PuddexyifnyIubLPAcJ+eRqWHVytKrruotbHVZzLwLU7EXHwHJL6wCIaHLqOfp/nsZiaFO51pgrz
Vr2SpimZ5VstEudGNSPNHTtLHD4rjoDkA5APSLXDvfF0vxuT8M1I5JKoIMkg6w8zt22D3PerFEW7
3fGZfcHx+8zCqBaZcvAYZqxNdpXrlxGrSN407bwHjxR1HNaX2bkMQT5zZONsGeLV5nxtvHcJR0zo
HqoUiYJg/tfTvTNCBMMRjdJ42uxT5HvAgUFDsj/WRS8GU7SWDFdlNB6IoLVsW4Vt8qhdUUMK7sVZ
FPDL6rEWRtITLpiam3fB3CgLZznmEDw7x3TwzMYJqxgF6VD7xzk0lzqCgs61flJCXzVtGmeUXsZb
NpWdjzQoHACIibZfMHBYtsu87OsUuhLb600VRmqPgf8IxhqW2Krb6tlQv30Zw0vIbLWNB5wPVETp
wySgb4HlS2yLNqmHO4mvlJLPCsEs3A8yp0047sg0PK0R0t5QsxeB20F63hKxGSNpDkNDyI+4mui+
cavcuLHZQeBOb13mLkU/MpmTsdY6G3lzL10lD17Qr3kyp/6bEzdd4cjluHgEmoKw23HdXmYKNRC8
HOy+0io6pW5F4YYqd6LDFhIvAxxRBeQmzeg+ge8CbWGr9FuIAXcjwlxwcExRgsExyOSrSc8DEmB2
4RTvnKoqVErP3DoUq6Try4TLNFvErejaH9pBteNTBcdlPFXhBDES4qWfGruA+qQKbDl2j0+6nKB0
falHhFnXSXMrGvWV+vh12mE66Ll+IAYXkk5e0YA3BRr9gdlk35muFOJmjav7ZW4AZC8HyJBKn7Jn
K/oQSp+5Oluy5JDbvNYLTfOZJX3WCvlcg9bqRwJ2A92HwxSiDVkd8VO6rOtOQMlSI/crTyeOT+1+
jSJFj1A3N8gFz4NpJlju8ejkZGiK0XVOkDiTmyntvKODer8Y4Q4heL+tVuMXLdhJOVYrnng4HEy0
PYEcVvZOXVjPgdkgoJKtE5BiTlA2uquAwX/S7VoRdvmVAu6uC9u57qMz6npHjLtiN6gPPioZ6Tqq
6EZutqpFiaZt+MWtzUvU8S10arJAkHaLGyaw+7mscKBSPTpdhOAzo79ypb9aZ4Q6AHtLIUJ6bhLw
YX2Eeed+HejdPNOLDxfznQkGdbvG9Nhz1EFs6HKaAoKGS91L23B5E4fD/eJ+cfrrhgidngaXJHMT
e1jcGHPfqYQZwclp2hwWGjhm0ui2mWSYc+51WRDSAuowu5GRac7BZMZDq7CEUv7qiRkVV6jKQU4W
OedyfLVeiz46IT98Yf3XxSFR5vbhPlIhz109fUlJ1aFYC1+TlpWJU7nQKHbuFxkdh0A7t9CAWTzA
TF5Csp3T7hCNP3S66GesDmyEdWTPS+z1BbLQuy1v9D7WId2GGgnrbopcOOCXgY8gH9sUMICunvrU
f4pT3uy1DJfCC7kumsmPXyp3Pl5DLzJS0xc2O2CXQzoU+DP8k9VUVMpMB27kvNFSebnu6/CpHZCq
448BEOyBbBNESGWVU+kyGO0G3mY8H/j4RbkV9zKcecEWptP7KYpKBmuU68070SrmeZ/OFjX9Ogc5
Iipq1Mt6hyxusqs5Q6ScTmB326UFqyuOwJUGLpq05fBcj7eJlC8i9eabrhEXgDpNNlj/GHl63Grb
f+NSvSJkqFCTpWCyS45UPb5uGB3OXQzek+ffWsdvCsoFbFortm1iHeR9SH6MPNn7/VVAB85EGUdT
gPdC/ENkoFqtWlJUnNwr1bd5R5wpU416QkDAjtDRZJ1W8amXsfcQDZ636RcK5f0gTNEPk3tDsNvm
ESx8HRhBXSh0wzfVvIA6N45Q/1URQv4WVz4rX61bxkwZSZuNUF1mFYt3XotR7urZUk6gWUrdwDo3
KIGP1GVk6qCQ0Zre8ogW8DHbdDKdDqCwlKmr+yx1+LrrSbv1HCcqxRxuIKQER8P0mZhBYI8UmTM+
BXarabVdhm6DmFbEEPJVF8Hovkhg4AXx1NbroZqxPtksEU4mL5HnIKgfK7MGIIrKk5NOuITUqBwI
awLZoUMLF/OgcopSbOEL0q7Xatx1GEeOSZRAFDPe10yQbJRdj1NcFAGHaUnSiQ0LKnjekNsqobw0
DeoH5ILvBRCy3L9KQ2FoA4YczKwC7T4MznIThTyG8o6cPQqaLukwwpe0QpnF3RdgbSLrlnhBYK8r
djMYryVFPXKiEaomE59reL0ldbpL4L+3j2cUC7OxSSbj6RFkaZm3c/s6odrfa2cKM3iqXGBEUcar
CY40rKEdc+Kxhd6QunvJqiEHIp8WndDkhVI15Es/PGPN7MCWLmDY6hVkmJuPxg3HTc3qeBcGDYTQ
FlAjq71vBkmvlxUGKxrs7RwuNHGpUWFh1t/g/L06vcZZ4jygIJ3zoTI6W6HVQJTMtqPsR+8Yco+8
VJxkU3cahdqvXQeNYlVnldS/lj0id0fHbtwWQlGyJNMGso89THE/otWMpWHpzlvNazt6ybEKq6Fc
0C9s4IjF3mZYtWzMhAa6E/0AK3wZTbsIM1OaSXd91V4dwGN7qZBW7o/HenSRgLaiYBtnPFZr0pGn
VEXvfuXprUKSFXjFMIUKV3gyQWC04BFx6PjgDhVs2/20s7dqGr6Gql2gSueCvEIAEWdhXcEhKuAS
AczJsmuidYsCbD8S9RDH9qaurVMGU6Me2jqYSggewu+mYX0+9GF34/B0zScKMI+D6FNqSVWmhF5B
eCZrl43K+4AqGXRvmw76EEb9wU7kh078d7L2poCb+FELjmB09RrWfXXXSyHLsNfxtk39fifCH/6M
U4MF/l2S2JeRukmOZPtgF/b9c3vtTaIOiRpcd8h+NeO0EWDhMd3uUrqsJxSJ2xg1ddxwxC/bGtRJ
Hh07xyWlxny9VEI1UFy5E8iO52jusN20/gcbIhTto94tQT3s3cQJIAkLM4jDp9RnJ0e2shxj0dw3
fAxyj+H5D+0lqf1Hg8t9Av0d/8rXxH1La0CfsflOYO93JwysrRS3z2ujvw1Jc9HUPxNFOzzrZIFE
CKYHCLvF4SVBwIviDkVHALS1shQWXjP3lqMl4XwAbYPdrYlZb2k3rSUZKTuGNPV3DSSkuYx7VQwJ
0FsDN2k1qx9VCuIF6U7tWsssYbKkfEClhvOcmnUuggEe7ngPH6Qs1p9mCK2/+FXi5II5E5SPeALd
vk4BIIfmRw2SzWPVU3IJp27+juBukcPNaj570vUMNoMIMO1QeTcMdmyy7CJTlVbVBpXXJL8gpFJt
m8rz3+twGo7CRywKa1C+TBJCYjF6+7Xmm34Q6YaaJjO+/BFJ2N0GMMjmIW4B98Qzc516y2ERhl1D
fg0IbKGcai3CCkGy/bB0WQszjmJKTehkSDPa+zTZWuavGUFrUrTSQvslmw1o6GKXGG+64Y3cmwnW
gVh15jy5VG6CGeb5VC1F1WD3xCCB7OJav48BrJI6AoVjitczkYHPTPMEzv6cj74vIXjVs3taJ3IW
fb23fNZb6bTRIaQUIFFFcy8FBMbTqaSxGotwYPokU3PyxLpJZi/HJMWWiq5fu1VrGGQ5kbpNK54e
gmguJdJpX5K5eUAoX7uHzMFH3zeT/dzaby3DOswwc/3Oq+EhVMsmVj4O6ybOKH40pXAscxwenOvm
Ho3BvjE7B+nWPd9HjjjVndxbALBvM7JlypCRFzYkO59NZ7SoAAXF8DG06WbR2ClH+LtxAyCgWwm4
yDF82IktZxJTWNNV0bHvqVegBVVwchtg9MU1TNYMy5lawyPSn5ZcIxIJobpusgnB0hNW3kLHvxG4
mg8yAoDSetHOJAECbtd230Xt0Q1RxcxruBwqBhxucNzqBWNnJ5vmpdd5rFpS9n7Is2lEdBVMeX3E
atLk4I/gbKNwTk+NQafJe19Bn27vdezP33XXRIWKw75YZEoe0i5CYTBfewQMRm29mb1+KKkkyCCY
2+ohTSUccSsRixLo1XSzKE8+tqMZb1w7sCFHfHe94W3MLl6lopKvbN6gm+y3c8q7fSKCecf7tSrM
RJIqSxpEEGsGf4Uh8Lau5G/CQUxVoWmAtQsN+JRV4/QgMbg5UhIN+9AdUaT4YuMx1pfUhOKIWOEX
P5zuRqlsLowlp5ZMw4OK5c3kMxS9WMNZOhA0HHDdTUonntNjOKnDZOicS7id7fnSyy2ipqccCHqz
cZdEZXQm9XNl0XF7fQ/Xu8idvgcNappSiiSLF/+V+jhVlcD1RhGAzpUw7wV+Byg3VQTaiBSpCwe3
7nWp6DbF9A3xN1fQ1hxgMk3RkCNLfZ2Mm0cayKshpspBqaSHdlnSggbC2zprmzxbZYHJolATIup3
MyoxsHewuBF2+7pghlW20nvs7XgcPY450wBgxg5BFtmqP3kY68FBLTpgOu0U3dI0aPnBl0eT6mys
jOonjU0tGZSHY7UTJ0O/Q6+Hw4hC3d+bpNu7jQJjKAZKQrj35BoZFHiuRUaTcMkAYdq9S9LTrHEQ
MH/xckd6EPGCyRdkY5NugXRzlG9Bd9OT/gu8vaaNheoXXYdxMSdQ/na18sbDceM16ZR1IEZjN0nP
fQTZr67bb4tw202HOU/pUhRSTcwPjk79rDamg2SoPsnZeadwT6oc/WEE37icPsayYc9DGvKCKIhf
wqidMxgqeffuQu8EUoSekynCcT+L+YqCtZl1vLDoF+Z874nTYCQQPsXxQrK+jf2yd+MNbZKj30ab
1ZK0QEVvCxvwYyvA20rrBrUOpQ9k8m7bfjnVgrHSaHJBncoySUL3KKPkWSENbbPUaIt9elM1IJbT
oC5qmdzFcfRF6eXSLHaPk/9sRmSA6QiGPH0hvWCnQcGFjzsGE4mXBysmJNH8WIkBjhlxtCAyzHMv
MQxS8QsBAYs6JNJMOCiwxBn6WR8lGl3oTaooe6uCBdDhKJdmU4uafqUIkihmmINkgFboRvsaNdnY
orKIQLYU64Vo6rxVomGn1XYFwx8OanbjglXOMwE++iF7nDsj5qvhiJ8YJOty5ftsU/Hv7dLt0QaS
gmqLDmzaRA1ymAcjnmHetQMg030EDAYlc0VV3iPCYiO6YNONTvdYD3RCtE4SX4vPuqxTuFhbzx/P
S7iANFv7ZNvGy6NsgVF2ephe8Cv2+94PvgDjxafrKHCGOBRgV/bdtoJP1cYbEvbRYXrbAYSApBwH
WDw5sMVfRKEAGGTaA6AwrtPjLAFUuQPaAW7iqejNMgOZA7Qpa1wjZrtbH/cbCJW9eH4EYJDpaYth
3JZ3w3cgMawkwsKlNBynMkVrk4cdAQw88+lVYTvMsNs8hkMARlB3aWJ5L5AjtFttrO49jruc2uCl
tcudUwGrmWrjQEoHycOwuHNh5qC9mLb2LvV83T67ehvM1dde0pPB8wv3QudiKuYdY72y+3gdDyOI
wpjk2P28dlN+Td9KbT/AZmfJEOzhAPNqu5KR6TBMYxliWT/BpzL+JudQA6QSwPl8gK2BwfjJnYfb
uUPVvnbDTjryG7xe8q43W9KbeAOPlFPtpYdZrDCjaOtX4MdPnb/8wBbPM3RY6tx3UwELg2yWAVxU
Ylhuh+BlwGpfpBlisBT8W2KF00s6Kq+Bo5RDky47WICPOwdYcJ0OIzpMO0OZ3x8n3YyI9ZlbdBLz
uE9b2e/n+dDy+hAySNJAHrOZSV2RkXhFVYTNPqMVwCZeIaHS50UMa4PQ0bAoIurVgbdX2YbLHiWt
kweYDhzwG05niNCQJAO0evCqays0w0RZrBSdSn8R44oQY8gbUaGr+QnO1eaY9uuBThU/9klLzygU
NeBl/sRmwIgsRL5XCseCR0glw8zhzg3n4BXoFQmTU/q6zoJCShluKxWeVQrFnqPWo+XeG4vHO8/a
Hymq3KVe07Jrq4PChCZjHWCMCPDzj64i93ogxxGQZupKTFbHaqNa6me+/hGYOC0qB9cV/boufO1e
xsC77dfZ3dh0rDduRETZcNRiE4wDXT1Ux8BV4jYOHYQ7KL/73iaYYnj2MlIKa+nZFmlDULHbUepM
howXtRucorlyt5Z6qlxHbE8B75KyVwPkATLYhnzEBjfD6UHpHgZHlbej1M3jql9veYfLjkO13vSz
m48IyYh7edOpuYIZ65xX4FaIGNh5hDr0IUoceUfhuVSqCg1M2zIDH4z66AbyCnShk2m6K+rlVRlt
zYPw4nOFUnPpAZKjjjKYwYid4X2PubI+dPHS4jwHcsexM7nmPo5uGYloSbRLN12MTLm0b5YsoP4d
3BTbY2rSdRPVQEBUF5c16mLP0Uvpzd56CAgKMUw1oo2D1y/GQW8C35x06uzRo14J8/aj85sPf4jg
rOrxe5yXYt9KupX9UNQiVrtkGvPZf06Y5/4ArsbRNiS8RPNXfyRQDVQog7JBkWA/sMiFaQYxuZ5Q
MfB6Owvn3gmp3PqN2o+c2Ay+VWILE6390tw2cbzzTX8Dd42oCIGxj6NLMkjn0UCQuttK1tACtjWg
yYjuFrs4xbTNZTsvnKqbEOAfoiRo7W5TGDEBdPrSNR49GIA4eAwX/0mig8+Y3xyjHtlbAo7GTaIw
hxhHdYP24j0S/gOtMVDDZX2YoqRAkUYQYsNpIzPQScYLA6MwxzCtLgcriyoZhpwxposZhQ3rZ5RU
pqne2tFGpZXTUioQY0qPeOOOpDV2uXkZns0iBHCxOVAPrjXmESPUG/hw3nowif5Ae3lR7UpOZpzr
9hwqGGplMKaCKbsX7nuUTst1mml7etPRqLpY2UclKk0NPChcsUktnZ+ttR221XVUoFrhXCaq7mLt
vgfCinJp2hZg/7TDpADuzSp4kHApBzy5Yvs0GOKP2FD7OHxzAvcM4SeMvG6Szi2CNnH2ixLoToYO
A6CJuyn6pOWbZHYtqwVE3rWzWwS2XQDOYi8wwHDrCVgYEi6J5+uNbNu7VPQ7nwMrnf04T8bELbn0
dyl/gryhADJ2wZ7o5FrZCbbT9LHzsHaWZhE5R7RG6SXj9zqpRvR6Pn8OowAN69RsJlCNEE5NcT62
92j78mogC0a8yFZXTnMHfYYppDM9TDxQmW9oCZ3pZpn6nSNJmrvpBPs1Be4HDMN6AdvjtYGFYkjX
9wRl24GKd1Cr6Ab7YIh41WXG8AQcPau5s3Wc1jnbMYTJYn1S3ZLughnDhMDpKRxpptBkjZmSPR9g
vhZV67l2p2HbLwH+Pxvhj1OlaSZQRGUtdrk2VOcq0S+uC+CO2DDMHZ08mh7zRxtEYB42tb2vdcS3
0OjOV2JHeGCIZh5AMHt2fUVLhgMt5/4EktedNMNh6r37ERPfDEeOV+prvAZZpyS3Jibo/9sTr9Kz
TLxbboBrs6kpVjREMPIqAm2gZfYR0AMb5x2Z4e+RSNJl0wBiyIo442xlK5AEx3cyjE78hwqkvWIZ
4atHLRZ73OaAGOFOEJATuvtsqPpoF6GHwX4Dr7aEWnLjd/6PVnuALMBDcUWHmUiUwnsRLiZFmqxs
D69qgRLIKI3UesO2PYrEIKvj2dsMCQ926bCQfVeh0MH4qbKZRVFPC9IKfgdhNnwjVeM9YQB7pNzb
RAvJkVx6hyNzp+FwgYekXW4grLYccEkMtRsc6bH8reNu0Yvg1w26su1c+dULjfcQ0vbLJNcZSrKl
lkUbJLrk/dDQfKQEhLh0mhFPKpOmTCxIME0aJPdOU98yeAShafDGolkC766apX0dIvTvWlbuMXHa
ZyC2skCJ6uTMieujXzOk7EYzK6aVXXiwNMUSVW+eE5wJipO5+4I7C48f1Chhx8pmniCfo1dnOvPU
4GibvaZ0Y3iRmTbcodK8WdV1JGAOThRiDtT2WaXhZYAR6a2sxMXqRV6UcQFogJrrjcu25wAhRAjC
wZo1bvM1wrnkiulOrMttajnnuRkX8KRm+m78NxMpjJVrPtHMB0GQjO9hcF5QTk1hvFF2vU8k0IGm
8Q/wlFt3KdF1xtR0SiAwk/Wh5vGG+foUNvK4mLZsbTwWNRCuS9173xOi5pOzNLz49SNz+z1dBfwa
dSEG9KdrP2BHMvNdVQmGrXzKJaIBJ4e9y7l/odGus9OW0AqnPzrXlnhfq1SxAvLD/Wr/L3Vnttw2
0qTtW5kLaExgX065U6QkarNknyAsycYOVGEt4Ornofv/v5Y5lhTNs+kDd0h2FMFCVVZl5rtUFVc+
YwhW6OZxfwhL8jyDCmDQ06DQtXaO4NM2yCq5Li3CWIQD6gLUwVc0um5rKZaatK9ypb4Vtk0dGyRN
LbKLpC2Xw1TdpkPoX9hhF8zsybpwBPMxjKG1qy2aHBUspIlW469SayF8qpWBc7ClQ7upw2up1B1t
4Zmuvgh0SWgNjsJ8id99GcshWLhDYPNzWH4Z9KSdh44Wz03D2yVOe6m6cuO7+cvgWJiJIUGZylLb
lbgNhlrmk9k3NR/Wq3E+uMkFNNiOikxdz3KUo2LfI3mFsDXX0mhDg6Fd+nVFwi0r79LDqGGp66j0
z7wyoViH6cFrmcU1khpRvbIAKdxPQ1wAqamrYIs1m5XOAkDN26SW1qNtKpAUo9tH68gwcb781Y3I
HWQy5zVYNjHr/LT4mqKo/Kg6+MZRXLlgugB5rBNDspAK7YudJ97NGHrlZdpQUlyhpXMplGWxaiuz
vSqdNt5Hnasdgt5svuYptqR1pYLXsEewazapIdtTbNBXyE7Qshhllx2djSqeS8bFluZjuHS82No1
Sehb9EtC+77pnWpt9Mqj9+tlS28UwHacfKJJMrrrUXeyV9udhrkVelRxpNmU6wrBU9LSIB7WXdIP
V52Vq7XOslsZVuJe56K0niLz2LfVB3HlOTY3G692XhR0cWUZ/QtF22w+hvEqpz1U6GIjFXSlSqZ7
Zkvs27KyvunY5xymvu1WLWw9zBF6rjV5RMqE22zYm9E8ybJpPaIqOnPk6Nxafme8FsgrL40SoW8x
huiglM3adwuq/SS3+zB3HwOn/QJiwKSNGq7sZJAraff2s7Crradf6oG6HO2QfoZnpN9SZ+QW4R0c
VdyVGuZHhWnOkNv01kpw6Q9scWywurchqpzLlP+yWdvn+s8yGqLrMpV8yV6F+6Dus6tR95deDlR6
ThvEk6sw77hY6w+N8KNh0SgNKQWZpHNAW8180PpmPqI/TJckpusgDcj8hUsmkhdqlxrjDkxpNKcz
FByqCEZmxdFlHb14q+G4rRp6vmC3Xm1T5nNyf/AxJkADDoJFSq/yW2KSzvaqH8jjmnZpZql144/U
GxCXRFC1TTcApnuqc7iV0TR0t5Tr/SVQB4Orv+8Z93GV97OxFjw08ZhugJk0Kd04P/kRy6a9HhvD
aDeDqKhyl3VK4ebva7WzaPLY/orFRg8qRNA7cOyXvvDmXuEUG/9YaomnHm9fTysXNNfIh3U/vxha
GmFeTU23aPGsBZqmbfts9B9l3XfL0pG0qb1Ru8gyDytdANTt3C608apW7HC6AeWxZjzOpoYbczS5
IzqW5Dizrq0Bx7qdWb5EmSiWnSb7nTc000qYSb7OS8veGaJPln4z6o/T5LxyLH3zrGArk8HZU33g
mJeW5n4fk8jf1XlZcqCNANy11KW/mSd7TUXOZddLdVdRjub1YgB3k9vGgzaYuHFTnO33fSeq13Qc
mw3qw4VFPoD6SFHWu2jqiDbo9lSXwvKKWR+G3Wvaxtmd43bdkzKRLl3YAmWeOcVN6vXmMIX9IhKh
d69Md9gkXZ1sKFelCy9qb8scW6Kjl8BOsvG3yhirbUtY3pXeUO+DxAZs5DhhtrKaQl1meqm9xg1Y
rTrromc98VFzNgWA1ElXFsdvm+CsOYTqtoxB1w7pVPTLvFHhdWyX5qrQMloTGVqpettwjAEXIdHK
r42EN9+KS5PLMxIrvfelN6LjLdBLtkNGgaZwMYOohQTB4oJ3sT1p3OGqFW+dtmhpUZHfoJs7ieuS
wsmmy8cJXFg/WCiPR9+hBFCzMErQctkgtg62Ko/g7+TcbvFj0T3ntdGSeu4IKS51sMY7Q7PiBzvv
Bm/hR1rCRSy+BpilH+9+Y0Wv04v6bRm1w7PXleLeAGZ5WVXjgIL2JaA13reha3NA+wiSBUn/Narq
6qcuWgO4nZMXG0ua3aUFeIdCgx73T0mDPu/c1QLQ0UZMSbnsfsbO2F2F+aQjqxuoZVoDmHNQqb2F
kdfPrLwAJKL69KbPHVJJ1M/STdphzkVtPAtvzIFQ1OhsbT0tjT37q1lMvu6BCabmNeKCtEV3xhLz
JMp5Y43y+QZB9FVrvfGyDDxgYdRIZrVbJ1s9rqdV0lr1fFJlt0Jivtv5Q61xIYzjRdwjeRzlTbqQ
mqduRBL2X5AcLm4YKduR2bnPjjvU+NNgmIuFR10YD6AEUqqOxREb7buH2Gse7RRHlBi07SJ3Y4jL
lR9s4s7wb3WqZfVa083sOp6CHiz3OH1ri46WbzYVX4MexHOUWcGVm4Gj8IypXTQNMJ/aTfWVldXF
lagqVK6rOpr3ukv9z2urPaLK7qyyimiZpFUIUi6LD5aP3IMRiHgzYS5AEQHX9DDU1HqIinSVGiUd
hKnyroy8SXa50wbLQYbtMm2sueJ4mHcdhmuN4bOuVA8SW/nZhZHTY8Pt046uZSKGb5GjqAqOUvaz
ummD5z5U4V0RmYg7RjgwV1IGL1HiOD+zPO9vlDWG1w2SxgMWSi4CzlEViBmrPdhQ+z9ehnw/v8Fv
EzU0vxT5azH1yReNBt0y1o5owqAGZh83X1LsCOdalnvf005V82NCswxrTGUWoYHStmXIgpL3RIXU
ycX1aFXZvClqfgerbzVoxPrA0Mz7yekTfYbwil0jhu0aJihckFbktMK/TKYKIXLTGhaR1bc/SygR
q1GviCYVNTpCII+ApLTYFGWSXHe9chdlUjSL0MwpkBoA93JAt9ckr3Gy0ahC1TOgmd5tZBC9msJs
V2kLVWmJL5wzSyoqin1cleKid1vitd1Ae2bZtK+t30trhiuBsRM2Pc+eKvh20txuEUTA81Sk1XM6
CdPMKh3nws1Fi5xIHW3HYOr2dh+mIF87p6dZB+VBG4T+FIpgXNI1o/XW3Fh1RCGfFFZj9SyiRN1I
/84YrejaydLpfnSdZt/EQx7PW8c+4vCwPB9zG9xmXxq7lE7DshWg8XCwnwhKubaqoqHZGf0QH0qU
txdByMWuR+qZelopN1leCyTolBPtCofSPO1kbQEYLlqUXTU8JuiGzsQQ6MfmHoinRC9frdT1b8bR
K16UAAk+9/JjqLUppDSF/po6g0nBrvDHNddcxMjL8uc4dPAFmrRse65TQfVi9q62cGjPLmzXAqPi
9PlTg8fCYXQ6+UzyD1IGOGEkzK2evFSDO68sMFGjytKfRlsVC9jB4+UoXdnMKhfrQw9o4HFNYWtl
5L17lYaHJokG6rGWuAuiEMgh3WH9IaWpzKtpteCerh7YWqEXy3EAROO6oaPPOC+TH4VlNtzdDWe6
S0BszrOxUK/COloh4YT1TO03vqX1Q2F4gi0WtZX2mHQE2zwcY8AleQ/StOGuCcXrCn8p2gHmWP/Q
B9N8iIqhW0Uy9/dj0XGpwNhu54Au2OgNVkRaVYPk0WnqzIaSEEIbPKGgklbZjcY3vACXYc6sTGsP
huZPt5Hmu6vOUvoR6tUTB+pCLEwtchYRBLhlPmL7ZBShWg4g1lwaby0Lt1c2x4pWkwOlN0pZC83S
5e2YcAkGJpTylYHWLaZEWvPaBiu+GyL0+obcEweEysZZ3eZGsyitjqooKwQZcyxn71Det4tZNTTO
ja/ROGvqsXvQzNZ9sJM2W/eToD/rxPhHjZBKp9lYqg1I9ubCFnX50tlcPd2xLcgZm25dmlPGsSAh
axad+6qF3IJDOa61KjaWOQMuok41O+53wPu1xohmrkZZiCwhvtUzR8Ofg4JM7CVMVoDqQVn4zhPY
pWhPMlLdGmi0U/pMjxdOVUwzzVfBTeRn2k1VJ8ly8IDnRXmV3+qt/OY3QG3HiWudF2n5ks0fzKuw
UrRS2mSfToZ3V9nH1maNGOk8bwRONBiGmORSqbOy8iF9ihr3whiq+pI8BZU5oblfeyHSRZ/hxAXA
S9kgwqJ2OypvvEtrQwNJ3BomnXcqoIe0BPMEUACTojzMKZRbTbpJkra6qnrALDMnwB5uMbhR0s8a
ymHcmBvzqw3r+CUOU2Yg8aJnbVSU61rSqDhPwpXvAzKy2Wr1hW1S0qTUO0RPlgQR5aDqdelXfr1N
Qqmz5Twr3jh5ZDWbQKMar0j3ZtggkCG5sXstMTRe+GGeAdUadXs+xb4OpC3h9ING8jBMSnzTqOPd
ekFc79wGMHCROSNoVhOlbNipgjUo/Xus6mCMJQbtAv4WokAQ5NdpmDe0zmuaKD6FazzvIlytbbQf
+4tuKEr8jZG6WjSDKpbpaAPYkxFygVbSUtcEsECTJR2M/KGLoq/eRMK8mgJHfQUWS1mnSkm/J4h9
HN5m4S+yajQ2hZfV8bxyY2fPYof01ajuoAph8OXJNWdaVZCH+K1B1dpNfRDJYecvW7O2L/rebR5C
vvoOQkw3s2XePlFMzkB3dQCNLTCai1Iqyq/wVe6sBHVG3wekq7paUSzwkrUcijvfbK9NB4JaNyTW
EtHLaechg/0oJiecx23FHx6FwiY1vcUQkXaSrOIsSgvle5fKrpq3o3/s4Zvppj569RkqSVdVCTor
o+5znzt2PO8cZOdCTG0WSgudawNRn20JaHg3Jgw9xqO56ibQ2HGDLPvkxeSGEyDWgrKSpu4jLtI7
YWjarGgs8wFXIRsCBRqHkS/DfSeC6g6BiOK16mEjzQp08C+xraLV24AgWtp+6R5bUDaYpynSv1lA
lK6LOoTzZnBiQEZ3blLD7uZU8vVvaTP0e9suOATHTr/2Iyeas8aLaytAzFaia/BopVG7agDXYBhW
JNcDd4sL2vdUnc0612YWGRtnB131yNeTJQUCf1lmjncdDJ5apKMZ3UsuVo9CUMEeLTfc90iarVLp
+q+oz2COA+b4B1zmfhaBwJm7EwoqZmgXqyCHczTLo8K9ssbG++bW+TjDET2DHDNC6QXfUsUbP/Ww
0osKNKPrkLowOvTm7eg00IdNx9pSEQ6/6kGa30SWr9YCT6anyc2KRQmb+DmSVgWowW53qTZ4m6Y8
gq3sKRopLff6rNMoJOoJD645WvpSAFe9d/y82/fCqC/GyhIXSTlxC7A4DTWlwbHxDHsBj0MBlS/F
nPSv/THEKt2hq5q+DH0eLVVWAwKyHSeYc2GBA83tKsZqEDPMaNaByXsuasvhX5gGvICAiqHgTPtu
5EHyWifZLRdAtWkGp52hl1y9AEqHdNml2TZMPLcB2sc+5ZT1dTlrA/SjfFn16zggkAWNX60o0bUX
PuWkOeGUDnUIoaCB9nJ0rOpXiMha2wGWyjeu8vGPAFTjA1R43OFxvXQudD/igAoknYYjJykA0FdE
91E60L9vDS3YWJ6yF6PHJ6Lc4dMYHNSaJL26VCZkG1VPeNh4nQuxxvUq0iFnq41ZbXJaTe2SRMS7
M47uhBZUs8gajO8NVPQvwnDbjeoMax65OHYaSUX6rxqHMmVGcUZWMYgzEfVMaGerwxHqzYbvxwy4
Q6+wh3AmOStZvRgyjgP5A6zYMDfpo5vhdQL48afmS6okrQF13tQGiEZSJqxtQ03tOEcDIn5NnNLe
WFXvr0yg0PRjgnJjpJFAwr8ZuGwHrrqQbFBuQagObOtjjkVhZbxwatm/hIEZPkSxg/8kesRyrzxf
vtaYVa6cGISaqWomQx+N2ylX1ErMYz24VvX1X1VPf3VE3mrdWkV6PXi9NczhskwLSTX13uvSHLsY
LNqonb+asWEVc49ARn0FQ1MrDGEIh3oSYMCD2MvGREKQbwgsBfyfDOUFB5B5Y/kxf+cYif3gyi5/
4v7iz6Xu14u/6FkHdaXH0aYLg3pTCKv9mU6gb8A1EygLXExntPSBmhhDt8RTDqAWXPdlh2HynKqK
ti7jqNk2wLQXojEralvTj5r2PjoRJXDNoRho53Sly23QNyzaqnaR33f0QfNlRjcClmBJh7hobUHj
l7aPOQu5De11p8s3Y6bZ+3o45tFZNlwgo1Fu0tZKSLUjmi++p5LHyRP0LlmFdKy4Ft1wk7j026R7
ToJMrQpsV5ajpsX3SQsoeSk8Ou3KAs6YWrLDDBSwvQ+IbNHDh543bZTcFUp7cnNukm2dmxcohsQX
VVI3D2qKFYyNwr6JoApdlLVdLTy9Vas0HeObv6y2Jye3vWTTIBs8t6QWrITj+SsLsS/UCsD4psYD
5xPd+PZIc2jDBBBX7UxkG5psX6IoTBY57vbpzBIF5OioZIV5nll/IzqUS1KXaYV2ANa2Y2GK2V+2
k/gQFa0AWkwnVpxdxo1Fx3JvOrGPHEjYP4L6Fw8RQJnFXwngG1Xpg7tOuf2s0zgGDNKQGP/Voh/i
x1YebxSQvEMagj/W3DFbGnY6rBMSmXUHs2j2i7L7rwjJ78oV/CZxcC1+lHdt/eNHe/ld/J9gL6MV
8L6QwdVRYOC/dlX94/tbCQM0v/jxl2QBTOb/xh0aHRRX5wQLjrIEfysWoOV0ZCL/sihFbwK+8lv6
so5awdG/jXCNls0/ggWW998uXGg/QM0E00n+/DeCBb8rXWh4qRHXUV8/kfUaMMQSRyTcbeBRyOKW
aKxjf9L/lRzPP6OfKGJhRkgHJ5TaTZk6XwuW5GwEy/xmnv+f9MJbqYX3npxJe6tT1RgdDGxKAbdE
lmuATv6icTznzMGPMk9vRLAsKgWyMPvwpszTbwJRcaqOsNTOe/LjN3o7eN9QcAl58mbgIkhBeAdL
7TOFot+FqP6Z8hOFmcCZbKoceXRLnQPflEGrvuelDhKGdsn2vOc/4bkPfII2TXyEMXZqVw3Zysv1
8BOZsPdeKwv+7eT4ggAPsDS8wbiXKpltf8F7gD33n635hyXz3tygR/B27Ia+3DQmSXDj9RV3rZob
Kccntgyx/sm6+V2j8z+zfxQiePsJbaXUVLo04iNPTJf5IMSmdhqD6nPSctwd8c5G96zpXrb++Cu9
M12nvjw5lreqpaZ0k3bd1QQ0kVqL/Zmz/XuDn2xfJ7DKsnRc7waXdPjvPbaGtfP48YP/mpJ/VBP+
maqT/ZuhLdB5TdffNNJYmpLywlThZ7g12y/+9FDVMIG5iGfXmUyXMFLBXW7y7iUMt1674s8qeAFu
9Pfx9Zsez9tYcmLe8M/DnOx3kvXGnmhc3HShBIk5rKZop0GFTi9dElXHeqamPFPULntz2/tPHql+
yZbNJXcxfV8EUJT+/p/sneO/KWgRxr1H32XEiPDnkR//ybQdp+dP03YSPLjehYWK+/6GBuPWsp5H
yt4uM2KpHTRCY4AzD19Tq32ANSutE3OkE2ZeruZ6GdCRk58Ia/1SIvvTc5zEGUDeqVabIw2+4kiN
CAAsy5lftGvDZYYgfZnkI1Rwb4CEUermOruvkJnCnzIFwRba4Uy1QNTcbZatoPzMuDV9PEPeO7v8
l0zHm/AKniMDHyySG1n00LdqbztAPfalDU4JUF2b6/OhRpM9FuLO0PJuljc9UHkn/YLexb7R5c9E
BPtEFE+Bldyao3bZBcmTaqIHrUFiCQY+PJCLgbtkHY8739AuvQ5oiIqbbRtaD/RcnrNCXwwUEiCs
qm+gVZZxLhdBHO86jW5nGG5qPwVINV25rbrjXnABAGvddd5OizER1fSL44wlSHpQc7hq+m492cZN
qjXfklJelgITRMuUmwBkV5zkN4mLhJrUYMzk0MXz/MugDSscNZa1gy8XAhkrM1cXTiIuYC6vm17u
qF5eWUZ5m+diFSGECjwrPFA0PjMKnsRwYygi6IZ49Zo9BxwSYArmBWiqLjeLS70pbTpKVjMLIXF9
/M7fC1SngV1RrnJGknma4CszqSlTFMuzhj71JkkHOJYBN/ODPbAgptaFhCm+njf2yeXLrorMd4Ul
DxK+0CxG1cn3k9uPx35nF+gnsbvXGohuniMPCOOg/oAnaHyTQo+4poIT/DuxyP+EzeOV9u1xB5xu
9OxobA7jENx0dn6R6tknoqrvvNJTBUevbowAbrcEXax1KDxVtx0It8V5k3MSRDVH+VpqRQ2MTX+Y
a05GzaDJ9HUGdPHMdXMSH5XjB0K6Rn2A+nvAghfMkFt+Zv3x3uSYv897h1EfYhxTfaCw4MwCJ6o3
Q53F590pTk3RaUmnWN7mzSFX+bE8PHPd6MfHE//eg59s1CKIx0SPu/pggNqnCjUdcAYQn5xJfx4c
ocPfZ8XztbztB8JOHhp4EvLkiHB7Z+1V+9TsNrW0sjrWgA6ZCl6mnOpEleif3IXee/CTvZqb9Zja
VdIeisZflzWY7obG8CfB+L3B/9ceHRuZ+QxuBuGKYs4E36UZF+e8Tzs4Rp83Z23oqBqmqU+UkXW8
gSbnLNIQjaePRz++uP99x0Dg6/fR0cvLIAQ27YH6YIccJ2YBeXYns3RHp+rnYCcXZQtM1KEC+4lv
6XuTdbJrG9cdJz07TpbIfrKe5lYJlvPjb/Pe2CebNqi8KBtAvhzMWhDtA1QFKiRHPx78nfsYtn+/
zxXEW5QyBRSQvvXK72XhaF8nb2pmeR/6y0kqfZWxzNDEkeaVj3dIOJOQIeeZY9xyZZDXZe+Eq8mj
Oakm17rKdYCXpUBsRkODcQawZ9jTuXzN6FTRKjXcMxfQSUAAPuMppentQfj+j0hBvej6z4wd/5yM
Ye/5+5SEXRHWATClg+ll2qZwag/OuPdFR6bAxbR730GRWeZCb7Yfv4N3XrB/cpxP7VAEJUW/A/zM
mVHrdNxbxD7OG/wkRqBcGR7VljhqRzeca7XXzhqf2Pzx6H++Ldj+SZAwLEhVsITbA+zMBFCeU+zs
oS0WTWcYZx3ouEX+/ja61KHH6WY19poVGYNybaReQF99/AXem/vj798GImmJNlF+c/Da0aQj1by6
IwTKjwf/ZVf8h0Dkn4QFNODGIqFNegiMwN7qbQWjbEhePGwxZ5YU0zJVPVwmP84uR1ofdCEtucxj
Gi0fP8B73+4kdFReTpR16/owFc1tJepdV35myfbe0Cdxo9JSu66Ltj1Unv0idPuVfufrx0/tHh/v
T9N2srlBI1pdeFQ1SyvVbQ054rpklQH5qganJ4LOuhBwFBZZ6j26cWwvBmmgnkmwutCQSERNCYpG
MMH2gp3e3XlFqV0CSw9XA6QCsptRQ0wqLObo8XEch1m9nkwXK2ShB+s8du5lHxYLYxpQGy18c9lr
9JNiP3ZAIKG20BttsWmpli+AjVsrHy0vdGSkBHvriG0Mc2nWIvRzpQV0S2iANovCnPynjG4/mR9w
aQsW4l01qvYpzIbxwpCOWNAJGJejr790Y5PO9cFLF2PWiNk0GAWtDRe2hBs8eX0B9gRuEeJ+PRKL
qn9WCTxEWSRnnjbeyYZoBi0fR1XJAzCKbIEcAHCOtvgk0r1zMHsn+4EOuW/3WS8OyC0Vc5q63hH/
9APyKjUH1ITgAYsQSdeUzGOq4uiTi+k7Uco7Ceh9HdtNpLviQCiPtxAoYDwFhdwqs//kE97ZDd5J
CDdRsszwowbRU4d7rQCJUZn1Z16nx2D6h+1wVEZ+G6Myc6jCHjrmgVJ8B+ayBiMXoDqrYm3cGvir
fvJ23vsSJ8FcTVkhdM9oDo2Q110dftPL6v7jLf3eGzgJ4irJgK/JQR5gXlhf/doqbkt9QtjHzT4z
tX3v6U9i3TjJrPSSURwQMNzDXXpNM//xvKc/iXW1GM10iLgj1Xli7toOhPUI2O3SITk+7yD1TkJe
Z5mZh+KhezATHUEs5KvorddiLkaAvh9/i3cmyD3ZBZ3WeWM9mu7BpcEOsGJ8SIPhEze+98Y+Wf+T
58qkF4yt5Yivdml9KZrzKvu2e7r8wTpGLt2vQ5rPa2cdn5cM28fu2dtt5WW+NjooIhzyvt0WwfA9
soLz7izuyXI3lXJl3ejuwUsCAGZhlM3SAfGO817k8SW8ubPUgTaFow8RS8YGzCtImvPRiP/WmH+3
pP3emzwJ0dagemRrC/fgaFW6qPP2KhyR8f74yY+v7A+R7NeB//bJlWzNDkTfASCcuBpCGilRALmh
CwzEbgIbYqIH9eXjD3sn5pzaFkAgwUevt5yDryTowhRct+/X2hWAzXL18Ue8N1knu1YLggx0veEc
BpFAVJNfNDP4cdbQzslujRJgUqIeeclSy9A0bdDyc0BhnTf6yX71XegniMLy4GPYzwy/vOtj47xj
5NQBJovhAgLMrA9lWqHWCww7FvbTx89tHmf2DyvIOdm0LhiKOMWo76DSfdl6a93PIDqvzPI+jFE6
EpcqcRa6sVbFD9N6zq1H3Z52lgtPDLg6P8mLZMqQ1/gk7v3ql/3peU52uh2raszSwsNSZ5i5Ss19
FFAMYEFjANI63NOosLtrT6bbrL8qS5Ds2Id00l4jNZPKYxND/ksTmP9fVbWd4yp9s7uGNK0m182r
A5eDVZU7FtyutPtk676z1J2TuFDabSJIJatD6DuXiMFdDKb2WSR+p41mn3rFxsjnQRH1i4OPlsAL
EgLdUcXhO8X5ZAWmhRqoRBwJNvNzHPb3tiG+oJvl36pxsubCQTgK6Rq03DLEDnqXvlXVG8nCEuZw
3Rt2dFM1/Lum9b1NVYmvSQMKt1DmN5oNl5aU+ZkzdHJLUDT/nS6sywMUoZ+mCXMT98jpk8GP6/tP
6+wk0kxF5UqoTsVBqvwSgSoQESR2yNsU381oOG/n2icxZ6CDBBF0yA9epL530MXc4cvH+/ad1YNJ
xm9LE7QrMmlA0g6hCpZFkIIrEp/N+y8vnj/MjX1yQUjaeJKoC+SHjp7lNkbY/k5YVXppakjKCJSZ
0LNphJgHvqwXbaSpKxDg+S3KReicDiJfDeDGF2jguc9xUvV73yr1VZRQOmzJBMFCGPeOqcxV2A4/
VG0hwDBAoFgU0C1WRXJeR962TyJblKO4ivUUk9+ieGDGWB2dWSw7NRMHPl1aeR1lB3bRGgXIL06b
fxKQ33uxJzEHjxUy17zNDplf/ghE8GR8Ziv73sgnAUcflOHpXZUeotqJlnbj1nCkmvV569H8fT06
Xu3b3jQkBzgjxdKIcI9HRPKzzfrLpupPK/IkFFil5ogJpPih8FY9AiHcaiiO3ZTdlpZ7cWTFpCgV
VN+t49GeALtFgcuGngafmdJcZkyIgzkLSLLUD774drxyUDyIghjiFmB64459CjHgPoPi7ItHgA3c
kWeZZd6FvVw2VCf5pNZ/Gvgt0rV/f6yBm8t5k3cSiwZdM0GU5/lBTfoz+ofz5ggzPWts6yQE0Y02
UiurskPdV/TKMYFKzPPeuXUSg0CARq6WldkhlNG+Mptr0Z0XN62TAASRK0WyujjGTUo+PtLNkcof
zpuQk7CQE2BiuITFwXG3oX2QZ57n1snFpSry0hhclR0sIMdw2IpoC4DXW5331CdhIQuxmiDhZPRK
oh/ePVGXezxv6JO4UFayyIoaNXN9ypAJ6TLEJmEOLM4b/SQwxE7lu6o3M3jAYLSbKruyQzM4c/CT
sCAq00V7tUsPYx49Gm4M7eSoP3Lek5/synAafAt2UHkYRZmtIgDWlled9zpP/cwyWwf/xq32YKRB
s+wHpBiLAMWxs578FEs6UXWKXCMpEBaxkf0vnxHS/awVaLjH7f2HWGyebM4wElnWuWVy0E1tTSDe
s+0d9wux1pH+Vs9rbG+3DSYzxGjw/8u4fUSQbWmO5nyMJqQpSbEL7SZCLc7qrHWNwuXQvFrZPSPk
FIat3NmbjOJCxbTcbkPtd4aXyNYy9tBUcJ9hkVaPFdmnS2y3MjRUWzTHpgMBXJTOpuq2vb46hurG
G2ZCT9f8ZmJZaIO+5fyQVoxe7TdVVd68bi/5SzOzuSCgMOCPz374qvsPRmjMbPuaZHfPYWBN/mut
tng/LIj+Gi/Lh1At0/h4LFTd0abAXvPp0msRC5IzxRdJxG1abDO+jxb/CEfB+31pOtSQ+ByGNKgF
Q22a9ekl/8zHbZDncJCx9QtKuMXf04hnpl5b69bm/oL2Hyynokf4eJWGP7perJgQTrNeFxdhbi+6
REdUMoSMJi9afRWEET+ujmfcCEWg6PPrykCXS8nHMABpKR5NZ5sN0b4jrTGKI/HIfeQZIuorEQx9
03iqGxi4pfMV3uQuLNFekCXC9VAhImgF7aXp7j0aSDEaTC4V1K7J5xF6d2oyjwL7m+MUGpiGkJR1
+qqrXWijq7b9ivjdTB/GHXyuRR4DHxSLTMBbwI2ne/IzFy39ADVgfSHPLCr8SpLepHHxQLs3QE/x
0KQRdjeh8w2+4ydH93HR/2kznET9CHFNKOKkEV473KO6jMuZQkveQnN3ltRxi6QGTPjztvXJGeBX
iBH0YEIOWRztkad5sCP3E1vj4xB/+honZ4DMJAS9rskObhfbW7iXSJsq7N/Pe/CTM0B0Kvgfzs5j
N3IlS6BfRIAm6LZJpk95rw2hqpIYdEEbdF8/J3s1KPSbB8yqgUa1WqkkI649xwOnRh5t1O/VBERj
qP6lBvsfg/d/+83/ugJamtauOznZveLZl7OMMAyceMGkdtlY310jnr54ALE2jPIgV+vWGl7/70/1
T1/9X/dDOQ+qnPMkvw+c8oeel3GfhH3zXHlB8eOghb8N2CT5l7vonz7m3/PM3ZIIr1m97D4QYXue
MDo/qD6BVcSay0ZrY75RQZ5FKRuWrJ+CgOSdtMJjgzIC8oOlj+zYWv9yvfzDB/971BlRbll2Jap4
k/XmG/YhyltIheV7ZgqgV2JJ0VaU/f/v2bH+um3YeQaztOQK2tD0xVb6e7WkX//3F/gPF5n1dyQ4
OGvVMcRyb6VgCavQT+FUsAR33YE6mkUXHoywXGIQjvW/VLf+4TWz/jot2PpckmAuyntb5WPEgAvd
xvL/2Wj8jwL4fx1zge/aAKoWRNFT/aFYt61M+/P//kv90+/91/HgyK43AqHL+6sWwfLGT+qd//Iw
/dOP/utsWLRRDLmw8/vBN1+TPodd5P5bGeyffvZfZ0Od991gsv4NFsx8g8+/K9vhXwI4+/rR/8u5
Y/319ltJUOsyFNl959vVaV5MNq1dNH892ImtzO0s3Rgsqs/gw1r7ygV+8FEzQ0ZzqzyWyOf2dS1t
zAdGFRtLO26B5IOSTsM2pqhgHToA3Bsxpt6u4EPEk22pAq51m/zLB/inlPrvedquXxBjNaG81+Da
C5ddT04SkAC4AILNrB6IZxYGKvgPE49hMdJPINSavDcXeELu3l8jqpVFIm71fr23kXJWpxxHX5kD
UzB3JNWDV20Lv8LUg6hAbK+hwxgk0TXaypzPqnjUPVIvQU++F4dh/GPq91H/y73wD1+9eX3n/9fL
4FW+2bg5n47AN1v21r+9ZLb/n6ml//LN/z3Q24V1N1Edze9Lq5FPS9boHcXT9UV4U3AYoVRssWB2
28KqQK4BTd4rA+LFFe3j7K3AZEERTiwRDm6uEAqyHTFmUb0WtqReYfQCpUlvVXHWT93t1GUUvWvP
24x+zkqwlvjAwmm8nWu3AFrDaFjbuHiFRrtm+d0brB1IsOI8DaqPurSyT2bXEInANRl3kplDviFh
vAR1+GiWZuzO1p0csDY4M1RP4BfuZliXElxK02182VxxqsqvN0qNEFqzzLkYMnSI5BeWvnXlvIhJ
rLvFVgCASyP7MfSUfwWAPL7Hemy+ZZP3dyvr7jAiw2IbgvjeMcINmVVb+g27X7rlDfE32CgVxWXw
8Vk+m5eEIf6d18zl0cmNIK4dIGyW+yuXzrJN2OqPAAF1LKrK+cScnd8CR8ix34TpvmjbryzoRnAw
o7gJRPUtHDt9lav8CBHWvOGjcc/4CpP9BIF+55pNFZkVxpONcqbxTpnlsJ+GWR8WT3txyYBKdBX1
nASLnDGzFUSqE6zOqs5eWXxtbnMDRoZRJu0rOZGP9CBovC8B/PguH7oHrutoMKQ4LK1It/xsZMMm
irBi0Rb/gK40vNgJi0xdbEvfT++Sos/uMvwRJOGDwdp1/jnN8NeWgmNkqUBojtVix51hjVEBjeXJ
yH3e00b8MDiEqstO1R0/lkmPznjRJQPVRTozJTjCIjllY7YclzVL2MrPPeMXKCE7dpTGn9Jnw8Gx
WmOTro7eZZVvx30qx0NaKOuYC4tvh/1qYHbDkh5NVfp7z6nmDxPUZBy2Ak2Jms39EDKDheoNHhsa
mq0JRPzeCLT6dcXds/zLQNCORdr8lHh5umG+m6jMX5bnUpVQl01DUt+HhQIroPSCftNxtjI+BrxH
DyETSLCi4EJY7L5voAVOZQQfdr2E3KEP3SDS78FLahbgS+eXSEVXkRcmqNCAau5CA1Y7Kj5zXyd2
EC+hAes9mCEOrqbzVrm9w/q5kQxfeen4RzU16bZfyiXKpYkzwNZj/2MKlye0NotTwL7dF1DtMRIL
2aW+whsWyyj2ugVKMXppDswACgsVXFaf3Qaf36jn4bDCXTl24Oi/Ehd2bzP5wArqspl5IwZxmnxg
Tt1IwqtJqZwWMZj97gK4CW157DqIsNXsTYc281dWZcIQoJJUJxWuzkdvZs6NteqrPXAJs5PmxST0
LOE5gTV5kH0TblNuk705BX27zQe/erVG5VxcQwAkhh9JxwwjwCb0S+fbLYLKi3LH1DsGTPpzpynX
UDjNrFspwyI5jNZVwdKYc3FeHRdoBLs81hGCtroLWrMIt3ZoMzvqutXrpNx8X7FR8zL0V3Cr67Q1
u+QymBEPVAWAkzZjg2atWaBapU1uBr98fQJD5UVzO61/endlY4Ut7MWLB3c2lx1IFJYQgqCyGH4N
DK4fW9Qgqbwm1cyBz8Pv3ICPxA9y9asOC4paRTf9NFBnQFHqqwhltB39EKy9tx1tu1q3ZVj2sRbt
BM24BaA9Y4fEO7myOpjo5ra1q3G/DrWzdRvNdpXw+ypeU1udcny59Cz4NEpi/u16B7UIWshth8bo
UiG4Pbe9ZWyruqOIWQe4YVYQ1xij5nQbqkk/mBQI4zn3zG0/MNVWjFMYZcpB+AfQCOSNX3/nw7B+
9czGbdxlTWBFZ5Fu2yip2Xpf1aXBf1Mj3WGoTPHAz+inDP+Q99qOfQOA5uKFMAMydxKbZMRZBXvJ
lL+CsWWTaTLdeye1vHXDUSFidgvYpWsGjGcuaCgAfwDDbaRc2tVgwDyUQ6Ul1whnD/FrD1axkQO2
SuAIXSzyfvBurb62rzyH4XOYBv02oa26pIziHlpfz7i4kqB4gk6UPMghQzbOZC5QPHw1sbZDCa0l
YSsLMbs544aiZ4NoATxgWAL/yjzry1nc4dcChSyCVd/eDsBcCNXT6iRmVB6OnKkgWAr/Rs171Ltt
A6/D8e68JevnTeHVhDcLfXmVwIWX3Yg10h7F1gwr9QI4Xx0kG/+3DUzFn1x6rOnN813QJ8QtWe/c
8akceA3z9J0ky/IwMuQcDagGf1W5CHbrMhpvAoDHcdKN86FxwvJ0wR4Ep8nZBnB/k+bmp5Xlv83K
v5M5rt68t5yHshbrRiwjFg5LT1hPkqfJ5gKoBCDRoFfoH0I3j/FcNzx5s8a67H6tYhEbG7ZNFNhz
iZaEHkYgjRUTAvwWxuSGu76a+k2/ElaOowPz0MFTmFnQ30vHBjnD6sSmkRLdiUNs1xYGGJySEU3A
5G6kfdSgRK2bpeK/T52vRuVQKaoIm2wVIV9rHohnfpsKa1PuXiG6VWjcsDnfHSumY+OycQOC1plZ
F3sXtuVxkV22r7rrJ0qHdNdJC2tmihTMNAOFP3PwEdsn4y4sGvNx8kprS+Ou2BYicZjqNQtnn0Fn
4/+/g7SnwHI/I3l0nF3dWyVxljaAeTq+LWNcneYxWU3FIOfS7bT2pghzj7dbnOCjG/XvGvEbaFw7
2ZZwR/cesfvWqTIjLqHk8vDP1Qm0PW8E72iyte152PmFBrCf1GLY1rYb7kaVfiMgBN7oZ6UAaKbG
LMoqCLRsTmbds7cEgM7JBGJp4SEFH1js+7Be9hxG1PCQNu47hW8zv+5mZlD4To41giRvJrZGmy4N
j2PZOhdm1x5FhspJZG67WYWBUpsFZiYd2u9rZHvLoq7ewOgHPIp/I3UxA5JJ1HYK/VF2+BJNVHqZ
27h7w4Fq2igJKhYayrbSOcwRbpJTVdsQwQH6n0sjfJdr7h1VJoxL1UwvqTmC/2fa9zi2lvPhhcgX
clH8dAsG4WKoX/0GJ7MgkKN0WjAf0q2u8SJgLn5RATWjrnHVThHOIYuB7+R2IYjdZSfdQH/0/IJR
Lyx1mxmudQjqNnnxNKzVleszvu53okB84jCZ4sGYx5d2NeXvAKwx9rN5Pdpt2u5AVfYxb2y9AQUz
83L0YbZ3yj7cKxh/EUv2Blz02bEvahrrXat8wEHOyKZw2A0I3KwnEFgEiiG7sU3vexdkSum5yb2C
+qNyTjmxCVrETgWgi7r5O0Re6UdTv2BHThTQgI0hYKJYHBCbRpSTT0QTkkMZwRLpyS1vW4Q9F6+d
iX5Ta9SIAOfgue460LipnTm/8WdYO2/s0jPkuTtiRvs5H8dXvDFJNDH2D9EtNWPUT9VjXtREGsyL
QHx3wrsu6fS3iR3zlIbZjxc25tZpMhsvNcjBDavteLhS2zpIaLBM9uf+TVmDf0VGQuUdDNVySVpS
ikiVsr3e2e2m1uOy4axM+MMAGDan1jSgRfvqo1AohyIP8jui76zgLARfK/MQ1XzW3y5t6p/BqWef
UALzPUvO3matqjL2M7kc5qD6oYZPfqN7eS44d8+aDZPdPIA3TxL1Xbr+AMkMfR9/MHm7OBgfEouI
r7HHjqlTa9l1ubviK3NCFiCKbiPwFh4sx+FYFFLQtZ0w02q9wpFbFyhaQT5Hi5GF2bZAb8SBHdrd
LuxMMURSoKah4Q31STbvlZkEF7iwRIcEMazmFr/rdgRwvNQ4O3DA8kSZQIM3o1jZLFcm0UUX2udJ
ptUmD/CJpdfd3tpf5q2RFd8C8suD43TLVlOg3c14WQYsg0b1DHysYgWiorLO7/1HN9UIty7F1m3n
/m7uGm8PKaI6tqUfEu9qtYNUypj7MDUfrQfwu8kQyjr+itaO6jiMrgxYUdH2sTFOeo+Cpb9MwGcO
MPvVjZ6t+tANIxjdZEG0xUx8lHvYv/XoiJcOI+3FHToIb4wCbMKBRyploQLbJMcbLMGSZAA9WF1z
3eTGgohprBGFAzLnnk+CiK6Df/ScRr0GaKiIGzzzYvIrgLrJPMbPiYi9BTzdrMru1pLpQAZL76wV
0LTFXMsYrA9SOl8XT/nCb0Dl3D+yQiMzvjsjhEkMvm6Dv/Wj6gfhbIM6DV7bwR/yzbyA9w4Q7N10
ybTelQQfUdn44melrrDCZAJBTB6b9M/jgtEgMGfvT4qvGCCr30WFB/kvmH3gt6mcd5nrvdd6CqLR
hD8hQuNHOKa5AwjjwJJK4H+xFQakjq3p5zDl1oOwXp1Tob3zUptW3NQhRLISoj8fb92Bx702iQbv
ZCqLsZZG2b9qyG+dYuWrI2Mgvcmtu2lFtLNxhYKemPVX5OiXW7hjDS66lFsYVX+mRGbbCun1prQt
feh7buyhASFp6t68JRNeGYNnpbLoWne3FJxQge6Xu1Fzui0NXNspT5dHUqnwcbENRDO5nLfamLJY
mXxBbD2AnAUOShdqRaSR+GxgiKC+UdecxLV1uEXMaR4NM/C2DkToUx346wZzpPtUBqT0nEIkeYsx
qijg6Xts+lpuExYcmPgZfd4Ez3lSTgv5jZQTflZXs7FmV0YUMJS3GyyAuCPSwggvZ/uazzNzGxzk
SKqznzRdhmgcsFXLKbBitpTKnRXaap8rPe7r0bO2U85msLJn1Mbj3NyOdpfBhO+bH1kn2TuG5PTM
Rem/1O1QHA3XvqbrrYC2igBtTZME4mxH9rjq+gghbLmtwxKncrmKvYMq8Dbhp+5nc0QYXfhtbAWM
QSZXflmj8Z6xajQ90KPlj19L49CP9vpnaR0vhrpI87YJ1/tsof0zquo3WCzjwStHY9t0tfcSrFVy
aAi/zy3V302wkkzMFTTJYF6JOpwg24mcHSmWZd3nqgEGvJYieRg71cWjy/5DRXhClF/KDI+a5Tzi
FALSz3zTMW3XjnVAd3xhp5msgkzjOIqx23rt9D4Jj7U6oIZ0Ef2ARqXfHwYuKNxemT4ntBQ22eL7
CHXpsOpWBTe9qdVlmLFRDF64oD2s0vGwWIwcqEr0PBdK7S20scg3x+zdrvgzKd9FOFP4AraB/kwy
sIlcA9UHjtB+pzACdaO4s8cl3M+LBMQ5ZPltzzrexq8n+x5N+z0uMtMDjj2Lk1lL3cOGNPHezL4h
d0MbvHq1b4F3zN4D4JG2mQ8If9ZvMrD3UiYfRV9WP5C6s6jTfpz5sxnrWSOF88DaIVOZP80E7XzA
Gvi2AHsYOaA00cCi8aMbjVGKQs6uz5piW8t5ZClozC6La7CGZPAqp97QbnnZvxZbFhtqFi7vVPid
wA2jVIag0RrIY7XTZycKXQ8FU3hXSJ/aIjdBpwVddt6UREVbLUFZlLp0nzu7s0+14rQSajosc6sf
rXU2dmX2C9LvypmH7bMQyz3pkX8g8R4j/4on0mX9lsv0TlQjT3LXT2Rn3vw29Kb/B62yzVuhm+Cx
oPN8tnPDfpQiY7/S0dUrwhRxnwwdUksIqpsRiOMWHTxT7gX2TQonFi44EuTaBKfZm+F7r9dbR4pz
Iujjw06tsUbbaJBqbzknssjiCUzLS0W54cYkNP2TaxROCCjywzgs4WbAl1vU+Qt/M5hrovlTDlZL
OSnU26nCAr3Uw+syBE8EZPewBEibLfsrC8vnoVL5kWFeP0K1orCrugg11oSrZp6oQizOLbnKsOFl
ucGWGiVTrjAXruURlHiNn8T08xudGf3FYKeHeoMCZlgGyyfqtmuQ0VnRgEgJX1sXt7WLuiW8hDoX
m0IZPtKbRPO/gRy56gVPgQd5HhI3xe5Qy1crlJDkg8tQ2s52GLx3z3VfhHDnV4fH9ZBZdXfxKuk9
U+rPQErLYe8N4H27Kgn4Ot040Xpf90H1R6caBXLnT6BQHbM+Sa8EMa4G8yBqx4tIBtC7Lh584Ekx
frJxK0ayp8Z5uAqXTBUEW0dlAOEBpJwMp4c4QD4f11WGoRLuY2zKUBwqVAFIkip3B88UH3BbyW1J
HBR7huHD1hRLZLVz9dbK0Dtpm36vllgocpXfrna/bHxge0fGSE5mc7Wp9ZJ71Jp2YFqXC6xM4wGK
fv7i5PzV+abDc2BjKNThQBRg2Hd+YJEpui6vVwC4tldkkEQDv90BMHZWiz66Ss45t3D7cnnetKs4
66S++FZmoctoGa5QY4fUCTZh4ixfoChlVDUEKa6PBLyeq3JviGIkAlh/e9cqFNN+T36nwwj3jb/x
AyjV9JUycBvdb6tr3w15HUs0s9txZtSPdsdKldR6mMvqbDsJfILUeV0rH2xLE2Jz8S/txLKQ3etL
13WYanhMNvCvL30Nwh8zNAao0frtcLW1cwPovMJEYo4GuYH+HKmmOMSg1pw8CDckaV+r5WBWXfaG
wMO4mnnkXUNCcZyW2j4DlXOjwQ+8yAvDK61dnvzVPnk9PV3b2rcoFy2qnr7VvsjWDu6Rt9QcLWZw
QtQDL9Imz5vR5tJlGLmWAzMuPE/jTAyPmaznrURysvGLq0fBBd/OgGn+29LojhrzhSeCK9DIMmRC
g7+xbPMwDVCyYNYQ6x28sbysZvrVOwgdy/oWS1e+qYwZgPBDv3oAGud9JrOW9sTEtIdrpHHget1O
CPvQ2jhTfCPcrK26xn3vjAcDFVZhPC6c9Ev1OK7JKQgMjLESqH9LmPlQFuu2dcLzwAU3DMFuYTY4
VesI3VUhj6q6uxwCY2co0JGVfqF5eg9b52wl80Pf8+0rgdDJKlwRVeU6HcZxuk8ZhQKlnOl4cTN1
XxRhvZvmdXwKUo+KeLa+p8pudpnx1TX51+pQ1xfQDiIPmC6/FLxVOnrZLvA7PA7VeqqXcTxIwNWb
LOdRkYRpSNzCsnnVOn8u6Xl1g/9SChW3PUj/2VAfftF+p33JJDWXRaJK67qVecm46LF+WTeGSh9p
sURrtT7YnVkdbRvzwGDTTFtbiPZBJV9nQ//ko3NwPKZfm3AmAeoeKRcU+9ybgjhYldyk83ghp7uU
kzkg1LMOGHWsqCgSGfl9WNzI2TRufcmvb03rVuTmuWWSmaOnKpDAyvBpHUzJHBF/M4jLFELhdqyD
KKO2dbegjZ5cvahIZwnYqLCKw45K0iSbQ1akTMfaFbLbQpUbVerhrcUNsxUygW7Qy0vRmgfo8O9s
VZnbySJMIsbTADH7MBrLhOrTMt80DcO71vyrE8OBQNKAll4hqMl/e104ntZBaupg3SGY1V412Ufe
Zhfy87O7cPcng2yeE8s5t/4f17XfarM7OWYad/MdoUFcZBRDvLDIznk+MBVMaZ68ZjInnCOqz96U
p373KCwJdYtd52TvUzL4ZzEH4ykYqPnZaevcVHb9SC3X3TCy/lxQYd9003rqh25gQpU1aMOajMj2
p4/M5nRpneGmaGiHusO9WOpTX6cf1D5rVHNfoaopgIGvZmy+3UBlvZgtKXWXWdZRdvZVsImer0vj
MWO5ZdT2HYBQgL6d1V3PpvzYanY1wvWtCk0EAVOzXxhsUXCtIk0vLfJF0/Kc2eK0IoNF/gzUBKXL
PYj3ZjMHnxz3N4nzPfXIsBmrJtrT63Az++ChRTl/pyLUGC05IhZh/BSOcbBsrz2yo3Ik5VFHJr1y
Wi26/DUldWmcRmsJ3D3rMTmF7DX1u5i5sJKONvJxAnlHb0jTXxojXLhXAiflyPTnkFk2v/vsbRzv
Bq0pupzOg7THF+TTfNGQmWki+KRvViMIVoyRyZ4mpEA7oj8oWGA3Wn27dKToVUsEQbpfPFPf/zZK
ozkYbJW2IO7jsmjQapP+ohPcFBlrmtI03a0zeh+Uxr3YbqyfvgwfPcYHLQUcLpXlEFHUbLdOUlf7
NvmVQUBeDF3Hxtz1lB+Lt8XKgkiUFZqYC/PjZmTipyx63ln8VOnGR7qFR20zls23Jv4zbRhnfmK1
RLKKGbnFpPNjip3ByDq2Gax1rncuMa3XKckVKrWSFZ3qPPInGhcsbWYGntpEwMQ/ZbsXe2dpPl2v
M7udz9rs1N3szY+symylM+x9od/8MPM3yh/CP5A+96bHhZeQCNET/51WFlj2afnOi35j4tP4bQa4
TrqehbUFFJpR3gdd+mi2pNyNo3yakpi1vGQ3BnW+XZL8AK4Yr3Kl5I2b2fk+tIfXqe/8aPHUDT1O
5OszbRJnBGySEFBTnflVlwzDae7W9WqXSlHSZlb+QamL2pgnC8h4NNq0buPeQP9QY3f3PLlw9lRP
xlw8m67D36e/dVwGJJLmc+D5jPp2eA4QGGyl0ivbputna4W/UPl82mH/ix7jujUCu4ksNauYC8bD
bVc/6dW+5OYfS3Q+ZVI3Pwimqi96KsrNmg74llQoXmaC9a3Ty5MFHS9WAU2N3HDaR6DxbtwM9aHK
BlIniRpQ2dTFEwQIG8Nqyz/Z3LlRU5pvzWgMsZFTdGiXqorcleG01uGC8m3VPGpJ4pTC/yaXXLo3
ssDHBIrUHrowI57+XHAqLeIQJEYXZf7YRKawioOnx1e3NvpbM8mS7RpYjKK6CgHhXMxPpWiLVyye
FIaF7J8Cn1KclOl0Q+fP2xpz4D35evQfmlp/tFIsxB8BigAChPV+rofkhtRGPFVGZj5zEziPfoop
OERnhG11hvjTAdm2NSGKJ/13cx3bvV/1ir81Z3liTs5j26hp+59QFbo5fnM2ffSl4Qq8IO9lmrBf
6mdnqcXWdfPHOkDKaACk3ZCVqHi1dPgweWtwtlvFSQKJapOJ7ItVVrWvCJKB2k+gDCzaWEwg2Hs6
CxieW5y/a1s9Y28dOLmd8aHsXFztsyo2oYbXJ2uK32iCjcHob0ZCg7PX+BkaIPyQtZEUcWFp1EcI
5w/rVO9Wi6d3kbmx9TonfefERmyp+0/c5C62CNw3rIcZgMbdGiOil7Znq2jE0Zhte4sqaYkAMZzL
yu4jENvhbZmGNpXARLN0wurcs7SEutj2msEngUrpF8sDdh+mAAqThTvHyqE0ujkXZQIzr8ydOwYT
5gfZGtfpG/PHGfi+CuU6z8JRZewaA43HTq/xXBlv7UxvYBrKjmyCJv0UJk++JyjbjRycTcTr4bS8
gvkSU18wXqBmUFia2XHmAcKE7fcuymlbtwdrpGZAddFz4ywI1vMs+SOOi9sd0wSnRsSYTGrHmMGu
kimRPauiX061azRxObnT/eRfSw5i8jE/l4pAysheJw0Zc136ECfX9Ex1ASw3bXTBeZ7oA76m8HZe
g/RiD9hVkrlknmCauv2YtRhE0VYjSnDhZDVOltzMw5wfvTlzvtpMrPEKF/6SIXruMNHSyUKRwKXg
SrkfMlKRgh7bnq6vw3fWVOKciSSjDJsEm3byqj9JL0ADjZVFgMgcic2E+Gomv3BaFUcvdO3j0Pbr
cbK1uICTxp4jvbz6PfFa3fGPGxHJ1lxfvXGA3lQOiM+83nz066H8FIXtnHCvk53KpHkTweT8oknm
MQODfjinkxcx3sVdQcVUxNm6yBsqn2k0p6l9q4Iu3LiOWVFB9iimZmzAXmw1o+HSWF+bzGd9ruj7
Y6dLynnLGOzpQjtvXWVa9yNfytEe1HDuiG6eCyL5x7DNuz/paC/4BKGPx2ZlDtdmG/P4FiMu2cDo
jDW1RrwaWt7PFM1+hCGrvbVSbkWhV09jhDSewneZhCqu86IEF9MaVPIHVMEZ+qYbxqsxhGnGEjYW
2uLTOhb5LTrI9Y+zqoF3pIPmOTb6qzNb8otahYdiMTkZkX7sYbOLb556vBAp3grmF4PHdRz6KMC8
CvEfPtRCPdp1P1J01zddF6hdMa6k+FYNbndDh1awplUPs9wvvuR3mKTXx4jwusvkzPJ+UKl18fvU
iKvMr7c52lb0trTsKIYG+5bPyWyO4zP/1s7BlxZedbB6CteZ1lfcAE5ugwK1bX963oyLKlD18p2U
zIbSLaRZmqr0azT86Wiajv/st2Xeg5gRU2zb/Uy/hoOXhjQ1PqoBnokIS4SUAeug/cl5cq1c9be5
z5fJWJwIvlx6rQ80RdWXnXnTTx2OwSbPEwpsduDeD53PQd/O6c/sieIxGyo/9rVD2y9JphPuUT9C
F0Enx3LyXSUIc1Ou+0spejZwlulcek53LD3B6MRceO3bWnP5hOUvmfppf63clAfDbqdoajvwrKFI
DgX604kpd0TfS01VyWBvoJ4CNt0DeUtf7LVouDkxvPGUmMlTGebNy9ot2AtTqhr1tuor77dIJ0pL
Bj89nebyFNqcwzla7Z1tFdYFgasZYewbGD1jjCeh2v1lGmF62/gjbaYCNyFtX/9OOwLESdth6eva
DsfmmnEmytX9Rnswst5GnSXP0YOGAcJYxDrVDc7Rodg0dE3ua8bydqiH5FPfN4wIZAbDAhg+qNAp
jvrr4PauR7e0c0Z+HUOn9bFhXzWWgWtvjaIlVfdr56yCRH7lBU1IU5Zvaa2MjeIkMCKgYG4Wt5Zq
P/3Uq98m/iZb3525HdgvBqzGCNAyMlazyQxV7FvZf00FUr5edJ9Z4M97dqf7+6KdegTaoX2wIVfe
lsJzXv1i6A8iWyq6cA6lqbkh0u/dhfyms3ZmjYTPH0smPdxyiqq1YVoNMxO/CsFsWy+ftrtcnbVT
sqOLE5A6B/7Wz3EdqNwqmManX7zieNiFgUG/eAqHm34tPBom9IbSBASzNTnDpqVx8wdj/EgpGseU
ZvBnk5XstKyoTvZOMlPoMtPiJvVdvNCD46R72xE8lJlyY6/HVZQFvAncz+WHdLrurp6D395gdhd7
SjkU+qtqHhnmC2f+uJUeNc/h2QQC9SSWhlJBVzvHRON2ENIvzgs1souy6ZoPajRwenQ/VeVVgKiG
6jJNeUt4m8PknKbhaWI+k766O726c5LT4DTpb4AIZyG5oFDjqLq/We1iia0E6Sk8o2LnlWD4bMhU
d67oPnj8/SOGsDkmY6sOc9WbH0WQjKdFTrSTfWaXsFuYL3lnMMlZNI+EYw2ebPzraSKNu8ntceL6
gR8zoWaR+JUFbUaGYbNkyDYALcmr056PnzPSidfkU6fTykCQ5/BadGrry7reDkFHvtY04S1D//lu
8ImmDbrbUeKVf2TQBPsxpGglpYlgE6vRgcu4P3tcQzWdtv/h7MyW40ayM/wqjrmHAwkktgiPL2ph
sRZWcSuK1A2CpCQgse/b0/tDaeyR2O2mxxG6aIpqEgUkMs/5z7/0xr7Le9JoySK/V8ZI0mk++BtT
8599vzE2Q0gY1RC2xqtfVnxZNuMhdjprGyLT3hDoHm5j0vI2Rd4F9/EALrDoeks7qrLrl7Izu/eG
ZMqczyYfPDJY8RvuJvg1oSo2jj8xxq+6d0LfIBHT7d+SMDIWTJZdcbACJ1qOFhOp0hRyJyH7kLJe
t9VrnPsDj7CljyAj+D1uRbYncMu+xacTYn6sPZPhnhyakrGkIY10XfoATprTNSTtmP0G1G88TpHW
roI0y5bN1EzPZhA6qzB1zKUpx/qBaPLqsezT6qqvTLnFkpOoMs6GF9VnVzDeiL3PO6CTcCkVLAtN
b+8B0oHBa1MuCKkrT/4g4rUybCNYMNDmZ+d5tWzSkO1QGORQM4dkXreWnequirCECZxuGYSvencM
yUqqsx3R5dytXu8eu2Qs11o3qkc1QRpzAqN9d8GoAN2maleOhbV2Rp8vA8UEghoiX1iDfOJ/rXcW
Zy7Br8Z7CIuS+9l0G9tXyeuEL965l3FzxcbgH6q2C/cZ9E8MJ0xvbU/IHkYRN68CXsVXTdauzZtT
+6u0059aPtWGuyvvfSJcHzzbLcNFUbVqXeZTufIHgoMHrVyPxNnsRYfVmNEY4wNCyREPOWmunDHJ
7ipRQIWKCzjxRulGp8BzrWvs0Ki9K9HuIC4M99McchwNY7PqjNK7qRlKfaFVpsMMSYV51wZiwZd+
QR9URA7Qdms0h0h044kO+uyY6bjBTJV0chG05SEQ/bmY6GuNciqXnem+dsoy9hV+2HNg8mJk8Bgz
ioQVidrwHg+dr1aUv7t+EAEFKPBVzBqALeyi/6EbE6OfmLxVNtWsWdGrEj4c0mPg1qe/GY5vbtLc
iray8AqkbYwM/YURBCaJu7UxVNjA89ekoGrXoxXE165pO0SSZl+1foQDOuFRd217ikRWNcKLclE6
OgUBelVWZMxfLUJnbHUr/JwJl6Oqu7GehkflYFJXMK1DcsfEPEzjfhNH2tdkcKMlTCzr2ioYncSz
d+QG18Rgn7iEIjMUNVdmwOaA6WhXHuEvn0eNoPNKFsk2wzdz2RE/SUa99WJBXdmrtDOfLRc6ShR2
4ZU3+E92MrwpzPtWcZrKNYQIxIA5S6ryTf8+j91r3Tr2JE2HtiJYz07VsXSr7N6qbA5KMpEgr4hJ
aegGwwmPeljvAbOLhZ1opykpiESX5lvBhrzkdP8RER/ZWJugvNPNujkaJKkebdSJU2sHa59wrbUb
hN6NnoxvRGtnK1F0gL115HJ2tRmnLbhdkjq0OARTuu9eiRMbIeawqcKJ8MrR1OurQZX48oFTrBsL
EmjtwcZDafXc1TkZfUaL6Y7uO9oK0q/9QMZ9dSI6M7wtYUC8RCqffhhjnj0aOkQMp2nFPcSOmI2o
zcDbNYcYxy76Ymk1sk94f8RdQnJcQbqHpakZ136rFTvNowMkr9tI7ppkgEsEZlsy9vOd8s0z0MdC
1ynWBSSsa8EIFp62wiybKCbowYlYwoPl+OhzuRnRpjLi0orbEGhuO3iGuh7JgmS4I+oDvuCUlAQS
+HWf7pOkN0gxbH3G7kHQP7QQ7zaQvTix+sQng3rsHks9T1ZU9eN14UfBUoC1H0KlB0toEyA+HQ2O
zTxlcTGp9TVgicCLPSBa881tfIA2R2jAiPGkead+oBDvg8jbeJDtvpXMWGnHJ4hORhev605lT6Ut
c/iHFVjIsiVzbmXZpbFBRaC7+9CNGd8l9BY38VgTAIHgUsG2sa075TSclXg8NHQTP2pg/GMrI0U4
q925P5zMhaLWwtvxmYhu/HSyjwQnAv0olT30c3Y9ejlQySYa3zyYqbtcQ05YxMCHnYUcx4+66NxB
nAKQ6vp9UxUQIXwvt68IVewXgnAgPggMYG30qpsa5ipQfATdIEice0dPoZRonbGIBth8VCr6pjDK
Z8BHMtxyQnKnAAr5FHbf8BRJ3zx9aI704P45BdfaeOWU7/IpHjjPFE1JwQKtlD1e0xEZS2Gm1c5r
M7VqaYyeJjUR31B3DecQAaheaJMYn8f1rqt6xABOBJdjMKxu4xL5esz8zHvtOlC9yq79tZMO1XUY
U83kXT4QXsGEYzf1nXGNZKOjeLWpZzxatHCEQznEwRQBD7vlS2XJaT2wFy7sSA0HRyFUpCKyyeSk
fCAwgemmKUgtJb6t+d4Y2qCWss7zZ+Dq9H6ooX3kijjJEvujtWMy650EOWFN1vaHoYVMiakompmU
nmQOAWMGltj3jggfQr30N3oWMY9LxQtEmjZaxhyGrln51zBm803W+2LbFA4MLhmY0SIPbPlgEjJ3
GGHMsfareFnyHoHtECbYk+mHwsoGydeIFO6xEP7CSx4dfQn5lCY5fWo8HAcWRm+P4DduHa691uxP
JNYHXwO+v4zcjq444vDMCx8bj1G1O5G60brGInhdeAHhtz19fmKBagQ4s+FoxZ4LXv9gQW1f4Z/J
HDFQ5VtNZAb9QNRfBxC3l0Ib230nyLsrVR9vM8+tr9TkDT8cy+dd8DhBNxw/xZKI0Jjhak+ahlZ3
aFLqaArWyHHYl2uVANUE4xdiDJ0l+PD7pLftujNhVupmMIZLfNu1a2mXX4muZ2wJwWgNcYdIBEgp
PRoR8jfASZF4OOXwrbcmMkZjxp+t04WrqFfhpuQNPOrRhNqo1ZtnRsbJOo9RhE40q1t9dO1dUrgR
TAI/+xrHyUsndIDOkD1EOog6/Hx80bR8QhojLbjhtbYs4PPexygYkNAnvMqj5Vgx7BHCauyg5XWQ
RA9eZI7/UnjaY57y52Me2m/JaZvv+fE1/V5//Efz73nPixEBU9jU/3n5dvA9X702r799sc5AocY7
okrG++91mzT/+R8/3QTnf/l//ea/fb/8lMex+P73v0Fgzpr5pwUqz36PP0MY9z/JTPPP/8f/N3+A
v//tgWHOn4am8X/9MzTNM3RyzoipMEmh5zv/DE1jQi1dCV0b+G/OniBLvgn//jfT/Xci0E2wMtMx
YU7MCluCTi/fMv/dAA0BHrFMFEQe5pn//elvf4rsuHE/78Y/vv41LuiDWxxDIy7N4+qkY3ooEfQP
akwLHktAtkNwSzbLeBtapOt2VlotrLbXjmQm5swa2Rcrl3xpQrcLpuVFk1yTCtQc7DoJybdKpLtA
xd3fFCz+FeUyEU6+5xDcaeAz/ZmOe76gf4oHLxdMKpqUjm7ptqN/zMapipCAuqYKbhGRaHdQSADa
jLi9SiojWNpt+lwOEqQ381A9aYAJmxKvnU/E/r/rt+drgLFvcMf4w+O7WAL+opFsIEg10sF2SIts
efInx3hNO1FuIfoyp6z1uF7Jsgm//LKy/uxZzSLn3z86D8jwBJ98/o95Jf0qzQzVUJP+W+e3YZ0p
+9QghXqxUts4jkauNrhIOYepKIJHLG5n8USXC2PhFZPrQnT3Y3WVDpl7ZzS9TwJ7HGRr+J3ik5i8
3xXh853BMFy4hqPbRCmAtfx+ialv1mNbZMlt443ZoZeIVUKvJmPThslWXuulI7YIBa2j2YXDZ05N
l2f/4QZ5ruMYtuRdc6T3QW1d61VkOl6d3YaqOkZ6ET6S2UtNg13djcbYe4cnIbAoWQJEiEpRbWso
EysvUdEuHkOx+uR5zc/jt8sxdUfqGEE6jm2YSN1+vxlT5NDXNLm6pUfgleoKs3+fYP4fdW+o06uQ
NPfXiRr0nHulwUQLdd7CsIrxEGh5FtzEZFfDKujG5qx//qQuOuvfr06AgHmmbnCkO7b7YTURK2wp
HDfcU1noOaOBfDq6vVG/CNGpzQVKd1uwNAQwzT6JIm2Xizz+5BZdluzvF0E2lG2THDk/NeOjM2oY
NQhhARZvBygZG9tqi7OgsNj2kK3u6oxou4XlNSjK4rApl2loxaB+XQgfz2vy2zEMqbq1KHGwXAyS
p1HKB8qQYVFYYU14a4tqVasba09X1L/7vXDuBkkmGzkdSFvi4bEc2h7KOMbxMGvhVfgRFhG6KKZV
iwhZLfogS58yf+RFGucHpetTg6pinPYUD80iaOAghpOXv0A/5lJJI8Z+rIhGsZpiZVxXuRpPXpD1
73+9smbrsQ93jT2b0Qn2oqwr/cOjSztCCOTQRLdS9fbByvQYDdbQPYfSEPB38PcM81AgripS5od1
9onjwJ/9estiA7QNwzYti8Pp130o8JIJdLJXt7UWajvGEvFK4Ay2Z5VW10Wfw+aCDVBeYWz3XuAF
d/vXn/5i/vj7x/d0SFicj6bh6ubHlIqx8z0AuSC51ceKVdGFkBlLz5p3O2vq34UrUQDMixpzAXGE
JJ/9EJUL1z0rEw8/dIyd7wqmkMha4XStGijx1aJoa0H/gLHFYiQxDazUD2ESUnCXW00N4tiUutoE
kCSThUD30RJyzDuzsCyvevC1Yfwy4SeMxBL9sIDMRU7QSlkDF6WlmTgSGM6v7tUQ9AsSp6mf06oT
R7zN9WGZUZycLY+vNeH17+icrT14V/oc6l15bph97WxAj3142djtSnfucI0rXlJV8PP/+u7+2cN1
De6RbeCI637cQzurNrO+suJbjSMeIjN73G0hzGBrWErgTTSNbxiegjaYY7jWxkB+srjmxfP7w2VH
MlxTWB6L2/xYkKSQ3oGj/PrE/KF4Gb1kfqPmh8lIqXiRWW19cpiL2cziw2+ct0AqIEJt5U+7gl9P
c0ekbaJZ/Yn6hpcY1+BqlxAcg8iMhLyc5MaVpRSaM93p4PG75WpAYKOhEPhZPf/vxdgfDwyTA1SS
LCIcVEzeB8sWnxka3u7ucAoJvj40bk1Uc4smrPOD0FxUlq5umJD56z5O40OTsZoWyPfxh8od5t5o
mKYp6p5d9VmW0B9OdZNS07bI6aXy5PHM3//lDhEIERQUPfrJsXu1EUNX7aRhhgDxuf0icoif0hvF
Isgn9clquBi7fHg40rZM9CmcEcL4eEoJqw1cJIQSRWnhnIuuS+g5szxbVFjGv4N4iqOkXbs1YYQt
A+y8FhNhaD09HPO8ONSL1Zj1/fUQjvm1GzjN8C+/LiwZNiJh2rY+vzG/35pSr5kcloY86WbfnNvG
pD8s2/YrWEZ1COfMVGeKww6xgrCg8ST221+/rn+seUxzvjemIxhgmbQSv1+AbmPOCq+KMjT3tC/1
mIKeEpe3EkaAZWXVqI1TCnUTVFoIKzMag6cu8CP8j9hpzjhy/GuhB1SAH67ng3UMlIW0i/tQnpgp
PcMC3wkv+vHJZ/5DITz/Dn4TTYCg3Pu4KFzRRZUbuNClq1HpS3dqWgJVh3ybIfI6tEESHKIY5+lM
x2QZ+Ny6DiDebJ0ui7chTK12KaRovuUoHtfCa71PFu0fXxePbCmKYNfmZbYvVlS/vC4BLXgiJe7X
weAbBxnLhrAshTqJFlxXCaCfxyjTyaS7I9nE/GQ/++MG6glbdyFrIkryjI8O1naTEIREtXtb9STS
LJLQbs5u4upHB3H70mkIVP+kivtg5cMzh65vmjZGSVT8lHMf9ocwxskqddvozlJJtWzDQJrAJzlS
kDxH0TFvo/RDBf4torlJnKZaJqRr3lZZq62dIi1epsyDlVc5RHzVHgTrAX5l6Ez5TUPG2B2137Dv
EYj4gZqeLl1LnLf641+vqkt8069bDTbljkM7Z1uCavQPtagDuRMu4Nie8PUoDl5llHtLlnCya/kw
NgnHUCBi5K4dMjCG3fF7G5fnSkycUkEZoMWg0tzaSkYrBuRMGBnBhauut5n3e+lNHmXPEdZY7qIT
8fRVH9p8A/hXoRN3y0c3NPvvMXqx20sFkEd2vvVsNd0P1KHfkFvh76zPgs94sIav6WQYX2LAI/gE
PtWtQtmouxVX6JbmtTGWEE9Bwq/KvsMcumceB2XUO/nQWKFoYhjdjJa77mytECxML93kPZ6Brjeq
VzTBssKNJGmQ/aFC2agh4jdEen/rOtAOp6l40tjlDlED6thZbfuQSgqvyToZcooYDU3eAuag9prC
3buroaWs7XSy9m7TiHYTV3oI+z2Ejmo08Y/Q07KzI818GzSFwQB86PIzRD99HzFiOjRtNL27oSFe
VOo7W1daJfaMFGtZaRnqk1X88b2RFiWAoGlljCQIwfqwkVpen40R0qETTDoKsaGlWbDmyk1a6drr
ouGTIv7PNjEONJ0ujP5Q//jSELA1eZ0NW42jtDlXfVVuRswL0kVaDRhF/fXi/pBR/XNbBn5iVfPH
hRf6+zGhWc1gZC6KMiRvVFSqqLsnwPtw76b18J7SZOEUg1R8YWqM2mg6u7Uks+JAHX12mVph3xxw
9wOsFVZQhEgQEUGFQ4Ee1JtZuXytj2GXfXK4Xozkfn0lOUzAzaQw2dL+pEedLM/qLaMWp7ItZh4j
Y+NlReV+gILAJWWejaaxqMxm70B+fnSk/ObNJXELde1H09v9zmCjwDU1zhZ2rSWPHS/p+ZNbO6MK
Hy/SYPEAnqEz4Wp/v7WTOwngFS6yLvUOBxTYHcfMibMrKZJ2EySFtx09z38kfVwcYWz2cP/UKs1x
+rM69d0ize8zk60/vXHsZ5TPFqeQuHz/lyOI34mgs2SKXk+Wta9r0ZwxMWcHVbnzQDiD2hOdOGwT
I5qQmiT5167pqH01KHGuHpkPWtOahyhvaEuYgLzLMPx/3bYL/GlKg1f8o9EYrjQkQCPpAMfqxZFR
e3JrRf4Xry8gZ9c1RL+oSK4xjcn3uqcj2Sio9ybb3dKeNyctCD8xPPsDqMdao5IDXJNzFf4RugpQ
g+B014uTV/TWXmaqeOn8gg06CSE7jo5RMQHhZn6yev6AZ86/1iWZBaTI9uRHUM9rRZvMspxTkHnB
m9GiVLdacuopNuu1Zkz9XQSLdl95hXNnGhMK3EsT+P+4Cte0bI+LkZLw3d/XsBf3Q6ANSK1jqN8J
lgZuDSvLDteRLYIFw8M3vZz8V3SBGHDMf5+1zWcO+H+CSAFoC0ERCyjuiY+4AhnkrWMOxnQCeQj3
ec75LyZXvsdKiqPj9zkUnOQ49WSEI5EDOyOOcfPXN+LSyvz+MnMNktNfUtJTvM3t8S8vjtOLAgKh
1E8DjQdqY1unzZ5f3IAJZLLwYbDjEBbH9lU2TuFRhqV4GLIy/563KpxWtrSKF0KWgCWwoWvOMTTo
rdZJ487Bb25vze1roLp8Wwm7ZlLZw5RLRoahiHESdYX8TzdocBRlguvQ9F5wWuIBPm3zua3zM/3w
UfmYPHHB0jPtjyh2knXwzdv+H3tEwgDsKJ1CbWAFOnfIm8W+Ij1glQflawR57J5T3b2TzCX2+KnT
GAeW3CjdGA9VZjwEypbrQcP8JvcwXUssa8ISQfbf0duaR8aEz5XZgWoMU48MhpQaxKb1EwfjbJLB
UO0nRDoMpnkqJwg+q85DowpBtWQSGkp8lIxhvMfposRTy8C7IppwmxEzmjrEFoi2lpvWngomRt7e
MXybtH3XROWurVGFenFjrWO9z57LNADPcMNsjTo7x0S5iu8sOQQsfMHaimE3N8ITsPK5+xqPamuj
NNvhW1M+jl7R/pgaXCmhyEDG6ozgJuTc2XiJMUGA1DB36TTtjbmrTtTQXPaafE3HiiwNhCm3Ogw+
MnMTIWO48RN32NCzsVToyty7rs/yrctc4a70sP1IC0w8ptjfycD5oiOLxx5CbgI9wBdFK1r1ntuI
ai+Fczc1lCmicHf4hEU7sqbUxgJRHtIovIphVu0QYQ/4KRjlxvC7YT/1BqSVGQaL2q6H9FmO3zMn
jI8qAvtNM586M036fWmWNVk3UvviZv33bIq9I1lQUcHA3sddzcd4MDTT1zRuvR09mXbVNjFeRZEI
T66HPCSF0gPlp1UjCl3rViRRt4K5cFCxhtle34p8C+W8Oael2d3jXMUJxDTqyRFJCe2mFgMplTii
LC7/SOoJtl1hZT1UIsZZpEUv6EREFske/4Jq8JKfZxUGiAYSCVDfqkHcpcF/fQmj0tqmFNW3BPPo
G9OC37MoLVQaIMptuvDm5lGFRo4RE5hx2ZbchstDg1lqLH0mdG9RHMsb0Bhnk9WM+dvOy+AmUPpf
jz0y+77eN0WQfzX97ibphAPN0kUQZWX+kgPOpouwIFJg77tKdD/YWHJsHgtc2uDCW9ZBWbW7q+Jk
WDY4Hyxio6xhq8g03l9OI4S9CpJ+OYFhapn5SHtZ3Igxxp5dutquSPJkDSFeHpWh8uUIFvzW52V+
m+EbvQ0srVupAbJDlwlcJ1VfrJwuaDaQch3sdzzsFsy09m7KzLvvcFc6ZF45XFcw31ZKI3bZZyUj
xgogTBYyFC/wqlF46iNWKm0KBW/VIOBcSqmH8MkcsIVRaeFKwMVYGkUlv9SlYt7OzF4jtwl/YA9S
il1gxABtZYke60nUjsFW6r+mQRLfN4PjvPZt+OzXgVi7mUw3Ad6Jtwn8hWVRof2/7Iohr9mZY+iK
MQoXprJ2BUE6XfIyvk5szsdSZy+t6+6rWYWQD4Ys794rt0aiMDccUYOuGFFMh+C56cxXRBj1mbK3
OcsZX/0J5Q9lwiLUpUQoNebha1yx+2kRvBM+J8OaznE3okSINfk0UONYBQcfwdjGpg06lzg9rz3Y
tlfD7DxQt3p9G/V4OY2yCU5a2gRbeAbYcVhZutcEo0748RqOGa6EyLFw5DSuIapEJCi45Rc30v2j
X9ghoI3D9qIia1g7zXhPKAQRWLpdvMCRZCNsBsYSZFHFLQp/mwGcaXHK1FVUvoQlvJfFBSm53L1k
tG3saNG+RFP67pcqh3RH5tUGDTCuvPR/N1hmJu+okq1n06r7b2kw5DeDptyTnebaA8KXcVf3hnVV
DbW51Z263wo5wb/0m3o9qbS4wjwDDzeiQXGpiwqMSqpyaUdJc3bcESg8mSiZpxCc5rKVjYPRnCHq
olnGxMu4DsmTvzMi5HRlO1g7jhzjyU7Z1T0zfzSUfjMNnLJTRtjVotAaa2EoRMJtjserJqZdOpb5
BvOK+FC7ODGpYOS3jaMonqSGam6AstfzOXN8O9sGG4LBe04bWXwvGp9ZnFPAQkZfrL/ktrrPemOE
4o3SBkbf3g3M4NqOE3lVJZN705iuuZXCsK5dzAiXRgcVdPYRzVXRPIwGWmivcq21AaflJg3TW9vu
o33XNtadO1ebXuvw5C4IN1b7olhSETobpFB9n3YPhm4CJkzemqJ0+o6d6nTTjUn+E3KM5uIoUpqE
sxs5S8Wj2iSdCcBnBlq/hPCNODdAImFroX4AAkugp3g1TsM5otsyCjjbtPAZn7yDrVkRljxBv9d7
SJxpn+uPKXPajduU43tG3bcCmQmcVTRht7aY3KY+ow1k9Nx6pVoVvvgm9aH+IvNCQ7ERQfY1fWEs
8Q0FmqujcWd4ktjYyklRRlXM1PwyvqkUTo8TWlGMS+OjGFoTBW5M9gGjkg2OOPB90/57TqLdjYAA
t4sZSa3Nkh49caR6MGLdRlrezna6nX+F1sS/T7Sh2RtOk5+SbATik34527zx1kP/1c9gNMkJsxEC
J8JRdF/xxqpxGAMqvZR7mEepu9KM0++TbzLOn7PysjoOFrVm26vckv7CjenxRM/lLIwIpqocS+fk
MH9eZBJeYeP141MyatpuKrJ65idWR9KD1Ia2Jt86eiaXpl66aBy5kdh2UGquDLMG8uEF/+K3+Fgy
NfVuussJWUYTqSCyxJPezComEAai/7qNeMun1uM0yycMgM2iR/c2v8sGRVtQ5uZ9O4NnmYeiG7u3
NZhSF6zihDvVui4QeUQLaPKaud7DaPb2vkVHvqEMEmddw9AuhqbEsrNcxgvKgf3RRe5dFuRzVTyz
B/rAtr/qyaDx8ePQvRsMwTvjJbrxUlBW0ERUFWd3iQgqwqWhZufBIoi/6fuSjnKuI/EnKF5g3vMt
NPMRb4DttvdRzd9OkCD3gTPWz0EdsAI9FwU2BoNyB4IT7lQk7HcPm8Fj5cX4abvQxLZwsOo9HGQD
CtdUl29Slvy6hNkskOuEgg6KzWNQuNrJzZV9VZrTgO+DmLJtfhnxGpqDq2+Hzw3aos4e5a1ESKCt
xxITgWPkQ/FTKh7u+0ydYt8sp2XXzZRnZTndAwOm+pveat1zw6TsgJMv/h12STXh6sPkbC8oD1Z4
xjfiB7RnnaoXemxp1ndmW5Tf88pgEo2HWIJxcEE/jh6+RQhQNwrPIEPBMTaukINMmBaVwws7D+r5
zrYAtLE4wgfEJWanKvSvsO8DE5lx2O+HyTjXbiHvoQffjpF1dhLbO4/m4G7ZRzvkAT0XL3SNqivj
LcuZjfrM1g0KjfVoR9qKtQ5Dlnol0JZ2SjJqkRtIwVCwL0ynuLd8Pd4ytxnXZY28P9Fs6yV0iv4g
YldehWbXX5mOb+8J0N7JyMooIhRuRE74Cn+Dyi3E1ek0Ig1aGtDbIcRD5ombsdzIEF+9hAQQB8mZ
Wb0PbjHb/gT2BAM406o3eN4lTOmk8Y8ZIRbZqhlM+Y2153tbHKLa6CYPY7da2oSbXzspotTMLqwj
2p7iR+YVdn+ljSrE19qT0Zdk1OcTAOQTDd5gVs9uF9baAcvqDu/DyEjLg4NW9Cu6ZWdViNoLFsMw
bpI6cZc+6sMFCrBT6pq7sU/bneH2w7G3ccgzoqS8iXz9e6kw5EVfpZK7JHM5vDkH4ld2RHNEWz94
6dJWbGZru7WMw4hHr7foC895rTtqeayY6rDexVkmn5KAhAUMtdvh1NW1196ifg5LD2p0UsYb0iz1
J4FugJ/nDqD+DkwqBJGT2mCTnK0T/IHucITxl4izJNPChA5g0s3MWl6Gzz/rh8Qua3dB0It/KpTZ
ni5z6gtGW2qIX5l859vSpo81xoEqOvU13m8j7Xh1jDTn1bn8s0gXalxhKJZv9SCiBzJDARHpUnsU
81YbpXQpl39a+9RbyTzzDkDL3ZWHUdOVrPDcDW2zuSUJyF1h7iGOHJpMH21AqTRV5YuKqv6d/bxH
hUErxzHMb/TnrjlIC4oCzNq/6Ci0yQCw0d0uSR4sXqBmkpDkDcr+gV8HodmXWjLJ5oYgC9pob9q5
tbftNl4lGNRE0N9V/tTMDW+Q9uCycFCgkiiXvU6Ogj4dywDGLC2mjezNM/bXxJJtZyjspuClKrwG
km8TIzZ0hzuk1PVJk05zNi2EibYX8BqGvvHzMvKi5gdqQXHZJSV3rZ+5DcinsOuEIO7ucDpBtoYg
5Ig+I/dh5GfgokILZwSNTx4GKL1Dtyyvam8arsc0/NF2LuTmchi3HAe3fYnzTieqbJuGnn/N7uCc
g54UolC1HFJ8xAXlbnCtxX6y0zovwhiF2kpzk+ChzlPjhneWeBvP64ZlJBtxnzdtc+axc/+oNvFw
HsJg3cTYxmHXmd6l0p+mpTmZ+q4Itau+tXCgampsPjON/wiS1wsSInqLZrxGXmHosb/yJroIV8TB
N09zp5vRLQVOMYEevmUKPdWiRsjPIGW+OY47L7Gs7m7Bgs39oJkY+46wpn8+WPRjZzEIoEMntq9T
TnS6k6RbgUFZ93GR4uvGo50iXaeDiXU/WWeS3r6vm/TNofB+wPA7X6s+/aIlIe0qjH8MmiKRrqWI
7MdUj8WW/g+7qkkH/IhxqM6hRR7xQEeiQoXwoKmGw5Z9kPUR+Aple0zXkPbMQC4rOIoB9QJsUfC/
wMZ/cTkofp6oJj5dy5LJ+7acEYsQ948tSPmIQjo/h5p6c0xpnaISixdOQDmuXIOWHOp5e+hrnKkE
M9S7dqyqd+So7n0dlrHJ1sANk6Wnfa8dENZl0sPmwXsCclQv4+IYjIgiNXsKx8UU4beKWYWOMKFu
cJSep5dFWg5vAidKcC2dMnFs/eQKcRJeMiSTXcsw0beu5iTr3h3i01RFVYCLo/p6AWiCBI/FBale
+IRMpTM+/SROOTb6Q79LzDMw1heZzNaaMZTor1od44LVmJBpLhSjJHCzb8ng+7eX5V4GeGLn1BYB
5S5vd5zE3hI0xLxrhuQxnvFr3c4J9DJEiSoS0ha7SABaUvYauxHZ0PW5tDV0SZqJFfPP7UgYqMgd
lGVL3sfGWfSNmvJFAvPLnnHjjR4Z1SzuJhkJGwMQkKy6U3KkgLe0vsKAPkkYU0y03Smixwbn0SpA
nTH4JcWOjs3cVUO8LSvdN9Kv+G52+EOb4emyu0nYFNeGZT2oSrnHrqbku7qghJcWCaSjVEjfE3Hr
m4V1ruZy8tLecR4BFkKmoymFN3OHNQlWEJyS/gHzffeuh4lwni4bcaXzoTM/3EdNjqNXOMByamED
7CSWwXt8rYrjYOB3hgCev8LEtcTg9c2qbH9tqlK/1fUqJNNZi18sNVZbNcg1iQXWEXBMuycKi+Zl
RvoKEypWIzJMxVhr6U1vFdVLIiso+VD9kFq3w/0F2fYw0NrbaU9TM6RXfWnJbYO30Cm78KNmaOsC
SEK/y78kpFzv7DrAnqIftWX1X9SdyZLUStOmr0i/hYaQFJte5FiVWRNQUMBGBgVonmddfT+q72sz
UplWabT1pjfA5pxIxeDh4f4OhedvtXwuEdVdXn+MkWF7SMDVfOhUh27/0HYPLWiRvYuMk7sqHPnD
NJzkKOaLDxpV+xAo6K6TiGCrdZGgLAILSlSDtZMm/MsV5H0PfQYy6CEVSOIj5XWTNmNAD8JUr840
UrMBW9plTovAusCIbswfdHPSYZY3WGQo4ZEV6e5Oq8EzOpFk08mSrLxzxwIBIksGDzKkg2wNNVuk
8VFMqdF+4BXfJOFWEqTGDRUyFKNjlbS/dKjw1qEd0RHmxon611bSWo3fYIdv9zzi89xRzjQXApxS
sNdsJ2Ed5gZQrkJvnSvpzAh6/wMa7MOe6pFD8QLN7Le9BHpY3+XKomiAmMwB3ZVqn1GDvW2zwr1x
S1nclqj836qy3xaZJ+500QXPXVz8gLAR3JHQkJTJKL5DaPIGXrvxsy6s5nMy4zDcwrFgbSDtgbpe
cK/zOkBhdBifY0MNz0jHxg9KkRjY6HruZYS3Q9p1xi633AeHR/WdyjXjF/sp/NYBqz2+7fj3i/8X
wEb0oRzXlS5hBjj8ogWMdI+bI7FIu9FpkmeK57/cKUSBqoez2OkyO1S5cPd9ijhnGHQvXdfRBjU0
11yHKvN+/wfBW4LT2id27z29/+vOUSU0h1wBH2CGlDjLFk07IFmSFPH0iPsGfB3QNfEbzMCyAgP2
YR5HxxaZC1Soi9JTV3y3LsCMQFoKi4TGdkFjmcZpX8RLZGb3Tomzox9CCoRBU3x7i8hUqXDrCePy
XgTiS58lEa+IpjCfzCIPfsciyUF8pOHu/clYNutNcNzCpe7koMR2jlIMK7x8Wk9zHwuHfAwVWfoW
Yn4yCoeqYGwRvN8f8MIEOMrVbeDtJn4shrMAepFud1GR+trjqHF3JdQU49UQCvVLN0bxOBa59VHL
Z7q176p7xEdn+Sp+3Kovm+pgh7b68v4PetuMp+0bfhBdw7m9C1fEmMGEf3WqjNAiJ2gmyJ8wjz84
XqBeq4n6rkDmedfU9Z+k69TeN11osdOAXUfvfxgbt/ijLEzDAZqLFumpAiFaTUTboa68o8gCMt4w
dD9bHPibtm/DK/21CzgELDl14egmGBvnDGUhOoiXjWuYj9DU4u1UF82NVgbUjWI0DMre+w7uuXny
swiVX9REuq2XZdqdE3nJus3p+c7OLRPKmQj/+Ki+PVWiqW56H1mDt/vChen04f2J1ueJPJ1ofjKY
TKFo8iv1Zmf110TnVpxBuAvkoxM7Cf4CtbnrAiveh1AadhSU5bHpya5df5TfBqTOdrHff8Nhilfx
f2tKuDqMY3DtSJ43rPld3Bi6AxOGX7c4kpBUCpjBlfXYB3X0BVNWbx9ZYfu5dpCZQSPR+JAO0Saq
cILJPVsdHNo8eAQB3LnX28k+uHMiZIIY3XimXb+2cDc2+ABl2yvzd46vdQUvT5vfCFjcWWIRZnBt
7yMs9xi/dXjeamDhGBffQtL8Fb8MEQrMWG7NKvmRhVG8gU9IpXXu573/S86DhstEzWeFLWg6S6gk
OReXjqDh+dbQFags/FKQ50Fg+emDN3eM3h/vApQaWA8AcECKUIXcBTAEMQ4oSl1iPJq5FwkKia+0
Y7J9XkQW4DxXHns8FW6RS+1owpAUvD/6hdvMFbTR2R2GUDAaFrdZCFF9SjKO2uDp6Mk3NhXt0XYf
WpVQxG66Ax2G+M5NrRDZUtB5sSzLDzJQsKazVHsd8uLZhff/ATTStZm5sBI60BQWwQRuh4T8aeyq
8iCXoq/txzABNfsGEHzDmdEwLr6hmVpfwehcWAlijgOoY74vgHecjjeS+FpALeUjtlfRjcSQivs8
zD+lSU4bJzUhS1Z49SSQVQ7Sks41HNM5RIiyqQ5mdY4ipukulkKrdMxRClc+xppsb2Go+DeZm2Sv
5ew1oEdyo48zhJgW75ducrN7Y3Sfa4UjaRT39o2Pv9UVntalzcEPoshq64BEdXuxAiZsxcIsbPuR
mp39uYpyHxCfGfm7AkARhQzb+WNZ9BOCigPijdpNW8bNXg+CDJsBA1K9jrXVz174/eswzXCH9zfv
hQVjlphqQNUEjeXlVqBcofmm4z5aejzXvCuLFlab9q/R3KSN9Xh4fUuW3+LVMEy0Jt7/ARfAKFyu
sAGkDhifcugCCNIMuaVCvHAf3S4aP9b+7BwUxdCEx/iYy6Y5pj6CRzrGCTfhMCT72KZse2XfXLjj
XXAWRBDLsHA5XGKkYDzk9kRQf1KyPQApz+jHDc0e/V/aodo0fXWHHk22irIPzUhr2Bnhh9iO26OZ
BzjCJFWMupdR/2h9JB7QdQgRHNfbR1ujnFLi046/oEOJ8P2pu3AvkZFB5rI4LmBoFlsLsSBekqhJ
P9VzjKNi5XxoDQNIVWHPr5K57dfK/3NN/7+mHt+Hr1Ve53+aJff4b+rx//r/iKAMT+Sv5TkjKEN1
RLee7vfv+m9a89t/9V+CsmH/D1wbF+yXQTwWFuv5X4Kybv+PIuUHS2XbYIQMEET/JSgb+v/osB10
zojkMWDMXvb/JShbUJdBmULEBEdtQlaV/0RQXoRO2K783ywIygKoLHjZxSVahrFFBph4tw6AFxTr
MrPtkIJNrVvpKOTz3rpD9NHuG6h8z/owIRDVarr9ZchHxNj61nmsKqO9Eh64N06zwv/8Lh5i4MUV
O92er7i/s0KqRjgd6d6tR90D8/rQpx8DLdZDbXNqTYD2Q1AhGGZNxR6CqUuVto4tZ+e2bZmukkx3
+1VSY+u1ieBmBpumscJmDyERIw/DbSRsFiyMkCnEyvRHrBCZ1qJ+UHsqqdZBTyRaK60GSHEV4fwA
OnygfhVw4+Ijlw1mid69Es/YONo/Eujl2NCkIULp1Htb7ybxaoFfPRFuJ5CQwqw+BqR545mOdo+L
lNesqDTSb9PQHQWZnChjxluhhp2JwHqZOrfGSmLQdKTl02hKEMlFnwvZvDrfmJqSFGbEWOgAbmRy
E5Zm8LEqW/1DYRXtg5HY049+sGJ3XedF/Jt2iondTk+dEEm0XAu3XqEl1iZRFERg31VUvlVImxPV
9TD+BIAEPbWJtoJapbhBHS19LLGRjaoG8/I4lPF+rNEmXRVZ4YhnO43C7o5HvBkiSW/1n5Fcl1Dv
Cgufi5A6+zetRl935eAa88OVdXZv+j7FPic2OmhXlPTx30xLezi69Tj9ln5i3mdBXMz5dZT/KYcc
DSEJruueVE9P8GQqsmOdIFK3pjWF1FsTUQjpkYh1Z+H+6GsUZmj8ydH7joQn+qLS15Kd0bept0uK
qMNhAfpdsEFPiaJ97LqoVlq+jvMVgCvcc6iMfnMmU/6yKM8WqwYwl7W2kz7fCGStkKHrMnSdLR+g
J8YfAe2muXgfN6Z6qnmKIzciDe1nThUGRhK18GaNymnyuYbHOjtoNmO9HnIfz1+3RxKGrARLgqop
ol+DW3lfUQ/m9qcoXYEKHESA6qHS0IFtkCpxID6iXLvWWzF9T9rCqDdZF1c/dddPc97n4fA5hc0Z
rzwuOgP9K2f6PgrEL+kYY0TC7aULxMXplvhIw3dGP2tuIcPKA9d/MpNxMjdSt7R8W+Up2i+tGef3
rRvnz4M1SLSevXHqcerSkBZGIqr+4SMURu8+7pKncqzgJESVHvySeavLLWKbJuL9QO5/JeRsFOt6
y/wN7gItEF3XsmOgRQa8FVVXv9Fq8v/UfiyyzYj0SU62pukvkeXl32Wh0k+ZoXBYqLPEeBgo1H5N
pd08N50oEHEGKEShuCT7IjLEwOZyMDvdltIu/qRpOtAQCPO+/9RYLuLKlByQXRjrEkT76GjT1mEl
6E+nfmTu9LpErcQcctS9NVHVX9DgSf70sTW0W6MPxUOpUiTma9fKv/pgkUqER0Bp3eq26f50S8d9
gJDkfYpDRbuIYG/quw4Vv3pjmtgHrP1i6FF5KQCEbiCNI4UfZqgsrYH7Ow9C9IiuiUIZj7ziCHMh
CI5vjqfBEUg1PX5sK2ih27wzu/hgFkGBYB8cF3S/VWYjl66rb1NnviKJuQbZk2arKca7krI6rgEO
fV0QOUaGhGY9lPpTKFL/c5H2nY9+N83m1QRRxt9pmuFmd7L0wyfKxeSq7Lu0XNUASMlkqiL/WtH8
/U3FI6q2lZf72EtPJVHVTFv6s8PovyCfDZkHFJeOhpWlaYjQocrSrVMdYTWIzFiLhHbjf5b4hqGN
aYaYbeRJ5b/46EI/6fQNUX0EmBshCtwmX1svVLcNAbjZdilBbaXbsK2BqSB4hRo0uWAik/LKO2bx
buLSsUFIg/1A+MOFM7K4dCqBVUyAoRfuD9Md3Fj7S20HOZ12o73N9MC5QmRbZHL/GW7GB+s2HBWE
HU7vOMjxhul7tX6A5JQ8hnnu3SWV5T3HrnQ2Lc861GRCs7xSMJjzw7/qLf8Z1Yb+imarNctInI4a
6WNfdJOpY+ahN4eS3t+uTaW8kqVeGoV2mCJTmW9xuchShzKn3agl+kErvGAL1pj9oMfJlSLN/FuX
34JACG8o7Dsc862q+FeWEKGNkolsYMGyqT+iwD2tiaf5FkarcWXazvcGh1lRYxHzm5+3y+m0BUFX
anB31a1dyXHfawEk1DDljYlN7gPVymsszPPNwauRkigJGsVHqlCn4/Wp1eY1h/vWFVn+M3XgAyBK
lt9Le1Z1H5sKG+q+RqH3r/T16T9z97dizfm6wUSeq7D4okL/tIzTYZXRg7UMGnUrI6KDqUXD9yAe
w5/vj3K+bowiGWjmHTkcu9NRUq9vvUFEM1rVRkSYoiRYnHZaiSjKrzx1L37QX0Mt5lEb0amLe8W6
5aBbklDmvCoTcWW76/NZPd2JHGJD51GtozQk5OKL8FnX03CovVs7KawZndg79wMTB1Yq0DT4/AWm
3TxvxUCN0Kq4Jly0uQc6/aP1WCdISfz7dzs2MjqUBQVPXHdO/P86GtzxIncVtq1hgzepO7o6pr4o
Hb6/kG/bcPHdwFwoFRBQhAXH5XQYv+x0vO4b51ZNTV1tPNS8wxkgoHW7EGL0ZpB2/6FqMhup89TG
55ss0nw0RY8ug+HE/s88cnTsaGnVjetahSaarXSPYen0Glm0nljDv+9wCuCQEIlOMPbeXh5/Tczg
STPwk9q91UrMcPV+dDZjg+Hg+xNzvu1msi4cYUIFj7wl/RBKn87lW8jbKUcTMUPNdx0WhndlkZdl
lLdgzsVBHdSCVElUP51+oFggCKvYOCQg+x9MgADHUpjW57hwkvUU+j5erBLbanLvGxDm5QaUYf34
/qeeH2Zaebxj4XWhd0OwP/0NsT1MleQxe6CpUa4iNXq/6jD11z0d+q/vD/XG7T7dboiicFXSo5/J
+HJR6YtFBKt2HMVBQjeBsYh4zIPsMZHuQfge2qbzbrQCX19Dd7BMRj/8bsBdfO3Cq3zE/yF/cMzc
/f3+jzq/GYDEciswB/YsGbM4+tnQB1rgVOJgAKK+pYmtb1sHX2HQpg1GHKBN3x/vwnyjiwUqmdjJ
7SAXJ9uOmrbVtGo6BHWKEIFKrVUzTtGWQFddGWpJdJz3l4UIAApCBsBPw15ET0jbrUU3cDjoWgVZ
oiyLHXAqtccDKjzCuAmBe0cYmFlyvAeVb957WtHf4ibdgwQdkw3uy7ypUdd8zlvMpUc9UteOwHnk
heDHU0YAkpupZctKYoTigJ0nzYH35koK8BJdkXzSWv2P1uu3blw/ymr4jKTY7LeBUFWTXmP/np91
m/CHQgWLz1SdbYDAkllDnxSiSD9uHAc7ocFTzeb9Zb+wzVzK2CRUBspo1LpPjxmM1yGazHI4TJbX
PlnmVHwgO9bX1ZCHNMCm4Upudemr5srQm3YL18hi6U0n9QUA2uGAr4L2bGTAVxst1q4Ej4uj2GSK
1HnQ2XgrpP8VjSc9KgqUoqku2FN728iy21VF3X56f+4ujEJfAPABj1/6jMsVanPXN/ClGg5SIfmu
1YWzhqcfbf9vRqEFRmnMcrhcTldImI0xRajMYGBuY+sVNxh4Xhf1Oj/+5GU6TGhnPpPIYJyOktdI
i3WB3x5KKbxNpeVij7bp7H+WRFeO//m0zY1kC+IqBU3+WES2uX1TaaFpHLzWzw6jhl572sprndYL
HwRFEkQ6t8gsErGI6YkMeurkrXkoyEfvEfpDxtUqW9Crhb3/1xVCxwX5CVozaEVCBz6duxjgkwpS
aR6MDp2EzsizNQ5i+pVpOz+pjGIYdDYws0D2aPFBJgbsLtY05iGpdHy2qm4IH0NHz9ahnZQ0W/Lw
Crf6wrXIiLCrYfUas+jBYudZRjnWHuzNg0MV7hGjhuSYBfl4i2QQtsh5q8HimrT7po5D+J/t+LtL
RyqGju18x6o8Pso+iT6+P9VL6UuuDqYZdQGACEjJnF2L0UhEHMfaONRZIJ+AIyDYI6pmL/25POYg
3Lutytlj3ajsDz3CF2sLs9hgk5hmRALd6P1DoVXFV78LjAdonfEn0xycFQKE9aYSibxyeOfweZpZ
zJ0gG6I4aSEzuQyvWqwGnMDNQyx9f9M2ZvWN2859gkZv741I2riEiGRdAEi/0se+tF2QgyYXRYiJ
QsBiU9YWBLJGY/HIjx13RbYXHaLEoC3n+9Z9Unb5h/eX5vKALkGXbj3tt8VuKdxJJECsjUPv9+I2
0TTsW7noX2IqZzs6btHn98e7FEYUHhJvknoI/S0+EKcxzW3NzjiMukwekZfTdzT/rh2CC2GEKEX+
Sbo9q0UtglVlZRWwrtQ8RAFXVdoAo2wKRSm5V/98m8yhiobN/BeSBoukG4QvcHmy/0MuVHJINArn
adQ5/3wzUtCY38YGWDkbVZHTWCUR7gFcb+gHWdqoWYZQj1WXDjfvr82FvUARARQFQn8EEGcxa5nK
Aw+ekH6g3GQdecImG08W9k0GqnaduGVzeH+8C6t0Mt7i9kIIB+RuQ4ktT5tmC9wSv18Nlcm2NZLN
+0Nd2HYsDnAywKQcGmGcTmAMmhPKZaAfKDDCA3aNbj1mRXFlAi99EOkxfT1kQEB3LpZpoGhKSpnq
QFixFFCAKsnNsLjIoiL49u8fpFAmVrzryTGWyXgEmAY9LiUOfdNUGyFI96M8a68k1HPbcRkJOUOC
zc2G0KkEnc5bVTa4n9RCHASUbHsjHC3/QaGvrtcE+nJnN2WVrCvcFL+lZRFL6nqoJwJiKCv8181A
PFDxk3B/694foeIkI5xYtzIHbO5j9xb5sBKRgdBNX60JHAw7X+2x3UPlztF7aB94zUkNLTcsDOhB
JTjR//MszlmTcKhagMJTi2jUF20gaK7CdLRad9OM+Cz5I0yt90e5cK44MfO2m18mFIZOJ9GyAGiL
2FQHdB4zhE61hPCuyjVOKc0uxbXgSgpwYdFscg2TJFqnlaGWMSnXrKIJ0CIYCCo7UWuzZTwWoKCA
zH/f8TaAvRmuCcqLbPr008LOFr2E13gIKrB6Pe0MWI5tuPNk+uf9SbzwUayTReOKBUFEcrFUThYN
Xd8o86D0Eue+Fqtz7mTtbtLd9vbfhwJHNrfBKX7yvDr9KMfH9Qfmr3lAxaL5ntUCke1SGN/h316D
K12ISw46bkACCE9z6DgdyteQq9KCxEE7I4nopxpq2/BMvpJVXBjFJeuia6eTivJmPB2la6DEVH4p
DlmdOTuYXtk6EN41fcYLKzQ3Spw5y6VN/1af+uv51tS4Y1qiFocYgYiDpWvxFrwEQhrF1GzfX6EL
JwrBP+qrc9EDOff5p/w1lEpMHOv5GYcmSeMbRU9xq9Jg2mZ6B6c/tn+8P9x8EZ3mgy6vODT7BSGC
U7VYJWyjDagPdU5ZIet2YA5iHBcF9CNN0PwlSA8rLaES8v6o5/MJ4BQoo40+LF4USzBnnFaxiQ17
eUA+BL85YZVfMIhJXxwLc4v3hzrfIArUE88uvpIO6PJ9rxCjpi1YpIeGRysJb0EztMaN5B9HIYF5
k5Nkf2BNaSzikjQmWbejPR0Kb2p3qk+ao6yrayWxs29Bf4cJs4HLzEiu5ekd4hLRkLL0Dp4zDmtE
FbJVCaTsyg6cY8DJlphHcQG5ov844+YWW8I0ooZucaWg7GQR/WuMFlBjwZE0G+FjVbIAf2WKLL23
Q9O+Uo052/2MrXhNkXBy//N+Pd39HvI8sBRT7zBiUYzBlkLzXa9eAH49D9AE31+0s134NhDgd6Cn
RA65WLRxqMt25jEfHCe1H0UfqicsPnHHcLTqyr11YeVQzSbJALVORdcwTr+rMDTLCBEsPngFDS3E
Cpq15YtrzbtLH0QiSIOQ5jtgv8UHWeVEKPakOiDbONxWRPo7GzmRTS+z7kqCe/7uBfgJiQQs0Lxg
Z13dforsHpNR96CPwXADhW5ataOOGZxh+3/wXLFvkmZKjrzw7LveccSK+qr66ARovLhGnD56jZK3
mYxh4afZhLCCaILvXgyMH4BDVu3+eanpZVLkmWvJdBsX+wrMEM7SmuMcNFcbb6ReFgeT3/PVxUP+
/2IourTI5iGHP9dfTpcaCkTny6pkETShY3zXOzeAdupV6wbD5v2vOlPfYuapk1IvIogzILIUp4ON
2BiBkbCICD2iHFutykWzidG+GremmLEH2SA9fJvcofB33KNpBCe8qhwIsrnxOsRV/2IPMCZXhT1m
0R7bpACfvqIF6jJpofzoRXVKBysPDMSQwQ29BAaFsT6bZrL8OHreQQ80tEEMD5vCje1ZclrLhut6
JZPA+TxgoPHBHnosYa18yB+Ja6NcpUOZfjIal+J5lsOPG3pTYMnm64CYRGEDmUI7gXS1bdQfgHjF
V6+owmpD8QeX5W7wjQcdlchHa9KaOytV8bem1XU4VMi5lQj04Eu90UK/+4IWH3UhiX/iC/2j4oOt
Odn3wq0QEw2V7/wJ/bSMtj19HeO5UHqebSrYwfkaa8Tmhl5//Rujn0ZtMl9p0bYA2JLcDjiDN4e5
D/LY57J2NomBptEKgjKUxbosWga0ukwgFJIE/s0ALiZaNbJK/jihqRnUzqNhT3c2pEI2mmgAIGzh
djsb1PaNZce1cRxJN6GChYP2YTIKADWGhRTHiKYaOghlK19MkbTPAW2qozf45osJiTME4VRh34wF
lI6zUSWHlJBtNOONmypxnwJ8oSmcqQZ4NubdGGk3+YRUQiSt2ezcjz+WvuPVW6vlQK409CQwYBK1
H67b0k2nNX7f3nTnIGfyzW4mcIAadONnG0zx54gC2e8e92cEPPzM+AUdgJ8QaIYlVklhOzvHLJsH
xEWmGa9Y2u6hMYsSEGBnqnLrI6igtskIovSDJqG84sMYiNfB0NhwSnoxUg7kCOa+zHIjX6OpJ7HX
SkyYWUgBZN2Vq+88gFJYMbm/CUigY5ZFZymLAHlOXC4jIP7N1mbbJ6u4cP2dZ5iISVw5vnM8Pr1p
AcvScyJSw8Y747TgfMejSqXVcUK39lmMkz6gF+DBudZIqH8Zo1n8NiYuwY07MeEgujLk8qe4coEr
5Skci2s/6MIEcO+75Lhg1qnULW4QIAO4tI2pOlRuLG00fgRGn63n2j9zhdbI2h2EdtTaxAo3Y2xr
3i1VX0fcWX7poVpT6CaE5LTLhi3tQR7HTg3jby24ZKOd6YbGj3Ao8e4asyz4UU1JU+0NRGG/ACdt
f8ZJD4PCG/MYSfiwSn6WKO9hFIRyyxPaKBZiCOEQux+z3Kxv6gk3Wu7RSU8PHaDSF3QRG++Y+B6s
xhp5gN+ppUrwqgAvtH0ochNyGpdjvO0glMOwr1JrRGMizpG7i+LoyTFnzCPFRHufwtID9e756lVQ
74LXPDn519JG4H814XvVbmLplE+hjtFwEoz1l9ZUvdh7iLEV6ySrzX5LxpGo7YTSp7MakwSdWzMT
mrfH4ph56iNVIbWcY7e3MssgcFe6m7p3dQ5Rf+M2o7kfeV0kqwDCT76qYt4ba/LKBsbsMGZfinZI
4jVpWA3YKEhCRJrKkFaPr9Vtvo5Ab7obKr/aU6Wntr8p3D4fNjBS8SakUmS9dlQQ0R6pEepElZR2
x40/cL+sMKHH+bz0ojK/5yWKa1haaUBO7UgN8V55Yfg0cOEU60F3cR5szFL7jKlga29Uo7kvDSv5
PR3CIFj7aE7XLHtUPfsjppkb3krtgcppW9778FBoXvt+ue0CU/yMVdePeBR7SMllblbAVvF5xd12
ujaBgsX4w77ysD978lA9pVJBjonwL2S8RX7bhDgZIhSRH7EMtgDM+vUXEjbrpgLPux5wxd6l/HFN
hfg8A2RUSCjQTbn+KHWe3tRDUxddrGR+1HqMaNEZUB8jCKdXAth5/jyPMr/jyAYwt5rP91+vR9oP
ppfJOj926HQhngTk+XEInXYHMqa7a/XmGiLoQsDA2ZfUige4CdVm8VlJ1g6lLYLyiCUgrrxmkx59
JKkf67gVV9bt4lAAIiRv4xkbsch1TDEEJL8F3jqddCjBYWKK4gad6Ca/Vjy7OBSdWji6FLVgDp1O
Y5UWo9vaU3ksYvf3aKAMOIkchcsRJMD7IffCtgBugJY2LS3aWua8Wf9asAmh7C4ZwuJYStndptgB
H/rE1v617AO4jpSU1y80Posa+OkoiYkaoluYbIsoblcV1cuVPhliEw95c+UOufRBcysMPvHsJLF0
+dANmMOd5xbHsdW1A7Kf7n0u7K/vz9rSK4C816RaAWKDNIxm0tLxqckTmn8WAqeZp9XI6+XpnBeY
+vTJxiMhB+ZPMWc1TDI6ljGG4isdqvVzbDZ6QaMu68XNoFSWb6zc6gSMvQoehZFioOrEfZEcyrTM
GlTY4ECQftnRa+LZ/XeJbuohSKlP0mw0rOLKVrhwdpFiAErtzDYcvL9PF6mSnVMb/RgcEZZtXlGO
wLJ2StKPJrjm2zEEVPb+JF5YKUmNiSAhCBps9NPxhknVk93J4DiFUbNqEFL9qlKlfvz7KNCLFeUR
nvO8iE5HcYOStNa0QtT/tWA79km+m0R4rRd9IabDbwPmRvTDfWFZh9abRnQYPDDK0IaHSSctMOzY
qlfT2BXw2Rz9Cy2FbPPP3wbyF1AMJc45Ii2Kj0WUoWxKRfCo43KL04+JZEcRUta7sjPU+dagD6co
X811Efb8Ikq01mh5mCf6x7HrSgtZucZHI8cr237t6zLwN/h+Rtan3jb8r15f+8geTRkZNE+b9ksu
k+7FT/oo2gQtAil90lXuOuz9wcK/JbfGG4VUbkIW4RbPTTJ6ajcM9OUQp7X3ejW4/EukMywdodnX
JEejY+32k/tN4fL0NeJ91a2NwOo/0eKL7u1Gtr9zndfoCoXm/hmRvDE66jRih1UTawjZsI65vUL0
pi/u/KCemk3W+NH3ye/seiN573WkIsiZPfiFDHvUv9o0p2nu2jgzetQN14PjN/gi53H3M2/xE97k
jTIeKqN0P40BsmMbMbbj8yBip1gNJDUOSl06gksoHLjhqsDE0FuZsGWabQkMOtuk1N/VfeuUCXq9
ndI/5BDNX3qZ6k+i7xQi3ZEf3QgrC+/iwi/UjXKzDsnbJpSIu4g2MbeZwo5rbaqcr2lR7H8VNe7M
UElcWR0xFocGRUqX9XeM6z/y1sx/tmOuwYJQoaFjO6fju4Fxg028QZ4TBeO8atsZWzg+2ahlPsih
sR74SfW44sXkldssiyxiVMD0jxB8cbZ+f2+fbTlqasQiio2Yw1E3XWRJJe2DqEcM66BZKtqHAUJA
fWZYqzIbvX2XXINKn0M8Z6+UuQsMyA3S57LbHCA0LOrCCw9uNDmwPFX1AraiQ08WwlFqJsbWrHIc
DwpPQwWWFfB/ULhOr5S1zmMirZEZoIB+/YykWpzoKcCHISr86OhlbruLunK64+EWXDnP5+kFxUAF
GZ8OJ1TyZbU4xFeQg1caiKYqf1t7drVrPKsnp0fl9h+XEYiO5ZByQqNFpX0Jp1OR72c1FYVDjZ/O
a+qM4qGRnLAMJbEjIiT9l/fHW+pczMVbNgsKDTwiFdaqi1sFCvj8aqDSYZKJ3lDjpyQzy9qKgt0q
U5XvcOIo92Wbmw8aVtofFeLWmxS7w0fds3gpxWn+HLVoCF/5YfOGPX1sz11ewMpkWmDXlpmqR9Vg
pjRGRwTe9C+T59k61xEp+CoxLRNhkN4kFQinKMOC0YbH7zgd7+wBC/WnKz9lvvMWP4UKA8A20iPO
l7PYZSl0sckpM/9oJqHNFwfe+AWTWPePbIb0NcUK5wW8eHbvjRUCi3rU9/HaEf3sYS9a8ycvTMKA
grlw43XO9JpEep5u4IKM7aZL2wQZM6E3LvLJU+e8vv/bzw8IIA0EIaiWU7Nga51e58ofENn1sRKM
s4hdJOxyA//FvHJALozC9MyJ6swZOnssOVBAxtTJvIPrpd42Sb1X4dvalUHOIhxwdZ22HpAG0i61
PIUu6P0QnWb34AaqWBem99jWsDinUL0kWX6lT7lU/plr5AAZXYah/EzLYZGC48oE4KmGOTHi2cJ7
3KuidV6l6WOEXuSf0coRfkNieJtTsLhtikYiJi3Fo6FGpEGTPszj3T+uJE1Gohx58CzhAP7gdCXt
qPIGhV7mbZAMECItom7VZ96VY3e2knwvbVMSwJk3oZaor1bD0V2h7XdI4cNtqy7VjyEWGFeW8tIo
YMWxKQM3z7tgXuq/XlF9WfhTw2weTM8d77zI89f4tLZXmlNnSSaxY4bwUhtEMefMpa8wG1+0buHz
LY2x7xMXPXvN8rmD03JWBU+2YWbVVzpHb9vwJFjMo/LYmYtyxPClysmAEjPfXfmHEFS60Qyfg0Gt
UTh5gst7aJS1p0h8hwDJPhmKX53Q144fbyazfgja6aGS1noy49umlbsykLdV7fc4wmuYPzhXnhPz
Bl78TgIsoB1+Ij91SZFRqSMrWXXRwew0pPTMrJPfi8FOfqJroe9Qqk6+N2RG9aowq2uguMX6E464
s2mDvAnk8KRZRKVYGvVYUXW/g6Gm7Qyna7c+jqpXXtHno9BUg9EFKAk8CK+N012mU6+xCjzb7lQn
ze0YltizBGm//6dzybcgdgHCH0wtWNczpBXeAW6iOjXeZa5H3aHRJhrW8qpL6KL2PA8z39Fw/LCA
xxVg/ti/joyLJGpuO8VARgqFcRMoNBBwCwjsz5quqscJQtMfUcvyOSl1J17ZcMnlRtqJHmHngLPE
v8WJt5+DJBxQb6qwINfnlOmvn9NatS8HI+CrRVdvBG6YhxHd9Ct7dMlfm4fBIFpRc5/xHNR3Toex
y3Sg0cSBCQH5J7O/cltSCkEUhn7CVOhrvzcNjyZTlnRrUbvpl2lqqXDCb86DDdqB/ZVcYJEK8oPA
ZplAqJALJFtaptmZW1ZeE2KRhjroT9ob8U6v8l8diplXwv3itpsH4rFPLg9inyi5rHoGRK8iNMru
bvSD/NX3u3CbTHa6LX1zeMhROb4y3oWpJkWA70C0RFmM83k61X7S1lHIM+iuc7pinQdJtkGHaPhG
5bV+0TIPGL+GoeAfzx7rX7peBH9Ihpy1pka8ZP7xSEFZ4nqdfeUBWqklwKrO6doVQ+HQ1nH+N2dn
suS2jqzhJ2IE52ErSqqSWHbZLg9tbxg+9jHnmeD09PdD3Y1FKcSoE9GbbncUBBBIJDL/wdgXES8m
HHLMt11CUqyGEigPGAo43POvgMO/tjAUDy/B9hdrDwAAQIPsPxqVr8e3ToWPxwxQ4iLUEm4vV9U1
So1tWddPjVW1fu9ozZfEqbRv90dZ3XRyKg7vMYpCNv0p9IsuR+HpWfMeC/MnQ8Ms8xgXZdpIttfg
orebjt9rvGHJlCDlmRufap0nvQ4t80oophKzs5ZXU8O41pahq54c+Pi1r0RpRl+2cY2gH6YYi6vF
6aQUfas/WrHjpugQjJasadrGsveyOf6ouL3Sf3rzgnD/kl5Qg+E1Za4WBEPFVkeftX1K3YUmi9HU
Mz3zVi3/YGrfuEe9WMw/Tdp37kbEujq2wAIpC0u0NzVBCp6XXyIGkdZgVZY/4ViJUZZjUa4QbrgH
uNo/NZkZbRzbqzvudTzUOVWoV6T6+uV4YPNB0+ll/lREIyLQkz4ePKT19/eXc5Ur8JFRyOUbQzGX
OqnrYGR6fQoio8mfKsRe9feZ6lDycBazn4703So3GPAO+gzGJf23c/oy2thkNyZJH0FiOg3qkpyj
y0lWZT7lbVFVT1Xrcbtm4HqHetY24sGVOhqz5CbjuSkRP9deoOAJi6hqUJxAwK8odqOCyfIOXxs8
ANK8rk96LqZfg40tF0L5VfNl8Jzim2e/SmnMTve1sGukTnCcrKZdQ+Nw9LO0qLaKEesXu/wYIBqp
vbC3Oe5rLnxmVNj85Hr5hBSP/mVEmPhBb5cCPZMY22evHL7W0bh80ackfbAlp8xIl+yEhkDyTe3L
8BGKHievtPONILQuCfFa0A1gdZJaDFoQgPTlZ5qx/Bi9Mp2DXOnj9yIbyLcphuPgUWvJuXDtJYhm
tX+E4mY/mtgUHWKc237f36pXe+X1R2DJyXahRbPmXTZthC57401BFDvis2OFxVlNcWe5P8p12GMY
sFS8dtmZYPlX5bYpdtGA78YpCPEhs3d47yDfDBC6hGBsjt7nNM7z70ItjZc6oxi8r5fEaX1dTd1j
lS1IWgnS7K1zcpWcSFds7IyhZrgSxLsKPn2bVbM+TVOgTJbhx53XnWYLUR06v+rGAtwYCtyapPBL
mRD6EZffWi9wnkH6RwQpvPX9pM+8EyF7BoOLx8L9tb7xRT0DfWb6BFJFcT2UxZ6qUUAR+CUBhDas
1tx7eDVvTEiuzV/PITYv7VCabdS20CAk57yckEprsoAi1wci68VjjnQPhVtlPorRrD82rRFuVC5v
jkfJEnUGaeS+pjOoJRKhi8F4qq5I2fU6Oxhzn/oKmKy90JZs45lylSI4qE1IRDR5KyF0nVP1ox2O
gIaaAL+VZW+49UexaF97w32ZlPFDWOr2xoJe7xBZvyNMWWBTAP+vFlRrs9LLSXqCuSCbI/nowu8z
LgSPAtHfj/e3yOvXufx6MviQM3NF0a9ZC1tG7RyFoVUugdKSdgD81ypnZxZVpu2xWFZneLXzku9o
FqTJyUEDCfWzRnMbn4zEoFMyLv1nfe5HxQfw6AlUygj2PuGyjI8ISykROqmhZu3rPAexriKLrT2h
y4NHVN2BkfJJUfE/S4dJyXBKdZH0mIdJqoRZM7pvidDnYqeU2hj5rlqb3+/P/vqAMHl6tzyPwBAg
7nC5dUcYxF2HTUOQ6l39WERL/tBV3ZszDflYl6UC5AQI81c5QOyOZRmZWuBVzfRvsQhc/Gj+f7k/
l+tdwygUuAitkuizzp/MGTGQGkha0LXF+C4PvWkfCSkILVVJ7g91a9l4VJP9AyemQb1atiWy8yos
ZjWw5yn2jSRpfcOm1XR/lBu3IjPiHScFE3kvr8NXwXstVDVFDRKjt3xwcXg8grhEWRQrWevgjHP+
nZ8i3vdKavp9HVZ7pxPl2+RFCG/U8tA74CnNIaEucrlHtNbOyAIqLaBhXh0Bp43IaWNVtzFZ+WfW
55A/DhAdWraEflwOo8cLJM6q1ALD7esT0C1kG5H2mJ/pmaSYBPWgL3djaJZfXA8WqA8mVNV2MOLy
CqupvrM/GnmKdtf9n3XrS6NYSf0eHjKlzdWX1mvu8bEPtaCOl9L3Rs/GRByp8bePQsiTjShJGHdl
BP7rPTlbrVHnva7hEthKkTwnfMZkxdgoTN+YC9EU4RyptSF72ZejhMKLhDm5eJ/bWflNoU5wHpFT
2/iQV7cTTAJSYSnxhHgxpa3LUWylcBFqnOfABN73Uy1164fs5/sZG+0T0IPqrbcTYj00okgaqZ7C
yTUux0OvcURG0xoDJU8UstPQaT8n6Fj/LxFG+1QZM36q0IA3DsV1FierwpSxAMZTC4B9fzms6syu
9ETVYJgi1FXWZYNtfNupH1ucqaCraQp2KnqafNRppJxbzRBfNX3ojR3a4fWjuhjF6f4euo4WZM4k
H7zk2Kcyvb/8RYOew4vJcyOASWTXu3Iwu31RNOZHp2udc6Pa0DjSJnrXk0mflqYtMA1TFed4/2dc
vffkrzBJEkhvWZx1MtQVacpBqowA4Tl1h8a8CbmoBpkRRsimNZq+oB9lWP+Akcwe7w99tb/l0CCr
NBNFBB43q/1teIgSYSlkBE5pZz9CAIv/IKz36c2DULTlTYtcBSfWWpUHJg/TsNLudXSKS4zBQKGq
fmVU1j9vHoZSGvQwbkt6ueuLueJ9sFAo04MBC+DvIDGUE5eRcnjzKA60W1nGIiG/AptMTtfFQ1Lq
gd2l+de0bYqjyutqizp648PAACSVo1xPsW29M3Ulq8u8qfUgDTNzP0aIq7qIe+zfPhmkB2VBg4oc
tLrL/Z+4JYzeMtWDxg0xCcc68KDk1bIR3m7OBUoWj0QT9OU6XcycptJ7p2GUlH4iL8UeSSBX3TjM
Vyk3ySgQIDSwZCUK9NvlXOxygoFdCCMQaVh/Si1v/lHQ5NurKQUMfSiid3lsJhup8HXkJn6g7csK
0ti5asW2zrQkupIXgYbqLd4wmf2VYKU89mU3P0SOgov6/S92I4iCTqbyCKqPsi2vi8tpGhmApiGP
y8Dp0tFPbeDIuYk0ea4NOtAbIJm7fk4sCH1Q+T236Z5BHAyPqYbdK4yxYgvRuBZ/gwLMD6ISSgEA
hBklncsfNOVlPLtlUwSNjUgnqrZ19cluS/upEurwr6uP9rMrCiwv8KqO8r0R2TTfs0HtfrYS6AwZ
ZWqSQ+cacf2QeQINPJm6vYyvCGwFYeotnuCNqM8dJIlBdLiJE6///lfq0IYI2QIrKYJ8ajroJkn4
pENLeqFzgz9ineCw13XT+Ad7Ec8Pi0HR9mLs4608ST7JLrI3foQUGZF6TrL9u1q4TEd2qcqKGuGV
kJagWrjOsffq8hTaCLSBsjDyEi8ptX2HMTGMGDqWsdiIZlcPAMIk+v8sBhVNm0LG5cdDs14VDf26
c2M74hQik7H3SA12YlbDjfN5HQVkPOO0EGwcaHiruxZwPA6QXq2fERrvTnqIh3RFSvQfRqF9BTkD
eI0c6XJCWVcocVej4MJ+dx5QOW5OYQq67f4pvLVs8gYwQA3z1ljXgSHhoMQxq8Y5aZ33iCL+UgYT
FC2yTxupwY2BJHycigUwaNCbq0XTDRJCrYXxaWKceYaVbu16VynOyRD9uT+lG5/HoOBM30SlgUIt
4XLhvLyJkUrKvbOrJO2DJiaUimI32li426OgiCQRtdJK+nIURGAS3Yq4BeLBbh8tafPaF3RP7s/l
xqqR1cACJjATldb5dGU1TW4AYzsnHa6RDfyPx6T0FF9zQ3djQreHojkpIyA36WrZ6Gy0rTJ77rmC
aPYrabp/gLXZFCHMydm/fVZk7NyfDt+JrO1y7fqKBgr+4+5Z0MH/ZTYI3Ru2mWIEDEPx/lDyM1yG
JnIoamUUsGTZew1LLjS1duAzhueibTEJ9rLyJaXQStam1MWeJlsf9FgC7kec1JuNab5Cza4Gd3gL
cY2DAFxLS2BKhPYx7J7ziDFB5BOEq8zHZ9n7mfXDmJzQWDV/QtErfsy1CY+uF5nyb1V59QkLAAhO
OIhbLwCGawXjuCTvfGMYYO+nXdb8Y7d6ggZJNwFMQAUboW1tLtun3tEHrLPBjEFHpFXG/xzp4+82
NTUsfEd6fTvQsSi4Qhj0vvT4bcA5XOCMJJVwXZ8rIn7IMoEV2WSRDO7rxus+NeCVa38Ineg9//9Y
+KZLlDg0fa1+6qdanw81yik/m64zvqVx1+B5EilLu5ubOvQ2Puh1ckQlyWCTAjeiy7tO9BrsIIul
DqFzVd6XvK4+e/hKYkmpfCjS8IMS9w/3N9CNc44YKBcbpRi5i1Z3mzHR60UL3z3bNYnlMLvjuQjb
ZKOqe2sUXpIU3/GblFZ1lycC1QY49/Kcj1mS7UvgxH7aFs4GsOnGEeetTD1HKkuBS12Nok9WGfVY
Bp1DlH9OimmMH8ySfWfqm+fu1mci3lM1el26tUgW3OMa3vjonoseqLRtTuV7ihyq2Gl2lzxSFLWO
VVf/p2UkdQZKSG8exbbLZXTTqA2VnBgWZm71kCWYDrTJtMWJv053JLZEXszS6QdXpMtRlnSJjUWo
AAodCK4ZztrHea7FqR7b4QOGEJADGmM865GrP/YinTcC9Y2sT7L+idIS2MfWXH3GtkRhrYVyfe6H
EhM2assPbRjpvjbIp88y12dMOUFhjMWhFl3y7IGWeyPNjVyZ32BRtKJ6DtJxbXDYiwoSkpp5Z/K+
StvpXTv+yKwxfnvWYNIOp86GYOO1GG3eV6EYZpNhFozLlaEG/57BsH5ygKtvVMhufVapcSjfIpBi
14osVq6HQPLRONIrJfyea/34caBv/K+YsunRMPrwXQ19Na6xaEN+0P715jgjdXepfSJRQRq9+qhw
TKLcHBWoVEOX67gr9PohmqRQ338YxyUNI6BJ0a3VNW9EemMZKF+c27qd36tCdfYkUdant49CMxy1
KMhYABrkWv/1MEn0nj/veeFZT+s6sPtc7Cc454//YRTwK1KXkgxpXfOZsBfD2dMNz0Ir3L3QlxYb
kWlLSlFG+NUt/oookuBMC3zrKtMz50wtLGE75xJ2xHlxSu3fpHW9D4i0xJ87SPlbLcUbYZqO5Sts
XE7OXMWXUi0cEWU9qSX+RA8dpa3zKOp0DzR6qx8td9V6bvCNyGJf62ZrPtWghXGcQqg5D0ZvPkpO
0on37FaV9saEPFX29GSL+fpkxZGObP2MRllpLe4JzSv7fdPHXoBHRPbl/pa4ce/AWAFTBHuU+tm6
XTkPIhLCYe3cBTZn3rjqPk3b+UNWK87jMCTaZyMUzcY+fMW8rpYR4C4QS4CxzHHdq8kH2vSUPJ0z
8vfleSp1BXvqePxTdbr2lOGoMp6G3sleHKE5im9l3YDahBZOAWYIoP3bSbf/R3sftKUyA0zadd24
fJ/6KqOZbNkIe/QiV78aIJZrXG8ENlB5Fvbcq9QF+h0g8qndtXZk2Q88Dtwnb9b6bFcPIpH8q9L+
bkxl/QED2OmrYtjZ/3TCqLlTh6h4sMyqmcFBRhBs73+JG5k3V6QsDCCDzBFd7WKMR0TYGjM6EIoo
HoA8Vydh6sWpjFvlQQcnf8bhEwhEUSXWBpb6xq5maHI1ZDqBWKwhylUxIcpXae55LhEGaZzMPU9Y
R779bgImwjaDWAlgaw3Yzhyu1axhgoZV1L4uQPanUxIBORy3XjG3DpAMcXThPMw5jVVeg/1IWWd4
VJ2hYS+PkZaJg1Ynhm+1jrWRI95aO2hRnmQ6UsA3V5EbDp7qlqFwzm4eOs9Do1u7qXHqt2fVTIM1
k4gJct7VLYQ1U5lCZaSGilP1Y9um3sF0ux/3d+CtVcNVjg1AuwtFeznVvy4hErPEGdPIOVdObB5C
nDNPVqMXD9mkaxvV02sULI54qCShYy0NXK8w44RnUsJpIgL0OD+UHVsAbNtTYke1H0+djigj/A5U
XR8L7OWWZQ6muvp6f743f4SNwBsVFvCCPCcuJ1wXUYdePUk3KHleEU2aHsxKhHt85vI9lTNvLzz7
B65xxTs+rHKywih7QNy5e6NagMwOMUTnWEg6COdvVexxTZ7YypLwwEdU7MEahvxRKKPlw69dNsLM
jduZDJgKDA1HwLhXc9ZCDzw3yTiSJo5Pzhq9xGPhPapkAwFEy+R0f5FvnQ8Z5nErJFVj0Ms1Lvuh
sLG7ckkEkL70nLTeexqoxv8yCrhCLOY58euKqqW2Tp+iKnLm8ek81oOlnVHw21LLujUXGSJ1DiFi
OOuCd2IZQ1zR8Dqjr6n6tGcS3hDWVp/p1pUMJ4rTTjLDk2WVP+GONkcJBJqz4zbag66Hpt+ZGGNF
C0+jFruLQ1mUb3TxYAeC5+EtzUmkH8QVdPmZwArj2DvHNhLimvAHp433TpF1O47OVnBeS6T9/1hE
Mo2mHe6Xa4K90o+OgtaZdY7roQrxY4w8/biErYNIDpoP3MSVl31uswEOoOYIwM0FpsVPlghVBLqi
nNq8rsbFQ2SOqgEDo6mbg4scUrUbOjzbd4uqDAin1Y228eK5PjuoxhJ9SWsBd7jrAKkYrhID3TfP
lh7RMy3m+t1oFlgQZraFdI6lbDUKrjccA1LMoH0my7POClCRJ6IG09WY51lCAHthRKcpstyNi/nG
A9mhOYsfE3xYhCNe9eX/CvzpuIxuSdH73GOU8GhFDRJFni30vT23vIv1LD5NtuIdLLdwznmUjX88
hIg2fsWtuVJFpf4BohL3U/nvf/0IL8TNxUsN82wUrvowNdavucNP461xQpbAXKR/od8RjlbRaMDS
whO8Es9D7rh+ZbkL/NAl3hjl1j4hl+KuJvmk870aJQT2owyRZp+jMSK/6WzrSISsMcOz9SPPya2W
8fXFTQ0MkWuduiLHd936iLVe6wwztM6L14e7Dj3M84jo+jPQh3wjdb/xlWhMU6KltEfMWIdAs7HF
FNXkCHSXBM7qzdgEPfSvLeGK2+PItz0Bhjfd6moO9baJ5yG0zwV9mHedCSwkVbKNV/d1pOWPQyKg
F0hdylprspRzXrLxextfxc45oKVNYyJU7ac+D419b+nxeV5acyOVuy6bsCF4c3GeOW9QOS73uVMr
qGLZjXcGcoHrQYVQwtelbaiUoLaAqh3//KxAZI73Zht7P/JZ19sPbz4FiJXzxkDvCQrqet62GyI6
2S3eeZwH86WJNe/ZEpv32I1dKYMKKTG5sbTaupwoz8jK04RHLWo0X1xFN57VZooOaj9XG+ftxmaB
tMdhQ8GK7HXNjaEVY3WFCS26Ia300ZZDX7J0lI0Pd3sUlk3yxLgtV1uy1qseXcQ4PKc8Rz8UMMV2
dJmKjcz41iiSfiz7sjT+1u+JPDEXXhJsD9urwvfGjJhdhxvuxqvl+rEp1WDoXZGDgzFZw+rRxuc/
A6KDudM0j2YWdShRj1lgeym1u6GZnsZW1Y/6UJtvzgcZGYIlfGTazpDML3cF+igLNcOMSlftau+F
gYTlrh2TduvqlH/nssSAViHnC4UysDS8+i/HSeg4F3m+1IGbJFVgxKGJxmPW6Bnc5FLbZ3HWHZpQ
IAT35rPFTpTuXJiIgOpbjWthMhOaUVgFmFDrh1hRAWZCW90Iw96t6fESBAzyulOuWOpmPysDXh1B
vsyL8tCiuMPOp8Qf73JXqx/6YjTUXRkZ+p9Wcc1P6mSgSyDGcQlqC4arPw9lnqBHif7djv6Wbvi2
2iCYSU7WZ49RvsTZfk7n5YdiZn3kQ7JWjeMg8nHyM8QDP4OTMNQD4mZJ6E+uUJHaNMJeO/YumhU+
bWYd308R6yhKLJO6C2MbYUJBOPyjAFXJ9zpCi8quSJxE5YvE2fihoeNt7NM8qrLTlKIDsCPBDoWf
Jbb7kiPgWu+wHhDRN3RgnNEvGi8s9l6sqT+yGY7nnu64Kh5Vpc6qU4+kPyKdXFJg8O146A8guwvn
UGP/ZfrGhMDxwcGvsdzpS5L8iCyh5fvK7RuUZ8Jo+jH3tTMwUXOANz6N1Us4WFWPc7SjPlu1hUNN
PnXGY5ItwNETuyNko7Tk7aJSS791Ca7eyPXlJmVxPAyGA3ezPT6bTmn9L3WKwXwXhVGMsAFi9MmT
iQ6i4StlUf+JNfejA8LMxYe98jNP0Wau8yTPHys7N+IdMl2e7eMz1XpHVx20hzpCmtXXIlCdCLrm
+R+jKJRgaa1QSiksRQh7LAm/3d/ir6nY6mxJRBfoB4j3gKDWz9UxKkSMFkgwDG35CXxQ+M4tTeMl
FZ1a7KJY9Cd7ScdHR8EH0p6U7mgIxX5v9K2roFIaITNUp96LhmDrxjvw5k/Df4usWaO+QDHt8thr
oupZ/XIKusLKPsyL0AO1GRbFVyqomyCgRdj9acEJzJiP8l92XZH11XOYI+l50Jy8/KdCkvR3WGgo
rRjegE3z/cW7ju+SOiFvfp53wDvkv/+V5hojt5jUMAqyIlRbX1Dlf4++Kip698e5vn0ZBwkPiN0E
W57fl+Oooo68MTVEIJrSOXWlon3Ual0/Ukayv94f6hXBf7kfGEvaWgP+Rk56jUZHl62r1FTtAgfV
ZWOv2cnw2Rtw2UQXNK/zgzd7bYKsZY9EgK7TDx+7wXoy2LtfdLeKMYtfyFn3yM2V76dSoILVlSJE
IId3MM7g7gzbfrC86TB3bnxeorQcd4C3k2dDqzWT1nyBHH+jFaXpT3yzDG3cbPoxCht5ALptUXt2
u2Xw/ByFry2nz+tALMVS2OMoFvEYXmc5Ng7aKUpUIhgJCHu9yMo/ddInD+Myl8cR0grivON0uL/i
tz4uz2gJ25E8+TVR09DbJCV9EMGclbh+WUXyBK5nOqZJpGy8eW/sVwBVFFGhGQCbWxcGEPciWmpx
F7ClW79b9PBUD/rw5qyAahSoKimoBZ1w3YZAQC2H4K61kF60aj/WWr0PzXSLXntj2SArc7HI3Afq
y+pMIEBWJamWtEFmDbqfo2Xpi75C+COJtx6aN4eCSMt0dLTV12lA7kQ5TjllGyiVHe3UTFV3kwoz
sSmVdiOi3ChjSn8UXmMkVNTY1r1lNCwarOVIdaQG6m7KU/dgoYCNWdkQf5oQAP5IU6N7grGZpDtQ
KcOyq0GeH7C2qI/3N+b144ZWKYxN8h4w0hBxVlHHQns89ZoWgKXSnLHycd8rMFNjKjg5TLEIl6Bj
XczRY068OKiiVzbupls/ACK6LOYS867Km/pQQTRApRfNHm08lp1jT/su0+dyHxal+KkoDpPXOu9Y
cq6OMbD/NyNTZHlI9lFIAekwrS4gTAunpYIbFri1iXZgIZbDqBjFxjpfn0pIC3Df+ftwxUCGXa5z
OqVK1+rAt3VPaAA3rPaxtNX+zadS4nppQdJtIrCvgROoNg36zAM0qFShHGzq3r7qbUbQG3MBrUYb
AAg3Pc91vxj+RRans20EqdlXEokqDtwjykbGfHMUIhn9VLCoPOIuV4wuJIXvODODuEn605Jo46eU
zG7r2r01jBSpoUXD0Ues63KYvPcQtfdCVBlKrGdbnDrfLVP6RnM4Qr/H9pY7nI+PXdEqAXOq2slE
pBjBnCv0m6y8fBbKpL3cP8yvd9flvc4wEozMbG5AavPGa3gLJmZQq2UqDqY6Kh/xOfD2idOroO06
78M8FWLvjsV06FAU/W0qo4dvF8ZrhyjLi6MQhXYw0nrgRSHmfZKlzqEtUckmvVR8cxirQ26a8XFs
w/pAJW58p4/NuKslKEhTm/ihwHNlX4CC3gia1/GZjjdveOxUSBOR/738ToNjkKU7mR7QTZhhsDqe
3yVutxupF+3vL+ONoVBXQRyJ4jrwrjU9QVTJQBjS4D2NnvvDS+0QUTWL1CdKlI2hrpMRpkJtWgoX
MLl1IrZMlOwn3j7svhjXi6rWnmtYa5+zZoqpnFvRn9Irxo0ocWt+ICJ41hPuYGDIkPxXRhvmozNX
icugWD4/LkNjvbMgshW7edDUjbrFa+f2YkvS/QSwJmk+r9pAq52PwYFS5K09BkVc278RP12Wk8hC
vfNH0ZXhwVKyCKR0WXaNjzYxsSRzFeeQNAvS/AM+owEIMeOH3mt2GnQegh5eu2CSASi9HXeG3sWL
D5wk/NPHWaPtyf2awMuwLNnVVoXU8KjmPP7qUocWls686HZCF7rnJ31j9Pui7fGGKMeu9XzFGgz9
OLTj/On+froKMbxuqAuBEmBTUWlYbd1epVTuZMoUYPGVfAASgg9FvlmOv/qqEBPgH8Ooxd1aQrxW
X1VBla+EiBBYjakd0fiK3jWwFo6o82+S8WRzafVRKdtREAVXQ4he1+9iR+09T0EL2UQ4cQdOCl/z
XEsekgZ3IN8W9fhBbcfhlBapcVAsUe5iRHD8CtmEjdv7mmTD7Q12nHawlBi76kvHydKWUtEjaFSn
+8jLHhVaB+hvUDhalu5ixY3Kh6rsrF+tq01f3ArNlp261OrPaV4ofBQ9zde3PuX4Ta/ICRJXuiPr
J0YfCzC1rpMFrYb5QN4P+jGfsKDKqG+8NduXQ8m4CF2L1sVr2emvs5wMs3DK3GWoYRl2qZgTPzWN
ZCNM3djBQBlg0rPS8iks//2vUSC4OSRjVoZGQu7sNIFtQ+cUy+H+ObnOi6mPoTjFHQbuEnup1RYG
1MKDFV+NgDs5TQ76YAg8kPuUOpTLJ96FXr44PjC26Ls3IonuZ5Gr/JqzuX6BODCbb83Z+Dng4Wiv
Am83UJ5dzboYudER6Q3mBvhGPfbFw9Q3W+2FW2srP5zEEpEFm6tGrloUneKGdRaESzMceF6Pp2as
tiQf5dKtTiyvDYzowbJiuLZGeVOZCs1JD5sAUH2y93jKHwDudyfkWUq/tCp9f/9b3ohGsJUBegOp
I71fV43nxFDbxUZVQ41n7YSy9nRop6V8byr6lqPrjQXk4EvA5yuTfV2gGRdFoOKtwunTHVxGQq86
58hWbATxW5sTVqxEfJoWlJU1Z1UfJ14/qOwFSi08OF+dWXyJMnvO987sRb91r8ofTKQKfjva7DS7
vqUWtRPeVLe+OWZashFjrjIHCnpsTJq/YEK41VaXeFX1mJPnUxH0oG8OA5w815+zqn9oNK9IdoIx
QT0Y5tbj9da43DBSLgF8LYS0y0PhYqacEfvzAJFr5+QaaHQqo1B9rLZggCTa0jxpCs+Qjf1kyPms
NjDEfiKDVBCTDbnLccMl6xpd5GUQ6a3K9e8MoLLzUNNe2NVxsUvdrv8wUNBUvkZNnP9CLgLnmTE2
7V8KJgj5wcrKMtBKG/umpAVi6BtZnP9gFtmPJRfiYyaW+iHU48nxezrOYBgQsHQQu0q076D7k59t
pyMOQXcv3yuVmhWPiDBCH+rraikOlT6lSBmb5bjsya+yX13hUk5rXAS/90OjWF+QUQ9VfiZEmZ07
z+4z+KIQNelRGzZS5RsHgsesQw0RFh81oNVS5Vo06+04lmgUWKHvUFM9VA5uffdP+PUHQRqEawdE
Nx1Dc70R8mGiMa+XaZBkcJwSuEBfgIkkL11VmM2xn1S80pQmW35nhYkJVx83X+//APkyu9wRdNtA
3aBBzLNaXaexyBG0Wqm4KeouETe9bjcRzibJWP52rbw/F0gYnuOun6PdYitbQef6GBBtyOfw1pLq
zmsjA82ooDkteSo1LfLdFKePpt5pxwU25i4eZnYP+nNv/q5se8aiMogIDNDXyyOQaw2XrsX1mGW9
/cFIK1hORRzG3+6v66sc2WpheUIyBog5CjJrYEdl20stsrgNmj7xDm7aeiXyhYP4HZpO2OwxUuhk
3q6Gte8O8jyp3WwUflyOyj9N1YGbUKo5JPFBRzDaDeiR/kKZOhZHLopSQI61kRYYuCB+DibwqI1I
cX3zoDMI4RqwCBABpDouVyn0eNHqNb2OhH1xDL3ut5cYn8iJ9I304OZApAguJ42O5bo4afQTRQ+v
paYLEV8gIe7Ue2Qtw6CoXfdt5vIyr5X+iKglsOFIcOT1/lcCZtW1GRcIbATx4KoBNoTqSUvUfss3
7TpLgPtPTk/3H+QfmeXlMGObhJ7ReUUQp4qApw5FbhcqE56BBQDLJFWMLXz+jUWUTR+ALZAwgOmt
rpM2zUXdTlYRZCnyJoNnDTQfJv2wWOq0EbCuwyKT+2uoVaI1LoNVzxVcctVq2v1iQjqcxdt1JwEb
/j2KfrmEc9yXmhE7RVDwCPXVxRV7DNm3tA5vLhuBD88GyM3U4C9HMVUsLdyZZSvS/kuBzpXfZJpJ
3SVcHu5Hg5urRgVeOi5JINFqJBC05HgmI+mq0ZwcpWgPcCXdjUN7HctZtb9GWX0bcxa5oGZeBI5w
1GOKr8oRl8po31BV+JjpXroHTtKdIBG9Gb5BFiVxDUDCcSugCH25kjgGiQqvlCpwvM465Fpu7/U5
/n5/EW98Lr4UWrRk4PJ9vppeLG2iKSkxvcFT/Tlv08duzop9perp4f5QN74XEkVkZyhIIoPkrvZf
YbXKVAPSCEY96v7JSfSD0aX28PZRHL44xWz2BFSEy1UbCfO4lTPKXApuIaAbMreqnM9vH4ZAxKGV
wnyA2C6HcQoIgHEYgaTEC3c3Ws64R+AwP90f5cbXAcRNMRstbYi3awG3wordGpdTEeStiL9qg4dP
izfPL4hJv/0hjYQRybPkoFMSWj/XjcZSOkvhEVGFrv4gerc9hAh9bJymG2Ec4TtmxPsUkOi6/lCT
DsWw6utgrErrm3BFfZwT3Xmasjx9cQrRb/AQbuw53pRkJCb8KTBqqz2HC1OtSkPFYIiE+WQX+uw7
RZVulBJvjsJ++//+BjI4l5shLpW0x7+1DhRDr49xByrTVUexsXbXiZ00t5BBVUISwFtdjpLb2MS2
E8mP2xXJx2xc6GfHAmei3OmfO5b1YVA2RehuPC4lzxYUGaFUEulXo85WNFX24gF+Yu+cbX1Mm11Y
1NFeE9bwHNlRdNKAsL/TBrV5iGj+vHPGpvucNuEW3OHW3pEqtSDz0X0gjFzO35lDJPm6sA66UIPP
VZnxQ5OK5EchzPYIyAITrfun70YFj28JNIUxyecpFl+OCM9NZr1TFah5HThKbx10Z8aWdbLrQ6aA
Mdgh66Y8x8L1DkVmTFhe1emD6k668Kci2oifr/nhX9kvpSfEM1wSLX4VffR11cfWGkWf2sgKGvRy
d5ODIfIO32hj32GR8dRg9uo7qIu9pNFkvtijUWBTjZhfjC/YZ3Bm9i5ePOVt6d/rb+L6pTMt9yWV
scslSnVr5PMPVqCpvHGyBKpXpwvleP9LrOLg6ygIq6EPDFgYSM5qlLrQU7vF3DfIKStKrQb3mCON
uA97Q9sIua8Uz9Uq0wklDoIApf2xBsoXKcY+yxyaAYz2+Bm3ep1nGolv6+Ozl3xO+o7HMtKM7j+D
0YH3bszWSBHaGZrIn8SSHEe3jxNfUSYMD1unaH5VpYrh0VCgxL2b+tH9PA86MqRl2HvxnspNd1Zw
r8YEU1E/R61m5f7cx+DVs7m0Ih/o7ewcO6cqVL/n1hv9pta9k+tM6LyNhj5lEODccNlBBS5GnwSM
OnMtCrplGOVq2BqZbvWjWNwWH4pwWjC/XMpxn2WLFlhD3H7UTdHZh7436JYloEG2HodrTgB1YMI9
lT2TVWJh16owBVb1GB4jQ4bZYwVossi9d1hkR+mOt8N4GBzMF+16bvxp5nRJISgMDHNvC1t083eA
LKIDTUtLdn4u9yoFzgiBC08LylYHXFabCT4UI8ZxyhERZs4saEJP7P6Ps/PqjVvn1vAvEqBebqUp
9kzGjkviJDdE2lZvVNevP498cZCRBx74Azb2xS7hkCIXF9d6iwpVDOX9eUY0cI5MtGmd0tKu6Biu
rozXNQHXQF2QW31xeTr/LegTRGUM7OEYTYP5OTWi+nOHbMOVHsTlUXgygd6CQbDuh4PMaNtEUem6
j261c3Ton6NaJlcS8XWcfJ0Mn5XNx9+wbVndEQXg0d7IdR3j3WmM914yaNa+H4zmN1gS+eK6jfZl
YpNIH7ut6Cc0RwmichriF+Jn8cS7uE6uxG66LKzg6hwvutqLpgd9GJrO5yscoUnogjGdj03fNz8U
PsIfSMvJ0wDgwaPaJRpEhz0xbm2EIjFOL90w93PFKoq9KPK891U7jMOtiLDKotbWGP0uxbadf95E
4E+zkHJjoKe9UvpqPas0+BRTjL5t1jOhwnBGZ4/jIHbTqjWmt9bkzF/nDv9Tv9fb7MZJx+HB7iLg
hDJFrzqw4HncV7laY3KpqxDbU/ZqFzjxiDPZEHlxtJVDIu6AVuGbIo2muY9kNP+w5Rhqu95MMKke
mxoFMkhMCpz/ee6SzdSFNdq1Za08TbjRkg9nJj2vwajdv8KiZrOVMgRN0zSa+7v0BqShcpHrD5Jp
m1tchMbSB1AhEvwYvGrYyKXztuFLJi/YNVjf8jEkUOGzXaDIPFYD1omArb65bt0tKD2nVXilu80p
V0H2bQfFpuZVWV73rNBV1X3eHlhBg7OoAi9SCmMbdxKtnVjk+ZMxONGwyTXJAtetKbvAICpKHy5A
X25KRHg4sHFLLctSsdHwMk+7a/RR/MT58e/Q6PqXKIppsA5lFN2pxtDs5kmtd9hnj6Dt8cB5MjGA
u6tT2T8Letwvtd26xh5ZU+2263LJ7rBFfCPtpvsP/x6j3NnW3Jq+52U0dlOvlfdhiMXepkgMVKkz
1+XtZCppox3cMSlvs87Sk32RR1Qbh6Gexn1k6f1vdzKlDMZ6rl/UfvZuIqeRf+xwHnVfwmUHz9oW
8qflThW7UXTFUyb79lboRvMnkphmB7aX4fNZW7P6u5g15SSrMNODcpTTqaWH+L3VknpPb5QIR+m9
tDYLZjwKIrUuf9FFp7agxLVzpJ48tHvQv+rnzFCQOMwtr/2ulnXyqw6n+T7pqvnngHLA44SRyew3
iQmieWaBfWuKChQ487jfxrFd3FZmqj3XcdOWyIQI+4vLOZj9tlHbjO2gW0d9mgY3GIY+O+WhXT55
rWGmQZTXfeLXplVVQTvO1f2QJmriN53pPGXQm7qtosRCIZUuQ/Omzazoq6cVw3Odq+InCm3uUz5A
rNn1npPOm8TVlZe27dTJLypZDoGu9EYZsJH14WGit/OYW7YTBqWI0yqYmVK6dxujG09hBFhxU5RD
d8pTab7MpQ68d2wKk4QGzMrf0Q5BolSwrZqbMMXy/Skzc609DXqp/8JMoH+2wKXFG22qkRFwNDyM
fS2PIvm5b031CW3ndgG2KN63hvaZFdCuc7VA70eJs0M8zFEwOaVX3KV5o1Vc40NW+FYyTvVpisz2
c5Tk/L6uz4lSY9o6RJSiVE5TphbonaM6QLIxxLnttxjWH9DEz2QANWjYqlbizcghZnON/tQsvyCQ
Q01QptbTZCv2b6SEU5Ur33Ce0z4s/6S1yT6IsfdF9CqrOtrVA4XWQ1vG8Z+0F0P4GDaV9qyOrhlv
rRA+lZ9qiD0ctGbEYDNv6/yEMlFNpikTtfen1k2jgBZjGwcDwi2/dDDLk0/o03+CZZzDh9jS8nQr
+rL1/EkxG/BacZ59GjXwhJ8XDWF1r+UNyH3ZNA7GskmY/gcgwxN+lFtjtE3LxP3LZT/U7Mp+umk6
HpeBahezCEIC2X9aP3Tjzuk7BfAQVKny9ygs5IktMXxPNSWJN11i1aXvMTEeNrqofraQzIGnwvvb
wMj3/qZNSiMkNzC9DkQ1DoMvWquxfK+OYDO06HTnvjM1nr1RqiLq/WosuQfwTkcSyEA94MZ06lb6
bEr2Y96pxo1hyQqnzqxwv0VzMwY6LA8ZDGqoHDJ8b79B23W+NOowfwWNorh3k+4p31U1SxNsg/U2
2hngntpASWpv9gtddjOInJpAH46peJln0wN91OVE5lakYJgn+LhfBGWGH0ndzqcsnLlTmiHhgogQ
AeQJObaieranKc9u6mjQilMRA0PZ6Ek63nVyhArSlUryDY6L+BqDRz+aodXAegnRx/cXbcrvepx7
h0oqXEOKnONHHF+UcBsD3DlqQ60awNPb0dyguIdwc9DXRRUfuyiqhhsFbrI8cb6xpum1aLQ+pU03
eT703QT/JcQ1PD9WCvf7nPXuGJTmXJM2z8K9KWI3fGgLQ2KmhnZ/ubVTcCyQ/quw54vmdhS0Smjr
fgVphxMcysLdgCQo2Nlpbnt7t0sWJ4eY62mrNEUT37laBAgm9Iou2bbMSedDVukYuFMyP4YWRAly
+sZMgihRdQTQ43b6lEVGDlAc2GyyWfR9Ej9PtOS/Tief9ROliOGQ1bNG4u62tsfZFNXL7KSy3k+D
UIodGFNu+lzi9RBgRzLfeIKW7l1BkynzSzfRjCdTFEpNtpHV8a1X1epNTlV6V7t2FG34pwLp1pZW
/b4ZnVoFddT0f0qtTk5h24nUt0J4K0FHStzyTg3Zr306pE2glRbiddj4WUOgSFN/keZYe9T+qvlk
ArItuIy82d4jblre5U0vy8eooRyFlLCOML4mpMK7hs/U+PiggoqiGZDeR96ATYrTGwoPnT7+UUdh
cg8T2LADFY0YfBnyyM6CPjLlE1QPqW5otkQev1KbFQrFvebCg9H7G8S9zTqgpW38B1O1Nbedg13D
fiynyvVDxyxvGqtkiTG2tT8VWle8eJTOcXAozJnzFjr2yUvNhD+54l28kW4d/TIU2/zPdBS6PUQ0
RX3s+VQj6xEr09YgEyPZmrHiCqopFaEvCEyeX/bLKpai9IwA8k7/t4jz/j9hmRKrxaU17wMNHOj0
2u64iVXZPIxuAvmc8nf2ozKVcNzmceJA7C69cbrJcd37OvFWHEGaCSv6IeymGE7OREPXx+uc04ZQ
TkUNhcegH7qp+TyLWCAmMThq5COAXcmt6eGTuKGFFT0MqZf+moD9wIOI+k8l4Mqf2F1XewRFpfRb
zOcfxWxVUVDEg0HfRIxd6Yu+sr5FZgrAQlitovtK1mqfurgLpa80qKptmjZepP/TqbulOiJ7ZM3i
0tjN0SJ5WJOyNL5Z9CmIAlULrY2NZdjXrPHS9nYqiuk3uVGabHtc/Q64e2u8kRdEBs5CbXKPvkLX
+mOVGakPO3fQIDCV098ZuYLYV2jrlpu4mzISNToNrV80dviEN2SUICkUKvvOHg13SynROlpFw5WK
9NRYBWPSjreZKjEPUe0UX4+ujuS2x7yoCCAayXKjCjHcpaE3pVv+tOHrAI20fvASTGr9skX6KRgS
he1stjnSsm45CpK3rF9wgIpVAkB3xffI9PTYh6GGwqOIQ/Oh6bz+UzhWcePD0aMow5XamH5UailN
+D5P/kLHz+Umkbp2iDoASxuRGYLjMrUkDIpSIRAJW7j/AW6lNXnOq8Vn3ez58wdErpDRKVIOWhHr
Q/xk5LQ0A6w1BsUHEiKRNwnHIb+pMjfCo82L3R+2EVuOj1r6hL7DMMU/NVspG4AAtYcBiIkLkm9K
FOkDx+jz5mjlZv85HSfe4ylXCfWVUHpPWT3Pcpfx7JNbdPyKPzg72+bGGGKvvEXuSL5MWlJWmyzC
WOjX1M6luTeaiEs0rN2sCmSE9Biu8G4++IViYymFDgUt6GLkee5z5Vo64bcp/uZG0T2ghTThQhxV
0bNF/lPt86xXxqdWS72fReuFf1EaTb9rVs6Jm8YJlfswdL5EySB+27L39okHW2gbRS6v9Xzkg5zG
Pp1wq4pQht40tW2iQBrFxDmQTkINxrSZoRQVLDJGrv1gbUP4WaARqPbV2wohiHDTZ5Nd3Xc6pcyA
92B/ouq5KER29vTFxAWruhWohQ+f5qHv7/vBWSA+tcERtrnpPltu4wz+OClaCNhARuKv6abMPFHn
8S5U0rrlVYcgnm8kyJBgWWBFX4jg9Kw5DXjg9FpmtL49avafTmj5nqxfDJtwmpSvzmC4ySekWbBY
yOqmu9fFQBhUKFs96lHjePsGNHl0U5ml/gUfOPPOkJ7V/HXAcumbVGkQniuSuPhSKA27K4IWaGyH
CE9fUiRR/VWKktLmIEtIUCUoZH4SYF17qyB5JG+RO7DLDSJzkfE5c3L7O7z9qQ8qsmHh8/xxX6aM
ZfdDiplfnbJxnq0kTFTfK9zpJQrdWQuilMbC4I0pxRZlJudXaiFzBDrU+icYGvVT5aptvJknTf3p
NEX9uxpSiTSyPll3lrQhmHr6tNCzyedEUDt28cvl6XAHxockEdpOH/p2UYvwZoawcdO0utsEpT63
/42L4xnGMblIbpVWGOHWwLJC3VhIcbQQRovWuFK1XfUPl9oIDlVQCAEnLpiMpar9T39cwclAdLIy
jjP/3aGo+mqpn0+UY4Z8TsetZ2a1RbbWejEbJ56uSei9KZ3SQKS4i1okpWyNDsL5+BRgUNArASvb
tqyCBIHhIA/V9s8wV9kHxSOWuVIDAi/4iihGFON8rLDJCyziSvWoSst4RCXBQl3Fsm84U9fUKVfN
gGUoxM6ZFSBffBvfoAaXqkwGuPnYVsZnqY/FJ2oX8Rbwpvaj84orVe6Lo0GBXHr0FnXCVeXQBHrd
VKGlHUWl32fjYkI1USetqL3sZTW9vF/tfvXSPitdLYpAwCFVqtA0/tbOP23d2vXYxuMRK1093Vhd
Hiq7se7THXxpNdkobRjShlaajGTCsTsZKMTclygzjW8aaezgd8LO1JN0oxAUXj0P3zQbhyY/KkJx
jSjwdoMBAFn22GL3C1h0tTa5O41YkfUzHx12/MSjLRjFSAm6V/SP9dn46AilU+annAewgH7Dan+5
ihEtDakjgn7adlTGcmO5nfH5/eVf9dleR8H7wWYXMyWcM85HiYSTlJMip6MN4/QwAZS7782y9C1F
l88YMGmbthmuaSu/rdSiy451C5QE4E3gDc4HhUKgNXlVTcdmwl9caH0XeJQ9Nu9P7dIowOIoilp0
8+BinY/iisKdKTVPx95xS1JIz7zJo/ljkILX9TNUNH6WqAcEYzWVblFqM+NmOnIZqEcUGqJtD2ni
BYOJ7qN9ITYETESAhHQWUDpcDVVPapPkvLKOKIVGN1Y5D8+ujb9OZ9AdvFJRvrDPwX0zKbxGEYVX
V2s3d7UTIyo0H1tenBscAClxVXOxZajkyrTehhsoA3S52Ap0XmF+nn8mUTpaF9p4HNWUCfS2pd6L
ybNQNEF1yNSubIpL+x0MCABsThYfbjUxydVbOAUKV9yYE9ZEI8KNYHTFXaUmVMfnJkNyYeyv7JJL
W/HfUVd3heomDk/tHHczNKKeC71+9pqw/vX+fr/0zeitsAkXs7g37X96XqIlhdfwMJmGG92q871o
FPFjGufuv/eHujifRaQJNVJw5WuThamJjYKKinbUFa0nTbasQIh+vhIBL+0M8BmgjFUbvPH6W4Hn
TovJwblT9mq+nVsrvE2ofMfBYpjR+7U+oTL/wYnRdabnCsgF/iZd0dWH0lNBbhLiA6PFebPPWsqV
nqy1K0H3zfIto8D3BZoPWgPC7/mWb8wxAkTt0XXN8min5X0dkMCnH8OpvvaRl0/EOSZ5gP91Pgr+
OkWZLqMMEdY6kVZJP5dJ97+MYroAB7gZAXwuB+6flM8N3dapSss8NtpYb7OsUrF+scvbD38XFJ4B
v8GoBw6xlm2xyONTY9acYwyqe2OnaR70mZddmcsa/7EsGXBi0EeAO1VgB6s718zd0aNp5Bz7wtIf
DZnjqFnNHsm5We4tFx35aIatUQymvvWy2N3XWOPspwRY+gfnS+AF1w+Clk4yfdPVDxnyRLYNepNH
zca0vG77r7rTiCux8M02XAZZUmUu/1fywvmnS0Ve1iH+hscawf6AcqjiRw7u6O9P5WJYWq4uRFnI
Jtda+VNRZrRBNO2o1CovaBoLG7LOcGvHVnnlKrkU3B02IrW9hXu7xvfpJuVT4CpEQE2n9gm6+lYV
xnRIYcLdM1OXym4+jf2VoLHcGasMdun4L31X5kkSe76OeknobwbMXd1Us1FCk8Oe6qjHE0tmovOt
Ic6+Fvpc6EGh8US6MvqFSQPZJdHxDNTc3zi6YwkYxQI651ELk+ZHiNCzudPHLtypoCjiQMpczYLK
tOsr477mG6tp4w7AkSHI6FCzVnu0khreC1rTH3HVzJ5jGaGhF1cijrejZtTqvuia+nuOZMnISyxK
oSF4XflgWgUqSsq0sF0TO4SSF3lFfoPAoEXn3jArBHksb/qG3goSXr2rtdGmMc3mKQOO+iOJdfsX
Qgn00qZiKhNfJn0oTnUZIVAVurQXN2anZsj31NP0VVfq7NAllDk2MxzWKTByYf5Sw8EaTmAjqtA3
MFibfKNX5QslXCXeZGo/fAdGzwOV+rBubmQ4URabwwiNOZGCSw1UObWf8nKcRnDFTvQdbSNKQ5Yb
IZRc9AZaeGZNKTHjfTpu6GmF3x0ta7OdwPgGfUgc6r9EfdlR4Wa6tt8PA5KNhtn8aHozunHzhTCD
QFqB0tconM1ME/yUsXGUI8Ibenqqe8X7PSrCOFWIxDhBI5T+C0IV0t7FM1k0NDarOpAQJxptpsGK
8ROozG9eHVML0rtUezH0PG9vdZp0IhgKrXrIUzdPfBUXlV9pYzj5XitNiliuiiWJX1Xa8IWbyn3E
EqVNTu5UVBrl9Hy4H6a00radAs19S4fcMPyWFuE1I4oLcYqcxuJFCpETx6BVhhi3GW1SA6J0wpbY
xc0gn4epYQu8H6guHSTW0lv8BAgia9yVGyrImhEfjtXYU56DBLBHJCr7nJe9PKmFA5gBxfUrOc6l
5y/72YFFBuAL9PUqeBiZRnc16sdjBj/3dhq8bFclsv5tDHq1bbomDSDXqFtXGtOJbqe7QwUxvPGM
wnoomnxAUKtCJcBVtQpl67ncmHav/Hl/YV51N1cnnegCNhuyDZ3AtSaSo4ZVZqb1eASdVX1XlUm/
m6Yw/KXorQzmPv6dGKMSCJoeR7ZeuB0Hs7vzcuHddtgP0eZxbXpsahGEYanv3/9xF5JEKCZUnEjo
SarWih5N7HBpxzxgAY9o9+lQ6Y+hqi9SCGr7LTK86tuHx1ugTPj0kPCgV7KKesMIck2pdFL5KsN0
VC88A9zGID7RQe9L8GdheAXkfeECpZhGYo9Y1CIosRqRiGI1PJa1oynaP2nqFsDXsnqTO0Xy4cqP
zkYEIb9QuRbO9PlFpup5w2fWzKPeaS40oZQnWDmOh3wuW98BJXNlvLcgT5JsCj9LdYsXLWC18wGt
LuRRS/vgaOnAHCr0Xn5WlUrlV6Hq45uNou0qLTQd2kCJ8wlbuuygVkbxK6pH+QJorqQzoVyl1S/U
pNV2Bw8JoQ29Wyq+a9LsoAIZsXrHPFLUYbGjNt3a2EH95yXN+N1wKu3rCFqSjnSR3+N81SLM31jA
RUqjuHUHQ97VYk7Sj6dRfH2ghYttJNCE1VKVfS0xaYusY9rzZJUFZXRHi0efFvI1AviFDbfo/CK/
BBMMr/MlHv+T0jNzo+OOM4+1MH6rVmbfdJ71YjZjcyWrv3B20ZlcylxMDZvj1Zy8MXSTFAXS4xzP
+rekmoqTrqfbGHTtds40ceXoXpjXKx5/Kd0tD7DVvCqUuo0eBt3RHanbRTndN2RSZjqZanPlJXFp
KHYPO2iBX6LRc76EoTBzCKbFcOwmeu55M1r0rPpo22jiWv1k+dXnu9Ug2+WpYFAlXrD/50PF3bJu
IR4fSDxaR0k7YhPXnbwSZt9ejnwllZckZS6opmvz8LG3EpSo4ukIPMP7rFIneQ5h2X6FSGt+j1TV
fq7cnnbr+8H24qhwB+1lh5DZLyf1n52ozUVkhKozHDME/TGam9Xma4fm8A9LFvmPxKmKm3lKYCC/
P+yFJUXjFTI3p+3V1uF8WOzDI6sZ+o6SdONutbZC5CaX1/Cqb3c/8Fzu/EVuYGHO66tR3AHPLdGi
/gdhfFvTAKelSqv4mWhiPg5CXFMKf7spDVRdiSHU2fiaaw3qsNcmLpKxPzogqPZlO3o3MEWanTfm
5fcPryA6W3C6kNPhOllHK8/qLFORents5lzdW1jQBMNomzfvj3JhBSmiMAww3Fc37vMVHEuQkrJI
5+McNdqjZY7eLtP7eJ+YGNDOcwVU/eMDLspHCyODMsGa7T+VMFKS0p2OGCNH0qf0oe6FKcVGmTL7
topARLw/4IWdiE0ydXLKbMtfqwOAXpSmxIjNHqt8CJ+1pJ8OfVy5V+LwBbD4IujEKDAtOG5rHtlY
Wh0NYGOiwTTAk+dV9KB2cMm8qNCCcJzNvR5H+m4xxD2EOsyvRhUftCBdosoCDqfkQS8Nq/DVZdCj
BWlnyjgfe8LB7YRK8WbKEaOOgK5/fFV5L3iY2mkmGO51dDa8UHMGUKlH0ZbKY9H3TySm8spt8+oK
tgrMMFgWJTCCCGSiVTblDXHIU82ejmHTl/tJreKnDPDEoXHd9LMlAe3NI+oAjjsqoJ2FtRnLSkdW
JetuRrrPvR+h1XmoQNaiiWt43/QqHW4GQ5UPoqKTPyUZyiuLe3VW6uEVKtmFzAxxDQiF5LoIJUNv
PT9aeRXPaPmmA1SXke49LvRDGQAaTv7AIIdlDocINEaZCHW47yUYtD20MO0/TYahe0vJRzTHakiA
jujuYPdP75+KC+fewjpPIyvmYYNc3PmP6238P5LZnCDD2qhT2XG9N3pAT7GDTGIiHP1KBn7hAbQ0
XBYxPzYnQ64GRFUYbqKRTce8Bp+GUQIqSiDZ6bw71Vg96EkD4FqmXv15cmMnhIo0lHtDpEP5qYmE
9ksBafKXDjxwymkcvG+tM1AK+PiikE3BhCcgom+6ChVAqUzuLG9Ctzf2fL0PY18bp+epS+VWj7Qy
+PBwS0fDxYiI6hMSZuffAKsh1Y5APh312ayRqkdMuw5FfDK8RH3UCn24Mt6FywsOJVoIqKAvUmbL
v/8nFQgH2QGPSqajNo55oDvjtCnCuAxAKV6z3rkw1EI7hEJJ64FkdzU1J1HMsYkm84g5YkUi6tQA
pmV/qxTDNQL5hfhOS5/ADrEJzuua5jioQq+k0M2jW6c/mxmpBDqvnv7r/W91cZRX3jMVbhSqVtsX
DpctIpNnllbp3Y1BKePUSmk8vz/K22Xjj3aXRvKCgTVfD9E/XwhKQJ4AgzWOuAClwFVCOFgLVtkQ
mXulavJ2QrgFgTWB7PIqRLiakFq1VocFmn4syhgWA01Y9MhlfYW25LGlzgM47cjl4C9CFgsZ73zL
2ZPam93oarD7qxc3ik4wau/wqmmoDSLwlU1O5bf6NZL6hbmRWVAc5LZf8s/V08EqZmXM0Gc+Fpko
N3Jsps3Q2+rm/Y+1/PbV3GwUs3l8L0Q1bsHzuZmgseJCo2UtRjOhllAdYtsYUNfSMyo62jZx3Y/2
1uhzETsBlnAlErjXgJkhIWnQ09S7rWJvOFH17TY5coJX4sT6oy2jeNQvAJWAm+DDnU8sBKKeaDr2
j/mYzuAt7UT+1CEm3he63lBbVmb7vtST4tYEfknRsr3GqVwfA0bGI8cmcJCaQhVdlWvg41Opwvr6
liPi7TBsTLcmXgCBLHXx8P5HXN+Dy1CLG4SOePjSAVht0MYKq3TuRHjoIwqjDqDbnY7i4KkHkvA1
NqEebN8fcL1rXgeEOQ/7jT1KjDxfXIG9TOWJNDp0FF98wc7y1Und2dmQ+mCvDjnOELv3h7y0nLyD
/n/I5bj8E1XskkbKQPfgEMf5N5njDTGlughSN7SvXKDrg8fkqMEiC8wzl3Kbs8rXJq8z1LoYWc1Z
m28zIX70TdV9tOS1jELauVyZVCDe+Gt0tRxw+KzTQ4J1mAkjKFJLwJFufc//1v0VmpcNW7htke3r
bYz+VRvnpkEhP8PcL9YETYvBHu2Tiv5rdSUoXFjrRUhiQWHwF07252vdYiwAUbVPDrEFGRATDe8U
apY4aIic/X3/s15YbMAswBXI9BfdqNVOmkxViTNjTg5FkfNWMzNn29YAJ/+HUWxKmqiaIE21fvFq
aWmgkO4kB6tJp405jAUk/vaj9FY+KSgZFEVYOFDda3jeQBdM5FaRHNIqhEcIHyEA/mNdCWwXDvur
TZ++xDf6jau4ksdth6OpnR7QUqtPIsJvSR1D5WbUofr5kWoOVy7ZSwMClOGpi+biAig53w1NDl1V
RWDtUCom3aJetXylolIG9bnbGWPSXznpF7YEzz+8XzRwiwuWYDUedWAvLjGPwooiCeKZx/SUpObH
l5GOJYpURGj+tm7WVojR5lNchQdkJeOd0ui3qYnliijrhz4R1yRAXu/Rf+9Z9gbifEBSNRctL4RA
zicV9UpvGzTP8OzTs+gmlEN9DydAfA2juT/MtEiRTFND7TeCMbh6TLIZ/sBKj+CIFiF6RYqXFfrO
FqmRH4t5qmFyJ2Gj3TBS87AgzUM/bGw1DtJ6rqG49zX6vWnVQQW1VOhKJQC/cNNN7bjvVMTgjp0Z
q1YQ9cVob4x6rDcGtBh720yagyZYIvIfPUX7R0vPsunK7fF2Q5lLZ96kSb2oJq5PY1VncZs4QjsM
aecEitNQwi76yG9kQ4eV3u2VDfWmt6Yt9SfGMnkOaeiZroLMHEctrBpvPsSlUplB29v5j7gWdRlU
oTGMvu4MleU3Stlrm9gwKxOyYaobu67tcIfR0Y8qA3fU6886/lhil6owsBw96Z65j2CsfjRW8WMp
F1DdpxJCIeZ8p8SAFEaKFvNBgrn91LnJCV3m8YMc+dcV4ToF2gf8koU5H0QHX2eEoTIfUnRbN7YB
81vrnPHKGXt7j2ACsIjsU00iS18jiIVeNlpHPx/n5c7cwICqbqj19/doI9gfxZIyI9TcmQmK7pj4
rXOgWCsnR0FA7DCAWPRjy843ulVcm9GbegjDcI7p+dKSpwu63ruujZd2OZXNIW71IFe6dJ9g9dmn
xaFy0bVOo10qpN81Fo4+4ac5bG7j5XDNXv5RwNXyS2hz0oulU0fpc3UPVAq6Zrzw64MYAM/SZa3x
4jE+Ch57HYXouFxqFBTW1oizAQ906nR50GbbfZFkQsEYJsmXD+95LrMlHKM6A5x+dcXQuZ1smdry
0ECo3IWKbLcYC4cf3/TgfxcVeWreC7D9fNPDU4ikoYj6YLuRsytcrbgt69a9cn7fFFFZMgdA1QJl
p5LJGT4fxtOj1sqVQh7aEEVR4BHlCfqqDRM+y+6UvIn32tjZCQQ9L9zN1OhPyjCKKyXxC0cPMA7p
+YK2Islc7Q6nl1MNkKU+AB3BB1mP8lvFtsUnTe+T2/c/3hu03DLh5TjQwCBBf4Psqg0o4axofQgt
ZBHGIt8A9cclTCR30LQUPymSbCsVTdtgxZptNER4eX8N7Yc30dKQJzfCSAhQ+RoXTa5c5+VkyINE
BnePeFi9UbSrbjFvLy9qGovQn46EDCWbVXh2anizjs1FbslQCUbHdndGpKtbqjfRKZyb+Mrl9TYb
ei2FUxKnAEU9c/k9/7x7oMoratgPOW+7ON4UElu5sTedzfvf8MIohOfFXeE1sK1NNdNOhQyoKPmh
yzMRuHOFQgc0/itH4+2mRHwdOfylWri8/FebUusVJ9cyvThYcODu4znWt4kN+SeCi3XlffV2KBQG
uPZ5exMhiVznyxZnyKDYs0pEGUdD8c0wtgK3HcSWNsrVisZSBD9P7tAsXIAxixgyr4zVYLPh9pY5
IHKrxqL/XCAiADQZKIhd1uyTvjWeK1Fbte9J1/780Q8HocEGNL+UOZalPZ+nKJxJL6K6Y3v0BoTb
Mn/IC9vavz/KpdWkVoMRKdnaImJ3PspABhWXmd0dPPxZTtVozhsT0eTCd8z62vvmTZGdcEL/ySRZ
g05Bf36V/9Ncykyrz/tDCr5mk4EqO3aphewCHobOaQEQ3Dpidv0ZoWOMkXLgF77jjcoXzAOjvziX
wWfFRpI2sczzYmfSGP54XsMG5sLiQKLAb64i/DQuha207w+yHaejMNN839vAAIGWZo/vr/zbg0kg
o8RCnxGEJfD385U3y64c9VHtDhSzim01u5XvuPJaPedtUINR5jIdypzgV9ei9yjylLMeEjoptj4I
CKBJ0Qh/lsYuy2vjyupdmhJoH8SouC64Hlff16zcDgp/KQ+gqc37VhHuvkKS838ZBTgJ9VMSJWZ3
vnBoBsAYgMB9cOdpepztEn6C2bVXovOFgwH7a4HbWhQx6Jyej4LZ7NwWVsMotYexpzO+NNOcbKQz
Pb2/D94OZBPLDAuEG/U9elDnA0EGgiQta3nQ0zzDOWXu9zR/1B1MbudKlH67GdjSpLa0uQAaURs+
H0pBvKtzo1EewjEsdlaooO9kpHID0RQrwi4qrox3aWr/jqefj2dVGVYEJmsIzUx+NdUaf4k6Ec+0
9/IrDby10yLTAUKC5cvCMLSgnK1uoIQSyYQ0fHPAyk6VP1JUAu8waam9W6kJr7hxmW7qe21DioIe
/fynAPNs+nE5i3Sf8qiOYFEnEIU7U1Fn6iAiaoMaacbkE2o2WLKx8Q03MNTcMXdRa05fQ2oqC725
8x40BLU8IGzW9E2vi+iQNciboIZuD98F2kzc7tjVv8D81McFNRxdE3d+e/C4fl1e7Qtckbi6iiV1
1KAfGIn8wGf/P87OY7ltZAvDT4Qq5LAFGERSsiw5jjco23ON1MgZT3+/9soEWUJ5Np6Fp9xsdDrh
D+6xEChNxVxbu7d36m1tGFtTSh3U2cDzuWvKWI3QrSjiqjjn2mx8mCm7vZcUX2Ql6F4ce1fFDKCI
ss9vj3pn0yLEBiHEIdGX/7neRKAxWmNBMOUcFS2066Fvd4uNOCixqd+W3sY+uhPy2mwi2H74oSFt
vk4DEZ+qvBoBMDLbSDySLcJcnCbvveUp4tiLoUQOAe1JBfMXUJpxf87gcVMbL0Wxcc/dnTgJDY0w
VM9x+LieOK9D0ZHMF2c3rNVIWv4ar+Soxb4XMRpncamoG6GVDCmuox1CDW5VcHpc4SCxr0dU8KzN
rNDIqKbwcZOs+AdhhpemsIIq7P9pWw+rLM88jMby9zU76hUEWBANaJFiYnU9cgg/XreWWJxtNByP
xQJsPVO0YtdbdrpXxbLlgX0b15H2EllIA3YZZK1uJlIzOhvgK84OMPw0aOh2HEdltr+F1JHLQCuy
WPdtgIuvkzaLjR1957TK8g9NHSCo8jK+nuyEhfNI50WcDa2OvkR2Vj5qudhijdwbBVodbRUOLUzm
1YVY4OeIJE2an5VBT3ZNU1ZPjTnOGyXku6OQMAG0QTcfUOn1XCq3FO44DeKM33u/70LNeExis374
+zsAoydUEdmgGiT761EiG6WkoU2pjAMVPqrmlJ+0JtYOKXXmB6/LvN3b4915uNgYPJIQpqFPrYl1
nVRCBYednhW8X/zeHkTlo0Lk7nBbsD++Pda9Yw4JnF4iL/2tMP9YhjxmnpKe61qBkVHNY36I8rCY
uN2s+QR2zF423uU7iwYAnEaGRIMRTKw+p0f1ArUXPT+rmPjsXKP1dkiVVH8/CgEnVRk6pLzJ6wIT
wipLnTpJc84SZGEKKxvfo++z5Ut251H6HaDBs2QiMDtWW8NZ1BENxeasGm3+HBuacurVbn7CrSx/
p9e4iKu1vQUgv7M/2BxSLF0qMNzQ0KAo8gwOZX2m/T48ELtbOxf/oR0G93+f7hJJYx8o8eos2dr8
Apk4S+9UROnw8QiD1ix+AtU3QO3H5d9vepkiUKmjxkUFcrUrUn0SxYjW/DlPk3w/FOl0FGDVjjgf
DPu39/y9RWP7oa8q4R1AIK4XbSriePYmszobcTfuks4Znp1awQx3ykpcexatGg4YqW8VVu8Na0qV
a15Uh6dmNazmRXoOxaI8yzO/UxqBj5LTvO8QSXqYPHU+qFoZHd+e6p2zRrkfJREib0zd1qimcoqm
Wc3m8lzq2Qs6kHRm+tndWLo7dwiPGXhmaq0S7rG66625ExC1+J7K2OSnJpnpArmK+ggMWPwvS7p4
AzdzpxJKX1tCHqlOA9FZg8XRqCeNLpvqbI+FmH0ubu3FSAb1OZrcCNumCvGvh6wZ26DgQtNPgyul
V+Eqb4EH7n1e7jCKTjylnEX5Zf4oog2TY03JaFfnvja0R9PrncclJh77+0VEjgF3bKCS0ofoehS9
TGdlALLDeW+9h9roiwe76cr/cCr+HEXO9Y+5zGVlJF6lV2dnjuzZ16K83aOPQg2kEOYpnvs0GDsd
r/G3J3fvMiPmgpoGDFReaNfDDrT+Qx05sXMkUwsIE+ixFgMt7goW+1YP7N5OdSgqS/wYdbV1VKLC
wFSRYWvO2I0jH24sqMjFY+XHNaSgmsB+Y3J39gfHgX4YSB1u0HVm1JjId6VZOZ6LyTOZ21wjbJxs
NYHvzOq3uApHAec0WpHXn1A3GqeJh2o4Eyg1D2mMPrpd9+EuVZU8KHHF2pjVnSWTvALSeIryYCbl
RffHTrE6s+jSqhlocROoD9kgHlozyQ8IMlqHt3fHzQeUDx2sAqmlwdVprra+6w5pZ+SKeRJ2gXSG
lEk5xCok5L89YqtxVptfeG7Rzo3LPq/r7GLnwALCtAs3jthN3M8oAMNllgwLlPrx9YcrjAKaFUHk
SXWK3Hqs0B966eyphQmrYQQ/mJ2BkmnUNJ9mq003Vu3e4NDwadxIZsFN+RN1g3xYhsw8uZFafAXf
CFGjbmyhIdo6eFA1kLp/mKTd20Pe5H314e9Xkh2jAr3nRSIzuJ672nTFoGaGcYr7ONw16qz4lhH9
l3WExEvMQt5BVXm1NWsEoTuuUeNEvhcHZpLhMuFqxsZuuXnJOWcwhiVCDQw70JX1XKzQ8SonPFmV
Gh/R+nOecbZAETJvnIPb9zHiEWn/+vYHvDl1clBZlAcAC/p9rQSkR7oRUggOT54VTx+UkrMNrjQ+
9VS1N6KG39ZvV6k41zGBCkUWCwgZaMfrCbaNIRpjKpzTYFfGd5gGwxGkTvZJKyzlCbXA/F3YZPET
msflUaBTe0xj2z4KL68Omacqn4dBS/rjiE3vxgm6vQ/4Yewgfp/0EVs3dEOMb52BiO1UQUKH2p9W
75fZTv/+U4OnkQ1/ahFkYfr19EfdbHt3SJxTTEXon3jRusee8v//lqzXN2KZtXE22F/58kldU7rt
5FqrHWsMjrt0lc5YMfxiW6Rccx3AERQNK1h3iOUXOk7GIEy+lZHaPFuQn6dg0Zh/QDFdl9aVafQk
5qUedjBY488Mkz/TxUKiNJ295KdX2Jhu82+icL0o6IqhHoiVsq/VVAxbXOpRFvXZumYYFLwWls8P
Dr9Q5YkMhKHzvvFjLaQOlAoD9XvgHFuF4dt4jm8g0XqokBGXAztYfW/LY6dkhn3C4xWdS4fayKe+
m6vU7y2jO7geLpy8auaTFo/Tj0XT62U36nq0e/uE3dtcJARga+nzylD2+mekRo/QSg6AGJX5Bg3R
Lt1VyRhvjHIL9WC20qcCvrUOC3r9fE4i6ccIRbHTonE+qEYZvV/mdRPkWlIcYtFOH0PNLYATVd7z
lC7ZDK+9gQC+6Lqvk+idQfnE//793ImbeT9lwmesC49C4NSCVKh70hNFoBzR6HCG/r4kz9SliBm5
pPHb/vn6Cw8C2VDPmmHwAIQNjAWV7REd5yDtva2g+e6m4qnD2YeOH827VVFvthYtNAvYQo0YnNbP
SxO103G2zt2gqqeojdBcHubiWGM45GOCg04HrnTtw9vf9c6tLXlExJwQFyj1rX6FAqKyqsOCPoBT
m18hlA6v6E6lpQ8aLPny9lg3cSA1Pch1ZHmSVE0z/PrrziJEhIRWD8FS0x20xdX2mV2YmR93hhWY
KH5veS3em51kSmHJLtmsaxcpQx+j1msB1FQuxgyRVfcPXRZ+7YCz/YfvCOjelTacHIk1OhVTjMit
YdOdxqmDjxuLBBFfD02VXZEs2n8ZTOYivzW0OKPXH5JoCDddoSsnVBqM5y4sxn1hDOZLNunKxoN2
7wvKF4aHHcg73ObroUxk1ZXa9KLzBBnk4ihmchxJYvchxN2Ni+fOUAR/3K9UH6SP2yrT6mTHO89F
dE6NYfYnJZ5QO3fbXYNWzEaAdG8okm78x0EcUqGSf/9HhgAPbZnx14vP6qxVD7O7mI8ufllPLgDS
jbBWfqBVqEJ5T4ZE8Oa4VVezSlyr0tH5Sc79ALfTbWLniHJxjUy9qowfOrUsvwMHRbEdne4BFxNv
q8QiA9ebHwDZUwp7oWLirVKUHnGyZAnt5DwvXXhweowNYnPx+8Izd7PCcEQYAQGNvf/r0w59jBYx
MgDQ8m8kywrC+F4pw1Ml2vQ7/lrmo5Jq4p0Qi/teSvhtRCp31hQDIA47yRjaDetUrNewfQi7Xjkp
wvimJ3UiTUljYtBU2Qg/5XO//qJkCFwqNv0ndT0zsiDUkKo+wQnDRRzNNDqvflg8Lzf8Rhj6x9Jr
ln438DL+8/Yn/R1o3IwMuE5+T9nwWwUicdM54Ujsep5sxJ1HENP7ReuFb5RDuBOp/lP04Qv39yPy
T8+GtuwdV9kLqlEBkXhxWKykQCs5Gg6RPmhnr/CSjUW4t9spjiKRQ3qDINdqt5M+lqYxGly4XqOd
RRSb34vREF/sflCP0eDVvls0CHrjgfFSJXm/ca7vvDBAnmhPSRo3jZBVYJxzDAysb8JT26pVQIVa
vLp51D5mhp59Ka08/vz2gtwZz6H/wfmm0MemW92OudujNmYZ4QmNMdTO07jcI72TPafuWGxsOnmn
r5b+z6HWwMYWvliGBHJ4GoUyHNxq1n1P6Pbf38GMQhpOZkVNfY3r8MqJCzhlFEfropcpV93doijl
e0TjtI374RadTk1WWsOCvsEhm+o9M/7jEi4o3hedXoSndFGqE15D5f86z3Qjv6vrDvxTKnYhRhxH
Svy4biVN/VDm7nKEqt7hJtA78SnJsCFD59z0U9DHn52o8V7eXuA7lyewCamoR0jI+7faUGpsj42q
TCEGT+nBLEE0jGX54kzjWU1dDBm98Lns4g287r2bDCUA+DrELqDBVruq51tFtUH6PseaCHqjsF8T
YBGPTtqY/2Uo6i2gnEkoWI7rNWgpk3lQWZQTPddPtpVBtALKd+j0cOsZuhfvcmVJlBVyt9T8V0HL
MqpDV87UBxShL/sEQfQnrQCSWDj4qVCJ7J5Vt+weQrSNDu6YYu8zwud7eznvHSIIkrjsoqlK9UGe
5z+23ORFVVW7WXiqHcy1eJbDHWTgLaLnvVsBhhvJihRQoo1zPYpaCqTzM9c7CekU5NPtrh5ampx7
5LKnYWfRG9tYxnvzQrQTLIQMCXn+rkfswyEFS17DuQQAvcOBEsWCWOk3utn35gXdWCbCiFnCULoe
BdpOMS9AvE9jWGYHus7Zo+oM2WnK6+QDnpjK34e5kn3O88RlTsFs9R1j5HzTCmDYyTERNY8yqjwl
SebLWJrDxu1678ihEEvVQZUSe2tkY1KXjavYjnKqzbl8tKus+Opgs7AbQm9rqHtrxWsBwZCXA27O
alYtat3IVmfROSsS+9zHOIJiDrWFRro7Cs8w0S00L7LZ67XyCgudsLSMzuMQ44PWG/F32DTZx7fP
k7yiV48S3EKGQKAYAb+bfkWxOCVWZfbJLJzlsVU8b+9gXo1pVmmOL50w8aoDBrZ1wG5Wi2yV9wkS
qRz7hkgV1l2cmfnUXJJ0cHZTHRkPqVK5+8LO/9J3nloPSQ/7gkMKc4K76/o7kqakYRkr+DCLyUHc
oXH8uhq3qIa3lyOvC6sFlpIeJRWB1TD2mCgdtmzNJRSaJvxxiYYqmGO9TnZKmwvpWVQZ77DuSTGP
iQYd8L3ZRrvCdJVff7mk/BJiN8nE4q6+qR13lOY9DHz4JbaFqzVR8OQEmNs4zyl2ntPRSB0PKH6C
GVXw9sg3sSPte8lABqrnEBWs0eQe6i9TiMLVBVh8OPgJnls9tLhR27sYtj60bhseLDW3f5lZq2CS
m7vmBrzt5tBQ9vptacqdTey6VsCsMKQMG7OUHvKV9xOEvvkhg8mxca3dAr2lIhRFLGq3yLCjj3O9
p5DFMaqonoqLUXbNe1xNjH2jjvUXIDeGb+dx6hHkzAPhBTX877Ptkhx6Wmxj8Ol0B7svIRJkSvMI
DjyHZiWcjc9wZzeSYhDEE9dyTSFpcf0DjVGgjGBF5SWGC6kFjjGXO0jh2Ycq5ldY4A/+GWhjvpsU
x36c8ZY8AuT664DXIXWUCAgp3c0runqrM3dpUjeuykvXdsuzlfXuuW8Sa+NNu7PkjIIkCMBNSQhc
v2kIrJdz15WXVEHmpGmV/KmJjXT39ta+xU3KydCLpJCC+h5wlesvSkW118Z4LC+Zpc2vbpxiAzkk
yrkqR47yUg5HMbTRs4V94742zfFjHvXjw0CWufHQ3ZmvhJ+Di6K9bIN7v/4hXaXp+TxY2YXiva36
KIdU3zSr6r68PeF7w0gJWbYHNeQbJr0nRQ+bcBIXR3RU9W2M5lQF2YK3R7l9B4iyfuMxwUbSPF5l
m2noZpWbFOKSFaJ1fUiXGoYtmIb4ZSGmb38/GBrsLCSkF5KC1ZcTmdpZ81KUl2LWnU/gWpUnojHv
YayWYeMA3vt63Aw0QoggIU6vzl8IVnusRq+8eFn11Zi7OlBcqIFvz+cmmvstiCP3ItsBnOfqFhrc
InNKO68Qrrecn2Zka4duKqZf6bJEO9VkS7493m8m6lWwwIDgoqkJEYJTwZfBxB/B94w8NVqisUAj
d6RQSu9Hw9q2IEoJstnICr/UHFzOzaRwHqtQR4E6EUvbBvk4tli0xphdBTNqCZcIj6DcX2Z6gHCb
VD0KmjGz/p3ToQcq0dXe15qK+7luRusBMx/MpTStbkwgI6GT+WY9hWdaKbU0wxrT597taY0iaEfZ
di4X43taDrBN8AUPKQ0KtX6nC5qLaDRknoN/W55Eu0YzXQzUEIU0d1HXl6d6rDusntCmg+zXLf28
K8d6+mC3hh4djRFPaoN+zezHYMsaX+1HNzsBPFLHU4/iseWLqbYr37OasffdQa2wBqzjBOpPOEpz
MlwAf+TjEOYvbe9U8WljZfjwq4WBmIhMp5T9l7ZV1wtjYmykx4lbXSpuShzVoM07WGbSVkMc9D8M
RXwDXF1KMa6xlQrJRTzCOr+ofersvQrSgdWpkEXNLf7g7+zgZlY0WKReFnCCNYqO5iGeqi1DWaSl
O4xA6gc09ux92PTqeTYq91wrS/TT7WOkE70QkbDSNF+jsMbF0W21ANlrvUWFII0eBjFlz1rn5kGR
5g7uqJ0guF3iR8gL/XlZ4D+YTmb8i9CB+f7tD3bnlNLAlyJ6kFOQAJVXxR+Hxg6VyitC1iZSLIOw
QMt2c9Xhox2GZlCl4uvbw925UcGt0ReH8axhqL5KJBuhoJlmq1xyOq6xkyEGv6xd9aBgh7mxFW6L
mQ6YNKmYBZEIvZV1Rcsga12spmkvZsX777sROqC7tiu812hZtHbvIj9WIijslb1f4S14VD3MI32y
U3Wno3hPUUiEmRN0Th++emjw/GxhqFNJWrRm31tp3e/e/jh31gJVVJj2UoCE53z1ApRh7gxV1zQX
JDCnXzTtDDRqhlmxubnU5SkqcGt+e8TbkBhnEXkiKVjQGVkTRxf2VzvXhXqJpkbboz6Ei8A4zMP/
tInu9y4HDf0oUHg6JbMznjU7bOvD279AXsqrUyQpQzx6LBMthNWcQ7iXQ94L9WJ1zs4wWvXgxu37
1Mx+WYXIDiAAtiAyKM3ejslzBKdDihTfdkZDc2yKAkuzSxyLJvZxpQZPxaWvL48R9rv1rrItJT1i
NqEenSIO2aiRa4W+Nxtds8vrjsBmAcPN6W2n0fIHMG0eHBQr+Rdh8+yUFxi0Y/geh+8UO53So4p7
5pdFz3XMjyZqbLVtiZgyCjoK/qzmxQtXOobAWd6/RrPTw9NqkQIwrKSijxJi4+Dro6NgGz267UfT
ymdQZ5P86UIfhxd78IZ/KyPCC1HAaf5gxVQc/Xopx69CF+k3B3eI5XW0lTTj1QmzDwW49K/zaEon
e9f9WLd698OOzCoNEKRMnwqMLlDM7DErWLLKRl9+iCLht8U0/K+JcOLwczRTXucsB4Zjm+EHuP9t
4zvWYv6IoNLyxKqaclHTJPweqz3muEM8A1PVwihPgzYdB6zHBbUqn9a39anykirfof89fDTifnqQ
zm/C75OYjwMrARBEk8B4Aq7Bp/LLpel0IMo4Ofp17lHNdWml60HSNMtzlzv9/8hzHQDvTdE9O6oS
hXvbwo39mI1h3B56HEPx/8YcnWUrW2/0Bxhr3c5BRfLIu4rqSD45de2nqUGnvG7HJUj5QSN6OSia
+mE7jP8q+UA3i2csb54wLs+m59JIy+YY9kK0Qa+mgsc3xC0gILdW8cJVMBE8xgOQUoCJdcSu0tUm
D+DMiW/uWM2ub2Sa805kI7oyYM+YvzbZ7ZNHDzvZp1amfSM8yVFkNFO7C3jFuzLo6yqpAqQyca/L
Bzetd5MxWHnQjUX+2CLoXGIMK3dYp3fKLxJ7JtsmoWJDri91jK1RpvsJMzDPfQU77/AxXkbFxUl5
IUbAI7f9IYlAsV/1qd7vQT4JHYfatLB9anLKkzNlc3JANGwIDym+pD8AytudZGbNasDiubmvGiH/
OKIwXXqc3blOfHAfA5LWVj0GPdEuG1YbsMZJymrI/LCaMdIEBtO9FqkivmWuk/07LKM1+ARWvdiI
T+8EwVQCiBXAL8P9WPctawlyUrVevTQw3ILai9NHvNK2btg7Dx4UDGzAibKllKK88/94X3HbGL15
MJcLxZ9yT9677ATOArvK0dqNq/TuUDAEKfKQ/QBzvB6qNIxllnLQF5e36ykvEVvysnZ+iLyy3Egg
7tyglHDIvWjFQeVaS7ml3IotEfxy0fW8PgtaCLvQVYd9WIjhh5O5cLhmq/7+9lNxZ35gZyjV0gdD
qnw9aFVS31+43C6pqlYvhQLk16eEVX6JZvxe3x7rFqSEeDHUCLJYS3Ll18x8hzeiy1sVM8ChwITZ
5MXgilMIj/1lyZs5gBOlPC+alcSB6y7RgjWPW/5SbF2b/YFH9UPHFfDLFG2hbKzz7cYFCSnhQwAT
fys9Xq9zjl9nuxBb8mjX5VertaYzWoT2luuS3JnXL7O0QWDy7CgJg1xF7bPriAix4f7SpmEdmCad
6LLMC79ifXdVzCX+9ie/My3GI45GSUr2B1eRgJohjNFQkruoIU9MHRvxPsVPaP/2KBT2780LDTTq
Y0hKEHZcf74KecWZnmpzqegjz4GOTc+ZUryJg72SinI/86jT8R5xo3jK9Dg6d86Uoopgh1a/s5ow
wRoNMeBq51ndNB2sSdMvpjUN6QFgqvOxMHP9U1s2ubNTRdUuvpXik+s3bae3uwh0aMPlWjqfHLOp
ih060HRwpkyb1F2k1mEVJNiV/7SjulL9YezdbF+XSvwD9z+qdK3hVh91Zw71QFErbz7UjqNgjtr1
+JXbreq1QTYp7rTvRJh867MIg/e+zXXM5BOMXf2pGPISCKPVvDpCG18LUlzSzLk3jEOBEmrKLDPj
Xc5TO/k4yrcV1pS9+O5GSftN4Aad7fvFhps5pKYbnhoTM7ddR6NmDjqilMK3Jtd+rZMJt/QuT8bu
Es0KBb4QK7fMH/hl2BK3nrM8Z97S6B/46BAdlMzu/p1iT1eObRzXP+e8S75HVYOtvN1EDS39Ke+I
wcLawZgDNzxfODJvR1slGpGCNsoyQLmleBkrED4BLZFeBFlYWAiu9JVyiTVz/qSAhPkxatb4YFZY
6/i8Rv0/E/GSfoj73H7ui04RBy+xWIK4WdBKU0ZV7U985h6o6NJ56j5mQznHZBw6lH8iRVsuU5bJ
5KELaROMYBh/hkLHuN1RF4Ql7Vy0D6rR980O8Gb5b2E1yeALuyMZ6RNTvPKu9s1eRffqY5XYxnd2
Va3vkOlQ9AB+cVYEtrGQLCNRb/NnNnjIrCgDEdHbZ0ImXeuTLi13IU/I8uG6Rtmbk9ZpXjxemhh/
85iyyYlsKsV8fYjKXSzC5f0YNsm5Cv9DEVba4ID+hQHDwqzFthpHjFpal+NlxDPUB/IaBWrdbUH/
71xlsPuJ9eVVdlvvGrJ88TLd7S6FESaPUBOaF0PWQNJ8Fjtwzt3G83jnKqOCB+iAFx+c/LpuqC74
+sZZ0kOkSK13yzgquZ/gx/7XtWVKC6AGAFKADmFq1zeZkkXDgAdDf1kw6sQbV8IWzGmLF/Vbs261
PWT/jW6YfO8BKV8PU7tO07Zl3F88smTc0qFLvJM2X42vidZpfBjH08VV+uabWhYNUeekEwBwAnLM
6h1h/9MKJ/xqFZHZ+6Z0rw+GOTY/azkhbbBYCMv4CxlJEZhqieN6XC7pTz1s4vZkNrX3DTfXNNlr
TrGI3dgpZMNtOJOPFGM/hn46Wnm6C1vQ3ZTH+qbfC2e0o6BL6+UnSJboOcJ18nlUs+5nL5bwl9nX
2YGNWLc+7OJkPsTDiCFclCSe2LkqerG+3i8lcW889J5fUcXmTtG13vQLWGhbNN3bSEriYMAr/OYu
EdWsPq5iua2I1e4S115r+G6vtDuzTNJTG+v6HhPG/FdhNu6Ht0/8bSjFqKC8iW8kiGotU9jUhaiH
xuBA4EH1MZ6d9hHTORwDLXXaiFbuTlASkGmm0hFYd92EzfXuLVN3Ic2004NOav9iIvL3klNDpcTp
lTKr2arO3ZsgfDowx3xXKcFz/VnTzMBzOFS6S0WZZvJDrPeeFt0Qn5TI2nJIuxdRkLBRAoT/TH5r
rs9h1AjauLx2rlFZUzC5oelj8qQFvZ0rQR0Vc+UrRt/6qRrVB54P9X03T9lTTwQd6KnqHcJ6qB8y
BPi/Uc5SqEWI/Hkcs+nByXTvh4nz0FOdqemLY8f5I2dDO9eVmW+s1J1vRg1IimNCREZMYBWAGfaQ
uP3SDRezH0GSjlX2QEo2nZsyih/e3n93NoVE4cIBRviWmG8VW6oNPo6j3mNtqVXtZ4oQQuxIB6kO
qNTr7Axf+dzUoi2PrzvvAOUeRGmRKgTEsgb5x57dzWk3DpdeBbdoNZQC3LDN8WZXcXgcS3djmrfk
FvYw9ie/r2dwaOuKXkf3IXGFOVyislV/6Km1cNcppZ1i7ziaj7gFe98Ts2tfRbUsWEWmx2HO3J+y
4ECRo0Q/yp8io/gnM73hUx8mbbSHFdF/buyheucsRiMF2KPkcx6HfbWfQrs+j4tWPneJonxsujZ8
12lx9xn5SvEzsR0cRbRG+WwnVArIeLW8PMwFfMrg7dW9ff64E2XjTOoXkqas7jTXmWJhLniblIrn
7BOviOkv61u+t7eLKdHcAHgkahxcjfz7PzLryO471cjd7CLy4UBvv4LYMLafo87STyVtiI1J3W5Z
dKhoMAHqBjKEeMNquEJUFnj79NLjX87zMh1SNaxAxgrhp6H2CeDAFgzlThJKGIH+vKxTQjpaN06i
LDPb0nbEpUIcWgR2H0+pfHQhEMLkWLKDTk78vY7G/H81SWHtm4gPf4VPheS5XoxwqNIsVfo9zZK+
2wgabxcZBQF5xSL8AETmd4//j8/vZgDuKKB3F2XELEdAypIlx60Te/vVr0dZ9bU1UTKZmauVR9w9
9rkyp+RgUYYnrqeD9OuHw+j1+fHtDXwHQcFLRS8dZACLzl1xvdiZUidDYyfdpe8R1E2J2V+0xl52
g1LmJ5dm+6NtxgXI0XQ8GZ2jPdRuMn9Re80OhkHtjq3aWxfhZd77sErExq+7vafljyMvBxD1mxJy
/eM85js5TtxdMnBKAO51C41htccwu/lryX7IYKwwwbMsA2Byfj2Uo0z5ggtHdykJjHw21kSZt9/U
kZbX/XWEyTC0iH9DYOUBux6mKAy9jQric5PEc0c1MvxS0Ol8ToapRCMiRRs39Lo9XRGdztqQ7pV2
nD41rZ0dwbrV/+H76igQguPk4kZD5frXtJHSkctqJK/xolzgpA3vHbdqDhP61BtP7r1DBBqKPcZX
lqqa10M1Ddl/NAsOUWt0Pv9XGzjllO7f3s63NyVMAgCjNCplvLfu8uhu2uShxsNOvTt5IM3vfYN6
1q4Blbiv26XduBq2xlsd2hI5pbgnN7nMlug+Q7Tpd+bcIx9bKU+TPm+JDNwBv7B1AOVTr+JFuDGD
HMosbivH6y/QcZBOsWJo1U6s5w9VW8Wfw6KdKH3Ek3NsR7t47CenuKBC3gRq1/dbtLs7hxOgDx01
qYh8q+jZYtGkOdi9XVpaP36kiOUROVUUJvtGbLxItyxlQijg27i5SXM3ZKCud0/XeEPZuWF3CZXa
+YhVGb2atm2yxHeazqaxlSbzBze3GFnp5/yz4rjDZ+RJUJ7MDMpKwVRxn+1ncp7Bbyn2b1lmyWty
da5RUENMC84/DeY1uavIncnoF0qIdmQ5j7qYU8uv4QCec6MeAk1ozRE50CawBm358Paev3OyXDkk
txbFRKR+r7+Nieq1xos4XJSczDIKc+Oo191WcnN3FFoIkDrp10I5vB7FLvM509pwuMSoJ+xEgw+d
NYXZxvm9s6dAQ9OmldhIGCarda4p0xWhPE+WQGjTiNJ/zLlxcESv/lqV3JGK56Qw6EZBlFvLFYdO
pI0mDbTLuCzOpRirYdcZaDO+vTa3j7pL2YLskz8Aq60v2JkfrroFtx7XH7fQZGo7qAPVvjHmJaCR
0h2TRdnSSL43KKR2ibdFlY0Tc71UHSX6tErJQxXQT4e2n2OgpvjKJ9M8no0xt1+bTFE3cPO3Kwdr
B70LMCLcS7wp14MCsqtTqEw1xMbpQ1ch1Fbr5Ve8IZKNgW4a+Vx+DAILjtmhn7++cqt5nkWuW1g/
NMM/YVcZqEfl6MnoolU+JqIOs0OVC+ddilTKY9wq9e7tNb2ZKeReWUgAgghw4aZbUCsUUCGQ15e2
xjGxyYxl1+itEaQE1Bvb5+bQMZQuYRIGmCLGXM01VBWvV5yovnTeKHDPdLRgGbUtMMadCYFHQJoA
cxYIxWtpvZGG5egpRXJx1M4+QC17dSp3xK06+vj2l7vFqdAaZM2oHshuJKKX15tkyPEECs00uugZ
qKFAj2Onws1qQvagnOayCFxucMrny5xFh9lw52dvrufPaHclz4kxDGLfUQLHzrvOnRy3jT761yqH
WVIwS8eEy45AxsPbv/nmMMltTccSYA1nGPrS9U/O6qJOzMhVzjOIhO9oULWKb5d2conNbnzuqi6x
g0qth6e3h71dEwrUwGk5vwxNz/Z6WNsbkSUpowS7YqtAJanpgyop6r1axmILF3VT1ZGIGMhElHW4
eyGjrJZlCqMpHs3FIG5JxfcEqsXLUkxk5HpkVRXRtibSh3mZo3MIr2gIwNcu+dd2WOpXrW105cVA
U8d83ydRcsoSJa98VZ/tYmeZuTWigKPUBqVST/GCFL3PDllV1en8MFPb/6F8GT6PVgoaQM0h5vmp
Ms9AFHMExYAKtKlF/8eJ3CDJ8lTdLdVQ2Y+dV2oSt9CQiTmhWWXnzoqyl6hxnCLIhjLEa8VOjebQ
oqqLgn+5DLspGmvr4s3t/NkjmtZ2Sm2Hv9pBn1/NFphyoHWkOW0346/mhdqE5FFjLt+KalDUU5wj
f8KBSM0mcJLIEv6g9UkfxLotrKDN+vJhDNUQ65yo3nFujB+5meZS1yNrHkNdRHoQibwKAyhB1oT0
IuZYhwEGE441SwKGI58G9zyCPvlBK8azDpE9VgkpLfyuQLSzFT5kiwJWI6FU9K5wEpptxBt1u6st
TOissF66B89cuiWwTBAFexsv7y9umVXtAzhsWz3MmqiqoGr7rng18flu94Dgos+K2oNObPAjYEqZ
2qs71aAXxjdvsCacRGz9CL0x/D9l57UcOXKt61dRzD104M2OLV3AVNH7bpJ9g2hDwgMJZMIknv58
NdLZe5qaUB+FYjTBKbJQBaRZ+a/fMMEQAOOa0Lq1FYdyGEY2Z7v83qIkIHWI3BT8vIzdXeK8U+tr
23WSSJNIksajN894dromPNi7tF5GrEXWAxnHzq05GZ1xaKuufSQmTR505YWHRndmma4Y0d5xp90v
ViXti3Eeg3M7WqNsma3pPlrX/hOnZPcQybq779UGqT4IPuld9Hw8XGM+a99eZILxHkMHWQ3O7tp9
w+yIhcbc1WuA7dgXEUBBnlwL8lWET4oRD3Y/v/a2X+4HI1zDFWC8Kp+7UtXfAc43kiFrFri0F8GE
SHkW4BS4aEMSKkNnS7Q9lW4c1R0M7RGbiiG1exl2x3ZzfBk3qz29jSeICj2tehdMcM4KezO87uRB
PtOCHfjjBrFR5gx5XsXGUjd3MpoWItz28ZWeqv3VJTHvlRtWNLTmd+/Rqauwzxp7WOHDtp3TpXB0
aj8pR8u9XPa6iJIqt+2jpQtrwOZk2noe1qrz2JURbW1c+VV9LwBYKKEb11SxCNFrjVKLMz8QZpt1
WNN/7SJxeuzD0GwoGKY5jP3aGHnWAxT8pA3DXp/nqOTg/Mzm9NXwx/Z52iM1pBz4OKFoA8Dz6CBR
vGtV1U7xqGHQJOOUS1q6e91tSW1tp/u9qbk+72HkkV7ch8X3qqksle17uRcJ9c7yyWIx6eLezJeb
wnD7V28ep/6ALqp4rKq9D5MCtmJ0I2AH30TFSKZs51hrXMJXsmOnjzY/7qOmVHHo1XrLvLJzLjlK
Ypch86K5XqmMdtTAK33xxR3g9Izu0nwuN/wpyeqpVHPBKVZWNcW9h7WCpx03E0zCOVFWO583tvRr
FFSb/TCFOJAnqrXVd/IAvRlHsxILn2KiJjpIvlJ0jAw1bhlnplallgjKRybibJ7ttKpvpF91rIkF
hgbxMHfznatzvaYdXyqKpdTSTUadh/FWl+tyEJyOytgb63DMttoju0QgOomHZhVbFihnH2O1bjVm
znlY2HEIUdvPNKsjdtpKhi7WQKW1QH2qBdNgZvWNw2iCCIhYuXhaRd3YcT1DjyFomgU2MfcuHLKi
c2AdlzVmal3ZWG4SGb73rXDr8HFkF8ivl6Vevq8MoXt3N3ZMkD16oEnu1NNNIzThOe5UbTfmFAw8
U+X4j41Y1JhiANKAV/tGq4/2BGs2DXSQz9eixXTmWtUaUrmRW+y8kODFTdRb/ctqid1P60qIV2XY
0NDBAbAOmGDOyViRBYG6BnE0AopctikwpiZ5mjRWRT9/Ci7dxsnLTLE+p4W9F2Uy2xGc+IC8tZcl
tGDwGpsHFiZOHTS/Q9t97NrKfPBZVi8d4sj6VIGW3sCvd0mPtsBaLgZtmw3rjTu++Pk+nFfMdhrs
5DS0sVEOmniJFpetBNIY8322i/zWDQmCiU1FGLypKTuSctUWE02uzv3QDzyWshWlSu2paP0Yrp16
GEXjzAfqbFvGzD7vje1b3IHh7u6Zxdozxdya9Qd0o3o6zDlQ6a07R8KN/ahWRRq1OfN5CoOdhFhT
ynea7z4vGlsoUrKboARU896ubLcQY6/COaBb7nmqMVLI+EN4rOughQegN+M9yDX/2a753wGrUIuw
432aZ9qmbVXelTX+mYc1Jz/oqHtrr09hJvMbdnhmfRjnaPASLECVd4Z2jO2oWEYzyEi86yeyVVv5
ZfLM5qGa3fXdMqCVHHaYGTpxKgNGQqBQ1o/FJr7Odjt8R3hRl4QGobdHAm83h85mu+PeFY6fWV6p
+8zuhrpKa0tw5otG13BiE/ctmK9i225ds6h0Bg6RW2dONOecQNtxOhLQoFki6VWM8YJ1hRuLQeCp
be3NreE7M50dpwu+E74cvdR4bX0hy3r0U4s2VH9QyBKeSNuCNNUJbCRKc1yRQmL+nkWkFxyEswBn
NKQe67itNTGo897lRkJAgKNSWrfdHfLM2k72Cp6tLUftJsQ4OjJZYQyWiS8cDLVab3I8zI9E8OLY
vXsDR6eu7yf4MU06UgXi7Oka+5Z23phDCPBrATsX3f8NkhC2NqKeWAqFsEa4HiWt3GTPR6T61ci6
7q3h0qP0GKM7EwPRF6Ui45PXSm+MhSGtDVaQa9exYfnifcYN6dmUYetAifXXq8qzuLmbVMbNOJvY
rLeRNr5ajW3eWk5nramzzTpPcJrZL/1pbx5tbWNxIWcHPmykxG6ntCSL92aZrKd9NptvhlmFUeZM
xPbFKpyGdx9I1YkHDoRtPAWNqWPovaQQle3ivFWQdFpWs0pXcZ/PY5GQ+iou4ZjqLiM/JHTS3uNk
kqyzwwB3ButU5LUsxansqnxDVt+CoC3abl76xRoeDT3NRRK0J6/KYrCMb13RQsZpl9w/k3kgv3W1
H7xqNhnGv5zpk7pAAGMyT56VMyP0JGI8q3wEiiBfIKJg7W/lMg3d2UoL7R0RScvgzdVin01VRFKE
pyMFEQGK66PRrTojAYH32M2qF0nQFTABorUf0Ld2Dj7slhhcip12qm4jJAe0z9aigfNVb8t+gfwF
+xIg0u5qKR3rJTQ0ceH7vnjnph5VkIBmGk+9Cesulmptv3f52rAxmFE3HCdOQg+ekqaTiLZnE8xV
AE1orcl9OmtHOd+7sz07ySyb8sVTw6piwhbEFDfYB17QKa2/9/NeBmmFtcdrXYbL5eTVDdjYDqwX
B4hRvbt+Wck52HLhNXGBkeuXUDrd/QaR14i3jUZiIu1iNBIZUJ7XWhskhhEMaJ1hXmsktWdvbuqG
sraPPnFi34YAl49sRifxpZlbyiK23/yyWwa/uR9zlzWglLuSiYlO8MsG/vCky24Ov7R+Jd+HvldV
YuWYMkJmhWCT6BansThgdFaYD1Xe52mJgldbBe14VuYrR1H4896euW0jb2Qd6hB/XXZOuFS7/IYk
Ap+GQEUlci3YZXeBDg2oXovwhnglEeDJLqragCVc1w/tTJJp7C61WHjWpvUEyO78mDECEYfRDgov
C0qNLBxAPPqVhcm/wK6ngyH2L9bJYYw+50cf68YAojfZXy6qci2PZl6oz6Cg1rU7Te3d2hFXEq9u
MBIoVBX7KXtkO8tbJb4Gbr0kYZB79xNdU7qGvad/QTz6HZX4I+L6j8+GapwNkx7lx6jcoVuWvfIX
5wIooUiKxZsJNN3Y4XPVUMt7VuEdpjyUNwjcx+OoIMm3wioOza6jxNxq6542RZjIUjiZJ62dik6t
F7VbTcfCxFE0NDnwxvs4bYcRfCD7/Xz/f75v/1W8DXf/+KDy7//Nz98HoaeqKNWHH/9+K976RzW9
vanrr+K/T3/6P7/68x/+/br6Pg1yeFcff+unP+L9/3n99Kv6+tMPGSNU6fv5bdIPb3Ju1e8X4JOe
fvP/98W/vP3+Lk9avP3tt+8DMNfp3Ypq6H/750vnP/72G+jwH6CO0/v/88Wbrx1/d/l1/0qTQn39
1z96+yrV334Lg786EHbw8qe3cHKbo1O0vp1ecf2/YuWMeSYSaNqwACO//aUfJlX+7TfP+yu55SZ/
hMqaXeZk5ySH+fSSa/4V4TXuLzh8Io4KMaT4f1/+p8f0v4/tL/3c3Q045si//fYBDkJxGYLLoEaF
YnciwZxe/0MvGGfKblZq2Q9DMZU+fM28ebOEh12mcA37kthG78at1qr6RaPpAx70j+uePjyh0BYB
1B8gGubfmAMx7AfpI+g3hZsfgCfEmb22/i8A1g89rd8vBeCEqJATNFy7D6Bjt5f1DuFAHxaxBhet
M3+OCHHg9L4vMafkX6BPHxon/7ga8iKYS9iScNmfb+g6An7VZKAdjGDh9B9YaDTN1qdYUdUBe4g1
KaoRCaE//KJt8idfk+BmrAloFJ58KU53/A9PslotZ6gHgycZBgNVjW++Q2LSWVXvViZbOfwCSPyz
653s/+Bin8wZPrLDplajkmrm/dBxUt9ihEd1kBbTjqppCpfo4Hat+g+J5txc+CI20vHfzWyA9n7+
jtJXPv5Z3nRYGoQptHo51g0EN/1hAv9zjvxxTnxAqU8qQQ88HF4YExcY8cOAMYDhfHcK1oMXIgoN
hSrPxhoU4t9f5eMM4CqnViM+D7hcAYU7P3+X0pUGUrZ1O1C89HvitFv1XAsBjRLo0jz/zy+Gk8EJ
5yen4l9GpSot4eR+sR0gvlRHv9w+cSoMDk5lv/77C/3JvQuwMqQxTuoGPZsPoxBOK7ypoNsO8Idu
G+FxyCijX9lk/OlF8Ili3aJ5yrL1861jROMSImkJ5o773XGb7bLY8/AXy8afPR8KI+7Wyf0KvuXP
F3HKvOXczjeBlbwcIXk9VHY0XLVF5R/+/T07jdo/7Py0XU46JjITEb7z/x8pnT4IVmiQhHtpZn38
q+bZhzeHMnDaWUiaoO2CPuMjo2staT5YXdccSpj3brxXZj49cHa21P0Ayx1SgcJLJOn3nA7vglJH
fB5aI98e/v13/LDPnD4GCdR0l/iHGfXRd9yAJRHum9UclLk2+0s45GMYI2OXsES2JhRn6JKcL9si
Sv8/G/q/X5llH4Y8NwJV8YcF2ds1juD73B5y+HxHXfXeQVPBcgAyvV/0g/7sS7JssMvD2qDPdXoW
f1iC6cXjkx+ZzWEsjQC+qpy+w+Wdz5fc3Y+ISOeHZgznX/gq/tlFT1Ma+ip8Ona4ny+a17ZZBcvU
HobK6sk4C5R6XnCHOO99tU30CWysD8ZlcN7+wyeKhgymDQp5OugQrj6skugOB2wHBZlLUaFQkwbj
OUGIPZTxdTyuch7uert1n//9RT/MfMitMDJxbySP4pR69rGf7uJvHvSwHw+jtsL7VYVrC2xDK+0/
K0/+cR2qLHhTzHxKrZ9valnRJZB0Gg7mXOTXXrO4d4I8qPuy0MMvZv/H54fUwKf1asGDDExG6Gmf
/WnQtP7WFLN1Tmyi+lL9IpkO5uZpofrD8gKL04UHxjbD80JK8VFc6MwuyCK6/uOiSi/ITJxKiMZt
CFfEL7JFYNQgXQe76qIxDYbabtK2DxGSssBamFxbBXwUWtGUhOA+xidOnkimN7D4F1d5roHslJ5P
PAUShv1CWmQBGDOBJe3DGLwOwAwXbTPoIiFnYHuzgOCIbXCW6rPo4d8lwui7s3rtg4K+0+RczPtE
Ujx9IiO8J3VoTDCbdsJjZ/jrc1AEHvCdsMuHvon8l0Z6xmu+affGqpX3PdBe8MNczP6+NQB300Cq
4JUchULFremMEd0sXAXiaUcMwfm4IIxPjHyS1Md98EyVg/TSvHBPXQIs+R6ZxPnNLFEUpdIL1XKo
+qa/h0voICPrFzdC1LUU5yAHnpc5lqqg/1s5zG+/OrUXDDxBnrDume1sC8cNI11OcEHGGWFzz8Ds
hU33zNDfnFLbL2XrtFEMisjJN+qaSiduYY8k3AaWziCAeQoK6TyIg9EXCkxhLfqXooIAneUE7N6P
gQ/wS13pXBYodEGj4CvnZ7nyMcIfw3VXyTRKC59rdBDzWeONPQIP/KymdFkD+ZSDpNzBd7acNNLl
tsftZDZOcooM5gTMC2YsyTk+tgDvdFko7c6DwijtdPSV0RzWNhQ/8s7Di6nakWU5GoHCudGI9lpU
Ru7cNVOx3kGFWZcE1GYgk4DexsbKv85evGoYbWduOFs/OAAPMnP6vn3dtI1Xr4USLQ7LcO1oOEoj
SNWCfjUplDGJdMwLq8McuW2768bDfCVWwbKifQqdZTj4WIc/LE0zVQd33/r3CMghxDUl7PukpH58
zQPSGs+DoRD13VSb2yVJ7JFxBCWl1rO9rXul6LOc42BVtTx0A3vYWVu4CKD1WqKmdH3JJ9ycdcoW
uTvGmaIsn9NZal0foI8YsaP20suGBrUKVtWjYRK1DZKT0FKbvyO9h1+xjnrpcdNY7EtBJH1wENbc
WEk/z+Y9Hwf/AEDsGRAgnx0jAY23giTw9wg53ShOOMEqxBBvgb/e7r2F7sz2Hf2FvC4AcbsINpm5
OQfDqybXShyNaqy9zNgM4HianDLtLE/S96hF1x2ctlC4u5YtYiRgS1ncG/OQ4wQNt/qCO6HrrKFK
vcQHIRqSfJitMQlLr/1ETKxXJga4d39BH4Iht8/Q3pJ9qJWRQbVbWVKcMtDHfKx2zGNW/NxjlPUT
bugK+LUAJToFRhT4g3aZK4NiSbQrCrobpiq+TdOyepg3tJ57qLzNthOaruA3uAuq/gnR5Rymi2hU
mLn7ktPyVTQ40nKi+wREHqwvK1ZedJLxKHi2xn3yPq2eCD5XVWECnziN/mFEUM/j3TWVey53Da1S
hNsg493BgnGjNeYl9DP917zbcnVemO2EcWLgT88t61sDt1iuP6rc650U3qRvxE3V+BAcXG0YSTDO
eGoHs8jXQ9ju+7NL5X/VA0DrzOvtMsywcaG3RdFfEBFqdgMOnXQcwSW1UWYeGkNMgHx8kQ+RKOf3
ddkMK7GqqrnJbY/YEo8M2zcB1cyLXXv2Pgurs+g2DT1DQEjHwCIBd6WvC/DcwwKwxR+3eTThekG+
4CU2+wP+Sl1QgS+7/rTGSgzbdhQ+Dm/nRR4ZNGwbvALift9Zo3wLl5x4F4HoLmSrxzPcRS3EjZym
scjACRIBp+3352r9fajJbjwMNPKHczp/i00zJcf5EY+Sfk7bssvtzC7d/M53Zft9abbyWumAXxvN
ekF/sze4MlQGttrsUsp7m03fCK4Kz2Pkg1DhKWmMHjRvNAtiyXgWGFpWuj8Ju6fF8ZMWV4YqKyAj
Q7RmH/DPrDFqvCO5K5ZJrsIKQNmzxBtYRrEedQrUeJWGTiFn5LEdbHQM+7bvX8TkTVlbd4xzb1ZG
WnlRf20sqoIYgbkPGClk59y87datiPtqFUdnb3FkGagwMiTBD9hw1yIdWhNGLaWLeP0dZEn6Njfy
OOBQy51tZHQtKRX4THobL1tdLeIYdXKGHEH2O21G62qmHGNhGLLZi772hn0rvS7K+q770Rv9cupp
FzGP/Ic3y/1xtZt3qMWH0rTPnCp8bMd5gJBgvuipSEuzeVFdjajWfqC3Sg90lMRMhHV97QQ0hMrd
++SGsJd2G0lxZ4xXYznpS92w0g0VU0uzyyWBZ/QxphYXrkKx7DfBMfLtgbZBN11NSzB9RtpYpsTB
3+EWWWQhziJxI6chEQt8E+0NdjIFHU0WQoovaC54UJ+KgyF2fW5NXXlbYqxztWqxy0yWLHyYkEz9
lJoec74Ph/HNGS3xw5fdvGWEUA9Pk7mMFx0IdAwVJ4ySU6l0lL5lpCu8X3pZg73z3Rlr8ViM9uNe
5erBhWpwKKpIP1UWMnGGN4BXzRc5zstqHi2snm7dsdg/u9L6EjV5cAWnYbndmEFFAr5SvRSiWIP4
5Fp8O4aEHVFPrV2VrEq5P4jRBCAh5jU3n6ZIlm7NDfGjT9j1fM095zzX3gOSmB1Jnfq0G56My9J+
VCFSkEbSee9FA8mmyvV4Dj4cPATV6rzPi/TTAhl8ZsqS8qOCTLSxK/VNNcwJJvqVlU2TOaE/j1bU
WTbSyyRsNlMl+zKZGYbOPak5/IvGZ77aXxzpmFeDjQsInVQY2GNARyIeVnkHQ92mY61GPHF251ud
G/v6WeEw5GRVl08kPmB7ggONOeq33Zbbhd72t8EL5mxYDXWdgwCky9B5zwudjx9tpb03uYQqHYeG
wmIuh8+b5bv3WwgccpoiDLfa9NeLpSD8Ox4nx34V5jKfR6trviNo/7JFvXNv707/qJU+ozxqM8uw
jHcDG56rIcLzAG7vSxmO0zMtvwWPW3VhwcDBf30t8MTPi326WZv+HGpFmODEPN6PUPJ2NJxuT4US
dWdEb74jYTChduQd1j+1nTUq2DMZ1DJFrL6LeF5t/dRErkib3iky+G3rsTopoEHb9VuNrdVdKHYj
tszR5sJW/+BX6xmdr9sQ7gDifRivF6OHvXCK4aL/Jmnjso0OBnYVAn3M1zVv2yVxpmHNqEpNJPWd
Omh/ibJ1Ndu0sh26z17Aql/ZGZrdNtP55FUpve/mHHmEQzK7t4mLfO+YspYA+J8d4EiEMWmDOdEE
f8q0v7lu7idRuX3OZ795FINcKKGwKLgYzRUKT24WGObk/avTzNaTgg95FWLQF+tm8+/quXee8Mmu
HswaghI7RYjvTKWshYZQZNxWu6x3epgMqi5cmyuXPQ2Ku5gvhLTL4+S4a+rvtNQ37bCkeIopp2vL
OzOM/LIx5i4Ll0UnfOfysO0tsfOtlNQrmApEMiBGbOppgEIn6S/MQspbikD6brC1EjptPg+u83ER
aB1DJnpuPdypuuWzK+TmQMarxjHJ/bY85mLcXqt9CONQL1pkXcuGfth3u7gFzaU/tjgac7eoXiYi
pqBBPO4q3C9WntIBzX1pJBSBgnmkgwP9zciKp749GcLvdtkmnm/kxC10Kyyddi3s+9qjID+rq9n7
3lnDQhpFl4fkvvlsp9f5wIpZxMu4rFdo5FAu1ds8ULFYPX0dxhLuZ4g/6PfCLcnI1rKe3NLoj9DH
eiZLUBYFTTgsjxLou3t32KvR5f06z9aChQ1zNL7DXPu1up1Z9adMd35vnq/ROJ+PRFkxFEgiefLV
OMz3o+mK21Aab0KYXgqR0cocGZmJnD3j4DhDd2o7q08RNc7bOJzUXGNrBw+n3lE2VNK8Xd36dUZm
D1W8ua2MeUz8qrTYpCnLkqAIpyAhao3DJgoTDITztZ7Tui6LKC5mCq5YF9H2SnaZq1JTOv1xI631
sLHJtomepp7zJmYb3cj5tUc3mS79aaH1ATzKwgrO+9K67vf6uTAKlwTsPBl7p858ip+LthTBdWCO
xdVi9POjb5QYJLg7vKeu7cqzIsdXY2mmHoqiD3NRtVUl70SrxRWMjSZj8th3UzeFfuYLf3QPk1mU
lD8+r7vSv8FaRKSGN50tBqUdxDVzT6CTFnecqAT99UnGwDPjGcQqFMbm2ta3dWc8T0IORyfQ1vfR
6vRnKBclpxKb05EHVyvuOqEvHdanIAUHEgfuwGd6DeaYOoUVBtBqxTocMEzo3HiFluPERUtae8Zc
6M8pDYOjM41uHQ8eab1+XaJiDb/DDorOObpcu73ubDiSC2y8fqiWs6AynhFAq0+VZSw3ITZBd2Un
+0wOhAG0+/bN38buVlhed4seafvByPoM0naiw1lY8AUwwK6WNfIvutE5hma5PNAdOSda16gSPRTc
27lYzXOrx8sFH7fXslhP+6a5Ha02dOhhQES5J66Q87vt7JgHFXiqOsXsJy6LYtL3nf1M8VA9qXbu
jXjyQdPj0lCFyOopb9cjdjDFU9j5Ec6Zeilu2iJvGLFU9l/YGUsuqkQaspZSSREZKwNsiVqruN1M
oifCyR9fVjGaZNFtqv9ktDCf4tVWdkInMX8scne5kqGfJyibusDPhFVtV6XjzZmPy9Ynq9fmFjdm
HlYwNrspXWfzxeXnx3bwpy1Z2+WrltYnECb3UDRwUnU+1DEC7yWt+smC4EAdecDL56pa8pESfcmp
LYcALzOTA3dMd8d8gnG3vlVLVZ0VnXiW3rwaSWjkRk1PDUJu3BAYgWtN6b4Ru8LC7pSNltdTt4nt
k0nX+0fpifwADty/FsHkPqsicqrUUU6VYfcQfgs2nWf95E+8DXpOC7rQ5GlI9WSpEK/bmbe5w5qc
htXw5tcF9AGrMK6xyw+7C38pjHuoZJwdFnvWr+TzdFTjFBE3eRflyxFcre8yuB/ep6rEoClmt5i+
mGHhpid/jzdIQc31mIf6M05i5qMDpzDGFoZMq8FTtOH9oWqLNERKezQNCwLZXvfh7aRrYmSFci7z
EifJQ1nuU8RnPflM4OjKS6SKpKI35jwh6Cmg+OR24JAGWXqKjU3aUdaVPP2kq8zwsnaUvR1cb3fs
tFmWHjbS7KvPc1hQ6m+D8C8kVKNnt2wCnNnm0V9YsUPcYeRsejzPYkOvt+zBeB1skyoODJB2habW
dde235hGLGzVE3MxzNXX2aGiTCoxDXe5Dn1y5lrbMimeLKtO0XPqJV2t3fxewcrDImzD4i+2VmCU
mGS+7qmOzJYiVKAZTrcej9PUX7VRZKwehZUFYygfIE22U2JL1fVJIBa7SxDBWO9GaEIl3qWyitiT
wejHWOGWOPQ1rUnCIhZJkvqO+isdR4IzgRQaeL2y9k1MOwLxntMnXtN86VqRFOBN1wPN2Ct4LByD
IdSxqod4U95Fzg5TPWfY3xlLVJ9cAmcEbOs4cZSgltvUFaSXbTpD2k5PDKyXU6Fdczgp88V9WqCf
kPoIO9xJpqVm3dPuvL8A2CwqlatUV3hAzn065N62HIKm9Livi1fcjmzg+xHuBw+4M7aSyn3Csbeu
153o033uLeCloKWbCCt1TlypGSZMLYdVxdVFf752M7ajew0MQ/VoeVfD2k0ROFQw3xdsVQZADIkU
qctSSwh0ELQNNWgbGJdjq4Oa6AMlMA4uh+kJo0F/i/3NAKkKtjb6tsBXseLZrTh4AP0tINpOW3lp
NPji1qxNNs1B1KxIvhPBKx0r0Iq0wZ+9pMRaui8VxHkW0A1OaLIts/cOf8R7GSP35PwoItjzVust
ARTIYfYSfNX1tRtNeOi40hlvgz3Yu6Sx5uIb7+i/DxA2TfxYZPHq2Sp8l862n7QMkHwdoxvdpPYj
Vx81pGMOflrCrezpOtqkw9ijyAZ/BbPFvUo5icybqDqQLO686KopoFf5humd+WOP/2WFOWqdYiwE
7gBRX195akS4CwgGupELUg4ykK3lttB6CzG5jjZoqJFhhOkItQS82uu2ELflHqfVvTdGjmrSisbz
Hi6cB+LXuvcl9CvnFITX7rAvUUN4eW3WMH5HMccWLk3BHQRC1KQG4Fab1QpmbhyNFTMBKA6nUJwY
9ZcgqLxPfOfosQo1VtSj7RQYMVbRNF3088LXCvmMbJwBaUOX44qp5HnbKPfFHEtO9Ypj7MuiqDIy
otZIZbK32X8Ma1vzVgXUiiRfLKVvi75exqSN7PlzdRISpH6kevcbXm6+cxMa0aqvqXodZCJdJd42
a7aqBHtxy45XHNDdKyWAyBOb8wQp5A7Ql5uOsjTlMR9G+xLSrcMlBss+7+p9c513qlRDholZ1Z5E
upejxRrvisYv2uoykpYigAtlXLQOuFzJHK7h4tFGVGdVw231Mf8JBqM4GwYCSlig4PbpZG1wL7wL
2YzX2AZ25zSNsBWfFLMf27SlqQNHO9obEx1+COuDYMIFY0zTEXsqJkjrxCjJrns2nX6C6mdxPj8W
zbgEyRxtbZ7SMsR82QfXE/HamuGSNs04U3GzWPPNFbax8VS3VXAhCUKzkqXpsQtr6RbXcOMaytcM
C+die1nEaO3ntmpw6l57jpopEmMQattY6zJD90F6QjzlBCClrrv4x9JZneFZufVK/QEXumL41719
XjrIl14nby33S9MlbS0bBTzFr+wjs4MmbBh+QDcfa1CVinOaXuF4pkDCEBgcWXC83wRV7bHxJaqH
CuVd8Qx2MOU3zRx2FLuDjrasd8zRgK9LO+rkNiccYIKlGN8wmBDGMZjC3svE1jnRa43TvThrRktS
X6GbKVOIY2t54ff1/FzXwCOJQbyroHzCkCQ1jFp1l8iTEEot6CLglaMyXvTtXnbM57DIQwV25blP
jifa081utze1eOaDcCcfH9tKz8ZV3ubbs61xALxcl9msjmiN+ugKuVCwsKiVwQVM5Q0vkWUJsMFb
/i9z59XcOJOF51+ENVIj3DJTJJU1CjcojQJCIzfQAPrX+6F3HXZddpXvXHPzTX2ShiIB9DlvjIPg
fpRN+gjum/M4zmZlWTtCfmjyEmmUxlxT41Rv06yJSatD6j29JTXhuGdfaB/bAJiC3AdhYqGVtnzk
lC0RvZ+eUFG+4lKyAyAzFAJbn27r32IaHRBnsI3Y3jFIkGNFl2LgU8GH2p3WCJLpHroglNd8WMmI
PSH2DbGXFwOgKA4PawuendfrEk8ZrnRuyWGXzFVbH6awm38Zu3OfMyYZ44d8mr35I6/TNtmmrWMj
Sq4pBdhKax68qx+FdX5tV6FXfiONLxcGncWLt2CZluIBm6E8xSMzEablO9lTZBifNpGDTY1FYur7
NfHGbfaDvgiRptV46omI1wUZ7hI6T8aXTbgKm8Z6MuniNLQhBZqsE0Ho7941VTisu3CmFdhp7JSs
QJwV+TGYBrlJanTJBP0b46+Ubbz7ym/9pzIgtXzt2NX4HaeImE64c/p8tRSddY+we+L8rargyWcZ
/hRu1hSXBUvLr2fXGqmiRKb8iAY5eLRq6fBtg4rj98Xzkhkhfz09LbHbBTSvBp05kaDSkqO+sEOe
Ryvz5a4kBCXee144NhwrpZmKbV8SPXvXybx8mtNQOzvlLfbAWNlnf0gSzj9YpgfBhp6M32BkbOCm
z0y0n3sAkl3C07K+TUg2YJXnStPogQ0hTFlthL9WXN13RiX9LXMYwWeVinq6dds6kvvcXhB7j23B
CY9WSLzn6PORJ6esslsnuUY9Rqyy3JOYY74YXcYTKtIeGXNUpstN1PeZ3s2pnz2lXczJHJMcjX1o
qEDJO8tvNgorUL+tu1S+dKrIs/3smp4hZbTx7cx1RrBZ6FTzVqJt+27TWdGonF2deWQpiLzZ+MTA
1yeeqdK9ZSu+qlqBagdudMfbiWGufu00xoAWDbEouSxN7e1619bVRsH9Oke5FGW5E6QnE0PpSCil
FV9e6UNrSl5q0KahEWf6ohj6i0GH8x1Waw2w1HQFCSY59VhP9eiU07ZPzAD/sSTeuG7iqSeY163T
t6qmTQJOE5KaFO7Q0aemrlizQxAIfyVdIUvW8lGV61yJ4iOeDT0JpJzFH/R3M7uQ/lZiZOnhSxjP
MpxR3HRJPt2mTrAwA9MnbZ8GiStiJXwT/Ahji3bd8Hey5ex+HC6SjM1w5Rmvs7d2FlY3wwJnuvFw
Bv71K1OcIPIkHJqSNr2gfsstP83dux00IQu0BrdmLJyyF8fm5ryNM3hr+AG57PlIYG8SLlpMGCCH
4Sa2lDnkA6Ez6wEz2YJxzcTWdqyqMD33/CJM155PWCfDMOmY0AltdtNRY17tTZPUxapYHDz0s05J
6gRXBvWfiLFkxeBMnFZ0pqYf7kTI5gruA5gdtAccBYoTz70mI+8FN21n38Q4SaYbP2EBPZooZDqk
GLHtt6mwxmirqM4pbq78N6LPAnjUDxrQvtkOtTnYVEqZbTbYLdSTP+Fn03VuH6Zyqn9s5aJmzJBz
YinrMvqm4radE47eAr+oSJmQe1LHzgn7c8qARycPAE20NAeRzz5QqmDI3jVwt4o7FffGKqn9RW7L
Mo7xhYjJfku6pMEZIGuT3lRQ3X+XOJ3ltokJAl8j+brOX6Aw1ZaMGXTbOYdju0PBaphFOXsf3WCq
o1U1MbltLOLxgz3JNVm8ymMe5pz+rTfdo0vnirR10TnvcLXuM3Gl6aNnJ1Z8CIyI5FqlWWlxYhnR
bIZCVsNjz4QDb5ZU1o/BCewfJC/pWNad+4ehRIoNlQ+i2mBVS178xqWtgPf6upCSpUVxopP7GOq8
xF+2kXSX5DDO2l82ZT471RGUvgEsjJw8UwfJ9fYawr4vq0IBIm0RdeBgGexyCAhvJ5vyKQ9DF4o/
oIch3+SBMP3OTMTSf05DkAwPorPzc5KziZxHEnvTtSHHjX3OcvP5BIAkPmpJaujmOkzSdtj6UAgd
M6Te4QkWwZMo+vhudIWeqIf11WMkiwWzX4sDDxisdfo1fGPrwVwH07N0iHjaZ7icxE1vof0/WKgD
48PYTbxExpslo9hkMno3skAvx9AxU3snuxzvlknZ5G91WREcFMvJYsxLbIzLeTJW7Xa0ZgfIlcQJ
AilTel+KMunDPYUOqvtoidRzg3VVg0hsC4Iz1RuSAEXUug5HIswVhH1BhU23NThtLzIp/K8Us9Gz
4dPDCikX1/LPIuCe3ToqDG+XMjXNKg6WBkQ3GgvEMiKpxn2uQQKPjWTDh9kXIEBbb5mmhuPPDv92
kS8xvbVlGmLiqMhJE2XRfGLkRG1bo/i5OisIYd9rTtLuxiXUUq5NhyzyBkueb38kTqacs5WJUSwg
dokXrv126dSf0LiAxGcExvO88dukSv+EWcUkgsklnfFFFZHGMTmFFfuX4+bVdMrMUsUrygWqcTeG
QaeO7dy4+maWrHnbEIfKdAg403SF0MZ3fxJyLdvNlHmyXQldOuRWDsBxa9Jmiy+PcFcbqCcVSJXn
oA9OE8PatxQTBiJ6xaAaMZCJ8GE0Ob7dUE1TuVqCPs9W0ALyRyOR8KAj2MNuiEJzf4be8r4hOMFg
+qmbugMqlbHdA2aRBBAwogfrXIjppp97d3ycXD2/Q/1l5ZYYwgTTjtYdEL6d+b9KSsu65ZYqX9Ss
7ZdMBNNHOOTifmD3YqzVY/sXMVNBV54X9tN6EqJ60B7zwAZL1QQ/EBpcYmELPLFKEqizVe4682/Q
F1Sb8hmH6likwqU5fYYXvxTs63xhUyacUYPjfzCGgTc0Atb1DNTJ4ITchoh8bubqzV1IIMMz1l+l
133kwUXl+ZxBRfTdaK9xwF8jUXnDgzMu8yLaNajC+gvyyKxnqfWuQX+8SyB1c65djNyxStddNSqe
f500Hf3MYzHurUb45bYF9X/rZo98auVUUHsRwdjFOrBcr2amDnkMLxlnxMFOU8k+S8VFg1erm+Mz
qu3AIdW6Lp0DQ3PyBtCgmAok4cjbAEHhd0CfJ3zpFGCyGvrE3np0L+S7AFnXp7oGTd9ny8LgbFm1
3bvrZBLdcijj0TUnlTVyoGF6YJywAlIo18WiqxTLqlshJvPDyT2ZMvFB7Cdq3FIg9opiKe0/xhbd
H+vKj+sTn34Rr60s5dyWyTR851LVPYWDzLR0INWmXZd53FZIR5vcWtc58OA610zha1N2Fa+aaQ4I
y/A5nQqCBgCy3DxBij/y3cfM6ELsrRoyc126Y3sXDLYJ8IPjyuDHy9LZOBReFCt/kl24tvoIPp/2
zu48ZTEhLHZUZl9RqGb6psQoX0O1MOX3pUrwchWwmuuiL9xLmnXWV8qb9oI2QpgV5uHy1/FRy+Cg
jADqplnwkSmxLLdZVsfuHRJccGheVr7Hn00tFYoAwgtcYQX3s2YC3NQ4Zz9G4Ahc5UxOj0M7URTV
hBE2wKXx3HYtoFvJm2DhuddpHdwOcJd/uIzRxUzF1LAIppgvVx3ULABC1XvPvt83DjQxlySP9mFi
xQ6a+t6LhxngqoyuIw1FZ/mqC2z9lrD9NysrblPsmmms7kjcHWb0YaRqr9yh7HZ54C9fJLyKh9CT
3nsnSuiagroRbLJgrHfSzK2/TdP6E0QzPNKfMS+vOovE5xT46Q/+OmQpohn8czLa5Di0GN4f7Tks
s7u67Sygw5GbC+NzK74sv5Lepo8MId1jWgVf154V657+4sFZSQc11MEvkuA3wsNYrS2vUjsiLFpE
UEY3jGGLm1+COQeoVzwa8LFXlpPcEIghu49AeQSt20lRV7CikpaholEw55VMyLp3umGBPCbzKLyb
ZcIxnipe4yoRSUwfSYOG4AxxEpqNI5WlN7TH9tyrvu4kczyxvZEUvo1CJWS8Q1XMkNGbIf91uYX1
iiegpzaoZIZ2h64rso594+KLxLAPPFOlvo42frnYh4L1W6/bCmTrImY4II1oLyagNnTPWVHEBFTE
mXvfVI79GztywHGvl4JPKlXNhWQbw5PAzOZXVFK+WIiYNbHzpfrmOBtRU1hYGFaDP01miwvQqZEb
DEX/PGI4IG1ZidT7xk5adGeMwnb5m9PPmX91UZfLbYWRvl8PfoNZsKzi/C/0KCkE4zQ287FJmYAJ
4dCIrzK8yJcrRjNsqpEqmw7xU4HM1G7yF3cMMqYDlQmzp+Msdb9QF+hxm4PPmVd+4hLsMHey5lAD
AuoJMaLLtZlqZDlNE1XoVcah2tW5icTGKks8soTcqwVD+VCABWpBAcSxisMZ5F8lQPqVSFk1Vi7V
4h5ZJzF/VspPinRr9Rk3BPge/BusTTauhQ12j0whCV7bIKnEexzlkspbiWkbrUWIo7FA54PJvJ7m
dY1ZOj+6AvXVk3Lr4UQGWSg3MiLPeb20I4oqe7RoFoP2E3JDLvMiD4brTN7GpPOXG4xcCFf9gH6Z
lbA9naxoNbRLhn4SK3adxxzKpla4eP6nBXyasnsPKC1ZYRbvkg86QY056Di1+z/abhv3jgkHH1bB
SVZhNPdFQ1KMI/qLVc5Tll+WMm9gQB3ZzG1yDR6MzEakOoXflGXrbiN29uhcdQ2vGaFeU5+tNMK9
B4+wNAk1ydbQXJxxQDbIqBRhpmkD27I3E2FmKfU5DH4jUtisTjkkpdA89+iOkoW/1sNEhApThFWT
9kXVQKW+Mr8rhpvWM0q1Kyqc5EQCxVx/MYvoftfPonjv8ELK3dgaeISZC+S50khFNgMUFIi9Nfef
tqnT8t5BGRNuJ8Q61Sm2srxCETdNoP+BP6cPSzP101ueO/Z4WWq3GQ/o/cp8W08mQWk6543t7hdp
i7ciTb1fxVVcrTuq/OZN2rjllZSk9ASRB7JIa2VzHvY8rKyufGy5FYu1i6p22szGE+Jsc2i/cvnO
FBFBsvyUARbtk6MGjTZzUTXQb8nCd0yKoEcHQV9DxC2FpGZdTL4vVwsNH9ZnRdWVT8QB5ph1hgA6
szlEbEh/ois4P3LNdXLrUx5PuKFOhleEbAjfvEJCh5PalaeHxK0iYFmLT5ezo6jGv2KsCB6g7K8N
0FJk9EQAdNT6pob1jtI1zrZQHYzbCosJWFPP+IAqpQKWML73lYD7Flu78H0bfKfmDQbKSPNtktUK
Faxd03gK5I2qq90UNhqvnR/q8C3LPSQKBRZtYhQkGXMA0UGrqcKO62UXpE3Y7AagkuomdeBFDonP
r7NpK1ly2FuymDbOTLk6AN1Y5LitZ2pBtrFYrHEfDhgGTsgKW3udmUE0+PCWGoGQO0JdDmk/xfsk
Rl71TtkdEwz7z9If3GuEzwlxdu1usqWjxcJXuUm38EuRIa2Gxw1bAYgnwTks6nejPQTeugQcshF6
Db26EFOGLpKP2i5OszsNZJ0gkeUxg89zeuJukM6z7c5XgrK0epthw1gPiduSDeVYie3f6d50+FAj
DrNjZ/Wjswo40a0MnAknFDlQEbdeDqBVefVbEvRpd2rYTgFwusqSD62bLDmbHEkd28ZtrepVKQNO
j/49VZ9WAUt4L9ukUX/6BoHoOXbJJNlJsiPIBHIaP4++897AEa2KDEDcYR6rgKndyae9JJ3qun5Q
U+OMr2NKF32N/cO30OWYJBzM1vGlVO8BsCJDHqR9RBGB55ZFvSJDZeLqn8hPfJtQnQQMgW2TqI3r
Ju34zPVv63yd2GU86JWMZ7e69XEvlERtlwiCSCddUkRDwI96E+dW3x8L2VbpzVKGqDmWtu3BKODx
o+8mj5r8NXRK2zqOtHToB4MZGPkK6XqZc2cIoZtQiCgzvjcDBa4XXPBRtEmuYVbmKhdHJc8Mm8IB
l7Iww3JqCCiQ8uQ3qardOx2X2kQo462kJyQEjmRPyrtV3oKy9c0ZylLkr0GIjOaUN5la7ibVoNir
q5jyRI4+91wZm7gMpVR8zIManicAJEWEGFNntiY8ITywAEMc5kxxKEGIUCBWw0YtuLLZir5wqaMb
pAq8A2wD+z3Fo88SPGj+x2m0WbCs8MBomIYomATSgGQ/zFnqz/tkYlptn+IiB3o6FiPe9voAEeJW
/Wdk5w13pCxRLS6nqHWwBhih+/FB2/bogiUJkgmHPxqshZQKTVhTu3xVqmH72/FoC+zhxicVrIt2
0zwAk3GACT/deI6hRWWnKaahWTXJF1VudbXQubFq2yRmjM06gR5AqYhQBNLX4AM5jdM+sFDhZtWi
Ns1sMnjIbNBpnG8n21PBY5IkWdGvoDgjTx0RiIn5vvRcm6NC89riJy/Ik+nQQ6yYTRp2KbhoWVck
ykwq2g9Uwf3piFPgWWmn9sPkmeo3xxUzUgQ0iR+ONe0zknbRa2jq5CNGpEuqCLLi52KM4v1sO6Y/
kMwiP5y+E6+1JeK3TNWZxhBTqaLZ9RmjwYoOmrnc4iRycLHkTbc2FBXqf7pL/+WH/5eJ9T8M+P/x
1/+zy/7fnPn/V9f+9d/7Hyb+/1/8+Djc/st/t7z/b37882ej/t2+z5f/04nv2OE/AqrrA9uJbITX
V9P5P534uKb/YVOnyUnkXzsnQsyg/3Liu+4/BJZq8iJoA0BscQ1W/ZcT3/H+EcPNY0ML/2nuj/5f
nPj/bm2jSwnqjT/Of1jN2oYGSj+o4qNvKDzZUKP5v/z6/7oQ/lc389W+/G8OsP/5o//D+iiztJ76
0SpBgmosDe6IiNGgHMPSIw2ZrZn72FAxfOvQP3VxigK/f16737VrGAaq3OQAHqC9A5w3gumV1zoY
WUzvLbswbOpdizzOrOxZ+DcLbtkfdsXlXjklsIpaoux1SOJoa3uxvjPD0N5HdD69eJ2ZP6op6N+L
Lm/+ECAH1UWZ5A/ZQO5mwlaQQvZ77UNhDfFTNJjlUdnV9Ibecr7jjM3Y58fkvYNrPGKaBX6beSrb
sO+5/FUWCY55YHnrRjnekxBj9zcGNN00+TApFFS2Q0kXnA5VVqoeDm6n6xtTwcXvi0z0xwqRLvs+
GNrWiCSh4lD0clPJsHwdbHRCNt2ewWaRVbybnQnACfHE35qaqS2RNPauGce8O9KomG9VsFR3xC0R
w8Zm/z2bSm7GZM6ZIjg7/LgB31WQTweM1MGhs1SHBSJ2QHF6/1K5RXGKTS3SDXlX6Q8+0unTJ6KS
+p04hi2S4Xx7jY2A3EaScluALK9lpYMN2mF3Gw9dckEg1JPQE3p3QQeziS1omb8mcON3+qtgwIfC
3NcVecfsmOIR+TwVrphg3vM2d5/CIotH6BsRHWhATNjVYehJ62HCNV2YHunqWrZzbsmByB/ioFsn
qo68IEF6peusZ97bGyTD4SFHBRut0HWoX9daWuARpZxnBCfRi421q7tm3AII8QmmT+Mokn3iyuCg
JZlhpe1bRG1qqXcVN8gzup6gWS+V9u5JphgvOdkoXM0EAe+iOldPMg8J9Jmj/MCvUJx6T9rnkZWx
3BhRVkRLtXBGQ5bbd6Kw/tuqFZEUaVlT8ot+Y9iRI2DvfQ1BtstVJA9jlIGLR8P0gMiz36RxJjYg
KeMqIDfVXhdtmbyYZumo/mBxxeJZHxBR+H/ybknvm9HNPwrHZBeh/OjOncZMAbIqeZjL0d0RfBeB
BCEtfwmCOfo7KTXWK/I6r/mXsr2ki8x+tcj9TdMX8CFza2z8WV0T3i/jbB2XAW4/GcnmXHJy5xVO
9e9K+dnD2Nf5XZtV+R508prEVHV/VZj5p6IgrNNwQ6zQ/HUPOuaFV1ZU4JmRA7VJZJkiC22Tfhci
/jg4bI6sAPx+35Hfq2NlQW7Tg2XTZN674bXI3G6RC9TMoitrCdt8K0yhiw3WPVSdVVlsFpNPHwtj
8puN9enMxCFOfuc0L7kNPQl9X90VEU6aBuXl60C010uslvS2yM34qRG+OqwMgdoFvDM32qT2k+B6
vO9c7X16Oqws+KUcl1GnWyDiyLtpoHm2Hak/T2nLMR3Ws3PnL6SVn9pyxM4yRkP3aOFt2hHFbV2Q
78VMBXalmb9qHftw26LBN8RKe0/sVHjiUmCParm/gsWbH1zkPHhKZOy9O1WIbg7Nhsu/oBGOliIZ
j/xEbimYrPdgseaXxGLfmL1xfh7bkA8PzJgo13Im5W4081WI0u3RPkXAw/Z4qxXmwE5K7822puUt
9aWzz/tZ0cHa9+I4gkvt5iDDahZWtGLPVbgT7SQQPGakEBYWZHReTG8xmoqNA4O6A0dwAoKHrem0
MNPzaCxG/Tjg8j8TSjnxlCM04MnMtv28eAEoE8kvHZp6hykSiWl4LDOAhlVkh/N9gQrjrLKeVwOr
lf5ki1X8ekk0DxtqEql0SAJJP9g8O3tqgtuHOTeIM20T9Y+IU8Smy2m612mh7grHUg/4YvVxGJfh
QGxW/c2nkd/hbxIXHZh4F1hav6KQjFaLSdvlwXNShQcJDyNuwNltbPSFwHoM/CpJdlB0RNhSmNqv
y5TwOmIwm+JTOK7uQSwS5JKzNd7lvY86uqoLF2YdzOjHypsA1X+6tHuTy5aduiz6BxPP/bGbffE0
kyp20L4VnXu7XO5tNNivfqcXAnFJSnyZpK3PBiXKx0JLwA7qyV5rZ/HuwKCgCiadmnPMg+Bh8IgS
nJO83/HRIqmc5CPDx0eeL97tEsqFXBEshghrtfil5HneYb6VO6eo4uekDsgR8At6zPivkx0gWN6Q
u1kfWt0XX22bTccBBHCXDEX1Tktz/OJOgbpJR6ys2wJpw3Mm5XSfdbSxabWYv8g1rc0YNfFlnGv0
wkgRahwvKSYPjrzp5EBp7n3Pm3kA5zE3K82oRBD2u7iP8leHwWmru757mkig/5u5Lg8TLqfspfKl
u3FoNQ3WPMzS87A0+mx3lfnRvgrjlZ0mNKD3YbwZ0QVv7CnR783sWfsCPfu7FQ3LdkJ+iv2T7PiT
VUC+ESMyQRQJGx0WFqsK8Xk93YFw0efaTm18S7hUBV2n7fNVAXjUrAR8IYYIV2kP7Kdwbj17Kk5W
nAXvyB9x28QG2V7cJRz+9oJFyseXOmxnz8z7uKuihzbKcw4xCcFKIiLl8r179Ky+fCJy1LsEfuPf
QKcSJVctBIT5HDz4wrIB2QEmjW2Y1k6ybrwEa2cVZIRJ98ujN5FCyX6D5ZmHTC1PTj15Ce7YNn4U
g1c8+Nqpn3k2d3vkAgjL5y6nyxSmrd0kToyoEJJCEtbYNPYpgdO6CDv0bhSmzHO4QEsnFowy8xAK
42QY4kvis9Mj2ycPIRRNcufSQH4jVDF8oflAmUAldacdaHkK2nH1xGPwSi+R/lrawLskyvfPJhQR
VrCShbvSDu3KpZPMB6QWcGJu9YMqG7YkGYlblpLtiW95jGWh0zXodwOSEcWPmNiL624utrIlFALf
dHXXUap6s6iowxpD9eIa723wQR4oHPU8QEBNFTGkEkiJQADVv8qKvrmGQsMTN67Z12mRM6Et2c1Q
xM5vQ9IRYrEmJivHCZMQGV0/nnUQ4lcLUBG81zO2k8Zvoh3ilmbbpEt6KWkyPJD3jJpqVt5ldmJ1
HDJN2qGfhsU6Bt2G+A8WwhKBcsubUgiL+21EGI7AnVwCv3f+LMQTnb3emR+7YvKOslX+q+gzFz2x
2z6gNRIHoryN2ovWtl7BaQdGDms0e6RW8T7j2XE/Y0F7rGIympGTkJfNNd3R+x6km8bP8I61Ci+Z
aDs/xZxXlJuk9UmQnQP9OUwOQR6Vvu0ZMfY8wZIj7ZEj1eDG83dIE5wjj+jkdXbs6c8IvPhsqzh9
npIpP9cArx8gv92WHhVxRMaML1e2wU8SaYYSX72SErA1LeatBrxlQ/VRItYMmuEjedVir7lQb6J8
ANFEUxPfTjRorRL0f7eR4HbYpq7mEa/obcWfMb4UhhADouiq6bkmzukh9xL5JaSbfqIvoY5IGpkA
E7vmAatptZ2Q8t5Gbh3/SlORCi5Bd2eUX6Qgr0QwRCvXs8DqwonTftVkVXAzJIjpVuQ5XHvZ62nZ
IbPXf1wdNn/sBh1mkbkI6Vnp8DmbqGi/iO9MLmW3FJIJKIDfUIm7HFwwiXtTd9WZlk4yR6HXKtxq
StfbyhnqdYyp9lDnkCfrpFqwO6LmPJiRWtixLqJbKMWJKuchAHNBErbP3IQszDjBlE3uKJGRnpcF
z1FDImRbi+jU9tffKCTsf+3QBLxBpp6Snpj19/51DVzPc/BdlKP/lM2JOpAZjx1WevTJblXaVA9E
J+S30jchFbkFlxNZG3+WJeVW9aY6fGauwvaHL+dSZy7ZZiTtq/M0wrLV2gVxxqai93NQklsKq4LI
22Mk3roR7Cn/irK/Sa+I1p2lO3sVEq21WyZTnVtY4L3l1NlNjiA5WNeJCbbx6JlnJ87Towrb6V4s
KKXi3G0e+moijCOOAPcme6o2XtIPe0d3ILx6VN0NoS7hwcqG/NTk1yyP0G2sA6WIzXNpLEyTrGnr
RhTpOSYMe+1qy/0Nx1ztm8Dr3vJWoB4byONoZeJ+t1CTj51fi9spzQJavJd+MVs9t9U5lPO0x9w1
vmZRNnNU9yluPTe870fVPuFmyVGTDl2GQkDMG+kX/j3PxfTbbQrvj2ucgtycxV0ctpA523WRDtmT
kESsw4hInRpd0bCCBIy3qhfWxVEQiKtMuvqErtu7jIWK9z4xCmsc40u9pp8n3Y2FYAX1bPKiA2vw
3hyn69e1LyoS+H3E0yoNcZElWr7DwzZk+nNlo+OyvZXjY4RrAoHukKFO4C6yI4wrVfiDXHveR60t
14CK9a1JCZvFdG3zKc9I8Qt3ApLGwvGMGhFDCnur2Buy2X5blD40zl6VhjGkwauLv3OEzu3hlhdR
PxP/OR3HOIlfksYN2UqLYVl3EcojHg9XlQASwAQIWowwlXgjUDgFzv2i7PALShn7mCSEfiWYdG/J
AsDaNAVtdU/l7FGm2PQmJMpkjXMlMXDTEP3Hq/Lobwrt1Z+GJXUxTKEpA9ROg0+X0oBTGjrufZRx
kVNVAn+B8DXaSF7F1ZrLI12ZZDznrpSINQYGC2su+EAojrm4VpYdWR3FWYwhgzRn+UYWcX5LIlTw
TiRB8ek0Jc5YKYJHorHSzVTFvQvDlYqjR97vfdNpe0+tZf0dOZW3a13GjFVU67cRCqzyzAg03Q/e
yAm/kKOVu8lL3KTdJTB+eEGxZ9+2IIM7NZnwzhUWV4XsY/9u8YjbXXoiTUxjOy8mqvv9DD9NWMyo
nsijt8/oe2dU503Rra18ji+T29c3bogMmV4CtyRRmZwbcp9crtPiKBosHaKf458QPeMHPn2Ez0aZ
FL2n9p4TyguOdlrJJ8JU8AaIGG+LcPTOwE398XDck+E/q/2QhtntMpG9QaITeuhIVB+Tj1AR+Z6F
mkO1lG5ywm8iwPE180B5huMqSD7IJtRJJhYnPhZD1k4cfs4sAZrVewGsxlpE9x8vZe/P9khfd+z9
AWMiAThPrQOD8zMshHmK6s4nuGZUu1rX3aXm+Xc91Mdd3zMvcvqE7VHHZkE6gKt2MdRhpgigbpFy
cxQSqoGPpejfQ0EwxNbv3fE9A5cl8Nmy30AbWFfr4XrtRzNBDF1Yv40qeWrGUOOPcpZLlTdsfZx5
BbNX3RxUYOGos+oQDCUYlgy60bHM3zCUL8qWzdbyZifbDcFoPRDcYl2aRrWv2nPUT2HV/ncmry+6
0wrPVWMnO5uzartgYVvb+BcAuwmiXFoKX6o6vpkdlaED5ZHBVHD9vf1Kt6crQ8VZEJcH3FTWRaAU
8FdpHZOjYJCALm4TfMDNJOgPcAZONL0zufXVvoHp3KWz1dwOXVASaz6OF1Xp8laDaM8bb7LxaCZ2
Y3YGT5daoSGD6o7srr1XUKDolqpIHZhMnBv2cQYunNLV0+DJ9D2TDQBPN+gNN1X9WOow/g5xd8Bq
Img9Y56BQOwpm/gLKkeTRK/LiO/vWL9C2O47GEJ3z4yHWEGGdMC0zmt6VQqKvq3Rbw365FFHjdWl
wcC5m4GgHI6Txb1xFp+RSTY48xmQm+7Rq1qxx0uCtV8x9NFdMvC2/lfqzmtHdjTNrq+iBxAH9OZG
gOjC+0h7Q6Sl955PrxWlGqm71DON1pUEFAqoU5kZJyLJn5/Ze21pwn7o1+y7ZTtX5Wj26XI4C2WV
x6HbjUaybhPQCFC5ppVYGBzMCQ064INQ5tHcwcabHvCIxznXArfGzHamc7V2VhMViFrEovIZ8TdH
pRNIb2H5IFJ6KaMHPaN3KZoyltfITHTbrGLIc0ox6fkWPIP0W8Vp9gIPBWtLHKZCZzdQnH50g92t
DUCrPpDUYJ6Vvo0ld4q6fPk2gmU+D4mhlz4HAJrIGo0BCuJ4bEpbMXSupSTWwmtvSMxw5EWLVy2s
kYLZYKk+q1k1bgj4KB4CZxgZut51L2HArpLkCWOnSWm+BYIV+TxDccNUtTUcQcgXKytWhcHullgb
/ILnB7I0RIwv8YBGA0VS9XB5aUXnF3WgSbbVFvqTonJEnANW+KtcSrQ9Ewcj9zqFPXeODvaSDmx9
e31sv9WlHXdI3h6G1rYRqYk6iPK6PoxPk9aTbmeG6tMo6MK3ifd1pbPJO+i5lKc2BVh3R0GBElTN
Scs1gvGtwNsLPkUUHgrzfLlUkjpcNALEt+LDp0P9bhbYnixzctRCHa51WMY/uYyZPV1IabZlfZFg
6xC30KQCa/YYnO8HImlYRKSaGzU+jhLfZoB/Blf5couqtkNqEEdI2UDy/9YccCDaa6vYapNB+ErO
nZ8TP7LuZgpa3HB0gXKMSagUS+GYok/YAAMokWm2rIXnUFvezSnivjMY9qFyFihCC5zKMmNYRB6z
uWzASQU3tmflWw/u4YcRpfGqq0O4JnKh+V56QT2ICHXfyUpTR1uvgpUhjq+atCCTHRKl3hetpr6X
cjtfWQkAFTP6XNlmjZC9ADzqV2CxUnboaNfiRJHouqs2bJ+CpGaTTeJ4eUKt33ypOvJRdI5yd8LS
kbliQE1qL0OsQo8qS45Q2XzGjwvELDXUwyjImjeIKQiGOV6nbXgKEGHYY5rB6I/WEpuJLgpe5S6O
v5OS+BtjNIdbgPZphXGoImtiEBlyVTgzvbhFgSZWmfnC7DxUOblydoemidoZ5UFpvpaNvPwOozQ9
zXnRb/VJq9gSNkW3Cq2Sy1fjobaVxbFPHOZ9y0ffhBw5ao7O0zLYrDqofrMDc1KNlBaBorokpN7F
w4h1XpICfMCGtUr0aalXEurT2cl5Hx5Ov6R0wnzsPbo95LOCCBHINpYpgyMxd+ZOwJXB6YqTzq8H
NXyDjJi/NUa43GTGMFeLq43hRBEe4shCesNoaDV2grCq6Hx6O5HoCeicaGbqGdIROcJRZi+60d97
g5yJYBL0bUvdyLgMXAZqfQRbM0bcu7Zw+oWhjquuKgm8VYfZy8RWP7X11F1mDPUOcR7Ir4Y6doqm
kFkWJ4aXBcp4AZEAZSNaBNj9quKjB6L3CYZ+m6dFeRyZir4kYtdTD/dCsUkTFIcUqdEzTn7llOO0
bvyulBpfR+XV2tlcqh9oMeo1XOTZS9WuerMixXS1qG0wePzh0isk/KQkOdUuH1i+lpYBx5ka4Lok
OesoZgHKxbBHCS+r+pFNcLMO2zH2eCCoe5Sy0PjFWXzONJFlsBmy032EA/kNq5NdNuX5JSs7bAxR
GtILK/hpJLNM4OcI5mdGHHPgSLrZ1iso2MmqR7/0gyzXPHQR8SAuKq0QAzNn3MdI+MLoF0UivWbS
YN6LBpLLlpSCct7gWNNFR8+MGImxaOrPs0HASI5bbyORabMXWjUTHBVZlPraEvEcu/UAycaXiDsq
NoyVhqeFcK4DSsX2PoihgJme0RpFXKWw5xpQ50Qe1b0+4HJUpA8ctP0zk0oYfvEc7BNwFS+JHmiH
ZlAjJtF4KTwRpABz+gXhG3k9JvbJOUoM0+9MIXt4cJvOwl0WZ2us9pTMPHaE1iURaL4lvQQWRiXl
QnB1MhPuIDGl45IvwnuhKihP6m5h0KjX6mixX1PKNady33O+L81LM+XaiKNB5itQGkrqCh07fBpB
q9J7qTaB5KictF9dMA+i3aEYj2hc2lIDTQiAhfNLgVY0sO/jJMEHnTuTDi8GqnVgXQpAZpk/l40y
rDnLglWZpVa442ur8WNWpTx416DdDeu2RXqNYkVY6HC5sqx2cMisgVOVZXrTeHr+OK3VUcs/4nFR
mmMkaFG0iqxFRlMbdew5lkI3Wh6VUkuSQZZMP0IjYCyig2srTzMbmjTVWhRrg942Lh2B+GnksxUZ
x5suNnPFqUvOF0My4sg38fldc5My1eNHlzUKEUNlymmGjbQqFznxe5E9khMWgrQSRW6SRQCZpev5
HK0TdL6TD4e9AcM1KNmaeWF+LRMiWIMsEp7iWBZOUoqPwqHkLl8Kw0yWHVah6tpUWfJNbk25wgrb
nOskrFhlhvkqiRU4fAjC4PDNozHtNEFukOiUyfKbJwLRG5CuOibFfYRTRsG6a1dxSV0m6i2NUoZB
6kkLiYr1yHsxRBtRXc4xtDwZC6xHu04qAxM4/oe1MeLoYmMV97tMnoZ7rBQagTGNvhHhs2h+Gw6d
rWQUV7NIhkEUdd3KLLv+gM5C3nPO9S9obho/kQECYtCzkh0enfoFJ9Sy4b4tjpURRmtQStmFhWu4
jayaoQx6d/VOpof624t5/taR7xPaoU7KMDUBO9M+tVqCpORaBsVQ4/zIpiTB2ECyWccpmYEnsJCL
zVJ7iyU58fBckcmwaJDBM6275dge8AT1RHjA/+hvzdzHV1BHs8PYt7zK0STtuK0wsptRfgj1moQm
8k/uGeAFyFWpvm8Ved5M2sKCbhpkJ02XzBcJcMClWGm/Go4IQr+KmV3HorB/i0NWFcli1sTBDSn0
7jrdDqIiwxGYme90aVOTK1iMz12cm50dD3VClkj4gEYU+geqQQMtXdZK/gTb4Bwrba173CnCS5cG
yJuDuo/gvoXh4CsiAKShVBPmHqP6HHZNn7ot2LwTXIroYMoPRpE4hgoLRL0+Ao+gg8ClIHiFkcHU
wh4WKnanaOz0RXM6Yfjp93OPbtooEO6aOaQSGzWb6A1jvzhIESL3IcB+w9GNcLots+E9IX3J9Fj/
mFuJH9cgCewzNv2aNOsn9KTEoGVCLX03hVS6wK6WO9rfQfD+kE/8S0Kae5nzz1+zKv5WGvPfVj/l
Iw+i/esX/b8ooHmgmv9jAc3h4+uj/C+3/w7g++ePfIw/QjAe3/OnigbZiw5qGuK0QtKT8QAW/6mi
4f9o2HJ1wxBFUOMK3/O/VTQyShlWhqLC+E9WkaL8qaJBYCOJOvRj6REqrHMP/Ssqmj/kMiD8wrJ4
/D3/1Lqg2PmL1iVMyfeqLVKjjUH1AuuYlsoTe5sxfJi6aUo8Zlwv/eCPu67YP7a4f/MZ/QOVzR8Y
8X/0un/BYKO9azso5sNumP0F1LF0E8fyWIRPUmSuxVp2TlrXfARZ5eqh7rbGtDbKLcveXr3WHfFC
sgPMx9GXHxHQSp8VnjVjX9VPIzTlEamOYZUrM33rU4c6afdAic7T53/+d5fNfygQ4kP7C+Oe4PUh
T8Jo2KXxZhJ/Eu0zi9+p9dQ5cxLCCJmLVV+F9IveZPiS9HUUust4FpPZtqajNZ9HHj9GdhTe4k/+
6zG4KBfkwHtJ3h86YVvnN+YkqUXBkvsylIHAHllrtKyetuV7/ZsyunsM6jbMWdbFoXhv2YfYqg9l
xm9WkP08za3c1uu9yV1cjOV7Bjl26MGRdGOHWCQ39YqTYH+y3LVbLyC7b5/s5RlxtFcGL8Q6O4bs
y9ldHo8Tz9B6E0hvenXMsqdi2qLaNZSnFAnTKHpj9mJNzMERHZJvjaTezXqnHU7YS02iTTE2Z9v3
ljnsFseT9hBZ2MgJCNRr1zqzLZKtEBag3QqCYzeD1yO2iq9QLul8gn1Rcu7p66y584JEjnUN3qKW
nN3AT9Be4yhC2No918WWlbCirSXSKmmP1PU0nOv+ZIYcgCtx2CjDt17OLmlA/bDOQXk+aJ649+Zr
NLJ3SJyS2c8aj2L1Gbn9E2gJLb1GywGeNkgURiFeZrmofcggKe3KQ7vbPdM46i2N/uyqzcl6LHt9
aVtGLHSx+jBQit9GXbfl0R4+1C/xq+dUp4FCqazDGWGjDG4NwTvLGke6TgacYghRUN6+2D6an2qU
vRFCywfb6hthWo+3+HWSO7+2pJdR5wkSHttgNbd3tkIOxhIwibUbALZJ+bULh7iHVwC5I0Ak8aEz
gQidZpVpLp9T5E0GlSuQTgoYN8rWCqHnhas8L/zL8iimcli8m3h+7hEiK+lRZ2lkPbeDX/uyP3jt
RvFY8j1Za3mr+Zav+aJnuQ+Yl7pKP4v4n0D6pQfF/f84HlT2Tfz539DdJ0alUWda/U64ZedgW2+l
dXRSjtpB2RbH6Vhsi4N0zv9JlpT0YP7/o1f7SxYAvQBhGSmvVuz75/rYnKdb+Q57YKV5ybE55m/z
rfCag3ks/29f8UG3/5v3B0QaPgOO2Z10ErfBVn9eNvUqOqUHfW+etC2d215fyy/mUfknWQvAWx6f
3T96l4/P+m9ec4DqK02S1u+UU107mOGRUMCFkl6sY7ydNvo2u08s3NlgP89baVOvdW/x0zW3wJbE
yC1/5jeusmm3xd76AvO3b87dqfLjXXGOAStk4NBIPTvgkprAuENsgdjnsrlWR1/GtiV7IemZhROL
+IidB1kj90ChsxBh7iEfkBX1nxIY0Us8ucwdgM/Vs8vUIfEkD0e4gWvC2R9L/wKaA7VHP4OQd7TX
ai+vULPX074bLmJDv+9X3UoDWYyo42iNu6DdI01m05bV9vw7MynlbT8jJJx/J4R5zAqYsf4ikmMu
la/yi8hEyH5IPD7qa320dvd2haWJLhtPL4Pj9NCt6WqgNvevDT7RM2TOwH8IqzSsVttwwwucGFwx
3PPYQJguk1bItdCZVI4SfEjdug99U17V+bavf0jyRUD2awHl/8qqt449WvEbMhc11maynr7kw7gT
3lLB0YCQwHdbscWF+9EDMv8RP2EObxApQbDO3OYr/FzeRsNGTzZRWn9OZ/GCro5Dazel70PPuMUl
y1TQYd654FwbVtHZWgSVHoB987ggWraG9vIVH/HgrsN1/azUF0t9PEeQhtJSrtvdvIMlML6w9LmK
l2wT3ZXX3kttPBTcktmhXPdOw03Uud+M7l3dx9F/ss58+tLI8ehbnRPWzsC1IrsVZy/ukY3iZn66
KtZ04N5iq87iyxeCjDHueoh/vPSI1lt0qj1EEN86ib/ReRe6id04scsvyh55+cRBefVaezjwn3VS
VRE4uIliq9544KG3MbzAh4Kx5S1WG4RrOAG5+F2e3FDtXuaTdAzf23TVWZcQfuL83HIfhPeCfqck
fFHUnbn4FH+sXX2t3po3LoKaf1JPTVbN4jbtGuutysDO0bwmt+lEf0VmHV78lO10ID3msMFW0d1J
d3CiEwZgu3wCa8S38gP0wmH/Il3F+WYy8b6IZ/KPzeJKBLZyFTfCpflIjtqlfpUu88ncCx4ntKfs
Za928L25nZ24i33XHZhSV+EVedv+8WGSdukE2/duY/HV2IGcwi38yE8P6ETsN2BQfn/X/W4VeWip
/LfJ+Zo805/36Tdjj/it+4jP2TG49a/owVjtawhEzukW5+vjp+Gc3y5bnlkuVrnWVj9SZdWRoUo+
QO0yqm5HT/qEeFi4GJB1W9V35KoQdq6y9eH2dNSF8sLW5yvX3cQzGHOYSjVnW7blFz5LDIYD3/gR
ylfxwR/cmfroUCk6Emi7R+qu396qg45Fbl4xh8tdYVXuuROZnuPO9qqI/nsPrf8YXmLhuXyHLbsf
GHaCKM3d8XckGsPazFz4MiTyVav4IokKij9ZPsYMrXXSd/y1a1RLfkK1pG+kF+lFWatet1E121xl
7QaZ4JHR8rE+YkV6FnbLebwMX7Jm45xrI6epXe5INrXkh8vsIDGFfsG4yy+yzmARBpFdRCvCjMNs
E4sOVPgYcqW1N9NdzyKqd9vpoinrpt0t3VkmFEBEUkx2MZOozJUXCIfHCfXSapK8cdpWL8Ut3YW7
DuPktqyeZemtMj6t9F0XXozXcEnf2C6v2UgGMUROGOntPZx/4VwWiZc8ZZds6u5tkX2y6fA66PyI
RhAR8/dYJ4cpsSlQI3vSTY/tBUMPaAXRt/A63GESvgxZlTtlXT/G43sDCWIl422UH7w5fvGpXf/k
P+abcZXP4nk+5ctk99R7mHy/uo/wrbsOl/C1hisydiuGc5481SiS4KRQE5LRWdfrrHOC+D3MVhpx
7mgv+wqxr4OxVW02UQpGxI0poZorzjunu5k/3Td+W6pmBonpsO+P3Ul9028UOf38qgr6Bpw/6y4Z
QjpsJc4I8DbzRxyfhmEVDhtLJqbCV6/lN9izAVkya52b+SwOn2n7PUsb4TV/7l7Vi8gVN2h2Tc4B
xS2WQusTO7rCip/P5xFwkDtVBKf9een9AFV0hduZz5DqEx+oMUz7ilIYF9TBar8Vy8GsCgq7GnHQ
4oPcRE9VBpIfsU/3orrGATzkMtsxxzaHrObUpJBZ11zyi2CndOda8iuMcyhNRK/ZUT2zxdT3YFZO
9S3wUSVFz6D30d1k6JZ7p5idanZZRXQVpR68HpiejAjdENblsCOACazoqHoTE9WcK4zh+RtPN95a
sFdd6xJ8hd8PQTb0MVJoznP+prODino/mx1h3gyqD7oHnA9V5hiuyIWFz6hwQCg2CjiaDPRd0nWx
Llq3wxbGOcfvNPmF35We5T2zda69ah01H4qyy4J9rn4iLw5oALUNswx6O6l5ihvMd4AGrXGdohMB
sI8HciJVw9WknYJLMPuU8D/rMo9nnTBxosHT55xhuj6RNHHnsWlQwHS+cJqfORsvmDRa7nphp/RH
rT+mF9WLr+mHdqpelfI9A3lnly/xrTwpTwFpxVL3zAqw3LTudJXez5xJXudUT7Fb1l5V02nBrY6w
aIIxST0WMVro4P3EdgXbxRw7hI6we0aSDF7wi+1CSbLFYXDEzcxTb4Un8tw8xv7r+TMsL/JNw1YN
+QQoBLi9e38jpQEBjfkiHcR7fUY7Uy0OG326DnLOaS6ny/hFajQ+ei66OvaGbIPWoHF6nwsy/Sq9
x27RUV+Mu+m354xwjhVOYwwbOOPSW/dusrMVfbZIVrUz1HtT7YC0oQRjG8l6tl0n69ytP1UMv0/g
k8xdfysu2Y8Aj+/AFc4m9sF9Rwn3Gf8me0AkCFrYDT9F+/QlOIIlIFx70hwpXLNwXb7rF4uaDDFH
9ShsZBlyPtorMkoIRbcbX7zyazYfyxbnv6L3hpUUpMMuDpIR5fxsi72y1s3kIrwybX9CYs4TIAWl
i/YQ/toxaQ8C+UvBtqFdattneXLJpKj8URiwJRbkX7iiOK4qnLyq8CbVH32WeWOfHzKUobTTlvQK
O86byt9/fSz2H6a4/t1k7PiB7/e3/P9iMIYn6z8ZjJXEsGTxx9/PxfiWf5+LWf+Gb1WGafG/pl//
cy5GAqyhKiRvKbIkMwHTmU39e84rwy/V0ixD0gkm/sN39udYTJX+TTMZY5lM1Cycwarxr4zF2Ej+
Jc+QVxd1AtN0fDj8LUip+/uuKSBRHnubkR8iNQJpYKgETDjQdkDR1WLajoeW0JNYcfWqZpv5PMkW
1xrq+Ig9QGvKQvWUgHUTf/RIMs0T/m+4/L0+j58s0nPjI7WCUlwjd1H1D5bHo2SXtUKubIKpdtni
Ya/6M5ictMBWrBJCDrmPG6TLAnR6iThiAkLtEKKIaSSUZGQgo5NSFr1FkynEd0LZFVKwoave2xbc
yVnHMpLvBUvNruhFdJHcooUtcVik7QW6nvoM2CYRtrOlJSV6i0TJgSlOfbsmWIBcdKCMOSVfD/NB
kexiJBP9IIUNcFqd9SRbVQvmVY1bY6I/mfokvBGeyIrBHoG2fOsVzgA5kSAsQhpjJMJqdOCoj0by
uAYpw2VDxHZxaGEx0bMMWqnAPkDBAskBJpG+Y3UtYsBLyrx7ZY0sG0fCbOJoIzda2a5DqZLbb2aU
VbjByE+oh9CP2Xu4VGyl01gYT1KpUHGZZWTET5ClSzcXNah3son7VlfHdtVrLRT1vIMmuSSyeh/F
zqh9HHjo79Us2zBPZ89ihloFywDPQSE7STAKEEM1eAg/MRo36qRCLSa3IHins8O8hbFGrICMskSP
Tc3kokDy4D8CHo5h1yPyy5kZK3tEHAmu7SkiksSrcL89xmpwoDmeYxYIAVCCBlRDWUC8c9GkaO0F
T0YVbFXMyux8a1lYG1NCzzSW1FxceTTv2UP2IRtTqtYeRnyhv+UIG+dVbxoxNTmY67I5a2YVonbS
cvVxsXQD1lwXigf5d6gc84USqzXbsTtmZi6lL7WCdNQx6wCasqnqsrk2Iz2yRHgCvWl+A/5KVWIR
kmnW6HzSaraHkShJ3BmsfLCp5Jrh4qPqRs53s9sv0jCqbxJXgvIyIslkVVs0OWavYUJrzZRKirUC
JW4qK0/IkESKXCDcumsFBsWsNhRBvkGtNUZnIAkKgW1p2giAzodcw25QhNL0riqoWdkGk5p26/qc
h/NcmIRuWHpIkjuAbCTEI7HsxtoKYjbGyODBGk+aHFN1iwWMeIT71egMSP6RbShLI0ivjdnjDSXB
xaKflXjnsztlYKP5lcuZmhxEo0G4RGZYaM65S4w1xEId6boAEaZCMRG5qqZODdG/BVx1kn/SvlUV
uJQTR4Edla1mvViDaOEfw/4Szz9GNJXaZ2eoI2tH+MGpKNlJk0LcssV60DoCi8tKe65M1qqAn2fL
TGmmUz0wDhH+C8EEkgws1q/yh8R2G/cPzu62Fww9Z8vLrl+76UtsTqtpHhvlvVJmuhnFQhjmGNB2
9XsAu4pWROpAE3e5NWRPA/oo4KGF0sZehgYejtbSBddA1KgFVDlQc6wTIlLFQEF0tLOAG9MjzlpM
K6kIhnUOS5A8zpgQgweiE9NrN6sCgpdIyFE/4jd0WqAANXNgVb3nQmFy9xRxQlEdixpKd6ONlVfd
LGcORi1u6lU/47x6JTtBKIHOiyp9TFDNrzoRGvGqnvDQ3etynilR0QmONrlO6mtegg6vJ2naqGlk
NbsgJQ2nnVrYrAowmj35R8jNkprepwjjUFvpJeTp1CbdU6gpFOLhCkCpfK3DcDkq5InbEn6ynZap
w6m1StRmj+X5SUW0Sf/PaIH8hJhcw16isI4qnHXs2YW3cBG6t7SlBQCeolhMHhpDWY+jbn6LUDNp
h/leW0QqRzHZFlt9lJgrVEjyTakKTgAz0SogVAyfzdkIKdcyFg8g42svnpb0Mkpj/kPKzPIaSDGq
W8Cic+Wjs51Q9y4NC/OAi1hB5SJXqFKiCa3QPLOEpG9otAMO4vIzFVLxNZ3Q0THpqhEJE0E732T0
MwedfaONzXGuNnOBZACdrQowPWh78L0OdHazwxrURoygq0DQD8Qv9uVJ7+L+VkqWnG3KsRX5UZpy
nZU68gMZwWcPA4m5RFEBdZ7LnI5FBA55FpfsnqY9H8ksIN8PO8lk4/4Hxg3nNiFI0LNGJ2qElrRm
ATCczhq1e5nrMX0OHxQGj/cgOoEF8toJQ7U61JU0v+XFXG9GkManUDQ5F0IkVHkoRdepy4QtQQHh
HlUC5w8EmR36+Sa4qeog7GZSkeCKCHwgodYAJsdrkm3GQJLbFfZBmr200ABdz4rwhmiH6VivWmfY
ugiQss48jGM0b5uUzX/UkmdCtI36aiLQQ4M+180O1+zCO2jbpwETq603s3AwQZg48qjJO13tbi1y
XS4yOQWYMJsSK5cW2SgsMkZQfSNyLbMEHsmQ+NaFah0nApjdNkwvjdEmtxRLyhpOPtMNRWAc1zdM
gJDcmq+ohrI3eWbXLZoq1w7kjW0wV+GbuCBqsPtlPMpTNu+CcagwxY7ZRs14gIxGGG9NAy1eTIAN
azcZX4xoZH2J65aYPJSJxlUnMQaYi16zYzcW3W6bnh2QgYLITtUp+VATU8UsBizXFvNGsGhoeq7Q
TLRuKG8TDINoMQD4mbsxWep1X8wMRrslfYqFgYzFPGDwaCTWUR8xEkLckD4CdFT2CD/5RtqMSKLV
kFqvMqxrOpZQOhro5TcQJjtH7RbSPEvFOhLAZX6E2B7TDJRuFXTGBeegugIh3++qXGYlYYjWpRGt
9BrE9NlAoBhjDbKgnAalzI9ZXEcEZmTnOlaxz1Fq0vlBEMfjSi8iYaLvC8PCNhgVOw5jgpCQ1q2Q
D4g+/hQ4Tej1d4lEpgM7/NrcWWUUrydjMO6tFBI+gCptP6m5cRGSIH+RESNsLS5LjkvG4OWSntUC
EmpFwKivl6r6Ei4dPn0Ruh9JRKwARFm6l+VynCeVThpLJRs3sMMH3aIk7bBfJVIF8LdW37Ru+Irg
4q5CXQl8I0tQAkvMKKBQQooTw68OZ/zdbNDFxzxW10meZJy3s+y1FbY1NCfbrIvFfdWxSbCU/DyD
q8IEQ6eF6/xoKBDya4GN1GIG1ao1xnKPJe8hP48es9y6DuMz14TCsjBWrGxlBJKunMskbY5qH4Q/
qmEl70rZl1ciZWqSdrpyPejRvE+CqaIt52kxcdiZONZyjFDfxSI1z7WKl1jUVIsPXzwXQHF4x1N7
M+UHFpGTxgVb7uvmEq0hRwMvy5k45ctoAFC18ndlUcYHOgBhEnxLNTmHZHiRZ9Cp3aWiJtyTHK/t
yqXHZcVHxMoSYrVWZ40GnDEaTKZEjbVDvbNsClSOtPj6E3Vvcu5aEDfp0GfRWpmAH9hACWYQtCTi
yt1QHmD5EByccMVCckdsgABlUEAVTgEYU3ICw9IooAtFv4Kgd6sFaMwj73TWbl3SRjAOB0H46NEV
7IKs7Y+NAhgKrlLV+zxfGc3CuvyKZhbnqinm4Jia+onL2nSaydSpSNEFFLNkuTkSVNqhljXwZMjH
Vk8I+pgYqHdTWB5KjdpNoxxalQlYQjmiB4hTK0HfLrMtVOhaVhH6Hpt+iKqQUAo7jDB5NVGPpjqK
zV1bpfHLACCVCtsKfJxMxWHinmsmmblYobYbgaBhH9Fdi7tCYSwjLpiSkNwFdCA0FrYg69p7ONQB
AvC0380qZ8w0DPIbquxhI7YFzw69yF3E68Uv6OYj8LQZ7eXcHPIi69zIILdRVvvcN+t22klLfepU
SbpWGtIsNUuNTW4t5qsetU9FBKoHiRpSryhjAL2YYuDWQrEvKb02oVKgTxKtYgXjvMDHFGBVW8xo
ZbFCvklq/dqnOaZ0mcq+bxtcoHnPgTMVCfdjU7htNCnka+bNNQyTbK0RKIkaAKMe9uv2WOPC5UMa
g9lt4D07I+JIQHlEzMihNWzbit1URwLraz9277UVZTstjXWoTbnOTV68dSiyqQoXcWWRsJTZJtzh
0SV7QHQ7Zan8RB/MPUR0aRfF6LQGiX0ztCkG4ykXsZzIt9Qyq3sRI8oLUV6+cvy+FxhJVmGcIx3X
qW0EifyRGqis3pn4jPX2gwtsXotUh54+q+V1LiuDDEM+60ZhaDrpQXqWLMgd/VDkB7WPVJdiAP7m
VN1UvLZIUNV5q3Vkt4jNo//NVfU3U1gELhLWs3lhwCjOjJ/yoSUkRuAxbkwMrqmHQbRxgNlhrSW7
IsvIH06UZT0vDNXbGfWwrcg5cHBE3cdxLAAi4toJfBNY6VaCVsXiacHJlGHdIlXJaAiq6/BnGlN1
MKsx3RStPnpKZtU3unzycSgzHpf1mNMasVyaovmiJFV4CUtTuMFOUlcLks5dJ4JyByn48JNxlmIW
bp5aIbI+rH6sLnFJn0iHSouMg610zJkEb/TuKU5dgwGX2EW3yghSljVZf4O+9tWqFuYOuYIDkoR1
2dtlDCZMAzrGhwUn+wRfi2mnFU5XsNRQskwl2ZBgUTzR7A5vszmL5wD81i5VK8Vjwp6f2khPtljA
Jzt75CFyOuSrtpj6owH4geHr9KLSF7xYZRy9mzJGNrbNhsetyeqWR4wX6m22hbOnXsqyv5e4RaQm
JRpsSKadJU71R6oPy5bHTL+WxEp9i3uWaA9U7Skcyum54mZ5qQZy2wk7o6qLop7UgEZ4rol58mKt
zQ6oLwlno4/+0CMKAnNGqozW7TAY6rAqZz3c6cvEbFak0S7MKN0qhoGvKNcu+ZSorIA6UvJymZyu
AOVHq5T6Kx3KdJgGieAOBaTpquMc3lZEUCBybu6Lxc5k0WTOzhC6STwhare6aDeRO7zvsMVt+rRi
2vGIWibxo3erUAlcq5COg9QGXmQsT5VS1F5XhDKnFOOEuOlOHNjjz9LoZGlIYYUGPVTMDa7TRzQy
hAhV1aSNMXVnNeullSGrw3MMhtGT/gd1Z7YcN5Jl219pu+9IcwAOh+M15giOwUEU9QKjKAnzPOPr
eyGz722RUotdbXYf2qqsKtOqUghEAO5+ztl77XLZVJQ3AkwkSDDSXbX38WA8FJ46E8dlrsPcCo4k
6IwrqBR6bWviW6MSQAHGUPPKw5uzKgbqekOI7rZ2XaBoceww3B8mL1uHZq2QfQZVTRBNmhLmYl+7
BdjMmiSarTLFSyX84BDoCOwzv8TKint1iOuoPuAXYcpboctCiJ8f2c+7CyTu03nGjH72dVJfAEKg
9jTtmoNG6Jy4+fyUNUSPO3ZZcfC0HjAm2FtPdKfITFy0jqJ7wFqbMkiIjAesz9mdELjT4A0DDQ0q
+WVIpnmdl8CXotwHkSCtxqWlrKJDpYPgpknJUsMX9w0bWHiBU3ECME1UmkW5+50AOHvxSiX4NWkQ
ntKsJlI94tC2KYgP2NK0hGbEu3ixmHI4bXbys6Xn8iWdK2Zhmk7jhr5NQyynqm7rumSKSxkEJtJN
lulbJIODG+CEIGZCfRWkRTDNMJwtFDnF8QaPmIoGxKXVVPcnPFxi3cLr2wjMDGtK1/yEJ6F7yuJ6
4ZQO6rYJK3Ofmrghhev4n9iSCZe2VfIS2z4SrxkbV4H+kLN8EV8gLYUTI3zEYRGC10rb+JxEhwCC
EzAFo5OnlyB/+gs5KOg+MGHQSczGaTDjK+a4/TYHmY/qaR4WNHROEmNAljYQCEEKm8/325CVBC86
WJACwa6BcbNNTTp26Ay87DYaI5Np3oI6iBu8s8p2XuqwNC/1QPBVNZbU0MVsI2L1eG+juMo/E246
XYmySw5WLQysOVV76+ADuZqmnDd1zNFv51OOZwM7WoOX6sskw8kjrsplqtTq6WaEDf9EPh82BIJX
HiQBTtYKTEl9laLnQw0eEZQy2dOeDQTJFAq/bwoInr9qs8wmE4pJKrE2410T62++a82X2TgPRyuk
LbMqAVLv3SzQu4ioS7zhEVmhlPdXqmbOC/2g3xl5NmxVYOiafs5Q4dnwc72NbcM40zOlD4Yh+OzE
U3QfguJe0XV29qKVMyCEXEXrOBOEPSkbqBEJSOcB2vGFYQl9F0LFufQSBdTbRes8YM1clV6P09Ug
gGbX5uyGXjxgS6Vu341lDyVcFYvqLcb/2MKiaWJsJxZoAXIEKpudz7KZpajcTKhPIYTSne/2iW6H
RxORNEJw28Yx5usOqm0X+mecntPWaMMZIYu3tDkTMlbYk/CIfCsM1r+lt0tvgoYOunVk3+GG+F1M
2V3R1WsbE+CmdxZ/Noyne9rwY3Vo9IgIiNcXjn0s0r0VUNbOVkaGfBwGFEdhvbWyLpp3k9s3X1Wm
lvPz2JkvRtOGD6B/SetkpxkeQyINaEUVeg/IC026iRxQOCWBkRLx/ULlpvnjjw4RlVBVYsQp08sQ
pNZ1N3DetCbJidLQ473uRLrNwPJ/L/A4fRORKfkYrvkFnSy59XSYz1KV3iWkIsOkcMeaoFXofAoK
KnXgn/aNqNyeifoYHJUyaI93koaxKQjIIcPS3sOdxXbaqJqoyuas08LdSZ5O6lSHXDIFL1r51pdM
EWFTRhw6yITOn5p+RN6OM2qdVaS9tdV8iX2O+gT0Bm1GkgOI6jtwtP2uo+7SiGEB0TV61XV3DWo5
wRDl1ubtbJcSQaAJViwZ5l0YJwK505xs6DpbJ5LIMCTxPK44FyCWmsgRBXVBa0F/kiML+sjmypml
PMuoOJXRslGkxtnCfbbi8PrQK7QnaG+DwHhuCpuTE5lIz1lcfQsA7dCs0CYnkBhSt7Sym8ksGQtL
vnGOEdVK0sxkVm+399hIGWd7hU7Xg5+gioL1vDOKlpJXJdRVKit/tKmZPs1xdLAcFk2FS2MTAnQ6
9lmI7LWIIsr+3K6Z+jvmy1SxXFCYO3uW7ftR0o+wiTLY0Ey7mtuKc6BooJ4Sb3OOekwRCaY0nmTx
uc6D8VMV2u2mFiS60TAPCVej01Ebc3RbD2F5GTiOf6W0rbaVKe/ooT9WzHp3pWE8OhPmBF9XDPaB
w/E+RSBYR30LP/4CH9R4TdtG86RRi45df5W4TfraShbEzi1HiNh0FPCOUAbhCjmWARWpNZFiI8eh
37aEWNzpONFfTBP872B5nNxwVh/HZGy+2L2FNtq3LEpt8q1w6ef3dkJExTwlzVHU1bCTFHsHfy6M
Bdth7RiZeLcqMJExuZm/IkTFvckdb2Hh982dwHHKeD4e7grJSznM2lyFMmg/+THiD0qh9GlIlkVW
JiBiMnOgu+Zkpo2mAyDHKjJ4iSvLag5igl8KJHvYxyXApVW3cJSjUH7RJg3WYkICMbRkWFdmbnxt
aAmc4SHVAAd4gDtYPKdClM1tILN53wRTfKV9Z3gITM/YL8YglLJ2RBdtUvYOzuHf6zlBxZUX3w46
7LZYfeoDJF/ngUFUsS9p2J1a240OradwSjSOc8xMmsF+kVwOqgn2o6YjLQsMqqbI/Ms6HeZT13OY
zLmt77N20ePhkAQ765JIj4OJBm3ggXA14ruxCFnX4k7tIMP5jyi/6dTGFVKfKUTtYs718OAiDkUk
BQX1okntllqi503ADYayqjRZj33pXPWpMwk2ugHJEFlME8ppExNd0ytUb3GpONuBmLMY1lwxBKPp
Qp7UdZo4VrAtsYSiCWye3daGPIKn2sY4nGK6ZlfZypEukuhH2txN594KW7M4YEPIye/0YjjE5RUo
fnpx0Nekldz78JJuncY3L2hI+EQ54a86kGYQXdPXJWmz6qKHtgQUWIPRYREzgNvbugIb0NFdX9l5
9BD17X3np9lNASoFm6/J+agxfc7a6Qj8LXDobgJMKNj1p2LfRx3p6m1aXC1mnwN6Iyp45lRXus/y
W6/V8sUKDTqetDzGu5hIb8ixmszQfOgPZNe6l0xdMk6AnU1n1gu/GlP3kicVUEbLDutPNKbiYO3Z
KrxpFcosBzTWqSzZColtAr2SFHAFsCfXLGSlt5mFRYSC5aDboPlLDPIQAzTqkWwEnIQOurLOACaG
1yojtGfqPYPuWf3ZsyhGVsKpiFbsmq+k6Q5HyruJZiSHJNdLCddj7ls6xZXlcNqfExfFFQRmYmHt
eRq3FrE0iM64EM2buoZrTMrqMCPFzheSLpufX5ZnhsrZXVwFnP+9RNoPFPZKAtoq1NMU41+L1lXQ
58W6Yds00RaNTrS2LKijr1nb0VExrIEZjHZiF96FC+fyc151OTPZqZYVSexpSYEF4KnZOl1kvWI0
9xjStpbf30rIR8SJ+9YdEDkL8E/mDjAJCpNs5tGBF7T2IqcViwMeXrmVEiocDJZ917RVWuwa4PeP
Rc0OT6eygOM0Tvktk7h8V4wqOBmMwYJjVOVRi9wG+tSGuBb9BUcZUT7M1vn7vCNtiL2HJCt+6Keu
DZCXzoY+0R3rziyZ9BdMjSLPwNGOYqdK742pCV9dxzuDMHS/TgyHtlYIvKbO9W3Ng7Qy80inm4ZZ
x12UKbgFvvCnS7OYS2bhZmM/GJZFPslMAOSxTGvZXTqpX3wvcjmcRe/w1vdUbMPR8F3nXCeB/ByF
gy2OXVzGpNs3KZohUiiQOKaahLTZK/prCexqPgkaTN5DInVNVydkbXixJRjR9UCsU7OVHlm8pAEx
VmD9pXwFf8qX2NFBC9m6ZVJeN2Fr0JHCCnYPmdtRxDxJ0T+GXlMbx7SVQfjaGrKjSDN4ehxgGpQo
TfEDPpWMD0ryvc621d/0UxBBdeFodjD7Jn+e2Lx2wN8Qk2Wtg1KvyHGm5EMXwfCPop7OqYFvURnO
ji8MUK4havRhcElUan2TAwv6siQ6NVkb1H3VQRuVc+1QKhzHdui+cuQl+smulylzk27kkLQbkADI
pZykBg5Dt7iYB3GAfkJ4ckT6QW3JbC16e/rhsRHcZxZYGjLPW/WoHVeeEw7VrwLIzMM8DPpJEJwG
hTZyFfZ6Jrkkq4WXnQV2Ahae/1o4JaARyP2sXJ097KeKUS2jdwenf5NWl4oMWbpeFZ3flabVfOX2
g/2tb6rs0FcMp5KheZJ9x2JqVyenqIC2NllTPbQjscZY3UnCDFOxaZrleDVY1nNRjC8BafYXkTKJ
l46dFqWj7m8nP6TPEwWcdlmhyUMKOWxacUtLuB7USfi93lc5r+zQc+rNeIrWoO2LMynA1iE0VHEF
kpBH2CDLBi5Dm2+UiWzB4mRwFfFWHjPXfErH0PpSKcv8Giuen8QowocRnOi1V6NfKz1mKVVOEBAZ
bDDh5jh5cJN+PjKbuefYbSGGJ9MR6gQs94TMkCu8ykyxun7SF/hG9YGn373vCB97VAhTz7qAo1fk
JEWuotwuNp1RYq4OejQMxCNC+IxdcY1qxsYGVfRPumySh4AYkSuBF3aD7KG4AsH5yIpkPbQVpK2O
lAT0ZC01q0X2EDNDe8lQjJdAVKsdEGzQnp6VU+Ct6k5icN17IyXbeernO78S30AiD8GqjWg6mHRb
T7mYO0o0x2O8GJlbp5j8zUyLYs27m6MKoRFXMXVbCVOQBGrmpJG4+tAIFR4THPVU3HaldjOL13pk
0f2UDP68a93idQ4slgwWx2Cle2XdEY9VrElVKx4ggrnQZ3psCRxtlpcuSa+rAjGAUmEJiMjm9Qps
DvvBQIJzVYfhVW1W1pbG0lfC5uF5IY8x16muR2K2e4a7E94AbNbNgdfLOjCqdsAPcYhPeRAJrJv1
3aRBckHnOAdSYb2yu+5TmKbRj7YYTchmNqFWXj9aV21ZFV9HUsTvB5YA5Hye+dDnbf8DncL4o/IK
95AZMRG4jMSl3YGQFf54aVi8ZmQJ3QWWeRu7HaH1nr9lV4DcatnpMfE95I5oG7VVoTjkM0T73KjL
G0ZRUA0c9Ce2YScrf5ituziecOek4yuo35eemB9BCJWXH+Y0eVAEMmI5a6pb+pbgBuBsRw9+Y14G
Ghv3VpIyc+GNIypistjt3dKFXRkuI9aI/fNQWzkO6t5tmAaPzALGcUD4IOEkJXYRXiRB/FmHYQgJ
O4nbTwlOWzxPifPAo4EcsZIJ1FelDmS44tPqKz5SP7uXHfoxmn6OBW15RgCfoekUcE3qVZ9BO1pV
HkBJi6r8ypOefVtl8V63Tb2ZbDG88NQbm5kT2n1c9Mm29VCchKRQkecJjt8pOH6YXStfRmYGB2WT
icoAyMTWzMj8PjCS8J5R0fDg0KM/Ro2P4L7tOSFUCY4XBz4W5jS45U8FowRSErzPovHVyfU9eVEX
sICNJAi/0/2gHxuShmGu2YRyhivF4ITfCplhjfCjbM4vdS+JRUjqY2Hyzl7OfBk3oxHMzSUqHLUL
omJKdg0IHABnUbw2mLNueMoYVzVzdc/T4j9DSCTNN2xD+6buVEs7T1oM7g1AgFQ+aXcALuAezYWt
mhhSHQxFSBC40/ZSqaiLPmUwpk5iDpacn9rZJwRsbRvPwi/WtvVVbhJLuK8Zt0ybqBK5eSIfLJTk
VpVDAC8pkVgsGZjGBBxbwhhPc4VyY8eEBBm4cudL0udQOpugofpdOys7eo4F3WzcgsYYDfuWELX2
R6Y7LH++ibppNUxpFZ+JIrZafIKV8+AWqPI2Mpw7k1+JokZ8kiQX6rPpgvG+NEA5UKkz3O2jrZcJ
EI20rYhKOBXB6BgPgx05+qpLUB1dyMyG0GsbKX6FOgmz9ms7WdK4QUuWBmdGuQOkhErK9nWSXp8g
A4tgiX6ejcrHVWFq6Iwou+nLi3zVky7mhi9eKczkR2gMhr9l6MscNk3mg8MJ9tQ51QyeoKStQfwW
+epktV7n1jivhUZ5HdFcvqcfM6OFRlp4QVzZdA1SSB9C3dThcfJJgti0JuqZ0SuDrVnBYPY7VO99
JLxNJ6R/3yL+zUF94ukg1NVMLmNG5T/oJdVfXCDSL47hpC7NM0slmzyexu90KKZvczmYpxa79Utv
2q17GrKiBDs3UWztchKh5WksKp65qXGAHkahsS4LjAkuyihGNj7YWKRqhthnzjD9UCHl0iilz3I9
kesGNqT3nC18Zawco3bMXaupibKgKw8Oe8m4zYraYSvsGDfctcK3fmhgo8caMNQhGYk+IAmsnnxa
FAgxi9VMeq17dghXaonts8AerBlKONONE5VFsGkzUgTIHBuHyPrcVVAAgTmZyRh9Q/QZ0k2zVFx3
/YORqCK9gTArAkRx9uR21W0JAdLAJpfKFCVXqqvOvW4jEB0n7XmJtwvKIeKIrXXb3UmrFHaMvFA4
aPbRiQS0/MPORxW3dcOo2E/BmD65tdXoTVt2Y7NxIUVd09IeiFF3CeHCr2PXLcH3JOoSAfScF8TE
g5hZUnhtjy7StIEty6B5W0wyC55YHNPkqWkovoSQTXogrwxYBhlCPuG3vQf4k7LebZFppEXAnmnY
dtBue13U/U1MbGbygIbIbnEKlH5v3P6fRYn8L1EK/nty7P91cR+CQIz/WpR9eIna6I0ie/n//6PI
NlzzL2WhU2YLlv+Iq/8RZBuu/AtwAUcQz1XCJdwKa+l/KLKtJQlEs0lZwiZxgfHG/yMVmPovimAK
Jy1Nj+VFOv+KJPute9VxHM/2pCtcWsaAjN2/9do/uViho9sGjRsXTWg/cHIseGqjRIOSmQjvRX3p
FZzCe+M7nbv2Ro11EG9++qZ+wyx4qwj/v59Amo7kw3iWfqcIt+IqgeZSu6imi2RXVzZGlzA3twhw
bv58JUTxPzl1/7mSYt/XnkWZ7+l3nAGnqg10bYPaZmBPN6KcnU2Yp9kH9/PrN8p36mjTpstuMzx/
h4AIdSoKq5OcTnp0inUxCZxIBQFNK2BVQu6QutMyrHLjWo2d8wRE0Ip2f77R5Sv7T0vycqNo+SGh
K3Z1Bmdy+SJ++lGX4FaXFVBup7pqtkx61VU6+d4iqc2gsiIbXXKmD3++KO3OXy6rsAqYlqtNwe/p
vfslwdKQJyBqZwuZEGkK8qoQy6Wk67aeQ6v0tt5oMsNta3MgzcqrcpxQwpngdZZJcRNQMT8SMUHb
pue8DyBLEScqesUkO2pJPmRBIx4tJk+TwcNMdwilL77jcc7xCnr2PGLpCqG5rhliQeLjk5rtvtah
fGBKl437yBktfKJuHOGHDBsDNzEIzGEHwsV/DO0o/syPFd+5qS2/0pRk1D8J02sPWWzKdK0qT90F
FOhfZnd01LnFnJQ9ymRMgQ5Dn44PujPUc+AQN3yNYCHsHgFLpHsOhuROw7UzLeheMwYugcziyUWV
k2/pK3vltd+l1n2g3Jxs4ciNH2fFsWaPqQCLsyLmNV0VNUmL29zyuxdVxearHThiIxSszIuij5ha
YBVQPYo50Sp8FL2J5tTs3Svdzc20dVy+9hVxKr4EQNViP411mqIy5KGwdzkKxmJTlgkmnr5FJr4B
q2OVxIYOdMfbAvk/fDFdbRWTu5jYYkbUkWbSsZEd5+EVc3jnWofR+BCUwcCMMJtnj2p81pfukGEe
rM1Iv2bp6CwaKKfO1hbjns3smfFeREzKV5OiB7dWvCjdHuDId3q15v2cEFHMATweSBBtsoyCKJLU
s9OIhIuvs7/N6/5rEUdTBXe2kLgd9IJUYthRvfoodNazQYYI6nWwyb5so3PauuGl1ygPo3kffh/q
KMO3bAj0yC4y78+p3UPDQkS6d6WhAT4wDbuIMXc8V6WR3tL9JdkBJqs85Z1H+LxL4vHVONIXIWDd
pM/F2bZmzjwibjBHFAgA98maA13MxJiAVkVIi8Ct22sJCMQMO9rS2ZibNHm7CMAikOBPCEzCc5km
S/C7JNLnEPiaeWXapBivYz3Gn7KeL40mSeQmnCYZc1X41tDPngCP+gQ+wHXMNqWVeXeRC2J1HRpe
BpID6TUEjBq/ljVppyIGKEefOHfGPCOIKlRxQA4TfAXPp+Qq99K4XJF+p9UaKSKzAq8g7MEtEthR
ANeyben0bbG2MkqKm9geWkxvOa0IpMBNcR3LvOUom/nz3dRNxTP5SdZr0BaMcUcAkoRaxvoGJi1d
IhQCAS0HWrSreABX6xaarnMkJAEbaROfSZZpg23MhKymUZWRJac5vn6S8A2/1JALf3h5a+iVh0Tt
S4Pa8asZIH1hcTExvjpoAKtVI5NMHEosSf5Nn9b0+S1P4AAVbgAoLk6pyles5Ujy0DvQsEDIw3ti
one9Vb0T0iDrc/MJFRatMzPvUN4FGR29dUOxdy1QO2H80K2JpY8wEf4axO+4Ca2OH8Y2MUHtIlGU
OPIGy4XHGnnzc2Uo5Bx92uYvlONjvrLAcMa7POvIZfEYB9u7AtkrBIdYA4GO9MKl8rt6MkkgaRZi
skFpcmOTetKsbSKX9Ebpcsj2XQ8/dmUMJF7iCWcj2mPTqJld8u4gHcY426Cwz5npdyKyWFx6Pb6M
3YJ/Tgq3RM4wltxZ69rGzPFTYmSt4tomILSH03uS+DmcdTnE5JgO4JZf4KNmtzNPL9bAKsRcbdfF
fEPwTL60THr/1WNKLXe8bt1zGhjYLCk9ENRyCFgIWgimkQxYA7nTcWkGG0uKGglcPqFcRZOUeJuh
yZ0H8otb95CTiwf0XIGVOw1dy5M5Mm177CBA4SwWuc7WEAsJ7PnzrvaWmOIsKW2m5XmuYyoppZbv
WCYayG/c5SkG+KpzzmlzLkzfOcVzWt5Jl+/qX78aI3pTwymmf6renVDmYpgL1cTONkpJjkZkPm+G
wdC0YVJ5Fcbt9z9fzlr+vJ8PCgqcCWsuyCtbIGT5+3//6aBQ1zmtnLCGtjAH3TnUUY7HGZoyHfza
o2nmxAx41wPhzcM2NiaRPyL+oPPd9jz4dFAqmsgVk3rICVUjrwQmHhLAydHy8enn03Ble0FB1Hlq
NNNa0uxuv8M5Dt3Vn+/D/PU+mA3jaDRNm1Ox1u/wV1AzO4QDgd6m3YB7fQl8McH+9A0b0bxMUTgr
4VSnYS/wGiMTwOwwW3TRGdKo7p8D4P+PKqj/Xrdd/f3frl7K5t92Xf7tpY2K/H+DSVVxjP+v66Gr
l/Rb1H9v3pREyz/yT0nk2n8px8VnKpCxLedk3rp/aiLX+gv22t/HSM9FUPyTSdX9C98exRD/oRAv
KJd/6D9cqob4C9abQ5AGcXMm1ZRnef9KUbS81P/5WrjSdT0ShhQVgucuVdhSsvz0WkTTOEWqacWG
ziunvoL+NFxDrNRmiqXarevowvQuf/qCbv/5038OSHxbnHBNKgYcsch/NNNQlrq31/S9Mcxxv6ES
rmAgmykiqim32u2fr+L+9jJUWsJ0eV3U+5xH0y8zG0i+2FAOrizX3tr+gbdhBG82kdT3XCRPScpu
uUZcWs3byltH5VokaBjJxztWj4B3DPek0uvSIOZ8TY5AC2HCRLK21hwcrDUZGwwAm27DzISOPlHy
qblFM60vzWvIXG6xHfqLxcZYrxQbbwhGZx2/JN/sF6/YO/PaMLbCIkphxzFmep1eqwHP6gZ1Cq8z
IIJNNF+43mWOFZYcgHGgD00Ox9btGSJv/A+W41+eA34TmkdwASnTpWMtm8NPzwEnxEqYPc9BZXHQ
FaRVhgOM1zju7xJC6dfOHIzraVbnP/9Iv/uNpEtx73FxJe13l03z0pmKgMvCxh93TE2Yh3pN+QEM
zH5bqP7zxLkWpw4H4uFixn57d31jER0rUS2G7rGvN5W7kfk+bK4GrwC+AWV7VZI/oOqXLP/UpNem
c5MVgEfpffH4Tzh61+OqlkcTDyD5Gbe195TAMcjFjQsi32UMcBP1SOhm/zgOz5P9qDJkA/1z0F2P
ydc+/+D9+e3taKHZpl3TWt6it7dTT6FLIF0sNoGm0LpB/Q4UMN6FweUwCTAnsKbihWSVrqGGbEYS
j53hNnb4W55kTFt635U3mdiF1UU6vzjRDyM89pXcpOyGdcOM7TKtKaaHY1Jtw27jxtee3Dg22Ox6
EdedVYdZh65ed/zz0/C2mP/nZ9LKFayFPIRkxr69L4zrPpZVNW9SHNwrkkt3CJyIi9FLAknX87ZU
8oPnfukuvV0AefDpLdFHYJG2pHr3XdoOKZ9U1cQTS1Bi0UtKnXYdOhL3ZklPscJzEiXdofBYDrvS
Dvd6dv/ZRYEyBN+L36yHy0P+Zg3WSxStUoozGM2M9wsVGWalW+dq3JDtwHzaurShdFMuvRIKKfZ/
/op/dy2OnPZyhOB1f4/Hk4bbCRwg80ZH2D7GbiW062JAKbCNDKLf/flqv3nv2MXY+uAtWAwzl9f/
p1VlKm0wy7ChqbPtS2JV8KLilFlllgNRLa0/Ja67jpNmqfc+eOV/s7BwZZeGonLYZJ13+9o4jlVS
tQ63SDIfusA23k+9Cj7YY35zFTZ2mk+uaQoTfMTb+8MXRI4m97gJibJfdXmFvEna0wfPx7sz39/v
BTlznsdeBtWC/unbyyTAvnO7Q8eLd3qrEd3howi3NgUBqwxpXZg/c4N6hSkTg8l2+GCR/s3e4ACq
kJKFU9JLelcYzN6AzgOHxYaZ3SKrfalarAJi6rHYNtN0CpxowxP8wVV/sxhQiVgsA5IamNCytzeN
ZoCOYxrMOJnGhKQvE0WPh5EXMCWyYEQrfvnB2fq3V2RVdYWFAFqIZan46WlNzCoJBqJfN3GBUkya
A4t46NO5mzNzXRpID+fYCz74cX/zQv6N8HUWWgj/Wj7UTxct/QwsQT9Om8y8cWrwf4GChdp7xY9J
2x88rr+9Fo7G5b3nZVxAwj9fy5dDSIog10LitRumyNgWIyRVFQNcnAzzg1fwd1fjSsJzaJWy2rz7
Ov02SoOUB4RuwWM/WQOa3AKVGNkhWK3kB1/j8gq8W0PhrIDysBT/ZiF9e2u2CEbUj8yQrAjjnwXX
Aa4k1f+f17Nfb4khBYnhwGEkmO+/28I//VhdMA+B8LgKRCG5ddIvfZ98nRy6W5YdfbAz/bJ2gnt2
pFyKVqkku9PbO4oqz+6GBi+dJ9n+QB0Mh46WzJos1E8T1Z6ozfnYEFrSqPD059s0l/PQm2+TayuG
OJZLdc7C/e7dCyfgMYiulgNG9DrX+WMTQ60Z6ZttmgKhvyCiBYtuhzlt1weoDuq5eUQS/dHL8csb
yefwhONajutpTqbvflV/xGbZDLXYDHP7zeLt2JZC7ic/2ScWFqPIQL32P7h1jqMcBBTVkCPtt197
XOk5G/tObOwEncHiVRgq76wwxdMapCvrRtY56oqBTnilkdrIH4SbMDWfko8+yXKldz8CXlqH6s8j
ykl67zYXoj1N03Vx9KK477ZR1i6EEOMk4grnmnZulokrU1tb7zwBgHUcjG0v9MnxwmtD9uEHh85f
NgEKTopEpkm2kKzH7zYBENRoKs14iSUnMT4Jw2U1Xlew8quhVpj1w1NWhj/+/Gv8Pb55+x2glFnm
iS7FAdXuuwfRCuhlpJGeNsIsgAf96CkQguBzUX7nnYHl5qxwlftQucJto3be/ClT1zK5Fs2XtP/U
dUfL+BICqV3yY8vVOVoAucOB1j0Z84Dx6SLiOfmOLZhGqoT2md77IU77bWkdi+BTPD33IeKM85Bc
jc0HEzrz7/Xv/b0tC4mCYcXh2Xn3pM2GMmNoBGw39UGKk0H16TrfJn2boXetm2eGRuhQ4f8/FOmF
r6laHyA9ooLNQkoY57oePpk4NYPqLNFyR+1n1e1b97MuDzllbbEHYzR5u6rao0OHctZvynQNHqU0
1vQ61W0wbOv2WDQ70hX8+Jja5Pmd8+5skMqYXvXWhV2+FPkVDN7nMTnYjPnVplNne4nJ2tifx+fU
2nXtUx/ep+k11gCnu4TOpmiKfXXCz2P0uZ8xLCNTvJ/l0Qb+Ga0h8+JWHvztdLcYXOeVGLBUtrgq
btv6wiJHrHosPPRJPFcPw2uM5z66y/1tFOyTdO0TDPNIAm0ubsP5muM4bAVUcs289coNzjnKbMe+
wCCrSSXL4aiiuxkeXf+e0YB2L8ni5Phi6ONyFGWkVrkXWKq0OPTPoE5oR4MExcEYFBvI65cEq6ru
Rli7LIGxtyohehgnuBAxvCfzNvSTXdQe5/5rFn4d8+3krpC3E/gryXPPIP/BJzQJD9L2i1BX1THB
SgYNp9/64wUQetOBuX0cFyvpBzv8rwsm1ZPLO09riTan9a7Q1exOWU7U0SYsbLSIJlxDxtjbwMie
+jglbY51/YM98Zed13OF4vzraFo6Ui+T/Z8PFUy1iroelzM+f7HO+n6JvMD//+eVgOyCX5ZDTr6C
g5kl2JlM8W4pWDTmFdiWaTP0N9hR4Mso60y4M1bt+RVQvBZfyvph6u5G+c2W38kBQSV20OA+LHEM
mw3mc1q+CoRJv+n0FqBJG20dbz8sTthwbTZMFj7H8KPybtv3n8Pzohy8My6YnMEbLrbhmaJFWisC
wmagqcHJvcrwEqtdeNFetc6GgQhDs5lM9z2C8evqfpnAMkwFbBltSKYrzrQUCg8O0j647tPLsjuQ
bkn2xhFsbU563GvfPujoPgduOP0g5FxsUTECCIVIxEuPBGk1Vch0o3QtnKdyfoVU4fgXDVzEfqOn
6wiuQQPV4HNdX5fhwTJxmjLNuKcjoN1Viwpw3HfzpqdTDfmXkFSwMdVO6lPTPKNkbc/+/FSkj5kc
V5K3rDe/aHhSbTacWuIce+j0ynjBhyvLG7uhHYY7q65u++xUdAcX8ef07c+/+C9nLWpGhD30OFgi
l/9++1y1RZu6FfyKzaDIqHKi/tWpmecajryYffS0//rVTJM9Blzg0ld/93QRmir7Bh/FhsDwdSzp
4g0VKFAXf8omh5z056v9WtHR8qUXhTxD4J1lyPv25uqkWdRK07SZtUZ4nGEODmzclHjrYBYsc7bE
HaFHJGtkqPeoqJ0Ptp/l23u3+XBM5izrMIGRSMLffoDYLYuwS7jfkazcdZJGOHQsr/ngrf3dVdCK
0V/msMyR+d1VasGgMtEVMv1Cf4uw1azAf31UhP/mQeEPty00PbTEGfG8vRUr9Xpb4t/aZK6zS+fa
XdAP2M1Nwg6Zdlsf/Ha/HoSWa9Esgsnj0Nh4dyyLq8LLuh7CfF0orCzGyRO00ah2AC0TuZRjUHV1
+O/Undlu3Ei2rp+IDU7BATg4F5nMSZJl2ZZcKt8QHjnPZHB4+v1RtfduJVNIQg2ci9NDAd1d7cgI
RqxYsdY/lCuBfTlJrLtMKuaU/an6g1xfBvbSnyqBBoln5P3fZdGj0+N80KcfVRMpKxNcPjwYimHo
DJOUAJd0F0chlkMeQIulrK25OJhOcPxB0luV+zRjanX/Rka1ZxvRuL9+KJZ319wVcJgavQGD/PLl
UfLqcYXLq6FD5msQISDS4m0Ub5ANtAAPIspl9546KfbKkBfn0NG4LV3Ba4c0m6f/YoMaoYoCn7Qp
rIsSjIFSf0DhwbP7EZKxkuzoQW8w29MPXVfh1zJpK+fj8qsCHWJg6jpktzz0zrdulCrQfBO38Fyk
Bux4hOtckDbVI7WGdnI/X1/g5c5lspxFLmmKVeTSy+SA8pLlY2BceurwsemRjFEh5zkVsOISvMge
Fbdvbf7n+pgXH1XnEUvxyuB76rStFjMsLdlOJLIoujtDDekBJXgb5p9Xwfve1mX3J8mKaGUDv5SG
Xgc3B9AgJRwd3D6VOWuJS0PRQ9GKzgeQ4jxM0R4sK758d079ZFdoXtfKRi3JGGcABGQMF2lr+BHZ
Hf8BmOjUf0uSPUaMIUb26rdQPgFrBowLtiFAl+iuKz7wV3Adu97lySs3Njrs/L1u+dBpT/wZ0Oj5
A8RsKdrs02T+vyoZ7q/+3VQ8XV/ci+3DPG2HQgQJ31y6XgYFBL/wKk1ybyzrL35fK9uqNNH6GBAU
FxauZteHuwgM1HDYOXMbxQVptwS9DX05WkOYRR4JgTfCmSGBcKHBlfouTdM/kxFCCFSjB5mbD//B
yKDtyPpsYy6XnZ+TSYPU1BZV5I1x8huXNxz+eoGmuQyVAwZYe+zaMFKG2+iuDHy5wkx5Bo1SeDUN
cKvnA3d6lDQGRo10KdXDqM6ulJHNY2ts3W2Zrd1kF80Ih7VlXTXgF6pOzXVxWlIBJky004CgUUOj
qvHqGmZI1gwn0VvjPe7M+9yV+T2NssCz0qbwkCNZOT0vpfHz00PFmX4o1WZ+C82Y8zkbpS2GrB5w
rAY+niFdqypwq540STaq44RkRjsVpthR1YJHqdA9pcMancywOeTpiQ0PSmbvqwmMvd2YQEVBNBgz
2ACqP1QdDkj+JaQz5bR71XpwqxMPe96hCBLhfwnQHsg/JqvVd5oveBdwmPgrh1BDna+mwAFEb0q/
9tG+RRqDjGdjlAx25/NHI2eMxOLKnn/rk4j56xNHaFLSSzhfDRlrTpAhC0IZ+j4C67bBn729TXmI
oJOgzTi3DepxwqsD8aloG6QQsLRc+SQXgXtulgMjoJCKnjSgj/PfoPoiQqGBp4AmU2UzIfM7OJgC
yK/2YAcI/2DqECj760fucudzEwtH6C99YeLo+ZipAw2lravOm9rJ6zoMGNBHQA7OpCxiqitvSJoY
/HFnm86g1EWxGIgEw3JLnQ/X5x2aMErfeuon42fxmdiifkUT0sK9NvgEO9wH24mVwc8c8jztzNor
ujtJ0afZDMlWT4C+bdSn6TY4DbmnZV6Grqn4xV+74a/O/QhlIa4OjoZEPQjIGpUUAzDYPeRkqiG6
oMR6Ak0GaC+tgZ5+Lsa/B6wQwnED/b6gJ6psM3XLw4i/Qr9DuwGwXdxt8GxvMi8OPYgqlaD6sBP6
FvtqJ/fs7jgrpGBMZhwVDMIpZYR7JMMqcfDjLQTyOev24ahv8gfj4/TQIkODE+aj/Rf+JyAQQjxa
lKOWH3F6cc2DGfzKHURYDtSep3uXJ53c0v+gqKV/sQKvsI7I+aTufSn2db2v422Le6N6Kpt9qx1y
FZGyeyT/W+hmLlIHB/5LBOuQlZv0w9ie0Aif/Qb6ffytiT8awQ1WINEG14/wTr8fnvs/2a31TT8o
d/lvBKhlInaB+IjiZj/eFUYLT3Of4HIw/kTwr0x+RtmnDKEdgIUP0HYC7Qa2DqZOWPW6v8IP00qE
vriU5o0z66i7KmkrXbjzjaOkWNQDv2TjNCPbwC1Rp7Ip6hgNGJbBCG8mxMm3ka0HHqq71un6KblM
IF+GB18yNzkA08z7+lXSGolicPROaz2h5ruijjfon3n9KA8Kcj98LUEvB3A8PFC0eXqZZe99FzA+
0DaLmo9tOhTrz8fXmHBs1QFbTWluMnxcYel1X5CSoiqSDyuDXcQh8nIKPYK7SZ3D0SImOFFot3Zj
tF5s1sGxGf0PVOj3JaIoG2NMvwctmyEeK7kSHfT5BbcIDowLWAhQIv1odxEcsiSq6rq3Wi+LYeNp
Up/xG7D8UJw3D0Tt7DYSxoyB0LbgB4aPbWqBYpSRtqVHOnkZadquSMNbjNMaL+/033APnRvyNh3o
tJDhvo0U6osR2N52dtm4vkcuV40Ugs05Z/jmTHU5/0ToPOhScfHZk0p1W4sOkQsgwz05IxbDs6hT
8VcfrzzvL9JugzF15IpnKAX8j8WthaaN06DAXZGmVfiDiOFgWd2NrPRbGjkKYTVbg1td3BcGGApq
2a6u2TMdYzFL6UMyNSWQKAof7U2q/EhB9Tp9p9z3Y/X43hWde0HAyOZtqLnqYh9GRSEbO6oLT+Eu
OlQq1Tg0GokzmFzZnQclwr0hLc5XrsTLRWXvqRo3sO5YlDoXD2MXaoaFYCHCOboEbI14BXAb9ZD6
OkbvGgLXMX7w12d6mX4YbJi55kkrnNajMx+NV/ElF42GameC3+4gccNpqTL2kpqmNXX+KdfhY7ZW
2qONnWEp2ekVUqx9uJVa8u4wC9NnRmnxVnXh25jnvwNFCCThKiPz1ERHqRZxnsxNkYmPwCJXWMdV
bOHBwk9GTJ+uL8HlxjofebHqaJN0NtqfjGx79uD4O+lGLoI1AhpVvLLcl5fJ+ViLY1NSf7YJZ5nX
VMq30eG9H3aQtBBQMNr7qb0zoXDtoXeFK+POq3ce4BiXsEoooEoG4vN8dbMIcaSyCykCYkWx7cYG
tL6SByu57FsrSVrPE4OLAlTk4ogGk4gDJdRzDzGl2U3Rgizeo6AdRCi1hGtggze2rmvOQGWLV+qL
B8r5pGLos+5UoDMVD+nPyEr+QNRGMUHzP/TcHIVf7Qpy6jC17ROdx+BIK/R0fessQN9ciCD3CREE
QAPTF5CN5z8hqGlWcjmivCi/leFcTs/tkL59nN+hP4VyYS2j2wIF8k1rat/NUUGXikYAysr+JoF6
fIeSvrNliHrXdQLeTUzOibd4CdcE2iqq9O++YfnBCG+y0Xh6sWznP7gzRGxowGK9MFY+lhKDiMAs
91adYP4+7ilX9Xjhwke6vk4XG8Okv0xJCDAuJXdhLXIoYO4oUjRx4s26RXs03b8p/bCFTPmXkSXO
fzIYyH8g+LzkqdGcT7HwHQQ4mjBBvawOuL0TehqJ9ndXIt9N3/a9MwMfCUWQxxv8kwuoMbglta9D
Gh4o2f+AIZgfS8c9ICnk5Rr69O8fbEackYvOxMvl691vOrRyEODxqF8ekXQ4CN+UG6QAs80QWX+u
D3ZxGUF4hE0752Pct+Yy8RuVAVAbukIepgEUnWI8yyrX+T4LzmiZLU9Z2FsrUUpbG3NxGSlIJdsy
ohri+GAf0LY7FKWFA1jeqc9dg6PZNNDGxlou0axhq4X1MQh19yYhdd/mCOxNPM6sQTFvbd9B48+w
V3ArF5kWawJYgDoNDSPoLIs8cRgR6aIciTBe6SgYlRrpR739URU+zhvd6LlJ+OCkfbkSZS6CN+Ae
c67LM+z8hl2Mmg0W8il6iuQ2B+mUKtMP9MvW6v8vbdR/XxEO1SAD/rQxkwnmjbxEUzlgjwJdxwMg
ScNyr0YFwN6Q8rSa9Z/Qkyh/IFT0CU0Q7TgqqBd3rvarSbrn0ZxuwxA1W6Wfyll09DuBtzz16iw+
qhlfmhpW//WdeX6J/vNL0b8iSaBcxzZfRBOcUereV8KYqqQFKya7bysfFcImiE8lb1zX+DuMgrvI
Gs2Vz6+dfwlG1imhU1GfaT4I5izL6WEemB3tIM5E1B5j9L6wbh+PdZWme+yK9IMKKroRIIp9LYh2
4xDuIuTxi1Mu6vpb0E9fry/E4nH48nssl/rJfK2DnRSLC3eIld5WcdrxEIu0PKOC7u14SmDXO7fB
LzEoisPUus8gb9RNhtL/ynk9P67/PTxFIxN2B1nyEkEZ+Z0qZczwsgHVgKDTo4JJwaSoD4iUoCcl
lWFlxPMD+D8j8koTNG0h+y+OQjmgXE5TYVafj0Goicl+gH44FQ4C4uFoHCuJeiQaZv/suP8XNKTy
d/6lrX//buEh/X9BPuKjXiUffcfo6Ps5+Yj/y78d8mhV0qskZLzUsP+HfOS6/+LGJyeCDEfIBOv2
v3oM9r/mNADsNPU/og5/y/+Sj9R/vXxYTNUdkOqmM/da/+//OcO5N4v//JoHJLjp/x3SIEVZcPF4
vdG6MFSO6yLZScwJmT1ZNgezm8qjIygvTsFMAfb9+PhqWR7++UPXhmIFgFuBr9eBx5wnHYi85bwY
4ubQGp15tPPoWRtUdTfqKGxdH+k8+v0zKXpe5DfC0CBwLQpCYQLLljDcHOA/u1Rl2vHgyKjc2Yrd
7AtqF58BLVZ3qazL57Qzk6frwy+z7pdFnaMNXVQTZQJ1EXOmrBE6SP7mYFfK8GVyu2aPAmi8R0fd
fxJRHh8mv4p/YosW39hdk9xW6mhs0G4sVvK8l9t2+XnnFIXiOR1rbVk5r2RXdorO5+XWbBL6mWX7
CWlj2m2hlYFVyQA7j1YZ3oa+VuO3jl1D7ofhZ79XYSvLMQSxhtrOY2Llcz7c0rds++LrKBL7KPvC
/XB95eYtsPi5tk23m5yKH3yBYxJDlCbxMLUHd6zxGdEl1gf4zKFYEw/2TWEn4+P1Ad/Y/rbNTUU7
lm6Lvnz0RYnuDi3OOqBysCnJdYdiqY/nta+0awm+fn4zvuxKDpiOkAqgk7leeL7/Rxdwh9rV7AqE
1RrqCHl8KlRVth5Srtmzbdv5zsI6aZbiQdUAP+rJ+YKaBUZ22WTkHxPdkfgNulmLQzIWxH9NOWQO
RfM1dydCicauZrTmjRUntHUMDG526jh0+S7GVoYycpxMKOkBcFlTILlcQ8pJ8NkJIUyOJOx8Xnka
yWCM/OaQNPjXoPYmt2ZMUcSfGn/lbju/TeclZCiL2jEdOscxxSKtaRSJ0EVSsD8iqdx3JtLfs66n
3PiNY38MLRFCAEEi772bhC1iIpNLJIEgtEzzw7HFH8ohb9EndNbjFAqvbTfN1tS6NSmViz0y42sR
TSfBtCEIGIsJ5nU0sd1lfRgHtb9pBoFIHHJ33vUJvTUKnTTqaLpNDWJZQy7zxuyG3KkOOf4Rj64v
nKOPj1m78rUWuSCfC2AFh3h+zYKtoHB1vjNqXOviuFLp+jTQx05GrSS/RrfBuTo0avlNjLL85SPN
bXoIqVrIySfY1WxIVdAQHsHiJB/iLqDQgzUZBmLY+IAhvr4SLyj6s4gzX6M2zCiHveuANT//ie6I
KtpUaMCQlarcwQDIT2XfmD/ioBDHaZL2Zgrx2DYsJfAyScORVbWPiaP3ntV12k2GpsrNlBfVbVsE
zu31X7cMh/Bf8BVzwKaZc81oSaDSsr5Ggb7PD4qJj3xcN58LWeKzwFFH40JZ2eYX19Y8HKJR7Dre
cLpY1jndrtWyWhX5oS+ina2VYiuN7smU2dc6GQFpdJg0myBVMp321qQBaxWfrk94GUpefgElEIFQ
AO3WlxD6qtJq4VaiVpWVH5D7yHaNO2aHJER5jxioHa4P9cbacslwxqiVA9RdNo3Qf41K3jLZIbIE
6p1C2YQorG8jCQi6quyVtT1PymF1UzsGhOewrAD+LqgxyKHldqyjz4PQB2BWUxmwce80+urk5dUD
FhfOEUM4w9jFein/g8Hp6vJFhY6Ql7q4eBwHLkXrlOnBMBOFd1k56l5sS/1GzxC5BxLWbJGQ0r73
1uSqK6FmGbGZODCgmWDO3uJxuAgBAfJEUtWq9DBVjvigWWGyl44iP5YBqFu4SOPXKNbrlW10MSiN
HupNrs5FC8vSWBxqBCOdoDLoqyLyIo+STb2f2FacnPy3nzQQg4NBjLvrG+riEzOoTWfM5MhCTFrS
JPy0dbUkVPXD0MbOXV070ZFGk34chR0fx8zRDnGaJz/7XMlWaCHLcE7oemn5EMZs0rwlGrKvYncq
G0c/JAOKRLgi53eirfWVdtYbo5izWAhlUdo+lELOI6WeSV6vTmgcnKCRSOI6GhY1Q7Wyii9/zOuA
zGQojfMPXj+krUvkY+NMFA202KB561f73omnDfoutLSwKa+3pmjUmy4dhyOqW+XJxhvstkF/fKtO
0HRxEU3v0Tzs0pVr4iIuQU3WoYKR5sAQ5ASfzx2JRi3LqbMf6qxqCI+IPqJ04w2QsE7Xd9HFKs+5
L8Geu3/uqduL13s9Wp3VIl8G2dIublNdDeFtjGuc4IvgBxuXpBePdbTpAB7P830VZ+GQSmxVGcWo
cClq3MhGGwuGR93p5rGVgKDfOStLQ3eQXgD3CiXnZRWEfKeKpslMD6WtJUfMSmwKU+Dfr49ycQIZ
ZWZrGRw/8HFLGnks86ADPJQe2qkYfhWTZt1VTVao6I9Z0Q3uD/WNGegqFp4aCqbXx14+OenmgCF9
QQHOePJljkhajZ4hJjgH0Ui/2nQtnqRerIG48gsDEn8WiISsB9B+pKcBABiUMVbag5cfdb7J5sBH
yBbOEqHUms1E0NHSQ0Im8slpa2OL7Wm2rR0MFPqu11dKfRdRlikDk2O2CKewoeat/HoTlZajZE6R
HrIIvWYf6gkmH6H1xUm0dJ/GiXsc6rA9Xl/ni5P4MujMRJvrFZDgzgc17XrCirfFv8xphKcapRTc
aF0qtkahVCsruigecm0vRluk4zMM0jKKBjdU3y2q7TA12q8O37ttq5Tl18KyM+0Gf8fxbxLgetz2
FgJUJ8ypk5VZX35andcH/AsLUDac+vl/f7XUMsQWgpShP5Qzcx+9zK3AEQV+CEqtSlKsxOCLGITw
A08DiwYKzy0utMVohop3dFv2Bz/q7D2WZzbdGjwgr3/Ji9cBgBmTAwvSnTolDFf9fJgcC1QlNhV5
aGFpSAzqNHdvlqP8MSBtCLartBNKECIuj2mXO5HX01X/nky5f2s2pvKka4gXItKOPiJ3XsLz4frv
u1wFHrNkh9AMIKGi9HP+8+ouRZ49RMFST1lqBxbFXsa9snKzXBwi3rIGTxmY7pQE4KOcj2JWmPGp
JaMgMRaAPAcCF0/66JmzjUxbW181BbrlO2cGnvYFQaChxYIa4+L7DlWb9zmGhAeHTP458kV+D8d5
7fV3sX7zKIBYZ9TmXIperF/SqDxe9LE7+GXnnoTt+3sIPtZK7nO5fhBweWJCfaO3rC0F04gEIQp8
anewlLTfKgamwJ0y6ve1IOSTXbQfpwoZwXcvoK5C7WNeVPhorZ9/NJ/7pVQKqkYtcj0exsL0tQpA
Tu8ehVezDhRTo3XKq+F8lBTfe4V/tYcSx4tqA8AfmK0W25+vD3MRUcka6RPRrePSBMO+iKi9DPDC
LGROLkDDbowBr1eu6LysCKr99aEutwQNWTRimYszaxQvkhtnwJRc9+3qACwBXH4orJ1VKD//g0Fc
m4I6BEXuicV8ZD2lToAS46GXmBA6Y+jfuYEvV57mb02F8EDKj2oyScXiDPUiD8NJ6atDhkMFaukU
e3FtNFYeMpffhh6amF9uQAIEp+h8C4SxkFXfUABA9dS5paiOzR8vt/tO1tXKNric0AvKaabcA/2l
U38+lKYYYxg4OXLMGsbJKHcPj6MyqSvp7bwsZ9k9vfn5WfYiBAiBYbFsIV15CmnQgNNgyI5UZZSf
SZf5NzQD+8+Rk48r4eEiJaT1hlYb8kK8yDQeFeezsgNs6XUkEjhDMjvUfm1/RrvcRAys0JobZXDc
m8y2YjQHs24lPbr8dmdDX7zK9FFgbJ/2aFyV4W7EEthrR1Pbhc2QrkSKy1WFpwASDzU3yuYXm9ES
SS4w/iVS2FZxh3wtzoZpN/zWcK04IiEm17Dil1FXaIghIJNEgx86yLyZXuUjSl/oY5W2LcWTybqx
ai128L1y7Z2B5uJtHMHkSUUW7a6f7CWUCBTe3EGFK0aPAJbhMthXfu0jSI/dhxFVMt80fZY+p0ku
b+tEuvU2DpLweUKu1tmoFnEN9LeRDHs6McNjZ+RVuB3cYPqMomvVbfJJza2dHzlFcDQy2EEPY6WM
zt5Mi7rZYtkhvufhCJLj+hwus565QDgL/QFeBKyAcuDZ0uGhiC/QEFfHVhH1F3MsA1SE8HaTBNxM
v4HhDaIOZzMaAH0CgHkfokzzVcTSVzxLgs7fIoyjWzftFMOCxnIEesDKT1xsJyADlGtmwQ+SP5LO
JcwB3ZbSMn3XOFmgHJuDHqfjI27IxW8L5+hfRoCwOBaTsQ7iWEdL25u6RAPVPpQjmHct7jG1cwpF
QypM9z/hLjjrtZoNdPQmEaO+sqBAXC9iyswdnMMwdQMHbMn5ika+mSMBpecHcDqzIEVSO9kOd7v2
VwVkBCR/WZQJzrYQtVAVHfTnKgqG3xhjRz/wUjJgj7X1aO5ytZ998vIYR2ezigMKrsQvxGJzOd5T
VJERPnaN3e7UNNSZkYVBEj4+Ik22wur829IgoUW30QTyXINswmrKSYpTghD1Luk0c7Y5V+yvcYeN
kR6Iv1S/scetizXdPmscZQ8SK8g2jplS7BAROmAYFalKusMO1nhMnHJKcfaawHoG/izWG5WUrTf4
E+sdO8LG2sUSU2/e4U0itGNVkD5vx1KPHlj57nNnGn2zVdQp/9nkVX9yJVWp7eTWDeoEmJtln6og
V4cdRh5g5HOS4oeCF33nFYUIHkwtw6Fa6dTOuMU9bkKyP8H5RpNl9tyP1PY3tRxd5IKlrId9ERfh
fQqozN0wbUyqcef1D7JJDPjroTZATMhh0Cse8tQpjH+sfeO7uUBaewDvxvCYNmNYfqjxpRFbokoy
U84q53tX1mq2yey0BbEtg1KEO7Op0AwManwDt70ZpH93aEHfVk5PGc5ETnE6Bpikfpyg8zT7rhdG
sHd13MPsUG+QLXGG5KsRd8p3pUqN3wblreyg8WbH96Rtg8OUGkO3q+mU9hs7yMunVGaxBeMEh+Wd
HrVQ0n3bBtiC3aD1rPh4j/yxZW6YPprjU6ce7CgQuJWgbP5dLd1JrTZGpzg/LdiMz+kA9GePO05W
HVocHNU7a5QOMMwscFtUHlGF2ma1dGfpP5nglTJFLrYsyN7Uv/xxqsZtZSBhfwiG3Gw3dY/dsRcM
bfuxzhoNMkiGzeqUGOhmJLEBeLbRKvgCKibx/p1se9xVi6hEaVPDKxAbWrriDnRtYK+bVFVh4Qx4
t3xR8Q/vNjhxaZ/UAPofpuBZNGwQIhif9TFRUcpyw+He7Hz1y6gB2dxFOmRo9n8mvwTcHog9ZMng
oxzYtj1WcykC7XoZzYuLTzUgafxsTBhmQf0r8F3lW6kWyq8wzW08iv0nXo5ISwxOvK2pR+4sU+LX
1fTh9KlDkt3dVCJ2io2pFtYdmvH5HgZV0nt6VnTGEQ/46kmr+yln0UWTwReMrM8d9FyLgpfmH0xh
D9NeUXvX3cShw8OaTAQREYMG6pc60WqHNRvLu8mI3WTXF2E87kgkgVENOdA5r486GI+amg74hem+
tWnVYJyNkcdAoZdfTBOyMGF628RG/MhOix+SQCmaLddb121KWVCIKnhafk/q2M89o2FXbQf0hr4N
RW+7CINr4wMgb6Ftx0aNra1m9xGhKRDhLQBOic99lIaBZyaz0/CgOSG+UODTQBM7FY68bpiIp1DX
WwPvCU15bny9/NlMegFJQ0VI0wwyJOF7gRcU0qpojG877s+ZmoUflO34dshOmC/AytLHj+2APv5B
4Tk5eIAvk9lSIsm/pNbUI4SjRybbRLZQtXSQ4dZBWjV4XQ37KWsXF0WUf7H6DAUcjNkRRrHzrkLc
Yaq1p8KOuIyV3iiNDfLe7i7NhS73OB/l/WYCHtN4jU31kNUdJpVneDdRd8VjDb/AEg5KgtVWuaEE
jEw253Xsbwca5H/pGD3/NLjdbADCwv5hR4mLXNRgTV/QRUHCw41l/Zc5mQJHgQqQHjylYVDAUxrZ
bxUBAZ0jEcT13uVrKttUQG5KcKzK6LSL+mfELOyNOsUpDnlNRpWvG0eR7hK3UhKsOOOm2gyGnB7H
KCpT4KcRSh0yVCvU742sRoI27NQSZiki7BtAKupz2sremMmNSeApYx+YyKRKy95x7+uo/XQNP9TX
sHmjwW2kD2UoM32LmUd0305KaXkDIistNMQK+19J1eq2x7LMusl9hStMd+LK+oBve1cg5Y/v4D6c
QosJOFFlHOsg9P2PxZBk+U7vcxuhEp9AvDWQXsd2AKM5jlBr6Dezz9RnSxvtn1Pq4rLRxjpUCJXk
Jdn3eFRinJVrdvOUWZkxPhqZJcedYwTsqU5rnD8Z6txfieyGulUxQAZoFA3yc0P9hdStbXyUhHD7
lV4Mx8xACybU7swGH8Rtn4VBsq0HQss2CBwu3CQYiHFZ1Op/zKBCFdEI3AQhNi411MnKVNu72tTU
m8iVcMCDoMlMvALoVW9dKyx+NSmlpV1TKrp2a7Yof26HAbTkpppC80eJCjkqSAmR7kFtVfUvGiK5
vXfTFDHiISkyTDAAysRHdD3ybl9yyyNmIxtD/WAgVSY3TqB05l2YG9l0BI+o6itvqBeNgFePqJf8
jMKkoVECpWe97JJ2o93mqo+i08j2+UB0y2xaeXXYb8rKhMCbVFRksaqsWpdjA/SSzKNAhyvv+8em
pZzhmUNJrpFTjR83mGtY2g56h/NhLKPA9VC6NDV881L7R604Vr7PYnf4mI9liZdG7HKLXc835/zs
Yjpzt8el+wx0eJERu0OMSHlVmKdW+B2KuTUA5rY39tdHWWSJL4tGA5bUG8wdWt+LQpvIXRGaVWmd
1JQUwezRi7ZlEp4ct19rpL8xFO8xQfualzQcqcWrHUhnbw9RYJ38nrYHnm0GhcrGccjuMRJ7/7yo
D+k4pSG8AuR2TuZfPcVkJbWqTDLrxOtZ38YdUkrKWBMsBFyCdy/hPwB+6tCgfJddo1GllzsWrXVy
dHQkenNQvVTA4CC8hCsVtjeeIBBKKb+zzSl5LxF0ZWXUOr5l5gk0efI0IcBz1CJdgQysBOFemdkE
1+e2KBTM20NgXkSLzwJhdGELxTWY2OClxWlIx2eSp12bNE/Yut81bfynH3iTuWO0RnV6e1AEXmZR
EBBUi5pLX7tOCixPnHzVCW+rqZG7sDXcXQxvYNcFCrltpKLP1vnmGqbpjUMn2KRURODvgX5blOLc
SWtGZHLECZf3xLPapj6kApeZ66t6eRLm6iUqluDAKcNcaH5LBeWVHJfZ3J+zHbtS/56rMduQ+2Pl
HFxOCDYLj1VSAsB1fMTzcwBFJ0/6SBkANfJoMmHH7p1W/vXu+aDASC3WRgONcpx+Psg4YZqtN2Z7
apMS2lTp6lQxS/dj0xrVChRy2QhnR0I1pEELjIEmG0Oej+XjT1qOpdOdZNyGN35QaDd5Wpnf6qJV
boZGGR7sMbC3ui2LneMG7jE13e7RzZLu1A5We6T1J959SFhbBwgvkA7ol8tScQD+TWqjX58yC4vD
zFC059xSug+lSHUM1e3phuZ1epsmjnj3RqIjRZ0fkwR+gLFsIAdaHhjtWMoTieWwmcaquyFJQnpj
UsvD9W98uZHA7DLIS3cRGOoioJZ5IRLN6cyTOujk/UAU4KIFa7F0yafm85rUpgWhlC48TaDFAWzc
1k/KirPvpgBjgqCMtpaltBvKo8OeMpd+omDvIDBg6z+tWvo7129r5Hu74kZ1u2TbY7J14OGubeIh
VLxQ9NHT0BvoPY5juBdG4x+mUis3uRVVW8USyk5ToTO+/7vMnnNA2ynrgttYzIJiNKZrRmSemtpS
n0qt4ynaxhAb8HRaCybzhn+VJ8wQ+hnARGym+QtRc3H4NKNCAWCQFTBMq9gKJ9C+VE1L/k6X+2Ca
E462Ydr3KwrKi+1AzRFECv10GupQKqwlTmyAlCdyxY2P3H32rqMbvhUujk3v2nTzKC8MAcIXPVeU
I88Puy3CYUh0uzmqea+BeeZVdQQcoucr4yzLjy/bDjQhPEM8OSihLtKgvkob242FcQoB6kcHUfn4
BU61obc3vi5xZY66mXVr++nGN3ArNXjjaFtzGlnd3JZdvB0pTlJg5Xr+Q4cIQdB3rcT8AynUz/1C
itk8bhdfeQicOJ4oHZzMDsnB0kBjNB/N/Pj+UZyZuMdXBWC5xH2XGVVKZ77+krAJPIrzBoTcbg1j
uNg7zEUgNgAVcaY/zsiU86+KsqxTAxI2TrV0voEgoMOb5wZAkOuTubxlSf3gxIMapnILBuV8mKl2
NWlNgXEq4kZ95P2CeGUpomPVFfru+lBvzYi2Lv/EJQG0ySI4msrsMg/I7QQ+QJ5ErI17wEpr8n5v
TUgAF4aeCknaeYmdr3LaupTYSmdSP2VaJu5jzR8exIiWCKClbgXiMa/Nq6Dy8olmdDKgPdoZDHe+
dm2kZ/3o+hoInT50vNop7L05GMPRNMP2Pin9saR+VFZoGTZ5u7LX35gnBBX2Ovh5srBl7g5Op9XD
gpcPqgbVXS4RoIP6P95YHcJa1z/cW0PNYGyejBQ9LhJqNWlMiC4m85wopxlajX93aFLuTArt/Xtk
lgpntPnfNC7Pl9Su9L6eykA/AUGPj5qsA/SOg/9gj6B4C1Wf04X02jIup35lGv5gGqcg79I9k/O3
g1Ql2vPogl9fuzc2PUMhAE7yAcRg2evVlc6xO9K106jnlC9tBxnWwh9WEtg3vhC3C2hZqpR0t4zF
splZUNZunrLp4TjcU42acCIqu8/E8rV+4eImnTc9Q704O8zN5eXrKg/dIcJfVz91Vh9/wpdSw2hb
Fb1xGqwsOOJaPTxFhVTUlU345rgzKGTG5yF+OC/0q3OtplNCZ6jWT3kZ/l1THd/g9H1wB/eHaY71
RpXO4/Uv9+aazrJdc1zkhbUYcBBm5+JnrXOZuDSy3Ig2FVh2bFaS94/EbpzfUvO+R/TgfGqy7/CP
TCMDem+nfaqEizhJYXcfqQq+E56FPTMYVERPZ0y57YoXhvirVbR73wGVwg2p98EAqHhqPjTu9N/m
2mdEwddsvYtvNY8C0JezxTggsM4n5NRK1Y4pmx5nngETjrEqH1obuyxh5oa1SWl2CF7jYfr39U+2
ZCGQa3EIKL7Pj3+exLOz9etNoumpncGgL06tlDba8GDGHx2RyyfFLOtul4jGodwqtfjYqiKwvExF
/+rWCWVA4TKv4Q1c/0HzHjm7IShAwJKEKcOzg8rR4lwWBDkVc8Icd6Z02hZVHj32g6GuoAXm5VyO
Amhl9kWcET9LqTdl8IUVjH2BBrzr7xRKm8dxKPy9FsRPaTyoK8HmjUlxDcBJnb3riAWLLMsZBzkJ
c8pObRvCkCyNbp9W/pq06sUeAqJJIgciwaQMYBjnn/L6Z0A76eKuptxJJoX85Yy94t483xmOlWmx
3/nhsQIx+LXxM7okoap2vzuZVL8ppk+I1rsWlEY6JU27yUxXNtuMhsBDE/TKc09m89TDBv0jBkvL
tmqMpyfK4P3g77iq7OYQGorwyjxHLSLMTQ19DCHpA5Wh1qH5M6nGh2Ysxtz7L/bOo7tqZU3D/+XO
dZdyGNzJjt6O2MYYM9ECm6MsVZVSqX59P4Kzuo8NjVfPe2TAm61Q6QtvqIq2v0smGlVbOdd5uzWp
jfKZLVtx7nUhLDEhfEr7yNe5OEkXueK/a5j/6BRW1OCTLG/sYxZ2XbpXRrop1i96+aojhL22RW+V
9r5rx1Ru1VwrGpV0H7+KQSwpqg0m9faJ409I3zU5qIfESp2XAM2lao/4hfiU1VBbtmVJi38zpbX3
uRvm41QUONG2yhviQ1HHaEDM8xLcCQCY9RZi1YA8RmUH4BEcC4/NBo00fFfNcqdBeYDFjOPVxXWp
s2rjjhkNjCnyp3tItXGODkKE8B6Iw8bbLkAOT8anYnFccpXftSOQhR2BXn6tw6Kr9/XcE0u5NDGe
G0ztNhVuslEwQofJqh7LvbROITYOFKa3uG3Le+PAFt7khUBhlbZ9RIt6lN6VjCz05x2wfXJjl0rc
91i3WpAhS/1o8m64DXLLj/YWtuQAoLMlSDbCD8VLl/nmNk8RjEMztRixCow0fRMVtCjgUnEBXkHz
kdq4WUydboapWs6s3JmnTT74yRYz63pb5JZGv90U2a4cueldTIivSJeC6CnJIiwQJlg+GsmNZkKM
X4El2BFa1JdWtSBAKEQa3evIch88EVOiqfphfMRFYyn38TC7T5Vf1t/TAaTDri+C7Evm6zqkuV/O
Pe8oDZmgU2StjIeOu50gG3Ntdsxyk89DdILG5li81rz6lE3GwUdiJsMDpBb7e6Ae0w2ZysCcDJnS
WzFgZX2CFNy9dB0uXbvSLkoGgUzvDAWL+DnwzHiRuwBBdtobDdLTpFM4ZOeJP+N0MlfpZq6dsTmG
Kq71phKYENATtjLKEoltmFW+XBAaLZX7jTRaF3tF17nnP+FvuS0WZ3Jo4Ql5PuCkjmcwfm8XGltf
d9vhvfo1Nr28HRI6Md1UFzPFDF0FFDzgKe/7Bfj5rvXa/NHOEnPpuC29j9zKhtslzOUjeAJQjHNd
ANbIxhHb5bLViDVmxlm+R6VJ8otFdL1P7zyrTjTFJnR9qAzRVps8nWwR9chQybCDZ3wyY5qOrj3/
5XR5gzLVQHOOLnKOmkQTWj2oPE6sz1aSmG9umcqXti/UbeGW00PDOY6mo1W2T1VXDVdaQnveJIXE
7SQrdPSYwAkPd/kE4GhbW6pRqLLm5feoyjL/2Pl2416gO24eszq3cCLPfEAmmDiDhMiGBKNzFDub
fWhEfAo72sRnBons56JWNJNtqbtq41Ge+YBrpH6ZW49WP6gi+TxWA1W8fParje8U8rprA1PtfU/Z
NwvCLvmepqi5DwqJ7qzt0k7aO7Ny6o3MTPvSw23It1FgVeIYzBl953YAJLQVIWVHgGGq2dhqzoON
1YNPwtElhqvYZaHydv7QRNx5ugy4a07oJiL61AtaiWPRuhtc1SLafdA9NX9e4huXGa3YP4NebWmg
DAZoir/cLK3TnXkmGeqVol4HOw1H9pbmrpND4JNFgHY0z3ORRVjBu53NWUB7jnLC4scNMup2zUxx
Axk1+ykbZbM3k+lOybzgIldZlXTOutDnKYyR+UvmQbDe+Cms3K0TEHNsqdZLsY2bHEK167XuJ1dI
vjwdgvg2SDqfLXxU2eprkrK+87w1aHNKtupA6vwravH28xxXwt2YpMiuMGENMMazrHVsrHlZcWx+
7+2kyRKNk3ovU5qwJRYsAgSn+ykTVc/u5ZvwUc4AFM5oy0h7k9hT+GjFLI1NQg2J/rOJ279UX6d6
H3Ck5aCEVFAcFuOATKCT3T7F0LcuZIOg7Q71XIIBfzFVj6xjaHC8cETdnqlOdc+1G2EYT27kPXVz
W6NSOvZACksnGYJj1NROsAHdYa7LcIm+LpPqiuOkHR9B6mQsdlNg6EzmtL3DTVta/VcF5ATLzz4I
UCoNrC8l1MFio7MgPAszwGLbZS7L74NtsQjpFmTtzrcrGZ2BzMm+67GQn3Vv2gBFYqukiYeIgoel
YUcrtKpqZW3xjZ6eQBTwEAOAtdXoG1TFtpCuNV1MkQ44OPKpFx9rmYfuGfVWz9r5wmqmXb9wg1sX
MbJ667dKRUdLT1B9wYQYgHexL2+om9UOLPwQ+68MkVH7tDqv1MW2m/zKPZH9IEsdRjL2tt3ijPbH
cHaK6Qy7x6raVX4Wv2gHNO8G72sG1s68iUx8sKzHErt572jXE3IHCHhWVG1jNNSZS116VwTAFxY9
RN/9qdXf0yDLgPTgRoCEUx31mMrQFE43BtAO5ieMF7ZYIAsfKWq4t66I9GduYvkMcWK5q3xZ/QWg
IPk+zTUTbaBRf4EuJjdidXG3H0ONo9FY508WgIm/nDnGjXbo157yXBSYt1u6TL/PaV89VJ0X3IJe
jG/NqLGqZxhshCeFP59FONI3G8qQVBoShbbFblXZp6GVe1gVgrgEbDdYyo7xcwm8L7Idl+IKpW91
zy5lR/tuCkdwSYJG7R7fmaHa9dNoXtCIG/sjeOmpg/mv2mTT9C1onNSvZHocQ2xDtuWci/HgyKQN
j/5Sudcs4XTe0V8oyz1N3+UF/e4wP84O9JOtgVfzYA9ZiTxGbHA1LP1IfJBBXXwp04y7rB0vBaiH
2ZnaCBovI3ThucBui8P/k5UAA9zFmsJbOFZJu9UZhscwN4DwYMs21ndl38yXOFSOz2oADMhjLEmx
mRvF+1RF3+itl2iN8nETpzbnPOK58+wab5vObV8SB66rhUYeoWJLmRiXwKJHcyqu++xWymACXoLW
6oeYuZ9jDotwAK57eIORToMx2xESoifnjl4y7ZZoLJlG/YrqWdE398M8V9CIQqxBNqCIir9GUgb7
ROg6X8Qyl/osnvpnW2fPRelnxYYghdxvxIjs2BNwfuybELXbNAC0s9Fx0F1XXgE2kWkWXcnAz3hJ
pVtEO2pv9rjz4yGUW4ikXro1ji6u0YrwKCCOo8m4n0iMW9+V6fwJ7mP+xVa1fWXssvs2WdZ0bRG2
vjg4wDpnk0ZaYld3QIS2Xe1ohP8Xgzt0yLItt6VjMapF09Rq55XIDZ/1tcu9R4nwX8LUuB8zsOLq
IH0xnZflEl5PnHPLPjIyvtbp6IBjrMol24B2HYjvQeqkh7HIxwYMSJl8Nk7dFOeq6hgtL+YE3U2j
hS47dShnvkgMWrM75fZssrOVWy9LNmfbJKLoG3RN7Z1LEt9pJ8tWzA9WmJl7b8wGEBq+izlX7hg/
Rlw0JOiohgi+ZNYjdt17LmOIllZ/U9je9Jzi1Iywq0h6+jtmEFf+gJn51p9kFG4HGQDWHDEr7LZa
KmK9oSwFWMzSL+Ve1KWJgXgk+Zl20vIS6KIL8K8AtbxtIrt8rgLXevIBVBHyEtcxK3Egc+7HNom2
9eJeWPXwJL35TJYLwgzYIG8yoXfZYjHd87TfBJH6IAJzCPx4HwK3XwbrsMBwekilB+/cjEuOwIlU
nMmynr9CSrlSyTw+VaNS+xxsLUEgf6r75D4gErgp7dJ9AqKKk5rJ6PsexrKLby0ASptOZvE1SgHB
Xk39voq6namGW2/mCASIGgCVmkpnT7UCxFopz8Uc3Rd+He6Q1j/MCcLhTcqa24IEJ4mygkuAP+da
oazfDgCB0+bai2A6qxTfswBQrg80fOvMRbJJI//G7SUg0Cqcvjipa/YRhi0fGyuPSNmi+bwtlP2h
RAP3gzNG+JXHbnG+JN15GQ393ir86MNojSP+hl63KVSTPMY+eCiRfvQoBOwKmZrLJEmruwWX9p0t
v6LdXQx6vp3d8LoEBCZNcTaxP658c3qgqKDYX2e2xCAbb2ZTfU1dQKHzhJzAiCFFaG0jqfYAETdx
Hp7QHz0bm/kmiswOUb47O7sCQ7ory+xbRpZYVSfbGSVszvljjeDrZGoBIGrCbD36qAgTLRcpuwqN
VGQSZurj2dJuc8/bgNSgpLwrw+KzwTYdoxwyFRy5rDo7WOAaNqQfu1ybfZ1f4qSb7AavaPe0R7FS
T+CoCoaA2uhELKCHD3GkqUo6WXRY8PjyTFtdWF7T7wdHvEQLqYVF8+gyQv/mkROflQAgG+1dpxTk
zaGTL8eg1jsThog/pcNZm5udz5mGqyuHgKw/lJX4prxqH6cjrnjT4H8oZHDZ5MtLUTd4a1hYxYVQ
u47JIO+aOCs+2qJwL6axt7+NEsV2QHLxLjT5sK0wM2y10+2LKB62wRzchlCddo0Fu6Ss7/LQsy5U
Kdqt13hPDgHrNgeZvRFdpzYkAVeQy/sbW6rkOYq6rx7FvJ0T1sHekJNvA1VfoS95jDlnMbc3y2ZU
xZdVD/Uik7rZNrE6C+3u3vXKu4WdAbDivNGorCMl9G1xi4+e/NQ48iUezWHwnHMR20A6h12yIEBf
xHfAO4+1nT3YsUmB8cGDmEKyGHaFBIGPnbASzC/4lQAXIDbDEn+pcu8Jb5Ivee09elQ90SFe3cHD
PEMXYCR/BJT5sGjoeDSGg0Y8uH72HPUi+56Vh5qt1w0rzq8q3dUzKv+mbm9pLAJ97z5nlliugWvr
e7/NowunCtpN2Dtb1u+xCiNK0xgCTUF/Uo4gjGv6ZZNOQt55HbBkN2qGcxG1Z2zQIBDqyjbbIPMt
Esb4Oykd+0vg7pAxRqy/HA4Bgc/GFyiPD+LQ5cOXskjEdgXNBWSO6SWRcvfiF2HyMqVxec/KxxHJ
Bq0K6+9zSgp+0Il3VXvZfeUifGRhf3udht3qRGsqu95SHN0XJeB/wvwLbUXX2vW3HlBCHXVfWr/H
PyNvJP6dsfnAsXbwmvjaL+YzRUg/Ator+kxvgrZ1T1Gu5S6JtfOXTkyB5WYC40Ue8nm+Ya58Wzo8
b6iDSOujyGoif+U/oNZ8k1lpBHZKaJubExe+PunSTzktbRoMozOG547XeeeJ/4V5bnbA5r12C9lw
4qSmjAN74lbWZVNtcLnF/S0ZnHNX9mGyE0WZbNPYAxwlkUJIm2yZdknjjcek7jKPHkwp9cFF6bVs
VBtx0jgJEbA9UG+xqTls/XqkOpZNhFAHjtr6FLWdCrdSWrZ9ilP2YKSu8vIusXXdXNl96Vr3fq1g
iW2Awob2E9taH20dFXnWSdU4tdzktRweO6C4vFAt+vCacmFpHeamdfuPS5t31EeMkKeRCka9hzAE
o7hLQf8fac9lYHH5hw4WaZTPz4rmCbSC3mZi1kkAxroVAhE5kdZx+zAzEuqbF4vF44BFc9Qf5+Kb
74rFOvDf2cgpl6UH8q8GLfQKYMY+L3tw43E7zWA0Rz3nxz73RHuoKtV9hx6LCCQ4KfcMLI9DFQWM
/fd2DjnyhgEZh+PUiuGTi4T+t6T1ikevLcdoU8pppvpCdfqzyebojmMAvsQ8+d1X6iquh4y+0Thq
Ut7/ONgA9/FJkdl0yYsSnBcIs/pb3w/aD3PuMWbAqvzlVLvQq3b22JXZDcXQtGZvq9R9nscDuiZ5
vifzn+uT2ycj+a3sECDTlEunLSJy1Xxw2Xue06iXfLXRFuQOR2NM4Ite3LtzU1yPIa4AmS3YxJpS
X0vKGYfEFvLJhcgkzvwZssMh7y3g4aD6qetbA3HmZjKswK0XLOZC5eChKO2aaf7QjXnxDBIbRslS
2BVZZuzkPSd+0RPsjmP7ZPUZUbvx1zWwmFh8ZhxDNJaHMYF24BUTCFnjyW+RSm0PflIcVQxNQwyb
yNqmnNxb4GJpNlB2Yv5zSlbOKD5xJNTfo6UAM6yw00r2Tu1WVyZC5A8b+trrv/tahRTOAs/a5i4U
Fphyo36uhyp3NtVSU0rJMAjARDXFsKlUrRg5v9qEEzxR6cda1fOTs7RpunOn0H1pfMoU2zL1Frld
unpudnWL9u5ZYQ/xDEenru56E11llFy/lmM7jzce9hPnmK6lmnMyXti5+qiiTl1QSmX3KwoK0qln
fR8wln/yqsW7dHJPW3tb28RnsaqEs1ciDXv4EKG5K5rFup9UkTTbcfYFFXYH0ZCNiArnMRxNdJ+k
rWwPrlNPt3UK9nnTlE7/5OaheBDKNPdBGhbDhjo9wZk3ZGL1FDIrqjKtoVjYMLiOeEvN9TttlV/7
HLEPUHol2rn0Vd62btEzCnpZpcPJ11aK/Go73hg/7N+5yq89K7IicHpoJaySAUgYvu5M1MWCo7qt
7NNiCWc6ErqjA1x2nxXQBZxxKweh2zA9c0Xi3YP1q89nKnEHrw3Sd/o6vzQ8wQKDHvLooYFco4/2
+kbKNu6IjGsguiqvws1UaoqGrSXmSxPk70k9/9qzQtZ91RcGCpm48ds2ss5rp6pQ3zsJynnHgTTu
YeYI2S9hwMoXQfjxnRbQSt1+3SRjNBlMMHOrsOdbvKwzMr9IZ8dTXCVp/+z0fvgVwTzgb62oB8qQ
o4OPX1P4C4XhqQzmY8LK2WQdconHP9/LLxOLfhYafSseDXVNGq6vX/Qo5ymSmCSe3MkXXEb3x85t
31P7/s1V8LShIoznS0wjbR2Bf7R6HYW3zRLgMS+WfjombVVfJi1tqT8/yy9tOvA8QKBI8ZCvCpHi
eH2VGZspryxSc0pl6FxHpH1nMvSmhxA4EelWNh483K+2f77ob2YqTEQAu8gEopvzVvgCYBfK7G1k
Tn2BJTW2HdAVHQQ/gI6YdxbF794iOCxcF0GKrNil189XFZZS3hibk3Yb890ZhHedxX7/zoz43VtE
7BWBN5beiit7fZU4pVimjG1OoV95N3AqsTmuJ4xtxkF1h8YjlbRxmnznNf6Ao75aEzzQqiACng9n
MprHry8b5HJRlgrNiY5VjpBiuhBhhkPlvlCNncmgEMEY13aWfgi8eXlcqJqGa1qUVJTOek/TkpjX
MNqu/EtXZRbFXGnTo+ydlXb150H/zTsCQAMYA0VI0oW3KAkdR8pO9AwefKbi5a8eC1gM75Sx8I4q
NABOAQT2z9f8ZZeiyb2qooEdZfjtt8SPooYJ2NEVPuV02HrMBHeNV9KXy8vPLe3fP1/sdw9IoLRK
N7NDhfGbqSZjORdEXPap9RYE7rpsQpFNWsWwn6Pcvmth3n00S+F8/fNlf7OYAPEjXwkLGhmAt6jO
3E80bOKIyt1QVxdpAHqibcgOOoyV3nmdv7kUQBcU5xDuWaGN6xv4x5YULjWgTenqk5+0ai+TCV60
l0XjqWnb6h0syO+uxZrFsgmCN3iX9ff/uFaMXHkM0decksEXT26w0Ej1KCZt6npJ3sH5/maaIACM
zg8Af4SW3vp4EsPnfh+MbIJdGGYk2jX6uXFTnWcMZ0wQRxnvz4P2m20JCjW6jBxoq7Tsm22355jW
9roDVmmHZ5CPhyPdXO/uz1f53QaBXBZQSpedD3zJG3ToZHXAzB0eDBNd9WyYvTewpGi1D3nnPlrh
ZF81BTRhELHtbcJhekFzN/yqG1CIG9cr9GWaFno/FilgCkqG2ZG+8/LOSP/uXaB7R/QPCwf4y5ub
7Iu2E8q3zMkHmLbrDa6awziM78zd311lFdblJaww2bfSMHO2JHpSyXJKTewem4IuiXSy97DFv5u1
+Iey6fA4iMK9wXLnjTOkU6rMaYmwsHUbfz4sdGRI+wGX/Bjc/xfd/5fHW/vfNfe3X9uvL+yR39uh
GJbTy39+fP6n4L4VuP8OyVYJytDCi8MfeOj5ez/851+Ws5pLU0oY8v/8K/b+zVHEOY0yMb4hlI7/
W2Pfd/6NFTVLMghR6F+5RG8U9f+ksP9Dku5/Tmh6i6smNpsEcRxwPUhKb3YxYWyrw+n4PqKyZ5Zv
PR1hTuoJYQk5PDQxkQKGzBLXPGtTd6MjWirHeSKHXV1mop8PE9pAC7UAdypL8EwgPuaVvo2JhX0c
QvjpX8kru76AUw8su7tBMUJl7pkH7TvpTzNBZNlceVlaxe02NiBn3NvQNXFxbwPX4TJBZaHGeJ+2
o98fUjQglXNdUuXw0CILIoe/cYzpClDRz9vqlz6R5cEvHeXVu9qyEqXu48Vy3YqCCJXjeufQurKX
Df253ncopjvk75CZDXZe/sYqWgjA7/ClfiC1//GaOSTgZQEZ9AMPqC57+evX3CwgS1o/zh6dMGtn
8D7Q6UJ7D7gPUedtRe0jazfWOKfym4VDmsaQEsXfVh8qIcbi01Tgt+5u5qCIeSVD46RtsxsHN227
PXXWuVxOkwXBXW2UZ4LG38TDGNPTr+IU55kzZA56RgDipIzo5tQNjHbIylFn601N8i6zldVXc1+0
+0FY7DNrBkVzxJHFCzuqDQ30i/NGpwI5P5gLdkQjo8niaFsBkoleVFc53QPs3vXuWguV5Iz2Smdz
aURfp6ZGxn+o+XiAgMTgngFKAWZkeVXU97tIpoPtXBiK6GN0rFILKZTDCrUTzRW6FqV4UQi/jvPB
IO6vI6wloV1GW4nKAN8vZWFN02Ws65aXUA3sbtOlX3YlV6PJB9blCObI5haUlNq3jjVMc4sa/Giv
91+MY8Fj5yWAi2//WPQffg7uPzGq6076esjZZlfE0eqyQKfozZCragjCupzVJ+MpnWFrEvipmc/t
cu2g7WTehQMVqwwg2XzCIJjM4t4awHiBSsdOOHxPpfE1PtEnwqQ7SpiJ+OYaRbwNIRCJH7AT0OlD
D1uXqaFLSsI5pfx5AaMjQr2+qgmpKZHfWohNh9OlLsYW67c/vxbndRS63gi734pUJ27i7fxCCInn
ohxFHz1EXdUFzfWk2GvKo1JVEfq3CQOCXEUGEbOGpOVWRtKHoP/vMLWKJfbn5ZCacf0xwY2Y810z
4ojt3FCbQ3vzptH1FH8DdItexBUYVa+6Ik5ywts/P8XrgIyHCO1Vy5jlDNgTKuQbHbfAoUM3BGJ5
0K4sAROFk/F4jQRqXbKA1OylN50nVtt35A1/vvRPkPGrmUX9CuloJOoIc9cQ7c1mohx/zI2XPYSE
QUv6cZyaKpKHoQ+B7xxTZAa5eFRM6xrwO9WU7ta2+imRV60J+ta7Fi64ghrgYrau1GlyckAUY985
67ygM6CGncqBCSY33digGn4M0bjkdzPIZ74zVHJBA8V1TMQu3E1mSp7SBm8McSfahGT56OeqRruX
5M7yk4PHCcAi60WZhpJwA9UeFm7f19wm/ksR35x4YmTfAZ8zckdIDq2r0iqKdU9KLR0y+DSRfT6p
Jl0NPX69ca6irZDjurY9N1r4XfzzWyaJ3sx0bg9lwXNpv183Fi3yhn+MW+RceDxNy23e0FRh3euu
l1zc74D95s9pUY/zckHymSLe0YWtLb+xiba84RZoD7dn7D53xS6tUS/eOaKwcw5AlTSlB0qDjEEU
Jxrr4ONvSwFopDiiZZBN6a2oRhipX7ufG2QdZZLB03IACfE0OUPNV3sLtrXIL1XxUDqXdel2VXVW
pm5XAiQwFquBDdZMAx+dRb3edeyngudKymyiDYHKCQNES2y9T1K72bpvRb+eo10QZTlqG4urGuew
rMBLZ1OMdPKSDYINNA73HOdUm8NysBimv78qW2Oc8AYm/TqbsCPp9F3T2P28l2BiJ1ieRa0H9+PY
yXVwC3Lrsn5ELySOKwRVQLGk5xXGiusNU9cOxwvXXtCcu21TN+OV/nlt/DDMer00SDUTgPBwHeiw
vnXYy0MYgwaXik/okBUgnQEnJrLd/r3nWVJpXlk4VXg+owdSOvxA3mHm7v7+iFcUYIDBZjSDdUtd
cT2svc5VjOIwR2qmzpzaTY93nKqYVUnuru9FqNDBza8ps54OV+WpwL8v6S4UQDtsgBBdcA8SwB3M
na3LPrubdRloBKAjs9iO2QSukNF44f08QF3Udqqrzo4yLvDzL6RO6/zufs52B7+eNQqKy3XPDvwJ
TRZcH4GuTOdqCWgLfBBOh3IrmLZ+6oacKviP087R7sITW5kox2QrrcSeAXIJxMrzW45HwqrNSnxJ
B1zc0RizDy1SMG50mY2xAmkTWDML10H2hzPWc8worB2IC7pu5wHgsTTZN42DqfSxCRyADZj8peui
DoSFiNa7u+Dr4zWGAMKhiiMqyP1w9Vx5vQmKxvfYk4LqPgqN39mHJp0WokC3ZXIiNfEzNEx9vylx
wNUJZvWb2ClzJ7jwFm9mVzadtAv//3i6UWemykGRG9YC1PhfAj2D7k+AmJN6CAZ35uHN1K0/aoCS
fXI1iCkQd2y+MUn1MNi9np+TOonEctQuCsLW84KqCwFx4ujRC4/u3E0y3rZpjVTMvtHtAA5TqhQU
2JUVl6F/UllJcP2OfuibI5qC8UrBWum+iCyH9ttVpIPZGoUr3XtnUTIDrzRpkyEwURHbElu3aRlI
GD7o/c3iqBZKau7HPy/kN9EKd8A6dmDY/OCc4M7wenSNUk4wGznfZ11bRcEjKok6WA5WQle9OCLU
VE3LJg/VwFhTnF5HN4oQ9vm/GZqTHjGKqG5wA9BrsIl4M8sq6fpNKKW4/7k3ukG/bsisfI79w5Da
mmGZa5dC06XHqiccoW2+xr1/fh1vwg2SRfg9Ma2FtYK7VmRev46yokybh17PgPRW16gNR7UF9UB3
I7ZQf4VD2WDUVfo6irJ3UpdfRoILE+kgus1U4C28CWMNvohgw424B+Edkv2xWUQcJxOCaPz4e/Px
2lEt3cnLp2n5lKJgX3fvvAFC5zcL3kE7nk4ADHSm59pweP0O5jru+qpJxH2Xj5rtz/u5wPIS74P4
DCYI2/kRUUPFcvs7iEHhq51pKndpOQMdAkbulQd8MNYtu7JsYsNiLDjy8gGAcU0nOPjxTD+/2COQ
zMlQ6yXtMzRYdQDZJpfUgPVHlI+7sbwZ0mboaEtGFUymU+znfhVeuO20BhozTl3yW2DFa+CgoqWz
1K4Ga1KouyyJ11ksbDWWyzkZUk2ZUlgpQeehBDTFrRQ/07EhUc0aCIUzaqJAyn4EO+XE7PvWIyXM
ZXp848v+cgq0h45h5djroeG4RQYUEm55GCQHd+pN99BqozhjVtVVzvifJ2Bnq2WIxCaQNAXHi6qt
G27WB249zBfGrGniwXZSODyPVgBu87pNu8HRVxStXY6jASw4Z37gDeQ0l0o0RiGFtqTIqRzSOE3p
X4NAFMAP/bjVQG/iGvvHYWvK0BIPvJeOkxapPQb7QD5ZcQsmoBMocRj+EbPMqnEhzhRmiHCFY8OH
zHMw7rCWE+bOX88rMRmbWylG43NjqFUY0sCQBiNfFugl5yP09tegyGJ18cm//4PDsmaitJy5JJPE
bOsLpoWd8dVE/wUxYpM7hFRgr9ZCgl1OPqLAHPRrZNXOhAvEokIn/HB/zqi+DddAC32TmvO0Fpzw
9t4JUrbQPQHBelY72kJ0ZuvDU1fqYAreVQ60pl1WA4a28at6+qwjt1qyi3HsimHcYhsbYYQNzpp4
xB4SmAOHfmqH+S+JVjXfTOC4rOQihOzKGYGOasUKZO00kExZWcscD72ijHuw6D+WhqEow/40IL8o
BnuT5g2WN5eNyRQO3MBKFglPuUBcKP+rIR9w8SdOUAnpb/16MPjcqQQakTyUrW+i7KyJ27oDLZlA
tvKDT5Zvm0meWyXHkrOpW7skyFa69+zxkCJFZy7CLqsKcd2ki06We1aM6YDvNCmSrjn48rBgpBrX
B0K4s7D+CpqT83M92dEw8D4hIjfI0ZaT1/GchGkQbHdL4VVcKMrUmij8nd38Pd4wNNfwqP0ZTvlB
tH7L36eyNVrrzp1ECxTws58h9J837l92TyTL3R8Kz4QqqAa82bRkLR2EW7v87uf5QcWA0M7jifRt
MOuJ08sPkYycN74FKjrYdDgfvVeI+OXwiOkE030hMqHYBw3j9cYpi6grJ2VNt7Y71vo2B7tSXS0t
ycQnq/XIdQ5tktcca39+9B/P9o9YnBLN2q7F04kiJn9+K8hTokwaFMmg7vICBGV2dBrUF0tKHq4A
y4FC15z3V47Me9C9jpPLqNuzFqsluEgARRjzkOSWGrOzWRhGe9/IOooFnNOZwPWsp2nLWOemdIj6
2NVSkFuWU8vpDkKdomgpS8Ai89EVPnqZhywHwU36Q6qHCUnB1iW8Xe2lOKa/k4P8kPv553Ojvk9x
nYIq2ytU8rcHlRPKec7CerxLEDl01NdSQ1mfnwvVj4y31zlcdOPE88iG0BaLu9YuO984alew3uKP
g858/o0qzpqpOjbsjE+CnIsPdAL1tnJnL6kcUA2OxrXoUP78Yh+FsFKdD6Ojob8llqLAugmRQTXy
ApmCEMXrfMiIX05hmiyEL83US172gOfTujV5VlX43+Euhjq4cEzBnWRC6FzB9KPEMp9rMS9Vvbet
SoEDd2ZOoRSrTtfRAmvxFOGf4lYLOrrijAwfccNDxOnruKB7ktGJMzDmnHgVEqUL/KngAu9O8+PZ
h8KxD6zdJnxPUeZtIEsCiLGXTwSz2lf8Eo2XvS6SdPkvys5sN26kWcJPRID7cturWru8aDy+ISTb
w53FtYrk0/9fNekD2AOMca4MyZKaS1VWZmRkxBi9OG4mZfOFir6YXhY4Zew1nbMQvdNcejwN+I8a
Rf7vPfD71gMJ1WoC1KI6jf5X+ihaYu2MrMALAHO5vHrrXp9RL2QJ2Gkp+UQSeGLC//tzHTrKV91C
FwmF35I2r1F+phAQfTERRVleobhpHFfZQsfHfnKA0oOS1vQfsSnntyQNWRzAKX3HkW5y/J63l2lW
T51alhdJC4qRD3toK4fxozVdJUCltrgVVRAExpFZvKnxntuSmi3bdXk6V3i9tW4edBcBqRT5R7sn
D/oCxBAqNR7/+xn9pjak7Z5grvBaqDVMLvb3+BRNZjVmrpO+THE4UiWGRaoXgtv5ffiVHACG/AFm
Ytx9zmUPZrOvk3nKv1H/jeS6WykSNypamn2aDWWOTq7TGK06dE2gH/R/X+9veDKXC6iB/SZPF3Uz
kNxfw3jfmjmj0ZWH2sw8EUj8LNWrCJWRma+a68GRqTbKD5492tV8Nrss4WQpbAf/zD9czL8Wtq1t
o+Fh6FVt/ktrTqcJgwBrf6l9pk+8nTm6OrlyvD7gs/BJ44DrEdJeXv/7Ifzmcq9fmovCFpsKnTes
SH8PrlEyJRSHLpEG++LhUndSw691PbVxsbcHT8OHixAjgtHknqkoXracK+kdfWAMUR+TDqhw1om1
Z2XIjO83RK5qWn8egQkmDYTack7G7NFK0mVAFRitLRIHV6jCy/7575u6isD/cmLA/uGg5N1aOl/4
fbtG7pwunszly4bIRg2ckKfRaucQlnaw+E1zIwEzl/pQF35bJDcMpPZDs2dYVLfikl613M3Q0WVH
Jpi6pRSsY+CqD0vjBrHBiPUIz39vDj2l685xp8guTi0t/tLYBVXqocsXDK5fOGd3MEh+P0vHMk2D
mRedLNgKjh1JtpvqzkEHqHP9h2K4/ztdQt8Dmwz6PJmOAQSI0oGpnLketB14oLI+MvBl42UxtowS
flzg1LjD+/Y6lllqRGoZZ/3imJMXDuWLa4mEm0vgOXQnueLSIGyME+82LBmlJ47Aw0iTiOmwxmg4
U+5L1A24sDbyvVkhHpSG1TLsmiJ0a+OSQO4WFlnwRDa8D6SF7sHuv9/jv04b2rFYEgDsIq/677WJ
wW+yIPI9vCCzrnfowgB3+16muBXQrGwy/QwD5isHaGWF98fg+++P15sCuyFIV5zn4W+5JrlWxoCo
bF42KNO1a5PzpRhDn8/Pri0u1yscrqJMcl76H27/apf5yzL2iPqaVgAREhmf3/cmIgR5DhlfPuP/
rKuqnJFxjZE6yZiPe09B+Y4OXM5CbdYCOfAC0btnjRyNqEV/87TVZoatNG6IdrGuBePG0DB+vfYE
tnR+FhFrKe69ztTCKoke0TC866duK6tyS93j6JIRqcmbGen7SjJcgKA8jq3WHMCipkYlamSMcNew
qv8QIf8VrlFphOoKYKLb9KjF/RqukUUo7J7m7fMWoihHXF751qx2KFfb92JOiWG+XzusFnQB6umF
0cs/FgC/cj4Yh4CexHqgZYR6HxZHvxUAsTWVXjKX0yccJYzE2xHL+AxVMEV76CPmjy7/vQ9+c6bj
AwOdAaDRp7tkWjbm13tXhucnAhHtT6kbZw5y2SbdOWdnzaBXpIwijeSbcoMKDYt+iFua0MS6ctoz
E0PQgmdHw+ZPm/NfTAeadjwCnQ/SG/j3kYWxzTALUaWfkijRkWRmvo3jHnVinYivCZqiSTS9NMbI
M6kmUydIy/Wc4VhziwcvnZU+ecEoeIz+4lFd4yig394aKCvma5fXIO/tvDkvzG7YH1oV037e92Wl
261rAtqSO7MLe38mG936WpnT62XuVxVLAoMKMo9dyjgu7ffKp1EHnd2Mg3vmhgdzZnwnaJjWRRmJ
rd0G2Uj9Wo9ZRRUnVXvFObpI57OWW1lcHqZ1uticVvDuv1/377kAm56msmY8kxGg2Pvb8hoHKzNR
BbM/bpVl1QWDPInMlPGJ0nTO853XsL3/lBCBB/+SbaIORpgjw4beTuSBD/NbxDOVKFnt0j4NHn5X
uPzkSe3S9Ikiq6UPM1D6tEClaP53+0VBQ0yOkHJS8WSvjRDfodayb7Kgs4x3awRpAFlNQlCfra+z
tSyloPaRuHsMCJkf6P6xbfdYbInuoUsCNevp1DR1c85XU3dia1WOAXwZ4JrysVQjMkbI27jkHJqF
oGGrMnF0a9OVjdTjHGnRoaY56kbn+wZsibKpW4OxGNSQ5bkBE0JgnlEdr3kQFtSJ6mxEdm+/0SEv
hTjOXuUEr8USexzGgWuMfXGM5QLb5g4FnyU1z8tILfSoTFpAyWGBqo72f+0VmcjPEBbr+MHSJwTl
gRcZ2CYUjK5F8+Pc9XRVSZuyhfUDnLkkxc0s6djPF5P5cHM6OCrODCbJxKDRHq/vw8n4a0bkcRL7
3umgFuwECYnxyVXo8dF3E1E3l6cCAMcOzgzDlQR7NSOgQUK2oOuVHDPZ98bHUA3EqSpnPLxD18KI
gm/gRWl+TspYtcEuLWo28aFrBzWFu2XtJGc+UCIf4k0GYiSocpPCHuTUB22yH7SNWM1kbZfmzqUC
dxu7Twn4S+7cmi2q/NnLIvI8a4H7RIAyjeeNTfE2ppMy33FPsMPL2HRIPeyxDSnHdN/YWFEE+639
PFyDRBamIy+kK+JxLu5l2Gj8b4Vdt548E1W6PEBxR7NyhjYGgkbjQydCSDdrJEuOHFQ9eY3yxmoH
sNTJ72snMEH/3/iYBr7iEIVE7ZrdQTlC0ofJQyP/U7qNuN+ve4yTHKKDS5sNHAcFud8PD7Z2je4g
YqRSpBl+RGUTJSL/ZAVxQGO3qtP4hpEThnlw5BB1GXUN9T0+ejeIQ43tYWKUvrhD5Sm2Dg343r1S
SEXt3dFKPpXlCGUsQlxQPdhYOfT7dHL9W5NnMLKZbWb0i9sQnRim6fdlNPTmYez4v/Rc2YUhnvIC
ytmt0QDbnpkEaDII25l8Q/thzk8IOajqWNpW94FyKUOnAbizhMEfkpg2wrfVxW+Y4DsJJ46aQxsn
AdIowxTgbmGhhWDdRVHdPBoBqcMOLTfW24gmzUGFiYfSSxo2iKfA3b5NPNnjzJXXwT3FRR0dFbBJ
yM0WwceSoY+HsXOl2tN7sL+ieJbdlpPX+7Teg/yR4erx0IF/vE7VhIH90L35adq+GpZdPJYYsTPu
j2fT0GPKhF6LBK9O6azf41PHUX9AQnDJon3udFVv3oPBGYhHJM6ZBl11mGMcb5qGxRqgSnfDvWJ6
ZVBko26yiE+IDRS7PnJHkGYEioYlZhglKoP5s1m6DOO2riv20mJ4UWZt8xw7TfeQFAlqMfPgfRhC
wznHkSmOeDnpVpzn1XckU/XZdNP5YC0N3lBGFzzAyktuGjryDCh73t+zHaaf437oXmaji+8T8PNL
2aM9sRvb3sX1B9soAuRy9JkG5ejDb/tiOsN4x1TY9CTs3jouqsuPRe7a4O6ySXYM5czfm1AVH1to
Qc+Vi8gHKHv6qAKT8VCjQ1iAucHlzpzL6COwcXlrJbH3HNqLJhZDR9gVSRnemWgQfC69sfsc0Zc5
w9vArASBkBuvQ2KVSUK/2lsG0iA7uHUuist+/bEZVI3KS9LRwGB24S1B4PM+Elou27KHj1bh2wfV
dM5ZBcJ+sJ3EOCjkfH4UXSzeEz8Dw5uxThOSOUDGmK13ixbATSDmAhc5b35abGN4QFmhOSMKIy+p
YrrQiRcsEJuMmcOsE+4zVJtwOkLUqfkUC3k+8IG7pnFnLYzWBSc9y/xPWEyvEeP07xbH27ma82hX
UBDu+sEjHmaF+cklAB+NqQifvCQIEDDKBPh6zw0kle99Cqk7SbEVoxMHdFjqN0YkPcj1bS7uWZrZ
Hr0kxT6xEaUAn2XL4LR8nwBEvU2Za9y2dodeOPXjxSOcvOC6g2wjXNNXsKhlJxaZv6V1kZV7ZdfT
c+upGnXxGDGqil7GTqEWgOOUKut3AioqSTb/5AwJ8gRhsNhoCttG+4Wx+PHkLdrmeGxQEMPzqXih
xza8KA4bJi37+jxq8YBwcrTpD6o7qJMJBsWYBpfpmPS7qZnkqUyq/m8LI5PHlP7g0VCVDA6xDMwM
kTOVHIE3XpEBQgtgFH8htITkfmV9k73z6pfVBHkNYz9jDAo8zBj6ZzS8MS7W0BbRfeTG1Q03hnA0
7ZrmkYwijU4MpsbIbrQ2R3JqoE+3C5FWvy1qF9KnbeXmW4fD8l5FHlRixID+RkcM4bCmy1CA4arK
7z6aQzc5snJ3Av35r1EljNsiHySby50eEtdRt2PW51px3asOVMDt34qz486aPf8zfZb2pYpb0z3U
aTGc/Fn5r7bVM2wbx0Z3GwxeAN2UJPCHkaJBAHLaDOAANiRbptb77KFFfw3wK+6bA6pJASpPQRSn
4Re3UuHe7jvkB2ue8C1MNftgQtG/pIvff0Ct0DiOTO1mJ+lF5ocEfQ+5q8Mq5oYEsQQWwAfSduMF
O2XxQzgz4SfKnHv4EHm248GbtwquMEY+Y/UJoB+hFyab3xAHTz4Xidn2OwHpddnxFJqPqCh6pxyB
o2WXxV15TkSIVAHZ/01gzOm72zv9BSUtJJbRB9uP/mLjXBXXzKT3DLWe6FC1t5md1QfAeNoLLhIB
edZk38MmbfflFIYvnSUiqNNuclOGy7QvZT8cwWmTu2qRzR2+ZI9c+Le896tv7WLVIBy0uQSCBPcW
fmnHLsR0CIWEJrot3CF6zILJPc6Z152cViXVjmHt5pDjEHnPyLC/CxrzKxicezcVU7APSmc4K7zD
4Pewdw9Z15RfFtdOIa95oseYe4huGld2n5h1Lem4FEX2aGDjgWlrLz7U3SRv/IghB5NodlbzHN+4
fHZ+CKRrfEhDKelO1ZFRnqYchclzkYQowWG2Cb6MNZJPI2LJQirKYrE0tpAtrQba/IKJs4cGX3SK
kQyKHFmkHSUZUiBtWkB52SrQppUUxBs8sdVCeMsyDvdhDJEABscgoMCMWUu0kFllah3GGejwHwfa
V2W0n8pELdkrrnUaG8ohMfMj3op9k1zpUim44vCo5HRjvTObsSrmnYVj8vI6ZUPS/hV7TEvK3dqt
i5ZahgwLB1iWXaLaq91v7E2NN07GQC9731fQMpjllnJ5gCeSdDddbBgNKHaCO8aOXefXj3k1Duhh
JpE35PimxEV6NPrO6Q6GUesWXFzP4Q8TzkB8C+fSqu5styDFMyDoqlMbYB3y4iqk7L+g7yiGBpij
F9kHutExumFNg72beQdAO3n+GUwqYSxuhBMBW0fBAJ2PA96cIdBYW4gdBWKCpESscg6uHUU6Rsey
xwPyoVyL3Twq6/SA+kKVHmCr8d/RtWPSLkszR4gzZdXwA8ZMgZXCkJq99/1ns8puwuJBeV6T3M6m
zxYLA9Gc4yJ2qnI/uMXiv5GQBdkRkafROLetVdTPG620WizdnjCbpF5e1wo5ahA8ogZJeYxBKq3+
H6omzfk3Z6XLhcmrNKhWNJmACrKmxplpaNx2YwVVhXJjAqmOAi9bq2njUeGQUPrYqzocft0juRRL
GF2eiJreYniLFeqM9lJhQRka/Zyc6QQ0fGYmMWx9MRZajZfyyhspEkCmlxUbqNHGZTXPLcSC/MQ6
19U8HSbwgKodS76AFay/R8dVs5Y29rJQzG7ZN6nJwDt3V3J0vKx1RDPVmpmteR7TT0SxzfD7FBeq
oMYPLuYKywZppdckUws2T3G9msIJeXn1Cv33lHT88bU8H6Sl/2yXVHFd6uCDcgd+C9KTxqV0JaoD
BG8ejThTfc+d/RRLZPb+GZBj7vI76uJWAjErOhXNLZpHmN3tbZPDH1UniJTs05V0XcM17KGWpFN4
ZamKoGEzAhrqS40B/3hTc2xpXUE4BsJG2QxnE7jTlevpxyPakNV2blOVjJckg1vyOvau7s/4JmKe
L8U67THYVQqskthUB8MxzGj1/oCByCjrLojD2gtYPcjjvUI9BVZpI+zEwwvFOr3yHUKVfQ89Xy0A
NGdLdCNSQduzal17msxjFxjSpn0G2q6VN688aYlcXOr+MESRuliJOORE5jFvh5kXEzHFpZdP3Wno
iLExlNF4IyhypztvfU1bDzBxVUjnvYrFwjSATCP9QmMSltK7zwuXifFdldG5QswASZjxkvutxo+o
LHTP0J9Sa8rPlYKFRO4To6xGNkj7mEtxbQ/zcvTnwpnfVj2Gwu9MSuil186gE+/z2ulEGGEIxN5k
1SaYLKqmdT/TMtT95YFmDlo9WU7l8DAl3hSONHhTfU/jPOjbRpxOt338VkpqlMmNUj34SP9lemWo
v+vfxYxEoocZXUb4L/1Kzzz0iBNkXIWi79zvY2/ROBWy59HMITDO09ecsGB+MqGgIMEAppRXp5EB
E/mVqi17qzVNRqFHEVnFBzMtRzgzk9NRPPddm7uvKZIN5X3mw048ddRj/ssaSwYmn3lm4nrCDEll
ZG+GJxfuQg4mkKshTWCGddO1MtPPfGwRbuD/S7hT9r6SeFkyboi36/K6NW+LAR46We+1eGeSiyWJ
TIamcECQAYHbgdD4gHdh5iG+gQOt8L6qgMbSN4H2AdCvN+hCv7NhZXs/N+2VkraiQH2Mykv14Ldl
qjECFNiGD9Us4uqtsWlljLtyHif0sGYXRlC2X+PRBlnm1+AEB0dfTmmAqp/nKozmfRzUbkM9eMV/
m0jRnVgfUVcUTdXuvDicY9YC5eP0JchqHq3Vo0rMNPRKblyu7eQVo1xP7ELPGrMNJlef9tjj6HMe
XxaHb6rY1A1IVScEtTVGb8f8jATxSxOh7PGjx+NTIXcNW396iajX+f16xaklprn84ozyW/VQwuCw
0XLrROl9WkMZzBrshX6ioGVo0m7sVwBFt1GN4UnNnQ401dDrH0QXAcA2ZuqkfR/tRm8kcC99idY0
653aSLpQ41PM8AGX31U0O8QunkgC0h3Aj+YXr8sE2Ez/hGgbffMrlwbKrj5+FkW5TvxCmF6ISy7t
aoKyvwZi3zSQnzgs6Fbwk+gO9Rp9lEywpocomvXrWtfL4DI6kp3zTClCosP02PLqyxky5mWaayZl
9kmBzHZFPi+KHCdODM1nwkk75cwBXaRf6kgANKhznqQ0iX1zE5ncTc3pI1rOOZER6Svf1wt87df+
5GPMse6JSuZsibYqzK7zQdfNw5S4XvTby/ah9yyvQpOJkWNDx5p/fBXr4xnXBk1qCkSgMzzNiJxe
GIy4co1oBhrwKRcYpCS/I2H/obuecQhTybG7iZEvd8ZjytBDWd4Cf4Ztd7Z6COz1cx3500Rn269Y
/GdQ/sKE/xuA5sjbokolrBIJBQH63ejC04xC1L7KzM9vmJHTZJoF7wKu0nE7vcsZutOrFX0yJ22Q
1i6b4VtfWgIo2+ncys0OnomvkjpZFsql+cmkhcyTcSp4fu9CRppozoiG7njTzXH4xy9JH18wXObI
MXCK1uf3FeRPKEC5uCogHXnvV3rA1oCga6kf4NTWOgNo/IzfjQvp8Tq3rvp6ePF930l2Dggu2e3W
3JNiqfHCNWjWiuYGkJ+m0y0yTS6XhkY478cdzMVwvB2Sk255kAYl5UGptiJtgtRNaXpInHQKisNG
7KVlp0csozCIUAHPUR0tEU9cd/K2jNcNXadycOKHBFu7Jd23tO5F+7W3JtUeBdMMcj60TOxwF1um
46zvP6uMwBneoexfl9e14ZIkQrC0C4y/eWJ+0Gc8K9PtdNRFdCEmMZvwV2YrND440Eu2ZuFmG2vG
9fYAcSrWZEwPUW1+DT1hvUPzOIXVscsmmujIxa1sAcSadde8Q2uieKBj3ef4kxddynJJr2Sc0Y1U
HLx0Sa2DAwOx+qDqOEr5i1VJqQo7oHb138ikP/GHt8aQ0cNPSA8bJ4JaX2+CxmQsEjzSxQs4fSmK
tu2dR0HSx3QnksP6b1ocwfxeIqoFvfciR4AsOUyQavnT0owTeL5DRQ2FcII/Jx0M/IHsiK7OZMNE
Rou+9A0Q53pRFXNS1zR6a9LXHUS68CINJwv6w8/OF9NcvBdrnY9qSVq4MHFNg9cTUUbYhHp3hgf+
4x2GEDIP2k/oqXLjyJJ7DVzzGUHh7q0oPE2G2dJdQJiOF0hvKx0vopt7FtK2ZroGARpgfkjLfHOI
O+if5zCK6TGcM/qJxUMqnZp0jKxMb5vJjtkHOI/rTbY9VyiCeqdEDHBwIVM86N1rKsIJ+ld94I/m
Yeog8lb79WwDStdEuhkwUh0DB395gf6jk8Of2NbMVnnAVr0WID3d4ssW9rO1bY6O+PUURX6Uq9rK
pBm6T28dagzD6X+sFWkioPdxUufpwDNbD/ltTzPQuN47NXF+atfG3GwFzE/s8JHnIDrht80j2wK2
USpNUuXmM3jV2/hb1eQp62DMwRjmc7BylcLZ0VF3a/m5M3MptBXXo21tMdeD0EfOFrLzNbaPaOzx
zVyixknukOeCr9b+c5bGSAaNanGUdWmu2XeYI+ctdkbjMPpzl2YWke84ttBp8tP6oNclF5EZ8ozW
b9my0PlNwCPgADArfXb+fJujrQ+3pOv1yzfdCbxpB5Wcs37pDR1NnZH0nkyq5qieQfFGA63eJQoR
UTOd1K+1Tn4E6twAOZnJblvr63vAREK/dKS1OOW7MNGXHlybqlvKvR3kEZQWPioqJn0Wb18BH+hX
tFEOKAj1AW31XhrCGUYF1YOqsG6KFlsSfvInlTAd9NlfYPLEcq2nSWcxqdXp8NHButQZM1gLn7eN
jmyXPDQTEEBXC30KOwikLa9pDK2PQ8ajyUcKdU2BoOnqpb6eA/4KaIBRXofSloUBgFPvtPrZm/NU
tHpC39WzAZR2etGaa0mqGbo878QWuhLbpjClFWgcJZpVQ8hdOgaWoWEAb0A1kuOkX8a8Dk4KEGw+
aCMtVgig6jtdi97FK3VltnFyx7HR+3OEKc/f1OWavpZrDrNlizJSMCEPmvwjUPSJFQQmTHuu/XZq
VbJxJiJ08B+uGdsK2iROCIK590AHg2SH/aDg3VCMXrGhdSVXBsuWIunav1eYwl9XoCY7bEc3w+Vk
mW43XauhlAEo0rCVibsyJVtQDRYMIiuUz/aVekubQCd5axbVu9iOv1Zrpp+4jWbW5WukQCVKIh1Y
k97Exq21zqHZVU/9MyaM7OngvXLlHO+Klq1rfXt2uAZPfPAKt2w7bs01p+xKbp9X0uo2uOoMeKFU
oP46fYpj5kLf66LlmgMCmX69K9xlZs0VJlvP0I0vbDaFxCpMFr2x9BAT0rF4DMbSXNS+NafIIuvR
5YzIO81yWFNtego9i8dbn5yDWOF8gk9tdmjlx6M+CQOldBqLQ5JuFG/4nOegw8++iC3NYb5eLAf5
rPlf6J4tr06U6+C9USAY59LxfS0FwjXKb48autUVwgDF4q0Hfq+5NMEUp/b0gL8sk+N7fx3Btmxy
ee8AZjdxxqGTr8+uxTaRKrvbAhCUaJ2XrPjXWgAZE8SBB4Y0LA+MeHSUCLdDpEKVqS3obV3L319I
2XZWXTedSW/IJGEd9CPqncINypr+XhnN9RG6oS4HNkRzK+mpxfShsn2Fma+GF7Y3ixCOfoFsU6rE
dTlsECbzyHPXvUInhr5bdcxbv2yQS5PkQ2BDYcaKKfUN/Ujpwl2pKteFvJLOmEQceHj1GqvAK8li
yRM9iH2O0ffntSzsplD1DxXhW7xQtlfzU9nCAA137uSwyiBf6hkpaPQBm2I7HdeBho1I3TMDSjDI
8DLLrKOf9ksnb62mIlc5QdHuJCMdRtJzj1vcC5TQ58EUVvrUa11Tpz2dj6octNZrjpawX4l/G54i
KOp0WtlJvVW3UsnxlU4bxDrJsAWroI71gF6Hbw9HTL1mbgLlL76ZVuA94mJDieQrBsucsOcgZayt
Icu8qiEUdqtH+SwvTIcJPn6MG85xu9qeWQYKTH8y9EQknWV9Q4k/T2Z3hgMcWvMBjE7z70orcNiX
MOP4wtfFP4+PTaIX6RUcx9WRV+0shsVdsYk1N19dgcMVy9tItesmCnKgf4rS1tVpRmf6OjnWPGe9
BVG54puDMhr+aVtCGQd1r3SSzNSN5gGBly7crrcgvU7puSYmcgXYlzWT2ojhZI7Xv2lCHaKKWdOa
usKbRu2QXgXKwVMkh9u0d+jaACQsPijTjfIGTCx+cvsd2sJcypofWNcSfxytyk6OaYteafERdFkn
5nCz9BIIUeLn5qyZxghgKFPwYQzLgzkn6ABX0CItDb/lB4crp9GFZsp9rzWzcN0rQlYwRoluOQwb
Is/GtNo2Bd5JNBkiMF12H54MNg8GjqrO/Xq31aVtV6dzwM4snB68fAMg1gNgG9SJpj4Zj1U4YI9A
3+maim6Qs7mCxz4cTV5huj7ccApqmhgMQuhioMaYiTp0EpXGFBQOIK65x7cE14NXA2XSiYoyrC1r
ul0sxj/ImfyqHJeHhqmXyXscsNLuI42Vopxcpj+mziSHOiGeaucfBjyySv+sDZG8kJEqKxmR4Amg
XpG7dxgZ7HN/mNsfzN8IOR0Mhh6LR0ptqzz4DRoZ4189ExRueGBgLs1Bg5bFCY5NDDh0XmTQ+AeN
RlkPfR7U7Z1sIUWlaCpTiT/PqcRItp5rUb7WLKN/PIO27mvpj5E8odS40NfMq9kHjoc6dStUO34x
m7YTjwH+FdU5llwfLCoHjxNxLuzQmL1jv9juGcwvHZ+njrV1qux4Ns+NMNVyZy+5PBQC1bB9LOyA
vCAh/EI3cSMx7wYvwl7JVBP8L6dP1W3nSV+A1FDfWff1UtfqgOxv7p8G2nrjLrIXJe7CrFzM7uRi
f41e5xgywJed3FIZTIFmAitxA/ZwOZPH2nPMEqMFOBmIYMf4VDCoZ9ZOQLfWED7dw6VTMyykMO8l
U3UQy1zscjImgjAZQXPJp9QkPvgHk22AnU6IIdp9TIZvk2inhQyiW/Q1s8HfOdIypwXxNatUT6Xw
q+5NeDWsFhzePHVnWcEoTrOL+yejlKV5k+WIKbP2OvnUMPbYXFoQT/chKnth3HlCjs23kKDcfENL
28/BOA13mL9WC3yn4shkrXQxjxoZDgQZRpHz3S9RwTAgKv6V8iaS+CeO3TgJTSKWiG5teBzc6QDW
6KMArsbAEV8x1tFLvBsn8vBtuGYFDgOscox7mDG2/wxJhiez69xoFg489oJ0BkowNUOGhaN7k9B6
qeddNZqgqGINywYkFrZqsx4UW6K8pvj2NRRlAm2gv0KQdoqDNUUSSayRtPyKsNrrCNbK38SCEAx4
ciDEP9AJ1Gnf9Y/ka/+S6Kdz8/WvWNZV8YTZK9oRWy+DCUQVssPYB/F8mK5jdduBs0Kea4s0duz2
Gpsd2GZ7KNR6448CKDvbY6BkMFCCgb33OZYttjNPk7vURngsBot0M8sCXSLhjVSKHz3TZKKmpaYT
0f+r2XRyNFkt0a0PhRCfhiaM6/dsKPz4u0LiaLxMpjSrl6EcXPHP2t5c73becKdea38oI6ICzmaV
gTB7pTnYNIP68pXpJoxJMWELx/DEvGgyocmdxvqgLtYSACsOspKEm7ThcCCuktX33pg34RljIKiZ
MSLftfvUWmNSzmcEawamZkas90pEnIWlelKKsS6efKeOly8jiQd6XT5ESrkvigK84OgMBYpYb3Zp
Y6JyFn2ZJUJ+CLAHNIL2BqqPFcm7FPTKl8aeAz8Vkekcsixh6nrfNhJ7+akyveY4dm2Ha6DTYfzV
UnGKx2aKWshPs0LzWSovLE4ZaREa/CotcViYoSdB8sYzB6kX+2NhGq352NMoPDA5NtEyKsu/iyHz
XoewKW6EHY7fOHyG5hAs5nyMIy8eDjAP+dAySIc7QESYsZ1s1A+ZgcHdUNeJDyko5mOVS+c2zKU8
jniAoIIIvux+b5DfqA89k9XdOcU351vnQinbhYutsr3qx+a9TRq7u5/hAB0CwJSPnRd2d8rM3XsG
VhzMSRTTVSfbq9pH35tyRPnb9onoVvKWczc9YUjjfE6bzrgJYuK854pZ3tilpTrmFhzH/MrMF1Gt
bMTwF7l8ctvz8kus/cToBPirQA+0Qb+/g0FPt7hapbA+0Kmvd7QgeHhF09vvtCAK78GmzKvhMqvc
2qc0tNtd12GgdLB86Z+TgExvl9HW8i+etyADDoCc5JDB7P59qfEj2CU2JtI7XD3pxVO6qD0mEu7O
zs32AYo13eI6QO38kFMg0bdrxSWoMueQW466xzDJ+hKaIvg64nr1LUuL8Rbmo/OkJotVFvnxKWps
E/5S6d7aCr31/QBuj3WDGXe3lmWLvznbOBnk0hd/G5Zbn9KEfUep93nEa+hLTD2EnIrKn2szqk6D
PURnzzOnk+NM5le7stPXOPP8vRcV2UkZS/whzeHuBMou6cSO9rQ3ar99xI6JkIp8u8R5xKzas1MF
2fdJGNbHPuzT6VhIs/sG9xUxNJiNAIBuashm1xQJkSVurGnfdqjvM6OFEUiJGcpjOExdfzRHG39A
GdUORFMzk+fAD9RbHlGLHeqkN/e2G0uIIZN7h3i08eBxxt8tCUaUKBx5H626LVFcjlE+wrb04tUV
prbjoFR8gbs5JkfikvgYjnNyjxFtHx4bMrgXlWTqu90MGHClMqQj72AR0x24Eeejo8f2n82J8SU6
0Xlo7ptkih/42HLXJ/FyYmKo+lYazux9ykOJZA2/cQp1f+CfjDPzDa25Or4xDemPn7EMmT3vIVRT
EKRHyu8l8j95IW9oKtC/kpDoz6WbQuhF6YEGqiH2xpjaIyiGiC3nuMxAwUyUD9X0tBRJMTD2BA3/
Aj2nsS7gaIX1Ps9DNOX7MFKhh4MljI4RsXl2G7HFBjIms0P/pXoyTbsqOPjZkOZUHYrZ8KPF2fGh
VZ8/ZditwSQadKNryW6hK3O+l92sDlUdj8HDZOYmnWjB5N29mhNau7VE8ehsz9nyLLR7187EafgZ
owtX4AVnodWnrQ6gpO1wJEoZd2FWTeybkl4RliIc8GfibmteWAal85yPpbf8cez5V56wFl1yPdh/
zJpAM4Fw8uvMh93MGVxoMT3PBirKzQ8aa5gQvSJVVBV/EBRG/eTXD7PhIaPHinY+0xyMAPw+ZupO
ix0KBtyeMahH1HBXoENCWEi9piFSeqkrJ3FT2YPNOFzhmRA2kqSxctwRvVH/05Sx4Ae3Rp9jdhOU
/6uClkTDV//c9QsvRlrR29OuQ0WSmQvc17/69ujwPRxsNQCDOIju2oyDC9/tzmU0FCr5oNjv9mGk
YcFPMqi2cBkh6Ibx0WJZa8wpH0f5ShTKl+kocxiLsBsNt3PiXbZeqAFCy40Fk61/OU7MoHxMSwbp
7UulOo8/32DmpW+PsmIy4b05fcRnrjJcNTJDXXzyOkyeys/1+iAUp/g0/8XeDQN3b1vDaDpP6Kj9
j7rzapIbSa/2X9mYe4zgzReavUC59o5scoY3CJomvPf49d+TlcnVsBkitbpThEK73O6uQqESad73
nOdM6XpFvJ/rjkdGt2O31+7SgxB7jIGP8AEqm5aFfXC7POGepT1pCxyfA5buKjTaCc3axapn4rQ1
4aZ1ywtn6Rs7OTg0ayCn2PSmihQdHMVRc5+YUTvmN3E7t3xhGzbbVL9MMOVt0UNhu6mRHevJLqJt
R+dJcFSSYgbR8RixP3E/EHEiLiUlnACaUg60ALeF+g54qHrxkg3k7uhJlZQCPXdBlFT53CfNgZr1
Zll3iOv9ZtkFnENBkFq5sbE11LpYXN8GMwMqJllucxldikMwXznxx3xkIBozx6JeBzli7ZM+FwVa
Hzcgn7x2alBrcghp+Bb5Ykh8DUbtEA1szst9DaqqSw5NbbfcRNtoekZoPxZkDV7kEU2daq9wQpzp
DD26SgVQfbkAqwdfaR+PmtfHt/pkwq8LuyhG9HrK13QavbtGb5cleUvDlLTdd6abO7x7AzSFu9F4
I43ES5hejMzLtKElh07f58yhhxMUcHs3pM1g3PQSCgl/DwPj7TJkrXOhZcESH2LT7t30PkOtxzWO
qdPwpz83EPGFv36ePQxEPNWWjdfABZbz/eTBuwONXIr6gfBgZJx0yE3i9+jAo7uvwraqF4yc1uBS
6t5JZh+1BFHD9SXYbCXX3ikhh9SmwA+aboNe/50GxNCP/5wjhg5VBcvVArzZkl+S08BxTy2a8DLa
oSipgDrjN9YqL2SRYGN0SU6Pzt2dwEPRsYLoKN5PYVJRx9A6XAgJACGEPYrCxybBrg4vwe8leAJc
OzRo7RvtIbHR75ZhY04A8+JZy2FqUZJlw4kAu7Gw0vjRKs5RpUZQPCN66AVlRnHeiOMrYLKFKN0C
xnJGfzvyDrDM5ma4LgzDKsmZlH+4mkWrobMeGLElG5nJW9s9xhqb/2AnOfjExhreXL1XHY7Yaqay
OS6WU064dDRGPbxFabhMTNT+SCPOwCDFZ8TuIhiMlI+i7n5rcpimSJVzsr/fVlnQUgJF93LGK9V9
ktblNfvUpSY01V2FlVM5OslWiaDO77SStG4s2TZy5fjedXFXMTob4s5A+Sg3p2IHZk5vb+0DnSjH
aC8wzgiWkdmuohaJ5djqor0zwZdAMwFahj9XCMTIPFtJ2wqhkHGnOE/K1WU2mBdpl9FG9hq6LxEM
V/ZFrZv91Rvi3Hkwe4cj12WVYydEYRuf8TIBQ261IPhq4O1+kdXyvYUXYoNuCfS3R94FtgXTEoa3
vzHlO+HTzMmLvovxdFFQbM6ufqkKVE0BRa1QUoyfP4jfe1Z5e5MCD8OVokvgUMF79RhOdH3r0vaX
O9XdVjIoZV2Vvfc4LUWNDleQeKhUQfB/YvU3xbv9l52Yq0FeAzrXIDEAU7z12lcIGIWc6cTJ+Nrs
cUUBNDBI2SmmzAa6thvL3srI+SaojmclmIVXjPwgMYKVhkGNVoBMkZc9JGwnyFQjQEQ09cgvFKQo
WRDAwyc8YyONm/TjWPtxOT0RHiOWNAXiSlmA3fIQM3Gzp/75XQdH8uqTshhBKGE+B24GPOa1X9am
ZYz9dYjvq7iGMHZgO+JX9ZGtCMP+oPSDlCDESoMa1MVUKKfwoE6a0keXywpWXpp+mxMN1ujjON4M
7OCrI4nsGc8Uj8sC4NqaEgKOzm1GVaWXPZmxQMfg7JVaSipOPRs4KKzMoBTvqrQMEPZF/ZdjIK2P
Xa9h5F0PlJTEnfLHTryIOzZwAsK8TwzaC+ZApaS0y1xU9lk8KLhWsnWYgR4AJwdw2OAZRhwkOpzt
nImWozbrQrWhBJdIdqgKZTpT/D3To0l2ZgWqYL0xkahQa/Y1DWz+qZiIBQd/S8btijSbg0RKdMsy
4XI+KrWXbArrcwJv4dFClpS/wdeJOEqKdJaSij+dCwGvFEM7t7rtOKKUrctDILHl+XCW/a0kvM1s
uvgammtpHVblKGyHoiHgEyid1lfTzHpX7+l5UGMiYthP5iXUN5AS43W8laI11WeB0JNInbytN2cV
VYGiFnmEbPIrxWHX0pPJL3qjiJGKKj3osJiixSvb7FltF8FFFdBBXq8y2X1WF+y1hhChDJ0vEN2k
04tpnOOZ6FgVZk9maFhWRdGJ9lC9RvbO4XSsmWQmc5of7x29guN98ikpFObRbBObbtqc26KRgksh
5rpWefOIYp3YruVpvsTjDk0GOWRHM6VYAuyo9oRIdkDjzBNIdM8cxI/pNDdxd2miQUguE6jlbOwa
itW8gRLX6Jqd8des+C37wTWgA/BpaniWOeKkekx+zjvVLVK7GN+aKlp2qxdVXJhRszaaF+pmmhpc
nO7gj0azDUemdJ8JnogXsQVUf27qY09f0+KHpN7iEIjr+8jrwP4FUp5oea5osKiG1bAIzA9oXLRU
T2taLlR1pRRBtZ9YJBli6h+q8wNxQHzrg70gZ1KydMWyyg0N0foFASfbsKC3NRok+0gQff1NA88k
Zw/tmB208Mg1Bd2w1jhtW9dObNDZ2yldtHoY9bTyJpLQ2tjQSFaTmtxYfmE0YsUgk32VoAHNRUdu
LKgRrIR3n8faiEr2cl4JifZxJYgGz8o5PT7vRtQuoZCdd1lLnEilS5ojrJ2UoMkek230BjOkMetX
rVlR/z/QmZpnqg34YBg6ztw11YCLaoGMfFfXlWgc4sfPByquLhF5n4rzNDLzWDIfsPY3C+awdPPo
V6NBjknewwrHrmU5eUkM5T9M9TLJrxpTs9uGFGY9noK7gUMoY3LgvM40lPlui95plowObUVCwOPt
MBYhI8iusSzZ6sOGgS/ZKVzWNOlnqZMkyypVAAuX6JIZTCiQvqqgFTXvdR5Fd0/p3vJuFEpTLSdm
gf44n5GLUHdvG7Sejxw3rT5ebk3vP0BpdGLMAdKNIFXW83mfWUaN+EsEMqPBBpMejKkfaqNAQAS7
O5rQBpZal1a4Om3Tz5o3OFk3/iBnn0EjOh/H2BuvaOQL4YYAtHDdEY0Wnsg86oT8Q/GhVKvbqgpj
pTLoLsFHG396fmubOaLQcHBXohrDrO/xAD8aSzK55Fqqx2zW5kjIDdO523C1hUvWpUbxQFEqgQqA
Cub8LE8+oszyNhUp2ZBT3V6oVlNpFQCtrQPE7kyObvo3LLO3wdcziakuEqFsbaZASKPqTGclOnop
xIE4CKWIqnVGNJYYHoWuJ8ePwVQQ82mZQmT/oUuxK+TXLvtwtDJRgBLVe2yNBtUzYvdA/Extx20p
tdGofk/lrp7MrPDfrYSG4V+Tkgp1PUoOIwUjS6TZjfWkvq9RasgN3KWciykDaGLCToDCiUiFDJT9
QA4oRurhVoFk6Vy2YpqUdNmpScQAnStafdZTHeCudGiuA7Z+iYUU9FOUCn4Y6jlE1suZHpJI5Tcq
TzHH9FKFyfR8vslM/bSZ/Yzi+XxTljSqsotm4ZyrHybPxUWxc3pUQPPJlX6FRiriY5HG8amgHoCB
INhqX/jMzuYv9QGVStCSUi8q9aLdLcU8aoqRgisl+VDLZSSlbo4Z2Nx9NWOX4ywEMvoZV4jFR2xA
Wml8QO+oi96/C3y6epikAHyS3VQaZuLAUsiGhLLPjHKBVFIDjM9i/6KESmmH8x56EnQEHglVMWgJ
l+TNnWoSmoHYGc46Gxc1GY85ung+lTKk0V8SLd1czoDbGd/SndW+Squz2ZiaGXWet0Jvb0daP/7R
1HzRuXekC0jt5jMzFjJ/Kq/Ih835DIYspYpMOUsKgA0s+55bCJGzMslIBXZKvBZZfz2zpr5cmRBA
YVqqz60GkboZ30QsaIDFlyNlyKpBrT6+moQDj8fQCgc2Ym62j2dQSmxjDIDmHmlTQGaJFkT9SCaz
3PxVo7OxcK+OmZX19TI0mlfcOB0mLJqrThvNLwBxmCz3RYQexuZkRRr8B5v/kb2srKG1U2RZJKV3
dHu8sBoI6NPCmJ0/f0WtWZTSfN8Q9QvGhc+fRaP4aszYpzDUWz4NtnArO7QI4eR7M2/CqO4oVth1
VA3BLW5fokz3uBpIu9p3TiH+I7BTALdgaOxo+WhNNAE+zGCn+WBKPEdtl0sEFsblDtbIARvdMDtN
M3QzM2+eMV6IOp3V+aJO1xNqyzXJshEbiJ5/qEJRLMuATdeIh3JM6TBpiFciodD/+Xni9WkCtQc4
FJA/HJo4zb2Oq0qKrsNAUVt3c8oyU/NAeEtGB+rc1rTluOvNeatTSLwTuevXctz9/Cp+OEsCXQxg
1rnUv/hWXrNZCPHSyDzvzVsRaT1eqkcnTxgNyEbP59psmcQORIkIS+mRSOTO6OcX8woUYxog8yD/
oHchao+F4hWiJovqoe2daLpNnEXYtZaJXRYzzFkkqhwbaALw/J9+/sY/fBcOXXTDYpdPWdygxvX9
gd4cfJJMAnu8deSC62GahtStgGqj3UIXVHuBKR0DfGWx3Lf//DJef34KC2J29wxuAgfp1+xA+l1T
H2OfvyWkQlYtE6G+p4QttG0c+4VNQ53lf/7Or9JnAaEJvKJOBCQgVKokr8+2GKpi0M+RdpNIT0jh
RZx7Dn7WNh0m0rN/SomTFunWGf1WzMdKI2Oj9ozeGg2yhl8hoV4PUdPwuBcOhYrAAGH0utzhIjAB
qBbpN98celLrPZy9gnKISqvDN/WedMs40gXzi/v0utphAm4LSPbD9YP7h2v6fqR0LvZ6x6aLS9/I
3kA4S8EWerZJf1rjobVHjLmDp38scleUow2rq4yP7QggP94FLXkJlKFjL8Dt4kwFSpJf8DJfgWBI
0yDG0/Is5EueoXs/oIzddjUcrPoXFiGP+F+kAnBAwvArYPGriCCH6hdyC3I4LRetM92IV/dCj3SO
B+1m38yl72/Je8vphia/hC9iQwVi5WDq9EgYK/80+S6o/ixTFrCdGuIFBcPd4sEdmA8VZRxv/EZc
mgtsX6SWCUrYB3aFmP2VG4hPHmnD8eff5+sHH76H7fgkO8NhcQgVfYVAY36eoOAH3q2SdarjeAP1
hAlfmi38szeQ5CeUE8ZWOnypP78I53scKzfSJIkYlQ4THzTXH3CsrKGTqH2vtxm2ORa1qe1rv7sN
pqCI3sXLokHtGbQVIdfjxkrCCMplYlgqKUokYkf23eA5a5OfsGTraEeiIc4/JppBRIgVur0xgYn0
R/a26cleaWBzKIkFQms2zJhaHIVg+l5IYsWyp7a9bUkdj7Ab3RMkd1VbruNlQq3Gyo+y/lPgOgE1
144alPg7WddjSNS85DgTf4QK0ccklbMpgC5UI6FqTeQAuS6ADzw9vs/2TU2tLmZJ7U3sB04Ks8ma
vG46UJG3er9C6pclFKGnfEWaf9KnVmtiPkEyjuUpl9as2O+FBqgwkyTRD57DJrDZ6/gAhuGqaxNI
uwfKB4n+7uffnvHDGCJ/gxlKd1Cr4eZ7vWp5PusBuvz0VtXUG/nx2TNxkryiIImziHCluQjoeUpl
tiP55qp42cqcJ5TpokCnb7nA4W+0g/mXFCepj13SxKuf9QXK0Ixw1HejX7VsX3d4XNq1IOJEh0dk
arx+Hixy3CiX690Np6jGqT7jvUus6ihVyCrYSLHRUD6dEWlnr5xcIJIJdYz+q6fjVdXVg1DpkjPi
Bq5BuOdrXOWETLzzaOrdeCT8dgAB+6i04r22nP2e/6t9iKejcHYs+taeyA87A+3+Vt+nO4MAKnPK
G9W6VNvGVm4KCbZL2aG2LgAd8xdF5tedBaYATP6Bz9xMkf+HTWE+tQLYODc3aZJ5TDQlJz73w7f3
LzwA0Q9e0IseX2TAu/tVfscP729RsEKLJ8r5NgvJqym9KtZkWH0juVas/pkJQRzkvosRKQ1H+CRa
aYr++dP0wwXwNSMKdmHsctBgev5+fXWpWbpk7PVXEHTPs4d9PtmpZTZGDSvmZYdyQXpy0PZ673/+
/uID/r2b4aPEZAckeKAcZn9YEPJltslGitfrjMlle+v7I9SwpHcjKgtcdKf1R9ckveoXg9wkQ/TV
+9I68QIIpOxBGXOvPnfuWJO1lXV3TdRF0o53nt3U67ug7DIyYGXbvsqN2no/GJ3on9MXEmcstbyn
kZmJomubjZyWeg9A77Yju4E607EzSzE3K10AnRQxw9MFLRlDOJCE2WiyWFrQkCEGrp/p3wrtxc9v
6+s9HEBoBrbNYkCNQKx133+tEXqnBXpEdj0EE6iREFF3mnshOXVd3oKkyCcHP5cMI3FWavOfRlJd
JtAOSORG9xdfsvP6ZnOv+Zp9cVU00V4feuYCgTbKs+xaylHTs6lN7iFl7ennH/7Ht2PmomWE+M7T
WZ5ffbdZCm8lmDbnKhZcz0/fvMjFxFZ5kIL2X7zhD1szFl2OUUxiZEnqhMe+esu+jxZB0WivlJlJ
sgaWGHsqgI5ZNHhEsNtUXCcrkkgDRb0LfOnOHBF8FkdSuyK9u4aokVO/UyUylfDhxLqw00j36HI2
L0vzEdgDxLtEGRI18uBs41Dg1+VV6Z44gmhBVEu0ir5JIy26rPIeQ1hRJ5KIhgGpIGeBq7SSKauZ
M07CMeClpWjZD0ncUZjxRyn4rWZRdsogBVMPrCO4Xo+pPJphtIIX1E+lyBUpJwxP7zwjFdu6b7uV
bko3HQ1qS19ph38U/VEquz1TpQl33+ZV4hhGooXw6nSEtfAmykxTx5VDLWxqRvGReH54Z3kf+swV
RWrUmaJ8o/gZaJ2F4UpJjuXZpRCHzU8r4Lb+6HeaHQ/h3Gnd6p76kiSO4DJrNxLQZEVA12doLhhj
Z0yfRycm8+1B3ix1LFLTcQY5nDOjqtaoCnUNSG17p7rVFNPOdv9zoUEWJKnoiOLkmT2tV46+ZqeI
uJrV2ElUrjpz+mYgbqbXTsJwoxpwcCFE6GR6rmzKOyD/SG2p7cpO7ccCV+gE54Syms2uhtpZ85Xd
pZ+FUD+y5aMUSqMmKNIhjLndBIqUUEAzCnLpebhWhrBfadKVihKhq44Nj1XgXpVmMwfXkBr78W1G
aCHZNBS1nS3Yy21JINDN1REyY1/ShCOvLrbgk9g21Sn4ieVHJFaptxuo8rvtYdIb4fpSMBvJUcFV
psVA9PEoTqFrgBu1DnWRE8UR8j9RNhvyTHdOyoleUbwIkEYaRHT8uclSOtbvwbqPc3cu1r2q/Cqp
ABZqUe1Utc9oBEf8CQoAJvuQZI7cvut0iD1497cx356l5chqsSG9lJj6yG9Msi1x3kkrNg3dcfxM
2cSw39GJncZ78lrLxjwCvNLWd5694Rq9B24k7MkOxmtab7kzbz0Y42wz+mLfy+ajKksTdyf80lBx
hV1fYSY8iqQMVk7lrsHJrclqWggeza7tqDrQzIZCyL+VMH2nR8/PB42GhyzrKlNkJ2cBtYELVtdO
36NON7JHOaxHd+GRzc8P7gTDqgWHO/lmXx9wv4thKDvkkUaR/aLRTKAKu0lqiGRRICeliIEpnYOZ
aWaODoOZoMVt34AkoDCtWEwKjuVmQAO7Az5cZ6RuWGCkQGfaRdOdl1vxjKRMcZyrJWGxVZ9UDjF/
dfFJKmeRtOApgJR81HM/8LX3cCon6xDIqUs1nJT3Sj44wxlNq58r6uo2fXMiZ8B08SVLy7As1VNf
FLQkaXmUXBVlpLKhhjP3kK8a6++Wgd0FxkeUjTxAuDra4U1Tmqhva8uZSurGsrIu2yKuv4jRiLUc
Y+RJgXa2hXwFWuLcmSDey9aNMmvasryu4FkBVXOmQyFIbD+p5FlldOtQVDHBA53FESGpNXpiiMp+
ayROcuuktbvhuZMTZVpFPpNoudQO4y6vEz1HXxtoZEGGgWbjwG4l9mGWr3eGnHTWuvrPhFbz7YYR
Lnpsy2R4Gei91RFTfjXfxvZ51uu5C0zyyvknZ0rzXDsx/E4In1hkxSqgmHKyZ/zN93j2yir3agwB
d3s3ja74bbVKqAavZJGo6UGWMxUhQNnblEGxQzvDuKwg9RVFDDYuTbd3QatBzEZexwF43FVaJ7gv
hjTuSxMMYDybXTrRe+L4lchz8LfMpbNZ5l+DDa9isp9XpPEgyDHu8/uWPPSrXlAlC0bSR62+IF1a
Z01w1Fv6lOH+QqCiljnbG9jTzP4m+jCqbpLXZ8Z0L/FMqzQf4dKj63Brsc2gQ6L8s4OcVxpcUyxa
o2h7agfUj45e01ofRIONfTpdpD8b6V/G0biKbYL8lyHxHot8d7l3Q8QiDg5KAJWTVMg4yplQxWI8
Vgw+sqiEisWTqRycOEvjNtP8Vb9psVzR32nw5XzoSFVJ3sd0NEF+U2LQXooMP5iM/iqkSVV1whoE
byyIqnguYQCSplNl0EoJ7DYnRqwlY1cC2kIa8S8E8FASjOKgyq2j5qI2rLEInP3AvX0GC9nNLFpl
VKftwt8RwRHF1d6l1Dj2h1HXSYc9DBJYL4dtYJ2D8dROQC33JPgyA1ymrTmiOSS4fKuCXdxiAkh2
WKMtbTsWWAIYCNJHqSZktXFUA106jox8FXsL1RQEcIS3WZ0QFdlIyTcCjZQ9GGeSyKb2uKPcVClh
kWlaQuMC1UQYiMkaErOO5GM5lemw0SJUXsyzSP1HBszWu8nyZqDpOUDNlGEdnZTDRianuTrMDJB0
5DWeHW9K8KAY3rZ6RfaHvCJkNFGFLaXDWgmSJPIKz6CweuksBVxVT2OUZ1muR9KBpp0pZImcneTm
qZPbQ8UuUu3GWDZ3JZ1RthvV8JTWUolMcOWGVBZ5ermzReHsEuc+JRhw0XUig+FOMslTM7rMwNrw
oKeaL2Jq5WhW1IJMPnOZkFILRNhkoSLtegRL3qU/VG2dYouKXPtTKb/s+kwwGjJi+ojWSxC2PVqu
LvrL1hTH/fQ2iqfKqckiEAl0he8JDRJHANHlljISLTt7lR3ZB6VCUxao1yBsmJDebHbTO9X4XXsH
EOwxjch9wXMp+YB00sWmOpNKLYPtBd9/20OoqB/0ObUMpE6SrOdKipe8SeoZQ6C/dePe99OtcC9V
sUKL5yE3djHOt8QN22w6F5tZJXOMeBOTETYkne4hrWGppLMKRwjYeB/gDaG3xgU8P3XR33z+iybG
osGSzMhRN1lFD7FC1629ExqnZLnrpW4Faj3YnwOHkKVu9jYG5z776+fHu9c1isA3PRIZ6I85PgGr
r4t0m+MudRpXxVVZNMjAFaBVUWlW2TNTrJl/640tRI+YR+jR0eOgTfa6FFfk1tD69ZZcZUXS+p9W
TgoedoKGSFCiEVttKatDBWWBaf7nb3wu+/ytLEN5nAOtb9Oho79CiMSrOr2m+VbHqycX1bw2vn1J
UXJw46uA0FPE4vTVR88/YUTuDMQb25j0RbWz09UiXtVlTe3Mm/xM2xv00se+CLRgnJuHn1/kayUs
8leIVAbHB9gn+o8ZvCsSC89rJuukFGpSA7eo/PIuE+VS3V+aQjtiqGoSL4Na53v+m2WYmqY51cWC
gi40QR5ob7o61ep4h1ILVXNYMgys8mDL4Pg2KYsCe1RaaBV6WKcDaxwm7FSt5FACrKZoL58W51xR
P3/M//i8/L/4pX6Qd73/53/y7891A+8lToZX//zn6aW++1i+9P8p/upfv/X93/zzbV3yfz/9ldv0
c1f3YElf/9Z3r8u7q6vbfxw+fvePQyWC7R/Hl259esGHMZyvgc8hfvN/+sN/vJxf5e3avPzx22ey
mAfxanFaV7+pH11++eM3Q9Ts/uPvr69+KO7EH79ddh/bH3795WM//PGb7f9Oh8cxREy3TSPEovoF
AZyfWP7vlOlcTEiiX8cz/ds/qrobEn7i/Y5U0BUPm/whFbW+JoLkj9/M4HedB9ClD0JlnGat9du3
q/ru2/uvb/Mf1Vg+1Gk19H/8hg3ru2oYQlySv0yDqi/VVp3/Imp3f6t2e8PoFNGkU9EmO3rbdSwa
FxQ34MpvFQqqKC0uopr1Zo/nAV0ZKqQ5uXCgeCbPsJkwJOgL+/dHz2jL/C2mGJ9NvF91zYkKr2Xu
yLJsYMf0WCjuykEPMvIm1zg+6XO/xMegTRP3KqmwhVy5W48xCU0ysNAPY1va61NUk81EngnE46us
yjX7nb0WOHmhj8cDiH+3NPxTAu7gLwx8RMvV+aiTitBpuhtGnLUjoD7EDRy6wESSHvOgYAkAoqOz
peuzB7/Dnxx2aUudIRgKrTjEDbyR5wSeDTnDy7a5IR7Rmt9ZiwH5OiEqXzPXtdoDNeyxPk36OgC1
maa8aW+ZhOz8sYUWZT+bkT2WZCe2A3AAl8AETd/TrJ3nK+KvYLOXbILtXWZSRArHcZ3s/Tx6MSlc
62q8Ta1Ci8IJ8WC6N/N8vNNAIbSHaCRUI7SIS/a55mS9x9z8XORO7YZdXmUfcUtN9wbA+3VfsWOt
wnzorJnUZK3+Ykezdg1fnVA1fGxuvTMsLDP7CItause5M5V73/WmZtc5qZEc+9Z1HG5GmjVNaGw1
sLEYnDF5sHzQZ5tw1i00pzq4nYrS7NnNY/4+NL42xl8Jpx5NnO263x+hfDX+jokxWg6tX3ptGE19
OsJj9fBHeVEw3c6xZedHh6rQGqJQZjihZAZymgclb21XMXMa0RPkOi4xjpBLhxix5y5etA3yD6aa
Q2zhyA+bCDXRTtN63LreoI+7Fs/adPCDwv8S5agSDxhaq2zPaW9Iblo4DLh6h63Yea0VvSz+ur4r
MW4Ph3aEqnUBo3Btd125GOXeJsSkP9gOxmB+6v8V67p2YRUdNOKowi94FWje4p3cGN/T3sROCAUN
+Tn4vxwqI7SMbj6mOFm3fYWk17j0F4zpeytqtgWpAPuXUG+noDvOVeE/wfT3binHN+0+qNH47qwY
kx764qweQ/Kse3RVZVLcF8maueEWte1fY1f6I4rVlRQC9jpdGdK6aofT4uHN28V2DCSgnyPTu11N
HeANJ+yuvGw4aX4kGNXJdpYRD1/9lGyWvePkS7Mrtz56D4TEi0QEQ/NMeWkUJGAkd9Dyh/mOBNsg
Cjm15ZgWVju6tQmscB5RmlGn0vDvmGHjc/4OkaAKNLu5ZjYWyMn/GIA7ofZsEZAb1lOdisfd7d/o
WkFcyBxBmNgXA4PsOLF1XslMYfa4nce5nygCkCOxLxtIySBSavs5IF2lP1h+1MW7vgvaDoGtVVrH
rtf8fD9icv8cmXoSU29z5j5sF3t4qNJx+JSTcfwFA6K3Iq6fZnZQ2TBwd6kYcYSNDQrW02a+B9ka
mURJmGuyA5K9/uWmrUdlUEtdBnXiug+Fnkz1fsa4EofZFmBCh1zQ92GONBOOSwO15bLik5GS2HHq
DJ0yadNjgXHCPmYZVxAGdoMvbEmG7S4d5wA89IhlJ9T6XMekBaeSnrGZaDEEYbcrL6h7LiCxaRx+
tot2wDxmoLDcpdj8M9Ql8RwTPtyT2LZyrBzDidmDgJra43uzTJQFqZaWhCy75qfWKestbGfb+tOr
ab3CKRjN63V2OhI4KEA8oejRQIgz6azQB1aEhTjYSuzKCLfMAwcg46kwU3dP6uvw1Ov9tOxiCz3x
KVtyYAI0qNCe1nTTLsYIS0y46qQ+72gN+QbONOwe+8Iuoz/JXaijsOKuEReS0/za2VaNHxUCBmPO
mnMNwwxCG+Tk04EMivuKlSo1S8qwUUKySZo803u3Lr0CivlmZncgNCekQsgD1kF/zJ14vmenBVmJ
1I6miPOnxbWvi6xtH3K/eirsPr1fSw+/i3Zdd8mbaGAQdKl5PazE6cwtKRS9BrbMnx7w+Rwqvb3C
utnFIThOAuOY/7EwJ1YDiMU1cBS07WPk1Fd2h19W5EYEfZmCg+3fscblXED05FV+9pyv8ztc9OlB
5yJcKN5UaMYvsb6cOPa9Q2twGdEeCfsk540i996IolMeOJ/mbX7rDZq7E6xqJhGTyFEaprvSgMjS
ZtERXNwp3bJPBII+9145UjEfkPX39gvi7uPKZHI7eL52hRGZQuiol9mfdpwuoQuWl1NSH19S0Hvb
8gpGHjlxuBFuSpUi06ERrBXjPYzGsb1IOusun00j7Cx3V+rElw0NsxzU2qmMzXtzndA8oEqPwETl
MRtXJ6bjtPiPONJwYW65y7qSaLvF0T963pbvVg+0QNjX7TFOi+torq+GCUSoNaWh3UM3S8vHYshv
tGkdNNokTv5l7JzbXCsz2Af0XjzhuHWhQ+15oYdZW+7oeY1vy6l29wZeaGIyMornaXXL1w6VA6XC
DaQwIgGZi05+FcchPLDqHmXKY1IF1Gwcd3VOQd6dzErzLjQ7f27Zdu8jj5UX7GG6R7CB3yJ6S4c1
uIAydBsRWfCmnyY4WPilHo3RpODiWI9L1+L99OfqA5YQ3rts/YdIYzlB+L/uqoGlujS7u4FydQHh
Ah0bUtpqeIPnpvrqeGt9Y/u1ccon6CDrqLu3GEfre73rv5hZbF22WoVpBEp+uGoUunj0+oCMrvaF
SNZ7Mg7N7FBR5LrQsci8cZuZ9iuJsmHZV1W4EgcOiHKZYh6qYrqr28Tb08zKWV0HYpv8dH7IQYDD
kUnedkvyXm8Gcl7Yqu4C1+wOadq8j8aJwLE5/szx+YNutWxpXNex32ixToAVJM5j1ObWF1KPnjO9
3J6LkmYAKdzsXzYTQjqZfbOdTgejnE/WFLS7lqCQi7ixPhRsJfCd2F9GDcyMR/0ezcAhDWLtjYfI
f4THAAZlhXtvZNENVJD8chlWrt9jz0rGE8Io564ASYKOZrntjY6nGUdPBpjVsi5xtF5quduHAWtX
DeThctWael/0HMyAfRx9wyseRjc2vzhW8RTN25+rmXxNKd8/atq8viVgI/tAkxXFzCUGSAN+oNNC
VqLd1JintibH6DKrdWesD0yopkEHgcLRp0hfG/0BQeZEZK9BBHIsOIyL87WN620hR46Ad2s/E47C
dzTaff/UDaarX3EunCeLEiGysK8RMXeFF2IJmYHdsVXYGnBlelZVd23nJ3BNihlPEctrrvX158lH
mpceaniUgC7YE1hVfuds2gjKIG/hylxxFBzJNitM1B1t6PtzmT9Sfxta8B+LtvzlkKbjzYe5ZB9l
XbnrNqXZiZih2rDfdiVJaM0DEDTA4zcxmZJVRXCXX/j9A2JtM88+Rm0XtyUn9Sn6SmQAzVwqqSRw
HXqsRh/smICJNsHSuDMX18AMPcH+OI1W4z5lwcx2We/y4uiSH8ZC7gJO0+/gQmvWc1b5zZ+4dRv9
UJmJob9v0oTiqZRn/Ftn3v/2rPrdEfi+eaneDN3Ly3D7sfm/cKr1OIz+96fau5fmY/HdsVb8vjzW
+v7vwvDL+RPhuEUl9F/HWl//XXctAEmm+H+UbfjJt3Ot/jvyGlEe0W0HpoTQVn0717q/s28RumfX
4mBIm/PfOddyKd9riTTk5Ghp9B/kW5lWIsSds+6Cxkb32NOauqe5X17CD9gODj7URx1ofcqJbyoN
CD5OEJxMNo2nDOvVU51rEGz0mvNWV0YXnLNSzn3m+LUs2e3kSBk+zdY44VSE1xnGHLdeWAycgz4Q
oVPPo7n34no+4sc1T7prJ28IBervEsLjoH1ieIS0YdU7c5yXWxi58ZsND84hJtzkJacpu89s6KFh
B3HtwqrT/BG0UHqFCUh/C36E2L0sjfwn4KLGpRsM/p+T7piiLFx82iBG/dXn41LsW61tj25t4XAc
8ARqBtlkYQyn8ZZmtXAOVfkewUF1NQPhubS9NL1sy8R7isp4vbOSuX3fmnW04SsJ6FDYtlF5e2Ow
rSOgvvolzXDJouIkeHAcE+0vTBwBgLouau7IzmpvCRN3DllaOg8DRzIfc981QdrQxEtnuaBZvj5N
GaFXpenEz2nOQRMuVDBftAGyA2Y3a/tAj3a4BgZtoA4pyvTPyMvb5YBk1D/lpJLfjKnZfFicGaLd
6vZfrbHV7jK7HL/k26DfZD3wx10aO36oLQkL3ZhPxmWbbf77xc2Nfddv1hVi2phS25jEbGu8zLSp
ftjde9IV/X5HycT43LRr+ZkjWHW5DX3zJXcaZFeZRkDyNs0ZWfY6eSiGawF1trtDN/WQl/zyZA1v
mziwwppAjhAO7vulMC7gKlQH146DMM2jdrfh536K9eqxYQUynLd0OlwSw2bvsK5zyeKEAV6Lg72b
k/7OufsiMYY7y6BSsG0aZRgzeKrT1biIstnaa/XXGCnjKbWI5aMv34YauQz0uT65a39hBCTQGnm3
95zu/zN3HltyG2vWfZV+AdwFb6YA0melKV81wSoWi/BAwAXM0/fO27dbFP8r6u9ZD6SlRUlkViYy
4jPn7AM1La/BRha+HMz7Dl2GT0WzbKNcARQTr8bU+wBOpAaZe9GRXf7IKoUodm0yIK3opvp91IeI
Qln7IYQcn+H9dHT1Jt+WAqOhyV+EFH1QTqVbr0heRq8cz53R5gcUBSCwvlEv0O+0MugVb+OMNCWC
aa2qv1saLwsQ+SpKlF2acz0rXvWuz5OFQ/teM6VYs4V4yiWJvOojYJ+QgOg7Mbj2jtREP0e80VUu
GJ5KXpk/kYNSjpfRiHKfjekm7oqtnqBlrVLX11xElRrdbTXtDHTyaJYXO6jmG8XNVXfMGc4MstM9
NxSgf+vNTWMKl+w8tK0tfd36AvJ3ydMISdEoREj6YBaaM8WsOTGVcXC6hmOhHJQ+PpZLQneca/zQ
44Uso1XCAgLJISDYtlB4jen9kjgk+jntUwPPNvX7NN/cQi07aJsnSxLSpFVhaQuifpbKn5i2hQVz
qdFQYW47Lo5AjSeRBSZUmrR8UW8B1kbZrOtBRiTAWuaOePUHval+DMUTK1qVHr5BsAFRxjf4fupo
r/y018yVqvX1fspLHYaksfO0XoVe4+SPGIDcy7igHU+mL3uZ073rRE9KX1SXYWKJCYUCho3jrj2l
hIxT7nJHrpNymP10MB5uych1G19d59YcKJN6nQli/lGRYuonc7QiZ3BiD5obyB2XD5h2asaivnQ/
zFn0CFJIIE4DLMV2GGG5u9ptO3xMRFMF2lS159G04o3Si+yk6sIj8xGr+EFoJjnCiJj3OdXQTMje
oj3VaHpCrL/qgUXX2bRG8TmjovpQ6jH9XBKv+jJK1bjEbWeyJ23GdeTVVnijBoT1OD5bCIM2tR1Z
W0vRnou6KXxPEzxumUISjMXuw/bGdr/kghZ/xmce2Llp/2B0cmjj2gzaLjYJKSOFtRv698Jtw54U
j9BUlunABCveV0IlG4bxRKD13cll5BOwtDAfhSeGq25Oh6pyxCWd5AeqgfxSGS5pplJlFuTUEaZ3
ggqZ0DqfQHJwhRtDZZ68jK9qHunEVvdJ61aBls7TylWy+ko0TXa7uObBj7pHZaTvYyx1LWPtczFx
2ydMANcWM4JHSShRSPAmfE61WKjQ8nw6FmTDHojMcF77qXloSnXUKOX66INZkghEpjSBzMbNFGfH
rE4QBnF9cKTGpbXuFpc7x9MKeEkT4z7qfTfyjFCLO3MM06mztBACDew9Ikjbb8KunK1V1OOhl+bC
IMUdT06tMKvlcjd5+JZRE7Q2acGeDaKBj43RqEOam2vb3mkpo9cgkjsT5uuasVwcevCSaGKZP+bm
0YBjfRr610K05be6FUjCchOGXjNFK+CH1qq3K77fZe8nfZGv+ShKLuOKZCtMkwQJK1s+xFtyIsRN
YPLnduIHJfhgWHyNBgKLefV+A6pXoWqi6Q+m0XvJEoLcmLTAcWiwRjPFVlwiSzxaN8LIWP/30gsX
0a5iK7mggTNg2MV3lRkFfVxUm6RTaHl6ywmmjABXZIOL277ixAzHyfwBmgniXEN+cGJ3Ee+OfBrr
kUt6aZy7VDFkA3nNdtdI0YhTbffCoA1LKcYOOFKkfyNDBJitZkbAXBzL7XdVyrccVNm61r8r+MJX
Zex9TKSRmXZl7cjs5DMcxm9l3hyhY8N1MpQCSDTAzGkUnd8qIw7zflwBcPZQF5DLuhRS3xqKVdOC
ok9y5j26wIA05GBwNCU0GzsgyzZfjySOBACbWnIU1T1SpBDY064S8lmdlffJbqoThCQLsAQq3lmC
60gW44cDJRIQYhFWBKkairn18uwuyyu/h5QGCmhqfGQJn04egfedYVWRs03Pxj9oYFVXjtH9mFX7
NE1n22rfyHq8TGY8b2pDafZS1fzI9XD0N+VX36MKjd2Qs4jEsrh5p8jpDwOy4mAQOV4ZV2jhYox3
g7TyazwQahwpftlMOmgqcXDmRzKYUcdq3RDYIDFtQ74CCdsa0z2hjhBno8+kifRjjAWvn9wQHmwe
Jgo7za4/VQqgCdUJ4kKuu756SaqBSOyqfIatFSBX2c36xR1MQDy37Hcax6zRGDEWI8S95APygnti
rxTUPek1ubFcLTs+zmkNKtW5yF5WzC7MreSM3lp68YLpw1u7U7+z8u4OHoAmt0RwOnuTnr8xh2Qn
y5RUpCLeO1Xy3BWK+VAt7g8dvHPRPiQuoatVn7+KicY4TqJPz1mWlYq1YoTQOBXyGyziK2sVBE4l
D6tCeMhglu/umGbHprFwCqnixtS9JpF1copc8yWkUOBvr5BK07MY4JDd3iYszTSIpdXcmaZinnL7
oSmyZ3eqdpYyrpomLe6NYfoBZEjDalzDVSNXYTe6ZvtdSa1DF2OTGqLqSabq4y1zF7Fbd+SZhQ65
lK+ul2YcAcTkzmTG8i3L12Zej1x5C74Aa6H3rTTfqhmY9UVGsC4QGdYHxZtT4GOXUAntm3vMGnXm
YXzTwLgo0YZxsBnMWCxXrG9OZFQfS0FRO0zV/RDbW9EnAYihR5SEVBqanTwMWr7NxoQwmwLSbAqW
FQwMLuXv5IldBkPdjLENd4TRGqQkP2tm7whAZWOaTYhS82LHxYEh4h1Ma7ZbMia3maTKrch7tw5j
nrd5ATUNgxEirN7wYdgKQUKEy8pRMVfWlDtrj2BcvlVryxFsgKYq2Vg2YTyuYG6rzV8c/EoZH2Zq
0d0wz3udfUerLtuS2jTlWul0D0S/pooHa4auRjCY/aTkxh5DjnVURX3wHCauRXav87uFmllsC3hl
6E4PGBceW0oevTG+NbKlU+jhDHUcomzcA33RzhHjGF8SdM2ddFSj+pnEqybAcbuPOcTxn21qVdsm
WPQDN+vPqnZOXf3GFLqS70TybmVHnT/ofFmhllPKiQMT8Adyyr0Va5d3pSvvsgXc0cjmyutR+KWc
0614tLuRfZXaetWJYAL7LZoEA3OVNkyO33hguYfnNtmkBSnnydCtuUB/WNbYB1yPx2y+6Z31+KRM
puO76ivF1C0P1UXqnQ4UPp5KKFJbPTipcyKtTuNYrfNnaTNMHjBxcSZlPA5LYbJl1Hfkjq7rSml2
Xvu9taMxhEtTMPNaHhzuliCKnhVN7sETmNuyeLztmXyzQHcGOnMAL8+SJy+Y8OY6IsHYWoKKKc4n
gd/T+2CTdKzsU/LaQsOOV1Afj6yTOr/vpSDX21Xoe4mLxdFQhLDlxrXTt4xP6ydlsrejrX+HVJRz
FsgFlqMZKA3UeBE/Vd2tDPGatdf1/c6t2Uf1RsTT3fYP5WgkfMUYp1rZoK9ZvF7RymW+nvZnLImf
DMJZOy9b6VjlhmUzTJcbkF2PNw2Y+tF2KZaVkXVmkspAMsBOS3mCS/3aNhRpQNxBk/RfhI6lJ+F1
mU9aG/xjSe4V/AApo3adK/pG8bRXqbN14GHu7jWG5VC6S/7rjh4hLWzy1nPvPWUcCno7lpfSLZer
m/BIaanK4gf4HuK2liDo6lI3/X2qmSZUyyELoF0fGXG1O1wEBA1XyrdySL4vTfLBIrkLlBG+kVqT
0m7YLVsa0b5idziX7pSG9BFEwvUMSw08n7ZWHFVgzRxFGYmkwOHuLU95bJRi3kICtvzGcg+jJ75I
ORpD+McTeGunDCJynv2ICIJNXCAaE1ChR/WeT554N8tKV4AkgqLrZ/DsvRuqnWoFPJ7lXd8z+sh1
zLsNA4I+YT5gp/qu6Fu/ko0eMth4INF8PbZC2yhKnwfovAhnKbeE9D5qbSk2U5P2mw5vUohq4rpQ
CWTS/GQ5TATzOYvdIB7czzjjiPP67KvKXNfXW3OFSiPx1bjajp5+Kb0xIOmUMTGV1wzBy/UQrMX1
k6yFBiVIY2mdHpqsgMWZVLRsmeYGk9SCcSQ6XEdw6Y+k3Ph9pvJF1UlRyFg5tg0BBN4Spg7hBIva
attFaflJWSJR+oeRTV5oKvt2NSum4UuZakeh2D8GRz2UFksqOFZnU63XSzcuQTOmq5lPFX/zS8sp
vRsR5YfsDtlIieiNo/YEk/ah0D2BYo3ZUc6FoTPU5W/JuY70VxIqL0Ri5iub2ecxidy9EOq3dHS/
hpop6jJrWTAAq1lTnF81XBIBbkmKDYsik3t1rch+uJIR+qJJ48lNuHXtqd80EdmNg7VRNWorXNsB
QtK1N5mPZT+sdMEoe4QxozTJTknTiwnYuy/zpyxvAjOrL0zLhpt5F61VlT4Wc3Ft9eZHFMW3JyVi
q7rUNYcsOKVYUdaKVR0Rqf3IHXQHsaHcG0p2UcXCk15qQWOR+GAPXDwLdx/GsBDt4C0dXYFzz1m7
zNnCaVxYDHLG7rPTxigkc2Adsz8pY8tbq4t5V8/s5uN2HZnJj0wD290jOdEm+RS3cpOT9e0Lxiv+
UNOdiLl5NlL9G3SSBPFadxOnFNkqU/VzadnOBsqTuiumSB98nE7JlZjsIZw96gcapzCWyyuvmMVU
eV+WzarPzZVCTuM5SkS1N/q0eZHI6n2tY/EN9uhtcJcL9KZuxabsoY55ExcCUiGQ5b6eWM+gsmg8
ZicsRoY+Q948ZElBSlH6io5u2gCoe2w15w7r012WSpoDCIvWEyZRcrfL6iVtQV8r8xdK1WOntOek
z1cDlyhgFGWhvxj6laKYb2VlhorDIijl/YD3GwgOeuJIJWk0YsUifgfnZOtl+ASqxliVKOKpL2Nx
Wz7ubdGwr7HZqcM1yF7a2+ECNTWyrJe0gNgq82QNEHbXVcuxs5d166b30mUtPUfJM5KVdampiLtN
4pkaedIGbT1qzRVhzh0tbH3K2dDW7kLHMUaBMOP8yFyA97UCS1oQbZ47YbOMa9TaF1lw7nB3Bg4R
hpiu2BqgFD8hbD57jZ5RP+fnyDTBi87xNqqqdWEyrOV+ytXknj3QizmRvWRLTYSWkzFwIV99zjXc
6ZV6jekR8Hv0gQOKdgOSBUKNjNWHqXshJG2bGmvdtT3SEGK0w8x+Zg+g81h+MhAjeEftV0OiOZfR
Yl++1NZGi6NNpmP9dlsKFR71nTTO3pIdFNM9srE503juy976HomB9BztcZIF8PdCecYVyeCodijq
55chTrfom6kBxIPtKA3rzRcvp9JWyY7v2tnYjtMDqioGsPT+WJM3SwoQLIOO9w519l1Ru4OSJCtD
gY7P9JTUe7RRUzsY7N+7S+/BMVuS+bEY57PEKc9X6mgs+RPMF9sfnfG5SkXmIxP087k+WJV7qhd3
Y9t95UeL0K4zRHz6qzmwJJkJyIhSnLLQbp8jegLfVJDKZOKSje1rJqjaNKcdAP96CTvxSBz0tjkg
wV0DZzinlvGg6sXOHdwzWlK/JSBgyoovZ2DIxTgyDzRmZEVDa6ffeuX2XQgbybjNWFYfNyWSMn0+
WTM4TTZve8wGS9jotNCtTmkfW+3KaYomxEwLWJ7iE6DMyTHo/cq5ZRnaBUmDsGTM925lzn5kFDuZ
aZ8Acp6NviJvQCA8Vw3vK02Gmvhonm8V+BSzhGK+H7ohXSl1L16YLRpZHYXJSCcTU50TCBeSsPfm
yP4Ny2caFuqYHyNYPxyTbXxi6bu18nFvs3Mn0KIM57amzJJLYIJO3dbtg2n1ey0tfhAjnjyh7yP7
xnJaluh8KKzX5LVadEqfdGbe2TXtysbft/GIkvZdNtSO7vS+UuRHI9K2lfOa036s5q4jbq34TLNh
tZgMz0oW+9MkN4pNpdSKJ9eK3oryljLHNzxVP7wiflTldHTJxCgXlB8Ujg2RUdL9EVOpm2wmYIO+
60X7WalijU9kNVlgoizlBfv+DoP/ahmLrTvJZ/gGu6XKvs98trNFudInD4p+VejzetM5qHZx1dVi
QtxnHAc3Jm9HrITTbTP1hsEgi37l3eT+5BuNQWrL+aBi4L1L7XQM2oRPwWMwNT9neqMHDKwx1jXe
pV6yR2ITL+xHKG9dlgIRo6OW9m4tsyHzyR1+hB99qyA4U5gYcd5ZediY+maoko9ezSljo7XjFcYa
eMKTzd6VPYp2IVpo8BVAcrD+OnReI8K4urtl/TDSXDXznZ66n5O4bwcTOQcSH2Tm1Se3Ny1hH2eS
hmPc6El86pE15Jbz0Y9aH/SjtXYI+hk1hiNOR13SB7pSJhtUx0aQ1OSa8GR19vRAA3e2OCf417Z9
tFzC7fVm5aXUrmBq4iOMGScEVPs+tPmdTBl1K+l3Sspnl4XUKhc8Mzn12w6vp+O3eAhXua7uk/I2
A21tPzUiO4wrpogaC4LU+9JdziYnybZTkl7tibQqXWoEqSrqVmf6zZi4/dEz61C4OUNpptUB2zoz
oSFMoX5f6yVNt3T84uCllGgMoqlwuS99pfbESupe0NJqB52m2ht2dsQ7SXvbuQnJq8pFYNMM6i5i
vjqpW0Dq9hrsWoBY592Ah8nARQkTkR2sxrKCSYXx6Ws9376CqL4GuLWi3qF57LalmTHPIaf5sWq8
Hjrp4orLBERkNzPheXd0bb5ro6r+sKBZsxeYYq/EzakN68EuewrSLjHDLp9cInGyAyOi6ziPnhoO
+CEnhv2T/VgIVfahEpU38VpWsBhUI9mvK+h8O84dhgf6AG81/VbOKBs9UiK8oQY7aWefsM6Pteas
p6wsfXJH74AxEnkX4cx0bXFaGBd8a0RUXabiJtgrMvcam5LB/TAzSoO8b5a+jItsI/qCzyom/jdT
ZcVXnBoYfl5bdutIS/WwBnK5J+Y5c2hgCCkphN1sJCGo5wqRyUOSGOYGmpC6rpZaKxkYG4jmtExh
dcPguu0z91AbcboqaLxWkTM0JBtm6a3M0FZLP6RHss/dU4LgKxTj0DMIthrC7SvRfiHYqoMZXNDK
wefv59Wg4qFexn5r0UfsR2RaJ8dJ1Xsnk04ejK617KKlovWjso/SIB863cbiNfQ7udjDtxgw8852
cppmr1kCNe5WqBVp/hVKSoEmA4PRTLRMWfZrl/sYOyw2qAka7ESuD3WOHkQoc8itqUH7rRfHjmNS
U9tpo1ppeZ6NySXgF6BkEAut/THFKPDp5/jKeKOTPS0SkVdgDpJpEbAu52XImnFFxn29bfWZ9nrJ
PWNXNiQfdS211TqLFG4iK6lSQn86Uzui3KNukmVPzRQXa31w0/d8KZXvijYzaEmwrK9Bo8e7SAME
b/HHVVTaHkQ7ntgPEEH8bnm2nCyRIH/GolAB6Mn1t6nUpqu5CD2MbhLTnq9ITtp21G1muxfAjUWx
zafyzW3G5VEjFG1jeHQZ3FfRcZmb6eRSz1yYYcDgrqdybeCtXwEzZcpgCXNnG0Nyj0/bPBNJlq9U
Qlg2EhuiRb4qvvAzvQ5rOexHLcV7l7bLTht6nMMJ3/5vLYiTU4fq5GKBtL93DRr2QK1s5c5gtrMS
UzpLH+V3+tZ7SXtnJm5xHrXaPGij1755XtTO+7yz1GwLm6k8MmPvIl91UqV7c3KnDxaJL3Bbq6L8
EZOKvBGxEk3ruGIPuHXjmPydSJDhhAMPJZ1eHQpU9D7mOiUNb7lXtFZQE9mW65N14QCxmdHkjXvS
STZMtkWJOip0BNtsfO02tGXmF5vFVKJ7VSj3Efv7yldcjsWI4KH9QmTH8wKy4MVllrtqCm0ICkfG
u0bk013r1sZGd99Lt7E2sJoSz5f4qB7SxSjDSTfECrOtI1ZWnybXDkgMZ1Ddm8KvQTduBo541EmJ
cQHlYNcbvu1RfDQlZKdgTCdm7ahmbOFPlfR2hREthwaZPWPGoW00hI1MZNZu1190u4gCDIvJnUsb
2fqqokANLxsnMCL099/5NWF8ZiqjPFMmdbtpy2pmyAFnYvIzIsB4+Mf+ET22Y7CTHa3ngebqpbGd
keGGM4/7wRymI1O2ftfXlnqs5yl6B9FtMRJhfh4AFp5DN9GiuxbXxKrOmeIzqaaKULP4ozSH/N6z
ZyFv1bd7iL3CfG0mdHvSLBUfydFwbXAobA0Yj+ucdOfnrkkeXFVNrsTExGstbZl4cn46bwgG4nE9
mrbJRrBy1qa0K/WCsxbjzdyOzskZnTcEturXwKwYBejIps8y2aAgBaBfQ6ZsBaNTert8skV00YrK
flwAhz6VXEp2N91mbvMT+0rvQaYmdgOpMBUW823NN6u+gqTqZq3LxiXsMAS9epZh3iMlVV5ScndX
UNA633L725Qq84awNOz5hbe7PI6mx0BPUaL8oNL4BsXMGIc4KmxYfZ4cQcxHcNRN03hTE9d7WVgz
bCyzXCcZ46lYOnFISJH1MsCLvyLRUJ2dl/Ce+qBztRUJX+NjmY3WXqJ4WeVkFNNSEK6AO8LMHg2s
M74HFSzEnkfnmPCmZhnroa4E+u2jgh9Cp8nLEMULd7jnGucbVfcw50V07fSxe5yTmGlo0Zd3eCDU
m8oup6edxFIzO0IaYwPYoqfKWRFkmnRPgiw5EvOqGnueqBZVwtUfPCwCPC93rQk4lAwlKm3fVkt5
WWab0WnkCPNuXgxCLpRqJqxJdRZtVWGwOuiYNjqahck80uf1K1JLroy2YTUUBD343gC6uDYiJoHd
HBmcfWxQnLYZv0UKpaGTYK+oZ9Py7cgWZ6uWFUlgllWEnMyzG6aacB5lXbClhwSTqmhXYvFhj4tT
rwyT2qguO+at5M70KeUEiSmjyn2EwjVN13pR5y+z23ox0Qe5vJtbKT+sXNOvWaGxt8qx461tHpjX
7J+rNmxyhL64OR0/q9/yrJuD3W2BsuAs4BHbLAKNgK54ycnpFCNkSFzt535sf9gsqPyxdpaLbqnd
EUN8vFOpTkn+IfvH/997xf4/bGB/ZSf7v+gCc3+rl7t8tB+fX8V/7Lrio/re/Uk5d/s//0s5B1vt
Hx6kR91D/0YvfEPG/ZchTNO0f5DRZbkgOB0cYxaowH8p5zTnHxqnvAEpAnSjiW/9f5RzmvUP27Po
PR0T/yFZde7/Rjn3CzzoX7o50/knI/QnI5gSYYmDStztkQqdshzRbFTu81495bUZLpPDAEN55V47
TdbAeJJxu6cjGzbirRbZgz8a4rOaIqL1jO1PmsN/edZ+9qhZvB8/0bH+eEW/2D4nq9fr0Zm7fSbU
vauAAElqRMm9V1YHN6Eer1syK9tyRfZcf3StzGUn2al+uQzfmaY+Ny6IekI695rUPkyH9Eio/U7o
QJYO0tIp11pVPLLMccjymTmQl4wzqGb7hIQP3RGDj6hU97jS30xj2S9L/biU2QkL5TMEhZj9Vztu
q6KLt2WrWKsFxOGK8jxmM7N8WW60I5MizJb4opL1iRLtsSmHk1PmgK8ICPRHK3s1xpQ8DUX7HFv1
WRsmG86u+jBbNZGokr8NvX1eli78/Rtq/Nnz9z9vqPqL10/rBRyaZoJekiFBko0bDBo/c5y4iBwR
cgjUGJBPCJBCGBmJ4yyyt7pydswtTSROcShJIK9ZY26IZtuWsf2FXwy60jvre79SpkufWUro5kVM
/t9Y7jBJMDXE/hN4mQ7NcS4xTixyCHOg0sHSEL5LnNgj83v2uo68No2z+/2Pqv+ZvvXHj3p7pn56
mhlyqxIpp9zP0Xhh6XdoqwwJkXHHm7xlzc2dbMqCdMvIeYkw8yEDHN/QkmQruVCiWn3D1oqJjIgf
KG42eH4/B7ePNmCcWADGxatR69SnwqiuyRxfhpjF5d+89D9zQf946Tdh608vPac/n9l3NnsSxLbz
wmzLImgMDLY7hY6BrNSM7l2WU1gwWUUWb9JWn+28Z6kEIaYlM5kw2KDIeXw1UjLZDrKtYpZz9IyO
cUJ9D3/14fcv9Z9IxD8M2n+81NuD9tNLTSqRWLmTtHvCbNAYVSRUeqtcRuEMCCWkvfps4RbUbv1Y
GNnD0nbU2wm5GVRcQVuLIwL3hWmk8zcJTX/1od9+/aeXY1M1aJaFuMU1Bn8gmdQa+Gb961r7kwP6
5/PoF6f3Hz/tDb77029fJWB7Y7Vt9wjUjgwTj+zGoBbcuDXWbXghnaoPEtVmEGdqG/oJbvMkRYun
lw8x9ClyH5NzdJOKdF3rx0W+MayEXXORvqlF/gDhaltnztfvP5t/K4M2HfX2dP30Yp08b6e5rtv9
VCGQir88cHM5VajFxLcgF/73f4r2Z3ToH+/JL6g5i/MvLdOh2Wv1uLsN5uym5P2JN0gHffNWN7Xi
RHwCgPk5+P2f+Qs18Y8/80ZT/OlHi4hBraaiahCTLQ/mjDogR8HkmQnUrdH+kUMPCltQMk856Tbp
nG0z22I6oSyhQt3Hg9Ez8pPMHotYfc0aBoBdK795yAGx6cwkpzlu+Xev9a8+hl/uMBucoR3Nrtj3
o3wT6ayzvr4t+0yEYq6JASZtCsyj3pOud2jvlilwzfKlxcxADDuKOq6X1az2r+WghFHMoFCjpvWi
EPkj0Dr7ME7pZ5Pq94ARFoSIuhpi01x1pfo3DAb99rz8v19x2/vlzljcrhkT02j2S0plnCM2Be7i
64b9qC76C0IGpuzDpjTBb8VtOAt7PdD7DpZyZql+NxcpQi77qiD1XfThfqxZk3bOJwftNvqnNS5u
/i6p0Pirl/rLmV9VLLzLyGv22c2zByvOPS49Ij1CLuTJGxd7FdNz4o1CoIpoTNBI5Pe1LdSzpcW2
X960PQgrGTDFYKZKhtyEQid+BXGWhVTXbQsd9euYPTNLfyIK/d3T2AWMebFhuvGh0rlTiaRGkE5q
jXZwPuB5RldhmY8GbszfP/zaX/2Qv9wOeKmQ65BwxoaD1JsqPdh2tC9t70ta2rauhlPevvJxHSw4
gbRIB0Yq66qolL/5wtt/Rpb+95fP9n458iu3bwedJxOFbQE+cSHCkHRCzHdal1wEJYVn5mPI1EML
SAH5lhvmp4D8hbPVqbmujHZj00Op7sxkdmZT6g3fp5IWZ7K0gf46w3FQkoMbiJYgaWxsJRmq/VWI
3NxOceCUdmiI9gAJ54DRhxVTlYxhlbjWynMbb10N+tEVY77xlHhbRPrHopPQvriyDuATYEdUqKZo
nZ8Wt9gZHdJ2LiXWAY16X7f6uJZJ+25F7IgaK7pYc8ISvVZOsuqf8sJ5SYz8TXKIo5pBrBUbW5GA
NR9ZyWAfePv9B6z/+xOVyv7Pp5ujdiPedX3YqxMFbRc3j51EwSUkEx9EXkxyEp2+sTVqhr69gfWu
0lc2h2LITZyvXUqRgLX0h5cwokrFrfuPYka0Nw72OPWM+SmEf/9af8nG++Nh+OVGxKkRN9IY5J7N
+6mVd448GehcTKNg1InDwhysPZt3PZwcDZNEFAIXZoiACcCjYOjiYjOV7MmTBbNBe86ntyUu7hzF
3RAFHwi32YrJYYpl+1Aut+1ikA0d87NGe9YTlDh22DbDKq/fGYNuS0PX8JG29zCPGE2z6GYVOUfa
iu1SYR85exmcHEv5fdKddWyjcWDT/vv34S8/s9uX9ecbaeGcS0bZ7i3FMzdMv4vHvGJzDa433QGS
c4LIxX5Qq9NCZpYLdZSDmjizDZDG5SMF+rQ1s6VBoVQVpCk1TmgATEDuIllKm1hAunla/u7F3q7m
f3ei/3JlKxCe1RhR3D4rgYAGoCDjXWpn811UJeT7Fu4ZOdAY1rcvIIJmB6YrC6jYw4dqazHOkbTs
0BIn6cVlgfgA/p9t6mK2EOvZMJCJ2AcMa7B3iJxU+O5v6hn7rw6+X279GWXPzaxV7xn69iGxPeyk
+9ze5h3KQumJZWUkokdnkaF7A0EfyrJykZYglSvj5pjBrnOaCMnovLU0BIvComYWRZaspuEG8VAj
5MomfhajzPoVeSwISrGy+aAjwZ44JfbT3JlYTiHq8OJLX5cxIiLd3GJOybcE2+h+o0gI9An/osHH
zeJ0nn3R42Vo5+zeiij6blVj1BV1mOTdVs7Fm9sml3TUNsIsGIuZCUBHlsJYGLMIYZrvDCQixwZJ
4wYS0l005znfo1tVr1bTppP2S094YBA5dbyS6BoDvShQDI6usf6bR/uvnpZfChitye2B5lXsiV/g
/RI0E103Cu69MppuY8c4gCmZB049fE0mHp9eEQsWjU6sYBCMUCY7a9XU2ovWWft8Ma4yM5AYJA3d
iWGdJ10ezQqxCOTrv7mi/qIrgZTz529jjW/adDJR7PPcfUlk/95PfAaWesMj6MmF9I0XkstfIHqc
J/RtmwKXSpjaCtuYCn0ZcOpLV2ofc5be//5N/MtX9EtlYnDkJpNTMclotPSszaiNQObq/UNkVFsy
eHCZ6P9J3Zk0x210WfQX4QtkJqbcokYWSXESRVIbhERJmOcZv74PbHe0VKbF9q57a4eIwpR4+d69
52rwIQS87SJhiS0uu/FITPCpscrIPQTLjKx3oWd0HQYLQNY+CN95r/6h7+N4ZwWFHGa3azuzOkE8
H3nhMauTmhAeVObYO4qo6SItFEkezk1H6ra/6M5cDd5kLORiQMM9reOf0twbYy/pJ6yR9jyI/jtX
7h++ht5ZuQGNPfaqHtVqYaUX6HwPYxluTcO7dhl2O7zqXr/sbdvb5CK6e+eY699+Y4H07F+fnxxZ
opAY009BLA5dGhwgn0Z+HHuX6O+2gWUeWq23te1iNkFPkASPELcPEvcjHRQk2ItCER51l+/8nLfb
YI539pHlpttjLcR0cofhUSWZs1GEJfplOt0GycSurqWPYqfFd6a5lwWrhIrKB4td/2ZNYt6pDs3E
LMLXMrYQKzTJF8czPvz+t/2RK/PWpfr7h8+semPqT32EPIMeTviZ7LDoh5iFPjVDSVMaWbBfU4zG
8XCZ0g0D4PTZtMurJqYbMAhlHgcPix8dg/hEdTnedaETb5XI7m1wuYuTvLjEcqL5nxGndTfv/PB/
eq7OPoJBZth0/rz+JOrh0e60h4hr8qfO8PyqyV9E2n0eQz4QzGOYQnVIcjOG4BUTBruPPuSMKds4
LClwXLUPF553LgI0iTr+DjxreO/pX1esty7v2TfPqYwlwkbTn6RA0a/N5FrAuMD3UnxTdY+Iao3k
ZuMLRhsTjlVeCWIGfeJK+GU5P48V9uPi8cGqgyfyVD7gJdgalewOf1zFf2WQ/180+v/RQ/9/sNMP
4/enJ2nlyf3Ce3uIi/BLVTYssn/i41ZG3B//5q8ev2n9xzIdS7ietYarOdzRv3r8pvoPKi1g0St4
Tf3sjhf/wcNsKQ0TzlEwHtc3/S93PHOB9b9p/Qf1ERbXv3LHW7+ubLAUKVwIYNLEESAV9c4DGaaY
OeOMBfxQF0H6CudhmzcDLsV4YZZLVtgn6cyA0TH/J34CV9bzp2AQiLVSACY2MDcUtQT35oipKB7t
sYnQO2hANJPbT1Tmswuwth7QsaAM4RuPi8RvQjPZmsQfGH4DZmnYpNIobpqsWW4rYj0LtHw6u0NJ
ZzxKkWcPsSLd2l9E6s1Q2JYbswyodKpMOBlOhuUgaPCi/XNi5ynrLQ9SEmNeNm4Eg23Skf6X3+Vo
aH2C32ijpPVyAZrFvPrprt/++Qr+0gv8dVFer6RC7apwm0mptb1ObH6u/DNiSTvCB8vDtNhHJzDL
y4ae+AU4VGSieEr8IZ/zPV1QpKOtOZwI57xm1X6x8kxSl45fWHLCI3yF4kNjqUsn6LKraMm+l2ib
d6SC3qklsL+SA9r41lAt18uA/xnxKi0MK8N27mt0s37AkOP3J/bmeTF2XqdNcD/PnxCH1Ot2Msfy
UIzGV923zHczhfaYUg1wz0dofB+iIK1vf3/Uvz+XXM31OV+zy2yClX69mjjUkiyxpvKAX9HbyCTh
s5GiJ9P4YRGcmuLPhesfW7nr3/ufdfXPu+eawuaF8jwyb86+9E1O9omBH/EwW3K+RbpvXkm7rrdi
DKNtEizNtTvJ6Z1Lu/7R3x30rKQpNfP8ZsKQpLvIhFNIz6RN2adiv3L3v7+eZwXnXydIKBXzYVfQ
lDur3gtzqELGyhW3caZOUqAKpDq1KjwtOsFuG4YhmyUd7hedfUi7LtxExZC8ulULay0iW7zP8xL5
eQ3XBlfNO9+1t243406i19Bskkp8drubMMzIO87LQ+89OU0bX3bNslxInYzHBo3v76/FWiadX3Zt
S0tIz7Uc0z6711VYTkmV8KZ6wRJhcjfD/Zjhe/n9Ud56oggCk55FvIzNmPfXJ7iZg9Zq+hY2JAHt
F02CsGVxKvLb83TY2JO7uhmTaff7g755aq7CzEbsn8Nxfz2oQ4p92ilObQTggLAkhsEJH/ydh8n+
tQpZHybLNIUFbQh8C7kyZ9UIAW6pVZF3cojci7BnBnURIDhIYr0rS3GZNRV8oPuxOBrGU1+jCq5I
1YBeoI0fprEXjd4bebvpgscZQx6ijv2S7SbxbWTPGJSWn2QUNhaOHiIvcTw27HqUc2zUDobyZW1+
s1ApwGj0w/ZLHuDdNE5e5mJu/NzV8Csuguy6spHpAM/ICnEogzsVYv0d5quG9PJOjps8p2W+rKaG
3nfxJdtAsUNYdVYT2+88BWeNoPVS8W2EY+OuCYkM5c82fHi6tbGANzkkMRYYJqXRho69jdfQwWtS
gR6sVb3sS8XiH6mE6SlJG0cYFO5uHWBdmGMWf8BmVB8CYzYPdeICKAvrL4jPPL+QMwZUUCXvPbxv
/myHjxgRktClzfPdlkPuyByLpjnM9HELiDWb9bv86j6qH/kVw51q52ymJ0X2vGQ84TsH5/7O+XMv
8a+Kyd9ylH4hLv2/qilXRtE/05Y+Yr9edSO/lJTrP/nvkhKdx1oZsrI4joN25L9LSu2CTlJkl5mK
vaCzvv5/qUYkvCXE9cRzojVRQIZ5pf+qKPljrITUf3wWgA9L519VlOsK8/Pi6iBIQS7GgucRhPi3
5DjSyOsk9xJ6WrnRXScUcNJPF+A+iYIS9s5Kfv7Z4GAwCfj5mtLVluc1V4yIXUqhasiL0SqzlvUR
SR0BMd1CbpBl0Bn86T7c/nkeP1d5bx3Qo0Sj+GbATkLur+trwphHeU3coLBCCsakMTagjmhYZCYo
lMkZ1TsHPK++OENqLpMoYu4rL+K64P/UTy5FGRXJlHGGfUn4B7xEnBGRV9y2QzhvSmboe6zK1bfQ
5qvy+3M9/5Y4oN3XUhbMOnWtfV4x6MgICmHWXFJCpyGthhJiafTeUf72vHAUToyrKV0H1PXZFc3V
YlEwcxTUKN0pdmv7Ux4act9Ao3tvOrH+rV+ezfVYxHXwydLEcf4xyfrpYgZVaRdLNyLoGMtdnzGJ
7Ib2AfYd86U04IMVvNNUeOvkNDp3pFw8o3+Q0X6+e2ps4M6EeX10NfaQgEDSozmNxmF27dff3yyU
X782MFxeBDZynrSpnzSpxPrsUSEihn6JLvE5euNwLdPMeOkTt1iYDnfLXZ0nOLrZpCCotSYP0zFA
XLT7rvR1YiEw19r4XMwDfvEEzrOvM1o0G6PRrrGPhY7XnIylH/c2yJbAN0zF8Gto5+Ehkm0Mv1OQ
CbOzRC0ewrqdPsg1Fsjv63h+HnFHAcQtFaEKS6nEXVq3CRM+UCQPZhczA3TYUQCtDAks8csCZTtR
DEz1ty7KiWGbaqsIrtJIoK/KEkK7EEW3C2XCuMg7EeH/pK3uOs0qlUJTyu+SsUFAPObc3ItOSyGN
GFEnv7XYrM7fZ+Bn5Xg0GK5Me77bXfokI5kifp1Xbr/f0pMesm3fZGVXbJJ2wYBbQ6Jivgm7tRqf
+tHBWeIvKg3Gy4GqB8VzF3hRjtHFIUcJG7imb1UX9YsHU63bLYxv2CKrutbQbslkyl5A74SJAV+4
qtv9XDT9xCYnd92r0bRa4wZkkTlclUpHwLMDIFSnXkqM3FlgkeJb5WgGBswh1h59fX8ruZYx8p4w
7Hae13nRzobXHZ3sKmk+14FJo8oPFV7cgmuSyWUfd0j3EQm0RX5pyBmXjzIZi2xcPH71ng6zaEGv
pvm4ESjoByaFbMaYlhZOtRO2hM4SQErStJ/CxnwwCwXoJvZmpua2DqXyExwQ/bOcRPxY6tbtP4VY
06q9G9H/pnc219ALzLwYLiNCtrzrPlcMy9IIRf62aAwcUCDD6DCTp4GX1w1Dc/5qRWlN420uDCc+
8Yet28HA1Y2sN5ewrPOYwW6TRtNyp70ysB/nsAFaVICLGbAyhWl+yYAN3TUsAEKG/BbDhv4solEa
nV834EavotFU8dYLoyogN86q+8NQu5E+mYGmjxdNmnlMmysgo1Wg7L7hP0UThNeMpI9tEgkmCH4k
C0k+lQKYnm116FHRmnVexdiyhoUr7sStvksxdvZXTTiM5qeCYTei9VpqGESkrqLVnZfmPiNpu71V
M48nGgS7eGyqmDCYnCDsat/H44gOIav6J5UuGq5tIQe4G0XaRE9eBIAWnhojOyDDbnG0akAx9yi+
zQX/FcEXG2X2o3Vh5Updg8ynWFc5fsF97OK63HqTk9Ufedr1YwhfGEx+anaP5IyYzE8BK49+qe0J
0M4qvnHAXRNi6x4yMpK+1URq9BscD1J8aBvXBd/L9AWHJmvugqiitos7x1ktcmFdtQJVmAhQnM/S
WiKaM3CJjxhHR5fzdFNDgdBK2y2DTwvMUh8MIIVDa/7QtWlSbROZgjloOsSFdLwxA+KvGFOJytJO
jQ0GnzzYrWECPUO8duw/qGw2LfARY/6dKL/pMOSD0W4EJJGvoJxDTJah2wQbG9RjfeBt72+rJqzK
fdzG3WuhnOCrmRg9+DqvnLONKZn5+3SjY0jy2IFY2JJJpNtUtv1dZSStvRGBML7bRGFWhx5DwFMV
JXl/Igp9weWrQllAqwGjhlerwb/BgtT44JqXdt+lhnfn5cz2gXAQ5L3JrKK/bck8zoG4huwLlLmA
yiWXrvL8mfPF7dUG6gK9MBKzEWdPAS4m54nAtZfiYuTbpK7doo4wFDLYfTT7bnqoGoxzh6CMmgwo
VlQYH4oYwD1uGY2WnIY4NU2s9aqcm8ArVIUbP6m+DAEGyVi8On3YfBmWZgz3Zsmsfc9ut37oKZks
mv8R0shlxpeODNDR1XXYdgxX5aq7UEaEp9wd5hb2lWdVF7Gdmf0hWlrgwu28wJJyF2fleING2pRA
C1bjkGt9qQH6pTwO4F03qjXxAidVjGV6qWgPbiCiWNfoNgomCUR8XhUL0DB/MYzpMTaS/PuSlNnX
spLQ+K1uetHOVB349uV4+NvlWbSaHBV4kQn5hRlzJu4Z2HjcwIkNH7BkOwSNpIccIA3B3RbtAnsp
CdRwrLvR+DGZLc5zsjrhTbpT/GKXufeSqab52GFfmEHW10mzKY04MP02gDm8zoi61zE3Avz1uQPo
DStXchcbWUD+LeEENSToOvkuRYFhrvLCnitXttWnOAht0/eQuTwsDF8/zybB7DGOZCxKyFtw/Mww
kFXzNSPK6Ip86T3uO7FJg7IdGdRW3mMFq+OjQf/uMh+nDY6Vl6qd9rLL4m2QR4CpOqle8rg2nkDZ
MFVe7Csnr/pro0pa17fGtL3qWhtvIV6CLU6JFnBZsSBrmuooumLmO+4ao8/v69RYLnNruZayxLnS
yvJaWIhcEH3I5TauHUx+2ZKR/mBoMAR0vLRtqCe4wztwL/eVV7kgVGbmMRgZgCLPMrnpsL2dzFJM
9iYHLel7LorLftH5Vrk4CXPsuTwUgv2oyuElZcLdmrN9Bx+kP1ligLfSGgWRzs4lpxCeVBOvK+7i
vhhLZV/j+eNvdjASTlDOosoHzNNXfpP1zfd68uSrYaTWd9lLgQN4BZvjBHmKR/dHUg7DydKLum1R
bR9zdyi2Fl+Q7+iGSGgf22TWeFWbECm927BdBvPC+IhoNR7tGSjXYHTiqYJ7+IFhdQQKEae3AYg/
9ONxweDRY3eGgIQDeFE23pGYaNaPzP6W6BDxJn6Ps75MD16qnTt0wNGHkiC0e+JYXvPEtFlYiJRF
KDWF1xWK9uW2qRp9ZZUw/iRKNwqlupPs7rNZAY2mGud7FMYnEsTCHYPPAMiKNypmd32+ePtZwITF
TC3hviZ9h7McyAmhFL1VV+YB3m5G+VHZFW+wB1ZzjHq5G5diuauGmBc1i8dc7LPMiSGjdTORCgSt
gNTshISnkJYkd+G5d2A9Any4sZsY/wEllv1cSYzsM3CsVSYw9c9oSlrvhSKoeSLvcCwe0jwVX7Hj
lc0RU+447rtMTtWHSIQwSNKB/FHsoUTf5QtGphu3dpsFox6Y9QvDGvrhRTSEjX2j1dmqi7lSE0A9
OpLPJWj008TYtd0UkyFQYgCRwDSvOySa1RCiCSHtottXCVN8/GAuwRBJ3PiDkqkLc8Sl6sLgEz97
oiIbIZV2qza2MvS0DTpOCtJ1nL8ElQJKPlKcbHPmJd2mLiGp5F04XEPfVidqnQpwWdSIe6QvfNxj
ZWUYUIVJ/0URg7XDvWC5m6JM8luznfWzTDUtXURYgNmDHOYkoYZq06dW/9jY7MU30sKf5ZNRlTMm
Gaac2nvsMGg6gcZ95PFwwZnLGtCgAz6uV0sIjHUtnDCdrh+XGagJQPc8vwxafPIYkTh6EKS8/nk9
fEqtZH5FwOYOfomC5gqwVHCDAZVJTUubmeRKrwqmy9wjodoXfRwwjday6rax3aCb1uBsbrwkMbDj
z+G0oahlTZzmtC5usgBf5gECb/jMG0u12wCreVonttsok+mXGosujom2CW7LgMmTNpcHO3JL6ti4
V1fYb8FVwaeEnutNLbhIiKOPwOMZT3fFUOzTwOovO6fRG2F1sLCQMY74y8QIWzeaLvJC53cLu3Ze
abLHQHdM6BCKCrCZE1w6afKUItHBE5PMn+qYcQ2rJywTiFl+Ceyf8de6ExujXD6CLgc7jG7zK9kH
4G9ET4E9kVpGYsfofGpyfbcmVu/1SMBJhQXtB8BTYv0m9j9HtBAljyQA0l5E3VMeVdGjWrJDoQvM
5U35YorgkpjN4sbLYUMH8Z6uc846XgAg091VxeZw6zjpZRgI60eWmheCQBOf5sIhCNj0ZXjeDS85
2KG4KZaMZUfzSSWw5yktCCUtOyn8tOoaVIXmnpgc345K94PRYSufXAubyAwlx4Eqwijw4Mj8E5W6
tR0MaEymivahN7eb0Av2ZmLeLsQ5+3Zo4bFcxuRLrQGICTe/tFPro+jd6DEaFiymVcj4yRLZIdRU
/6uH8yIGTDubrNd+Vpaev6CY8oVV6E/9MGM/Dqmu4ZPcROCH+U6Q/hK30KelA9qO8v6aFAp7Jwsb
f+Oouk3GxSE4cBrv0w7+QlJHR/i39oXR2BDt+hSYIMQSAuhOyLW4L30CRHQc5dFqCQauVP1JFXLv
JfzbIAMjN4Js23cVFIs5VQ8tEiTWTKo8IIdieYHP8wESAFu3NTWBPz/jqW5L2Kcwyqym+g4v53Jq
g/52aVsNFdZNrxpX73PVwUuSJQKArNWnVHNMpc3An8oIjuIgL1zYB6vqLEbxS+QPNzXeqRmYrVm1
d8BLH0KkhvvJJQvIE911l0XqocsmeNmGLo0LqwIAASnC/JjR1VDbJLMtrCNVOQI56tWFCbTHAVBC
xI9PoB7VaGkSDRUB+XyKc8BlHLCNnnLSslhhMry54F3JCelgzRXusB0pi5DYV8tXT6TfTXS+tBpa
Mkdg6PDmUPbPRuf4XoCndLDYLLZe/bnXZJNPbKu3Szy0+16lmKwCG8sWIMJNajBn0J/SZXxmjeoJ
xZv0zgIQvutcaHAmqKJN3tQ3hEAYPqwYdEOZkV8FQsptQ4dhVxujAf+XDKnRGeEruPkPXrUrgAH3
iULJSE13LQrKWFFfdIRp0hx8YPf9sTYz90qX+WParxgPVQ37tIu1H/Y2dlObrmBlPHUt6VVJ33/K
IRwkuyCNqwvif9hGV+oJRC+aeRX+gO06kZmm9+wxGLhNnr4h1rp8EKRQnNIcRkZOYBV/OVM+07l0
D34kJRe+uXdqPEisUAHAKfCZ31Yxwq3bD1RyIXnTkLQuM2YIH0EjwMANw2OctiyMdYPzKQit4m6S
HeE2bFh92w0f0rZ8gNSlPmEcfdTkZ+MWFurk1tOl3fOxdqSLEKBovTs3sooXOkYFdMDoIgzweJBH
xAIjeOrKwLwkw/2+z8LP5ZJm20yUqR90AZ9ctxefRZDr51ImeMYMNWWfOcZFU6Sru6w3X1vHdvcj
RS/oFlHNR57Y9pAiTGCLJACiC4HcBbHm+JjC87soRF98TU07V9dOh/Zgx+MaaPoDAU6/jCwqhJOL
2Kc0sAgbkbXATk5/OGb/dCMQ9d9ZREim28ppKjS6Xv7ZTvhTU1/bxzRs0rt+IM6Sut/bdF32gN56
4SaIsvsK3c/5IHTncFGT4mNW6t7ZjFWTHYJwbRLPFPw31dgyfEJIm0fsKiTnNLnBvKMnL/YhqIUj
lJvp1R1JDNv2KGz9wnVOhWyaY1SpEmikuQybNuna05wNEOezNhmfhrqRgEbM1L6tyUObVg5/fpsu
8wNCTBaf2cmv+pRCYuNIES5MOQ0x+K2Rx4e5Z64dzQTcbHg9Y/TRswZ8ZzZls62LPNqrJTbvunKi
ueaESf5In81+yUXXfwjzxQSpUUYz4q7VuL7M/QMtltHeOE6BAx07a7/ny1YXO75OXr9xHbPuj2En
TbT6Vd19qdkNvOQm+OvN4Lj2nbKmTvD8LuTNoCMF11gS521sFxArVyha+2ZTGWlHkNWMPn9YdBps
LLq5ywm1pKaqcUKTCCXyDx7aIrRgGriqhUXoTIAADcauLlFTrSVZsD0I76YlNA00ilds2EWY7WL8
8aQILgGCcLuiq4/5um0X4FvrRI5BQHK1BIWTwUiKOr2d067Ql65tZes7kWNvbFtrQHzoguK2qhgy
SKeR7E/x2GLkhL0DxyscJXvYSWhwqqW4qabCBjBIokOxySbdPsu2iT7XoaCeFMlMnieu24nmLJsv
dI6zzO9jnKDQJ4eVKMVyIUAjeTSq/KT3iCOrzdoAQVkBvcINQrt9i69bv5R50tg87+P0ZODOzY5W
Fy93bcVjxQdXQ3VqIXa5fg/4DQAlOYSwjY0kcvapl9lMF0aqfiKcejT2zmBmoIWbjCql7aPyVln5
8ioqB43+XMHluIjHyjL3ph2lh8ydZuVPHujlOYUtuevqyP6MzW00NmEDyO+CNu7YAUhoJDzmujVJ
75lHM9vYXuIS2WcOSvF/3eorwcHVtdVOKAFCrrRLcAJ8O18Bryv9rK1IcosDelFeasePC84jvbUc
zEfbCeDNejVsi2VnoYvjZwFrhT9VwvK2I8lnMMuAmuCTqOvhzs4JZ6LyrunR8COSBQRc5t6Ugj4p
ksMQqy9nvUpgFH3DR1qJzd2oeoDV9DrAYXQs6/PeXZL4QLg9sb+qpgGBIUb1T/XQOBMPtDl1a/lR
MvLtGnwscV4Xw55M7DaGijUaj84MDYbNDxgXCFL58lzWPCuQ5oUaL0wW8NfFmzAsZE0nbyr6Ad95
6SxIS0OFhmFB13xK+6aZwbDiJNh4uQWyE8d/99EAiXfCrCqucrf1+HITUJ/5y1J5T3XToBhtLeCK
usW/Vzl5+Vmv+WJB1T6Nc8yEOa3doAGZOU+uT94YMXijXR1Dp2MmNBBwQqJGUJJiOHPn4OpFLv2m
ZIj7D4slO+ODZwpG7tO4tqQKsMYkpRik5K5gsdgC/hQ7Eu6Rt3xlmh5d0w8LvlVtJR1quHLCZ16H
WviZ6Ni5zNNMe18O2fxie2r4SvDHGG8JA/D4jLcL+vtuWecK6TJBXp1KUo+g3ydLyueCyGze/Mkz
9xi/hNhVOnNfqRCdzjc7l3ABiizUa22NsD0t9HjvmPicCd6tB4el1hn2g3KH8jgz9eOhHBGSbLxQ
J1SnoWU6t866Zh2CdIU9RTFZheQZ5UmwWeMwwBbpKacJIUrBh5YUEsSmppE89U0i85NDj/A5o617
Xzt4zrdWbcsbmx4z0uKwGnhtTHg5tHUX4IRZoCO9h0EHTT3t3Thjc9S1r1pN5kUZQJ7DYcD1hX7a
8xoGszvDy62MuDyWTlIIomyGpdy0gRNf8UmniiTNDW/3PPJ9gQOVL6Ak3a7fNlJk7A8BylTHERDe
xSJa+cOtOqvw0aL2/Xe3Dxz7ookme8KNE7tH2N1gU3nqbbbyydT/aLK27vdDUU2ArGf4jn6mzPq2
aWrzmU5w/5U3Gz2HN6f2tw4mEs0E8IAr7G+Owxu2VfF1Mnl1iLEZkNfa7y0+eoVRPkesIxjUIXyh
BiGG7xvtbFB8dlrRReCs0ssUR34BQzalUKL3giYkLFwekKHPy5sy81S2JRuB5kbQwxfwYdZNXx13
ssnbiKuB6Bsm7RXhmWK5L6gtkq3MwJCsMma3psdrIoci2K7+AY64+4S9qnlMsW0SqGJGUDQwFjgf
y5jQqw3ZsgPk11iUm3J0YiDo0rDkphto5fluVYUvpEbznYOJSguhniqQcx32uhsbaA22kyaBTOjk
WW8SG7J4LxaD21ejVqBItYIKCjWHdhTgY8opRMBz1G8zPbTq4M6pkwOBC0Y2aVb4JUsAbsHyMsWV
w9QsOGCQ8C44ITKyK1sN39WY1Q9hOvLAEcdmfKemG8yNxNhEVtfseV/o7esrh1YMJJui1C6e5wmY
DelpZnGkEAlp6lchAXT48Oo9aQ0CVJhH+TMKQwE+z8uamQsktydI/KHYMvhAq0wEe10cZGazmyhE
6TBJGPpZ8In00njr0NEn46breXHjNSXSd2c8nhvwpoCzO1UW2eMyWs3zYIX2K08XKLxZdM1TwV7m
vghqvjRjXELKaXEFXkKFm5pt5DJTBB4LvOdk14pSjCCm/KbpPBac1O7EQk8SQN7VBNpojW/Jzew2
9mANbRUJ3K+A2evnYezWwnySkLscUbNpboBTGLR4pu7JSvBj099g03cbMg0ev5CbG36iLciFwE4z
z7sJacZrmLEteGit1kv4spa0jMdGQvwetEDPmrSikfC8q6E9hIlrgVltM6X29RDU8WYRLrV2A+iJ
lJVChQrSaGu9sD2cjG2RzoNzjRpdEHao4yludw3jzWoPfcKoNoUA2utLhw4lRffqIWhwfGWX85wM
CqIruyOIqqL9Oogos/faLcpnxgl1uSdRh+SWkMkZmMGOb9kFH4kZVmmdSefEvriw6cZwWDYLfEOY
dqgFmitPx+c6ktWy7bDpsWdpQ0aUtWwpn+Jajtcu1udwS0kcwmiKaLZSLtuyvJ2dnjPAIBXA68mn
7CNOCPc579zR2WNAYsfHPJjpBFezLo7IgLsnnZOkdQWeuvcIhSsF5VZVFsTe2Q3pBrQ0B3u7JCyk
F+xEZYCTjLynbTI3godi9IhWDMhq/NapYRjvEfovet+6oOb3pRMbL46MvGlvSYtSjZ5rkmLHbGdj
7/BofY2y0noSfAgNasjGCe8ZAPCet0npakAjCoBDv1LyDrEZLTe5OQ8r651ISRYOMsZgYRIeuhls
WtJbqwt6KnizsS7QdsanpAQz5Eue7lMAn/prKGUH2SdK7cfGqxMykqqVZNonDa0hNodALvtOk5ZS
2yN4eKavJp+j0IaEUUVtcsPltQVOEhrD5IS4Gso+vNi8jryU5O+JfkQ5NeoLxafJeDTv1ksNMrvd
mNOQ3JKsSIcwCDUbZ+zUITNtDyrCJsEizYLCnPWCGqBdNlpQIEKna4PCV6GTSfiijrxMMtOYtpxR
dVVkJG/yMCbpQ8g3xPWTfKQxw7RYwHOhUS72RLfhrwFD5hAcFDv3SqNq3eVB1jxC1rICCMGtfCVf
AoRZ3izFO8LHv8l/kFWwDUKWDDlLeupMrGILg5SDCi9L14/2i2P281NadxMoZPYTeQye7B0NzrnQ
kpYnIXg2CengWTEEnGk6cgZWjQs4/WgFov8SmQSOMLt24NhBMEAVdYVjhgAVLdj6HOJC0aUpenI1
3znvv+lY+BkWPgHpmGynbOvsvFfgV8ewvT+alRg+8pQbW1K36h19vOIdvMDfVEdaCdPSHAohPSrW
9af8pNHJGxBnVBfd0bUKp/XDLkju6P1lx9/rZf5+J5WgQYC4V7ItQ/n962GcusxJBDC744Ddbl8n
KUlIJfF1E7SbAySu6B1f1N+vIMfTpo1Yj0IXrc6vx2OZ7Rikxt3R7Ipiy+hVPrZx0fhOHViffn9q
Yv3tv8icuISS4srRCqWTPD+31K5hZsq5O6Y6tQkBRjY6Tm27rxF0ccRRBzs6aAXxM5A4BEzNrRTQ
nhpZuQ+//ylvXWVpeRq0FU8NXpdfzzqrkAowBe6PeZ5cYPX6HpXjS5DF4b56D0vx1nOjHC1cqRB3
SU+eHYoNV+iGXofNLIBKS9jB0cht8Y7L462joJ3EzuPYwrTF2W1sQOnaXdJ0NKOQT/GmwVWGh/jO
O/DWZSO8Dx2XjfnBVWeXLUoSCp8+6o5AKlRwaFJttLezpkF7GdKeK7cGtA1v9/t7df6EotpE0Y05
QDvKBjl2ZhBwKpM9aDWZB/Y03Q/XdlAq01OK0l01G8HL7w92Bq1waUisGjx0qgD1bJtkzV9vF2yC
tPG8djow9cu/FG0b83F3zWSH8tm80OZIYYTM/VG2rf1ahSPVXO4oWO44yQs1VVeS+vH+nR91/uL8
8aMoU1lsHfr++uzueiZ6R/ox0yGcPQKosqZ5UGC991qShsVOAv50ZA03VokQxM2YrXcF1MN+jt97
hd+4F4pFkKWWFZep49l6ay8YQOy4XQ72hP9WxEH5I0+S8c7sHOcdo835E805ExNIygdLhiU49V9v
xDS7xYjGbTmAw2UT0fbEd3im/JdOl/Uo3GitV7Wy6XpnDxcARdOwFj0dYsekHUlYBsE2Sw5wAIE5
ySzvqGbfun7rwVb3kIX88uxwqVzQI4oB/GGAon+ZQ4Rsarn2Qrc+/P6ZeePy4erzWN+Qy6J8Xl/l
nz5XkyatxV3MDmzrgKBFmfQBBOjg3x/ljfNxHG/lAKI9Rvh9trjlgtqf7Wh3sLps/NE4iXfUoTl9
c0rmh78/1FsnpF2WHaJ8+TCeG6/UODIls5ivmqTVbeiQPau8LHf/+iBYT7EeYolAJn4uxO3KpaCE
0e2hXqrvSVzo3WyR0PnvD4LhAoOaScXmnTPubHBz6AHd9rAYdDlJPo9ORaabdwqJN64XejZMHrw7
qKTl2QPg0SLC2WhBzI+WZLt4aXESNEf+/QNAwpJ2AUE6gsOcrUwZ3+/KaKL50M7Q0/+LufNajlvp
0uwToQPe3BZQhTK0opG5QVCiBO8SLoGn74XTHTOHRY4q+F9NhHRuFIdJAGl27r2/9aVaiSFmp9vK
VUbzwCWR8for/zt+YLG6hmurqm6DcUcc+nZOG1WvDkYK9JpoHgPRliZEFTDyjP4tHubxIW9FNV04
8j54jaswDXEC8EokJ2fxGLM7F/SeyDDL7PlGAzyPd4fplp+f3S6aLM3m8CY60s8ebUnrkswvtdyR
rvf2Hn/Q0t6NnVqpn+z8Xt8hf3UUhRxviDTevsO69MheePiHgIIff0yq1b9qXA9/paOzXMABvN8c
QNkhPGVmGCqK4bNnIsNNJpCMaFi6lhEaxqz6YIqasG5IUX12SXETWdVfaJkMS7XODovWi+RIRcwL
PZCIeCPQQlt4Sf3776O8fyBdJbbSDOQAJtHy2ZJKPbpMWmfWwmhQs7CsK3nSW9v2c4wwvv4nQ7FJ
sOW5XHHONtZeDri1RpYWmkozBF5aUiSecpjGRm5deHfrEn27qngqEA0uuhzNJu3zdkaQvRgS1cwQ
pHkkf4dRG2TgOYX+IhIa0bcQlB6rheaFiGLFhd3j/eLiEsBqdjjhCcT/waT965Cigd7OIj3SQpA4
xYO3RDP5K1X/9E5IjyUHIdLKVc6xKoz+fRRS9lQtqcVOWJIJ2leLE13purgk+fngWdYNfdXF/HM/
PBvFxPOzRGvAKFY0rm7R/VZFSfDpqGh1sreY6DZyCkc9W770l/K5pOrwxtKIft/J1nB4SbL5s/IX
xwLky6LF15A54Z6rRGnqLTrKsiqerl4Gq9DMA1DMgGHzvPr09+HgIHGhgxxYj8XzLXaqwVKas7XW
fuNA4MmxUwd1/vQOa9Jvi8aGDQLN4/mKovzeAO8WVghxxNzEM0JiOn71C4vp/SxADuWBU9D1daY5
Z99HU0va7bzeApuVTVvuLa9RkqnBZzcHMi4qQjvgDavA7OzQVaDXxrFXWSFdq/1tbFTuleHVAzeR
Ymw+/9qQ0q7CPbY9lujZx6lkCnJ3dMxQXdtAMY5OMPcThjF+emKbqPiZBty92Avc8711jFAGF5MZ
6iVIKjhCNHLRaHrh87yPIAjs6DEhk+NQrrPPzgkjLgfSIQ1PM7vWqTOVmFx1ovoU9CqcGKR6YbwP
poPFpqqr9hpOcnN7u/UYQpgIVVQTi3vDRqWD3wNV/OjCN3r/VBa5OERqpKeIec4vMWxrnH9eRlOn
qOr0MIGhqHw6cCLVp91+Hre0nvb5hZvT+qu/PTZIt1nYG6yxPz2U62H5r7271IfRpQJvhbocNJB2
3TKsqMTBKQHFrRhXNxaIzIvIQNPmklQ378qlHrsLz75+sfNfgwBNh/9grXLEsy86FKCCnKGxwhJ5
/pF+Le3WUupoN+cSYxFtlLetgRnu3xfg+89KIgLVCYvcI4Y/DwrbHBemLi8srCyw5LLoR/e1ahq2
fx9FX0/et8/m2gZbItk5MnTAH96+4qXqlKxN1S5MxUTjpnCsRu5oIV4lPpUb3bhdjYuvkpqRGcDo
rxcYbWr+axauouE2M9JDY1eN3vhWYo0CwX2N5r3pHWke5lL2z32fYu634AUfbwFq0ajgxaAafQG9
g2K0tdjjQSMBe4kM+v6boQjk8OIP+VRuwm+fK++71sJMs0cQ2IkAbcEpxpOUxqNZPXD1hvkdz+mF
YPT9GmFMyyBPrq6CVVN/O+acytZuUHKGXpktX4jlFR9ek/eile746orBuHBv+GA8gkQ+G3kSMnLv
xsPQK8FapwsH7vzBgDxsN9aRAinXso6YOjcPf58s72NTDgKekIcjM0eB9O3zpdIs8wLDvLATWXmg
Yxx7a/qT6auMLiXk3j8aMmPOn5UpoyHFPTsSCOmRiSoF07IV/Z+iilV8JKv4JiI+CtLYNj8dH5A3
JqrioNNsk3zG20cbnJEicKSKMMUZ8IjmBVG/FceXcjPvF7Vn6OSciIE9laLG2WMV5PIx/5pEaPWy
+CoR1fi5G2cXts13o9g61wdNIxTh6Gb6v32YoklkrtO4HapdHZ8IWciYCM0+fHI2MAohr4NwBY00
FZK3o6DIWYu/3RhSRS32iOSSveemdNIUox3+faiPHohyBfsAl1cb/cPboYolFraW6GMoI0t/ykv8
3ZUWW4HPjwJ1l/ZsD/4Ur/DtKENHmywqzzGMVHq83GE0nwHviksQv48ehvIOyU2NmwJ709th6GgZ
nEZxh5A2IHMrY2gfGK1Wn0zWc0kwHK7eZKpWSIB2NgfGOsdBfSzgv8Y1udqoHQO3p8vh86/M4ZJg
Mo5umuc7AhpLK7NNb6Bpvo4faNfHl2Kas5+fH4VpbBG28XHYgd6+sdkE/T3TP04yOGlp2hKdfhun
sth9epj1hLfWCMcyyWi9HSZaMDczZTqGcxvL+lhVpS2v4hRz2M8PBCWCPYAb6YofO1s5dR8tGp2J
Q7gYbnyt0MCzy6QjL0S7a4T+5mQni0/ZjewcLabsBGejQEuVg1vWQ6gQcWe72Ei0bJuUVVNdA5HV
78C+j8711I2q7eu51cSfX7TrbZ88E3IQCxupt6+zGlEjTcjIw0E09Y1uoU4EpnUpm/pPOvv8MWk9
szVOpH/O3bfDoKGWEjfqIawxVzjqsZk+55WCT+GSiOQ+0bGhii03+VZDj9gKEXlbK0+9C+96fZdn
vwS5eyAE5M8MovuzNT2OOfkZzDdDK1rqmwRjUbzhpuigS4RINDe0052D6GXy/z5j3x3IVIpJSRGT
kr/hkDxbGDw3GE7VG8OqGuOrHJFVoFqjco39vPgPhoJrwvWWj0ovyNktwyo9F1GROoaJRf2KTpep
+zWjY73qSiwcLiyQj14nWUqP78nMcc2z11nNeUOJSRvD1nOz/cJBfFWJGUiB3mvNrklbPnSnFq9/
f5sfbMxMI1Jha5pI4/x8O5Nc+joBaIwjactSu88isL2V18nPb8zrpRqPIqJ7MlNnL9LJY2lYIp5A
qk70HTVYEyeIpC98rvXLn09IlgNHDBHium2+fRbWAsYfQrD9y3beEym4UAfpmoCI2dAlHlRKlf75
/Ouje0clIQFphFX/dkhpzC1aomUM1TbKoVvR0orSwP72n4xClM0A3K3PITQ95QZ4BxzSM1rjg7fA
hI/xGLtwLfpoKlBs+j+jnGU/0lJUuBtQ2GiiCDI7YY4/TLoXfPZZDBWQkbVuXRQdzqeCpCWJHsx0
CKm21tulMehm1Qb9wijvNwmKqEwFgg2AViTK336XgtNBFy0keHzVdvTtusFcQTLI4/zTeRzKgCZ1
Wzh2OvXO846HJscYVgUGHEIZyJHU4kyq0hdxIVR/f64BY2T16JyhKmv1bHMoxGx1TpSDepGLbdLi
KcheI4htUSunQ/XNjdS7qBwjBBpFPX064DEIQYmsIELSyXLeoeOWpalFCTGC06GejhVIDcM8NRem
37suFmhAb4Y529izWac4CMkzxOvYpBCZzYjKyO4MpayDOM6sbZl7gj5JiN7JsiQoaGgsXqBnfP/0
FNXW/ic2LFqTiI7eTp7VLdJy0mgIc3xC8U8qzHtPqe2nv4/yfr/n8oXsjHsRwSTFj7ejuI3Esy+f
h5B8zpTf6DX2IrS+udN3Thd5ymZldLfConn5wrn9fp2TcCRPoK+XzXVOvR24E1XZ45LUh+MUt7c2
ps2BYeTOhRn7wQr8hzrG09GTxH78dpQpyXBQq0GsDwKoZ5agyylkWYX0t4oLM+ejoaho0KNH5owC
0tlQfbGY05iz70OwQq+g9NjCdfT+i1FzP5vtIG9EvZJuI14h/Xln6xDviXEg5zaGfRJfpzmN9orU
fteEmqDH9AvP9cGHInlPrwGhjkmX0/rv/8oETrRMkrrBYkfmdbMrogY9VDsk3fPfJ+IHewv1SiKp
9Z5Bmvhs3SHmyuLC5G42LzokgCzptnTQ2oE5KubXZI65FjbOeFSGKr1QM/3gAS3bBb9KayVded7Z
TCTTblcekoIQWAcm4LjKfjeyDKzT3x/wg/nBnZDmTV4jpbbzq1RRLPTBQXIL0fjP6UFX6Kje6iiv
26BG1/Pj76Otr+ttFGJQ66Mvja3jn7X99quBcPTGAolM2MVG6XdiEa3vOC1+69M/nfJyTCPnwhO+
H5Mk+FqHY8+iHnzeC1fpXaZ4FDTDUdAuSrJHAI90X2vZYaQrc+1CoPX+uxEP0wABx02jgewcOpoU
jSvaljxjYjVkq/A5PdbkroK/v8gPbjkW92hKZSaRPqXu9bv+a/6nmSKFirlE6Ll5CO3sRZUCP8E4
/h3H9tac0p+mN64+uoO7StE/fZVbRyeTus4cenDORrcUnIKJUdif0UD+EZ7eXUFhmr/+/SE/epUU
o3VYjbxN47z7BpgTkouRJZBRsPXtHkBsZ9Lx/vlR8GtiyyITRzr/7Kypur7uBKii0FWM+ARUwtsX
k3Zhb3y/zFjMxEFg9shgUjZ5+7km4aVZX5UipGMg8dustl67rJC7KDOz+78/zwfznaG4tRA/8nnO
00lprxaWkw0irBa8BHystMtHx21UY2/po/OlbEXz8vcRP3w4j32SkNUg83w2G9JOlTUlYRHGjZM9
eCm0DsQFw9wEiCC6/sLU/2A0tg/qWi5ZfLKzZ6NpSHiXUsVxU5iW2Ep1FoGd1fMm6ozs0+c0VVui
Osq3/CHgefvVGoAVLvA5EWb9YNKtp2VP9ITKQx/F7YWneh/x0MzGCQ2peF1X5zXcoRURTqGk7kdK
KI2PrXUv7rRcH9IdiqM2u62krr5OalQsF5qxP9hKSAtSBFWJ+5k357TvttWyNjYJtjSnEXeq2g5X
UxZYynM64mKDCMoOYDU1ftuNATrk+NP3X4aHMr4OvQaW6xH8r50MSz9dFAvUK3CiyXbuIjVMk+zC
wfN+0qyD4HlDGpwq0HnHeU9tPunsAfRGQpWwR1CzHTIPTXV7qS76ftNiJPIikF/5LyzZt4+juRMS
dXsB4gUuaxd35NrbBgXKZ5ccmQmSIVzfaKGxznN5yCqNMm8If2ZdW4WUq0wx6zzfy8bswtb1wQPR
AUwthLQxQPjzzIEwlE5vHc5PGqvyH2k6WIdxKsrtPw/0Kbzx/xNa/AZt/FcI8v+PlhnrFPgL3vgl
S/O061+qt4Bj/qf/ARw71n9pbD6k7NepywWXuf0/nhk2gGPCQ3I1awRAKx+f7n8Jx6b2XzSdqDRJ
kgTkhF5ttv+XcGzY/wXxmEQwq4G7FT/xM77Y63T+vxEd4dRa8aERk5o8JSZCn7fT3bRSt2gWwwtN
V0Lxi8bmqe+66WtE5vDaGRT9qs9a7Z5OkUtJczpb3q5qBifDS+gP2l0noHx3uYFwjI09rMFQx9hi
r6Vd88QzO8MJnESk7SJ1qbYRjQRzgDl9P+6KJjrNdgWJAWe6X51ATVgPqnE/uNgJu9Jznr1kiR9U
z+1QnVWTQc3bSlx0bWl8n9Sevp90Y7wHLVauXp6W0IKkx4cOAakc7zRokT+jiL0zK+hP9mMZXTXu
Um4GaAkbTe/wzU7ETxu8w16CTNwRP7ovkpzYslH6CUHX2CrQWyGRw3GT5ZQdPZhUigT9iJof2fu4
ouaSzkwfxj4yTtJ00z9EL0V/6ONSA08+xaIOOn0o782+Rr4I/+yqmaL4WlMEXb/9COkH4kdza2QS
jXcxNO0vHECbh7wmLxUMWpv8qhF6f2uzuNo66HQCt9M8zCd7vC3Jm5sDzo7kWrSgYUPH9XPsvpnF
BEkwL5aVDsUuhCFQhJEXpCNMtCfok88zkGhfIBJHBOxM+daZS/farWV1cLoIa2k21H0MtykwXLBD
jZiVfV7n2d3s5jV9j3G6K1U1+4NWVdlWQ0ITQpQJY2PG+oBe29Gv0fwpAWlIea15UfNYOKmymxZV
7PMozxHygfPLO2BWbY1PyGaa5PfegiICVHMsX2Uui29LFGunWR3M63GMx92cGe2zOQBnM6wxfkJ3
hcgrXWICG1pdN1LLUN6SFc83OcLCVyJV6zYyRR8wf3BjUeIGj5YET65CIT+Jw7E4KnTR3DSrB8Jc
RDJwB+wq0ybtXnrXC2Dg3Xiq2GqmufgV0Jo9uo7uQIzX3veNbtxWWiuDMuY8Lpr4lf1CORZOnfvt
osW7pFL7U6WU5g6QhXLIqkJ75mrZbaza6MM6xZAMZWH5Izd7575z5vlPmRogGsx8Th8a0GaL36Xz
gLDd7INGm8erBUr1cKxqdf7u5P2yUQHvOZsUuBAEEKvHVNCIyl1Zxc0B4skBqMEvlKERHNemDlgY
P1s2kY1d4nFuGABHzBE5tqbMd5atuL8Nt79OYED2mldvrVHusBVVthamnrfxiMRm4ZVFGBDfIb7M
Axs4yKmV2hY3WhEmSXTsY+1L05lAxsqFtn/zMMiIfqNmuMq8rtxVZeUvaC+9XIdOObfj10nXUOPr
vwQ+O4Ghxr8V7aFtFLhG6CXBXG2QnN7LIn2u+/lR2AKLM+MRytwDMJ0vetLuswFUo1EGbjaF9pBe
G1DZokjCuM3oCSh7FlNeASONxWNViRclm56FA8sNHABNrADf81ijLelp9ixUn+PPxDAfk1z/MSdz
f23DQLkFLh35qdUbd52evc5JnFI6lfKm6ZWrfLaPo9JstE7bm1NCwfM3rU0ZLvHKsSFxCLk7XsWe
wreL7lH14N/xCoyoYhIO8KfMxr3q0wJSdSYezbm4qj0cXFW5TSZEhTj0qC1YIdztealJ6oukN7YQ
Qn4Vtp35CjSIawoSyaGoy3wPVuLRzCPrKCTAC0AS7S8jUZBloxzfSc0K8nwGIVR/A5vi/lY8Q9nb
wjpm0/Q4Wam5pfkbhpM1whkr4q+6hN7XjbhL6vhEFslxLJeNmX2d6r4PbW3YYgsKs5v9EyQbpJMf
1ojr3mzgrphnvyu9/QKXqPF7j92+t2/mqRDI+WIwuOUTDWSPiXuTpMljZkCxKfPqNYLlAJsTxgpQ
r2uKBxuz10DkDtMXp4SQZpeIkPFsb03Xd630WADapVP5x1Krt1Kq10TIID3GK+BdyvVoT+N2Tpt7
Pm4ghbtPRoDEqnQSpFHdF5CIQaY60G5qskZ2sq3BwW0mTDoUM71uhYXVhuZzgJID8WQCH3y50dmp
pqy+1xfIykoNuU8nBenY6bc4tb/pDZANj2+VCkBZiN5Sr7qHcnSbC+1eG+iZVd3sKOyebnTFu8qU
LvFRg0NoaMCuxjIlg5XeZoZyy6J+oFEUlRk/LbZtUK3eQcthQUNOgDErK79bdCTqo3U7uiD40qa5
ncbxqlGG781U3USuhWdJ/NIbqQ8ERWJg7znhrKYnrLGVTYuchdv2tYaLItPV/hIPw4ks3U210GmV
Kc+WUV1pk7LJEqzuk3K8zzksbK0uAtWZt12Cm2JcG4cpBoDQLx4MBYAoTgGypt9WUu576wmOCrQg
xQEnIQequKLFpSv2on2viStZWteysbPQbH6zvpKAvgrDXwzpnKJ+qHwrzvJtwgZ/pcVF62ezqqHq
kI9JM5lBrnYzfEJdre6wbZV4xdnKsbLNLwVyfHDcpgobkdGWzJgDryzwGM4nZo9SesxvlWPQYbLG
vbvPFhXGVG1HviTQOOJQN5MCwMW8G+Ztb7w0SAeC2URYYnnwZTwPaECbRvkpdZVrJ54VJk4OFwDj
y92Yt/GDkrLHcKuXy8voDF+iunzWevt2MUrjWTqFdK/myH1yqU9BLILq4mxotab3izdVWDhnZTvq
cN6mzOS1a1z17bPb5OlmNPlMnZLeleq6punIr+cbM8ZPtdKeHcV5MqECLSONf56ZfddLEmlRhKuy
RefxxpFVedsXEBsno/vh2OJukRgCVujeZ2Ef44UTadH2jtY/u20EYTLOXgaxsGvp7q6nW7ld3Y8d
J1+JBlW7EdbIxtmYr2PlPAF/Q6VvgcbpmuKnUxY+IB64mGXW+l0vDwsmwUyolnArBkQW64dGsfdV
i1dp3jwkWfJUYKAUYXw+OwnOBhDoHKu4qcTDoOJcLrNAluDpIOgUSfU4twCWNcp7zBQvBNd6zK2k
5RzDPJ1UCww3i/C2+e7BShuj+qALdQfIL+HdqN8AoAd5WkOx7v9kUXPt9S0+pWXoCe+7xDS1URQe
y91qmWVBQ+u/GHXRwIRtTT9p0h8AAbpNbSKcsxXnGOOTrsHb7coVpdgz82eljMJaVfdtEtm+WDS/
UZNgkTKIyzSAuWdhM1dddTISgaNEi98wUTfmdEhl0m7bDK9fd4CVxQ5mtx5kUxARWPOKO6ANP4Xa
87XMKiWHI4aAFlBwBbMErC4fYkF7pj6RAWhUe+cOzSlXVIzLbf0ZAS6M5CH9ko39GKTcffcqdB5m
PEADeKcbfRr3o6rjmJy25s5EvrIZEAj6eAPEIaWBJ2mBMLQLsRsGUMfWsNWo44dA6wHd6hpwKTc2
Nmqn6fu0xLBOJ/belnPyjbp/mBTFUSmqezMhJJvYUTZD7/zwBF68QiaBPQOOjBsaUhXCi2C003ZH
gZeXnMY/KV9htVCwU9IqtfXaVvWpnD93Q3EfLcs1Ujqsnp2WG3Vk8+7b6LdsrEAp5/uadj0INI4S
FgoA7VnnBUv2RFIm7E1Q5L6VXZoeJ4MAnLkFaX/unktCt30cu4coBcI0CrFTG9fcJHXtDwu+oB6u
9XElnvOVte7oz6RJ9nFEQzVsWBw0AcGtk9IG3N8mQN4zz8Gj1/XrOskP0CHbDcXRa3gM7s4omx/0
uKgbVceTQBXk1mvaJfGRgkxRl+bgxzXQZRBD90ufPmc9Lhxs1HFa+5bd+mkPwC12vmKU0LK1jUZI
x0weFLW672T+hLoz9Y1GbqHemsRW/bNdzNcm5ePWXvaFM361wcdjKXWnD94+beXThCuAmSlh3Vuv
s32K4y5DYzYDRp+W0zLKU2qov9vOHYPVwIDY7KRH/XejI8zxlvIEWmjyacTLA5hke6OzupdmiLaO
4HcYW50KqJh/VC0IwSlbXvhdX9wJEm6n3uAJBR0IZshGNxRYZ9X40y2Le2NOrkQHpVZhywwy22pg
lVj4kWnC4N04enpUFi2I3PjQm9pVqqqbKmvDrpRXFUIY32zjx8qek7CxUrnJp3yTCNFuJnO+hk0E
kMrTcKbmYM/TAUQRm2tsBp3xhUrmUTjYE9jpsoMIk5hbO2fbUYXNRp89GhD9fHrYg8Uy/tAlAhlo
RNCYbG19flRUe962Th8adfosDCwR8pa4ni136PNg6NpxYyr9blpr7QOg7sfCiNUq6AoLD0tKrPV+
8ljXmzwZuDCW7jfPKbuDlgyQ6fCW3dWAHw6g+ez7lrB7K6QjQGGCFj+oc1Qd1MQpd3qaxiFeI8bv
prd0MNPJTDllcpZ9Vcd7J8Hcoecuscmk1DaaVKPbDOlsSxRDxhlIr6ocE9OLflmFbXyjKwlSEWEG
vBhsLtM7blRgTyvZcoulsy/2iwryhb+q+B5xrOc6NxbcLD2pGb9zbhrsGalWbIgaxJ/JHtb7RDLB
oLQS7VCbSrudmkaTO6sVyq0E7PlaT1F9GvFK3yu4Am7zMZsOU78M+3aBx+YMNggvWeUdlp6y+EKy
w8CkUxI21m1lfwOsi09dbsPZLbWpDuxEdXc0Azm72XHbV4u9/qpWs8oCJqxHT7Zox1860rKj2+fN
N7q2bLC2kBo3ajHLI5iKMfcTx6l9Z9KqvZ5W0UPW1+4u9RRjP6hx8qpLgOAA9EWubAxlKt19Cjeb
Dc3DGJFeV/mnzxPlFtqLDssrOko54yruVSXADmvhAPVA9rsjlmgSG2vis8GUd0QWg+eLOjFv4tWI
bcMVxjrKHFuWxCZOxjje8FsNGn2ve+bz1CraS23wHRDW/l4qz3mAXd5v9S6nC7aV8U1vGIciyZ/d
VG2g0qRqCFsD3lPr1vrWqJP6WvEmGYp2cLlsYccDuGvNMyjefqKdm/lb28pDD8fJ86MW8waNe+YM
lsyzjlEz6MDjHEM8pZ6b/J6WcfyR2RIsqlWOO1HORM9mq1wvQ6lcqxGgURFN/THxtBqMKDbxHvf9
UI5J8lKwubdcxGZCt2UsnP3oOvkd2NfsgDdwd/KGWO7mKQHdRiVyM2qNhPMeRfB6rfprG5fTi931
XzvJEqinU8y1KqyEsZKSsWX+qRoZW2yD9jTn4jTABjMxSvHnXODgIEfakaQ5ZL/MpM5OZm1O00pH
Zu3TS415hwPcx8iiO1sdFp8cRHMcu7G9bk07Dyi23/Jry8fMruxQaH27A+wh/M62blqDa13dqVgZ
6PKmrwabFa5Mzr6Lx/5U21O9WwB3/lRMpQhodqDncdRkyGFT3LdjHH3PaBA62DHBPn/1Lx2GAtct
qGiuzhmYaY+dZC8Q+mSb3m4z1Z/tBH/VuXO4hjnWjcynct4YkVnuqOABcgFQ79eYu2xqkCu/y9TK
vnObcF+HGBLkHE3RVd2Y7QbXd1BBsx4/RpMD4ze3nFuzn9xt4gIubYy+25pjPvsLhQGFTUKjpYvb
5RFn3fQW6CMbuLS6nRAy+2p6fXWX62p568TIt1IzU0FSONN93k3jVeIsy49c49Czk8G6TzR3DvVc
m0/m6A23Xj0vPzgqTIJkt7KDvDaH7ZTAM+U4LdLrZqQGtbGXunoduoZokvD1qoGodWd5DS4bnaE/
tRpRXaL3zYkC2PyoOh0HDpc++HQesn5/XACLUcXVd0sadX6tduOJiwudak5j33p20gDRU5agtHAV
dBdVf2yqpNgnUZ3tWtXqtlBbs/0AkD0Ys3ao/V7VmheFdR1wqqrbDjV+EDv8aLBjkY/xbuS7jlp+
nfHzPMFKMLaapUQnR+/B7pYPduukoRfB3ndc4gs9JaEjhtJ8WBx8x3UrIVeK+IpLch0zRLz03+gn
GjYewp6TqKt+rYCZRy0CI6ZYmcsV0iUWI2s5a4+RonotgbTU9trkDncKmujnWArrCpYs4lfKdNp+
qTs3GGkjsf0KAhidIhYpFGR68nsFRbndjXH83SjTkthfK5UrrI4xmakqvN/ClPX7gI9QuVUnMF/9
VFb6nsY8WjDyIcbBQ8XV8rEUdf6EUhVTldnzitvWmissetL1WghQaTPJlsyA1rT34DJcMgv8O0jy
2d3aXiJOzmRZYHVl86MgA/isg7jW4dcumWJtEMB2e85J7JiK/Nry8LYA+IMXXVpNRdDZiX1rWt0A
ox4kq6vUk9/rwuz2ZWsr28LRdvYQcSP0alxCC2BA12YrJ7IExCyWnlImGpNiVPajrRzKxFjDfzW6
0zBh2uXjUtHb5mbM9l59HA3xO7eh8tZ9k/5KdIV+ZzABNR5D5EXzn0Ioxhb6eUXmTCE7sTDLtgOW
Af2xcVPliD90r/rskkBPXcVbUUjkdZtdW6Ty2fFwkAqimO2bXIlgOUwaxlTmwF2URl/QnbONQZpb
xPVLlyXFz0gjDbrNII/tRy+mGDunfcQdcfLSfZIX3iMUrmXXS6dL7ypVgpYynZh+UOG07I3jPHDj
K3CcO5jwNghd4w7TVCuNhy13Z4MvLqdwUmbrLsl0F243Px4SwzBcVXQW7SaHgBORsAfylTR4thdj
7D3bbe7gC2Vou4U8O7jSoZXsLk0zHherKgmGzaRtuYjXkb5FGKGfcBcRe4kVHk7d1RRifWH+iPpc
/24q44BVrVYdzSWzdL/BA4IMJWbgr7E2dAdZadEt8FPzWSGwubU6FIGblJ9Pp17qHro640TQmsZ4
QoSWgtBpl/RxtewOp4RqOSYcme0X6/wqMlj2EM1CrdLMAyhbzoa5sQSofay7KBCpMM0AJd6KpVGu
08qWv+jj18l3LfVDKpvaDXA20W+Gppru4rnUg2pyOij+ZV5jEl4I3V8pLR4Y5zx5bGmMoSOzGJ4A
ZCmHGY13t3FJw35zs+E1HmdYjkNNU4k/Z9tmCuwrRdF9LUM6MlZ3URw3ewUnra0Hz/wwa/S7rGRr
SVcNgbeSk7qP1JvcbpyTKbGEJDuTiqtWaPopwvWbL0rpd8OcqH21lViqZWSO2O5e46EhlV1rxrVh
SfHYNW3zVMcqKadEmZbj0pPG8x0lVbZaThYMSaiDW8VgLreTE+EaR4eRvqsmtIlCnwgDTOKyinZB
6Nx5EowklZ+4DEan0R7rExdTsdNhRDxM2FgesZfEymFEPX5P2q0+Go2B2D035Ul4uD8XvbneAxOI
mlpXMisMcppJ0zoPcR0hSsOEc3hsasP+muFEG2I/VT8JT0mS0CBT/ILHsqLA87XwnrCS0ln8qQJz
K+YKs94WCGdBAWtjmqm3BiFuuxlFl1tb+lj10CBBLp8h09q33Ei06nrWaXwKIro8c5qFI7krJ1G3
t2Yq6ltXbQYH4GEFYJh9SHzvaiv71bYu1k52lSSntOn6Zz3DXgsgPalkxMi/lqyp/pR61+wIV4Yn
HJJYCoVnfgdBD5LKyWuQ4old76VROgdopSRutSxXris9Lm67YhhuIhPHhM7CCaJIzeS2hiR61Q6Q
wJEK4H1aqM0tSSkmVO/pL6mb6VVY9DOBIBqDfpvH4/hEFq3DQzCNu21c5YbvzvXakuaVu1gZkkPK
ZnTKiYuemBavXWUTPJCMAjLt9V+U3usflw67mY2EYnFfssMkgbYYzICiTKp716NKoZLoxCeO+Hqs
xbilZlC9UnRow6lCo0qJRZtxdlBYMl07eOrGFFN5VVQk+aHb3IuBZJlGr/ZjnzTqFnsN/UhRsZs3
tI4WW6fjkydQiHfscSJEW9YGqTlj40CLW/zTmv6bvfPakVtLz/atGD7ngDkAtg+YKlfnbqlPCKkl
MefMq/dTPTPeUk1X128f/8DGBnZQkYtc/NYX3mDKmSfHJXbqqIX2Ok0mJGCbN96rQgVXdT8NHA7c
rhPEW92almMnGrIP2012DXQ/D8UoUmupRtvRVck08rm6JOEam1v8ZoTbRFwerdh6bJJgus+NKvc0
Qe8mm1vVQsqwqvYhgC1P2QmfRw0yjj2y/wDznGBUzQYhaVPYLAvzVKGVAlcqzeq+MRt6DY3RuJkZ
Fq95bLavxJZxr+rzchCx/tpFlEH7uFCXp1Dm3OoMvXpNETPnWINOhM718D1LSumxCNofuRXS1C2j
wK/owOxllZGbLdZKhqh/ziyqx49uJ6lBfjMkk/INhYY1xKhpKzfca5aWUJHDoa03NLCnW70wVQSg
WxqGDm0/pAsjyKj7gIJs0afsNkGH107UvNrlolGNzBKKjnNeqN4EqH3oDgKpTKhoV1RiZGDyspsl
s3TFk012VCg/UtiMpj0gXswwJVWa3GkASq4VjiBfX2KUTosyK58FSPc/dYO+o1wy2JuCbPaphscD
1u2Dl5wcuru8LbZTI+8yI2nYJvqLojYIRCuD4s+pFNzGY41IaQ21elUr6Fw6aOrkxx74hQ0C+phh
E/YW6uK31IyiZ6ukTdYEJ2tvBLe0nK4fZZm+r1LLOPDBvUD4a0+E+FnFaw0zE1vnZdMqn2kfLaRp
ZqXAnK3N5xCnNzdMF8OZusQxhn6jiCXuU2NxGHFgYlwg3A9to+yGlPYd1fJoR8Gp3O8R7m+r+aVI
GL9gCRair82yDWasLtZEPGpQaEYz6g+THG4qWOc28/yFwnVxygj1aCN/wiTjqc4Wc5NA6tuQW2xn
ZXoVUMPn3rNOuAsT8yZLquOYFB4t3r1Siq9BUezMWrQnOdvgIXCfTMVdMjYHLANzHoWSrU0ruAv7
xnhG6Qzp8WIIcNdBfV5o9E1Crqrb4jiJL1ZON7QXVLpD3f2owxgYNEH0G2F6pCChC4B5vD6SdUOa
yN8WutPbJZkV1LP1Zhhx9jTU7/GEIRg5l2U4whSXq1bVUHsuExS+fVpn83YSFAjnY1u9jIS+1QIw
1FliU3mx4rRzwmgJHEZ2p85UNd6f0Hu5k/YaQ1Ng1vS+21QJ7XZOUBo1LbTXkyDZT/qICP405puu
BAQHGDV/ZSZO3Z21jV8rGjMjMLw2Z/FRpP5c4aZZrS1qu97GDeFXUk0sQiwB25YLqSM+iUTJNsru
Uo66I2UrveHGmouVpAfLcSAWrrBL2nJgDS9JX2IGweTeXdKOzj/VO7y2KHgWa50Ed7QYNHaqSmGR
inRpbBmjRPSwzdHHOoBDShja6i5EQXdcQ4kObaSuUh5SySwON7RVYiYLcoeW1YPrIzQ7Ujhif1OJ
XfMEXHpxcHpLd7PSznsqShVBRpqoBeV0ZgvR2H+xGDf+SMuIdhq8ze4Vz7vyHkWIiRGThAPmks87
OseF6GpaqW3yJYs1Pgu0W0VBkDA/0No9R/X4lAlts4e513/ThR6HTopVanpN6tofddVN2ynRo5e4
LNoduoEl8+E51jYWs+lVIaoIRrcgOUJniCuFzEsMYwJFX+Y4JEHwtpcYOowjkmzQhJlH6YFW3fCE
LhJGB1aCuiNQV6vYz5MklF7YTXKwrUNFqDHwUJvcZ+yPhnHC7PYhM4dkay6GejBMLFsolIWNMOM9
qhoT/mhqXNNyKBako+JgF+myoNOsDPNtIMZV5gyWYB4wZzIZqcxy7MFbNJ+xK6AiYoZZ8sVg6/Oc
LXqKlACBeKjr4k6aJEmzx5NPnrxY0oE8Ud3Q5xYixIxLgPJWKZKXRWAz8WfKRt2j2VuCSlbBHGSW
DGKzM42tWBmPWWbSz9KiMDk21K67WKsxUhMkxlZUwPhCqhyworjSg9T4JTdpfLsgis5IuKmUG6Xn
A3QGBY381tCzk/oojKmwq2+SigjIjG7wUXoQXD2NZYcTm/UxhwQtwPLiUR3uhqBg8ByFteCZxjg/
FlpfPulBEK7xAS5t0zI7f9G14Ih9WLUOTvzR8lUp4hetxsCixHrStjRxeMDAqlzjhCd9UTGduMV4
rXPJvYbXFgs9mH2JsK+KFn+hVCx1p8Jn4XbpovhhbvvqbsDnQY5p8nl0BysaVPgSYQIBXQkKRZww
HEP6OSVFWpJ0VxSpflurqeEauGUYTghA+23EN3STzOXAvFyVGEoQxIRaFH5JvERH1JLoGe7y7BMP
lE3Y4NaWhrkS4TywRIxTJf2A0UUEZMEatlWfU7JUjfS9EgLDZQKs7UVmDFt8HYvjnNfmhtFi6IdG
8T0KqocsEMvcrqgT6cZyjTrVEjp8JQ+gVzTiF8aHamPmXiNZv9p0WR4TGTvX3ox/KlXd7gQjyzzK
9Plg4vqJwUFoPjJqF+8js+/vZqZAhzhLaZcGS8cshEmaHYmp9aAIRq3avZFY37Ilp2xCtYQqr8v1
u0kuaEwtS9M4spxQUBrmXKyjEYcJDQ2en+x/ECJVpz63YRGu+0WJ6EcJlk8duraSeFn3GtJ4tlnq
hj8I2JsqVsEwLkMiDwcLxkdah2MsHg15dCysLnBprOt3+Ksw86SgW1ZGHqP+jg8C7g61Bj8WGh8d
wkwKtQ2dLuk2L8zytk+i/ojHRHlIxkgZ+RgBBSAYKm3iLGciMYK/jbO6/ZWLcfTSC9oc2zzBhNHI
KJhemeVP2J9IL7Ts6K/VpbrHjogCcalqrxyBE2Vhjvh4PRj7GMPxG9xmBr9qsPQwO61/C2q1cpsY
R41FTos9FhjBJsMEZzvLDWHWMrr7XluKozInsVsj3OKIeSENdtpyfipizmBDJpMbl1o6uRvcKZE6
u7GVKfdllc4nbz3DGSuzfjZGrwbLgH1Kd6sH2CX3oBvECmmnCiyUV/awipxMHyz6bhaPjPwk2BWL
arj9LOI+0ClGvMvUIdvpQze76DEmQB9OpXKIolaAYdK2QSbvhQYkkJowYXJX8qXQzLkB0xzDNqnT
p2VRuptZwygZf4b8q0R1twrLpf4StJH5goi9/kPNm1NCgeE7iLbJMSdNwjRbyjCcLp/GNqeNohQ3
5tzWWzEfjGMvLnR1wlo9yGo3YUXd17u5LYUVI3yk+rOhvGVGwFolZZJ61wAWsKH5HDwbiTit0lSs
Ipc0TOB4rqubfiE8NpJC+1Ubi/6mrQ3rWxRGxlpS6i60FXpH+CynyYPS8L6wXDf0A/OPcW11Ut6z
yZtxL4cyPjolsQOnUytWfsCn7l2GAwcL72g6Llg7A544qffKp4m7kM7ath/IM7t2ZE4zalVvo2qk
PUp4fFaqUHiD0ATf0xybcQ70ePpRAve57SngTVfKRDztcFavvQLTCwCVP7ucNCRa5scBY66pkYYt
11F2Ke04L4iQIbVTvaxfW2Av8HDChT6pKkdIOXWORdnsYdtWHaaC/qDb5NAktDgCAaCR2h0RmEmO
A3gxDzZm7Sl1s6kzvJPskPyH2bqqgpFMQ5U5v2BKo8MHI1yTfpJPgNY/AK9we1R00CwVxWVTPpc4
LbGMN+Z6sVY0w1tgmgCF5sDIvmTzoD4Zejvm68AU5LumDuptoFEseEoiokyrtGW+FsTYijzqDYJ6
y4TWgXkbbKVIgg5VMvUJ5W5aD13IVIxE6hH7mcUVQdDG/m8Y49u/3++/FX1+W8ZF1/7nv5+D/iHT
oEugIuwMXQOounZGSOlycYqJr/G6D6IQXiAiXps4kYmYHbNAH2hO46kALLyS6nNvmj1Oj30DHvF/
hy4/v49zadAYf+KpFEd9hbWP4qRR1Hmx0iZ/5yv9f3T5vzOh+e3Nu9+6b//2s+jibj5+y3/+578/
f+vit2/FvzG3n//Al5/+2N/x5ZL8N4Cq6IHAFkKxhVHkP/Hlp/8Cile24B8i7nRSw/4LXo4GGVr2
SIkATFdOEPd/wMtBnlsiXwb/P8JoCkK9/xt4+buyw1+fm4FkLJ8/SD1QjIQz8Zyf2FUCXnoTlkSW
SA+pv4vVu6D7FgQMODu3LdbI+RvTAwd/Yq1v/Ly6t+IbWcGqOcLyjRpHQKwFgw3GslS8gDPrZ6V6
1uYn8ntxOUb1bd/VbrJiqMPgmizTmc07vXwzjWM47Y3gXpMe/vdEh8cy56//+IOs8F//8QfL4SIX
4o8/1P7X+4+EP8vTm//jH7z3XXDX/2zm+5/AVrr3C/zj//x//Y//2EuPc8VeejsZW5x+DSzIn2SF
k2DNZwyHeDxjN5z+wD93n/w3pAhEtHz+TkeAY/V3dgMlxN9gmsNRQHrJQAH+r+0n638DCY60BL0j
fD1Oe+yf208W/4bIMNxxxTQlUzlxIv658H+ERZ4ZT5oH8VGYPDG8/tp+Amo1HMoqYe1PWsMQSqaA
MqO0r/bSzbQ3b/O1zODF1nfd0zU/Edbx0TWMM30MNWwwJQc6utfv+mP0bI++cIWsfxbl/+f2jRNr
4zdOlWGlsSAs/LSyN+6D/fBS7ktf/B7+Uq+Sx04HxQdP6Fx3Y6SF3S1yK+6baEhvsZUFlBPS14J5
2HidAcrXza1m2majgD1c2276OQ7WYytOfib3QAyTWl3l/WTYcPtBy2Sn1hdCDi5iITGtLMUEfpRr
67ludOrDWmLmUGV+l5imN6py6y5yUnn9KDVMsRJxRXwY3ZMCoKejPsdZ1dYgd+m7S5xaL6aEYZPc
meEbNiflr9FKdceoNBWkYJ9DbyNnIgfKXWtmxDUnBaBpeC3NSqdPXwCvpwlxT0tq3VlDhWwh9rlJ
1keAoVPTTgeh3pwYdl445dmtmIlvnQnyHmxrnzzIca0BmrNMcHSKuhqYotldPXY/RLwTvYDO5Ao3
g5AWkFxCuzCVXds01UpG3Q5hIjM9Bi0FbGnkdJZS+Rte7qSLnRm7tMikwxDpoBZRyvWEMB53KLpX
+xSUiy0EoeKEc2txCbq/HWaOb0baA85XM9HBVX10xkgIN6loMFZVtHonR8HoyME4A3QPQidPmGGV
ColiFuBECx/iay7FGLDLVB6FlF/zDviTSPTXVj3RWX/bqrAjjB6nJGmvHuK17oqjraxkELhXCHPv
tNeP9umJQ/Tb7xuzEdbz6VNoTlq1Nhlz70232IjaQr+1Bje5j4qdasc2QH1gVKErQfqJt4UATuT+
t7D3UTT5M3f8a40nit1v95AI/RA0Uy3tDWkvsE5j1yzr0/Bxou8iGDtdvxvjjWltQnCln1/z0mM9
fba/XdIKCljfQqbsc0wMaDIOuOvNOEM3PSvX5VpmODcNnhBJ7d+ZfBdj5pmC6F+rPK3+90vqZg2I
2Vr2Zh17Vtg+jkbuLa3lRnVyYKTlFbl1LEqF+W6SuqlhfNXUkwJZs5TbBi86ercxbn+j9BKdymxw
vQAsgdYa5ddRqHZElCvP5hRgP9oSZ7Reo+v0TC3aZU9p7QI9Z9Jsq66BGXHc7rQfvbz+/B3IF06R
c1KvDnZVj+Rw2SfDqmke6RgH+MuBpvhinIyrfAXsOz2JMtoZ2zFzYsFBj6l+MoTbrl83+UOVXpE3
ubAb9LOjpu0oSpdZmPfqiglxP7qFster7wClPCzJPl/tu3rJB4/1nGMrSTiQSFk67xWb3s/uZvCF
/ewAiz2mh2Gj+a0dO/mmd0uHRpcX2rS4/Mk5AjNdWXe1/5DbxWb2HhrHPG6ZkNn97tpJ+84N/+jW
Tkfwb1vTFPuiRzx33kvmShTpNtm0vHJoAGPrlr+U0l4Ao4xbxqA2LJj6++dP5Ey953++iFNm/ftl
p7kshkVLFkQDUeqx69Zu8WEvc1w722P5BOhk2elmckU55F2k5qNVnoW6thfyjn4iH+AqXEeOZINP
dSyiqbIN/WvP8lJAPZfxG0Iti0yLq+irYNU/Fxua5A7ggnXwYD0V62Fr+niGe9Eh8AD+O1ce5emR
fbS283iGQBvSUd2yRzTIXrRvdAoTxWtMfyQniI4jbR1De4wgEsVMdERAsRroR1uVr+xu60/O6V/v
8iy66QZJMVSaZY+zqNP12TPy9UdKbN/UEhuVACcxNoMFROq1DS23RJaySFUfKYZVHYH+REbGi3kv
GrbFSfctaxTT7jQD2aZdWny1mBCZ1gx3aNlX8+tixg6pr0vh7kfN4CtD59Xtxuw3QrJvy3soWLIx
wJfaIVLr9OVWqJ5b8b5P+ISUu1h7SeYeXtczLUBbNO9k7rCURi+NRS+Qw3tpvlFGeiTAC+f4DetQ
nG83wfKlN1dZKu+krLxFaGY7d8kuEgLgNR29llW3mK5Jz1iJbkO12yCf4saF4UvxJmwPXaGvJw0v
6fGedGecDmBynSoQN1p5Ihyp2NDqDzqtys7qX6eBY64dIRF22lEZo7dI6g81Lpif75VLYVc7++wQ
nc26fiHsmqt4p8m2eMh20jrd9bFT3Errzlu+mW/ifnrSX7rD+CDv2ysB/1Kc0c6+wBhDmD6PuHIo
3Mq0UEecdmK72QSZpz+XcujgsLrk29OTmuuDqLxO8t3ni343v/ngA9HOcgzJ6JhV4PK4n7L+AHvF
WUTVs8A84NI9rhpzuAW6tLEYaqjDcwGYxxKYNJmMRcyV2j+Gbf2lte6XaVc07WuUzjZtcG8yHhmS
4Z4Z+KJU+0ka2gsmCYil1KKX5UBeGzYkaOzpJI1Xp6DxoUbBijPDyC/H5EDM3SY1clOgICXGL0Z6
XMK9FGzDprGD9Gsz7UX9JuhBfT5EY2bneEmrtQdac9/LJKyyXaXplWP/0ts5F74TGQCbQ0cM6dsS
lDPQYPjbEEzHQgRod5Dyr1265klhM7816YUaGnQ4QOZCfkXy4lIMOasqgzGPmzbjGwe96+QT2Ky9
IglXlvfegfxoB5wd8innLwjkWt7HTS2+Tkm0rBuoLl43FIGdoLzEZD7Q/FKCwtEkk7w1IkXaZlJq
sVqw86m6pI6csWnNJY19KdBBEgcI7Feq1TjYzqGwVQnINqEl7CPOA1a2k9p7GWgGWwhdp7d0GGGG
fb6hLwT8c5OnJRd0swt5ViQs87A2OTSjxbDT6e3z33+X8ProcZ3lBJOZ9YXa8MHM2/Fo+dBfPMER
nIb4IHm/hB+xj0XWtePr9BV+dLGz4wuSqKSimDTvoxCXjuDVVHVPzO+ovXCRB2kA3t0eOpcJiNrs
yuQGdvvny7z0GOU/U5A4GqUqA9u6x066YILFqLQUbpCdu/L7yumHPlrZWTJtjUOZhYU573OvfhU9
8+tbuxndjWTrz36+NXaJTy/bnjxzXdi3jAgc2X2TnG7FbOd7+p1T+8fnC313rfroRs4+Ln2oOksM
jHmfSjjRv82lL5Vr2oTxa/7c3g2xr6/AIYLtM+1mJWxhEMSPyQGzmYY+hOie6NW/8q9DuG4ZCG/7
K33ud7HoD25LPfsqh7AJhUFN5j38Fib7r6n53EHCRBZ1+ZWmSPKFk2PBoT7WiAVX26V342glY0cC
U1IINu3kau2WKe0MUpqZknYtWTw9lo/u61Qq/JYS1yGchT7hvS0+8UD4hiW9l7vyi07WduWNXNj0
pwbe75eQLX1Z8kFn0+9br9uP9+0BiB3zyV3iFmvroH+pb5N14VVOb8ur/FlzFTv0pSs1z7tp40cr
PEsDaCCKBWwbPvDsxYpWnTzZZdrY6GdC3NLl1VIInEmuEumMztyoesvWSfAMaRskCe7ScD8AiMdf
GZ64jW633018p+d9fyVXUC49nbNcQdOXKJ9MDRRLIILRO3Q3ndYdl3kHvXcYngCdgd1XGsOJBr8b
tuFKb5heg+NbifERZZIp8k3IPcVzUa41Zdui0gQ1HlzLJhsOsHrGPGUqcNsWx6iBB4pWxOev9dIX
f+4QUhgFJKXTjTc+MhZe4hC6XM0GkGBjZO7C1LV1R7ADt7NzJ9yAN93o7irdYM7uVFtqAxu83urz
m7n4ks8C6yC12pxJBWlPHO0afVoZ5tcchr1xF4vreRSdXjk2pWXj6+lVoMRnAMhtbCedDE8BMvfU
+WHyuvScLkAENOhoYBoAn1BRDO6i3I2C4WBcfk2/6d0i5qNNeRaPU8E4QTVPnx25h0PKL1Emh+7y
vT6CmihtUXFpKRZH0XgCJVRbrjRdMYO41BQ+Vx3thAChll6gKXwTPFVu/01az1+RaiuOiff521Au
JDjnOt1BA3TVSrnEzFD2GD8rfn1fue22WM1roAabxc+/ZbfSDu73s3DQb8tV/DQ5w7O1DezoGDrk
Yn54oGTalA/mtf16CjcfPHLlLAJHgKCFSeemymmtQ9uqt2XgSJZPz7jCmcYuSXO9Wfgl34q+ljoC
RGbcjG0T1y7Jaw7J4FvDL1G+BVylq+AO7szJrvNtxWAJEoFkjwh1ROsQOmNuL18/f5LvPnEf3fRZ
eFZyGnhgEaV972g+FJaV5FPAef1T6L1wiq6mleqLvrRtd9nPzy95qbA/zWh+D9cGqMewGbhkslEz
e9qXu2w1+cNGcdtDDETS72zqa6jpm/lW8mBJ5N8/v/LpRXy01rNAjbJJthSnC+tbbU9HxJ08RN4P
xpWs+9LGf9+tvx11OBGeXIj4fXQsBLBnjnVfPSPmInnJIXY/X8O78OxHiziF+d8u0hXWbC0ZF7Ee
hNI2KJqOmDQ6FsSaL6JbbsLb9Oba2XGpsaScRT24C9GAWBQXg/fwOD3AZ3wRfuq0tQ6pQP/sypou
JI/vJ8Bva4pgL4zVwmXC5/LbeL9sxl8MRdf6g/hWPgqr1l+e+4dr++/SgaicZZJRHy+6VHE1eSVQ
hh4W9Ivesn7XRd4CSEtKnPFWOA6bKYEZ7jZYGa+H+8FRcycWbflZ2qTZVwVqbuqi901F5xcF3+bR
HJnxQpO6kvC+u5t/9KLP8swcTougqIG0H7cz4jWl7LeLjgb3F7y4AKhwar/1w22sFZtS32XIr9bK
bb+pcliafnklq7y0286tW6EgT20s86zQ0hUtV53uZE6vBw3Fg16jr3wT76d6Z8APjImqV77T9wbK
B0s/jV1/3+NVFkdm0oTyXrSOfUpbwAlMt+a9QHIV7AJ2VX6oSpg4vkysvLGag1Dejrpdk80+y+ND
aHlMV4D8Fs/Iwcl3k+SQ6AJWM2p/FAS3Tf0499XkK4yGsIUPhNbU7UIjz1pP7Xo6iQzYcGzE5GeP
IKxBOBwRknHz/jbsmJ3dhPdl7ZkK4hhXXvb7yj5a8VlMNCVV0HMIdPvBTb18a/myh72cX/nw/laL
q7u6Hd3Pm26nuvW+c6IDVtE77XZevWZe9fT5Z/j+VX90E2fxUR9kOMw5j12r3QqI1pdZ2IABnlf9
L3zWFMmj7+ZNml0/QFK3vn6jtWLeNE9kOImTy/bwDNz4WKEJRBUfE9hVw2lNBJQeP7+/S32Vk0Dh
79siZiBvAF8lTOD9liPx5o7NM9IdhwlopSdvYKh2O5oROvh/7/NrXnwxZ+E2X/oIe1muOaG06c+I
l+Xe0PqJ4WqnmhMySC3Y+sNiPqUrrqtNL7TDK2f8GfaOvB43JbSk9q7UbwS4wcfiWpv4UnL8Phz7
LWSe5mlGKnJfMM42pR2tniWf4OXhzupEnAeRz0zM/ikx8mhd1MPtalV7nfs0edVKctpNZD98/oSU
00f50a6R/3wreZXV8Mm5kzJ3+zXoXN1ZtnLuwuGwgB1uSua+Nqyf5/YlParrZEXzAXZAzvd1E3rK
vM4XP/ki7cLOmx5mT3/I7/JfwVEXbqvkRWkl71qCdimivvdxf3tmYTaB5z2dZlHwvTLhrB9oWGHp
7cod8rNbJXKzbSc8RCuAgPAJooOwrK5Zb1yMpGfhXFQqyNCnRKu0Ry8/ptvS2Wh3Hl4l3oNxrRI+
PfMP3sW5G/CSpU2qnnZrw2YY9r2HrPu68tKVyCQscK1Dc4xv1S+Nkx2ilb4ynat4v9M3+NGVz0J2
rsAiBI8o0QtX3MVFqMMHxukoW/bDTeoW28jTrqRAlwbA57aYKiCHpDgVGPGx26hbzc0eq725zemq
CU7+COR+pdrkj7fpJnysHGFnudd00S+kkO9Nvt+2kDyKyBFB39ybd5L7ONnqDYov13fohWbJe+T7
/eexmxsa6Kp7xU/XovfTWMEaXAmba4/uUln4L3YGsthn7WmDdD44NU6WdqW75mPsVLboSk5EdS34
P6Jr0fNCYied5Y9hAJeoUbmc7Jgrfft4j+gk08J7lb8truTfoMV2EzroN7m523rPoYuqwJWLXyjH
zi02EnweF6vh2qmterlDKehdS1iVS+s6SyG7uU1M/fSeOh+9U3W1+Cb9RtGuvWaTe/k9FH0n9BFV
cLQ1+qs2cCVO8lvdbr7JbukHhD5k43bMpekVudcslN8rzY8+wrMYoyrxgng9tzW4olf4075/Huxh
K9lM+zbxGkKep6561Gy89hnusT39KvfBTe/n+8nrVmvafhvInyvZx1/TG9fRJvSvhaZLwffccwiN
c1QZToe3dLPsR09fqU51UztIBtjypnXBBm+Mu/q2OiRXzEovNd7PnaRTZM7z4HTFKkRY1LhJhO1i
3yoBitnAkdyw/SaRXkKUclLPVEEsXYlPF5d6lswZQ4hm0GRK++VN+LI8MtiiC9T8IFv4BgFVvaly
5FvteaM8jBv1e/3y+UF88bJn6RvmsFXXnNbbuPn9/GtxK0J/dNp1EBjcni8soQGKCfm1B3wh5oun
f/9btEryjo4fMPb9Qq32M1Ae+voO+hAb7E7rXdIOxg1217hq5Fr/xxxQPMvHZNSZkgzx9f18Z92Q
p+atH/0YIOzYPVTszlZe8WuzU+N+1g/xNa+USws9C2MjxMqTgBHYselV0p5xHiDlvebhfqnIPjdv
74QkNZqBx6hJdq7b8iG8r/z0oD6IX7AtkZ4/3x4X0jTxLGRNE5x93GXJP+bMoJATUhhG4peqQ0bS
MhHJqwJKpCm5crlLU0LxLBZh0EmKl3A9aDkwv49Q9p/rQ3KDUhfIoMdm3e6XbbyBPfKrXcvraiv7
jKzc7imisvl8yRcigHbuDAd9Z4F1ymYZf2lucKDbpHxJbhHmX1YT2nq/lG113xyjO/3+/3jBsyzI
mhAdQ0OKCuVovVnBIzqIXEhX7NGytZ/yi/wQ926UOPqPMKhc6UoT70JC9C8q/VFh4O5rsoNuhofy
vjs94/YpuxndfLP8srbhQ7Ea2Fi70ksXW6dLWt8gdLH+fNEffxxAov+MAh12dX2QIWFniJEzDvdR
/dy32rXC+OOMSHuHyfwWY+rRqruT6wcoIHnbbWIPrQT71PhfaPpH3759E9eLt3in46q6Er/fu8j/
eoy+y93/HtcQYAjnYWJFPMt9lOxVQJSBndNnRjTwNn+tVZvM0hlvxJfgxdh2plNUz/FGux/H9VDY
IG4WhtkxNxkfpl/KM3qb1db8jp7H+IK2g7yL7vIrW/zSwz+LTGWyhJCCuVUAKF76GF85Sz5Oc//F
FEroe2jRLT+ra18CbK+M16m7D7+KgWumjjSvPt85F0apmnUWk2B25ii7nyLfW3wvH6WN4suanWyg
XgZe8ajItv6oHcwb1Q6fdDezOVLoDR/rUx+iO5S+wHz1mof1hdQYy9E/9/GCeIpat+y02QMgzP6K
HNHJfCRUbd39qTjtTeTFfn3lq7kAHvoXX1NhjlsT4WA+Gzv2YsqzxY98KNO+7t5WtuIg5mBbLnrc
Lo/iEF7Z2xean9rJr+GPvY1zqmDMvNl+e+qgybYsruPYSY8Rqrg7637YYZCyk7/Kj8j+3Aquete8
tbvoFYmTjUxNrPua5otfum1+aG4mL9ip15zCTtnRB1/duQuT2g56V8Qdm6H7kqGj1AH7kYHbJaLI
ZOyaIbp+6TJn4aqH+homoiTtMx2IXJQOzoIEMprEXmq8BfpiG4l5wHtHA7neoe+YgNc2O7oF5ddm
eOhklJKBWKLcoaf9WozZrACIu/Q7bs12NCBylUGo7Y5x53a4+NAOQcTkTgDMpKBqvETfVdHPoesX
9DWDqejdetZ8RF7WiemfBHBSbyxQbxXlbxlDWLSYNGWdhM+WYeuAeIEeTvNrkzw26Mzr4nMxSqso
1e2lRxEUeRjUPVZJ9pLWNylsO+Q1/EBvXEEdmDZpsfP5Z/tevX30ps7yvgpRSqkfW1L5NxXhiMoV
vqOE3jx0W4xi8jcxcBYkIq+EokvfpXmW8eV9hkENUqn7Rvg+oQwjTB4wF2SKG8SEvKm41ad1e8ig
XjFnrDc9FEgakxk4i0T2P1/xaW98tOCzKCt2jaGVeGfv+5OuVcqZ4Bsy9Na6uHKBC2M45P7+/Cyn
scwzPKxOjZvBnb10jdHFoVsP3wVP3bwl96eGXbaSd8IjsKnPF3WhnaqZZ9FXzceoKbDDAKyNEvpx
2km75CHcItCx1f1uBVdk3hXXQv3pRz96hGfRNYsy7D8MqAmjPD9qc7BRwulxXmJ/nDXXSk6d9eRY
R+pKMlEtmRVvCmLozD9mc7GVTllXY+/EjFy65lUFHBrrjG6hr3z+KN5Hjx/c3bmlpC53Gu4MRMXE
3CzWRpN/yYUTF56aeqXmiOiQZAg7jeiLoDdj1+pWXtZiuqkiG6PXBnVoKvvcTZt9zBxOS5FTkLbl
GCECYgeJ4aSyWwOI6uvZi4Q9WI+k+6oq33IeO5Oduvry+TLeG+EfLOOc6ZUXaq32s0LLgxzpoHw1
1srDcJPQonaV/FUv9wa9axT099x1oHn/zdmZ7UaqNNH6iZCYh1tmKGp0uTzcINvtZp6TIXn6s8o6
R3LzG3O0b1t7mwIyg8iIFd/qH6As5gBKMebHEKp5CBLBfdnYt/ft+dNvWXxompKkWR9idan0rVWv
PfDYv9/lSm6yHAhL1KpKp7DGwYIaIee3KKxz5W2QvE57lJLKKrasTe+/9Kc7WHwpihTVVDLhDroE
ozqAPINeY6XKDhgxJ4/33fT39xtai6fKIp6CdCSnYYW9gZbusXpr/PExOitW/qY+z7fhNdt4I4vR
8v8nLZeURSSFkLyDaz2enOh0hzbIvdjITdWcDQ3Zhgw5DU5Ggw5k0a5+zF20N5+20o61WKMsIugA
YUQBvCTi20kASQVaadSnolflUrrgbX0IbyqYZ+K2jH/t3S3iKdcmUyrdb3U0mCNOutZsTm5s56g2
gZflJOYLiCbGZG215deut4il4PTTMaS4noB2jKZfgY0MtkbLVnQF0nK8R1SZXgLQDtVGVNbpAXgP
PXUnTK5sNSeUn1f6cmwnBq4X41pYgHn+Kox/pHPjjawZDxsawLVcdzmxk4gVGaP7l2awK39y22Ph
w+jAhGHvYdgNO2JV5niEiYUV+6Dajru02fjGfQXwH/bwVxb47fgoDd1IUgEREW/lGT4VrA6d/hw6
mQSynjuDK8mB5avnLui6EupVudWBZvUSwaykt+gOdKQGRBKoiujdMMRQzOQonDa2/UpWsZzaUUY4
h4cjnnoDzbotG0j7/gCVzVwwvbbTzrw57AenMGH2tHHBtde8iDPAo7dqw7E4197mIHsF1zaB2kbZ
z074gLat5qHpJR+Ik7wUW3nNyvF9OcRDc9pl3P2SjRWeM/f+tsH19zG38R+D2tLxtMnAPgt5XCH3
UHgcz8QrfOEJHWEzCzAg7NYuNVtD8vO3EjUCTPFfN0vaaze3CDJKAqhhc08LJQFo0mvl3NlbIBHt
ptSPd/GGnm7lQ/o/0wQZDQEVwCE5m3iDAvKVj+7vC2Kt0LGEYqQzw5M0QdoDO5z0BYYK2UXgjPYY
Ci8FdcDxTyuzH0AaNySCQu5DJF407oyTivI4jFfeBTwnP/RHTFn2gpGeOeLMohX97T7hsACToCS0
0Qr3U5RsXOnuQPDw++9eC4jSPTX4tqvFKIwovUdb+I2gGBQ5qc170Ps66uU/XuEe579doUiFum60
8l7U+ggLUxRqsLEakNXMAfjNrodC7bY5mrx2xJHuG/bb1fJmzDO1GvEeMMdqDc/KEUe5C/FKO/Pm
c3wLH8gBYtL6rdrYlyufq+XkEpWAPQfi917raHyu1GERBSXe52YddCXbX84ngWM8c6CE3ZEDWFJP
MTpe9Z41EdT0PxtvaCWYLeeQ0jARS5FBZL97BGKrp1Y3FHouOyXOzTUqhVrAPwBsy48+vs62eIJD
CfQ/bruxLdeuv8hoYKwgsg34ywEqVuPf/GHwQ1DutlorK98GaRFauIilgP0ybDAfp2P4Nngj2JAn
+XG8RP4IOwzY0YPVCYCVIb///kBX0mppkcGEwPOzKgx3gqEHIAm+U2gcVh5YXMCH/bdipbQ4A6aA
I8RMjUeGY/t7votF/fefvvKwlqMPKpVaYEnxd0PQJMnQ6QMD4gps+bY+nGsXWESDmtVqrZ5UMCjg
7nYor+o5QvUm0M6DEQaczzilVRyZa7ilh1wJ+eIiHnSwl0poprEBTCFgrX5uhMYE3BDGc0kMdII5
Q6fGYebzUF1j6Vr259+f48qSFu+3/y0McfwMS4/7c4T64BEbZt9snv9XmlzS0vyZUSW+mEI8wuhA
b+mpugloT4J4Pb9lx61j/FocXU4M5C0Q+ZDWQ+DjiRbm23fK8+RlPl/DiQrlYzgZxrvmiO+nGsGf
amP1rcRScREIACOZe5bFUyMe+i7VI/wX3f5d2frzay9lEQloCDYxOyK/UTSU2FjJwLyO+N4rG79+
7fC5VOt3oKROckbvDVXa6gCXDiOosTpEMwAbXkKA+u2eM3uyEQNWdFDSVy7ybZEBCd3AfwWfHoXZ
c+/SfsQAfqpHXnwOC2hpUQUNIGDeuNpKe2QpyaekVAY4YaBDjeMfhMTuf9ooX1K4b/egslPXckyI
6Cx3OqE3Bu500k2S4Ku3oSX/EiP/cHBZiuSrYmi1MVPwefFrSPkkzLglPrmWJ2UHjb4vnUuzPgJa
K1d6bbCYdpHtxIyhdYGi/abuOgucPm9LSrPSzJW+dDDfbhhdJnXU0nvXAJKW0mZ93slQmAyv9a4P
0JIxUNiy4YhzkN3R7V3GRP5nitCXSS+/P/GVCLyU1iehBPePESfIlsK+xsCE9TiAnY498fvfX9nE
X+2SbzcIV7UuaZgKJRhdCJgDICk6cwovv//xFWACgHj/Bta+Ggg+IPjrc/6aBDHZTaGjvA7NLeRN
ON3kkKf0sb7VVlsrtizl9JSRYfLKTDgSYc5nttRzmsI4hfPm2EAPMkF6makmixkqI7/FW53atUCy
lNUzRGaz7t41bcb3N6G1R94eZLvxUjjPAJDg9u1T+Irj/e/PdGXeEWzBf58pYZRQqBTcZBrMkGFN
ml5dFBsYIrPdjfak11c0RVHZkk/T3+hlekuOHag0t27r9L6SLy016lME2+kIWKhgstlbf+sPkS8c
0Ko0JasKUh8V1w8ZWtvywpr5f8wK+UVeIHeaJiv3Ospd6yvtKl+xs3O9S9CiJAbzwu7ImTihtfGE
76vzhxD0FQy+7QkeroRqPSB4cvZtsJHL78m1cdJLspfepyD0qiB2Kw86evR+nMhID/8fUt2Vo/VS
6q11ozCLCb7kkJW6HGjivTfDxTvX58qIqVUAn9TQ/5bJf62wb/fJAc2scTmyrViA/5g1PIT5y6Td
+Kffn+PKB3yp1K6bPlTgVH/PTmEvBacgUD0umLmjW43Ttej8Ve/9dgNgTIGQ1kp4Uab4OHv8I5vp
hROehKd7dooKEhSkFOpOiK+xL/z0/rKc1xJHh35jN64krEtlNQwhmwG+ciI8FtJBB4F4X3XDxqdw
rUrxNUf2/fZCKRUlCbcHK0BYKHjlleVtnIlET9BMotmD+hg2J7m5jaU5QwJcW81FpTBpeKpgOzuD
VVLAZ8abFL8P4S47gsI+gF3sD6h34DQlBYOkJ6I3OSMMWhmXRw9RKXZ1C7tzOLsNG6ts5Qvz1fn7
dheVXCY4/yDPmo8kehTI5c5YTmzYxDPpxltYS7K/lIHfriHXzChwQJ0G7C2+Ci5BEWzCsVjP98gL
jN+X81qS/fXv3y5SdXKvdD1Bkt0r514QP7j4kUe7XnILDcjjv6KWwdMBLtQN99LB1hxoZ7jFwW0c
Y81Sday1rc/qV3nkhwD1Jfv69kv6UpUA+kVqzGY7iWKikgU7/tr0l4YeZYCRmRjuY0/ikcdQVJIC
tea0dLarg1w7AgQMMTBYc2eW+R1UQ7AzMT/BuumxED/rNLeB6kvhSg5/aKAENfi3V6weQ7TGPPUa
jD6chIPUkZgabis3Irhs8p8shho4uFaJ+T5VUDcbE10Q/TLZt81k9pGJGTeLx9SDSgJWfP39fax8
h76SgG8PIe9mTaprdI5Zo32Q/c/BL33YHzq///WVjb3Ui1MRBlxc2CIOSx8seQmjjU29ks99JRHf
fjVIglFTRHh1c3FEIR7+fzDJ06NNRNXK92Mp/p5lWA6WIo6bY+pJoVk8Dr7gcxYydjgNbKUAKx/I
r2347Sb6CVZayoAi4WCDeaJneu1xbuGldmijWqed8o0tt3KK+SqDfruODLtAroXPRTAL0MvnL7C4
0+Ge8vsbXusKLoXZWhV1LFYRFhCOf0cO1EhQ6pBGFW7rQZW0Q/ncwopv3fIG3bJPbq2TXTdVVyth
cSnS5tWWxGIVo/QJ3yQDWZx4g+dKkGCO/96Y0IzEma3YgqxYe1Fefr/lNV0ou8ijqgxeB6qEVZ17
gx06nQMH3GuyKyzVlBzVBopH/aCB8h/XCbuoq1DKoqpSYouO/nRU/WwPSZF4Yi7whDbgDXOiG+eM
lc261GPHbTWkhYpFL+aguEMylUrXjSe2ksQsZdcT6YigRgj6XN/vM6FDJTWG/iU8KgJoYtJkCZ1i
VOHjxMpWM6OFHAqmxGBksuhwRCVBLQrw2vy78WtWNh57//dvGyIEcxWgdpyniDla3aXfF/tPWGVh
BEN1h328kW6vLU3+36tkcVNXHY/X1nJZwPIwjZoqa2jgdgmjahiue2U3bWzCtRPiUp09iiBdoz1/
H58Sfczv+dD96AHcrDEtIm1cZE0ewt6D5bfHBsMoTlPuCrvS463OuV8ksrI9fAdNKA4djMG2O0xR
OtFD7qSPyonxYk2nOFJoG79gpXEDFvi/vwAKIAgd7rcJzQZGZGADDsEBZtaNrZh8/0P/mxLA8+zf
C1A1HdgWFs9BBnuiAp9uF156nc1hApL4fbzxVVwpYonaIoC0M4i5yoQnybidHn69MsyR+JisAXuE
mtlxSze1dj+L0DEzc64JPIIzvGqh26gxYJt4yak9b8l0ft7Y4lJfLYUhjHwUXED2Ox3Z8XnabwnD
1/70PUx9W25kgLtUWuFPC8qjIN6G0BYyUECOdbxRr/55g4raIgw0gtIrzIQLUM7pLyGYKhoUWQ1G
sw0A1jdizdobWESBaS5TBucrPPzCAlivr97i3FBRI/UFmEDQA4cDRgfcUAQzaYwdN395zQQNOYG3
wVa3bqXWIS510mDzC/PI4TfA0AxYIZhhKXkA2aMC3l2mj+xNNSvmViVweJ2cnjyr1JUBFin2qj2g
3Y6zT71nAsCn/mw8lPvN/7TNFpGEhgkMX0b8oPlhMJlddeCt5OxwjiTpmKfYKECsiCLhAvDvAmpj
mUnYEUcmQp+kymvpjoVRFAFPcJZfG5XqYu8mcYXznZmifxnzfqW6lNkp05V9K0c9yba0kivMEnEp
m2ZKRYl4OBsE0sif+qi1k5cE1pyaIruDZCfCuE+FfSLARkiXkVSkN9D9Cs5jCY4S+4IFWmAXlvHG
mlzZWEuldF9XsRY2+DEMLY2eYNyJB+ZcwUA1UJzxhmjn5wwdxrX/PnycVuE8EyPE1Yo7z2h3SZcm
Rq3H+30J/ZzTiur9378Fh37OgPuucQ9lj2kkrtEZ0HFjaauDdg8BPyzQpWgYhlxw6Lx/aDCD6dTB
rA874TAYGLi0IHNB+eP3u1gJDuoiAjEalKOFissMdv8GsrR+H09gg62G1kpuLi5lwdCODiLsbtEF
AJDrFD1QIz9mvmwqz8Xb8MQ/KyAwAO8U7Tkjh0UqnLFMWLpsNofW1sCiJ5xwdV72w/32IAvJJg9Y
di0uzDrdaM+sBPCl+0EOy0cYE99vD8PBzQHpgKGi9byxTVYqFeJSDtvNERxJGaT5aobgoI+30lYf
gH631FHvzdmH8eWVooQpnXP39/WwMoMpLg0R+jmeq+p+XuZHU0VgcDm3YvQc3JhUn9Cj4d02NWV4
ETrZCTbM7YFuXHlFY4exy383FIyF2aTiceXpA/N2eWvCRklGt9iKHPGY24yR3sANwZ1q++yaYTYf
qZe1laasTPKIS/sULYk0mmGyHO2q6BVelv5si0aIAPkQuaFJXzKH7vs9xKUmhnfKC3OeWx0U7H26
k+3K7eEdpsefG+/gvjp/2PtLOW0Ua2LMC4hco1GapT3s5nNnwxvR6fwtktTqe17kNi0nwhxVgnav
OGjPJazKEmMIsBVvodkYwCUHoS1Zog08kAT108Z2WYmZSxEtX84dm8IaLFAT/i9DINpTKVDDMFT+
/cmtbHdlkepQVPzjSsaD044xhjG7YEvquJbAKItAko3gwKYiDmxlwL+hCI6d8UQ+BBv1sjoYTs0+
ecQStRIHZioB37p5YuS+9MIHdOPRrRywYID27/ZQGlCCvwTBLeA9b6AFw7YC0wcwAn9LRmP6VGHO
uFWQX6kviEs9Le3mJm4ldE4GiGjh3mrUUN3/YU9wPYerOOpcHyBld0+jP/ryZl32vvR+WPZLke2k
MGxI70uSPBe3BmMcSEc/ZBPG3R6x2F1mb47V3p/ZT1dahJqhFri5maB46C8MeA264kz4spb7BmFu
4+y9djOL7KNX6cDNCUEvVi16V+XhxNllTbvx2V47h8qL7ENtZCBEOKzH6A3gOcYaDGCNIuOR21Jt
rIXjpfAVbi807vuGDWDYfkH7Nb2Of8UbpDywKUgSjF5jlpA7UR/exyas0qlZ7jc9c1ay86UkNhPT
/6uHmnEI8Ft7Vo6Fo1klQASZraRWazYb22olYsiLiNFxU5rPYg+hEorhM9vpVD6oPQcz1y0M2kqG
tVS/KqnSRpS/t85DG9DuljFpDL5tASkPUxotOEHpxmlydVEsQgSFmdBMFIQ/ZXyYEjNs3+AXaSgA
4PfRC/PMTM/JFtt0JfH5HwFrqEm5GEHAWiYmZoTi2iPFn16zJ8Weutz8T+F8SbYWC06V2LARghC+
f29yWhdGPqXAkrRj3Ot1oQ367xdai3dL/eoQ82HE1f0cxEY6Qo+bpXA4ec5Ds4eWsDCB/jYFkJ2q
Rq9KT5zNYXgp29gUtnbb2ud4qWdVVLXLlXSYgyH0x2oHN0+9BPKqtFgMCgL6C1f0GSx5P5m8IvTo
B8J+H30WeVAX7Mby+RJM/RAVl5rXkCiFBi4/cLXtFXOCOlen5ji/sIoVC0E6WXMITqM6H/r6kJFX
2oRIGkSDq54LGBE3lTHkzeM4lYbIYnITruY1VS5p7gogM2tTZLV9YxVCYxShi0oH4K05jmSODNgw
V+z4uraK9G1EJ6rkQQplLT65dsof2tv/8RUvEp6EFZJmyvCEmV3o83/LK9QVvmJQOz+0LneurmWm
P6SPG1db2fVL18hEG0uuHOD90RuRy4LgNFro+9rRneMDxmX8hlovEN+gWusbm2UFqCYuFbcVF6oc
DKiAScb0N3/tOlSSyvLIRwA85Y+djBmN6CRKYPzM1zKVHDhc63KZWXlSBrIyH5vmCiwJjAqwBQAk
lmUrEqBWiGGkPhngv/XUrMVKH7gSjgiTrsSW2B8oDMd/f2RfoeOn5bdIsVQlI7MijPAACglwE2in
zKI9S26WKqhEXNUBpMoO+xIlmp6nDh//yZhDXbV/AAfXo/xjzt76inNo9KnmTyWHgpY3iozeii5J
n5j02IMODma09hBmToaqfgKShZSOuwK7XAbbu4NyKszNhnuS0chhpfIoVk5dMzrDwrD3E5QTAx7R
Jh8zelE+T22+Hxgn16wORhkUfw5EHE0o94qmGkpryRjhHauNFumKNAkv6d/kj0mUJiMSYMgsagGc
yVw4tzRRsL01XgzBGrPR1FyJ6ksdcipTuW8kkQYqlOgiQNR6BBuMqMJoNr1qw8vvb3plWFUU75f/
VjpJsKDyUQIXezDHPXxTNDv72zoQb0ou7+Db2+noD86cavROGijPA2fB0UpSdN6oxlrngwzFS/vC
3K2POneIjb5DMRMcjeFAQAxRNxbk2kdhKWLuOU6ENwQ2FAJyVr4Dxb4Tj7PF3lFE2bNiEIJBeAyZ
GFxqbh00Vua9xKWEWQplwkZTyqIkXEMo353FGc0FzPrJx+SpVs2oPs7cdaw/+s5mz83dhlOf1GeR
m/SOVE88ZhMx+vXRh7MpoGvFJvYw7ik14twsUPST9mksb5zY144kS0l0ymMemhGQInKd30SzraV4
JgClAbPAWV30omFqH0rp9oVttkoiayt0EcVhRV5PGYtLAg12ye3Ik93utHU8XTvlLZXQKS27rLzr
+wdMJjg4ffMHqcYT9oZ38YoyOSD4YCru6E66aufy73Bpc2M+cUCPO9Vuq8u1VjUWFzkplQWtyrv7
Zj/LfvoCryEn3XMeZ2b+sMuPxR6VDwZYzOKPiJ/y+56U+K8V9kP8/R8dtSpC1gHb6SAu0qvIameW
PtdM9l4O/Rl+00SBKiTmdC6DqmgGo4DrnwXukkiR3yad2Xblvmoik0cULM80PKmJXbXnoXpIJfjo
lZnRoO0A60RdgOtTNE2nEOjRpKB/4rD3SUQPrVS4aoXufFrD/ScFsJcHpjnrkAC1OGxqoVE0sKFM
2t0cElRhRivKI2sE8zKPLSHEjCxLLgynUb3VZOBHKlvjObOZRBP+AbrKe2UR5H2zH7WHBlOSAutB
02aRUo0x83bkQotMqsHwb/jkmSQc7V6t3vrEY6XB4HC7kvqSpiIkOfCcYPWwfy8quMDk+QvVaqNU
/kad5qpTZ2Qz35j43GTErqcntrAZgpp6pbapkUfAImRDovP0FIt5oQtcfYgKODmrdITOKRlreyaZ
RfrJR7Kkth7ssnxRkl/DKN/Bt/NpSHNTy8pHeEA7tSi+xFpuTF3xHk/jkUyxx2lOX4MESkrWJUTT
MSnAd2lQJy1ASiJ2IeXTEgQlMSl7vaskBC44iZcz/ByAuOJfsswpeD+N/lRdb4ogAMEJWY9TFdG3
1JUBM67igFGOvmbJuRnl104VDlqrpU6r9HJhKYWcfgwF37z3VVMAy9LAIaLUJjxB0LRg6sRMpRnB
XdFjIjh6FE2n6HiKVB9aBf/lwMsWFQddEhC8MCFvlRqo0Ez7HMtt9CxV5VNavJKcDIGUSQ43SWY1
ZKqbi/SV62juVoLUPccx0PSaWP6dq8aZxw7gZCslD2F8HPvHVj7GcWfAqx1QekrASR5ceAkgo1fK
+BS3RhZqlhA5GWekoU/LAhYRBSwWVa1Hh8ZrYxi2nrOGYkbrTyjqfHISMIcb79LIK1KX1P7UHjuk
wnEWGkJfmyFwT5MOZl486iwxQWvF0o0Rh2WzYJwJ3gIkCcQ+YKnRi2cAqXPRxUEUADiVuQxTEHeQ
tMDyuzVQwFYsOPkKRpjd2HkPj41ihEqyZc2W00OG7nK22YeAhhToowCFdlLn+KLBsJFikqOqD2P2
UGPdKs+UhcVYAxfPB0ntg6r9LJrPCXtObGEqwr/VExaJMFw6EjtqJj6hXYfRKgVHEmYyEzGF3I+N
wa/uDZzSjRh7nKuvpXiaw2s18pWnlOwRsJFj3nL7lm+tBi5fHiXRU8+pdiSjnjhfMu5QYCJsGl/n
rNrhNuiI3iQDcE93C5vZGDSyo2wE1oTmj0KoeaTkHwQqXuBpK1zVcOzcAla4TGwywpTvpBRFCWze
uihh2FQCZIWlIaKB1YL1lOp1xRpi/iQ0sTnR9Ar69kjxzmNY0zaKXTWHYZ4bQ1VYTxGsYiisKYPR
SmsX0/w0NJjshtXboDHIRfUpOvQvOZXxUIvjMMJDlwFPKh5QKk+A0oA1DBOhkUUsBktFyhMbxzNM
W8JIZ7xOXGq3ymxWkmBUSoeXxDYe15glb7H3ISlQX6qgZMoIYO49o5gDqiosoNoWXKPM+98R4Qo5
BaUESDSvOWkiaXbDdpUrxKB3aHL90tTiqeZpGBTRwzge++aTpK0O52FCnay5qnjrcoJqETEh2Mfu
KOTKUHrW6ISdzLiJWoZm2R9msMnVpAmYOPcKFPsjNiuMNtGuIcyFzQFfQ4GRH3jSAaHNZD4e8Og0
+R6VJy2yeqK3gYLIdmRRulZOAwHeGSM/cX5mB53JXzFerGoPcFxhh3dZCyWdgVzjNdcclrpwHsGY
biobJDe4d/yfzeylxKhhSKLq3GhwkDKiISDoA0jucnIY4V9UBeysR8Wl4k4JmFelRXCAiRpb5XYk
PDPz37jAbFv5wRXgXsAzRAGFPeujx6GNXSbNPTnOH0nagLSeVbzTFX6MRkfTFY46xIotYHxN0uAA
PMlOh+9VL/DwvMiMrm8nIwOGFlhOCZ80CVHwjnLcRcIVkTyhsFOiQBa9SmglRNJOw/lKLEewG5Ta
kCQ3ZmdilFWNK0SE7JtSSd65hzaxJ8kKcwzJyQZ/b89Cb1k4gqI4mKIC4HZSDE5OdCweK+pEg6mg
QEkwwBOdRok3Z4XojAorRWXfwaBIjRBEZ6/4m8+AomBe4lLD8SAD3NsjcmaQCh51aTm+iF1/nAho
6QCSo/RBrTIPYCWX8cCVwclusHrOrwWLia1GQM8YVBuC66qaEY8JAU4GT+0tyQ4dSN0ZjkUjhhf3
5ewJGc6S4qfAYkRfNGl1SNnHYmb0CpUA4iuyxXVosbSPQEc5UhdEohnFGKhr+rNUHerB6oDsElEI
gDFqAVss8jCfBwh8UnLBDGMZtnDOKy1QulXF6hOYjIiPlCIelZMtY2a743uD0AmG1WbPvqrpHwX+
DwTHGDv57FUECYygVohTELxANAtAPOdVmmDwvM1xltZe2+hRqnzhHip0edhX5Q7dqKg4yNRqwf1F
hVrUK8Woa8S5F2Z6KOZrhUOL2JtD6PEYBuudkrganD9R43ueox36jyI2xxy/wX3LVnkt0ORmjywP
vr0jKvkKR6y+KRCHUnqpqeRFeKN1xB5FnELzOiFBCrujsm3RjkJ7zhCb2dLmyU9B7bAitsMnhmZH
+LPrJRdbqSy/qa9xayXljEWbGoLMu1GX74Ci8of7w0dFVx0zu4dDaDOD9F7ZAwJ9jXeByg2ZJh/A
C4NrerOkhxxd+qFRTi0xNOLnMTH5qXFoP5RG0zaBhDqADCdtUWiODQl45iEU8l3Hv8FAuqQhxtrJ
cBIS5oSRE6MBIBSUyWuvoKbE+DID+9MGiMlp5HRxMlI13Y9TIyA8lTI8Oqt21/NKZWgzRWbFuXz0
3CsoGfWigqSK7ZDsISmLecWmxVS8zwM++KkimGlhQ7wMTrxWOWIk21TsQWHqzH4W9B7VfxQt2b1S
Y/9mHj4Ciojp62r2RarafIljJS87cTMep/EZ/WK9ETuDBTuwLUaThwcjrUQjlgItl6DLLulOmxvY
E4PFgQ9bIj/UY2djIhH+kXCTRS1AYwrYJ7PxcxkqDhO+sSgZoNqmz5qvKWe4nDpaxMP49L6YMQgU
lqKuntvWkYrQrzX1LxUiwRxS5lSUXlizb1wK/6oEr1oaGoevRzwxVOYfCdpOs6M+QEguSaquKTsI
vhtkIXP7SunkaC34SMOt0F559kbmm0iR1ll1fp5hB8ARm8K/B6jp0IvBrEQqYPByehl54XPAYJTB
wkAD3LceqrTi2CT1vho0XhdKxpNrrFimdZXB5iuHLdIPUWmsWCNA6N7bitUM83iYs7albI25nOoY
O5/gMxXtmrIYg1HuYCZYktiL6eQPMPTRMQV7GSpuLxMauwI7vFT4hrsYWtScqn3j5tQqU+1zmuCx
WqXGIN9SGek7JPuosycnWLvDlJMr3rMUB5OhgGngCFTK0JhdDvkW7X1ks14TMruSS924Dh3YjN6A
79uJIuPQESnOUCZ/BQ1mKBE8+iSY2ivqK0sVJGlYdjJc2BEtoZKoygM+zjsB6uKuDeb0NdFeWAmh
4qBkWqxn2PDlAFNPQPszq0aRqZM6i2kQSoYJfBq0u3fdPMHeGaNYeqL1cTAR1W1D4VgrbSCh6RbV
xW6eNOC6cBhoQzuPUrPiSjy+mnVFUqFRPtNgigo7mRNDok+sKL/WE45pXLkrOGwoVFxT6TPtXmJk
SKSoYaeOSQCrkSRr7rsjnxCDFeyYf+/Q61WF8oHhLjWoI+34CE/UoBDz00QiTBqo+Euw0zn0uALf
UdiY5BRJm/DUtdULFTS36rJbGY83HvWZiT81fTCV8SecQeAZCsc4eIsNNMR3Ef2bggGXRg/rawRH
UQ4r8IHA1wp7IbOy+oAIW1UW3+0yNKE5m2pOkT9oOA4g17jvXbH2ica7XAnPN3z9mxGrBA7iV6Vv
vCZB2G0kkzJQhnJvI3uVqdmnmBwSuU8+75+l8Q8WoYnzGOKHERaF1capGWaTGTYfsgK7ceGzGqxZ
aQKKRK4bk4ATWJ0hn7LK6BxcqctHQT0XiVkooHCj1F2B3zChliqUL4KUnrSQg6UHk3kU4ySNTBHj
0EIdK5OXn+c496laPTYJ1ANd4fKsUbAAWmOIJpdMRfMV5InCRxqZiK0kexUVPCQjwRhGiifXu3Vi
ick1xFhq+RwLpgryBcsEKusW72gwtpIRweynfBmFZ0n1kCXMk5N1qGRwfjLC26OLfUWzpQZfahxT
dtLUn+ZR3UcgTWDeiO1Kk0G7lxCktACmDrIxAANFMjBTkRORP9MM5yTYXQjPIXVScONbzFknRWTx
6UFs3mSML6lDCkNJHO0Gm5X3GSq3gGDCp41kdqP4cnVA9GzxhRnSQACXjj3zAEtO2D81MVUWRiTw
eBRVU1NfI7BoWjhj856EHmT4Rh9jCBOaO3+44G1lvk0Y6etyg6DoBBcAzquxoZpDKNhSuFc1+JQZ
OOnUyPgIY/bKgQgFYtEuJ6DdztpBRRYsZo3FAaSEgnDfZiaX9TAwQ8hGlt0VkRfhxCVomRXhtMBn
2NYsemoXWqLoS8yaRnsQ4pyO4EQxEZ8hsa1xYGYm90JCAnOhxorIZwg31iSndjNUiHGVnrTOEDmt
lIME+diKgNM4BWcpeYibaHdpHplVKiA3TkyZnY5jpXhShH67KPxh/w9JZ7XkOJKF4SdShCBFtxYZ
ylB2Yd8oXCRm1tPv59mr2Zjtnu6ypcxzfoxIcSraLVf7RZqEL+V+SMLi/BHi32jLfLfInmbsq+LP
5OiZS9YOTwEuDdOdirJyY+F3hsnZDc0/U+xGxPXVcu/qi8D1UW7gl3pa5zgB8g3TdzZ6+bIpf6kw
2jSV8VZ0OzU+9dIH7d6BNFFSYeGuJ4WNT9/qXfpvLfuo5ExG4cHmqh0rTGppXYGTVXry84iGZFs2
zeE5rqbpU2/k+VOETQdUaQ1iL0mVr01zkJa9Bz7ROHGc+Qbt0GHP5qvilU6rP4t3LSpbAtknsc/b
eT9FSaDadCIZ62VVVBxTmd8v465U2p/VMJIjI/CLLUflFqmJQ9TRS6/V16aY/qKIxU2QQxCGsRn0
cXmtLfxToWVf5cU2NrMRs70sIe2/0nOlLk5HHTU/lysvw5eVj3EQhcqfZCleNYQ/y3TNmtPaOfU/
rfmGIxywfrDzDK6WO/m3QTJXOrbeMjwGOLM/VO+SSk8FMW5ku1nBg2yx2MjEsU4w+HmmRGmeq0yb
pfSU2e+re5Xwt98I5UV0m7x2YvGwJ+x4Y0XlJfneUny9i5yw9ekUAmJYig/yKRkESyS/bi8fFBC7
uqEMfkdTmG1fiopoyD/jSzmLN+1TWnzKvZVAGVzFcOvOz5PbkB4HvXNgjvVLz2WtRy5gBU5WcrHj
OMiqU8u/zfnxZtC2TZcfh3RXEr05OmUaNCRe2mctDQzKsxEVl6bXUDPEFhztJQad6tUgjSm8jo3q
DcVmzL4Tww9RnSs7cdRQIlYrMYVfZppt8hDK863BtdZtU+1QFPUuNQJK4LG6Tv1XPLhqsgvTXym+
h+tL1H+P2bqrFb8lxql2Wf1KYMKoJSR4Q5Nv13h2fa7MleMUOVsEBpbtGeTWuvJT626P6SnXyRQ2
+GW8HjpFBzU9w6J05pRHI9tlN62O2ECvTepxlyypq5ZkR6XxETVx0HTxk7CejLNeP5GYaZFAg2ym
du1vaWzYsr3IfCtAJspzN+6UlUb4DKqevK3GYA8/tOmeMUHC7y7Tc4Cp0n4t7F2tf8QKBsR8uhri
2ySgNwVgoqR+4jArP0RLJ6ZkeKJ5Kko3ln86lbjf8stGP1f81eNFh/3X8JZXHgmZig7AcVSLT3Cm
Pj6H9a7Rb2V2bPWniqRQJOAFSaGIm2TJ49Jb2p2i7hgI1uqnDL2c3vK8cE1Au94jDnWjglWlc/+w
IZIIH4+GG/9xJYVUE87itewEx6w/SAAtdDcPR8aRGpfZNzOe29RbhSyz96LaWF9cKt1b9as3ftS8
5MZOkD9Kzz0NHz3ODiKNe80ez2FRPdP8utFqPkyK6uWrHQYUf8bWKz+LWT2XNxG/RfOZrGFpfW01
Jps4cdKkPNU9ezxLtREXSJmGwJD54dZj+F5KK5Zpylv0nSBkLatBbg65nQdmmfLGk61nu0p8kfaC
DOmS5PCnoqneDG7JnCFMjVlm8ze9ukTLpiqew55H/miwzpSCbwBJoCyIf6avdHEi67JkN3tdGfuO
MOtje0autjHNp6W6lNprE550BtoKFiz3tdAd1W2RHxJ81oMGeJj54FZpueuuFecg4cydyiPLXnOr
S980/g3rvpDAeIPmX5dtJ4y/5l2j+03m0sQ2OP/j5zLjYJKpOVO+S7EF3Nzk1V5PfNJLKA+0TX/4
5S2TbK8XWxjQiQlkvSTma13+DvndaLpn8HZUCFr3VPeOyPjuPvi7lunnrLWbpoUyNK+IRW2+vs6W
tzFYRF09z8XnkpxWojWij66MNoX2nIZByT4ebUz7VcwusJt9SltwMC3Qyh3qLMfkpBpZxACBcpoL
zXelORjIjrL4MDLKco4YTtvxvD+l3PuDwTqvcKaskgs0xEjRljsmIJblhPeRVj2ehXDGUb0hmR3U
y8bIZvshd110F9X3lH90rSPwFJHeYp/LqnSI6DXASpRDV4GjGGdEDGNJW19gphd2p1Ll2jTyjam9
WYwVoVOtjowitntuCGEsuDz+Mv2iVZcid4woiLQf3c5d3XjJIidPd3EbDGILycE1PJrORJ1D/Upu
cJqT9yUdl/LW0UFen4b0EnfvegmAe+ikyRvxDKT5v9neafIfE10jRY7BlKIyx8SHbMXClrnSjAbH
aRpaMTYlzzzTi8w8solbazeF4tZXEfwJPx8JJ/Sb6ZvuZ6q2vCl17KZtYKXbtmV4eekohuui39A4
GOF+RQQbu2YejD9NyqhG9BE2fd2L32b6i2dX7c74hpkFOxY89cUGcX/SqI+2WFEAl2Te5YQrMDBA
SaR010S5m7dvmUGLfAHhcUgHhkZzJ3X31TIdI9kXBAV2lSOb2xKJM00bKtdpYJ6y2RPq2/qrJe8q
VfQSy+97iE2ec9koHbng26cY0Y1K1+TEKo5ISST9pwNufVmEBba9KQiNbzlHcwqFe1/CMElLLIzA
/DMLrz+QRr4oSICAF1+4gcyQ6Dd1qxrf2fzRXioulnibEHjCmBb+Gvn7hBIYKCvnqBWO1ocuGp3R
YDwHdgT/2EzdbkEtqZufkXbsBFEzmT/FfEjzqzodeBLyBozQ0bDjNa7dneQeaSdgr6uK9wTwwbyM
s0tsksYeqbxJ8N0CJFlqDHecgcQQY5gbs/mtwtNErLS9E58GeE7M2LxdrHNFYeSwMSxyB94mqXLR
PW7W5eeBB34i+zXlJ3l+npEUsfrXVbB0Xp368uRUkht2XtfviK2Wk3/WuMvS0p0nmDB5eNbGcLOa
VhBF5Mx3z+XMG8b6qdNsgErvnNbXaPTaettM+/a1oQuYhPk/ds8QKaR4j1ArWl54GxCUf5p/Q+bG
ilPJJNRvVXuDy8eatuO+hz8YPJU7+ldL98pvIUjuJ4UvCoU3RP+s/mNWnsWLRgyBOj53H9oSVPyN
NG9dVqDKaxkpW2YQqjgdtvgw+bdqsqMh2SI8QS/NHVcyuAzbAp9DkD0gO47ec6TflYST0uuLA2C9
rf7GkZt3X0kegLTSLG7Nr4p06Fo3m7ehHLDwGX8iM532MxU/9XAH5KVqe5P+Uxmpb1lp8ZDVD02D
VgUFyHt+Cudm1xpHeOxNvjwJbl1pAIX1aw18cKaa9D6QAGA9y39VdWWVyI2tiKpNMx/0imt6Zm/d
mdl3o/xo+vWB/5OgxMmmFpf/gKXHIyc26VMSb4mOsR292sIPoOKSAYbi9ctIdzKVhvJrzlc+8ZtX
DNLZDbx5A9dqhjf5Bm/SUXJozEEzv+r5LeWZimtSuMl4na5i19enWgvMxQ1nH7QEQRhlAKRXF6gb
2WV4uwgGClp51yg+z5s5/xu4FqKnXvfM0BmiIKxLl2boarqtMZEHB7u5ARVP30PUONWHEDe+drlz
cyK+jWBsfaDqCcvD12oc0pBaAwMsYXAahhqp4Vtb3nTomeStk37X1lF5cMwF3uPwKCIQDx2bY0eF
o9WerVTuUPyQ9mBGXnpZ23dNgK8o3IRE738QsiZlW6boevFG9FIS13/QCiQAFPW1X7RY2/oh14M0
2+aKYzO7UpFjEcvVB5bFGe3nrL6cQtTNS8U2GwJeTaPwQbglWgyBk3Jftt/i+9KzqRdwU6ozxlvd
PCnI/NRj32xt9XviX6670dzV2aaU3sP6tb6XargP01eYk8fSYw+I9FvysbqP7iiA9NtZc7T8uTUO
yshlrmBbfrXD9zlGFFI5fAnMagqD9qq7KZQYJ3HH5GzAkI8beXyEvSduVqHt5p/2ykRVv4i5OMwG
S5vwJ56tDBvqRnoxMDsUv0JTPisF720OljdDZOCualWNm+OwlG5v1Efz/9c7jQ0VDVDLNDkxLU1V
dRf0H+BcMZ7NRv2QACA2kj48OOyqcLoW1p5ryAJ51osMlIi2mqh7abVm3y3xTi0rxxjqbVuHf3Ja
/7NH60tSk6CBWt5kRuKIbmtkmV9MwjMtTzVGLpZNGfmCbfaCkAkB6cZS3Cr+UeMvFTWCegitgBWc
Ft1W2yn14QHDxa5s/EHZFz+2pG0TjbRqPHvVubkNTeQNy98wai4KlI6LC8x5K/gvy5qnrNoQzH0T
O+Se+aPutYq/Wn4J1aIPyd9s7FWok9kaPkvhsYw3nSOs6Zg1hBf342HpeYkLMDEVew0gtZqcqqvd
fUa67KcTeWhN5kdm9gwE4GfDo75LvY7jY7EHqJ0p0q7bx5wsk4vPFTS3sxc1HK/1egRTC9fxU7Fu
iZY+V+Eu5VfrunQV0o1QzjbjmiAh/hLHR+7NafFXmxnrSf+Lpt8JpXUEArBhwCeCwnQVcZiQLmo0
A0S0BzgctY+hF2a4f6APC8B3f5mibTnuF5BYyCqoBC16tkv4C3iena4cVgPIXfXqjFNw3VcLMNFu
XWHjjtzCyeBYhi/mW0lQdbsJDa/CoBnSYhKMcrerllP1Y6K5yszxArgMSjGOF2nYS9e1f6LOAg/l
aH7qVsSn6+ZqUJhbu47QNvwaRKVUZ/U2a7siI/RuR8ndJqMWnlNvHHwWbtG+CPuK2oUcZuQEknpT
efSZk/mOJuHO0SFlypAZEMhrscgggzCKCJKiPXvkFwJed1+5+TlMW1PdLSQVUdc1/4xoAgsIvPPI
WS4GprXCy6CJw5mgbi3eduO5SN9s47hMpwyWFaBX34sevR3gbvOo754bPx8S0P4PonFgT24MeYwo
CsGGr+NybpRb/2f/5ImxGRLPCL/rGQArSW6zMXwq3AwLv3mI36v6nqMEs6fD+F/v75T4kKJa70rY
u/rRsZ6aUWGU+MyYHhkjcx/8Tps39tamqSo851mQlzd7fGpHT8rPMtzykB0oLrY06335aEA9f2V2
bXDPoP6pwl/dcjKbpR+tciY7fO6yflpnV+fznh0iZw1nEQyuTvmWTLQlKYUXJ591c5S/LH7NkHlz
8RNWbwNRqCK7sAJCQsIeCXFcq9TtBfcnjsFO2UdVdxAtHCCJRFCMhbxbRzYJkGOgPp93uWd2Ohr5
W7ZCpyNnGRAH5J0v+Hjzd6JvZrEcGuY41XDt/mlVznnjzBNpyQFBG744hOaju1t4S/M5y/D8jtB+
l4ecAkWN7bF9aMhWGoaNx36TqQwWqEhypwLxY2RA6WNj9E0/uxeF1aR2em07r552tS9j+9a8p7bD
8wAIClihRJBb0l9e/iOVrC58+7Nk0FQ+WmCWKN3Kpe0u5SZCIVu4mrmpY9lVL0kJHe4+ZrfPZfHD
cIsTSLa+GorEz6DnWKxhis4210Gl8KFPgej39cBGY1OaoR6a4QtL7pNJWLZYfQkac/0KR9QS5cv0
KT2SYPonCZVGW1Oo2fsJh4a8m1mVqpWEvGOkoYp93DOwCmrthcNxjU7Z8tkkH1Hs2fI/GYouEe9G
Zgf60yx7swH3eMhB4G3oHxov5MR4tRX5ayikQ9Rw04QkJL5ZYPtS/WGkHLNuPNwV0sPHO1nzceay
a5SoDK2nRSfiyuDLQagvfudwX6RSIMNfx+FOnviA0tswNr5dZEFjwuFA3K3nGi1dBAGKEHt8qkPO
icg1eLXr6juNTwnIdBQ5LSKSqN1abeEstLOxMMTtly69aMWEOGhCk4/dkzckMhnekT6WsZ+uJTME
uLbBLdUYnplN3qKjx8kjgActO/f5tKkV8zjA6BOMLDma+jxENyom4bojG4HUhnl7NFvW++wa1yQC
jLneooECMVHrbWZQbmOxhRe5H7MrwjyDmPTvVn23lIDnkmUcSFGajm11z22eiQTAhenUiquTYqlO
aT1Lnfv4qMdn0Z8L/sAov/NfM1NkjNZzLn7Cmpjp91RGnq+wgKsvEv3xse7Pa0/MEcsuc3KIKpyj
otgqfyqgvR37ICPNsiKHDFXhlsa7RN+6fag5Ctd7ZX91UfT4LQee/xRVjBGxJhyFydydOKq4TnOM
8qv45Mq2FOBE09iMSLQLM/vXGUCo+UymzTs4CDYdBGQQAx9y91TGfx08/MK2O/6tonP/E6qcV/00
QK1H7GgNZ6JsWR8VI1HSfox5ttcsNFlxulf5i0eWeaAW81DMym0gk2Dal+IlzC4CLWMUvsnd1Lmr
rZyHfgy9Vn1Mm9VnnKdBcZDmT1sBv0bo5gz8KMNbYl9VdfTnfN+t8FThcxmBKGnPfbSvVJjDqyJt
dctb7dA1xt+28mLYFcPcicJh2tXLXSK9JurIpP1tVF8CiCnpd7qAbtmkLY2TJch7RpRqce2n/pQW
6jUXYNXUl8XFXidGsfgWLXKJfpFhnamzL9f71HGRxvaN/Gfeubn9MubkVbLh2utV90tlhH9C+ai1
1a4ZeMP7QedcM7+HHqSEG1iZJGs7ZNY9jJc9PX0v0bCf1VcTWXGFhSBp3nUpeu4AtVsWjMSUxmMC
uw+cZslOmUDsZgwtvq7JsV+r+tU0ouSmCQRCTcRMX67VTtjRrTJpvREIR6tvNco8Vdd2UoOasVjf
V/kBAXHkRDKt6+opj2FyEUKJ8KEMZG8Udvte2FTpSda4F9OIF4BctY0o1e1gx6HTpGbmDHIzBnEv
vqLWjHyYUFQLS3y0QgQkQhvpDlWY7stzKPl9vhWKjb/NxXcwadObxP0e6pdlfGH9bNODbeGdaBK3
RJFUfumGcE0aBNaN3rJOZaTQWzhhnDb6S6SrRrsPSyhWGVubnuk2goRTEDZkCh6zudeoCWyqa25J
h0aRJseSNE8nl0PlRbVdq78NeuIq5XbR7roF/6UGec/ToN7bmRW/QE1Rl3AlcJbWg6AjvrfSHJMg
o7VuTm1cvxuGcou4N6Ne9RCzi32q6OeR4E1ggoUp1gLCotOdMXibGHAF2qeIyaiM43HXdsXTOA0C
ViuE7SKZN7aCppH5MjHMOaZVhE4odWLTNkLx4ojP27ShSQY1XVwInmNXtpdCtR2LU0Sa65PW/bNT
Ss4JGmnGoaL6SHdnGx2qrtU/uvRkVsUuiQa8cUMCvl8EcnjWRz+lPsTGlqVRSb1IZ80iCZakgPKU
agzODlOkqWxpb9C4LeboiE8pYepcitfF2Eutr9r7Sg+i+TZaB0GbKfYA3ra+7p95rCO/p+kCOkus
YPWpBB6poQFTkGYpXjpr4P6K+YpVnWu+JKQpWf91c7sHX2EbrXqnaF9q6iYitpsz9LZkHkR8NXSv
I2qic+0EnAmiN+FmGdgs8nXLBmBjkMLSalnegKNB85A/+BVlXcNiulrEj1vvosbaDUvsDygQBpXF
snmLJ68Zhm2Ta7tG9ALujZEpRXOI6Jnz9625VsCpg/Vtcm4z/PbjPe9tAmu0z7r9ATgL2/LUR8lJ
qba5Oj2t9q+wALsLNpRW3S965y8Gn0Mt7az4SxO0nUgu9jPSova50tWOXcp32Q6ofHTbGvmL3Yb3
tmxonklDRCSo8WZFuFJl3BNTWZl8KAbshvdekbdqGt+WMHPCxqLtTjh6mKCEqCR0uGO3BF1rEvc5
V4P9M7a17A3yYrmSEiWeooe/SoUelZdaGzoKJese2XAqU1RQ6FrF/wF9ENfc5GshI+nsqNIyI/uA
BFtzYQB5O7qh8LM03Q6NfYjnGSaP1hhUTBOEfDVHYGO1PjtxV/lAbVUlkJyNwDfWWKaHdG7ApeJL
g6mtAR4ZsvIoQcZpo7JdUSLOQ/U5KbafWNkZee4pS9Ln8GFQ1MCdBsb7Fd9KgerGMAzZk4dy8I36
oRA7zfpBFql1XZF2VpNh++VDtIvO3Zli8uXDeGeMm9UqtjZSf52BSrCdpHiTKlQK2q3nlW+gl8Ki
ZWTrZc8Y7+P6TzRblb1TQ07WorSJGU/w6EluZFw79TSbNrNO7dJsHar6Ru35K/51NdF/ofGUoUBo
GZRLkynduGdSwwYjGe5cvJd19qpYi3FeoLnBEnJW84d6W8k0Nx/PZn0x4jepBaXey2X1eOHKhNzJ
wviqDR407QNNiz9k2NFkFMSx1vzVSPkzZ7Q+kigKtASyogGFy2RhO0tv7ejbobLoryMTppuZcewb
Eo52PI/lTxZ+xSNwJ6+wtfwiMpiYsIsUP34PSrHIitca/jr4He4I+TKKwAyfQ+WkhX18yXBuaqgQ
b/q8/iT1OO3T7s3Kgz43fvUioZ9kDHTkYnT5+SjlK+1sTATujznEitvXTta/JIbqGOTDmpOTo8bN
tH7bP5R3BEWjDZltNL+Wl/Q5EMOlao5LjOAJ9aqlFrD8hWvE7daIUWJ7xNuZCxUIPF2biXCpx1Bb
wk/IMHvS1s4lzJMfXL7ITpBwtahAZLbu+l9Csl+hcLwKry2n0zrtkvCgWudOT52IIyYb38b2CukE
tTwVEKm+XYK8ITq1seU6kqL7o8y1BkMTj9m/UYrPGdO4aA+z9G+YbJ9D+zkRjS9Nr0ITRK9OeBM0
t8wk/Vln1ity5Axjx0mbP0eGpW/7diUDhPHfq8IB3lR55r8/qrGDiIkBmZe2yvqnhE2sKNZjpNBK
CE6hAQL1Ywqtupyt3HiomJSgkLd5dV8XEj9m4bSr6ijKZx9We3vO+TlwwWZ300Q7xW/sHnAgPKTy
VwwIYNVuY4LJ93g1Ki1PXMDwdTGwnIJ05Ovepr9aXd2ijiFIKC0srGhCV8Dam0q/hWWgIEXdiNA+
SYM48mvyYSoA7CzZjvVisd/tGmu8zPKCu2XskppQVQjtMoe4Fj3rZ0MgitEtYA6aP45/cWNaV5QB
zWaMy+EyxCD6HPszvFYUK4sry/g8bICq9Eke0sYZa/FmIkPB4FEZ+qUutSDB57JvcSVjXJHKrVXQ
gygxeA+LxQu7IqKc1TB2H4lOH3VN7u+yvmfrKCHe2Cq9XHIBgo60SR+o0XGmAqk2hbVp1PRcSl6O
QGSoCJjTNNZFU4JZkC1cj3m7VUcJSesMBsgg9jxI0S0ac3eZNeupn5f7LIEbarrcupaKergy7Wuj
0Dlmz1cQ16x9bx+bcqdGf5VNPHuiXDQGUVFPmVPZ5kXtYJXzsxq+oFLPvSz919DUMb8PLZdm3dxC
61kjwBo94SATwW+9zdl3yPLVNu/x9KlwuMXWS2+8zzqorvIqAxqmD0XQeyogizX+HJfH5mRPeAfC
uGmezAWSKdRzZWsmsXoPcasWEKfRCidXhaFrM1zJo689lrsB4jxcGxsk1dxNbSbu/dp4k9pgaA5f
5mTcaqHpFtmsvMjWTzhIDteC3iTJGxIpCg0MBBmtVpsogifpq5UjHCjpveuK32iNQcne67XbNWn4
JgEvyMNLMgPJxgaCm07Ps21sziqvD6reSnYLHr8N55ClmwpGgOhJGNtc/l5i2vksDV2x9l0k1hHw
YlgtGTqZ2QRbDtI3znG94sA0g7L800oDgrEnkmhWhoM8xwphwd/V9G4M+ITA5IWwue+yoFuKrQGK
Fw33ipT0IX7BiYXcHRXiyMfN8TC9DhPSUCGXbCupq4OoqCvskCmSbc8YDYIONjU9fpq09cvmGVo2
Z5O3rc/OlK9Raf8r6oIBGvzSWAoJbcEj3AHRY1AU7VtvMN4BuKXGeCSQOJV8dONRPwcmhigUzAJC
xHLblm2nTR8ydbolNrEEvQGhXWioXnQD+Xed6uEHwC8HWPNrqPXXyDeLjkOJkY4StpddCDIGJpGu
0nCy6HNxOvYLd2neyXVEzaJFTjGBcpKWPGDrUgbOSZa5otKfC/6pZKvXj/1ukBGBrNaBetANtuJZ
QdTSWk7eJ0ESLvQYA89I70vEN9Yox9p8AoI8tiPAt2VclKjaIp8uoqn9mOmRLYcK/xBqNRKezZ7/
XcJ+sCwva0A8065rebF0og3rvykEyKtm+2PIWqjnmK1bwuFcGAJcRtQ+5oSZjNMTsvZm1+W2tV3t
Bvg1Fk9lCtrHLCS7UWU3R21AaWYpLWJjeR+qDMNp56apzlYX8RR28shcihOl09GmxzZsoQifjckA
QDL1k2RaNzNrHCU8VUv7ZDDRa1bsdxZgseVwjB0ym3kFAizq3psMcco0byuhnWnTg7p7hYdc8FgE
0/SrNuahSG1PWHzD8F/8eS+gu20xbaOx2SX8tZQODf/4WimTr6f/OPi3S1UcEtvchl3AchwPR/01
RLNT13R7o1rpKsUJwXZXc3SQYe/j8DNsOR15UBDXxMn6VEe638Nui3kGirVeayLiqok6F+NiIPXG
bg31LDvN+itQavXhsGvKfzYlRsQ/PCanCW1c+WMP75K4DeYPOrA4uUcyRAo6tsFNpPtETrcwbH5U
EI2Wmtxscad6xESWoh6HcwPiz8RFSz/D6cJ4WvVgWDVvMaILyfTlXrqpVbu1Y81viY93lgcXo83R
ji090CwU8Eu1HaX3qckCgyRbOzmo81uNGUkdKUQTsmMl3YPmMJS8dfJRAox8vPQTB3tKYMvwbetT
vBVquMt0819MMezY5MFsCmrFMbyVGG8KBHlqZqAyQ5hgKIeEOUhg3gy76NiNt2lKgnrB+mfUew0L
AaZAj0DFhw9+EHxS0gjZiezKFBt25BH7fAVaxpoU6fM+Q+2hg9IV8a01vqTkJhsu/iLka5+L+qXW
3ya8vNKQ6jp8VuWKBzSdvpe5wltfl59KlV7qhBDbTusvymy+xqtMfkGxOrW9HKT8UNtEzHXUwlk7
BVQsZat8fA5RzF/TxILY8j1haJGj+AdREvfxAeyYd4vTszKzIKqQn2dQmcehvsThjWUmriCFD0X0
sE36zZB6vZ5+6wCn022RXpn3kya8jDrU1UwAgBxNiK3Dnn0DSJ79f99n6MD1aXqWkaSuKG3tZdz2
LCeWleQb1SpParO4q17sl1hXrxRNoYnVejyTST971oACV1Eizu5cCWp9+VYt86tU72Z+Wa3ByVsJ
gYvaIckq7Ohk6fMdBXuV2d4YIiIPZxlUuXpMR1VYvCotaD4rsBul/cBzUT6Y8Ee6A5PNXC/susRu
aCVU1sJOXEfmVrZ8paWdMEFdWp4omvF7tXVM3may8YWlHbICcrm3wv2caTeRxn6ma25kzxgxgjoN
FAllKdL2QbhqG5TpSbLCK2aIPvmeJvM5Wj706AerL1Q+W6ihS64aXxX9OZW0SwfO3pr1SZplxxCW
XxmycTXnDCVUbGo+SxwBTsXkY0X8l0y4riYS2gorFXczzEibHRtaNPPp/+O6lCMqVTLWE6uRIM4a
rMDDwPekz/4aoznCMDmX75Z1R/m3at81ZIGG5GF0Z4kZhgOlfrOM9YWdaWdw65QK3IgdyacRE5TU
f81rdjLzw9LAdESVm5Q51goT0dCyzeYliK3oJKE1aOb0qKf1Xo10PDKz7g+1qrr4f7xcb0Cd5H0T
ghokdfzWZrJHfi8fAb6TBMVw1fl9MZ2iLnQi6JVqXdDlr6mrWaabVxMauq5R7vVqGzHQChGv0ntn
ts5gc6JuaXAAuN6piNsm2gAM3GpuHgHSnrXpk4N3UN6tZSdCvjQHmyXD/nWNiW9BtX5lwK6jG8+H
sJ/Rc1vdzmZlDq2XujRgY26r4c/VU88koTSABqIPJiu88X6VMnF60m+FSF6bM6cVA29JXiNMtGuk
UmktuYpm9U4SdXzASlns824iiw6QN03dls09StwGvqaZpr1ZG1daq2q3+x9nZ7Ybt5Kt6Vc5qHtW
kxEcG6fqImellErJGmz5hpBkifM88+n7o6u6j8ytVDYK2NiALYtDMFbEirX+wchuq+pu8LdSrvRA
XuZUiDX5UBcZKbTHQWCdxa5cFAWUtGyj0nWVdr+MJ/UlTisyPYZ9A3H8O5S2C0dNt54Wie2oja+9
+a0jN8vHG0f5lfTfaYdzRJ8YoZjiIMxr2OPSzcIN7dp4MMBt2vsC5INd7VRfe2mrHJBxsu8pxIh0
b7e/PDkCPw9eLRFTC1fY+xx0wR7rLDj0iIDj5Ga/+COHNVeOlzod/JFcoumP8F2oogzrgY18OCoE
dqsaUBG0RdD0P6AM1c6vQL5r5m6sqpvEONLJpE08wDdWimu/TFcSRn5olId4vCn1eItZ6rqkdyST
2zJ9ssLHoWQfhGtuX8YdWPYSuLi8LtGmikqbIuXUr9hkFtSpYBVPKET6swZJKyi0arQOpfIukcyN
4Q2bJTSYCaTUBDncfHsNg8hHl66qd/gMLZPAX9PiHbAaFDBuN4CfhWkvvbZdZeO1bqb8YzpyLg2R
gL1VKSgtAkSFkpjGuyG/SsSVIL9Rt/W4RzOWwv5iRAfJ6iG0jo9T48tbZ/kFDN2AqqRxQcFI17d1
eyyaZUKZy7vTvXWRkmSDztbfislUisKIHT0ooDvASYBU8q8Aky8i+WJzfqabAL5KaWm8ljB0levG
B4qCb2wEGM/hUC4k34juQHCko6kYbK8gKwo3WQZVuumG7iqvaG4cguayGp4GfRWaxlJEl3V4W/UH
E8CoCI65qjA1/egpT/QLy7YZvVcnvymVdG9adHlLB1Qm1EjlhbTjgmM55T6I2tSR1lXsr8ba3meO
g58exC2OuFlNX7s3HlX93UhScF3mPvDGh7B4drQmgbcC1aHotBXs1NUgauAP0VYJAcjal970Rs0L
x3S+PHgpqtNQ/xrdXad1/qC2zVVAO6axEI4uL5XWgyamrP3Su/fCaVYEt4YT7AtGWrjahq7LUpbN
RS0PtjoYKKKSwoZehU1etFPr6hqyMcndve1lPyBqAACgIbDBv2wdigs3Qii5NQCVDGO6GtoXw5CU
ixrKA16+RReLemrJyb9rUCq3lsIZLjR1GFZFpyPJmV5lYYwyi08WlrY11RWz9fqNa9eYlBUce4u+
2Y4ZBYiohN1J5anpq4egzIj2ylOxhjPQWNFrIW48RTMfJt0+dWVyvl95rdFcOBqFA8+hlqA74Dbt
HpgoFCgoKcrwvRiPQDsj7UdUZsuxQqkAPHxB7/nJYmvvvbuCJpABccIpN25YPuv1TWlClhjgg3V9
8pZWkJ2HyiVHbUD2a8WjhVdvmTSkX1396ktxVRba3p60IPLkJke7yMzsYJe1tyWFY3pqoxYtPIpg
No1jS2NbhDLTG8amMH9hboTOUdhfuN2bB0XZ8TnA+e6t05ImpfaQH9MSkBr8+paTJ8atBty+Tju6
0+kxpxUi1adYM34gfaRkzUUSh0/Sg4+bJsM3Cy+BO6qmO1LPWqfm1d50McAnDVbDuiLWyuabjVwP
sP3Afx3qCxEoa1Wsbau5oLuyzRF6yuPkzkcvi7xpBKqGtiApOs4MoPsG/acXHZNk5QHPBhUaDKAb
hpsAVfMFeTb6AUB/fcW6ScZxKTt3GVZrv6peRZ1viaVVW/mXDScnGSlLg+6jFdO6LtytoDLk93f6
QGJm3tlUXVeVO4xLK4lJsVHHUpL2PZkmXLDBtmwrzSsAO4V71+m4GdrFNp/SC6puRf4Tym/TbewA
Nhv+VCY1ct4V6kEhNoCI7IwuNXpGmXVUwfCFnC+0CDFnE/6xW/Y9qQSUN/iLfhCvxjRlHx+ra6tT
Jk7kLdWdLLwvig3EW7j4NwHN0IHT2wN4UfQDVN669wS8MYoMGy+5t5u1O3zT0GRRLghLKK25symV
n10NsCbcNMayL3+C+/YwxlW/Ve7e7+4H7aJ1d5GnrPrgxg2vYrCnzqoXd3GxGbpfabJ20ueArrz5
MzBoTj3WdFGDJ5+1ontU47WFCVV3EBQ4lRR5mpTz7Fhxvk9u+oSKua1NIM/gyrNIbI4Ri4bT3prG
Ku2vRfuY6nd2ax4Vz/iZs3fG9jU58Eptr2lNVmrzUPj7xvkuSZZz6uBx62bryjHdo910S1Hx0QI4
Ho2ABMZhpcCapGuso1MgdliBss9iS7+UE6m2KGwkP2mLL0s0zhOtIhOtrh0DaM8YskSNCTXGRB7r
EjSWzIZdo9h0orJq71oZy0IziG0LAGtZQLvSku+F+hqHw7aASzLk2NuW44gAThvwj4zLQboXWlhe
lHmxixXYUrGy1SAB2CjCJFf+5AfTr/3xl28vbTc8qlntUGI297mmcvLQQE9T1bxwaPpXlPXy7smP
cIBPBQmMSW9D20rHumszsnjgwJelQUI0QMcrkp/ozl35KofoDE5w6N+2VsryO2xtNHL6ZFubRymO
Ql7YlIToQKrWVcxRvRoOtqEtjKIo97rlu6vQN37Qm0BwhDZ36SMhRWPR54u3mv7qCXsXwvGKRjra
EQh8uhx+KwlxuTAFnCwEstTwJbFBvfq0Zgahbynf5jpJrT3uSxkdElndBTqQXyV+ULzg0gWbYSje
tVEFcmHnkNDqcOfY/k6MECJQWOuzYYXURksDML1F+2chy8c8hM/QrTPlym2QjB4SY5lP9KOILvFt
w1RtWVzlxFQ2Ixa6ojBBd5tS8p71N6rbtOazhctp0Rc9ZIGgShZNof5QCvdJCWkL05kyTdQOfOOX
yWZdxmsNYL5TXfTBxgxIV/zh3QvDy9QBwQ5RgQzKyCjSDROyM902TrO2gLH5Wrp2zVvfCw412BxD
pUox5ecxDNzUdPZaiajTvbCQkbPAAkUUdums1cUqhBOP+bcBu7BSHj1Rrhw6A3XsA9i49XgiYN2h
UazGkd5uOvwqHGAgCi0ZRF/aAUKUnVxZVA1LAKZNAKQIVOBC0g9M4nRd6cU3N0uPZuzf4Jt80Sf2
Td4cwg5RpaZ5A0gTKjtbOXqRsUJy44fm+pduYqrLyIecQJZPG9JZUMM6RC4Yp7AHUPy1HJV2Qv5e
nwneRV46JpbTQbdZqMuX8TuE58UkmXjbLeAMnpFMPCFHPTfXzaOwNVRhgODTN75yn9ffavfxzAtM
qoWfqGnNHXYL3VeHWArtUlW7fAKIivIwCD8EimjQHdKGvHhqog5qrFEaZPQ+Pde3xrNpK+mjD/rg
zHOcELiVM6njqBZp2Tqgc8b+epLPjeGz0wLcjCvwXfCUxLqIlxiN0/N0lUNIvUE9c2vr1BBMj/RB
5q+spTmaFjtDryOsi3aX6bkqhLx+TS0PtPRdhD0nvRvotUkTX7byotMuzOa5rxE6qJhgSrGtHbiK
sEGC+kcRi3WoOL/YxSp/R/xSmEsZTXNRUHvQq1thDEsxkKk5vFTxzR++pyzD1bMstF0A/kN1IJmH
nvnsdw/soZCfoGQubRhmbt5jPdHsQkPZx3oFvB7l97Eho4U4z8SWcPGThend40hilSicFUT2s9pC
q0x3RVPutKjep74CFknHpJWs8FfM+UAUe8Hf9THMO0kX9+tPesItU5+bqHZ+UrWeX8hLv6sUkOBx
7UoULVPlKchUGOUBlYdfnQAtorcWx0xTqNRaDWR49DqGYGjp/WsZxVPxPs4vTFQf0ehJq/Sy7oDl
FpEob3uLjEVkbnXfOWZIB77TqOE5ALOgIgU0BOMRfmljV+6ZgP89Hz+Ll5mgdZtHcZak6oi7pH91
XCV79ybbBouX1WO1i+qFugUvoy6+K0v4ggCAF/tucdes7AUV96W3ffeWrxCrDioA7/W5YT4VOjOt
Qd9WRKVYnrzyRLtDeEsFuKIUP9DN/1FaYpE7kpqrt6YeOXX2gOoChQ3CDtqV5LCBJiUtmbgm5dw3
9OBa8uldgYr/S1h9DzhwJMi0GjeFf+No8c4Cvt54SMkPtM46VFlVQ1yD3b3pXtX8ITYu+3djmG5g
oUI27pL0WygfFaQf8zUQHe+o+khxTZiHa9HZsLa+t4AOU3MPiVdv1mA4b/GfXlt3lNpH/2EwNiqa
HxEaqAeFLK1ZWeS1tNWJk733VGvA3ME4wbhcjzpE8k3aUcfforr4beKIUnx+7ywAPPApl9jVqAf5
iq5eftM1z5LNhg2ZGZ9ElzFdrDE/0kjuc8QLlD0o09LuFx3KbO3CReAqpahDqax7tL7TkzbklWRv
Jglu2h39GFh8VXdhIobURNeT9Fgi73sUgsHGiV9VTmRzsHfBSGCmNgIC6V4MHZC132yCZLyGd8m2
6ftioaom0evdxKUH0Ul/jIV+E4QHLwPo4xwTMJWoLITUvap1PVxUQgecemeL68Z9w6Gn7o+yL9ZG
8TKml/CkaL8/lhDLTNxKclYd1KGg+miU58RdxDqhFXelHjTIidt3Im9vyiZ9EZG1cjjIaeQxScrB
FfE9BC+Gy8hwlhyPgnLdI3/ACZq0dGGHL8LFH73PNz6NY5yvc2+XuM+Vep1yOqAWkes2grzoeQkk
WsBq7aKYpVReszGPtBwkeOKUp4q6LZBZsIZjiDhLTuYrcX6T3wcYDtDQwuqhHPZNeimATZQAuAEG
FiFc9iBkUzCadxslOleFw6l3S0O8myMlDtz/IGZY/U2jH5LkFmkbzbtwTHR/gjX5b4e/ewW5LoLu
5z1VIvhh+/5jlO5SdenkD1F9m6dipbXeN4VkNmlbeNz4m6X20m+gy1TS3/ZZtADRnYPrbJLs7ut4
lidE/38vpx+2o0YTYaiir3YwGxPNIYu8MttkSEcBBl9icUyRkVKUmv9UQPAYdnYYApQKhqMng6nm
RG+qCt7SJrnL42GrA7tKaPD7OGrZ+CJ5YGfKstl1JSUp2DZdmVOAQKDKCvB6Ns9Y8H6uKi3NWVZU
K2XqWUHAOveur5VrE5JGfgAQfsZVYFrY/roGS2O67YcR0kG+eRola95cgMh4iatz2dDn6ZycK7m7
TpWZcZXFB0MssmsOHZz9UCFoSOXfh3udw4axcr97Z5yfTgyTMct5lAxlwWDgPSKONY/lvfKN7tCk
mZr9hzeYZTa9XXapjubGAfTRCFbv2nwS92Dix2fjjEbyiQRYGrP9MCoUzZYht/Ce+9f0NXrX36tb
5Rsnmlrb2q/1QTt3p0lW9rOvPtvmEi20hARpfujecWdjn6OVCH75m9CRBl+We/+tOSMYfCrfnmbH
h/nVoOoa4wglrtyIInegsImyboMMyhAL/DrK7c/nsP5bHf3DPVJ1SlJipb+iTQRbCSHAEoE4oLHI
1RpeuLArHZZyvAHtckjBcOTRlRK8uqijK+4InKxfJe31CFJZeYsK6uBBdOFVNJ9KZWOnez9ildWo
Tudg4Cuqjkm7MhJnJQHvBhPboEi3Li1IzoHo/EWV/c2PXzXtzg/bFXW7JXtqqR0q5MpkRbE2Cp6a
9DoDQo6ehxOzZWg/S3w6m37jKI+5/6pF6m050noMk1XrgxHUUIN2QloGSoOX3mOh37Y4ftfJNYCP
PseIof+ZB0in48nQ0L4ZnL3igDUi477q0td+fBAlbSM/uS57SDScROnUhjTNgji3ll9/gt82RX+d
UJAB//zM7MWt7Qw5hAC0vCA5ovurtM9BRZUErHsLDcIEL+Jz3B9j7VbRj0zBbYHuMCiqzi8XQCR7
CW89omIeu4eusN4VHXZMUk9UvuecuaNSlKQK1GLW4d9CW0Fe59KHDgMzL2qAv5vlEhZAYXEWJg+J
LrSqotl/6JR9HR8Ue98me8fUAOfdx+A1YqCVcXWbD7shrG5a2gmxQ6M3b+ptTNtvYfj+rRE4r5lr
LDP7V+VeuoBFVchhSX1HR3Gd1/1t1Hcv0m13ej8sJeorfYzYvPCu9fFnn17I+mCN45lkWTt1sprt
A2pNycUwK5pI9dZXkDCEdf1D0b0H3YOqtHcTFIWRO2jPnDg+X091Mf39x5hK024APKNe1l5u3lll
VB3pREIYSbLMQWc/TRGJia0V8LoIgTzbMm6+nkqnJNjFTCleVUaVpWmQl0pV0sUd3XQTDead0pAY
pqACU6v3oEoeDbWmBvqWFOq6VSrwvB1lk4Yqd0bx1FED+9zyciqJmC3Lve64qoicDIWpjl4YwJ2l
+uw+I2sd0mtAa8WWUAztnSGpTq3AXuYAwt+Mu/w2aJ+7B4WzAE3Dl+6ar4cq0Ha8VMBEEfEA2Mko
8DZBjefFLNH22FnhM0VRVGzFwvlev0fxFSh2XvctxgGe6g072vcSrxBSgVdyRwVYx7Aw38AtKdU6
2lcoFUChxvRuC1S9TlFiWxQ/YU6X6iK5QQzT1tdRdYsayuh7ABEvqdmnZwwLfhtFfbIGiNmmIgat
yEbUo65Qhd/IXbSnD3IFdHPhY1etLO5tvMb0pbnHtHXpbxxQlwsFs7N8Y+L7ZHKui1bugsxyRyFv
+q1VsoRluUKPZalTCnqWa1h023gJnfEIb+I63pLsXiGvDBp3S/fxIt42u+bSX9sbuFtn4u5kCjnb
wEzbc0sz462wbV7C8d+KrXoL9xWBaezFuxU6TWvzgmFe9At9hTjq8u3pwVtFG/KQS2jlxZmNVJsy
mc+Gd9rLP0RkMDZRz/ItcIijzbmCrrKchshcAM9doiSwCDb+w5kY/Dw/0MVsOS+pAETRdC/3oNyl
F/gg3AyvKHov0/V/WIgTs/XMqUGelGKwrlwHVHoRXdsC+F/aR+LMlztxlP8ttf9hvGq1Lew+6qwr
TZm4lg3WOkWYIciubJy4OOsxc2J1+O3u8+E2qXRK9N1Hihi0V/OuWenDA9sPOAdr05nYJFSXNmm1
cy7bObEw/54eH+7XZF1buDEo+7ZBsx4pTKXYJ1R6UbFDraVb5QKLk/TMRDiRvf1eoz/cTNLK1eOY
Fh21oe2oPkuI5ea5oTuRtmmzddXTzXyIdIk7j2fdtgUcQNQYv57Ap0pL2mwtsqzEzky/oQRaZkgk
RSUt/Mh3zHoJYQNd7d4cjbVqwc/NgfMctZ7WcmCgaoVbgL9ODJ/kEQNZVLUlIgVNUVO5yBxv0Y9q
AyBZoEIygL7EHActdlUJLs1KqBex7auXDRIVq76GL9NCHUfdKrWfdIEoJNa+Lqi2YHSsKzvREBR1
XTS3YtX51aBqu4zzHq5ArGcIJaB99/VInMgbgAn+uWykZucaja4lh+E2BA2JEcBbkm8EXYQJ1r8E
ekXn+ut7fT5bMA7681aW6+dNqnCrLPS1CzstN2B35aqfoKxf3+FUTM8WY5rH5Qg8E5uMCgUhpMlZ
EZeIMCyEcWYXO3EI07XZeAWlYcJL4ha+jIJtCcAQMXPfWLcWeD1Ds9R111vVQbS5ewz8stnHCcQ8
dGlDGGH5uApZps8c/T8fT/33J/0Qff6Q0K23zJ5ZWJCmBnsbHNgQFGc+16nBnK3AiinNUO294Uop
DphAiH5jOwjenHMX+Xy7UmcJZNW6etZL/AyCuKTQjoRtdWiFuv6PJoI6TxLrIIkLoLxXpo3wja46
PytUXUXVvcRteC50Tizt6qymAEPWH8WocpOBvL8JAbonWbsPE50CkX9pO+NxlIO1QKh9JXQwNF+/
24l1UZ2+14fPXiCIUxSu6CHsPTTJUxaeqWBMY/NJAqHO1lvbomFcFlzX0/ZROin/ASTXIIb6a3Nc
/WfPPlt3zaBuijSbnl2hnW5vgig9E/qnRmUW+iXyGVaZcOVJ2q2O7jr1jAHWiTBQZwHfYHmauIrG
heMVqsiDtgIMjdDf1wNyIobV2ZpYVp3nKYKrG5a/wKHDFWjZn6ndnfqgswAGR9R74fTkDrRUFXLT
RKRPv9n6Epzn14//+eBIZxbFfuJ6YxuDvtEF3HRJp9tEHeKVg/bX1/88m5HOLI6DtBs9VHqzgwma
3VNHd6FZlrjQWxQAse+zmaisvU4MACATSJV+fdfPU2lAE39GmB+DDRv1NDs0QfOSRdKgTi+TbRSj
AJFFDbQMZH+/vtUJg07pzKLZbJoMctAYHqAKRdfqw5jAnl4qt/2DXJwr4p76SrPIzoPAzjFKDQ+1
zDhypEWAzG1hv4QWcNUcgv85k+DPZ5x0ZuEd94GjSbdCKRbcPVSgOHi0+ktlgDdX/Wj9/Ezx4fNY
l84s1otEiXUdSOqhVe3goeDDX7pO5u6+/iSfh6R0ZgHve6HneHkZHnRv0wb3YXtU8zMReerSs2in
2V0rrh6HBwUZ0cTqkfRdF+WZHfVUrMzCvbPIT7WWUUkeEXJPIX0hxqahergc0ZI9t86euIs9i3hD
hi0I0mnsabq12/IXHZkQQwl30aMD8vb1JzgVFfYs7gdbq9sh5i4hMlzlKmxxbUDgYQFZr1H2LuyG
4swKdup9ZrEeBXWEczJ3AnsMeJ86KgRfu1ojS1/iInHmhU58eHsW5Q7GuG6UIT05ON/b+CmOKxQ6
Xr8erFPXnv7+Qz5QJ4bj9kGSoK5w00LIRbrbr4Mzw3Mion/X1D9cHI5YJQXI94N+QEe+gQNHAfxG
LdZ6dmYFPBHM9iyY9bpp2zblDk39iFQaFMIzj35qXGbxMKS5nfudAqti7BH/fa0gldZnVqATs8aa
RUGqlF0IJCc6hGKFSIaKbAV6cxOXYVUgwnfOA/jE2FizMNDjfEhta4wOGaJuijjK+OLrOXNiR7Bm
sx7smV6aQRNBREyYLhQeLZ2mAAhTIxWPX9/jxFFJWrNJLzUqOHYYRIfOC9EaN9N2OGpK2gAOZjnS
fKqTozfpPDtZuAaq162dMZU7MpaXqLaVnea13Zm18dRAzmLEMVy/Sc08PlT9UdGvMEE6M8lOnZ+t
6Y4fAqTyh9gu4iQ+5OhMOPQNoA7Arl80r+6PCpItzmXn4CenXmIWKfmoNb6dFPEhBJVeWI91dWYF
OTUbxJ/v0GjpOPqmEx3sUdnqaMiU1MoDXACsc3vqNK/+eraQv/FgH0apifVSyVPu0ChYCtSIs9y4
yntdIscqw9XX8+3UW8zj3QuAJBl0wkP42Y1+F7kAGMBeZOM53/YTH+B3ZfvDW0RmNpha79MuEslj
XNVAjJWnrx/+xACZs0j3Q6k45RjFh/G1vdde8nf3B3zZr6996rFnwV7Luo0hgceHejANROLE91JX
ztQgTj33LMZrNGT+BT9ogB/gGflobvzbrx/71KVnMdur4BSL0COy8LygbQkiUuhI2YyhiScc8shu
7PyHIzSN3IcPa+WJ2Xg1IwQ9B0evBkWJr9/hxPZpzkI2LTBrQyaPGVMD77lMN+qNk17mz+f2oVPX
n0Wu01RGanvMeUw/tXt69JMLdwkleUG78+tX+F0T/SR2zVnS2uZZ4KsTwqQxFsl19ZzfKN/YMORP
ufSe7N3SXYMh/vpeJ2aqMRuuUFFN1XbV6KCkgNSstSOVM1c+9RbGbKT8zhVDPG2lvoICTubh1FYZ
nOpQlgMFWalwtwO8KdKEwm8Hd26l1Fa+ts2qua6rTN9mcZ3tWSjd9deveuLLGbNR1c0qq2WuRYcC
H1nwaT+8B2MCjy3gGXx9h1NJtDFbECu1g7mOmeEhfYXrDdowthfxd/Fq3bo/OBJ8fZcTn2zuD+4U
maViqRAfLJ8yK1XsrCzPvMCpS8/XxFztwLzz/CpF9sTC0jR0zzz1idxQny2JaiKHEv4PcTMyzVIF
Zr9s8x6lyK5YfT0wp24xWxkz1UIeYmyjQ4uaFzx5JD1MKvrnzmGnLj/9/YclK2nSAT9d8o4koT12
OQTbzj9TdDmx8OrT9/h4aVXWWEpy6e4WyW4MdcpV/5zcfT0spxImfRbjfREYit0BtcGzsb9vb8C8
TG7Qx/pndWx/Vi9nbjNN8k9WLX0W73ERIH8R8RL4u+EdM0zeEQtkzLRtQDMM02Z5ZpaeCGR9Fsh9
4DpuAG71APYADS6jRmxw27mL4DU/t4GfiuQ59WEyr9ZRuyM78LG3xXAFxg9L/doqN8Ct0fi3z7UP
T8TcnP9QNEmF7TLDVtQoTCm7hkX/6y9yYsLO2Q+hqvWjW1DwbxWk3LBVVp4yhLK+vvipx57Fs+yU
ZnRgQF/VKL+p7ICu9u33lf/Xa/+/vbfs5l9Tpvrnf/Pn1wxZtcDz69kf/3mfJfz339Pv/L9/8+dv
/PMQvJZZlb3X83/1xy9x4X/fePVcP//xB9izQT3cNm/l8O2tauL69w14xOlf/v/+8L/efl/lfsjf
/vG316xJoad9e/OCLP3bv3908esff4OP/GF0p+v/+4fXzwm/d4/BGQzToKqf//prb89V/Y+/mebf
TdsxhW2qmmqBA+Ac3L1NPzHE33VDtTTLESZ8GekQFmlW1v4//qaLv1uOY5oWmE8quvr0FFXWTD+S
xt814ai2A7hRNwEF/e3/vv0fH+h/Pth/Aa69yYK0rniYPyKfq0vLlrojNR1ZMuqOs+2jdT2ZxgZ6
FyIvq02no1Dpa442Sc8b267wmzMNgj/n3r/uZxsqb2Zq6FvMU3hhVk7qoHK6TqKCGhIGY+PKVjz3
HGBhtgr8+0a2ZjuqRHzSmjdqRFjYmWILm9Zwj0hTWDRVvC30AEM7D6VFamYKqG4T1cMMeSLT1fZx
5Mgc8gE9tzMB92c08yy6ZtLOZnh122CoZ4UQXQ9soRtYbWJfHO3sQvPuzdDGZ3IYWdg/TL9/f+CP
H/TPFfb3vWw+pAWx1oIcNa+G9MhdFIidOeum7xWW80K9qQ0EcevWSb5rdelfpv4Y3CiiPXcwnpUw
/nVrZqzKG0pUu/TZbhuqfmRoZuugmaZ1V7BH/Vv2yPJgdhl7CZq5NIRszUTu3W2ro884b2MonPdV
bwDTVHPTRSc+Sx6+HpDfzeb/2dz+/Vi2CmFKSk0VcxiDlqdhq+iGszayIt/YkW/tUjnAHh0EEiRI
vMA7wtRIlohlKKh7o5WgpJeYZZmrQXfxUvr6ef4Scbpmo4SgM062w1yYbe0pXrCdUU/8/XEgjQ2j
wgQDG5bgebuk6y4yzxvjM/f8S9RN9yTWMd4i4FV79mXqJBlMMeJQlfUYDccxgAIzRcnq6zf7y9Qz
bala01KnWsJiDs5SIierbCXAidvy81JeN1pb+8iZRU0KDVZJXnsliZyLVqRWvsuiBCPNr+9Pzjxb
zVhUHBQbmH6OLi05R8OECrzxEhvRTd6rpsRfL0K7eyEtoQr8GqrmuRW2+rMfQToUuHk86JGqlVfO
4BQYSFR59gxkMn6LvYlhE/uJgbmRGjTjBkcuDf2moEJyyDWp3EBCUnxxTIUZH7sQDQyUPfXhPvYS
tXgY7Nq8Fcje4+Kpe+JdT52+PipV0qiQYoFzPIRw13OM9PqCIrGdNoOBVsRQcsSx6hiakuJHVYkY
h7ChNBctJTK91ES+RI7buQooR9ZrpYnQoTONEcEuUWMeEUZBwBAPqPIXpoFdUipU2W0zUfmorSlZ
gep4VRimeSwomT7KzAqQ+esnpm5fJYXzkqChiBYuHjeYdy7LXLGAp/ophniZGkFwqSoEEle5JtCR
hL+n6e8cQvXhri2RndiNahVXN36hje/JkIsMbY/Efy1Ur1c20jd0FY+wmNaq3QXgq3Gyq7UFUUmL
pxtq8bPTLbLP1PXHn4GoKwVmUoMfFwsJ6PKyy+unSHecmlUj4QjV92r41I1Kr68yXZ3UfIUlgW5p
E2FZoPxoY3rGcXXR5YVXY+nFYrhIChk4l2ogyxp7FCcE9Kc4CLmEo0DmZ1TUSl9VyKwmW9NtdWWX
G0JBNVw0w6G2Oh33vwpr99zP4bNBezEgirt5vIstaZIFokAFAruqUXiXssA4EiMApPSHrKJM6GZm
+15mjo9sAMuiuVcTI+stkDExQkVWVMonIbE34q3Nzr/xDTXDlDQuE3yKNDcEo+a3vvoyOqXDIbUr
s/RuyANXuzSsSnMOmSWcwNryefoQCUDosd8bRq/fekYdw99Uu8pGLzVjbcBHPiiorowd7gMaUm8s
QvRxpG7ka4p1rc4qmdTdsuhdZl2t1xwI7NCCaZQZHf2kJtJdzBSVINpHcY9KDtqZk+YAuz1eGIoD
H6WvWkAeli1yXnwcHEQPHShE66zKa387GrEJ6LOKcTyteonVL9LaaKSUehjca9bEjRqGrFs1jm5E
q8KQHtKjgWMin2ub4dYtepxokN+uofpBVShxGuqjeKXVcXGNUBeNvCD1mwuWUoV30Z0CMZQi1mtk
nsb4OZCVOWxxlS7DzdgjswatwAd+JrQQS2kTTciFqdbDW8j/niNXwrclRdDED6arWV8NfppqlzXm
hxl4eQfTirGzxhhX07hqfwYyFUzw1uq8lz71cFQ3wt7FQVtDKmzbYhv/5FhaFK/Jgnpl6/SjH1IW
yk08FfW8gp/tZbg8jLJTe6DHqI1M6xhOD/CtXSzDpBxXatLRdOstrxc7uKgI9xkxJpGRlWJrHDZ1
bqJ+P8lLp4WFSVEFgQLAbwNTeh27jOwyjRBrQqkDwXOztQNrUcQd1ljIa2CVFQeq/WP0guA6Fg3s
ijwPVIQj0C1qV8jPuhAGEGb8Fbu6uOgCejtsX7p2lY1++dMPIym38Whj+mLIWnlXstaD/FsO+LMU
XujUi0opPQS4PA0eZRfK9iqOyA+gl1iFuhsLTGVXQeIZZkhb3DOgeA8BemRLPhpqlMIoorvU9JTn
KjHtI0KvmKEoo4ascZRlAmnxwAnrVZnpwaOtjRiGu8KeFjI3yrO7GHkowMS+6yIyNto16oSaFg54
d8Q1nAZUre9HDCOMKzHKyVKiVlp3hY4LTJ48yOEISjfP400FdrHf2mnrNFetbtj9VsHZt1k4EVoJ
6yqN4+9pG4thlQxly8nD66xtPEjljWXZQSbd9RQAj76Qv5yI9HhJqkzhQwtqnEq9/0PdeSxXrmTt
9YkgwSUSmB5v6E2xWBMEWQaZQMIn7NNrHen/I2RCAw016cHt203yHCDN3t9eyw1GlKVJCyCuCoNq
zzLs2auuoHSeunmFiE/eog/OqyxVfWFooBP0u3yWm41cVVgcJ0d0ktnUClWKP/iOj92pqVYEH3Wg
7oIGFzeUm6p5WQNGlm+8BPncRQnjLxWYreEu6tvovomnGIZCmBIt7/iPV5ASAz4g0PQWQmeV/3NE
w3guNEPUKLIR8ZXbfRffuzqUqwOfqu08oAmjsc11xnSNKk7PI7SZBpJfaRuCjP24AGJ1VzL8gxmg
YmlWP2LfJoWUmcdQJcep0QGOGOYgN3lU8ScWaZ6cq9WFkmJJR93VyAuAKPS1djHjqn55lLJp3OuS
tkJ/WMd09V0bkoJ4qNdCwSY0idPtJmIwK+wABPWV/8i803TTorNOMvyivbLADR9MCSavzuYjGpVA
wZezZdiBmEhnhsP5NLNcxsyy2sH7yU5hR0wIiYyu1PQaginGNXa+dJNWw89A+IIR+2IMLBWV2Y+P
ReGVZ8CjHXKWqbXL70X2snr0oowZBNs4TDmEsq0npiKHygWG5jV6eGxy46a7icf2o2vY97btFFRQ
/6U2OHPmfHrtujVb3q0S1Xw/Fm3qPFW+7p8kFCemU1uPWcy6dMS906UGYTCVamzJqtTZa+I4GTDo
tWzvujrC0O3PHQND69iY/MJQUNb/Tv2pxa9sZtX/7BoGSGA1htX0FLVh/5RKdPefg6fTDx06Jj8Z
SLH9LqWHKZjbihicDRSv/EcNDgNQTeFm+hCDi+NoqKMX6818zvMAAPngFl4GJQz33+PSJVhX+rXJ
WL6aJKO30VoozF63mJ+qSXHHCK9nTUnTFPqiQIsBCpwzEUPLUZxijl5d8rn1mEAyW2ST/A51Pr7P
xVhF+95J4ifefP8b1opCYOT0CiNztPxh7Hh9TpocVZWTBt1r3ipyG6te24c8jWRzzeZ8Nn/Dsc5e
bBKtGeYPw/j5NNzkCe7IhkRvXjnfICs48w2FNJxC+Mu9z6myEcFvXdrutRfKvc+jmJEn64T0PLzO
7yyALgspT/kGw6gJipQDhavKZ+2ON5iCkNzNVSY/XHjwDmjGGIOdDAqBajxMBOMxsdu1Z7Gwt+/H
RUKtyMsEgGWnWQuIuHcEsolB4P6QmYtJFz+NE+9GlroJrSnLDKZxxMG4blJtTkUOs3iXUYnAdeeT
n2CtD9QPU1R8u4SYpjdnCNClMadW/PPizENktJQAFMZ4/ZkPETRiwZYHdsAqQmd8Q/xCmZu775GW
3VddLwEsAOt7P8E9owiWalXfXNUae5+tnM5GLE6T7J4TUcOjGqu0QPDWzpH94Hno4z9FSBTz03Vb
fzhzdgTVse/SMeOgmkN1yndlH+biHM1pMiESkIlYTtoIVX9xNKofqpxmHyOLAezKMjRB8gpPLlLX
ALuFB3tgSVyGrcsqTY9rTAyXBc34oiPbzjk7YY+sMvev8JvYQI6SKR+1Na6PrJS8uxrG6ZezFppx
+mkY3h3dTuVDwnEVYKvfQckvA3R7apnBCnfOUrzjSp0DMBEBDpRgCU28FZxf631ECUPtpWciRuYW
iy7F9eBrRSnw9oOAK9zyr5cN85NOOMN1brr0rytoByLZ7JO7hQ8wgfk3u8OmExLEkFul5WkRRV4c
gdrAtRvKMkDvo4XcrV0Y/Mq63vlkswkteM3UwIlSXEO2RaPHXzLMR8a2xA0hHfc6WW5T+ZC4ymxm
NwnCSgEOMLKzBxktvdpVdQ4CsY1xuWWtQ7gyq2+o5AQ+xHNlSXgdF5MzVloHy4jxJzXsygUqTg8g
QGKzXeO28rfLcwJZuOEtBxVr6an5iZnZoLIV2ZHPbvZH6Dq5C1OZpNuqEwFSsXodOFc22gfu1PTy
GcZ90ZyWxMYQ46RnP4Ilk/JQTzeksCi0jLZBydNUT3pc99lQe39tXdHbrysX40qNxTw/+SD7F7Kb
dnUv1nHCT6p9QXhKeY8flFXyn/Bz/gLguwtswDzxngbR3Ghtheb5WMMmuhviprjxUrNcnReSHv+8
/mbF6xH+8mOzNtHHIJz9D5vIecJj4wzISpabBGAttbxbaw9DJl6eEmx6Egzc4idviu61VaDXSxvP
fAFF2PuQYtyeUdCY5WHcj2HbcGey64hCZVI3Y5vLMMac+DApVxKiIfhW6eDl4IcfPek5+uCDDHX2
mouxu8lwJH9QClHx3pkFl1hTZzxRbafHcJdSn/4Kcu9G9F6hNRxtNYyfY17g+a2mcf2u5nxMdjyq
MFeXJQcz0fb+Gt/wayo4LtalAhh01dCf/MpvzZ9SRFn12zXxbM6R6FxxUkCBnJPKIx8xccbp+lAJ
2NyPrE/RuBX8AzCqthj/YwTj/6ma/X8tVf8v5e3H5m/1aru/f+39V/P/Q1GbCuR//c+q8f9R0978
NV/d0P8vVXD+B/+jmh1QmI584VKV5mR5K03/ZzXbD/6LRzGZbiOlR578Wy35P6rZIuK/8j0hbzOs
nIUERbH/qGYL77/4EcxSSfHIcyloJ/8v5WyK6rdi6v9U7nMppPLicaV0KZ3jlPrfK9pzkPHC+QI2
iV9gUO5McvBmRprNsMoTM+nxBrrSUcSDt+sA1Z2FyR7HqQWeptLVXFvDVboKq1/ATqONl6xqu9Zw
NfMFKiB3xq3f0Ovz+UM2Q+8iKxuWE4NS5lU6ntybKWSYfOwubVEKbs5QYnqXSfrZyXvMiYOzE0vW
X5jrOUblOr+nMYOqCihQkEY9rOQ8wjOpeZ5T6EGJydfDYjVvb2w5pdPeHYCfiPJ5XjNUz2Xz2cBv
ym4VgnHoGf3MwKKZ9Yco0G5yeHfvPH9tdy17zMad2EpcaQ9x2zTHKGgAzixTfy1HnI1NkmSHmm8I
zlk2XUu9/JlUFe9rWb1lBltAaaAUulX/RC21PYZZJrGgdfWlyqrgHKghOHAzQQGclPWVZyRjoKvF
kdYa51SkvT75NdC3ylXDdS4GwNDFjcIfh9VwrAkdqE0XcKpNlB9tx67Nf3gxjBB3ndY309bRVbP+
M3o21PDdYizhwVpu43G9C4Ue/tkhPtlEry9VNl7CyDLSeWPBdDAL83YF2shlIYi8hZmTtKD01DGc
xr3M7sci/ts2PmqWSnJLHmpoVgk6mfe2CLmf6e5qJdDypOvAMMO6OqVr8iWc9bHqMXEHYYG+pnJw
VK9F+6iqDmH6zBlnEnBMohWMsvW6J8Z3SGrI+hfzNacZyg6PQWCS89LWdqf6XG5ndi7E6MM5MCyi
qTOMYJc1Q4gF+3NWG/zRVl915/1KVOvgYEDTEsKo8VaKXQs6y9UBwrbAJH/K46T75blmBQndmpPi
2I4XUlBqNCltVxwoR9dGXznGqRCw5+I5d5nxdiEMptuoKsfw4CCa/m5S2bb1ojtVi0tWlR8RNC4e
Nr6LbjOGJJg6733uSU+HoOfbklH6pe04B4SnETPGY1lpzgadh7crKFuQTKZ6rGY9gNodOsFrkXDA
9dKw/2FnI2KSgLV7MXpqr3p2uvdxsFuzAovg1ToWNiSb3aTXruvynVw9mN3wJXKupGM38Qk23jZu
w/jUVxqfT5AFv3PHVtzcfIQq2dDvQ3doDqE7kVpW7YKgyHfsnefOwaXHB9RClW0lnAfE1qULxYLi
l3ALCam3yr1L2PNO9MGo7/M0iJ6N7RmVSlT0ZyqWh4Q6LAKIY62DGkGI4+2a2B8JuuZUlJgv3Zto
Ld/D2gPUVmfdT9tk+VPZEPOMfbFcuBHrLWXCbjsFtB2K9SY7GwYIVKuw8xMP953s/eF1zTLOfLVT
9xgm8p9+2vdbkLcnmzM4R5tw59VLegxbp8baF1MqGQcjLkPKibxYOQ2ZaWJOnMSlcSmGqjG3l0B+
yQiFxDhSeZEa5Y2/QLaAxGN5pqjxH2SIanzwcPNxzXGetd9jfxtzViKFdA1OAGJH7KORWj7XXlH0
5HKbFLCls1HuucENG5qiL1HtjUg/pbMtE1HtZlHKw0KvBoDonN3hOcz3RZwmwE3T/w6K88RD3aTO
i69YLhRSkqe6UQ+S3gVfSo2bIXIecpX8a8aFBxIH5qiLX6KLgvt1hK7F+nHvykmceqluP3cUdwDz
KSQ4JU+uOyOhCMdheBzLCJqsqOxJzZgjxrZ8yC0t9yTp4X/Hwrx7cozRPnHDmlOa/LPTTJeOageT
CEEDOL33mFUW8uiOMwM9axEW+7G08JWHUDJKb8I9WQRGiriHwRuo6tpSwh/NAaQd9aty40/IjJX3
WCYl6tnhrNb1rWCfyDp5oSa/z6to6yEgDPEe627Z5km0ze2yLWe4p4RlNkPUf0cScB5unSTRd2mG
5CjE8zjHTxn0WkEzAV0gb2X9nOZOu7O+g/HdyzlXA2OmPgOo2A6fNDIe7fgxhepVmITrzfIcDp39
XS8UuxEsgjfkD5wT85RJOqUUs0OnQrlRFNtlCP/gEz/nsNvzGEojGVKhLEFyNI/qGXym+5jUdXDX
rKbfuqZe6m3gDxYtEirYZK7NeYmm5K3J4j81RvCddRGSNPN0FG0y8stO5Yja15+Pi2jH6wj7CvQD
l1vrqn88YfEpEXnhc7Vs9IPjuMwuzhROUhvikOYNcj7CHEltXnTpo2dGqno9vzndRnBorYdy3QLe
pZ2zwUeanago63tcEga+cyzKo1qgecqpjV+aOs6+nKjwfkSxZq/CjGmPjNZoPMalhEUfeMUlqdL2
fg0wDts8OM12Cb7BlGXbrM+j746b86YfFE8O+oDnKpgdue+tL05ONLA6F+6UnBuugqe2Mu3bVFUJ
YBq3eez7WyhcFWDvaKlXRzBpLc/c7Z9FPgmADtI7xfFzNyQltYhYRU9FLn76Tr9QZRIFt6/xoiLh
f9YD7Y06m/VpUXRQItMNz7eC1b5nTKuwRP/XdUZhGft4e2c1gNpFIPNrYuk/1EH8WqeL2sID/04r
8NFrdbs3m2LZ+OPqnbO4gU1fJ93eiaISeZBKULI4v2rhMi1S+FnLQUq451Yb2lWdAO9TDvLBJD5J
g36NTqOrH9JYfZY4dc7weD4rUZ7MbDteCC4cXbdAi1sK923KZ/dsi8SchqWquAjM9UdZ1mJr2Jz5
0lV770wjoCyj1/S8DlN8Nys32TsNW1ojoRERgIaA6aobgNCud1lddsdppWEzRM1jnmAtt0XGIOAw
TAjekox3T4OsYOwTXFBtPqJE4BWCqkO9JJPLlwar/FklujuETTxfUGU1BqUBaM1eJVgEgj5DqCqo
+gfxc2GlOnQgjI6D6KHRJcl69g2G2sGbyh8lvbWtsOxe41QixBu7dNe3TXlMOrPT7oUjXoef12l5
BJ1hB06byCwAtdUq1LLBTvrita3LX60aX03hbrQrD9aOTwa96Kyi9CnzUDbwJYoNeRDofV7pkklY
3pjSFx/DLLYll81jYur8d9xyqyrFUF16sIFPtHYfowUqUF4IZDmltt/5mmLS62/+1cn1zB4CfHWz
RDzZbiw+JM29d4YSvceoKTV9/2Dm5EwJmVBR/UaFS9wlmW93WrgtZTpZ7AY6oDkLo19QpRo5Xir0
gWM6Iy+M3Wsb00dcQ2/DXZe5+7T8naFYtz6eLpE0+AWmhy7xMW6k9FgpW+joVMc8pAIytpzXc1gs
P2mtw0kNFKcBFH3MMukqvPg5PsV5/pgE1HPhPjAixuFuzo5uNOIaciuCY0uoCKwlx0XVIzxB9QMr
wX5Z22wztsPzNGDkSsv+Auvo4i3uLk4nqrUjXsR1heDeRPtC0DvgQt1ysx0kbUb3WlSL2fDLdL9K
J/411OlZGaaSxrh+H+MSgqAP7B7UMd0sFsH4IYBbv117574aZzDr9hKBa1U18Pqqfs0dzXYBxpv5
B9Qi/ks2ZeXfcTIRsk45X1oiandNMdBdUlF+7R201v20NKzwKBZ0CvQ4NxyaMskhSar+3smoZyo3
eqRUyLAq++9cYtcNgTCgIroJXCZqhHUWfiDcaze9xyq2Jgt7qa4vhVcfy5XKQSWWJ7qEG81dXjZ6
X6Fh5xzfg3bJF9KwFifb2GC7a1BfnsgFFE80xQ4DXSJnEndBlnif3jTWv6wIH7KZ2kE+zf6RHjBS
deZej8YLspeynNyvaenMYS3gdObu8DdQTksBS8LCUdmw8zrsuptUTo9LkSz7JG+rbbKKADh++BDE
w/NMFwiybu59UVJvDhyg1N9c0x1jucm/K0Z+5mpk/ZK8OuP44VZ5hXi9ITBFUbJSRw+UoYG+yKYA
G6zAcCyLZn4oZfsnqrxmH9B0fqhoLaED0MWmKsZyDyThr/JqzltjjY6toSfWBvJ+qU3coP5rxVX4
aXDRVf03HXrqc8vi3ydB9t77HS2XEMDv0H/n+WIvYICDvUdg76gJS2Mryb5QBjc0uaae+nUdAi9L
vVjszRKVX7Hr9lcxdhr75rov0DnsOXoC3i6Mwp0CckWWEQSmGo/q0oUnhDH3kVwRNi3dc0Q7aCPx
1NVCvapM/ZTG3kednUEI6W+hipY2pt5PTnJy8hrlL7+F4w760rED38fgPM4sRxrqGKX+uLcRLU0X
K2Nu7tKekxsNW/xto8fyl8fBB5R/rH4hetwKzdlnF3q7wBa7NXCYd0wkN3i7r1sY6434UZbW33IN
OoVTcKLUu62GLjl17D9HI3ippyREnRPX13DK3se2dS5zvDz7Rn9H5Hz2bhnjBBubrxG1TIrQOxbF
l51o4zZzIN904eNwFhyj+4alKEUcEtIj3Xi6nO/ciDJeW5gnh3USIgmGYhucPOdrJNNcokMREyZC
6pGXuXSeRBWZLzuPEYiq3JzjEC8ajSr2E5qfZADG4qQnEbwJyQPsiS4+RAGm8N7ycEkUqy2s+20U
+L8H3Z0D2ZZX33VziGkGcpdk9joHMXyd/O41KbjWiLTHhCCbX/GUJqd4jKNTkVSGq05i2Ek81tZk
fQqc8l14laRc2NzrRY47/h5cH+0PpBrwDJ2xO1HdqGG8cKm7rlnE1YozPp6INcRpx+uJrLvL401M
k/rSleE7XHzzTkKh5/jlO2dLQuQjBIV850jQ611P69aSZXm2EFmbXbgyNxCOylMwVbihYs3otxX4
jifdwH5vPV3vJsWRw4pqvKvZ5v8mS5mfKCHmdO2Zr6d0+N7KqjkFvim/09rr3gonAs286upvVwbR
ZQyX6iDnsEDkgnOmDGDYJulQ7gLyF6w5QYEmqypgZufJZxOUw5cvY4b2tfib+4N7LmI6n2st8STm
zc3+SdlElTFBO2D9pz4sh6OkS7bBSdFc3HhBTUQjZ79i2PgG/u4cWyfCmYX1AOSWcZoXvppxh3Kw
QTam1dZdohmo2dA6lOpH+RqiOaX/SZJuyuvgxQYSxXfnzOXJjjNXqQGVJsdGquehGJ6CsW2euI3H
d9St8cskVuKnVVBxlgItQDzQCstnMFtzzwGkrtedoxAAVWu3HAwk5XOsHfdtjD19nxo/3ZV0iBgU
07ulpCdCVK+/5GkWK35kOf5sR74GOyOSCYmrnBdXvGrTHvXA05LRFj3EGXRIjvMsrRUg3OtAx9Xv
QDiIcZrDvZV5zke4WK7NLQhi+p7NkSMMWhXPVSfZefnLoNafgVve45tuH1zTxPugLngyMzkfp9p6
f9q0S6eNl7P9E3oiglNUacUdH2vv62zm76Zw6NiW8I5Njwk9W8it7ZIs/fQcvyZ/mlJD8Llb3+70
iEmIqe3Lql6oEfaUYOZ0kg8L3fOdX2Sfvo5Tjtty9HdccO4TRxJjF07AKFGd+5+IFPpTFtEPDmzD
5xbqT8IddPVS9zsVwNp9Pp4r501F3GPVX7YxrypdPp2JCFqaIgEVYwmRESdvFi0Xp7rFPXoZcBQd
Paas22y9LGVMb1zm7gcaJgJu4eyRteno/pzbyWRISeneMwJClNHrvWw3L1QuLASAU1QPaL4GT50q
XXp8Yt4KZlHGVxTP+rHIwvlF5yr4iG+ZmBbfBMtcysLcrvNtnUYzaLNK7+n9g6huUghq7oqIb1yX
ByHxHCxzpZ4hcpYXdw3STZg5AQxmnz1RJDk9nsn+pUqT7lYS7peQ8NwJEyxD6w4yHub6jvTxvMel
lA8xx1BwT4cgIJZSz3OKJq3+V3NM26UD5wScPsWKyl6JY7fiYxuWDIV0MUy33pFz7phupCtKdXoD
KrDd+g6RoLlPm/2C4mERc08ltNbHohJotrSNpzuIHQf4dOmWyuA2D/ibXcl5u2BMFeGY5jVo5lfy
StldP6f+YXDS7Lz6GL4a7iGfEdYcY4P11FWquxLP4RgViqfI9R6Impo38g7cl+ji096fYloahoPn
LIP7NAJF74cp2+fc01Kyy3yvwYQ81gsHyVuM7eg3ttzlfkbxM+xOg7OiY5pqeRCp5Asuxy/Xl3/S
hcqc0pxwKwCFbvvpmYD0WhLxNtFhpM3vUZfo0z465uPQbg2xIZy/6tcMghulsOPpXbpeMsTuo/BC
HNX56j2Hc32e23491MUckyZKkmPgQQ/tvfY50ZaytH1so+rehVM+JZyEF9zBYWs5ElFqSZAEsm41
wz4qhx880twdlXguR4g2KeplLmaEbjiES4GQh4MyPqb6HzWMXZ8Ayytlxrm1zf6k8GQ0outDpUJU
MCtIx4kl/MNzkwthtRdXNEhDwuKfUpz8qLlXP0pFP5TWULuLCAdt2mD+9qo8PaRT8VKlED87k04f
UecXD9ZvXbPNTQ8Atcx2kac+SRbspiZ8cbDEB+WldvKr6/BBJib51/r1gdrI1kGJunUHGrGYD68y
Cjqu9c34EJER25H3Ly9BR6AwFnex6upNkoPLJZP9uqye3S/Z8pPOtdpxs/jnkbmviXYQDpHmziw+
OqYpPk6Uo086r9rr3KCdHht1WeQy3C89etcALTYeu6xCFis/JWiyPz5VTnKS7x617bcsMgQitQm8
61T231zNvY3JqRP0hWQvWbQHOX5BK70K2oGjDp86WuQAVbRWzS5wRIUmanCLjuJt3vzmGuzURGit
fnT1ypLTLV7QMyXr1od+7BYU5LKQFOKKwWv3SzOq8juKq6JHGE4sB3vmEPjbJcjiiB++yltBmlDK
Vo96PaaBAH5eQVdLt2trmj+RTcIHXLpOcUnjPEfIFOv40xuDHsMeBc3fMxHIeEfKV3/bvJovfn8z
kjueWihe+9zpi8r+WMRSYgOZf1karRuelQ9X1gNYH1a4S+wELwKTGeckdceSQa2NtPady9XktZIt
LvIZX17hFC7vqk2Iq/XlK2YBdaUHS+DESYTaOyp1d8TYh23ghHRvqiL3sMYvEikB17wYQerVbWx+
bKI8OjN+sRMqj2F16vB5WB1ym+GvRmG/S5H6rG5yc5bK4yL/2JBXafZqamHL30Hn5cdASflR9mG6
cRwO48FQyUNjO4ZXl6o9JotP24do93btWM8S1cRbYmfq6PbTrykRJPDH/Lw2Zb3Plil7Ie2zE3S4
NsJhGXKqtXhPmRjcpI2Vh5Qumc8JjNUVq+EtQkeu8NIVobmMBTc9KOeboQXJnHjBsvdSOvizT5/D
lFS4c5uSisrbF4/gfF6oZ292k9/j2M9f/eLkD3pl/yOWI0ac6znZhopXzp8saSzCHcNzOSyoGMHr
5cHtsFJED4uFdhDWE2/xVJuJs5x/DEgdnuFhv3O/eechJdeNmbMO3E9Fd1jG2dsQr+euSp4rNQX/
KHrR6XaE5+7cljdIVcQvB6fksUhF9xYvszwHrvsnm/ClmTGm3D0FWIXRYpKXJNAxy+Yhn8XfcGU3
bkm8PHa0eMJI37TDJJlIuLocChae6CEW6y+q7tXem6uFZ7sYdjWnkU3vI1OLBgjNXuGJ09DVu5oE
6FaFDJgOun5BQntO+5ReUcKlmeUelcNYjvtmVuG+XGV+dKZVg0Gt4+gJhyluRhIgBxR92SdV8AKf
XlccwllGPxOnjlhj3PTfUBhkBn3p/HS7JWU/YTtfIEPp6qVoB/OTtlu1WznQckWuQD7of2uDocs4
v72mFvsgrvSnazDNp+lwbOrqT8zTzba+8XHbrm10Nr6me1JUdXtKa+7RFgf8kav/G8a2gWo3R59a
x3/Y/sxeN7gIcbQz71Hd54FYrlTf533n9t1rGBX+/e0btDJTW9ERR7CteXFdUKZDi0djcihLTib1
N5ljaizTTG7H6fpY5g0OvJ44khyjm0NhPPdRrjd1WfweQ/kezdVlwqpsnOKUBQRVjCqo7hkyOy3q
9Jju0L7gw+bInLeHIEnpzbbOkwzr0ueFCMtHfy5Hrtr6REJ52WRhsGzWLp6Qabvy1Qus+2PKyZFn
tpXoof3hpSpJOcxFQT4lprcBZlHd0WpUL+1CStejRfXs+sFw19ta7ginneBcJodqzvCgaNeh2rM2
5o0xg3ZXtikiuTJxzrFN8lcb5z1mbD2AhMuXectE0XIoZdnsWPeCHWPMxTWLWrvjYPub3dI/tjme
Mb+jmYkVjPIH8KejbfVrEDvRlbjLjfZd3DU31eLUKM6zaAsyIhwIK4jNRO1f37Nnz6zs9aVu3jsV
31tSJbsYmfQsyAmin63TDkOP/zVEUbDv5nhX5pn34Gdu/bsSTEUOMjBYMY3ZVaSY3m3j1mcexuoh
jrTAXMaG3xCZC8vsJeUXv2QQjJbi1sPqe+Nj7Ut7rpdVeE1Mp9ikcWE3+YdtK95WV7J/wQevZye8
tFE7nRpEZ85sqzeuhYzGT/6bYx29aUT9VHnEqWJNeyBLerGV3KY2AxL5TDFsE3YzWxxGW9rX2Ehy
jrJsMSl3JGf+HQ2+tnh+LCL3Op03jVO5x46abxE5f5whQ8TL/xudzZxhnrxN7hFHYVKLfT+kR9zO
92FLHzdaph8WN5id7C1VxB29N1wJakye2byw7VOJ9U3ABMVKurJTlySd9rZP92PvQSimZLytW/+N
yOa2svkVHxv2Fi+f1ucM1MMDmz6uEr8Ltrnb7FQx3bU9AjdNrB1RIgR5W2ZnPx7SnYx4ygpLP6Jz
qHI7Qc9omOFuNqC0jIoLsbM7PbYPWRvpey2FS1e0BEDYtFQ9pgm8VCnD95FmySmDG/SYtpWzk11O
6daBELtfKoBzdqamnHA9mvXyWdKyyHhDz3xCj5AmiR8yiculBGMC1u1Ncmv9hTRpTlOfhkdP5cOf
Be3mqZ8z+1Ika8OZdRTLPq9nKqZ+aveiqiWuEC+fIcHKX4KC4NXrRwrWN8kVxsKZR4bCdrBVmtMH
IlVMibUiAT7ODRHfOtrc6OvXWA35Q6s9ywmpx4vquAiul8rbuC21X0LZ2akpvaeWIZjrsLBfKTGb
XaLNehOtuPGOoLb9Fl4Rnkgsfk63pQ6lG5PakvDrFNFvLCu/PIfg64jx+TfKfHfx1so5VooCZRF/
MhQBqHtW7Kz5uLdFOuyZyoZNvzjB/bQa1n91ylT3B/kBnwiB0bk9EjZ8kdGwKcYrBbat8pe3oOUV
17R7vajZpc1Pjy9I4zVMcuQhMTHhxvtpGurJcfvqCKooGo9A4PTcz6j+2ggD+pQfJp/qausfbY2H
dPQe7BwjMh6JVvnJ9MHreplc+4o5vcXc6J+LHtRYPO5d5gNKrC0571HVFvvGt8cZfiKvP81go/aV
LZZDUQZUEtjH+oZVeh1qogP+uUHUox3vW+Z46nhT8pjmYObyfDKAwojXvkXOWq385sqiP5ogdCcj
GVVy8GtHecG5KHCH9J9Lavs0CFNzJNi/ntc69B79crA8M6g0/xtzZ7Ydt5Kd6SeKWgAC420i50zO
pCjqBkuiKARmIDAGnt5fnrKrq+y2V/uub490ROaAiL3/8a0JUEiOgv7NsiTJAKD0EUvGTZFdLuj3
kp0z07WUe7BDwEq8hxY5g7M4qGapKbXNBpowaLWkQEg9OOQTb1GhUuCc5GbrDKN1RJSZHwtgxTt7
dn4EAQ560djFiWfDLa5ZWnWPEjFDPGR5chqwo+6bhtvM6vtfC8XtB47Gh7XOnK2AFOXedt/oIOTw
ylT5ndsCkUDdrDGbDKHvuvjAX033bqdKDK4k5ga99RXWrnnIgtaJs4V0eqfNDB2XI5FkU+C/r9XI
A1zC64Gld8Y6+A0tMnnACi4/JCtK09SHyEG/zH5Bse1ZyLndjl0Ar04rY8GxiDfIPiZBt3V9QqDt
MPvN3rLTXXMIpKEmPevPdhvgaCNkfZtmI8LuPskdoEoaNOVNPR4Z+yQzBMtIjvMGsfYatmidJ1ZH
XeBhvp2L+Zfpoj1+hniefMVRm6HAtuRdMNdgUAxEfa9eUKF4B6raajT62XTn++7es0D2G+cZ/aL9
1LPVsd2Ez0UZ0vBQzOi7QWWTkQnDhq7JPUZWnUWPfBLioWVR+JB2z6JNWE94GN0axY3bZ879DN5z
Y2Eg5Wn7QvHV/pGsdVCI1RIep8lCnGqMeypySl49BfK/RFlzI4DfYMIvfQqJ79hca7k0pF6XYXrF
w/USzUl1GRMPkbQfsiuNeKvyhHrfNVXAF+WFwKBtQ5SHlfuP/pI9BFn3vIrsWyumw9Knh1D7j5kb
PDtZJen0ViJGJZ5tUzt6SR0S4tJh8tFmRxUMm1ovtduhc7L4vGi6VtYfWo7zaWOLQL/bjap2lq1k
FHsyzN9qm7vsgHstzfcQ0WN0X4Wg3msn7y2IPkDq4AnRZ5yYfl+1I4CMza2HTDzdzbm3NjtG0Cjf
KM8ChMbLoPD+OhHtAhNP5HbFQuG/RtrUW0wb6qSn1HpbsoXCevZ8L9ryw3mcvSYJn72Sst/a8tu9
N6zNUxFW6ZlJEulZJG8YlsW5NNl2+qWCBLlegmFI0wc8lM6JpbTcTvg/dsEN2LTRGMSNYSAS7kRT
KoXcvWU/BI3mEMXgQ3W6tW2ihB4y/3bESpKIXLqJA5XqO4XacRfc9M5Ln7+jjVNbPGzvyMdYCeS4
nhpdpU8kMXIqwTrkQb1D3PVl9dSLzvhXXBGanew7QP5VUvMaTbfMnFzQwdtah8r2Xg3NlhbH0DLM
T5QcT7FK9LmlrsJanIegaN5u+Oe+D+zm5IZ2RFmzVe4xviebaKSbEQ9M9GaWRW+DRdzrwuFQ8IEY
Rpg8CHT9jMwMOnPdLcDtm6akDiZdH8IijVf/Rg1Pq9xiLX22hdkBiwZobcpXQmPbA7awl4aCH1ji
INoFwks2juyAuFjZNXc4gFnV9eIe46M6CBWNYpPyZaH71/yqMKZs2wDxcueNKY2vIGv50F0napO2
hD4V1GygQZwD0zwzT/qXYLRGbp9aXG0Chg6l89cjNaX71qUOuqnpDBmj5aU2bG+DBdIcLqR7JBZB
ZmpC2OeA1LeUIb90kxvxSBH5UdqjFQcyaylelA6538uZuaS7tG0jDrpohivvSID9qKw+0lE5cbC2
4bXOmPi6dv7e+nI+5nSbUXLUN1srnZEJrno9wNaF91nffU2QCZsan9duWjJs9VOPCYDzeQf/vuuj
5LOqR2Y6lW5rZFtHMUXzvppukyuFlxsAmuQaWbgF0qA/ounk+gyEJL4EyXRdW+lxXn2weRwdjyN4
7BZVuYfzEL4lwfh6j5hOxz5Gy9eeqeXMz3rLZOZtV2XEQ2FCuvJAkZLHVbh659EUv8VnYu39YCpe
mfTppwQ6xrAio0etMv3UNRifTcsoxPbh/kq1NV9oel3vonZJ19gfy2wXhYl3onaA0Sgay0NujyPU
f5U/ydJzLlbkzHctKk2J4NyBzWJrHPBrYmoD+TK03hXD7xmtPftznoSv3uQ8MkaiB6+HCbPIkhH4
tLFSuJHvRull2BUI20oaWkprKyCFoSvgQLeC3347aY9uJMTjf5rWUd2PNgkNDg1EwX+cqaObAMqz
3KjIoOFrPeph8c8s9qWXfcN81PZ3RHFM2X4wN9VHyZeUWsxGpo+F0+BOcmpgmdDFcQgMnUZ01XWq
xaMc+ahppZMxyGRrZYW3Ixrtqu52rWyDPc+zxr26fraeGQ7eqiiiqQI0G27G1OaqvD+icKeSMnx0
atJwAvYVPObR0+hTPY7w1brgNvMID81qql0Ld7ZJTAzRgxBcq7dRsVwS6by2TVQ+qJlxyEzFdXaj
9smenHGfl+PPpkMcL9hwcheWuArpU62KShyXBJq6aggPdVJgM4WpndMo+Bia1b6zh+yUCvwQSWg/
ynwxx6lpdrIOHuoQ6D3Am8hMm1DMLKNlj1X4YvHpZHn3k06H91xDYSvVb0ECrokfnZax3FkOuB6z
4a7N8e2QACGK/cjt2N9M9Om5S2l+DhYvY8mhDXPFULjFQeEemILCnV/O8pLmHj8TBe+NM5p+OLT8
tA2OgZvvdm8r8kT9lBEoggM8T0vqPXcKAnTTqMT+2Qf5iK6hTaZvay6Cu7lO8p9DkbMfGbxb1Dkm
5U5LCr8HhluFZEQnV7tsh+8MYE8y7MgtQAcSHkXaT4eCzQU/FQ6WDUvDl19lxQ6A+7nBM8EKbB6U
Y301ngMTLU5WPl2tvNnzJb3vWnJ5Z42Kz72KRr8ktfcrhOtipnBvwb3EGZAvkIj9kov2zXfghjdo
uO+LPOtpwi00Ut0qP+SVt2snvBS0jYa+sx3xR4Q/Sx1ADMhB6lgTC/pTC1190JvRblSaUQxKKRoV
GqI8ybn2do5TL49NbT+Msx5nGrGVd/VnoGfyGcL0Q623b2nZ+N+K2Vs3xVKXJxCThhlUMg9zJwbz
8FApy6GcpWSwVxlin25Ul0BFLuSCneylEM4HMOuzBRd0xv0WgotN4neFBRnlM06dt6rla1I0pjpj
n8qPi1dHcVLJ9bvKHGAPOOMvFBTNnVuZ/DVDLgstIcQJcwjvR2v/nDzns42YfsOszh/o+/zAQ+re
sa6Yd8txkiMSav1kEP8celQsv3x2hNPYdt2DZbXuI+p65+L4eX7teXMfOJXhLnRZgmDzSRa6nk9B
XhS/Bh2hCEaZES12zmcAynfLQ7vW+PvuK2GqXVpRnO6n+U5rOzrSQ2+950vwK1fTcJlm8Ga/RNW9
8Ibf5xjKtt7iPtHFVszHoiuxWtX9sg2yRr3wvMawpDWbpW+dUEdfi2r+U3szKaDpcDEWMT08ALk5
lmOrJ2zty9dcowDLSlMDMpl9k4x6643mt8DBR8NV2zzRmoqkvxjox13t8imYDNiiFdr7pCkjEOuO
PrC84R+eER3EpdX0Wyco3pFqej8GtyjMtu3zbT+E4++AA47OcgTIrNI8XoD8gFT9amPJChznvp0Z
XG2Z/2pSAZEwu+HZV/1XX2bJcASAqvaNGIMXNjBnh9N12jc5706WtT/yCYpxxhUXK0JTtm1l3hpB
B18EPESRqnciyqG5Bw9yL5LNB2kBz77J149AIciEPI4ofXXql8AuuAr60jfHfvZ/qDGKrtWN5giX
un6rSt/drARyx+vEh1rTkr4JgpTzO5u+Gl8aYv+rb0CngMBrbTl7kD2kWKNBOSKTIdvWUtBx2Fuo
7iusVseh8YBfFtnXO9Ri1VFOkwehbsNOBWvwwe4BYzzQaCXHy9A56KzahEJc3/KSi03w0SEYRHHK
WGRBP2xSIio3j0d7nPZdlF8oSAnvnWYIwSfaKqZ+6dCTcBy3ZAF0XkEvkp+r8DFZidBwhkAceCJW
KKg1eXVKRo46jIZzqJBVMi6Ux3XFQz8HiK7x8qqfaABRQjpgvQGoOnOffSscVGLnacr5ytR+nxI/
PUgseChwQRlvyT3pDzATBiNfWy8V5H2cijSKe9/vn8s+OkdSUgmcLSRRqM9sJeUXMjK/QoZGsV3M
cpejlmgJN2bfkYH2j+HNZ4dbmuDfpfj0yvlbm7EHj2mBTK4bT70XLUesseNuWT173/Tm1bdD821R
4gEFNoB0QK9H5tSbvLE+pmjl2mI2oO7gJh7uopNf1/d16b5EEWkwc9DXW27APp4wAYGte28+Q8Sh
rulVn7rm2eGafpr7oj9Uwk12trLyoxR+Y21CpFBbEvLmN6dun1AbeDHJ9z2q2RsDa0BjrdxEm1QW
91AIu5moidfury9HXXvPEtXGJuvNumsUk5rjgEBFOUjjZghDEa+mn7eWtmJhsb5m2r9VKAQb27aG
ExrO7MiszbFDLMU3nFi49NoOOK8R3bGbszCmX6xGa5jhIxHCO3o6967ktdW7MMVegOJ2GNkltaw/
0c8Ex6xwP9KqZ2VqijtLZNb9OAobi7ab8L445lBx9+wjC4tF4zHRIAthLR9GzhskuIvsim26Yqsa
J3Zcv7c2Krfbx9np5EMforSXqYG6F8MyfkM2Ph/11C5XRi8NoyY+10ndsCFqUvlSP7R9x6xj8gpc
6TZrpdVyiAi+IIIgN39PaPxf2fj+R4Pev1j5/lvD3+3n/SPQ7v+TbLpbJOd/7+N7W399Ff81me72
P/3dyxfIvzm2G2AT8Dh6EGvhlfv3ZDrvbxFjsmcRGGXJyPKdf3j5XO9vHv8BnQymPcvG1/cPL58M
/maHtheFoP0S2ozwsf8wGf4/RNPd4qL+j5HPj8LA5Sfzo24hdS5+Vv78nxI2h175oZKlQnCbAY4I
0L9FdDNYsil2de84r2TYjI//9A79X+LT/tU9ePuhPi+aSD7CO2zXk/8pDlYOiApzN8iO/lhR6NNN
kc0WDzxKZqtdJPA6HKl3BQ43EgJKBf7JXbjY/6skrb//Fg6etFtYnOMS5PavL13Oy8wqxiEE3n9i
JdkkDu10kDNzPPjVj8pZX6PI+fyfX7qNQPi/vOXs3oFDhlto2ZCi/yknDKOJMMLrm4PwhvkNifrV
hEaa58lzu5XPQS5P/jASoZL42vudNS2egg4PdYwx0UArsDV8IgWd3R+Tbp13gjLaGSHDKv23RdU5
JTTSG9ut7Xu1PirI3vLFKyBYroRAlIehW+utbKv6for0mB1w5ZNJI0b/MZDefdcXkrY3jFvOtnG8
Zr4kWTEAvo3yvb6t6F7LwruxSwKr+Oy6/FRXEexTvqCJ2ozp6tIs3oDFbhprgG/zS6fgGlD1V0EE
Kkik4Fbr/dPqh96pHuf0K/JxL/iVLI9iRuFEEV10cNbikb33kYXhvTCDu0X+Kp7MQjwM6S7Di16W
7mRsp30g6g+sx6+tP6WoaBSe6hfqr/2X1MUTmYCQx45lj4gIbhaJIHcoFqiLQ4AB5ZYy8+AjifM4
2McPu9O/IGG/i1KSulz5ziFqJctwgOPHMUUQ4xP/Q4gPQHcaih4JuQOk0SPCOHuy9H8NJjynSBfI
eOAlIoqpv9rQ9z7DidHaRYZqPU/ouKsg17tIyMvitSNMgPAjf5d1C4RmTbjFEYlxTf/EWDcPWJy6
2FRTd7A7Yb7Wrh36E3WXzM9kH9iIK6M2LR/HBXohtorBecixG/1pSg9poF92RX7hL88Psxw8G2GQ
uXFixne/L8oAHKgQCPAcBeMcPChitaJ4KIqFXuGmxnWvF5sJaEC02QF+rrN+8figliNYYfprjEQ/
3XVdAF3LXuGcfRLKqD6NasbigQcN6rI2hPevyw3tp8chuBMLgpMYJ+kyXhD5D6/U5IzPqshx1NgC
FQTgz6hOdiOHdMeWF+nNAuoKHxHmTn0IVAbM0nY1WGyhfHkM2ATq0zKhYtkXurM/oyUY38q1NhZZ
EQKpJ3xUaMftPHlWbKM1x9LU5J1d3yWYLh/cOTQo5qR7U5uEleLOdXEvTL/4Hs9Bu7E1hvxNDdy7
x+E8aDTxRHPt8Ca0zxAMrYegMa9/BBytebzkbSl2iUDafnAzZZ5Hn3qdU8lS0r5OiEzKS7sYbPSY
eXQAizlArSLQccI40KH04qkXEEV5qPx6vww5fgMb61lzdnixr3MkEPQPCPmcuAIKsbYleIlzIsuL
5KyGAKPuJaMqyOwliYCM/X7XxGooXUKlqjIcz0NKYt7Jor2K10WrKIhsilGLyDusX2slwwQtTe7g
1XXCgSyn0HfNRz4qH48qqvm3xS8kQs81itCJ5U742tUJRCsz/UvkWQupLfUIYydJH+A9VpnnbOda
Z8UHD/SQE9rneOn7JLtJ4wsSihWCTTg6VoVEplCTQYCenEh0Dvm891/GVnT+JzpwY6EWRzty5naU
eueSllVdIsvtT5NzAwTToMaXOxpUgjSfRPb0mmjHfGZz3yqMrMTkALCVcBdElzrJBleqhrhT0Qp8
M88X9gr17C3VfOPow3beugTVKZy5uv5cycwy29oinYZ3MsPFOyDCejM5MvFdhQbhpYdWZHQnm846
ketUkEm0Vnl94aGVyXUG5SjAApf12QVupmK884ioGeolau7ROxg6SMDwzp2t6Btkt9RfEWl1ekt8
jA3bi5D+INzSW7eGA+jTmtyxOEyZ375iFbCr3y2g370HD2ahJRl0D7Uo52AXuMH001lyHZ51DtS3
oRMY8XwqrfZSBBWrbTFX9bq1S/Iw48UE1ScsSPSEL7fvUXdHaolbwkzxvQXLz7K8qUtMD7MoKCfq
NhOJlKx0oXiF3XEeoehhIpWr1AXSoFJxI8kDusE0SOC6DH99s8z9kUcoarEtE8R7nvrC0wed5sv4
VKKwbu7stpjXO50kDQIFJFUZ8YlZi7XI76FjzFyXB9HBIMS1IQ6PZUgiZzYDmNt9oVs2Ay+vzSPO
n/ZBDE2Fb6Zt6abxXAvrgI9jYN44C1+crZp73mrROLI5UKaGxXLwlm4mlc8kDyq39FVPjQZqMRlI
fEOc7EHzi/zg3EwfHNhMam8w1p29yoJr0UP/3W3WU7dUFLg0KfcXqMZQf2+h5eiei4bu4k/a92MP
r85rnsrWcFvk1r4Ze+ejDqLuJ/ogqyTLxe7s3Rr0qz6kox0+D2MLWLJwtJfSujqOre8rS7fTe5Q7
CNEd3Qq1H8JmfCvqVDy25M4AQaWD/zjOSQFho1RoHWa3UvW2Y4Nw0TUZyoEcGLQyhh8Dfc48M95z
n94Gn8l3gktB5miy7zpDnt+cotI7uMWikYW0yXprAyx/eyU3xbYs16o+eJwwrC4ufQ8nbdmWvlhh
3Ss8tZ7hDwdcICGW0cIqRXjf2WZ5jjpcFJcw1IXaz9Mgh72L4G09N8gEDo1xb5rg0tb6DrZ2XWNd
6zC5sFaW/alfnIS5AJD197hY0zXMhVnQd81o+le78+64sWdkqf0Y/GyLAXklZsde8CW3V+t+GrLk
C3DMggjMGrQzfYfjYe9jeOz2GJkw6TKEz1+5mdL8ine7TOEbQ2AfZ2SAxe18kzoTcFne4kGp3Sv8
+aueumoz9eP0OQTeg2ptcWmgrXeObMMfpKnh87bfB1fuIk8MZwtH5CZzxhLZLbE9BdbFmPijM+Sk
OtpDb+ebrkOG7ZP9ZcUkynAlWqJGwleqNr+CFYU/w/GWrk4azR9HRcm5IDfiRBkJUQDhOpzrgaCp
ppshw8Vg38u6GL784AacTV3yJqKy+EhthGwb7j95aansDOLAAtGm0sD+Paiqg4cmMriNOm7qTKZ7
J8qzH0HrWW+51z7POnSIWS1IGa0SZgTEgs9r1N8zkNb7rsVUJOUP/E85IsXbEydaclWLod+OY+Qc
c5M2ce72WGqyIYVxMueun6zjyL4MtGcx7k+DOSqLAIZgsPOd8EUVBxHSriwkWQ5Y/oExCLVmn+P/
tMJnPRRMAP1sH3zEgaET3XVk+WyTsDhjrjkUKm33xnSonsv6OFaI+V3v4o4L9kd3/h5KN7kn+wEC
vknamOUb9rDq851cNI7a2Yx7ewqmI8fDnzFqigOhTj+gmNHm58nRCqJvVoeixjf5brGn5gH5VIUa
UZ35O8nZ9Lr9TJ0CHySnM4HhzqEw6hJ6REmqft9H1RMDMkCOsJ4SPTE1gSqAGKDD812uKWXnZ/I8
abAYyNNNW5L4ENruBn6JOCIA7ZwQ7xBnVf7Y2rg81NCIOz5BQgl8rBxqlciIOsdTHFcznegUVRLE
PCOLKxFDChyp+1rbRGa17SOD+4JoaZqr2EZdwewnvJ+DreaL09X+q3RmUiwwId+TdfcDw5T3KFU5
kK9kJbu2CcqzcMUjQrtl23vJq+2heUomH/lPFEBIBN8D8te0xt/GFjT8bG23PnmVf1AVPbuNR+qF
FAFhlDOt41OxHpBZbLpIfThwNFt4qy3y8QPasl1TIrUZato8siiI7sZ2bQ8tbm+gnuFuXfITHEVG
JKR6RnacA+Asp6SgKZEs9gLK/HcIPdzb0GSVUMfWHl9bjT+o5d8693SwxIFb3fs+iRB9aL8zuRix
KaHLdnW1+N8HHXzL59DeLaWFzzVpD36dLrsR/RPXULohJIwZZLjQZwnzhbqMKIhKPrv4pS9O6D6h
xn4mmnfEq+n49/5ch78A/JiQfBPsw7C78B0dX28iQczF1xYp6/UWy2Dm/K6WMOtRAYhYWOgP0sIz
p34o/JOnOrmTU/pcYnob6Sfc6nXeW5ENjYA3EMK+TOezG+mD66KyB3UqsqnGOTWmF0uS92VMpb6H
85S+plL7zI1R+d3UgXOvqFxod7MJ3HulxiSmNw0XaOXbTyU2pZ1IFpuCRUn0SZ5pTrG+PojVyN+J
zLJvFX66PXLd8DrWBHuKyCr2yTp/K6cKHDJq2zNByufGyvmGSsTIrR6Dm3b01YpEeLSaLvhYbAzf
vgYCaIOGOpSJKB0SVc/I+wDlSpGd68KRxxaudxcQhhwTbINtrTGq+rm21ovpZvd1lFx3M8YoUgoy
6Fzlv+rATp+nHEMYpApDr4P3JLGGJa4lhjdTJN9y/J4d5ULoMPPAQz04k7ri40pCmDP4H6njJ3cr
B/hF0ohebNu63JB0nN1VIxZPJMsHdGnsYXODn4ZMhl3gI0y2DZkvSqBJvuXfrhJWyHYjjvpmwIQN
53/IInw2YnShoRKA7I1t1hp7M6G4iNrE9DOI0uEpT1v5gCo133BfYvuRIr24BjntsKBSVGTVeGYR
r8ma15CmI9xXECw3A0n00/V4r1guoV3ze/xyYRdnN685mqPxZPvWueHhYSAvSQSILCsm3NB7D/iY
76ZAIASFOL1Toh2RXQQhrhWZVnvbiPHQhX6B5iAdXmtcpXMN5khEMEY5dHrkFTMN4DQsnvXo12cf
eNdvuvBdY1QDYQU5eJBy8o8V3EJsUO3zaCb1RSkyRbtl+NOPjA/OzUmt1gR9nRowEDVEGRZd1hN6
4H9iDElI8LFOweAea0se1jbfLyVLIcSJjnYJisZz5jXOucTiFfdLYzB61V0FG1RKEuTmCRXxi/Km
pSd5oyU/79GVVohSUxCRC4S8WLL3n7NhIugDkTjZr+bAfqYNmGqqfbGzdO9AbyAZLHASZp13C29J
yIhM45ko+AqvdpIxPu/m0kF5GOIE736FGCGxpBpRei7OsWVQ/s4Vq9+GSE0AELnMe3yNcp8P6HvN
pz3bafTo9t3bMNf9tMuczLs5tFf+Vng3W9YIi2vhM0ZZ2uL62pRlRBMge1KG3/87SZpOpX8WY157
9XFpg94fTlE56pABKdO41Pat77lywUTv2QQgT76sQm/TjcQFrnvYwDQrz4R29jIft9U6WWuLaQrt
jtirvwJpc2JL/X1jl82PFPEEbb4u1I6yEB6GJaZaciftbYeSBa1Piss30Yeocj65dIeY6C39ovE6
ICePpA0ZL8w+cJeZKBTiW7wIS1o7tXsa1NO4D7o3ggh3WH6If/KbB03/at5ZYpejnYndjjTFac3d
LWkoKwfMTZTLZ/hBlLXedQtfTYIxCC71uvGoabAh7NOeCM4Z5XzbxqzvlddXZx5FvU8Vmb0YcAXa
UBKj7ZHA1Wam6rBK/XAzNBbh5LNH3EuEoEavaA4IVrZ4ngzs11Jykwz+8IRxXPJy+qV9D/FirHEy
6FRu+sX1d0nbsTstNtreqDYFRskkj4fEL/adGzTdTmNhJY4XtUu9tZCIIzUjZbrcChBLlKypCyJh
OnXLpfICmtYAHJkl7Ai56KyQgXmZk07b1gTyXWWEm29JelZnh48W8h/prBtm8CnBXL5Z5EduMqUX
xMyzj4LH3C+9W5yGUX911c1O5BCxrae9W5HvTWLgTi2mO8m6n3eYVbGcrXAL7jonx6bX6UOd6OFN
KOgWXTJrlPC4BUYWhou5+YP2KS02/ez0Vz1M9lUI8ZxlUh4EySXbnmMI8aS6m8NK7LUtt9q26nOp
yvIQTYy2NHqVwTYbPaAs0cwBzrTZQ0ZMEVFq9eYFG5r/k6RddLN+KU9old0NNnT7UPtiPCM0fG/x
kJ3scS6IgTVvhMPdGY9E8luqoj5YefckISA33rjKK87LP8Qs1vEwpM1pCNyO6uiwP7muOea1vTw1
M3K3jEf9QWU4NbIicnAitYbagKbxl2Mgpbgb+zEhRAQg4zG5eRSwy/fyHYgm2ZHU1x1FVVdoRKxg
K/KAXFI3SF6ZFfOT72d86R3RPGJWffZda9qVdlE9NZETMPAky7mkCx6PfIMUyfPR0pImUe1RJqUx
EjLMHPktdFsI/CsgnCq48xVJ48zaa4ImwA0PpRvNZufScUJJ1Jhd06IXuwoxyEvrwKkjms15fZPG
BVXjLCWtefqwvKD9tha3aL88Isss+CsD3JvphcVu/liNzMM6mroXVC96MxssU1Gmij2whq03nAf2
tiIV9+Aqmrby2bb3lYOkx+/2OhqGX6MFEzoD1h7zEe+GEdUKoZ/Msc2K+DtnxbjkmPK2o+Wpw2Cx
gri2hQJ6SMq9iFYO/8KM72zsHrnm6u8p5+avyHO7rnvrSDC0rwkiQRGHFb3dJUHb3xtW7GvE7/8K
toH8lg3/x+ADSsZeunzz6iKiUHcc2JE6RH048LkLFcJyMajlSOjhaZptfU6w2iSwhan4ZizSFUqe
411fig612+oe+qXrznZSNfHguuMbLv31LIvM/u2s+k/aMySDFtceXo9qeiEq+xmnp46HFYWAMcF4
lzSrPM03o0UOY0poegKsZ9I9+pMS4tf9DuHQbAosQ3gHGfLxhY3McdzAYZYEh66ZnGvVD4TFLQiN
nHogcJtMk5OmuQeHizc+LCnSQRmW9gGgLvpmbgH1gfa+RgRNjzJzy0Pg24whzNqf7c15jgFW30/l
smxzq193RALcAqGQ0zkQUE9zMnwHiTo4pUCoxVTnhenZVcSQW3Cb26TWQA+6fvZoPTwRnEJ2vu0x
wKBsoC6CtSdh8Wl5vOtw6J4HsRBQROzAbsk6deyLiiDzdfioHL2coipUVzDScFuSt3giebd9tMYE
q0EXIbFRXVDsRUV+vAlmjDcUMG7mIiBZIBy1/EUOpzhU2kYSTIwWVmrKivrfQFHrJ9mA/pl4ey7v
imvBNrSD9KrHMOn74iFvxHQS+J7uLeArlDLzoDDG6XrvwDTEq2q9E1lv18quqgs4I00PlXukOABR
o5rvtI/GNJzx4CthTkPXL49ok3GOmyR9D5k3kLw0YaluaTPttFkoBXoidr1mIC05ThtM5we8w6eK
c7RbnBdg6zpOcv02pl2wVzXvzuws92a0xmMxdgeN1PGZRfiJtgO+0cpbOxkDQfV3yk7aX6i8cXEV
vq28mIqFvkDAGOWEH1jWDxAEmhfMXy0MDCHtEYw/OKEFFvh0o6qNDdO6faEqQp79Jq/Tk/dXn0MR
0atMRDbwZ5v+ZrAwP0cPsfRq3VimyHOqHUlOu3Jc3idYamiSKyAIuXuO46ebOm+vDY6yXejhl656
j0HYSDLezF+dEqphDN4HES4itBysOE5nx71IqGV1rF9OmtX7JBqCLyOrnru4WbaAmvU9ZSnOa0Lx
xTkYE7anXGZIRDvhPSV9uMZFnRHdANK2WTBkMMIxC8RlNenTvzF3HkuWI1mS/ZdZN1LADGQxvXic
OucbiLtHuIFzGAD7+j7IqhnJqpYukdr1ImuTFRmPAbCrV/UoganHWtQLhY9s2GOJu4OfDSHuSmDR
63yDB3BSRc6+UE7Oi3T79ME1pgAeQjIytfYwUzKlR2sVjqy0JguVNDfd6m4ib/eKbY/QH2ryUqHS
ckgfYgcTPnbv3qIuDIk5fkJ/GXY5Z7j1aDjROZkZwTpaCl4jk9s7C6XwNOe2/TCXpnhYFKN79B0B
e6lrTrPATb3KS2+AROiEdEKF7r3iqfZU8b7jVQHB5cBxtcawxvojBwH2YIf2Rweo453eLWpGxm6p
HLFwmHNcJ6D8oT2LPpI4KXms8IoYVnoxf/Sq1a9WRhLZUjVmy0K3xffsJezeVIBnqWI8DeidQX3r
nAMzdoBCXSXuaXAkpuQ6b06p5apLlpIVi6Z8WDM3kSylxpLBKc3UUz/41T5MuxTTosP1gySzlgU4
zRWBYkIQ89/6Vgo8R/ITbjWd5aRwAXhM2/LPXhYg5GhMK/y7IW8dc2ENai6rBr1P/ux1Mful46VA
DQRXwKj8M0w9w82a0zTaW2AG/XkyA1ftCqcm5NNo27DORQRkNh0ayhGIT7N8YJ/mlZTgJEW5hfFY
P85Dpw95OFA0QTxkJ1vHT3ceQsrNPDblh1PbuBJ5/nJnmkga3TYZbTRjCyTGCypnF06tDaVx4Phv
+hwOua21znuztNuMRstigN2LvYL2aLUbcnvqJDnT9DhZzG1fTz3JlaUah7YLZN2m0E9Y2DnGpou2
boMKHV1zH1bNI5Q4figexuo5vklppqlV+FAPrC3phtjEGiNt63+E7aemye3aj80hoPsIgiG/8E0/
uWfujTjd8uzUx9FKQFqhHQMFmD3vPkAPRdlLT6MfkejMo8ucsn32pGDmHc684ZWAAL9ZWCyt3cy7
1ITu4umxBxyLL85btjkVbNC0vBMG9MYpotalj29kXe2GSXObHCbnoAb7YQKGAj2bVAmFjOu4a70V
tpf3IoSlk3k8KhLhQAFi+4hWcSDpitMwPhuqHnbUV/Dv+SfEwL5mlXwk87dyDWuPmYzZw2iWaiqi
gw7siUfooXKbxtOtaRDXANWzJpqrNgqCijvWN4k53KiIIB0X5E9YlneaSYJQQpzeG2yKWzUcbZFe
yd4FmzlpUM5j0ENTdmhn07+TY3C28kFtIrsGhZ5/OUFwK6CWWcq7ifKi2QTS/3HII8KlDNyHjGqX
+2I2r3UxfeeyHdc1d1JEEu/P7DtJEr0FRBRusHXGJyLlxVajkq2ikokXsgKBnKUtiskd/nce+xtW
wvFVwsSdGKlYYZTElZyoyXcFsp/UwwW1mkh8L51vLZDeM+OKKe2+cFBf2pYTbMQ+epVwoF9LaeJE
qlqWQUVHsEMdZkWisHVeHRL1MWZ9WKktt5A9J76IZwrbpxQc2TUY2/GVC4EUI+FeUquKX6h2J/Yb
vTcCRGrE0nVvEfFsiP5wKc/OLfMrpqjUJQbPvVZB8a3tpb7KzyzzxuVgg+aLM5vMfoqboqRlyBqi
T6Mu7O2iT6xYcX8M7uD8LPev9UA88ztiA9OespoCJt4657C7OCWkdI1YjE0Ii6M3Hlt3ZLAbG9tz
b33Cpxzf2iR+dDMznDncDViaWThw84L4VyXywo4oKdZSKPNn4H66+o8ePm4CRCg5xBR85e/YidWO
CFNfv/1rJ4r9jx15+F+CUKApCpRPdm9m+E9NcnTihW0FohFncxjf527eP4xWw/BkMk5MmykoyXJZ
NLixLxoGNOgGB0C/BmgVvZdDRbGLU7rGOjLy3N9PrhDjQ8lmnJapER1jRQOkuVi/sVNDbR19i3m+
TAacCFMDKrrkPzJjumb+VrhDZNRa25pv/+9NgP+WMe1/tJv91W32n//Svva/0JhGAeRfvvH/Bph/
zCv1mSWffyXM//lH/mZLs+0/hCd8xiNA8m5IIP7/2dIs74/AcWzTpBjOtwAaAp//O2LeDf/gjE/4
ybJtXFNYt/6/Lc31//AdjGqBHTgef8b0/h1bGn+Qv+UvzjSfF8RPlJcgHDxzgtf4j/asDrgnhnF8
/VELnuw9iolnkgsxFQRwZekMe21rQXHCxQw4jXPirwBuFolXa+OroTqMSQaya8b6i7ckB5ysQa18
cGoujxF+Smoo+mEFpSl8kyy1XgizO+vW1E+CJPuqYEG6QbkpnrTR0tGqQmI8jp/9pm8pPSs3i99G
X+kHEtmbMlDyUgTaOJis8bYIMeW3jSEGE8SkXmrVweJuhHEP/cO41CmKLobXrtnRqVAcsDnE67nx
2pPbl1+t+bK40DP5wb13l6Tu98iTLszuYveljiKmf62arXAKddSIad4wukwqTvFIinK6HSEADnRz
2f2NX1viS84oB5yV9L2PBv6GNQYrK2e5Ym/LcD7QMO7dp7n0jmTS+xMrcPrfBczL2sGXQgEJeUyD
Tc6QBrAnsHSx6fN2rTS9bQiT7zCOInoLle3eRC5HbwXPoAArrNzA3JEqwAdvBxoeY/o8+DWDq8ES
VW09M54uDrmvc2GPgI/YE7KVk/EFI1y0B0W09jrxjdN82PSjNd2VvpiuyinKS5QBso2wdaCCJ3eB
U1ub3mF6NesovR+z8MVOophYvxmch6LjLeQD+WrZdScAChNA5g4hGp3EbN1fBtuBY9KyY+VM8WQI
Q1x5BgF3rvpp7wuvvEx2jdvNSeXrqNH6Rw9rMet07xlQ7TtDhLijVjdisvGdSyVJ8UVJMq1wFWF2
YBnu7gHHfEfAM1BBCueQCW2cbPZ0W6d1qMcpXryuhlwsUmiPxmBfsWnB2An7nzq0lwVUPcCtZn7f
lCwLrhOva2uQZwaEqc2zngSxX5YB+UMgy2HNrFIcfBz3e6WhUc8z1jvVT/2LNfrjy6T44FQ2m69O
p5+JHZIq8gt5ViWDQV1iiGcEHjesuOmiIzReNLbJZEq/XS1acNgYKMZTNFb2znNikDoIpns05qW/
qzYpAm+mrdMDGlLAE7bu7EWMxkFzrcMg5THQpGQujHR6L23iTgRPhtuq9F3sPjOWTja/r/D4IBNN
CeDYwoFj1zkmjS9z7x/yxJKAw4WPqDR5aCdZWL2Urp7XGTIB0kAxb21txxs52f4JX5pHiY2ugaYn
EREYyS867eazrWyW/UbYfsO5ZwyvLUynGLyeXdZfR7qtCNz6Aitfm9fWET+Ds5Mp9iW/J8LRl8so
0JjbXKYPU4hKvjLrMfzFrwf+p4GcqafhFI9VtXGwaCOYlnC4RzJhXa3LfQzjixhsJXeT9j50AHiB
JD8tsfNoWFwiaUxUsWnO0LjC4yiWEzCsSc432oPA6frcgTL44KzJaJ0Y6/axIE9xMv0K2bDK0q2d
KEWYwS3Oke3CMSTIRu/x2Jwd2cI3dPAwlIEB9MqLoEMOo82YSZDvUI6D+4lKsNh2OFWHE3JTbnWk
gGMAegx89iOJEXsrc5e6vgq8gZe8217w0FXZu5EggtRVxjziGvWFFHN8NDL5qGc9o+Z5FDUULOZ9
pEPa5qgVHCeiiqMaNjnSzUo0AR2CMyEXwoaS11PxDVZjdsGBS9JPuv4XZ7j5eQKYA23N9R+pw1p4
dCZshygS23QYOdzzILq0RehyTfQsYsaZuy/7AiiJngmFOf1K7IPrGt129m1WdO6HNA6Qs2N2UTZS
V+bvJjYyLubgalfEI8WTQ3aImyJLSSon8PH7TN86wVyvxpqMoDFuhR/WW6jpwwp3a0/DGyHjuCWR
peqxRUuDKhh246tBTmZrctpNREq0OqKNgcrGNb6nOw/wDnKFsXFsuBLSshG/SBEjYZb2IdTdI8r8
7cxBnHiAsrfUfRQ3Q2aoO8rP5KsZ9fV2sI2PrtFwP6QI7oitObvWKwFZR2+lQJYB98TwYIcn8ooH
j5iQKez+0dfpzoqzATeQz9KM3aE0zLOPUWkHIWautyYxLtCNTbWTI9BWJ2SsSO+EnWXLNiJCdZGf
ZijrrcFO6iZNmvoEKafZ+IWg+KoN9DdJZfLlHdcpmb0exAGDPXj0C5QvFhh25C1MeGDRzVz/QIZ7
j+sFSWAUEGTKVu7M3Fln+Jp/J67kUO9DUVRuRLTGNsQ75tjggrHPxx3izyu2PWdF3HxbRaqBPcG9
akqUoH4vmo5pADpU0hdyCerhOs3tfPKpQG0d656LbGd5MTKgnWTkNvQN7QPp7QCPPoTrY20rmzjo
rEGRgdol1RKgeewn/HcEemu2eElexT8hUDIwrk59wGQ57n3tmDfVmH9Une3spSn9o9eNztGL2x+M
6/kuiEOmHrx/AdH3aOl+w5OKz02ejaAz9l0PeYyZXgIZMyLxQJ8KIGaiZXcBLUBABgBdkbQrHth7
4OwqMNINuo+uRRB4eLaG+qjnvDoj481HIxnlGttdvyg6BoXHxK2xcY/4YVKedr1OljRN4urnUCbk
ZoKg7n67wbxATObG3rTNOJPl7iCpRsJf+UbvQt0noJeXRv+S6mGgnCYBetPP46+yXvRSPN3ynJq5
vBZpRqSUEV+O6uLjhWBp5B0Itpg7WmAbLKgzEHF72Lhp/Cjqyv1FhQ4fLI/sY246xUU5vdqCE5u2
kQkgpuXD99loet7WdIzodkpncVi8Uiw07OCgGPY+OkNz1Avg7oTnyZ7PiHyrzDV2XmOyUaUxrSYO
lZnoNslwbNLy0BL+AvdmU3HCzRvdKt6xWUM+A1QpZ+dUKapJAch2Gyd3AFQO+QVGs7tr8DpkwxJt
j+r7WaHGDhELl0XY3Xly/jZM4xghgWvM4eY03+EJwe60ssBgQhXf+Kl8n7LO2QLTp8UTOJOc2Esb
87kXy6KdH/J+EIAiMs3qvVy5FdVGNB1iase9o1u6QIv+M8yghBiZMvY2bYUW7bG+mR/IUx1zjAMb
siQbIJLfsQW1OV7cAFwjuwS00MZoQasTQN1SXPzVGB99XeIRYjE9XQMeZRuHMZec7Pwwz4iHUbvz
Jj7JqbOcXZ66l3TInpVsiafn1VMQBxCqfE5dsjoHc05CsbzFPNuuK5ACnYSWP0P8X6fAlFdADKE3
SfWrtexx44x9vcbdBqMbGMfsBBvpL3M4tvejYUff4LpeEN1ne7gWHL1XpbMYwszioY083oM6O/TS
KPQs3CA9VXs+N5oYv8aYWxKJAwGsDtkGz9g3XWlBs/MPForaRjNP3EZx/4tSlfMUw4/N5sLbjn78
shj1MnP4cEC8g7X4pVr5E2XNdiQaAsquWQwFeEE5scwICxtHJPdRBB4O3l9xMUzAGSQTgbio4YJV
hM4dGkVpJN/FA+vHJh6SLYvV/pTz5a88wP6PONto04GVXdPbuZPqNXZqSOCW1bxoVjoqTm6kYFOM
AX7tQ6PjCZ0/Q4CDgFc3L9K3TymxfKwDq1kAdp5kuoksycbWrU5Wk063BpCDV7pxDtpQ67D+Mnrn
CcAXsdHYSshHs3fgsEPylJs6y/C2eapZGG+tHh5nQSYUTnh6g2GgPRlWKeiykCQn+eWFbzjwKfgt
DPsn16n4yCkCmNDIYnLGnPj5Uqt+28iFKeTZ63yqobNaIfMFtAqRu3S0xBJFTjR++1uRpdzJocHD
0/BLt1laOY2vtzO5bg5wpXEzYsDdsIn74t2dcsO4FgqSue916hbzYgC6h/5KZg5z2VNFHIx0sGVv
jl2K/+ymDdB4MuxZr1bagYoP1W1hDdYOFlm1V31jnA1BKtDXYYF9UHrPAS6rFYeXeg+do9r29cPs
TLzskJsd0EXUpA5PQWJTPp72n4okCBCEzUKz1qY3XwLslx3NRx79MFWUnOoEkuAKnO+pC5L9rNL3
ue2r23SROMArn7JyuTvBFdhlS9sK5QOJFZrnzlXNLibRcOVcAqd8ZGFQOtOO6+7KIvAjM5W3cyd9
hXvBQ890naNi03vo9Jgehya44zFg05YVnfuxr7Z51UyvbgQxRzUYVwdgXoEnzRU+opMaiSEUrTGS
TlZq2TvQiB071zjpHoADpjsmSY/LucYT7Cdv+UIS1wXm5AKH1q0ye++tmxdGDbfUDVUU3TY2+q8c
5/c6oB9ul+WOv2MjStSmenLz4qWk8okPzftRAHSgFj/wRNzAAXER7v1jQJ0XWXrPfM75na+GwuU6
zmnTjkY4NIkbRgAJeJ11iBoL0vK+GNnj+2X+aUtyrzZyPo0HHoeIAP4UHFX7WzD2l0zy4KBodC/F
nmpOHGQkcsE8kC0PAHNLURevxLi2vuNatFWxTc+IT0UGVik/9V9sC49pHopTxhahycNLbMM8YaU5
HWsgjpwhuLHSRvugZi/eaoEhOfAp1wQDRwMEVp8c9kIf+e8Rvz6eN15+bStv3qoEF4w9vHA4uh0K
M7pjT3xvi+QsSvfdThvY7CUnoII0RRBEEScT0iWxZb66mR+scrfkbB6A42xakE1ZW70Am6WAMsZ0
6Xgw7Dn05ktTeP07SHDQgWke+RCHmaEOiI4vxPBrSBewNZcpiIcO0Zu6TCN9q4KgvwofuJXPwpv2
DQ0KJsVL8lniYdy3nkvFJUmWnM1SQWJKK+eVkC1ZIC8xzklKg4aMBegpiQcI0oem0aMIWYXq+tlG
SF1aPHC6Bd6UYXSGT36HVAvNBmouWKdCvELpH92FYfEWQ6q4DJq79ArByCv433m+AelMGN/Mvae6
GL6HqSuOMq2KU1PBWs7qwN6omeMx9jksitLGRRH71QUqrEvkrPc3PqSve9ukL9TMcJBx10ueSgrR
d0x5BhWyM09ev2c9JyK3u+kd6rhXgWl8Yq/v7wcsZuzwe/FjFMx9mZ6ta5iG0xNWqfKAf1ysbCE0
Fkcu0pWC1fqaqMk89ETVjlyM6pYLCmqhPRfByqutAgyZW0SPlogMh/TVUkhLBgPPdZV+DJ1HBEC3
5I5jG1hs3BkPVdjoc8A4wBKBub6tYU44BakwjwqXHVBScx+k+N/7Ksl3WNjhztZ4AO9DO+fw2OLa
g7VQnXMDPzCQFnqTasc/WwMJcz7FJF3H/kLO6RR/qe64EJWDxQBGKI9xiH8FZrgAf+LKCGo2/9Ke
2Jc47a4ZWFWQIAsoJFQjO1yDPthVTCqLoEVm3RJIbraK8IixAtKjzuxfvHdvLrAIy75fz0rkG7/J
mlMmQ2PTUi54BKSB6zzJIjoM7fTZc+Vng353P1EIJOgDpHKDXD6W4fYoIulscuLmazyO7jZrsOfy
FbpbUrac/qqNR0FJ4xTXghMKLT8L0gikVEWVSq/XdsGI72nYeYoXGz+5ZPtXQRZv6mmwfonBD04c
9EPSgEIfEqMJDqKu631cUlYQhsJ5L+m/TssoX5slKURDOpws0dOMO1IRfUg0u4hPhklDIySg8Lsy
q/oQDq3xVQ8zZJzKHvZeywpkC5jZfg7mXjyWvv6dGvjJaU2cAGNK50EvuATihHAGJoIqxlJOwtMe
I18RtIfGn9TdZI3NvWvX/it3l/w1VCJ5knHk35jmFO8ru3MeooHCP5BNBuIlLaNHnVj5S9l4NzbY
WV7BVFLWXozR+AianRMdAV4D4n2+ZE8EqOQba6rZ2ABhu7K5JaCXSJcJrIpS8+gSPb+l35Yokivn
7MJKtfXZwRjp3gdAdScJDD24qDbIAiIf3gkwYL+m90G+jTy2sKVxS3ikO4c+dxEYpoXM5Eh763gA
OnIHCOyfgvi/tRv4l6r/P+wH/sctwv/C3YAtrH+1G3hJfvflZ/HX1cCff+JvqwHLDP9whR+YoetC
uLUt8tt/S6xbpv0HO4RgSZ/TNWjZZJf/vhqwnT8oq8XWRTbdRMXwWSd1JBnj//t/AjYN9G6FDiBK
P7Tpnfx3VgO2afFe/roawAnlIUSzZLCEIAAl/mk14A9FDPIwqA81TVhTvbZwh+vnqgalfu3ULMZb
arbK9mWsu8m5KUCp5QC4+iymr2PCNd5Cjemlb+0dLrrwjDu//VUHri7ulY7xSUYE3+YPnzZsHgcI
ocxSEdyHchXaDOMXNTqhZVEKmFdfZpICa2rmhAaducH9tCmFSVtmVLcTwD/qu+SJwzajfKSK29Dv
jHGPMbRFuybS/kXLXfYovJkVqk6UMf4MiWkS5AtVgcHYx1982/fCxKspqc/B281bfbOq2lfPtZOY
yZ5nF6hG8J/2EJxwtYeYOTkqu+gt1lx0TyYQzfrYUieMOcsrmpfGxfB7qEB8e5gvVFRDg/C77BjH
XlXsCYPEtJsZZXRUtMgne3+0A3z70K00ztaeVBaFj0S32I+yntxTeNpNX4MlfVTRotHzIZkIEQF5
zbNw64plEp9A0ty5yqYlzjAc2lH9vjWrrUnXtFjP5UQ7QCSzirPRbGr3Qdk8FbddPPqvnHGgKroC
kg1mYnfGs2+Zxoyg4TBwFXFL3Ryg/sXJnrptTNI4gBjD4wVxlIgqJSS9qjluI86BiO7Twsd/aUg4
eQveCl9PNTMqrdNWGdWp8AAcrbFjjMO2CvyR3TCF4XA5k0jgTaJ4dF4HRQgqO8C+tNjE+qp/NSpd
/4Y4o5PjxJiBa2mwa7ZQdQ/7Dholiuoakpj1q+osEwXOyiBg276YoXaCakx3HLHG6chuiqMczm6Y
+vhx0CJUKV2bw7JsxnVhpSBllJoX75CtP6e4cGfmz0zEL9XUgvr09RS/JHPDybCN+rzdmV6ki3M8
i/bSsK4S7106zl8Wu9sMkV2iNwGkTOMPF5cKv9bU79EZrQ71P9DRUO1a5PZH0JFDfu3h0pW/Gsbp
7ndaVkV1xAQl9c4yCOudSiLA7iloDFNwchD4R2ItEf9a10zpkneNfkvHdfAtcl3hhmmsyRdsiOku
vzFa0x1f3NGNgrMoOrJ+MPr1Z+QoPe1q+JrWHptN5JydkmEXghwLBn7dbkItKBPufIs3Fdr63GKY
uiuWRxJaEgdX5gBBL1x1r/Ie/EAcFriobUijHch8k8JctFfcoPTqtr5m9CTSGAarypepS36mir38
ptIY/S8OTmUWV55aMgi5ou6Mkpa8qJ4Iplb0P3S8JM7PSdBbS6Ehj/lTicxyypqqC54iV0iMClai
uRNkk+wg7kzCplsrpxFoDRsKi/aSFK7OxNCRBtNhoMQhayDKF7quiDxPaCaPWPHdz1LnxDH7TuOd
dHpzEI/wAMzyZSYMf7X9ROgjekk9Hml84HDhRw3uMo35eD+YxlKSG8lpXNODlARA9y2Upl8ECVIW
ZNNsNqDiRogORCEKqhnagbYgnfVFdJnaQuptAj2e4zW0ddyIOSwb6gMomV3nfUVmGZlMmgCv7GoJ
uKs03dNuP5Np5WkPz8/M23Cf6srwnobGm1s2tKovyDdMVAUFhek8aUVBA1H8qnBPtgMGaMNgNns7
wRYlWSEqt/FbG8zN8k3YyF2+zebjQPrG+d1gHcbwpav+DEoYFSUtNFWbrH/6bh86JkFAvxgJpnmU
04KncntmN86Wvd6pfA7js5dbRG2kgF6MsK2dz9hr+IpclLB8WxoQDKgyDusPZ+YkR12ULj/Dtpx9
3Fe4we5naBpqC7Z37FZW4/fPOenKEn7x/GT50VXAzCP2awNaNlHlh4C+onVmg2cbs2WNKcPtkMzE
d7vkJu8VTUz1UUIqOGUknbyxIWzQ6m7FdLdlZZ/u2qbc6qR5sczBuARGhA2/4DCnvF8WZuBbap2Y
IeI8ugZEb9+aicJHIwUb5tIAArA8qw9CtO2mqpKX1CjCTapZJ26jsmTC83DM/qQN1bV4dz7mUr85
QX/wBbnxVQI/4TElBrGKnXE+GaC2t1ipWZp590lZvrMfIy6OimoQE8w21DX9ylLX+5Gmf50xncnc
Gy4uo9OlItG/5sepVkD0rtHEF2xMyRteFPJUUATWBs7wPUvfR7+hZKlMfHrqnP1EgfEqC7vXxlM3
0h8QiR2kIEC70FKBWIVMw9Q02ushkHScFRnr7BjpAhC5lgmpr9IxV1TlrcsWjcuT452dQOQjPnMh
5ohtTPflz1CV/B/cdm+lvreNS9v8qCoj+V00WMkMfhZrTSdjMtvfcrTOKm3tOzWAgGfOX5SLAp+w
s0jwRS1W2hRb3U8akIOMNmHQsZihrAI9sFvnojhbFVQqWkglLjinXA+4gY46tIqzZNJEfQCFPK6s
jmimPbtn9ofsoN2xIxLSLHivki/btAdEHSrobXnCWdwchafVPo9oxmH6bjn7bLhB7Z2JOsuJ9c9B
zdmmU/xtEBnOFWyeI7Rq/dCkOGBVG3W47KvtlALNHogSrLrOPc+Onl7qwiCv7Zh6JWbuTaWM+iMl
XUx/nLgIsSjJ7N9mP9Bqk23ADR8ZenxnCqguknbo5yjsIrQSYocqo/ASEaj87anC4ZAPKf4NMkZJ
gePEriz04Jwb2n4MLd3vlYlBziW5+MoHnHyxTi02JAiR9Uv7AWHMfcqLkaOC354LA3WUC50HsmHz
mQ1EVFj87IDbZye6dM9zw2AulcyOZh0PVD4o65OVtgbDy4ui9aMxnd9Y/cXarCxUUHTJs3Yhboiq
Tc/ED7ZeBUI6EUFMeZ2FR5r5dof9d8Gmd7+RDj2GKpJQ3IYYlwhMgbaIyC7Dt2yIfmFUFtNKzsmV
7fJ7Mvjg4SYCvlNk+UfIuzFSiWlP9w22G36OyYR+EevjTJiVfLR2wb43lst3gjOui/RnH4b+R07M
3JhoBtXU11AYOdUYh8mHkox4CZR7rGT6RWIj2JiRj1munW672KxOFDYekcCB4U9Uqo+Zewe9+rat
ynojm7YKsU2GzyaX5QEUQLedzKbFpSUBA3ZId7knAcHHDbqzJ9l5Nrchkb1tkLMSdtz5wqWMMRI7
ZdC+l4HFqhRrKkBUoluCswEFHxPlC8b0UwdoaqwpeTpTPJhUGG5ceAm+ONH5+gguOTrIytKw2NJ9
BKpZuupGJF77MbJx+oXa9zmas95DAr8GuXPAB6Q34EG21TCLj7ojDOL48DE8b/7M7IlSWzeHkWL4
EQqNokZJwihYB4TWuV/QYjwP7a7P+I45GlNGmIEWNm3gtK3jXMssWmTFIcRBTcCsMD/Rj58MSIxH
Z2hwc8jgzXbxVbipvsvy1rkIKe672eMgxunUD0vvMGLCodbF7/amg05FKzHtPrIOOhicWlyGwb+d
ImrMM7tgmW16g7ivlmXWrBKXZ1BNAQvGAC7pZAW9uXqSlUnzWmnS84q777bWtOl62BQPPAWyTd9E
B6uudxjrxLono/taOOQFa4Nam0y1TxLH5i8zyodNhj333DWhWiSPyHmPekFIoXsf8+5s0MrGZw/Q
2XQjZxtFatrqXJq/C1tRUBySpTgYBETY9QPyfu2y6Jnn6UPSEuPpdQ6qg9PUxBGvgfe9JNMpRYCu
W3dYTRwS4BsekseqK964PwWnGTlvbenppxLmAeIxRC4cN4+zNJwnsk/W0UvAOUAktdFqBooh0qlr
nqumoUHWS4NbeLrhNXDi8DNJ8vCWGu7k3nA9o1u1fRACIcRjfze5aHyKmACF7uZdYHVUoM+ueQ+k
4M1N0eR4a1uPZPfODjjv2SQKDjMtPmtW3GeOeF+41Zx1zuLOPsjUuRtGfct6/CkL3ZewzR9lEkav
GLnZC4djO31z+4LfYTQ7cJLzeY5cKmpa7jtXTjE5IYNkT7WK9ZIlkvMNR+cnyKTRD/eC8XYcc/P3
XKtHFSW7cbYJXcku5TIc3LDcKawi9Ir+gl988Jz+A8S28x6Y3FUzd6AaVQyK3hlEJ24kTXNbuJhc
Kja92yyZ2ME09fDRaFAUJJ9CAlVBfJRTIL/7mcYSmCr0aevxO5IYSxr2nAlPZ9F+DGR/N6bbP8YF
J78SiBSJifJh9ur7lHA9kxQZ2BFXteiIK2FYhkY43jR+91Q2PfBCdZtCLOAcVnfPiSXs22zxQlTS
eSxaHKJDp6Dx8pjmzVEPFiZPoWdx6qgtFDh4kdsuLZN6XWW+5+2zVid7M+926YCvWxsBR2272XsN
2XPZLJf61H9RofIE+YJ+t56IBKL8PvCD+HdLC8uKIPSfjV7x4+xlMyCQJJq+p1n4WwpQaQyO8LWt
7DHJv7LOqt+yCbRlWZgWFKbxSw6pOKe2cMgeUnC3VxExK9CoPH0iBQmMHTC+gqVmnCEb5d3rq2vv
kk7ou/594igE1dV5w1u2SwZPQe9gdUuKOt7OnbfLbesjLLJ607AA3zekIRntV5x936MI7Z1fqcLz
liX+XUIpOrzo9E3kCmKeuRai3KRt8eSBiDy3sEHhajPc+mjYDdySE5WCVNXNWbmvzGw6JdaUAZ1o
48exUcCHpRm0OOYlWFsvlJU4E7NEVB9ZHtShPptQZAhPTZDf8/JWCvOYe9ZR5A1VReXUHWdMH6Sj
gi+8ZcUjYQteduYW99xQzhZNlBr4LUmTLaLtC5Svn475dkXAjEymNE+ekNTFLuDYIrXK9dSRjfSt
EHMxr4x2Pe7VPuD+aAW2FVInU9Z8JRZynEyney/ojdwY2NNF1N+ZeJPWiZsdXIgAD0YnSORUmjM3
gmwCQx+fVgBMbN30sf6JnA5gbwQNrU29ddbk9LbYs7cmTsrIQZTh0omxeHOLfl/0I7dU27mdPeOA
ZExSpsv2Nh/iDr45JvxlEmwseh3WHirzlcxJfNO0SA2itA6yLdGs1XuX6Pbk5KmJL6hWpyahrGyp
kvQ31uSxloCK9u1k8jTEgF5NTm9K/hdzZ7ZbOXJu6VfxAxxWk8EggwQafbHnrWFLW3PqhkjlwCk4
Buen748F+/Qpo91o3x3ASBiuslLaImNY/1rfYl9SUws71gcYeRvVcH7W2r1UOVjnnIqDxEQtla3y
cZeb2XvIu6b+EVIWdIi7dPxeQce7lcxLt2i6xDJUTNRti7xWHEp/SAh7+l5/SytPTFt6fJkT08C7
oStiZWfnR+St7FxMZjyXMjFE/yCUSRwl0Ja49pNDzm+bXlTYXqu7zJ+52gN93NWpuM1ifFIRstWl
oBaWjnL84Vnpzl8RKS40r97/SDmqkllV481EZv0OXtA9TUf602fZIeRcXmJy1QwZLPsHsGCALs78
NsTa/MJkG+3pdOq3oYUroDX+9KHd+VjpSZ2JOhucBMCs5ExJTtZCWOhCbI6ogEeaWeB4ULdwxT7H
HXheQ/1BXtyhHRakcfhDCxLjtiLT43beJy86xT7x7zqrvkVsfXCJQQm8lC2GnByuLKGgJ8po5huu
tqyI8ZciifU4lU6+7+zinGB1y4piz26Sbos2+p0WRAWcrp63ZayXh7GoKvhTKqbqN5sbIB7xQloQ
0gU0N/mCkhfuBloMZCaTAwmffmsB4L1pZEvg36c2DM7Xsc97zAduFD8zasO639DtyqBSCqppRITj
jNkjV9ikoua8JKlGZ7ZHWdLYiWWr66p6d9tBPFaoHHtCwndrYwndmou58QhV7bGXtHsd6uqQTVF7
oUtCUNrbUgdIrIi0W8wal5uPCVvfTazUr55au0PfcEMTQ07cTPEkRvNVB9AZozBicA6JV7fjfQt+
m19xRtNnxvwDliTCdAh/2gIirGaO4GYwNXDnOJZnesfap4Seuidmeuv8u3fXKf9cw71zrexQzzX0
qUX7ExPxArIFPuyTrBm6s6+jPrJ3iupcBlAkpjzBqBm3lXWQcbCDZTNnhyyOgs88wt0cw5yGC4H1
svNzbAJB9g6x/ke3UN5cyjE39BJM4c8e8Jy39/EMXuBDfya59VTms/wo8gpsWhW/+qKB+swl9DHu
Im5LTKQjHx5ZtwCNz+vPLm6pu2h9sxG532zcMD0Oqj/LkXZTmFkgnTpv3AsOnyvln6g7hFKfRpLm
t8sB4sHK8/7CmVY+WjTjvgR18SsFSIA0piZv05ZRcW7ScsGe5tBEamnJjWbxz4ER/VPV0bQxgjRA
8qF3pQ6931RSnTID8qWcyi9/kEzoM33puvxStcl05pIWUzzkschNlfcrluNyMjHmuRHnQoqVCo0Z
v9BCVIpLGp3rettUZbxPqVN76VWGeQSOWyJ3g1I3XYkZZruEU/qofCI4G5fx68mlZMPDISIhovsm
wkWySL8k7jptfcEjeVZ9ll+HYLJ/oRnS74JHGHN+lVnZuFmwHa2DMUClKUXYv1O4pd/YLDBySQH/
fQpwznul8YihDLApVIW/bHZSYK+Nh6++A94iqOLuPYvp34xJnNfK1XF1aiuHpaSJeBc2ueEqshW0
R8RundC6B/dx2mKDrAO2zrG+TrLFjodx+5nyEyRxW6L2drq29u2UsjHldcHJlNKmeAsuReD1agdI
ZYTaN7li+rx3mt5/KUSW0q3mY8ncVZh+x82Qe7AxYkAz00H3Wfw4dOatDvDrpq71IygmDyiRzK3t
0Fo80pyoLOrKJynpS5jc57iI7bfGTftfwqEOGEemaXlDkgEiTmW89kPUdklQW68VFBIIK6d3h6eU
RS97ycFV3+ZcIFYG5XIFFM54N2wSjkhxw8OkIhF9+PZ8sYTsNqSa6kO3YtSYq7AnVTSJEk4LS6rR
WGP3JYobNcej0RSzi8Q+U9HIUdJW5lISEAYZXn8MIiBEgSUYBSzVMR42tHsd4FnKnmhwQ8samoHO
4uxWkgL/5LpBP0BjFxcvSqg+jIgpDLW4bfE3n+3cfikauhV1emuRSudJxIdgNU/wFsyeNxxKVinl
6zKXM38U3clS0y1JNtizXmUONWpy7PfWz8yu3jPPhHvih28z5+cf61GJ5CGThdq+bSYoVUoYck5D
Hjt0x3V7cDULJK95ksk+4epzyl0fV1lp1ycxkZUUqDQbVVcBhHjADyv2mCJyz+dTCsOzNa5muSAO
wvc0DL+1E5UedducVuIjbwTVzYkWuKl7FMEejvDR6ksUCJ9rNgF44luHgsQuRoD8gndnn+XpjSjd
YQfPNdmaDkik7Dh/ZuF872NN9aP62cAEXVXL8gAXsz0BGnpOJvtDGjRSkjeo08yyeKNkeiV2+9Jk
efskHZF+Syha2FT+2qeXV2oT1jlg9Yg+6EfLBulM8r9sX6JuUcS5sV0RdMyChIBptlhPcvDGu1GP
ydltx+5KU9nEfUD7A89XTeEMN0dAVYQWVYGRQvnsrK1HzAzcJ0XyCpTUqcHLGh1nR6Mmz3hef+a2
j8cR9gbwRbANAxIADACGz04p8g2peorzWH8MZbnY/z/FHJl3K+tMcfTTObiXQ7cOkmI4qBZZXbUZ
bS89IPnxl6g2PDDpojyJ8JJNSQKa0F7V1GlSBDZypRflbSR1ifbnC34GD4mXxqqJZXnrd9ghD17O
NG2zpLSrBqoDkxg4nz28S7EhwlK9Ja4UH3XZpfdiYCvd2civJ9P1yBpdiSfSCev01ZD9CbBZTvZ3
z4w/eovilD5s2eCQ1SyugoUpcGRRfp1t/NGVy5GtL+i2Loe6hwCfNGlQ8L40SgfYSVj4OXS7lDRu
hrF1HnEsRslZdEu2NSkn8zSoznxy5kpj0fSeOaGMOdea9Hvn1OKQtTVnxgbm1a0vQoRSl5brL/Lb
/SPfZToixLLUb0pFJSW1SPmLZmhYbhy5uPQT4J8U/ng7G0RO0ueJC9AnDAlVZqQ7knSBr+m22XLy
+Vo0DGZLup+a5It73E3v08LY06hRbXNuCv2+QP0m3llhlATej/VV2CCru4Q0ANbEh9GTIOM0StI2
mUaIpcM8WB80ROT3cwdBeaIa7Z4GoObAkVD86tmOb3k8trmbOHd10AfBhiPYpWtpOcjtsX/B+kaH
gRMAD3dy1MF0hvUzSfOKoFxo9lVh37IAb3HQwCvt/Oi97xdGmkunumfLaqKfsU3Vy65rNSVMicb6
g3nF5uv1S0hnj9U72CQ4RwZfNsCG6MZ3/cgq9hmHHez4pR7MlvxlvtDOMw6P7WRWN3fLmdPO9LRP
87HCFBJYX0nenuOg4FNG+6JBa/CeYppy7hM/PTt1qq5GhXT4jSQ2Q0ZFFF8YR4NtrDy+l4n+BPip
HiY/HzP97M0/y9CZvQPNptNdxvT9iDswofEIkvWrpqT3q5PMfnbyT1Oo771qpCI+p+rZhlB603fL
MVJqBQTU7AUQOCyGV4NrngIPXyI9RyScXbIYRpjvtZW9g0i0D7ME5UkAp9X3Ge/4PpmZfoarvV9x
ONhzgf4o6ykEZOcO5zwZGXvYWJYcXcA/rwd6aK2m1Qa+W/Ca1+NTXs4C2kubXvLSvssye+dBUt/7
xjsHDh6AYXrMLZMiscaUgUzmHduzfZ8zl96aUv60GdFtqC1Wv4hHfaMHpWNDar+H8/hS2M2H49HB
nUDz3tKMi+JrFQ7QGSmxlGoKSuBT2Zu6512x2ar2muvvvsYuSKsu9c89XsSNRcvXdmLlf4ZQSnFh
ky/cdPKOrIxjf3MkdyqA0W/kHoqbpVvEhTRtgovfSEowuNpzIHC6BsYh0jc0i5m4zr5dqmA6WkWQ
IvRlzcMQtt8yU3pnDB4DCAwoh2jAda/I3tDKShMeYEt3X00OQmGXUcaY+L77ai3lbeWa2yqGswrS
noQgeq954mLI2HMse/e1b8cJjlD6u2QTde/J+CNWW7Zt8ZVJl3wSGGN+O4Azobcd3NMiOW5nUeTf
dM3M/J9X7ORYlMhuVeQwVq/IrXK19YCJjM6iiJ1U9KspLinsurxtnC45YbTt+Jw5dsDYq8MykCTR
s2gLbohJz4MWlahSTC+7N4f2aCx6pnT5GerqbFk9mfpc34uRhE86crRhM3E/OuKzu3pG9CCnih1V
Wh+t44RvSWyxdtloXli0U4xfbmaN23lGwGx9j9ZruHYsZTFTJFM026UisgkdbLMMdfaI6JFzXsLE
iVdvYI3f+tngHTi8g9/o2XsZ0j94FDHu6JZod2k0EM5wp36r0vSTzMp0EH3sAUcMWAfCljXJk9E7
u4z3UBRLs5V+FH9zJ9F+uIRLY2XhJcYmveVaZd/DFRdPY1yE9zGDe/RIVT4Z4XUHPgfnjN8w+ugn
eyIL4ShmBnirI/FbTOoaWfLUqwFRKRLFb4Z5JtiMvRnvUmhQV5/7LsMpSVcBldYXLBh3LbHVXRoG
+qx493gK4qfOzntaHtkYDgudDw9TMGTprgEyyquEK/NVCjcFcZL7D0Pfv2kh82eb2gGgodNArGzk
QkmZcyIjeW36ur0DSbsGOQmvD0Bj4sA9eF43qJ2pfMwKqdNQozVzucJgWDc9rd7aJxUDih3XTRsv
3XOPeILDuJnyi2cvTbQpR6C1ND5WA+O1wbABQJ/xmse51rG4i+gjli9c9WpqqdSk1jbvrC9pKFPC
YhMo3eKliWaii73uCARIf5jb4wQv6Vh1vkq3gx0EWErHehyRySc0gQgWHe5i3rAv1+uwmvuLzby6
XLDvoBwYOjUdy8mpkDbugue+BDxXUzxN2ZIWgCjk4jUAQnj99jTcaEmcUlEYiQlJ78jgoAvyptJh
38R58TpPdQquvQrcy0DO4IeF5f6aj5geD5GbtG9ZUCIQQ5DOd1PUg3igorABIjG732q8qcVdGEf2
2agpkruqTZHrQnwV74z1ib0GUT//it3RfWjwZOptXqScLWrZL83jAO/mXC+eA5RjtgGNZn4w1Xe2
07Xpyc3giXB/spov8lHhBGdO8jJXKW1bdKvjCsH8Asxxk1cgEvet7bDBtRzmv1KFbWlTdAVuHRe8
2LlGfCBrEfcDzgMGYZh1GIWFGy6uZNLMMOGSCmoVfjgj+CmURWbfOwan1Ydp8/6uC2CSswFRCg0u
FB7Tgb7Onjj0oJpveSN41+ac9JMhkoGRGoI3k7SwbLbxn0S2oKepklW5ks3OkZid9w7QSDzgFLjZ
G59mx3zVRJ2fDoaN5obkXDXwDfKrxpo9DeCj4tEvjnMeTDFGX4fLto3DAzOt0wSXukia7NQ6SrCQ
0G/k39g0Zk77pnDWHGwG22lfl2L2iHa3HK49ZILfi4VBOe7d8GPhdE3wpBqpUJ5FJfSppuboqXfd
MjgtgU2zJlPPdt4w+O1+sMJ1d7HI8AIom3A1xWqqZjxeQFmSDmPezQDu8nfj2kJ+t8PKEFhJJn88
NCOXs60WVVOf8cDBgdJ9EjiEdiq9JYRAvjGcuMBO3M0/QhULqm+BRFBTpsDu4PPvppoPqXdBM0J+
ghtptxm3JKf3QjqgmCXgqavCE5895qEF2rw5Ml+BEUPp4pIwA+yF/o7WlWC6jkune5pH2YV7LuoD
A9SqSJLnyJlgRC1DW3g/ypxl98mMKYooTh6i4N+bUNCczhSAxtXtIpfyCgSLFZrIFP1unVP2895r
exgDkUdcENODxDxtRGenD//Fm/l/qcv5a0eP4mN0gZAJ8CQ+/WyO/KeiGpnIooJBOJ+92/SGxT/a
/fn1/y0b7L80t/7FAvv/NMv+d7TBrlSLf93d9Dym3fKr1d/Ln3+xwq7/r39YYf+Q+EwpKgtc4YZK
AlH5e3nTH9BTpEcDkO/b/HLWf/IPSob6I7ARuLG6YlSVYiWr/N0KS69TILyVveIxGqJ2Sfw7Vlgs
tH91wtoOR33b5rtQvG58uX96NNyUOk+mXmIjKF79yEH5bImUx7C3iFiSb2g4rEEYbunew2oyJNSK
O6OlHinGiM7JQqodAywSuRObS2i6+jlxJ2bnPcBLRPuHYqrC29zS1GnP5XAfB+iDO2Gy6r5M2enw
kMp7To97z1PiTHMPJM1yMANC/hKcqT42pEFrG9Tx4Iy3ngs2mMwk3py26w6ciJdvE4X0uwn2kTlX
YTXfxoPr3TrZ9FyGVXqPOgLFW7VuyJcdUT5N3H50kcedpuzMQdT1VTPv4qBb0sqsB7ZQq0jiI/Y8
UPTGdXcsIeBr2hnxge5d79gIF9p7kerpmtWQ55kjwg6j0HzTSQ7krszqG9V141Gzi8OmVMOPUU/9
oXXlL85WYm9XKXtpKIGP53CsfI3/arR0t7dQz+8pNx9uHLp36LoGeXIeB6GK/ci4ieYVN+449Zjk
w0YD/RLW0u2cGvbSUMA485x0vpkMjFUWucn6tuD8+yqo6Dl1nYsrs/KbEIg/bpYWSNuzYUqz4y6k
T1Rq6N8TKZdTDihoipiU4dpce2XL8pxUjLXoOOZq1trlKSjq+nVszYLg7MX3sbuoW5N4xO9kboYT
VeGG1tpUM/WD57flbLWc8fFal9VqjKZUgF0D372bUVs5IAPlwOlqpT7YpYqdmk5jlFMqiOLGvyUk
jx4LtvKK0O1dRQmE3a+L4FyxDR2DxoIDHBpzOyypx8wp97mrD/qgh6k8qZEJZ8wv9RV6JKxIw7Xa
EY44NiV22ikOsp3HNkqgw3JeWC9RXdYMgiiIPfke56N6Use5TeABukt5GYuajHWuvka1TlErfAez
pOmYo9t7KIrmMHZk1nOUQC7MjSK8Ocr70mCcsG2OKlqlxU5FHNzzgnw9pBcGOkXTnRDMV1klhPg3
2G8u4JwXTt0doyrHoauYDXOvfYC5HQNe3GlAOit2wVPbrYRaL14VIgTRbAO6FldGxTmA2E3mfCQ6
ITOVDcOPeMDnyzFKYDxdofGmnhy0e69rsCKmyTHWbcQfXrcfS5WCwnArYE2KQuCQo+oGn6u776ue
/zrzu0Tm8oVDxIPzDirv9CmYE6EBJtMXRmuPiOj4mVscPjW3notD2FbHQ7H1PQenvOU5D+E67zF6
to4cUAZYC4l9KAs+om7wHQqhaCYsy6I++VMIJpEHDcuT8ZJEbepZ92/NGKIpI+gG+8jrP5hGLa+C
DrNdNMjxwKZ8sKepOpUWljphkc1E5CONZuz9iEz7zqvac0MP9JXBzpuKQnVCp+euLtancSla92GS
2ZNOmUfM3QSVHRPPIwdYrlBobc0mH6f+wrZO4SVjjYHratXkb76YppNLoOqhcwf1qwEkdjtjscB1
7YMEygTlrjRE0l0MU7W7w0cxWXSkWOJe9F1BbDLGlreb/LC8JHmTATEvKHC38/ZYyagFi7d8WWM7
3yd1tfykykavbRP+fKxrA60GX/7BBEQwnUWHvxwQ97uQr3e06D27KfG33Yq8wwHm0Mms89fcAui+
S8eMGinP6ovxJujTIXxIK5x6wGj6/L3hVb9UyqaXKrPK5YqZ/z6IW7lzycKd2coY/4qpIaw0GmZU
WsnyZap8WZ85SMIriXJT7wBg7tlvGDAXYGtUPO6m9VLfeSx3uhnqZZcOAjJnar3pnrvIkhfZi+j9
QxFi84/H1kKSrWDMCh5dRmHZkcH2LqIJF/igFcZnVyb9XTxQTEu8VB5FDRIzzIcfbtOxY/VZgbFq
htXgCDKNM09QMhEK0sqEWw+n6TZFDLxPuTKToyyOVWHSQyjLH37eftPkAQlQfCitL9JOnn0LTj9V
zVl/8EuwyiQjHOT5GG9ol9ffh8id7625iu88Z31IXLc92ak2+97t3BrmY+zQN8BKCXP9QjGH+2FF
DrFRLYubJCjFxp2i+gUvxvyZNn/eximXaMAGbJt+gMMgl+qb0A2kpPmSj+FD0LFAtUP7s2sbHGdi
1SR88BtEKQ5ZrqYL7jZK8vi1nhFXbzt8QsTZA5rfHTxJ1vhVjlb03sHC2OGoAtlRLgvbNqlEjq/Z
Lg2AM23zpJfnaI2skLgIUflE/KApPiGlngdXjWV9A2P/rs9j3Wy5dHiQICxwVDIN7ed6UPn3AnA7
8gV4QeSnlDjIWEL9wTPOatfrd8hEE1cXZzkGDKhWjScCfqiqj54CObnLnJ7Yhapo5xW1S4AbK5rj
491B9HTVrTcb72fF4OIh1IV9beF6ZJs1HPIg45yWIt/ciCCbb0YVR2/VgDX0Nq0ajWgSQcQf9Q1u
VVAE1XQlxeM+Wy7eqHFaQJeYDng9vuBzmKfjLiDN941wjrfqWa71Lbfi+lziGC73NnqXathdWJcD
/vC8Iw+mvcsqb7r1GMw8AEyaibJqp76CaiD9KvTj4Pj2gKfPXpxNUpjynl9x1Gw6NZePIxbCN5eL
sKl4o6YAUwPmAjLgOPM2YKv1AfYhzW4Fwhjz+OoUN4PH2Iijp+KuYzc4NDlE4LNBBabQyv+oU7Tm
uHZbzO1NdO8LXV+SNhue2thMZ8fkDSAMgjlESWdcUdRvbURIDSzfI4Enx56wZxVDoC5xEzm3cRJY
hzBeHemSXkSvJVgH+uxuSXz3mGgLH/woNEVE+TqaYcqxHMI+ORL0KU/VUNyPQcZAi4hRfDMAt95a
Q2I74I4YR+e9zPfQzZkYDm0e7eGJy88u8FCZ0Z3JL2ZOTpLQVz9LRnUnSKQzGfk6OaKqLjdT67Qv
2RD0bCEwljeDE0CbdWwEg8aqu5NWvrebeNm9E5khTI+pjpzPQAR5Rxkj0XaBlnmEpggOOAqs5zzB
94DBAcRrN/rwytus+dZyubLvsB9Ev7Tb9M5zgsfa2yS1AkKmYxcbTao+WyqTYdxOKSUGZUwPi1HN
2neVBa+yMr9b1/qNhOM+j6uDISiY2ids+xCNurr4jn7RAarVWXPMvS68tJLwq2FC87b4i5Xt+KfW
jRLO0QkSzYkkqZ6lNO0Rpp53QP9anmiMwwq7TlY7bulZ3+Efndss4KxFpqYqRLGT0IYPHb/wB8/y
3yVnycPk2dGhiBXp82nKfgXFooiMC/fcz+ykys/zk02yAGv21JymYVleS/zu+6H4bFZziEKJ3Cqb
341K87sSugxcfEoNtXd0im+qxOyC5ngnveU5bnGQgLEbvuOouGR51z4ancdnzinXVjYHvCiXtk1+
iSrcB3P51NjhLyoAntJJYmiizQe31gnXtbjzOCxRtXiGHfkYQd3aT7NznphQEuiHf2sai5Uz8c9t
7LP3TDTusBDSTehxph/XBsTkKGa9fEHkTVg2YaztYBll2SFKfPM0o+eF4IyrEfmhrwrrSpGJp670
2P1QnGCvwnK7F+UwLaJbxIf3JOb4asXmT54KkQ+y87tlcovnCJ16w4xw2fVNF9zkRsf7ccHzGXrz
jJoTtkhPSxr5t8ECVJhdD9y+F1vjFRofHsRQ29Yu8dvsKe75V3AChi0GJ5tB+slQsnUK6oXbQqLZ
XQtbgtGKtQUKgCLwLenK5YKrOP1lyzbmyoWumnptdUmieKDiO/UemXy3jB3TAsMGdWcsxq5/7Dnl
4CA/ak2yb6NIejODWKO6Q98maIWaVbioE8oAo5JgEDwfchbpnZey/rD3us1t1lGC6wTxdF90ki6i
9MOvJB+EKSfrXM6aEwRFTm2EmOr2xarDzZnzSGYHPL0InjRpil3Zf5SkidhM+hXNQSNOvxQn3wUt
EwQVgUZP3ZT46W4S1+0IpuvhmjTiTsvm0W/A1Bo/bt5tBq9PTY4lqmc8uWNYk9xT2prssRQzFMh0
cWwzBW9c0KVT2SGjTI7gDyoNBFjzSRyosJBHHA1I+ZlqrtkKT1rEOJ57Q/J+mmELwnPB6+PcyW60
zmO96PtoJk1g04KX7X3QJvmhS4fiiTgHxITKOY29Pe5mB1EQgE2MizftrfLO47UbN5Ex3jaFkf+q
4HDRDBiHT8485u9kW3IBB2KIoWmMtnlpySpyfYBftn6BQt3FqeQPjMDXFL8xHnkfy/zchssOagsl
QYvjA1YAq5PI8iOm3OriQF6Kd7hbhztGZoHZxTWjiSrI9kWBa9ZE2r5h3rbcLLjpt/CYTnlQl4/w
/RXXSOQ3WjvgXjQlaClv6cCO2AuG+Vpti9KfGK7Cycs62iy2+OWanzWw3Hd0cI1qzbyROAMSg6xS
Ul6gIN23qQmcI4a1/HnAYLfDOMpwcGn1GXd3fg/N8oWHgcNPDxLoZrFMU+zbWhZbDNDNmcbjdA/e
AXeWl/H7TRrTb7h/yPVnQS+OpumhmLvguQWfQDtaagJMVnNza8agQ++o6/sekZLR9jy/BItXbxXV
uF/RAkDElIygnM4PPnxMXufcNtPLf1QeedUuDEC6IAuvbxdzLWTmE+RLZ5sq+7sTZOPtf2BbWshJ
SYpG3HCA8ckEfmaUfakzHwwatiyFU5bTQnrl2pmRj3fmx39foHupCv7zP/8isv3Z+/2fden/6/9P
wzv+qi7fi1/mn7/UX77yf4/qdQzgNtrZvxbwHkzXVsPfeDjavv7b//jbvqvaquv/djb/rOn9/Uv9
XdWTwR8BPSkkx6FZ2wCQ/6HqIfX9wXBB+j7JcuUSdf8/qp73h4eOpbBzAIJRa4r9P1U9+YcUvlSh
64ZocbCU/x1Vzw/+Kd8eup7LkcbjjsYgSAqx9qf/l1L2ei5KbInaf2291d+vrT9BYNs2S+hZWUKx
p3v4d0IL7znncLc4xcK2V9x1duVuUme475NZ/mR8yWQmXUK9nTpBH4dorsZojLhzMJ0xE3dPONDK
IwUi3oOdFd6DpuqK60pxZ4aVjadBoC39zFWHqMptv0Q/YLRdVZ0lu6JsPooEVUZQv7VTdvwTEx3c
OSsKNmFQPxdzfKY95pszuNe6lulJ+IZauRI1oSDpwfjVvcY6++or/RmB7NvMAdq5PQYvjCJJUjrW
akND5Yj0YhOM4kwWztknSuabaOJXkRSfFa8grinAb4X1PVlDVL3+3ePcBLwhL+my3pWAe+I9aNFB
zPvMJWMj2tr5KJr8K3WCFzPLU22FFtMV/vLJYDeQ1o3dK2vvQrbbZGVym/Smwhoqgl3UtPbOyQJW
dwesp02y/NAnfHeZs3LSJvstivk2dRG99L5mQVp1sdLlw2pK/TvCWrfrQvvNLlpgfoNZw3ZOt6cm
A+1GZj8VyyF1EPzcNv23D9zX/G2kRkx8XvloFtpP5o65tV1UyU/6fG0iYmV/ktw+PseacS0t8AmZ
mKF/1INOmLTVEqSmtaudumBuSqYWniBUljaG58eifA4boqgGpXLv+KTespS/X4EY+fK9yuEWxxOQ
qpherUXXh2YhfOzb6U8MpNdQWTfOyA9NKXexteAhllbymxPq77QexZaA4R1uzYBgER9RrOjuSNs+
OtvTbJ3SwZr2PCYpXuzYPsVj/aSw6GwMvOLTvAB26lsGdUzBSSpM/Pi8C5gih2F17jH0xaRHL/3q
CRPz2xAkEugswY/BoaAj6+b8Bmh5fmC5d981xVXsUDxgcWSOiz2+QSqHbWgGWGQOXhdJEIx0lAux
0b9Y8G4uaS2bH6VVMogjF7YqE1fMG9zNlXPNq+znmE1vWcP3naPl3NejNb0SFKRCE2P5BqxKu0Vu
fPFJKe97ugpPDO7JrqTVY9m6pDWaiQK9kd8icQazC1Fv1yzlS9RkX9ZSP5ecIjZVxmeQ18gcf37m
ZY05jQXsCoht4GZAbWDWJLdjXj/a43A/+PrOSZ1qR609nIGMN0lVa16j5GEn5AxMdvKOEt/sJqt4
dD1AAruVuXoXosSGJWAcq+JAwFnyCtD+Qt0U9om5/rAmgVNmABrhVtAiOjw7iNYnrtifjVneYuzt
m9kWbxGzMgCFZb/hCtbtKLe5020pDyn6xbFOSx47CbalNjlvBCeUF0P6c8/EK3qpO9aXrMFqKANv
r62WmDk/e2v3zBn03UI8cKvm8MWI+hEJgBBjqC7Nws9kj/ztyGyU8Yw2BpG4G3dK4PuuvOy3BfIT
ORp6I/AMJuqCexRFNZuuXa339G59/rn+4cjwN7JcnQExvLLW5inS0fJmkeDZ2rRmrG5gCNsNSX3A
fIRnNP4PafOq+Dr9MkJebYsjkAhooiuLUtJpQgWtnSK5ELEH3gHvZ+M2ut4WFr+RqnUmnqghF5g5
Iz6SyuGfx/AGz0u3YvdCFg/VtB+l034Q1rDxs7QGfHkTIL2Vzwp3HUqTNE9gyDzMxms8fhJ7Ky2C
HWvqW+7z9JQrdmBgF7D5ZrhJtR99wk5RR9+ln/wuPCC1lQb7p2p8qX9+7RKNeGcv3nno1UuUL/G+
7e18ly/518y4Hg9FYXYmZkI96qY+JCMj+W50j2Uyv0Vp9hurK7SPyHZuwmG8b2BC4CjnldUlNiYU
nrsGDlBT8P9n92TENN67UUSIsGVbCmT2Sdz6o+0LcdMF0FVta3mrDcNh/Las1l4wb92xpxwa3S5s
DyXkxOaQKavkTJct7X3Y5zxrNMVvmLRADxuCi1u7V9yLqOpx/RwW5WdjZa9ZE/WsBTwLpFPpgOj5
1cqocTfOyFLkLVRW5tq/OHGsT3opu2c3r9VedFmNtsDvEg2LqIH50M2Y34xO9rNGId80fSe2Yw+Q
ZIR/c6OBTpxiAbyU8R9zCUXKk6kV8ctFXsEEhtxDrPCsgnAfE49Cfq353Ub+S6WxtE0kgdZJEg91
x8B+KJ8XWT0ien5OfFvbOeZfzrwUqPuaWhDlXdbMb1bnX4BiNMdMDOqUBswosI2S/mROViAoU9PK
J4EP+1cY8z/juDyXof7kOfgoJx5qJdVLWIQ/mHH/tAM17YVYWL1TAjPuvET/m70zWW4jy7bsr6Tl
3MO8bwb5BoCjB0iwbyZupCh637fXR/Ub9Xv1JbVcUmSQCFF8EW+SZlWjkBQSATjc7z33nL3XvqRR
hgpU3PpJce/VAuEAkV4HLUNog8GPTdmUvrLTQCjIw1cAqA3nLRQaSZo+KhJZyAU4dwRQL5I/Xfoc
3gsBSsSBZKo064f6fugL4AI+71HhMnfCQ+9siduBwBJydroczVlKTkrMQDNT/B3seOm6FwLpr06j
zDDil2TwXyETL3HSv8Qtq0yRB+1aKpJ8LQomOFrAu7PhSMx7wltmmY7yTZdHdQFUXOL55ItlwwLP
wMzHTWFQu4kUvTohT1sl8d0pPXtgaPLMKG343GnSlhmQMXdS6bqFpD5rW9AhiG94N5hGEaZy7yOl
jKdAopnfsxpkgiaebCJ8YwrAFQy6HOr5hMFElkr4jm54GJ46Rb9ViPue+c1E6umLQLgcrZ4NbcJ+
SMmxIA3YlTEffusRQpzDLyEN+EY52hpk/s4QfbAcxd41aYIXTWiAoh4rmj4GD8ZYWtqqSsbizG/I
TKiSIDhPnGyA6cGpp62H2zCzvSfUtHyYpL6f6rsaRRtu8j4D3oHYmkA1cpuQds4KlSVHxdu3RO4t
u0i6sDzKHq1mCsGFmmCXS5WnXMRkTXb5Y5qH7ZK6eQWPkmyVzH+ZfEI0Egjri1n9ZcnyYYZSOWpe
lq8NYVYHObe0pSjpUAa6U69oDGczGoQZCVncmpY+wHXXWbsh/HVnfQkDtjPkCzmyUM2pyj60eGoa
LiYpI2KOI+PY0epgw+IgGZgTsjjs2AxQMJF8yeWWtfC5Sll2kpSNd2gMiWEm/9Lm7Dv3GQMxAwyu
Okltl6LiRsUGjP9j2l9MzX/Ji/jR7zHQdFOJHRCBfmg0XKosWbEbfPNnAgkGIWUDztUop00Y9MOo
bHD+VOAHVuOzV6HmgRYkPfsym5lepMiUJB70xNPBTE6LYUh23oI+/jYNsOkwDl8QhyjmFD23XeE1
635QIZ4gmF2EHYYLB27psmu4g1UdRbafsb9NCwvkinpWDhAbUMJfkyKL/RKCP/57U3dDdchpQrMT
RdHAZYzJc0OH26z++nH2v3dW/fBv/SceVhGH/FJt8uOwumuzJ0ymFcfV338Z/uzA+v3H/X5gNX+D
VIj125TNKXaFE+MPIhuKEg2nuqYaHGg5scJC+12Gov9GHathTOD/Wyo6lT8OrNpvJj8EoZKmGciN
1b8kQ+FY/F6GgtBFm069ms4mQQNbng60bw6sgG5NItDIHjQ6vDmNpFMJkJBsGtEzx3UY+XrIoRE3
4HMTNc4yzqzcZes2GWkUxRP9GLFoymxcsoMZZzBGRjBdVOFwb82DzgF1Rs/vVkfNuqjirF22VcMa
H1RUPrhKV92gheuRtNUFjXCYJU6f7xUxhKsEoMdqVHOOQrV+IerRXPZK/KRZmdgwMeRVRn5a2rHN
p9Dd3RwRiEvsNURti2PEiD8JmyL7MsqEgmSJuJgXBevCmAc7amLbVRxzaYnpdOpTaNRUOc5IbCYO
uYp9PnlWhHZhI5hkWvmSgjAJ0bLMpj9wPPmWFhcUnDpd2ghhamZ9MwY6V62TAJUmaptpTrgyB+pd
6GSPBGf6iy7HrkNrq0BiwCl11ImIAICtMnmLX1Xb2+pkkKJfAYkeGvFzIFoHMUh+hdHigPGWA17I
mZp5MROZ6tvCHz1b004aACZZ2QHvv6jk6LqkvNmEaRhMw0qMeU0+ip1nAJMxRUd5TGHy7WSLMpDC
abDsVerwJVVwhvdDYRJYUHLINYdjUT7KDa9Gxudj0nFE0ftpM+y5CtMf5Wby2IvqCtrAzhvxMqgZ
fxlFD2EOZcTm3Ulfvh1vbEXu5qj4DgHCS+CgxACkPn1TOwAqlXEsNdmKSQ9+LKkoluRuDVsofyHf
/YDHWjQEtuctkJKuolhjYDclK8tsM3w9qkOtNMiAeouqw9cQR69TG4DsIN5jmzw6Dk5Ax1cS2vNk
8U7njzAKyGFEivJYRA6nI5yys3LUlD00JnKHbEM/E9OtM2j1ATyoNHPyrt1/k9Ja+LJQwI9UM7Pa
StXLhNLqWWHWdRGO7X3RGys1bG2XbD28bOFzobAjQ4wHitnQcRyyx9qrroBIpHMtyq5q3m1UspvK
6RGoFWqcfsAgXEnxIlLTZ6uNXwTzD6xaSeASFctUXquHbZYTzaxPPQ4nYBNLA2lLlMuVI7gVVACI
LtbMFzU3qGGVC8oTJmBpjrMlpAyKY3Y69K/hWS5zNAC5y7g2jY3bNowoSj26rjMvZt+MRHJUIdc2
gzQhpbIrZgQkhTrBqyEU0Gw2aTltwm0XZq9GwawuCQhN1FUkFYUpZ0Qx6gJ5O6e2OhpioCv9IQqD
R6LSZRdLQL5OIi7tUGAioiOuAIBp+hxss/D35oiUvfMMc9H444FQFUZIBt+nDHJhmViez7Vo8PIw
JDkPVbj+Yw0bzonRRBRG7S9yB9dx5LN59gqHLTnmBxha2bulHY3LkbSFialx3wwsCK0wfbeQaTGU
xAC9NLnzhbDccutJ4atnM3uYCl7FIjxdp3byu9I4WiyLmiprGzNLoTzXtJPgj2P4gKHjqj6vSI+Z
Yo/DEFeSfHhHPgAL0Nc5iHIXSRCNEMzG6IaCly7sD0Mav9oYC26TiJpH1anb9JJ6ChC379ZOkM77
qMlWra/S90ugBmi4AmLbf65U+clmVuxKWhkSkj0VhF6L1oq21TdJGGNp0AJkGgF4MTpW2ozWRh7a
cNZsSr9CGOW2xZmGpTErzm1bG9f24JX3LSe/BdES2T7tsuq5yBEcdSHnLa9rITZw3xgNB2setgDP
CI+UU2GRhFYg1jIQQpJNsG1LNuc6PQw5N+nt4f+XIP/6p6aYEyv14375FbrlJhE/yo36rej1x7/9
UW+QAadbmi3LpuH86HX/qDcU5Tcc7VDYAVE5OgjWf9cb/B/dRLxF11qxNUU2gMP+kL2av6HAMOmZ
UyE42Dds7a80yJVJ1UpmtJ9nm5d//VNSFZ2Dqa5pFDRvy4wq6LWOzEALi+i2NrIvnmq6qerdoLVc
SRXquSLfOsBffee7Qhpts/81/4kCe/rBP3tBPtHbFwRa1SVqzWMzyppb4iaAX44UbwxhbRbPb76J
n7yG8r6I+uNTUcG9fRHZV/qAqFmxidvLftRdPWvc3jBd32fHH549ImqhOe8qbeTcQiY4G7JOGMYn
r65+8BGnd/WmdEvMVBEhnvGNHPXoqDj/ehLdqhH4HCN12ox4+PnAkyh+Lg3pPkvXn7zyVBz+7OJO
7+jNK2sOuqyslOqNxDJp50hUw43RAWP0mTbI3RHu7s6KTbciQ92jefbJy350E53UqjFjkdKwy3wj
aNSct2fJeXMHriW75UYJPnkRpkU//WgnsmxJCVRQnbm3Ac4EDBIsh9MjSD1nZuG2OcFpNJw++Tgf
3D2ns6IQuIlT9sOw6U0iDsH9hDZNICIggI8eE4Ny0xtXLMOcRa4NDbdlWi0+eekPvkB1+vRvvkA0
LUMwKn2z0RMFWN+x6SFUVf46pHtpgDUoaq6ovittEwWE8smlnWZgP7lr1Mks8eZFbfRNiEjGZhOr
eCeBshMBuJI6fYUW39UHIgRHJrq9/v3M+uEKcMKc/vfTqZ6sOfQVhI3yw94U98VV+BX+IZZG5jt4
7Q6423Fj/s2rebLWxBCmbS3Wyo0jWRgdr1MwhBohe9Ptg3Xa9bV5Sf63Emk38qcLnPJt7fzZ9TxZ
fYyeiqn3KgT/S9Oah7fKfXbIg0MAvMleBsdso277Fn3aOCfT+AvOTHq7Z9mhq9fDDrDmFw86YrCg
L0Fi95mB3umW0DDpqdtLM2nGWulrh/IpP8svE/CALuSnlWEcpAUHkyVKlvwiijbNwS6Uu4QkmOGO
LuDsiz0jiYqMG7teN9q21ueOSlf9obnsLmv7oCyUeb7HxW6t6k20IFNwI+3gbg7LwdXnmrcUq2pL
fou81F2xIfCJIPj6S3Cozup1mG4JRztzLqEbwF7KZsN1eikt2/PyCEUuCy907zm60/b+Ck41EJhd
vsbiD8sW/OJLcgHzV67c7lnXWTDOpC324mFVrbKVRabUuv6bK+NkR3l7jyt96qACEuqGyg8n+JTN
zTCpQWhodtGRSCBX8TQ37dSZza/pf392D0732s9uBvX9C0skO5KuJaubdnp8ZbjSisMEUkW0/Rh4
uBAm81T1GCo4uVhWuqY4pqG6EkzSmk+fcOujdeV0hQbeU49q58GP2ckaLhbc3a2AGIThoh49orSJ
Sa+Tu6SXd15a4kw2/O0YGHOJKh4XLMqXQiG/HG3ugDprgKMdUFhDVkfw00sUwp0DFae8xHZa+Tgw
qIy7bW8r4ZIifQGOy2VPJC9Cha8jAXfoCaCCH6/sU7yuNGfR+9UdNmzQC4l/Zwm8fbK4iXwUbCF8
UDovIA1a8UDG9nk9BDTpEh8ti34cFOMgMsO1o6RcaikuxHJ0Bb1Ny0rPgm7KyUxdzt1XWDHWvkJy
bKuka6he5VJEOijN0DjLSF52MiK3i2ffflSaT8xmH5Uh6smeFemag/aq8DZeuI6QKzv+MxEM6C7b
o1VwBcdFYxaXYDHsUQAZx5rOCeDXa98Ha/qUN/D2fm8DX+6MGDmD4pXPgaa4GflioUYJgHsl9K0d
OEQGeNpna/oHe6ZysnHplY2aVAb6ibaTj2Z4HP65yaddc5bnl0FH0Hl4GZSC5d1fW5b1yef8qIBV
TjavkQ5WOvhwm82phRK3swxkUAKdKGC640TFTh93nXGR5Ze/vrAffanKye6lkxRca0YVbbMNwNFt
Ulc3UhOspy81guEWS4euSo6Gwk5tqrvR3zqbX7/yBxWQcrKbCSlr8RGY0bYjlw+ZKZPRbleT7BKY
Ylfw+6kM+vVLfXhVT7awXO4TG3mAusmFfAw8NG/G9TR1bv36xjYzKqMQ0SraaA6ln7zktCD+ZKH8
dr3fVCEDwIEMMZCy6bxmJ6HO8/pLm4T3NAD4pii7kNXQE9b5tw4AbyUW1meLtGp/9OInq7QOV1ZL
Qkq+oYPIhM4VhYbN5hDlhOcqAzlZWk57ERQ73ZpmnwXxLoWHmlYgyisCmYfdmKC8Lb0H8hvhX9Mj
jFeAxyDGRXOpQayztOtlrG3LepnnOzGyFEHbXEp8e8qS2ON50OIlUtd4Tpg4jfPJvzLIA6vsOuCb
JRa5BFSAiXzauOfYDGf9pTbu+uJZZ5BFkRisum4FhRjPMWqKwVqP1doiyZn8VlqvM4nGJwWdhLTA
24n4XlPxcIHTuTf0y1a9doa7Qn9t9Ns0u1K6VaxBTHvtYJXXm44MAWMpKys4uHK6UobpTdfBkmQz
pVtL3TpArGxsjIAR4ZIWGd76WeHR3JMKdd/ZgoNIF0GUyKR1pGnncdVeR2q11/KIj0VYqB/vnKLc
kP61xvawoKMCLrhbxq2z6Xw36MqzQcSbMdKuIJqtWoGnBgmvfaeZNxjyVqEQ68RnD+Vxbwp9FyXG
MoD4FtgDBHfmsba4cgDsz2rNfpUy5VLUCM+bMyVHyUTelaNlB+gCXxrI9VY4XCqAyekCbWCGLoKk
cv0UclQQzxVHWiii/tJL9tKhyknryi2i7GmUHSi/YXAR2jRoR8Gao98gFV2NqGlJ7krpRwMaj1DK
y0F8jRluA+TRSL4GEFB0Yv3qkgbka+ivKzqgjpt0gtBIrT8ELRgKo1rJuTEukqyHFmCuS6CEDaqJ
gWRKI7a3vaZufPgjqToeRUnENNoWgnOZzAsk9tsyTHZ2YV8oQbXOiLsuW811SuKmgvnos93A7+nq
/CoZsnO8cVhMsG8q8sZzctCtsFTK6dKcc6a8buI7LQbgMKL8Y9jPmGAaS6T9lwISi5/JS2csNpbe
bpKiPpiJvBARFksd740I7a+6Oly1xQHoOzEhPDR5XBEfyFSvE8S1h9ve1y8BDR3o/F31vvVsgx0g
LcGNZXU9pb0Kw9g3s9gUxzKWqBuNi07u97gVwDmYG2ThK2My1KXKWvLyDf5hhF722gyOqZBx0ho7
u0GB3caLQH2QCo/nd7gIfN2fUW4j1kY+FIdPjEWXPjTtEZWsJt+zsmLNsOZZeFTM8LN98qOF5qQQ
U+CK0P9ryU0Vm7HGt1F2jMcR6gTkIU7Hzdc08uaNR0lljlv/s9Oz/lE9cFKK4LWEglJr3cbWGC37
3sFveMDTbplH8pnWwnKE2qDjrWqLM7BPGCOuvB7oLwWfbF6hPSZ6mvx3v3RJrJ/LhTyXm9a1ssnz
UM5zbw1LC1bTAIRmdBObbEsk7Njg6uxBlql2XsJeXTiewbSILDGyvIgtW3mwwDpKNHQgixZsTe9c
+B1j+cvYahE94hy4Tvtx/usN5tvx8icbDIrSdyXRGHQjqjdw9RoMh8kpmmwT9TqTH9hhZganTnto
me1LM3xs80Eca4RJDjWrTB9ZFhftsJEzcoBxNpigM5vQJYRlT+VGGpK5uAhi/5PN1/mgRSaf1lKK
HkDtASyVCm0TsAkTGeyiplghPmr0SxkbDEk7sFHJvbioGM4z/trEWbNXccqmvTUn6pPv8Riqhw5h
GzeZuiMrGMgdl5n8sSSet62OZOFea7jdnhkiksLorWrZn8UkMw0ge2sH9gZ8QNPLlgGP+CTxGw2E
o6XPIHFRG1iPsepOK0aZX6fwKJ1xnmrYfbUvSfo6HQEMU56HTbCooebFAO4VAalZT2c2NlTi6riE
T1L/qPg9+Jl9YTBWl8RFowlXBcOtVhdxs0lgpUXnOsI5E5urUnMXSsNcycJ9fjcUsHVUe2mjPgqj
co4Vdi6iepnx4ys8OIOXLPzUnDvNQ9YAR7KudXZvaOMWi26Lf//Xt5UxFZo/u61OClDJIkgOmDXn
5j1urlWe4RlJVJOw4nzlwzQlCMqAhxPd+j0st+GhDC4MQvEmcYww28XY2vOkqa/11l/aCXBft45D
dMnfDlm49cSVUQ4uYDa4quiEwMa28TRzapn7eCs4gedOzJAoRHYI5jg11c3klVXtzmW+6WrYoGu6
nX0Tz7MYUUg3rnXYVRHB4WOSbmMcv7FaulHKvmqQhFLmiyjEUZf5LursmUo58uvrZH1wQpBP62av
UiDzexVo6wevhthZmgc2753cjTPdx5JmD2dl6Fyorf5SSOF1K68CC64SXxyWyjOtKjedWV4o1Ubn
No+EdD6aWLOr+KYO9Ds1rTdE2i3QjyEuzucIReZGNh2iO58zyYNZV/veH3Y2JkFNJRo8eWrxdzrs
pSMh4QhpV3YkLwLuRhI7zyUyGIre3PgFKpOywnfarmGXYViDrVbNuoFIyWY4FGBlRVjA/PJWaYqq
jf+WsslQ1FzJZGJEGLQxvEwn5vzKi4pZBy6K30EsIssnxtOGXA3QlMf87NeX+dsx5Ge348kpgcAW
hgYMm7Zhabq2U1Gn1xctDUzS0naiOR8k/jixV4WP2b8mNscDAoHMKVGaYynIs/606aB90PqQTw4R
o+g8htMw6OwIxRGC3Z0szmuB3SesmffFY/usIW1KrP6a8nujjVfNxo/tHWpp1l9mvGVzAYSMSI9R
1WUoYHciuRmRhAHXY51LgTmMG9r6W9WZzb2EGtRuLsc8j7ZTorXqrHtjA2b3kwv70f07/fmb84lV
kO/X9IlJ6IxObyy41+hoFabbKHMd+m5k7rLGv2UGucuHnalJ7tigI/ubL35yPolHkCR21TGmoSEs
FBUFvL3LC+cp1dsdHi8kceR4o2eYvkYnSnYVXyvG9s9e/4MOv3xStiQZ2hO1QutI4Ns5ALKdVhow
yGEBRPT48bx/6131xhGL8+2vP/MHFYt8UrFUMdZhheiAjcKxNmNYZNvH6Vw/dU4SSpM+kIm8/Hvf
LiEk779dOIiNPclxNpFZ3piszYaXLAvjRSXM0LCvU2Kzc8NyQb0fJUPs4OPtDM5Bv/6oPz/Zq87J
ht+VmYLYQzU2JvL8Hhvg2J4JDLoRH5MAkJUKR+XXr6RMz96fl4dvHJ23dzEwQhGMDefEUpwrveZG
dnoj8xmnKwsobFW91iV0RAWjul5rQM1N9gFK00j77Fb6eSuS6Mr3VzrLmqrRtNHexOyWqYqxXWhz
JaZXzvVEQuo2jbJSE3uOvnDKu/7kGn8wdYAj9P51k6RTql4X9qZ24GBZ99OzW3q3tWpR4Iw7hUtv
ZpI7FPGxzD+93h99tSdroBMqaM+Y4G4GoARz+oB1djsN/7HUECluWDNTQXVByUlyWOtvM1u/GIhu
9ZrHVouOPv1oDc6EDxbu1zfAz58qRGYnV2FiVRsobDdwdZ9wTi5qHQSWbKxiT1D0yzvkPDvFMz67
336+cKjOycJVailT5K5wNr0aPduMHlPQiSRfTOuVrQULNTTITrsLOQz/+gN++D2fLFW1gQ1WsrnD
4YqvQl12VfAeWn/v+bYbqPWxFzSLi/vSWsmS/7fWKtU5WavSoIUiju+Jir3b+SMpJkzLWp7gaVm0
M2snM6wEovw3r6p9slq1BpLgiiDQjU/rb1owcp7TYYQ5wO/VSp55Oh4QnOqG4X1/zUn9+cfgHq/i
W0jZyW//6/p/YJz8D5SZmrC+LI1r+LHK44fQ9CoIwcs/ZQhN//3LPxsj//3z/lCawiNGGapaOvKO
qfL9XWmKBtU2eP4tjPH2O2uk9ptN4IpsK4pi/ElpSs0j43jQTV3jX1t/Rflx2vOkGESuqvPzVESw
nMk06/2SYKoQBP0sHG+kUrnThbqFcXgRVQrnuCTFIKHtsK0v+TlwczwLWFH+Fb3UlWfnt61mHJRJ
TxbV9PqkQzgGl97YEZBCCkLW484Ib+N8JPcFl8PS9CIA89GA6HJSUeY+TT9xJar4wumzW2ba0EPE
o01CDsr5a4H4jfMM4TjOCBndmdT3ef4VBjzDnaiAfNo411qkXBFUtwjJjpkSXTifVgriSvOV9Zys
IG0/qBbYYes6t6Rr1MDnXsqIAExvCfu7taU1mcIPKYfgLOc4QHgbyT0qBhZo618rvFuwhBFaNT2T
Ij3DVGGEhNjLzGZ7klDnXS4e84wmUjDEDxLF7KyKUiLfBKYSZbgi0RnPg2J0c6wdbt9x/vS1/Nbu
oQAVLWQW/rSe0J2x2lxKNQ1SpV72qXVbK4M/D/ATLmjRLXXdWzsFP6quag2IaH+FpX1yr6tbR3iv
as8kWOGqSB0UAcfh2g40EekJtuUcTRknZIP3XFE4xzE4hhLYxKqL0gucppBdAG4Oorzl39Lptq21
MEntETmqPhvZmNHwx7ZunaFkTRfElkHsjcpyntrl1yjhrZMTk8y7IMVqpWM3ApvGNLvimxjr8jby
x7te8xZCls5pCu6SiDNqNpaXUi9/MXKkdfaglzNAZAZGq+pSac1r2SF9g2lDL77S0z2GfvgAAxfu
WJ199UuYZI69RCMqZp6dfgVR5buyTcgsR6qGuU+EiyAhgquoiS4g+OXOibS9iIZHo/WPeWidJRbZ
63DzXtugXiU5AA7CkKGPQmgigSxcGMJZ64Q1zwrCWakCUUBH5SUurLXSyXddUt7GCicNK79N5ObC
G1uYn9mlkkNk7fP0FnP8leokPpbA8Sqcwn6IBXLHsEnmiYiA08OJn5sBzdZONe47u4Ke5nlrmbam
Eeh7Bwo2wANiA8uo+horfMOVupOC+KJzPPgf+tzSgjV6jG1bVl9JzVnHtrKwo/SghNNX4NkkZYCA
tzsYFjVRPnZnENTT0M6fYryUfTBRUOB3nWucyeY8Yw/Q+Ve8vdlgiFdVqVedKq2BnK/lgrinOnrw
CvmxR3AOLW3f9skFMnAcSD1mLal1rste/+IUCu1zY1M06be31lMwZ7L0Ggf61kqsTSFxcfQeHIQT
PAvZuCYfdie61HfHXt8mcrwG83JZx8OVXEprI0rXwuauIHH7OZCKS1kdHvPefu04l/cl9gmVDCQx
PkagkGJDPPZZ+nUglaI3OPW9WeSP3+vhf2RtyjcP3fBf/1Sm8uSPMvnH2ohvHcs4O4R1Ol1Eexca
oGDHm2zSiXplcR8p6NbtLHLTwv/SD7ReLHM5etneb+r7KCV2rDeXn7yL90fO7+8CE7zhYD6gkW2d
FFEpaqSyrCqZd5EWEIbwXhJUvS6hl/tqsidB6Coq0scUP1chvG1eocH2Qywt6ffh3F/a/D80kLyt
GD4GJ/wH7v+WDMNFZ1f+eP8/PCVP4gl3SRUm/+d//e86nn63qsTTyxO1wPrpOU+ffrec1G81oP/+
2X/UAmzqhsq+DewUxecftQAcU1PH3sDwGzuIxfnkd9fJZC2RgSc4P9AKfP+/w0+13zRT5icCNHIM
27H1v1ILvD8UWHhOTMoQqiFCThw8JydlrHDiKlEzuboxPTRFpbxLddPFPOrmcuvyj5cx2McoF5/p
I05m6d9f2HEUk+dMhwv7J9mbo6hl02jNDR69RWXhhyU4JnTihTRZa2UlXUg9XgsxdgekhkSJdngj
iPuFbo6inNpgNeGCa73e6oMJTjh9jEaxCOjMZWp3GVXyIola14djjbPt2OfPSmqsQELMTd+4SJP4
Oi+eAwa0Zpnu9RxQTmpeEw5wcEyWFIf5WzzkSMtp9ozDSovMB6vBlGjozrXcEAtGyhJUwj56DvRi
JdfJmTMyZ9XDJ41Mnk1X2dd+SjO6Kh5oD93oOm0ckuWSMHwJ2GjiAMx7NVx2Zss8i7PSPKrssz6x
rsNKXE4/EmQHsDjeSi31m7iyz3uHxL5MhdMERIPGr+4ODRcrJmZ44nq10jbiYN0A2FjQON9nsvdF
FPj5sz6DBRm9BEEbLZHg6yurL+4dz1sU2vg4COqBOpACpsbEI47dQiWTYLKmDDrWIUurpHmj40Up
aWGS04ZkCrMMI3s47wwFk3pbcKbO9HRPDADhvilJwwJeZ/vZ2fV9Q/Hb7QLFBCG1QeVh/ukQW4K5
aQeyD28w9bjyYOwCo146pUBnZFwIr41mmtmfk/V03Zn+LnCShU5MIHkgZyEbLzL5q6KxlqUYprCY
+t5PhtsE6EaTF6tAMtaMUYjx9haBQqZPqK8xlVxgpVmFeGkFJ9pZmqPXM8tj7g23aU31F/C1R+Ye
Wci94rWcNiHy0GwuSVmQegT507cDU2RBb9LFEoMqT2kvYRDznZEdH/p2iFWjmyfwweIAzSWIBYuu
fZwY+7Jmw+6k9LGfSB8tLO3J+dCK4iExKihE8Rmm6DXs2gvHTI/gdfcElJz72nBelOUVWHk3SaRd
Ges3QUjr21FvuspfKtQjwkuhYonFEOhnsVot8YAeOv8LMnHXTNOjX/BeSa9JsFyWCneI0iy1JN3Y
WQtt2N4Ho7d9s6T+bLeVTzc61hBV0RwWP3rwGn6690eRLq6qNOvN+qaSnevCdK4jGdNDYi9Fi6dd
xu3UK/hLBmNRNNGh6ZnDVfml18EFzWCGD+ck/a2qMtqDbIQr7C/J2cLgqh4KIyE+ozgS8nKti9YN
E2tfjKgOiDyXE2ZLkjLsqrLcGBPcAW9XOmQbQeHeWP2iLpo7j5Ww9tI5GUKrjOctssQujPEeE2fm
JdUWNbVLms6zhz+/70wGDEFEk7a/rSDrFq3GO0KJEabEoJAPDKuZEntFKvxSpdIH+0AGUkdlDvxj
mC499touWwujPRRONx8Kk2cYHCCrUN5k6NRqSMPdeaoxYmCSlloDp/6RwwLJrUp/SB11Ba5inDcK
vIYKrWEb0WUhwqW8JTnh3OuLdR6/OLaF9Y1zw2DNZPtLpfIRVHxaVbVt62LNGPgI8bqbjlObQmPl
96Tjr7/xE4ns9ydZQbynsN1QXqknTTlqp9QkkaO+4Vof2oYlxTdWvjDmtZ6tS3qUTm+sbc+/wGKE
zMVZSFGxashAkwYuIzcH8oMHrFsLRweEGWBRL3AkUmQvK11fe6YOzyI+s1PiyfP2rrbR3mraTemF
X6anROW55dC4rAjx9ISzIY/8rCIo8dcfkkLiXQ053dQaJ3y8H/g0TLbod4MDPVFLgIFjcxOAS8M9
X6x6tXVF1cfMKKNP1sZvKrC3Feu3V9MNA5MqKCa8qu9frYPuJhU9W6meN1s8ZktrZrka53HL3zUl
yfEWkVCdsSfnZT4Am5Zb3GFK5wUTtPB7ufiuVfS2fJ7Muu8+Oq2F6QPbCv4WmfbGSZ9KM5j7an3X
3/QchMao3EgOzftpUy0zE3GQifmTKiPRV5Wlr7uiWPcNOd5AzlKeJzluXTOHCNZoZw0+c9brbdBa
+xyj2JBlxyjzdyUrqtploM5bUr3yo6E6R4B+d/ro7zCGod5Qb1KpuzQbPmYm2jsA4GcaLv8q0fYV
4fJ+5L+kabnqmIfZoj3IiQEENvxas2ur5nBeR7wIJVBqZ1c4GCHG+KIi3Kys57YnbhX+DhmGxYMP
f0nnL8ykhHVela5r2dwPWrArIA5/8iVPd8zb75g2jarbGg5leeoOnUoQC8XD/BtwWU1JW9PUXmmJ
9/2r+3+80sdE9ebZdZ+ap398Je+tERO+7V//PPva/+PxK6X++/CCb//qe/0uKZb5G4wz04Lsq1uq
+YZzZlLAW9zrJn07lrRpLftRwJMo9ZtKNIFF4c/pzTamb+xHBS8Z6m+kHcg4uYypjCdx4K+U8Ccn
VgoiCJsqsHx+lkHAwoRUezfgkYdcdFnUPCTWYC9phos78k40WBbkTEpmo96bNWl3rslA5EAOvXXJ
kxs88dxRhFCRtA9vruBPNvVpBf/jXp3eDzF9dGAIUjAt7teT2RYdQU/p61B/UMDm7noa/dtRo/oY
YtX45LF4f3zhpThVWbIO2pU0W17vpPOPTE3IbIXRY0EkeboZU3tmo3OwGcNiTBpY8ACZz3/98X76
mgo8L17Y5Nx2cjRvDFIcBpvXROgxy1dwQebRgu7PZy2A99OyH5/tzeucLOuG1XU98NPoscGSkS39
LVqOzZM8A0f2ySc6UQ78+aWm1efNoLu0yJjXQl4K1Sgfypxbc+Drbjj/UrrrfkYK0OKzb+7El2DY
mCxhd3Dy5Rgr8wCdXMaEfROzTqQ+wyojXyPKbHSNUaUXzOQ4rK4sGc6za6WdsQB8LaFXMvMcTqdi
yQ75NIRdzE1M0eMc+W2LflLNCm/eGRVImMwqkLw5ULKIlVf7VMW6AnhpHgVW488C0n7PoReAlR/7
3H62m55OKqEAgIw1oaQZvTtfootbGOaDl3bmerRkGmzN4BQjCl3HhOA9dtq85QECN+ch3l1Jom7V
BZHZypcix5UPh6RuXmqGNFDIE6qTxWBH5NZnvRddF4OcexBVcNjjX9ft60GYCnllfQZMLxvDGDm7
aqbFTOsNjLuhp43OPC08kL5RQVby3M/b2JnZTl1TPjVZVDOcV+C3IIeM9rXTVP+XszNrjtuG2vQf
GlaBG0je9qbdkmVZsvqG1bJj7vsG8tfPQ2WmRs3WqCtfpSq5SGI0QODg4Jx3CdbIRwDZ7DNRYZmY
ByVwPxlNXMnNaNwNMVIL2IjHWXEz4UqGWLxl1ekmQIv/caRkEZ/ZYcfX1/vHniMkLi6kRa54x4t8
2GBe6HmRndXTW6hP7UWt59Mt1A7tTHNsGXgkVWMcXFxBbYfWxrvAxodRRtNBil744q10SmCGoYhQ
30uKtVdXzZkMb9FrnGfEWMS4uQBDE2XuJX08MpkTzmboqf4mBmIgg5Um7Oxez/E3bkSawvOosh+R
CqMn2XrIZZcxWTk6R8m+w4bP+vfy/v/mXZ9MXWIVOpt6O3R07MXPaeo6ICSPTB2n1Z2ta8PO19vy
EiPx6cyb7Tj+cVAJ6pLPCG+Z9F28v+g+rHKI8FpgdHn2SnRMd0nUaHhRuQlgHcQrLd+PkXJV1ioQ
hXfb+CL7+XX4PZ7pPPw8sMBPiEuZLsEi5E9j3TW4eZmvQQwme/D+dbTrtnZih2dC8PGufR9Kmga5
AOovOPnOmcTHb+wOoxvGumG9VlFnPgzJZO3cvurOnI3jx8K/o8xbluvLpQZnLa5L3GeN0WlL+VpU
IZYMDspNlCMwApiiEZy8pb18vYAnsyJ7RGTH5ocjaIOU9fGspklVYwvH9ZVexbCFMO5ui1T/8/Ug
J5N6H4RP5ZrIinhLagc6cFOdsaivqnMwq3BN/7Kw8cl2jAK1e7zLzuz/Y7AFi8h43Cizfo+LSM9y
ERWtoNYdIv918pppVVjUCdohEnc8QSEu9sZz6EbjTlNnmaauOzdL/1+68z60YfLnUKzFRUq+468/
nIe2dNOsL2zz0Edx8pbpkxtcaHaIjUDU1n1+i0JllGKTLTt3leddQF3IjXO8rN2oREttCs3qAklF
HE0K3cnqXT84xRt+9xqiakhVYsNGvzC56rAQJhOIfeyAHQ8tFlTfqItmYGn+2Gk9ShTqcgTOLWTo
robGIhUKdO6fC7LS+M+EeUG3jq2giq5yB03Xi3C09XE79m27R4LQDC5dm3t2qzsWVgOTOajn0p9F
+CMvRJFb1pr/rZaFn1wgnZng+m7hYfCU9Y51Z1Qp3Tgefk24mnI5xLxyTW0okdzo9D8xap4lyVnm
9Fe52RctrtKqvR+KuEygQQ42j2Mx2tAJuhGe5Cwn/6ys0v1ZhAg7sleMFCeOTCDWHsgSqyZv0kwq
OKauLm0nQHR2dH3Puiv8RsHbDgLgNWFhONNdB2k7vsSSzzQewhLM52WqZ0Lu/Mju7znYfbr2pZ4m
l5VVh9cKDiYit8MUhxcRfgM2EaWZGz86ugJrsxS1v1Fi1pYpg8b3Vh7KZXwyA6Dcg5dHcHnokvr4
EDQl3GbNVHoLztRKAhqneQ2pyRqGYBs6bvC3cYokWDlIVc0aI3q99ULIyIRNqZOkiKwaKPu5YlgZ
mtGiB2onSLWBJfZusaIN8EEIsIFPMCgFxmS4wYpGp0mfmcj5NNG7es4KMabrHKPS73ng1XgcFx6t
wmLArmjV+o710qNZxqMX7fzNiAQkOu1pF6PapHQ92KR1B6+ygtP2HbtYoFq59GEFpaEX95vJmYkp
rull3UUss/C5q7zqpZ6m4HcyegF0JzOuQKBbGFgkaVO4274btD+9UkkONWpKMA2JCu/nVOOoiC5h
GG+RkGSVPAVXYZVps9IL1J/wuWwRpEG2pwNITj02edAcq+3WHcIZuw61HZC/FKEvArOZnqXVtrM7
dYc/sKVDlcHq0Ih2oAFwVBktB9+tArtd+Fh9o7CE4aei5dwY18oViCrisTJEmKN7BsKR44AIPy2R
aWvi4btuZC2tnVlMVfyUhtLT9ySmbvQnIY90KVIE4X3Q5dpPu2l0MgCBttJtbhhxfCu8RrU3kT0M
GDY3Y4zezeiJm0CrkWZylKESjH6cod9OrV/G67yJh6eAnjm+0S3MmGwQ7k/Pb7xXfJtJBg1dYuRU
e+zSxKxGqpyTrz1WaMiQCrYivY9GXW/WbZ673ykJ2v/Mjnx/zbjVX5rMj2dJqBrvolqb+B9sCowx
ysEukkbALuPHicozWAbgLN/RZ6aQD0BEbTFdVsPaTCvczPnxqtrSswoKPESt8t4O6ubOUgHGF0AV
OnLtNK3+OLiU21skntMnTYD2WJlNL7dEs/67iYLxa+X6GdL4iPV9R5k0eu6p7D+NeG5RVHGCHlCE
G+/pWWNX2YYedGlHFsgG8rGQ70tdwYkUCHcgW6ljUN9RuAXgbfgY3wxahA0yDatVl/d1jUyQ1fzu
B1VkAAh6IbGTsp23MhnzEtDIqFm4Fk8AODCsb/46To8yUZuMPnBvLb2rpNb+iKwejnqZjsODr+do
YBIzJoW3M6WosAuxLkioCoNvSPXmu1mMKGA4VJKAVts4U69yrUfT206pSCszd7x1WHc8Q4I2EBX7
ODUfKpu4thmkJn7hXs5zPPGUhal0Ijuey7NqSBqqbPwGC0cHjh47ur/SM8+LWcDAuLQHsmhUiBUu
Oa2hx8MmSTAfvyZkGSA5HbOot67JqV8jj1yWWzzG4f3kGFW9SIUHwWqgsXxfkVJF28zMOuTZEvQt
V0OUp69JYlg/kemcTbq1Ok12Ff5Z06aKcu+19WdvJw8YvloDu4Dqi0dMh6RK4MIisZSG1kkRZMU9
LhMafIRGgbIPYj9D96sKZuhBmocAIkAiqE2g+yNRLgPugXh26YCu7mIvxIc+xCLCQBzjGlXHMt8O
pRH/HGP+3G1uOtqfVC/Ik+iQZe1aIn+LkEQwoJxV4QLXbiy45jBfQI7noHZkhzHB5GUzET7PgOTL
rqMPU6bi1izb6lXlGoxs1x6zqwENarAmZl0buzR0UEc3i6wnaHpx2K6E0tnUOQUVvFVKJ7R34I0k
9mt4wkv0bWsPjgzm7v5a9qN8tNBd/Z3lONKusOppb4y4jB7zREVPiS1Qbwoiv76lRFTa67Hr5ox2
BrjsMNytFCayTdWvpzBpAu6C2P/e9XZzbyZpEXGsdOcvpZ9JrDXLd/ZGomHo27f1dMAdo51AFY3q
R2wH/U9X9aWGNVVNG6RE+h1nD0v+yUkjEMgLsN7Z1Bjffk/CRv6epQH+ZiamK67mEwMp3VblxgIq
naGq1fIuxgFJPYlsgM7aBXTUVjYu9wixDSNkI8OoYcUGlTZeTkbv7jE55GVriWR4SqMqElTzfVus
iSK8+Wsoag+katbvwJbSp6ia83Ie06F5i3HduW/zQkKm7KM03A6oJrypSmHRFNgK3qPl5D2mjLjY
glmpUcd10vZPiyllCMBWT/7yHkCxM40t7A6+51Yq0nWBnle+a3jQvTSDVnO/Tk6MpKrhgG+Zei0h
NS2kc2cjHhBubTeAQxoTmW47VLga0FddAF65dZmzmdjyrciLkU6o28GoaWigr7C0bNgbkQr2iZVH
P4dwQAsoc8bmsaGnX616XxTthhsz3LdhnrwiO0eZXCQyg4vYxb9Ro3AIXMjsGeu87eIHewyqcluB
OUA5bsp5QgZh773osWgfzEypcMutGFvrSJnqKgvxEJ+M6Bn0V3FfYL303GAmb62GArH6nVPUDopE
vmntK0QdaT4FhRfucjF0j2PuOiGcI03zV5nShpz/ziUSBJwTtHh1pbydquq2RTEvjjDtsz2aohYi
G1sMv2GIBS1hKtLx8Fmhl5l+k73WVNdWUxnjNpsCRd1KlXG7Zdeq9jLUoHlmqOqt2Yn+3SR18HEc
jfaHUeWkkXNPTssiiLmBD3UPCmq874u+45LWM2Vtyqynk9umUr1YnNNkjbkjOD6hiMBGPMa3ZooF
Gx0Y3d0EMkZQn3YgaLEKTTSxQRojqOhoYibm4+Op04XDceDeKJLsUIpCCjBqvemuaCNjbCImnyUI
B79Sb2mC1nyyygY0XnFM7bAPuPB19AG2Bg4nJhmDVhL9+857CfOqeHAtr71LcHVo15bbNyDZEq03
9kHQ4JYWNZImn5U7OJyLKtz5Ckudp6SegGFhF6OhlgxY7B57GiIr9Zz4co4rEIs73COA6RWoCvsx
UIa4r+b6VILNx0VnVIQPMUwS3duytoe1H+rDtBPa6LzlI3KCbWdimYPVenGlIXNEJBG6+C4nhaah
qHv3p49IZUDbOwMg1015ZN0YIPqycUt/uKR9BQWqar63IofqFuA7GEAPL6iKJRkqxoiBl/7vKOlm
P3Zy+ftsshKM0uoubi6N1mnugTEbqB0ZhM1VYOGWuMqrMvfWOkBUnIe0Ogw34SQVjM12bB4o9PUC
SzKR3NTNiPFEgdS2KGcRFT2AWrytTT2pV50gB1kHjQMpcUgzU6e5nXclEhQJlruhPQsqNhEmCYac
ovvKg6uq+VM+7FRexWTqdV2OG+lSXMBXo9Du21ZMaleBYBHcJG7/BxubEFOzngcY9TcakpdIVWNV
5KWShw3a/BWwEWQUcem08r1ed+HBD4CfwFCKJcZkVfzoBh0qpwm6ycGq5f3yUPU9Ph5RP5pYfiMl
/I/X+laJ7Hsev/Dy8+9JY2ZrAKOsL60YNUOjw3pilRKxiMM4WLx5RTCi0V0nj0AkjK2tdPIcl0LD
I5vCfZOJczuhGivyR0uxyyClS/cnr1g8HPwB160bLuPuYOQGXF579Pt7t9aabiX9UIs2oCqLZ4OQ
5t+NrZ9EQPqAJVgrTBZxTDIE5Keg0aP6ti8xjd2a/TwxJXHnvc66zrh3/dBB+cBG0n1dRnH/itcm
vVafF7JgGezwOtCwNNkQgIo/XZ0R/MsyArmq9UMEDpemBsAfFaDFUId2/xJSaHgzYgWj1OENi+Fu
19nXURSOL2wEA7CrGdGs7w2sA3OdWtwmDONMrcPYZFVhZvrfAdYVT7JEoWUDLMpBTCNAVcZv6+z7
FIn0B6/SbC+sAYiPL1PtJReAZ1ZtkNTPPM7DZ60o871dWd0bFhTDM8IVZr0qeR3fYixaFg+92/UB
Sym1uqJWbXT3SAZO8FD77G3k4AwrkgL7tR9Rz995fihrPn+rIqCtXtC8BarJf4++4/nXpmH44kZo
holKDXLG8Oi9OPnFj6hfaG/KH7Eq1aMdjAQims0IR5kaotw5bg+4y4WSFojjj8X3rDGxw1NZ6NYb
o9YjeRU6mN5mRYAvn8TtA/mjwVQrz5rG30UfvYmA47/xUxM1Jir35AaIS266mGgyw6h5zIyt2Vgr
lIDtn3XZUZuO8JHBzF04EagCJ/RQMjecfFPiLsE+RVAER+tkCHjjh2bzq6HgRc9kCArrTiIdrl+0
iRG2txY2meU2iTHvWg8KfYoYzqv202jcLL8bWb1004xTk92EhizltuKH4oLR1f0jPjwlWX8mh+aq
z8zeeMG+XgcTVEcBbnLukMutjrPz3wgpOWsXCxDcu1Bz8KwYwwabvhLg/XBl+5ZPBZNSNaBuUfy0
XPpqDwGLdmkHeVlfefPxWo+l670NU905iJYMnb4N6zq/Btvc6ZciR/0eQxLkw3dhJbH0mAqcTcmU
XAzBeDRz+ZlGPNgQmTEi2OmTpdrrQJlTvAXpauL4liuRXwcVLuT7Cf3meh1nFgQWTQZI+0UuoiBX
QaZn1Y0X+37ygwJEbqGkiMb9lgVxpku+izPsUm3+4ggCz/dbbIQPoO2SZq28SoNrKbL+qQSY84v3
kapXlT2lzyEIHZI80ZLr+yVPHC8m8Vn3GfVWPMAt6y5VwsKAFpx3duGEKtXR9B1pwaRkfXNmURTY
RrbxS8+2iteddGKaSQnC+pseAxeEw6yEd7ZfDyRWetVZWDzi2P0zt3XaGYqyzPeYNizuPVpZvegp
BGlInmyKG8S55/eliXf0jZH6JarCSW7/cgF5wSXvbfjoKTDjLd0RLV7/LzoYUICyznztpCz+Kb0I
8inu2+Z/rnIaNu0rulhEVFNac636Q+mvHlrkaNsk33sO0rDR6Nc3Grfius4mH7GOrv3+dVX1pHRL
dAZYAgKOtplzQlm0K13vUqqHe2/A3FrhW4WsblOdqaWeVNiPRjGXmFCnsIcxME1e4ZlW3BgFEVqG
LR4LQLNv/uuEHKzDEDN1hW5SK14QUbS+JU10kP1ui94jrYKDPdp59/T1KKcTQulUCBoGNqMgNnz8
mahYtL6akMrGnyZfhTxreNCEb6ih+Wdq+acf6HikRW1dqQpIt8jzveYG7ZVJmWljeuXfr6dzUluf
MQdCzq00AXbJWWB2K+pC6EANiIEPQYL+n5vfB4FRvY5VY34b3Em7+nq8BXOUCreL+Z6j4+gGZMsT
7zoIH7Z5A0a4bqeq2Y9Dob0iPpNnqA5r9o8M7PQG509Atyp48tNWPYgmQC6oxrMHY/Bafp8kvoK2
P4DfsVpxphX1yYd1BPhpD5gFwem9Sffhh+ljUPclBw6qh6TQrdN26hpbu5rK7vfXa/DJh31HcwHG
FzxG5GIL1ZTZCfCq2rdDna2dAh8YytD+ma7iZ/PBs44TDuqfGur8Kz7MJ231shysrN3HqWdQrsj+
TKkGApHO8JmRFqCR929Kl4BGCXvIkhzA46EUjwxnCJpmn2q9v826wrikGpzfkx4jqYNT+2WVTuFd
oyUoYtc16JF2KO8mvTH+sfsgOBMH3gVWj5oo4GCoR/Il6eQQ2RZoAFVaqGLk47APLWyO0fLpSbM9
jIovUPa2Laj9DsafWINg0FPNGGDZNKW3izlnD0NfWL+k31bGGrN4jM8GtPlxp+eR6lNl95CvRGK/
XicSTjvlhS64LMH03s06Hn9SM9PuXRvH0s1k5ulPzcwL7PdqintrlLksWDiec68lvn5OleakZTVP
meYYABadc4x7xNHHLr228/zBof1ShtFaUudad2QhuzZGzjB0beQGKtUeaLpMu/+4mefmnKBhxtd3
ueQXUdeH6cYY0n3FnUC/LXApeWGo5Mwon2xm16H3DdsZXgGd4uP5OUXl2jLUuz3iO9WefKzCaU3P
dlZlN5uvJ/TJUN7cqKUZDehKX8r3OqaeuckEgzq18cLRBHld5uQvcYVq6dcjnTT7QBfMW1Q3QXjC
l1gcm1KzA1u382k/1M520iRuMhVeVYk+/CPjKL5MuujMST2ZmweCzLNNeqnAyEgzjpcx6gZrKlyz
3Qctzxw71fGPjsTsPtT8+Hpun43EEXTnyYGieEfsfIg+vWtoeVoF/d7tKIH4UTLsutHS167h+Gc+
2Gn4YVZzD9qhB038XiJkcXrHqrZ0u73lh9O91hb+A0KdaAIja7Yupj7clpU2Z8ftK+Ze6S8tRY5F
i0IbCUQln7+e+IKMQjDk1+Cjixi6Lk0Pg5jjNR7TrBRaVPYQzAa6rp4jL1Xv9Tt6fDQ2le5i8jlC
tNRr+ej0pdjyMLWf6ywTVAg8fMMa8fr1T/rsW8w4GRPpFrLLpZCK5mB9oQ1mv+86gWt4liBU0+ET
QAn23AZ7DzRHsdeD7mZwCxgmYETDWyAq0LYCr2t0aq85Er03WtF9B3jQM7F4ahwA2Z7LE8HtDPXs
eh2vW7xOvYvaLmhZp202fNOcWk2rxhgpfTt9CgJLOE3+F07DXHLj1XtN9YnnWM1CvUme9c/6oGkY
LYTi6etlmy/Ik6lIRydpNQFTLLewoXp/SiNT7Ycpzy9GdN42tevnZ26rBeL6fb/MmB8BnImH4UkU
SOkl6nCJxn2OzN5WA+z9bSonHD7NMnsMwUevq6x1VmFW6d+cOKofps5ixUbMU9AihFndZt0NIDfr
kleKuvx6DebNulwD05lfIwaNB/hVx5tZN+qkjaZ4xPLORhWwhsQbVsFr5XPGQBAX/zXlZffgcmDM
3HT460spcY/i+9z4HvdU2OnQwYrYloEqz8TdTyYFPIaSDDemPsOujidVm60vIqOc9pjUzEXCqLko
xsicXW21O6PR/wezIjsy7ZmT4nF/LCKC0WlAIjy43oMU2jUm5XSXXSPZfv2pPtmuGENg5IA7MVHX
XKQA8EmjTAvqcV/hE/gQpr32lhV4hXw9yrvy7/GOkIDgwaqCIGAsd7F4yjYGt/Jife/HDkSPylZP
rkx8ipB4wK3xfhAXLfaRV3ol6ZNj6bovqPOtJOaEt5GdV9RnyEtGyjt3phuZa8i9JPueftMlNOjy
Ic7PbOHTdSEJhipCYmTxl7P4wTKzy9zXdH1fJkG0K6sMtaPOCs8c49MYyyjEu5mACG3CXiQoNUSs
Tvq+vo/zWVetFxkUDb/aYIFjnpnQ6fYFNEeUteZrhiM5/5QPV2sszNaLjdLeuzY16dFBrrJ3annn
WZW6poN8TvLmJE1hzzKUkBwYQsH7i+7DeKMedgBwhLdn3vqFk9gIXhqxlMGqniqdMnI0XpTUUX6d
2WlzMnK80xwODLM05ssE7d7jeWJjRPG1brU9ACLjkqjQat/KSir/Bi+b/puGlMMdnoZl990FJoun
pB3av3wjq+L1JDVv31j0b9e671Ex/PqnnW6p+ZfNhRqb1yLI/ONfFg7SKzzD9veYRqY/ONrhz8yJ
kjOjfLLu8HgpZkhbp3z8nvZ8WHcMqg1fa2Ntn2CRthXwgDYy0BG/CcK6+hbJKLowhzw4c8A/GZWt
xZfk+gamuMS96pXpB3lFw4EXDAIxum79kySx8RqnbXihd7m9Tbw0uf16QU+3NKBIiZUebxdY6u5i
QZuxwhTdm7JDTfJ75cVqNiiDLto0RXgRi7F7/nq8Tz6gJwSge74S/zipehia6ONK5Qf2GCki9xra
I5ZzJiacjuJxwcy1DsfGO3CJW6RBVhk1Eu0HaU9/0PWFbNpk5y6zZeDhfS955HI4QUd6sKSO9yJ9
FqME+WMfSt+5IzDJWVzMXIV2cU6EaTkd7IWIOyCD4KiQ15rzv/+wH/GXU3pJnnrIWre6scH0rlUQ
+GfY3O9WCh+P/TwMu4+HHmGOCuUivDm6BoyqYy9M0YBcgT54xnBVGn0c3VaOZt/i7hXfUU33ZgNk
E5Zp6QL22Hh2b8OeomYNEr81dhi6Ya7GEwf3WwXc7EJ5OuS/PBJNixsJ0HmMtvX+uze53nMtMIgB
zAF/nef6TBT9er8t9/f7nNjXnJZZkGcZyrI+KTqezyzdoMNFT4vtmA3VdTtZ93TTgzOB47MPxXPo
/45mLU4TIELPzz1G61o9hbzXopHl+MmZOZ1svPk7zdcQOYdFqFhsPHIN6KGWkx2qONHgHiMp6ntV
vUuH/p+vV+90JDLPGR8+c5zAzS0ym7DpAhzeqvAQpHy7QZM86Eqe5RNkg81/Hgo1tXdGKSkYn+t4
j+OyC4YzVdEhFwrV22Kg51K19jXRXZ75SifPVhJBOAwwV7jJCX3L8DDEvLr73EoOOaa2MESsFktE
ZJt2kMUFrhkRusGOW+K4Nub+P3giKyjC5nAbjiGs2pj+x5nE4nTfHP+gxeS1oJFJg83mASwKDSyU
mS6D1CC1+3qNPxtmJnMihyh0m2v0eI1r3c36ujSTQ1QHYlN7mXhwzaF4+3qUJbOA1ZU2PvUUAUke
ePsuRpklW/KhLQ6iF2ptp6K7pSqiboDEey8tMtOrxvTC7TSW07bzw/hMd+X0xJMeUwQgUArXhS5x
PLxjgSoFylYc6BZBOTWKWfsSt208GVGdhaX/P1jVowEX2ZJvhBVANbc4tEmXXchgqC6Qbe3PbJGT
6gbLSk0VwiFzIsLIxbLaUoED94vyECZl+KvQfB8kF4Rce9S7bZkCHAp1ixY0e7S7CKQmZ61gD+Vi
j5rnRMynomZ726+/9SeLDeWf2+lfdqS9CBBxAzypM/z6YAFTvk01x352AbABtUt1aOGBfSb0fTKe
63DxwkpkcyGuefxxk7Rzophn4wHc3nSvwLQ/VBXW1YGbi7vSirzd1/Mz5qrJ8Z0o6dPQbeJWpE3+
Lor84eo1ywr7bYCTB9+pdXsXZ5mNpVbTAuBpezf8rSWD++xNQvvTJhhhRwCML8OmSaHgDX72rVbs
VKwy4ajbpMdyFcnBE5sKnpZYdUWCKgT0I2dXlzki05Zynb+yBcJwZtk+Ofg0fygIcvphWS7bBJay
NfRlm+bgpZ0OZsNtbgrd988s1ukovE2BhRlkKvBF7EUFqosGWhzh1B7srFHbQIsEvq2YKXz9ST4d
xeMQILlCgWhJTY/SQbYW6LODnFC+190k2YDKPadyejIKDGGMHUnu6JeB4V9stIZwH0VmMh0ynno7
EaEqAsQzOnN8TkKlyUmmGELAnF95Myf5Y2I3cw9qRFy7A+0brdmGoQXrwkxjfesHbX0Xm0pcASob
0i3IdgHL0EvPZMonB4pfAGYRdtScH7HBj39BNo28c0zRH9pQwy66H0YAu9h34M0DBGHGYn/99Y4f
Ody59IfQCZIGj2O25HIn6nnXNQkO1jQhyxdgiUW5kh2mEbh/mJc2Yv6I/4zFOXLWwg7n32GJGZRh
YRSeVtMAb2C9bevTvh3N4jFzihbx7KEHR5pISILryXGia8cJNBCpZtiLKwkJmwwuztNzbZvjnOr9
p9gO4YT+P6pQyGccr7gRAYXKLWpg7eRmoIvzaa1HFMJK5XX/qbH6PhRz5RkPm1XQ0FgM1QItTfNa
wnWA83FRwM0AuxKiSZi65x7mi0D5PhavA3Yzr0l0M+z5QH0MlL6WpbVKxd4rcala29OYPBSxD/aT
tLyPtoMR1E99DDJrQ66HQ0OOwLu5HpO0uhXmhDJLAR7rErwbDAszKJHj1tq8us9tD/USL0iCa5A2
2pOm0/Rf5eyuJ9eqmp9fb8/jA/nvLIgrsPBNqobeew3uwyzGCD0n2iZsT6k3DoSDVr+39KZdY6Y9
Pk5qELewPKq3zMz7uzF28jNvsE82xwwNmeujRB/6bcerGI2Nlkpzmva9LptNowHIikiW4CrUxZlo
/elQXG46hUs+2zK371Xetlpbib0VwdZGUXO68hDEufIauAxfr+qccv2/S/TfVX0/75D6ZvrTIkNC
IXs0c+Ho+wwgJB59WvlP4yd4LQm3zhFLSm7bSvOuQ6R3/lN54/+MDI8YQVZkp4g7x+uJUKXTF1Ag
9iqt6t8xN8eW/9qaq6Dh1YRG2bmO/GerSlXDnJ8VFLhPWhdFHtrppHHkYATiwoLVTzNgERPaen3m
dB+H7nluM22XS91FqoG2z3Kv9LrFwarMvZURUteJFcU706uqX5DOIfpEYR6+fP0dF3Tpf4dEOYPC
Chm+I2cRvI+HHFZk6/fRJPZuXPfOrnetstrCDgofB68Z9rkqwQFHSYTqpWWWt8Tc/Naxg3hd8See
uUlON5XBdSUs5PhIiDmwx78F9GFPvjfXfYFwRNQiYhIzrAvSNfZCEbTBOEWHTQFFzEvj99cLcZwd
vK/DXC7j7pxVMk4AT5NWTIFEDH0fuEF/nU5+uhEeCNqvRzndSyB1aOhRiOSYCnNRTUB8Ywoh43l7
Q0PaXSjP2IR1fwjGNjmzlU5HAnjDniV6zwpey1hgqGZoiXXxgS6vvtFjK9vZNWJNrha1594xp2tH
yiv0WTgZIxKygePvFtKVrzqvTQ5l4OWviaKlBrjQ2AYB4Ni6D4o7HZbWFtKp9awN0iLst/jOZDkw
SIgYa6cDKhshXnsmE/pkDVBIQ8dwZnEjwzT/+w+hf9Kq0tU6Jz0MbhxvvCbq1sXYBBdGRFf06w/7
2RLQQUAFCBkgg3hzPBRQXBXadpAd8kZlF2LKiy3mwPrV16Ocplo2gC/PQ0WRmiGQp+NRWr9B3CBv
ykOvZskkajz0dcUAg8SOgMor5xWYQ7v5etBPpoZgFvBg7k8LSZL51H5YxbI1UgVPpSRv7g1EBy3U
2PL4v+dQFDnFLGHA+efvi6k5odCUGuOKN0Dqr6MQTwuhacYuT7Dg/XpC743W48vL5rWNujZvDcRG
lxFdAuTq6qmjYi2cAFqQ18rfbqCFN1j6qHt2ekWzXdotJCPdRkAhBYQTrdzRceR6cEN5yTNYJlAT
Ug1BkKE3abeXEwxJsl/4JLmT6qvBnJonQ4V1skOOUL+2I4H9oNQGtNF02BbmqlMOu5JCsPibQwlw
V0ql9k/kCWlEVcQeeE3ze2jVOiakA6CyvwoEs1+zEm09EzhEt67xtn+CX9//6bqEWq2ZxKgVewZt
hyvAodrbJLLSWmVlae2E6INqTTmhh1XrVuXvuhBMMwIDlK1ARQ/TKqxb46ZxYFjTNfDjP05fGVBI
clM9DAj2YTiFkfJsW6zPhun5OOEvHNe2dtPCoxHrrEhECLVFoHOIcWyorY2kNX4H1OYe2yBUfwsb
MjC9Fx86uHLS6mBPLnT7uhXuW252KczoICruZO4qfZW1SUZN3GnjfNOnMRzNfDIzSGhqsuXaAMwP
SwxUSLvN3FnhA4qa+9yrOjtXxVyUFgEtcSuSwBlUZsk6OFOL/Z+gUJAHbf7H1TCsDf5mmbuDQzoh
rFwgYZJT60bzLH5Loke029Zf79UFxPN09MVrTs9LtKycLv8z2Ku7Ec7r7+KHddf+kt9tf13q66i7
KPHpuPh62GXSvJzz4sznplsGlsaoqUkPZLJ/w6271rR6pWrYuvZWon7dNf2Z8La8/5ejLpLKRIK8
99uBucIQcRzW93mWAmfZWzimvnUmZi+zrePhTuDUEDSFSHwmKZWBMmeG9uNfzUkgc4Xbr5fzk6cU
gdPhcqTZT114+QhIFX7Picrrg4RniOA8aJ2bxBz/ibKgfCi9mcodaeoy0jvwPEaDtTh0o6fasrsd
OirhptLbBOFNu7iyyCGupiZ0MYCmbhWIVl1TRICSiosIfl61dSaR+CT805IQxizoheLau8rGh/Af
wrVURjTWh3yoSx71NaohstDPrNAnV7VH7gVuh/I9CkGLT4+W+yBH1aSHqoPcO3qDt0FhGD4EApT/
g6HIwkwHRRfaR87iPAeWOcDKN8kKvMm5zGQgN3razoqTxXjm9H5yXyP/hqsEiyfmO/Q4dPjIg4e9
nWYHrANg9NIeIwMJ6vym16YqXNWt7z22pRofv95uny3m+4sdrBVVteWNjToIklZISB46uzY2pmkW
9Ml8cz1h330moV2eITD7dH5R2APvLrlTFzPUzTz2lPTyQ2EiA+1MEMpCLFovB6vTVuZQx7uvp/ZJ
2UcKxIWECwAIcLm1yBO0sksHK01pRdAl3lYVHZUkxqi+MXoKr8LxX7Q0Cbc1ieW1ZZnR1gLJcCZw
LKMjT2tkrIDPWi51Pvrex5/V7FC/pBbKZ43harV0Re9MzBm+ZZoe3Yv/zdx57EiObNn2X3rOArUA
uu+ApOvw0HpChKSmURnV1/fyvLcfMiOzK94dPOABNclKwXC60XjsnL3XduxoXfIj+phb8lUzG9M3
Bdlvq4rWD3eAIz4LGEHD6ev/6Yk0nSyGmlJqTGO07pFF/KGZpljjXsp2NZLArTd24pvv+fePTL0E
D46RNWc0OsK/XrNaKi+jltJf4m4R+wY7dePXagmZrBLdZU5WPV1vWR6dpu1W7tJ9p1n+bRfiM1N/
cuO5+knh9+v1Rxsmcz8Y+osZtX04W+Z0li3WdyeZH26BnytDzklITRmMspjxpHx9ckYGLVQCpfVC
N7/TfKJYqPAwBXsEvMWFPNFClCI0kVk+EhjCpJHJLfAYlRaPCBKR9+eJ4tpPvaeAbBBliz+rNGah
46EarMFvx1G9hrXiHqQw5HGooH33WJU6gjIw3Qom7if/VPTpzLl4i4ivPNZ2V2ahxmozgq6ZsyQE
T6RtMaLXto8gFJ5SbAzLk6KPeoKjPsLtTkLl8mZA6UFyXehLE9gA5e7cqMVoE5GIsYV+5u60eejU
jWYPAHwqijr4s503DySqCM0iXMUaGjRneO1XvZlYZ0YagxpHaVtfCEFWmN9WlXquSIuffsomYx9b
Zvk25akJxY6FG5RVgrd3EWXT+5i1hucO193Gc0yQkNFUKvN3W8Nv5YMOP4BtltC20zn0azTDFGOq
bqbJfFnaKJrBOEHpznNh2hTzmr2jmkUAq40ivYy63Bt2mGUx1zYKB4Wgb5MyDedYT68MRXHua50+
vj9Ojnk9j+lARDWazX1VeMo3DxYqdZbuL2vOxANF85joIWoQttNflzagBG3Ma8y+Bk5yTM4yG57a
Km8938kBVmcVLTZ8vyegg240XhvISFNvkyUTL2Y2Fa7PUFZEoe2QTLYp+ro76+Oufy2STLnxpAKZ
fKp0yBiaIVvLT712OvTK1C9BJdTU2QxyAN1SRG72hgfeXnzZYCnyq5OXcuhH/dUuMBH7LYgREO2R
M0XrqRhzRFTjgNsdjg9IP6FX0MQ88EvWelmWLA20oqvfYBkpbZgLpby1x2EiB/sUu7AavcieA0ep
rYxFF+XeDaS3aqZt6AJxi5K+uIFPN1lB2o7igmN7fMwwEkhf68Ty5EUTwVpuWhLUXnfxUeY9fBZv
VjAZqW2+XDkpsaxhnNfKVgI7JuMoL7NjrMopChPPqgRkCHAqoZZL79EWUrtJ+67IV7Bp3dciFgvE
cVzLayBhSucPzGleqtZULwCzzE/0uIEqDKrFjpfPg/Nh5hJyGhtwdFXlpQsgHoiUd+gJcnoWHXgq
P9MXuEeARzin5ckI1gU6uW+bfXttiZKMAbVrBZrPQlpv+bg0xAnUwqpXWGoV0Expmt02RSPUY9lD
jQgzT5+yTe2V3hKOTSW0kLigUbmfFaTpYaJqBENnTT/Nx6IhuDtYUPO8TLWo53PPypXsCkt2lD3b
dWQpKBAbSVgvfAiluzbUqCAehreayLZyGaYh8fH+2MWRgEeUNah7FXvrIDVQAtHG4i6DGteRf6Lk
UNjjXO1QXtDZ8kVZyA2iDwgjnCkj6EuzXX84dt8/uMPCX9GsZB6RHOndbWRAf7LrvDWIbom6s1JR
EhVXcqZzvGQQv6choOV+F0sSZMl0o8IoG93LzudoMgsf/oc2bkSfN3C6ZCa3o9HVfTDmbT2sIsVN
ykCVypwfSlcl6N3R7LPZzIhLTiKd4GTkgPaRTmz7Zhqd2QQMlewDULkMTN0UcbybaigroJAAi6Fw
SidwRmoZB3KW7rQ5KYf5P4iCkpXBCGLZMfmt1L00ycRd0erTz5wOpn9ILhYEYFOiId7Bgmqu42lQ
ql3Vl3V+NtiJl160o+HgIKEpttNkJ/b4dauGNC9lKd6SJHLO3ci1udnGSMY8cddx62t16Rz5nMay
VuaK/Soa7OYc6iqJSn2Nrn9OFQM+1VRG0CYIfDqOJvCV/SS0ON4iRfe2WkKNFLDoiy5Qe0PoYW6M
Ul9P45RW52ZtF2nQaVFXrjUxwIJgkg1bIRNu6ewaoiuMLdJGAGyRGmM3XkaeIVwiHaAJwQ/uC3eq
3xy4FehbdabHa50v+tHDSN0HblwMwO70NL4e1L5s/IYm+xPShMhaacqUz6s8iaJdD1LF8QHpFG+D
1mDx0JNkUcNybtm2xlyvVrrHzxHWXpwerJSfD8ablqd+4jTJm9GllrE59SAaVP+1fRXnUNz2EFbF
gYEUtITWzXG0gSXhgK0Uygw41lyc00apF3dORN/G7wB03S68Zj8bmbe9T78gRsAPCciD2janz1Hn
wnXDN02cJaz/Kd24UosfpqVFmqIPbmezP/WaHhhRQQ+pIuHiKFUIqH7bLqkZNrS76hMOLbFo6pAy
s7blzBy1B6Sb+jC+OD1EsMdimh36cotIzMPJEDX9/WyK+tPtKuOZvRxSlzBi8yEneuG1JsGgCG0l
zbizhpOIzdzWzgtf7lIHZG5MvPREkt8qdaqVIfWF1AHipcO7WeSOFiZ8SKr4XtNWRtqC0wVzPtW+
laREwtBsKgYiMzHgh9Uw0qbXgEsES1YIddXjRZ19R3oFbN0SlQLRUq6xIQ1ZM0hAUKM7XdhdxfxN
ye7wvFt3s903gj5Xl+qrHlDTE51bEiL1ycsvxqnkRlgeeVnQ9PszeHX6TVZV9osTpfwtsCryzLXJ
+w00oaSvbBxmGXQehAXfMOhCbZxoMc+VcoT7EM0ziCsqSRp0vVsDckQn79EFg6VEcywSztaeGW2F
ZqRmvPMMNVFgiNm9648yNYlArTmlV4JN1p/rUn0y08K7R1ZQJvgEG2lRgGXOtjcSi7dDremfSdbZ
RdCqefom0olMiYyleDD7YpHQoYQK72USox6C7Zqe2m5IRupo0WRrUc05rNYc6hZYDwnRrMpT44rS
Doxa7dnx46KkhdznKCrgbZAFr/tz6xWmXy/KUBNvotMtosThweqqBQ6baiTyuamU8q1JlSXeAkRT
NxmxYwmsUXXeG0OZ2hD+wBj5eln09xZR4M81zJZLb9SSZitNaca8fhz91qzc+hp5XX1ZleQ0gimo
qQgLjt3rKtKFSl60kl/YrvJmNwYpGblZsqOOkyIz5GPpwLedTaSlTZqnwBkTmjeRBgGaFDTb3B2o
TFRasOmQvgMpLOGO0XqPN5HUK2Lqsto07ti9zQxm2aLD32AUxeGzN6pLh7kHcXnKvJibbs4Zmo2F
HNku7NT4qPK+0C+K2IiOaa+ODJdMwl/8DlviHbs6b5mpy0xQin2uXc9uSTSsAofqjs6H6hxS163y
jQatpfCZVUfuTcVWOwYAWcb5aaTul74xzY7cyA5C0pqBQCeZ2TFX3kyLySt/nGGLjAA7+w0FB0+T
gOMy771sUaNnky7msssTrRavlWrDHVSXZpFr6cb2S+sq2ezbE5mOhtnoMJvGziI0kRPgA9N7oNUT
Lgllb4OqvU8Kz6Fj6zkeySfzQIaNO4ln4m8LwG5A2sYVWA8dF5Zw+RsJB6GAmSMhhJM2J+N5EbW1
9cn3J9WnPEIJB1g0VdV9wzYTr3pC8IqzhE0D8HevG9dl047lViEqrt0bxZTE67HOe/u+ngZ5BgDf
viV3VxprBCTaJxiMuSXSJiZepGcpEuE+4lFbd9KQJL8XwqwZRMqG4L3UkAeEbp6+ynpKjYFd+Rn8
TC1DlY5UGuIC7QWGCWHSVCP58GnQFn1CMasO01HXisW5nM0hnzZi0dspdFJ3jAOXB1gNmXgSaVEN
+iwDo8/HD5nNjhKgPxQEt0VKvZvLliKitZH/+swLDWwuZlm+Gb09866Ymzxfm3ORx2dwSNJjVtER
J4GJkxyECRhUa2egNx9EUuA9oyGuXiL2HqnUXae7H/pkbHYcYwAY8YnL97pWnfN6HhRlrYB3mMmW
JOomGCot1QOLjejSsoBvboD3DWR+xr1t+HPedh+clNVbeEX9C1u0ItZCxZTjmSNpfo1r67tcU8w5
GIrBeFAiZem45Rwm1m0q1bOMwyo7xpzkUUhCodP5/Ivd1aRmDWeOslGIY/Gi9txuG3VaTxonttAo
9bkjKCVXo0Oda/VZicYH0sUYFz2MiEXXV1pWlMeixMXhq42tv05Jw9t7cMAyBdHQaKu4U3BCCDDv
azNeVNPv5ZBWT1Rg2cqdOhFgRQRcXVuYgGBEgToLvLjhnabPM+/crF3ioBtQf/qJnndh3JSiRW3j
GU0wwJLjWGHnce4nc7mkACnp3W8wSY4tWWC6unEKCEdntWDTydNWU8/yRdMvS08ST2K2cVb68jQl
57SjKjYhlDJ7nix1elS1Oa8g2U5owEXbeW0oOsWZQNEptOGtwVEdSFqLPCPza+AgnzKV5KEyx7e8
081Pz12869katWxXKDZIQCUh1Fs3yuhRbeRyUWaKmfpjr1ovAyhOE8Kt4oo12+2EqDcrtf68biOr
PdfraXmzoka0+3Ye4cVHw4nyDSaY8zgvnM/RIEBnNcxerQZ9eeIY6iRV3hTVlBl8KmwAq7GbZ3D5
1rzYvg4B2Ttz4Yot4SCbcQzHcSzPC4nDGo7CyItPQ8I2BWmViXRrO1XyqFCwvzpRvPQBcFMVCgI4
L556Q2HQnOll8gETuDRu+4kRFF61bjyivJ6HbeQxGdvQCp0+Gwh3FKbVZL3CgPMIdAddboW1HXug
9E9ksYwAUT26LUC/JYGoGXCya5GTwb3lxMmHTdsXkeVuwnFFTytGWPn07kGxh1qWEQSxkoo0Lzgw
OjMHZHoTvHdMhxiZxcUPo+sxYCW6o33A8BrokcCrAyhYibJzOKiOsgOZUcKaBMmp7VutnKHvGgMN
d0NJ5F1KziULxi4drOxRXq6NDN3Caa7HpA4PKd692ErbwDLBBG0VbaiMlT4y7sf9XoKqhCOYXnbk
ZXEPWku7n6aU+RsvRPkyJeN8jgZhvEizco52JmyLhoKrVs5BXcdzYBpieMI9NjCwmyZxVPP5lH+H
ph9x02QYb0OSdtHeWxbUu7PT2dumdJqPJYIou9Kx/iq+XMykDL2xFLcAJ9tDYtCY8oUNG80vmqK9
AVMscVX3/UwrU/HUbltYWWddAIxxIJwSrspZHE3KdtAnCl8UAeYB8yL018ggriEo2xl2pSnV7Dgv
mvkytY4z+Hqu8eoEx5WYgZ5wivSdyepGX9pD/7QsApaFcJySo2SSuocJ8Ex00A2TvoekolL9KbE7
Imk99W6B8n9GUOmYrDpBNEVoZY5zESUE4mVpvbyXndITz+qUzWdS5Pb72FA2+x736xmAYwf1N3X0
F6zIuc4lkynzI1EYj7Tx4pt8gHbF6TzVB3+g8O8A7nn1JTCBGEegUNhcalwNDlsPWPhVr5qTelvy
OJnQnOFu0tCQ5PTKmhcy9UBXndnI4oE3EivRbQy77R/bKUs//74v/lvv65chJSPqX5tIoyLHSCen
7H1Shgvav8yyjMB2BwpSKFD9Wvdu//6CXxuyX4dnX3rgdQWqvCO95r3OmYEzr6vSy7+/wtcpxtcr
fGk5W1UdKwA6q3d6Iv7Jv6a8jdM31/it93a6bahxkMoiXEEd+OW2pbXFgEar3qtdtzFDZ6Ps/r2E
jX8NcH+6xJcbNS2d1buTXr2jI1+15XuifSdQ++Ij+P0SX+4UFkINjhKfgjMLO2Sl+51f3Ddhu1r2
3lV8uQTJ5u+/m6/jgB/fzU8f6rQ6fhpBEKQuO6j01Xviyo2ZbhpJv2hjimpTxKRaPuDa+mbm8sf1
9tMVvww99HbuWifnijY2oqhdx913w7qvo6yvn+n0+z99Jvp+7OV0nd5VRV2birmz4RZH0T7vvtGf
/DbD+nqlLx3fCNdv6si5esdNsUMRGsxOy9uoCGV7BDEdqESPZ9VHq30LjPrjNoFCC7LNSUFsfVnv
NFmXmkFe9e7cIOTYl/fpXpBD4Ocb84bDdB6S5Cj8m/ls9r+LTfrjkvnp0l+eAxrqs53qbvU+eC9y
uqN2j8c2dI13NT5XimRjGs9/v0b/uH/8dMEvTwXC5sqYW6d6L3nivP4eU3+gAsT++6v8+cv86TJf
HoWFQZxTgi9jC9HW15eXgKJDkEbfXOaPy/+nq3xZ/ng0EkPS5ngvHTIPqEbS9JvxyXdL48vy12dT
QULP7aqhvPYrDvWEpCZNMJGm9Z2/6o/b7k+f5ssDoJg5sUoa1xJu4KytZ+cZyG/5zS3TfruKayN9
ZD6LCJJwMfvLN9MsIjb1ZdLedXsaLxF9gVYlhBZDe7aEc3LS1jZ9fGSQZBCzVBUBNVX+msGyD+Vk
olnPunLyS882w1YoQ6Chj0MZWrvf/KBfXLrs3x6wKcs8TZMZbWKj/nXnMXRZn2iB0SuKUSbWHAum
PHAIt0oCWpFpGvaN4X6Wp+OeX8sM5AUeBJI9BqNzrrTJIwbXsZbq4M3R8prjDGAmPhpj76Oo6es9
E3qHQBHXo+UplST2y9P42B/0xcX7a8CxjXRsbt88F6fH65ex1unVelIFnGBWJ4vGrx/KaZhElqfX
t5tt4Y9bwrdfuqf4zruiqbdLxDn5Kd+9CX/7xn+pgn6DlZVZ2aeaQRVUuhkl5vMSXczcuJoZKZGS
33zAPz6SP+nCvuwv6NCBJZXIh4gjP0/3+ZW7sy/R7jmciM8IPovhPH+U37w7/rip/XTRL2s60obO
YrxPnTffLN5DXQcA1f7+g/1xo/7pEl9W4yy6rGQGyJsWZR1hvFcK61DpL/N2eDLp8lbyxUveflzz
/0HE5UX9Ud307cdHf3yp//OXBPt//PrL7p+/jj/EKVzyl1+sfgRNXskPQrs/Oln0//jPfwZ6nf7k
/+1v/iuu8nauiat8E7LqT/8aCsXql9B5YKA/lOz/e6D9bUqPQjn76PqPP/7Nf8XV685fPxxdqF5c
dorTeHvk7/zXfyAo/+vE0CThiDIWGyXf2P+kXbp/AUOj03dCDp2SLV3e+J2QffJf/6F4fzHYQkpx
ooohhGVq/u+kXfLv/fLEY8VAEAN9DYkI7Eucb1+Ki2y0a8tc1PqgqmbF/B3s1BoQJF0upa7XBOQx
Z0TO4NeEkq0ix2x3nPmSBzVaDMKPZeetIfypj9MYJe9MHrpbL9ejz4Hhnek7NmctrT7FENQAS4hT
LhPIuVkb7fFfckJWW70lebZajpUUYOFLMjAuOU4uW/S49ptNxMU5LQFmHKaZrwClFGuY3cHYJ5x5
UXtcWTQvUeSnb+0o0S1YMlFuQW2JF2vkp4hEUvOna08RQWOgf2BmEPN/5iGK2lUJkPBipKHynuLU
/Pjxs3SRk4PHNiykeupIXlHBDPWK0BEe2WlIr4TTKLdNhx2QEHKy8BpXGiYmQcmLsC1jAaY2XY5O
74izxXEmdBntkLyrUuPDiQEWUSms+NGo7TxUbeGGXa6owlegjcN0XppjNmS0hnAfzutsagJlcfSY
WUaqkyjT2mdIBMrbvtTrp9QS0ZM2aZMIXCalpBLaS2Vd6lG9HF1zpJVA1FqwmDH99hIGLLJ+rOZ1
zJdITIzn27WY9lkqy9Yfqgo8sE47Wulo3vSTU/bhqOIandsYMro2kHUfqU1+bQ1jbjBmGMz7aCgT
Mtz0gpSQ1jhtoObUPdSlaz1ndEa3Xc03nUxDd6vRm31ASMnsYum8XT7E1SoC5bFTvTLaM2nVEQbb
t3VvL8+WPZrvJGdaegCOqruYbGsNcNN7QoQxnU+YWtFTmuOFU6G8tiTDFL9xy0sTeea7m8/WTmNA
8ASsMb+cJtJxRpmjMrbnnnwwp+hC6LmkWERyY2nasF4SKzmf0sw9LtUgHqe4Vx8Zj853aVzal+qQ
IPYDqXNu5mZ+Pyx15stIVVYuIUOBVNseM6imrJSkJF1Ccd2NWcztrsmWIZgVO195UzvcEbNMT6ju
Qmbg1SoVk/GSYHckrT7CPjd0Bu7Ojueh8mySmppc7ZlolfWT7TF6UBmJHK1aiy/LXMbPi6uMm7Gd
h4ACoV7rxD+t+qXNj4TX50ejaNOrQiNUfk7REGERSjdm4sVhbxkE0NvSOsQpXOWu7Nxj4TEjU7NK
DYnNRP0wOtWNjal9PetSJYzHaS8T3VJWBICoYWUy/Z29NEgXbz5i+Ck/C6+azsGdJ8cIofN7ZENA
sk/G6y7L1O3JeXQsaL6iPjDM+2JOQZkvil2sx6LHhRQX7UDYeNzKJizVVmyTuJvOG43HVKPLj81u
lAymBsL8kK/nOWM/PTp2ceecy9wk11ozxmNqJ8NegSa4712Z30SRCV3Zspgg1nLKb1WQo4/x7CQ3
p2ihq74cuwOD3fyABS7eizKv70RL3oOfRWO/PzkLdnXqKMfcULujlabyHvK8dgYzFN5Q15rLpRj0
5pLIAXlWO0t13eSDti1kbm9j9pldGRGkNdXGqfnf2C9WJCVjmji6I2tHI2TFzMOqLsft37/29V/r
mR/bN68qSlE0vqbnfq1CkYN0WpVo+cHU4uJekBhkBZ61MFlzZQNqTIsOdiztYKCI3Qow/o81SqyN
M/fy0crScZMq/bCJkCE/5GZzXo/M51vF1m/KzMke1S7LD0wcC0629bKbrKY6RE4dEQdbCu+b4hMP
xy/vohNh0GYmyLOH/Qlt1Vc/DvJNstSNuj7IaZgf3Mpk10ztavqclkU+J6d7SITPBEvtx9093ef5
dMer071PTt9C3dI6TRWdbwba+7UOe/HMxM9xmU+Zeol8Yz5i/EABhX5L3Xj0ezu0OnzthEbKnYI4
cW8SekXD87RAUEnE++60aORp+aSnhZSclpR2WlzNaZkZP1acclp88rQM45kFyQYm953Wj0c9X7IQ
ZRejojRRjrNKTK7Sp9su7Z3LeJxw4UIxMd+9Bhqeq9dsiIzcwwoyfmihcgqoxo/20qsr4mqTsBLB
2EW7rKsAVcc75AeSJzrO0h3ChAuPjILqULHvc6YIK7s4JOpznh6y5QU1vkWWG+NcgjMy47GF4N7X
nxa6oek55m2Kiy7IGL6UxzK5RvJeTXeNUSEF2OniIptePapKcmgMDjCYU6r5kaBcX3paGJPJ9uAN
A4Ep+AxWzLmL+qzK0pWrTC+TvW7jfIYotO4d1GTtqk8vmLLbasm7Uw6vCQKuKMBQvKMfnxRhpR8c
p7uOX2vIxEvu54/GGLrl+qSVLB6YJZnqJah6H/dEWq4j783Vt/Orw5IZ0wvprd35OGtFkDITKqTw
oyaly48bwfBWrX5wk4deFadxatAVY2ARxudWeIkstdhhviXqStXvqmo4Jw/HJ1VgPzTGgb1rlXM8
OAWzgTymIX5tJZGfdNM+sZmwk/Lm0XYyFSZzZq4rYY9edFu7Sf9AJnO9qiT3BFnwmcKoHmUQOb0U
JxrlQEW2gaXjiHEUn9H3OYm+6z73mJXOBCExxXhEBHYGoj7sqLX6OFZ8wUJ3U/PIzGSdWbgDU6TM
5pNNz8RPdeNzGcdHtdLf0AaEVD3v+uKloWLQ6q5Xsq3umrTeTk13YDaOWUfsmcxarl9Hj5rcTpU4
L8yW3S5V8VOZMaYG66bBDO7o1XYqb5YYptTBNF8XUhqWedzTTQ4KOws0IholSUg+kWDomaZ2PrOW
sdqPqZ7ovqPP9DRLYiBEhObPYrgCCAqFTkTEDyrV7lx1o8tW9qR2zOeqmDZZHCMU9l7zbl6NVVMg
3FK2o1YQucm5fxVXzk0hl8CNXrNyPzkvHVo+3SS58tVwblWCOUoiMo0zMa6H7E0AXlW8KnBqnvps
BDZ71HWSNXsCPZLVjMipK+OLqkOmZga504ZlGaJeCN16Q2IJIFICdeawl1UwZlc18z1vrdbpTm+f
POMQFc9WZT4Q/rZWIgb82Tns2pjQ4salmC0PTnRjGUjiJGkqelh2+xR5Qk9aCW/kYbiQ6MEaUw1q
JUcQvMviQ2o8JfNl6230h0R3g3hwdkXcAr7YxchO5My7UPKU8KSAiWz6h8VbTbYR6ErvY5F3wYXK
hsDx9t2Jd2ZxNO5m7TIn1LJ9adM8sLJ319wsHwyxAsIx+6kOquGs00Ndv0RzfKybc55Aq+u3wnv2
8oOeXgwoL43xpiU0iXJzq5O7U+ZnhkrfEwNMZjQQbnXGukPQjsc8qVeLFVKImPrpsWJSn7ZrY9w6
ziqap51Bn3Jw5mA5uUW0dUv1CQh/5RgPdXFuWngw5We/CH4TM414jnEnLG0cijH2xxa7jUt65oBU
vb+CBxcCTj9j2uCnGRrvZu/G5xTqKz0tXpP41mqBFcyHTHts28Q3jdhXys+6oKteUPdmO4I+Vv0g
w2XJ7412YRxMfN2EqSS5knOzSpt98x7bTP2SA6wppdO2lXfOvFcUt1XMSYUw6PhUrmh+4tYPanND
GonfpwXnBBEow3ZElGs4Z870pHUl01FlN6vu1tOQycXbMR19c/w0iUhzerQGO1SDSOQAiT2rPdOf
79wzHA5/f7VyzgMQBIkaMIT7pe9B5m0dG5oomNChkvKzdkQRD6OmCFNUWgjnkC7VDCH66qI155KW
laMOz03aetQzEycPozz2cIf3dZ9SXAgkcVYwaty86FQJKD+KgvlUH2DzXnaO3hdrtbOzg1rOPHeL
4l7YBAxe9DJtt33VmftkhHZqkPNFdZXNm3bI2N68YkCkQL5rHmdX7NH3qJhZI6eqGKo7CSHr1PEO
jUTOlsz7Wb2ui0OKt8o9jZc5t+Cm/HDEq0BKZazyobkT+cKwsHJCyUtiH2vTWZXkKs9VtCVMG11E
N2yNcl4PerIt6mTldEtPfnAVM/mUy3iu5m25Xupb8qT8eLqIVXr98mgLzHTPrvGYtVfK6O5IEfLN
mrQuA9e2eyT2PZ7LA4fbD71cecZ9ocdbNSe40qrlKueUCNpZT26l2NnNIR+dc70l8KkafLMbQtmj
HF8MZasUyw4BcrIeqrueb8fp42XVz3s3ulr67n1JeR0r6GVemE7vhIWU2bnjxIOqTVvp6ATkYG/K
st2WqhfSGzosrnOj4WEtoCMOCVky2a1ocn9YoudE1AdjutaaT3u5Z34X5CQmQKgNUs9Vv+mcfvFm
UuaBsqOrAeKQ2HGgtF9sIYtqkYBhNcMhc0ZKByIXrbo4a1v5TC20EPCWN5ulmmCVdPEp7dAhqUu0
6pp0tPyf/cB/q4V1K0r++7UN9aO19Ia6mkijpP/HkQaC6MRn/7d/avMhzl/Kj+7rH/ql3/X/R4NL
OxHC/vfm1lEU72J4+bmx9eNv/LOpZah/oZ5yaNGbdKdw//1PT0u3/8KTAT6Q9hTAT9gp/6enZbp/
mei+AOjiSERReKIm/6ulZVq0tJwT4JUOGRAHy/t3OlrQdH49E9Ex01BSGJwlmJdRD3zN/Zi8wmib
xExpsQyHYURFujK7ub/K8kYBmYkgWdkYdXyp6CbqrszRmJvIIXBGu7/ITbXMtgR9q92aHFeXsGwq
ObJhEa5fVzaCS7vI1goJdkZrseETL8E+l+Q+Mg/CEbvJule1qUVpXx/0elYeUe55m9mLyAQGdRg6
lXm0YPNu0KF1e7XDH9GWyqdej9NRs+cbu6vfI90cjHWqTvV4srmj8tA6OVARNs3CvpnG6OBNXd7h
0ol5a0Zd6MTGqF5aqcirUIuHlJEgniF37Taj0p9iyNTkFtFUkaxHWdnbvJmpBYypvF3K8VkXNeqa
Xq94OSOsQlfsgRp21trgqVtNCiSP1YwSTI8t0dADmD00doKDlN7c93OptBtdn6NrCMRsT8PEyRd1
pcMhIZ3SnYagJ2KnsRkmEGx5kXX9HWoj/YH0PvNssjvAM6On8ZtEX1EDVQDdkNpXAdpC8EL5SYA5
vJAwjey/FepAeVM5F8UA5AghSmSv8nyKLjr0ta9uTu1amnT5cFmZ295Soou4giK1b2PPurMYxehb
xWlKhdzwaLr1UDFfdWaBuLjnUPqmWlUW2jNfjm/SkdujDKTcIF4xWxWqh0BMylHCVHNQUnYKhwOa
a/BVG6v1C8/MVo1bD2+J1ea7TJIJnRJj9pxHFnHSca6x9beIyEtbsQ5Dn1sHmBDEIua1LXc4a4aD
M5ZWGzqGeRedfnhp2wHnRrQ9CGKRIOi6fT17lyImoZA0gcEL854UT73tcO+PWVAgNz/muHUs36mb
9IwY4ZTUBbI8M2jjAccLvnEFBaZZkauLVMneDjyOvq4W1kmrzni+g9rXt0wOcTzM6w6m/iTcB2og
ERYz0vmZsFXfIuMRHIJcWwh4/pu681iOXEmz9KuUzR410EAsegM4VAhGkEwyxQbGFITWGk8/H25b
d1WPTU9PL8fSrl0mMwTgcP/lOedPOpLTYtOA3UPrbKxcLO1iBKdDExF8PjkLI7WAjzm9mQO9BNps
DyB/O8l8jmP12VwThCHXVmi9ilcqrNxjmiOZkY0nlBgUKhgN8j1Zd1VkR3U43Td0tnXNQLeP6p15
IoUD0OQzpaAijjN0sbYEym2SX5eRCmjxvJS1EW20tBx53AH6wgkQdTyOZ7vTExSIJuk8qmRhGWwm
yC19gChJR4RdQi0/MVvOWMt3ZZxdfQSJhFoU+m+trntMu6UwARnOmcehTcRqwsNrS2IGi5vgIW8X
kID3YcvukE6vjAqwSffGxZeJ9ZMZiFmjOyepfGO4Vfa2MPkhWihrUVB6g0NoXmdG3TEcEHpR0gNo
ItQa3VTLPvd8Z1SUvfzcW8v0y7l/U3tFdfrOeqYq8S05zeWtoTu6OdXe9pAkyDyndX2mc5g+yGI2
Rt0VwiY59DO0qH+Oc74z8b0CTM8U9cxppTHsEB9+t9DVcqe6Nt56W6lm5pKClARQ7A4ct08jrgF6
V6YCfnSaVzWsErlZhImQhbugJ+23Q0MOFWdP9NlT1eXwMuU1ZdJkSvF5Lt/AM6gF8dXQGo49F+O9
tjUxKsW1ZA4pyCsAkiRlhpfoZbBqYCu0SX1movD+LBFIutmS/JmWtjmXqbEA1MsYayQz9JvJnmYb
tom1PSnIE35osWJeuqYjsCsZZGu1tgckf2pu4PZoytZs+HejhakkcujHr6OVrQzLrFFpwfBoTI0G
gudoHdw31SjyZzaK2jr7eBSYNztq2NzeunQ6MyEH+CvV2FKKLPv2vZXKGEOZMpDEN7CiNlWRfCSb
hs6iQm4i6kRsRPaWvl+D5ZiZ3nI2/KZJlajU0bsZd/SaCXDVwW3KhibsOJgfSZLGRKKlTqJQG6HV
nGgB2zuprNXEzAqXKqikg6FMsltWNGmhqZNPzW3vlUz3xflNiTMXloqC/Km9Skw5d9Ox2F+SWdKv
00mLvZOMkWvnJbk2hdqLpNcPPqwuaS9ZaoE3WZdMN8Q4W9kPc9utO7MTyYWNqrglRhG7Vslu4xje
mHD2bdmiueTKDbMPNWSE0sbMoMWaj2bqGq+XeW1MR+hSSGp5Z6Kkzg6M+95lcH0hSqYPuR2KL8Ke
TJLTBMEwH/WaYNSpTnYjg0ShcqNTNjSPMkEOVGGezGMfsGcZRSta7kKdRt3RzOaadWT4VVXfqemU
Xq9X7X1qO7+YJaExo14uS9ydJAnDUBNvS2fNAyi+XpmNlfuIJDKwOB9oxCjj2RzK5CU28TuW8Zqt
yc/MpoCUzbMUouXQB8aKUp2yG1Da+y0/lV6bqo+Txtbb0vaJ+u0DwbkWuL0+RtMq6a/Qmz6HQvmc
FaW5ttLc/NrQtxGW0lXulD9Z9poGXUOB2WDnvXQSN+0Y0v7K1E1EmdcxvSZ1LfkWwNgQUaHqyoR6
+VGbVX62DeZaliD8PLVKujt01PYhlTLXPlTKT8XuTKep49mXgSV0CLPfSKu+nOqt+a4qXRqag85+
nNT3Xtp3eCot/ivLNyBqusGRQLpwKgZIp/DsntF+SF7LPU/ekYL4hHBTuOqyjC4Mmfgpa4vOTyFl
OR1QSqhR5su8UlLRsechzcosMFEi9uy8L3/OGjC4dpX6czcustvpw3CrjfSqVYvtpnK7uVqafqRS
377KiNe/FsXSXkyFXsem1nsktwRKtZIv0PqnymM9DH85md/LjHPAQ0KfqN4UTPaq2leEOiDkyOu5
ka38SutTwoeZyEkU1Rw1G+y9YYEb0xQbZSpleWsb6z1Par/steU8K73CSTtBXJnjFQaq1XjMHyf5
Wk4LQomWfU/L+k2xM/gtmiVSfUcWCLf+Im1x5snJ3ISNDLCjx6y82nayXmguDXSHEmoHqt0ZA3Pr
rex7R36nUE+sdYNxmFl7kZA1f0UuUPKMrTBqt6Kze2kVWtVi7IvlwkEqGS9pNuVHYchpBuz9BLH6
1HxTaOjdwNPaSzTCyvckrdw/EEECB5pvw/SjGhLjBaoKh29cm3fkdfXHhha3Y0KIORuG9cbwCSPU
8OYXVNKoeq6p/EzpYGM87pCSy25p8n2hJ/NZoKvpteOwi6qvFBQHTlLxtE9VF+72uny2Sj2/ME3Y
uhRdngWxdNq8lH8GJDV1Z1Qr0k9E3f4AZ4jdejGnsGcSrZ9sxXiVk8V8GVFt8ODcLa5utc0m5qWq
XYBQcuKWjUQ5WJ8nzdkB+d/G1GwkYUJ3+MK8XR54vmAEURFpHKZKG2IeTrSvB3RAvNEgZXBiCTWG
2LDXy0rXjObk0R+c+hBMLkLCJwkaCWr1fjsX2tPed+qvwmwNrogMsx734ZMzQl2RdnrqZ51Fm2FE
1faMluXXtbHcvM+LP6OBbQa3bL6P3dxf2H/tA2mTnwgkJhFo5fiaW83gSqrZiE5ChIBgcXprT03p
63b2Ha2X1QM8MPlIW4sktd+SefMbXY4MVT4b5my7dmPFQaoObdAu1Ar34gpLsGMF5eFLPSWv3di4
ZpPe8HcQuvKHPEzA96XdnfbhyS5tZvOkoxUkKlSknZnKwVoPj9qWp7Cz9g/oR09ZOcD5GpuT26qU
5oy+Yv4zMaW7yHLmdioK/zpAAEmF+IKmO/SVgBAki+phvvW51gb5MA8RUmvFmX1c3WtwT2E3M+Nc
4fXojXLqkr5UfOZc1WICIPGcJtTrNihDfgXZ7dakVQxR9jT4CFqdwsycc5H1KdXlVcHIpeu7sTCd
nFCHYc1Mc5ZsQrp0V34VawFufFaf6dHUXtVtk7eumijN0tPWxetkY/Nloo1aLiYPccoCJGn8ydyE
c5cmpygmiXClTateUyjf0bYoKICdEorGxVyex4O6Ni7x6Ty1S+IXeSaJJo1LFyo5AAIV4YjSWrLQ
UBiCRH/a1Yq4DWdQYNcEjLqjG8bsFnL/U0k33VFyAA2FNni9Uc9C3Zfi2k3ajOoB3Y2N8wwoY7MZ
oDwuH+jb5TdI2NodS/y1Hrv+tUaWKVBHlUgLcdeztekhcP1V8CIcejkyRZjw+NqS6jn9aazOSYJc
msz87t5aH9Ngn8Jm0b+UKb0KfT+F/ckS6F+gpbZGWdylIu5zRroXp/cRe3KCSHJV+i0jA5sZUbqx
8H2SoIhupFrUA6n3FzpyftlMuTBSaQ/bU/1T6ky0xSyGo1trbV/BzMR3296+22ZahTLm2YoXtBZp
E0hfpTS9GVvP2ONBg5BXwWFaVq0JYp05CKaWeoak7H6vy124EvILhPb6sNzaNxjeE+xzaQlPw+jb
pzR9K1ES+HFKbhm6ssfA8cXmm+b5UhfbwgTWQXXjPB3d8hS/4ONnf9O7q7LwwUM7421Q7k14JAqM
yNmSvG5qeKT1m9HBsh4TRjr1XRc2FqGavEz+2p/8xeR1pNZBqQHt6AtKgnkOnTVfiijplukiTeNC
xmnUTHhWcYpEGFafuYUy0ODIfbWwqE3uee0nCHvTWjiq0GAPZML8uIrDfh5i6NZjLoa6Hikxt+ds
yQdBcRJJTBW1125TS1+SpjTY8wnais7FY/MjVU1djUEB55xJ6s4sZ0a41+jEIBKXOapSPzYmlYfF
PllhSsco3PIhDhG0H7HcUu+pW0O8aREr75Dc6i3KVzRQsxxlw0zKf6+p9hh0v6IS/EhgxYVLV6Vh
MUCnaBXIe5X2g86nJRALMMWCabieqvs0/1nIVR1m0i+stoKwHVLtSoz3bb8V5ry6ZvWjyNsm3NUm
XMqFSs7cunJt/m7G6odkqTNvIRNWq+mtaDoGmZJDFIOOBM1tmU5PmW1+1Vb7Z5ycMkbIDaUomRoz
MivdmfP1tlDrYVqqsoIcoXeEvhkZd79HWsuplNq8d/HoJ5Gm8kp/YR19hLA0R1Zt2OAnmLvSRC9r
T3TKuQbqVBuzHtx9UlVBXsu4dVnexGSMz6N5NLRGZEr28TtNssw9dcvrGtcwyWxpJqvUKStluVOj
PO4UDZItxmw/83QG1LJnsBXUTaa0SDxkpKPdZC4RWLPQUsaR+kHfoTxzcHbsVAlTxF9Sh6Y/Waw5
f+NEPGVMHmzWKRxVZPthczE0BvSC2xKnUq4ZOy+e69nNq+ECqdg+oe4+z8PyUKlbYfH2HixNcylj
ZP269AQkg5lr0dZU9G3Uqrko1XoSUgqgQx16EhUzH8A/JCf9ecNS1/JwVmiReVte9ADNugfl6HvV
Lnfkesj68Jt2R6vFrlBAiC2Y/3GXCGtZ/yrXXVAW5ARMppclmF8mO3/JNPUGoEZ3TCOdBIRTyYFa
tbljqtiesjV6aDMEzUVt6qWudIdz0rjDMl/1dilCxYgZytgOtHTt9mer5r2jMWD9aW3zNJSk/BPy
vEo9qm0jpDlS5uzs1Cgk7g2Woe1oGyazNmTTqdb6B1xwUo2cpctGXTorkmyeK23QqbFIvxQmXYHJ
anbHalIoHy1SGFmjVkGjbKqbGdTlaSkPXq4NZADZuN7jndr9aVHp7FtGcSOMPzJS7ZWd+2zbk78V
8Xiz9l2i9JEc0hkMoqhAFbiIf32hJ3NbStOLG+NX3A2BkUsvFRk5fcPsxVjgOZOHvfTpqDEFfoM+
mzzbTS0DIa/O2whbw0je4bv+lpF19JWSsWo92D9Xr+rJqdT+JDoVc6hOdhGZ8XNvlRVR6koUVVXP
at1zNVgJRABUHrEcpCmDgLURVBOAK30qvSWzGInZ1i/QD78kPfzY1uZSlgZ9ApQ5nWLSg9O8fp1P
3YGgNjOx1uvu9gmcXKvrRGqV91Oa0Qfs6hZW+GSSPeh3Lc3PdEreQGkFCATPDs2cR5lqY6Tvpuwi
wf1ZJ6uYgR7MRdoRXszfqdaGfbzcd3l+kWkpMhjpT1EtH4M1bVSnmIwIHRim4Uz3M0tf893+qQ+W
HFTNZgm6kluYAdX00bf8KDVQTimroOrdue+1oM3VApbrrFK/K0hkUiBzcC2fB7iPfmdL32e7/EHL
7kFxGsy6VWY0Nie/UiSxMfacPlEFW3J8BqfzTllioYfUIulYZ5Wjm3QiUS5joDMaCW65F3FQbPV9
nA1EOL9uTfPJBD5skUUjNU6RBDDrDIinVT5QzJR8TSm7INWptuxqIqgST468DUHTgq0wBzTPzQ1F
KFqnRtrT/pL6i5yNt6mEsUSP5s+qju9JP/hrrn5sVTE4akyzKNZVyoSZFfZUY4RGIczFm3diKKvd
nTf7XmbrD5oAP9MGJA/gIsTnxvzXbLUWW3dvxZLMI8E2IWZpUb9EQwmpK3X0ExPZpC23IwSeZlz+
9FwmaEOlKKLS7WPjl/n4yuzZHHlPlflSG9R+psexQ6HruqtCYTjWcsXtYyTAzLJ7kxbgMTrBVLxm
2hcmaUHCr0+CrWYdqqxPXSO9Nrv+YxzrXxazhxLlhCqXBjZE2bLZKSjIuK2lgqDUrN+QiRfHHtuK
6Dn3YdffgR2WYk3Yt5Ss6aQp9bPEG10oxcDuejWK5fpcwzx26Su07szXuXWNYsACa9E7MCCe1hcG
sToNS22XErFv4CcGKWbfdNJvHeULR82MykV7dXItRm07ZpMPcNApp6TqCP1aJxTQSMzjxFVbqg0m
3yahcAdP1w4TDh3qKRbgyGV7Lnt0rbtaDigxvcZ1z1gxkGd+mscjqL4NXZrt1ImllT6tfI6krvhj
g5hhvPsD4kPUW9NHYm+Lq+7aOzzNBspret/Qde+lNJzW8YIAM1jRxT6Yjawjxe3pXjRNHBo244nk
Opf9ap4qAdd281PZPnknKliuhaqfkys4U2stXqhZOIA9vVJSwnzrzfc8LS9bK/8kuwbLJqM0gjzN
qX9kif6GGo1+mWfwVFkTn1cC7KH8synZL6XNz6kxf5sSnlb3kamnr3Y1/Zj12Hyvxr4RIJCtsyLj
ixiBHo1QRl19kGs33aYiKGR6sR3ddjFYdajYe7CinMCYsJ/jqLwX+ZCG9JgEq2WHaKI42BKbOAsE
NP2NshCw4n6M4NScKle/kUrCA1mhUUvdbsOCJgMfk7oHwlGIxdSAn7W/WlyjQHlmOpeaxQUoqhHp
HVIYpBpGaCrLfaHQ95EfRd+u6p+3SaI+X36xF43JkNI39DQB+RRS46nySKMCcJvLjI/fqTx2t3iW
eA7TD7tpZteeJxnBAzSUrDQumAFigIGVNtNfd7uDaQ3vmPL6ZS1PFyY/XetDMi6z9u/NLoFjalL0
liy8I4TpokZmr/tj7csKI7tP/d407uATaPfHxfM6jfRmdMVRpuRLE+uPatIfa46hVgqkvwZawvay
hxC272PDpKrayFBEkVvdLWdzc7JlrEKbkAPEzYCMWEasBlH/eZ6ynS9H4GxJczFlgzBiwia5pnuf
t6dCpCglO6u5lK5sD6eXlHoFdW70yspu+PlXx/S/1Vr+f+sb///GjjiGOaoWXd//vIH8iizLRzH9
Demsj/r38D9F9tGgk/KR/e0Zbs1H88+d5X//uH+jTOh/ZzQMrCkVspmNEuu/tZexEH/Xj9YuYrx/
dZf/QZlQjb8j8iwjRk4pyjbhMvx7e5l/YkAVMAUVsgQimOZ/izDBNNv/gKQBOnqo02swNvj9PzFN
AbTpVjbn2i2Pskt3Hp6kuxQSswhw4fZNPR9/1Z/sJ9OzWmf2B9cKt7Py2gPFvsfP2dPsx159275u
YeytfuXldwzWGSVtMZzza/FRRgfSChUf+nuRHkyX3KOz5Juu4scuVkOYnnmeI6KWEBlnfl6FGrSi
eInPqtcF64U6s9uF3WXwdFfy5osm0kgKAVsJJczCPtq80ZcD/dwFRZCLzZP8JjTP7Wty1oQiiqch
QChtuimijdA/8Q2/ekqeyBIVn+ZMqAvpxmgswnL7WtyssHtSz9bdDLqn7ZYKM9LFfi6fsmgOW78K
h4BylYeU39k+N8/xQ3oqX4vz6am5VSFTH8Peo9bDfaZu4kk3I0B2JbIXglynuqV3/Hy8kDM4xVv8
AO/vrD+rM/GbV3j0ET3NH5w/kTeI2P/C4XeVwBSZp3rxJw1WXtGG6EZyGTi/kE8QXaAJGCVOEw2+
Jz/i63rOgiYoPOjp3NkU1ILGuN9Fu6cF/WUSSkDJ73t/QejGh5AvtHNxtbzFt4IiUoLlUYcz71pe
qufU34PT84RXjmw/fV6E5RZBhZQc5NzZZbhOQIHSzdzYweOcqcv72qdyLh7Fb/XX6QcwO65jEL0z
fXGpngkwie7sGefhuvjmHd1oP3ZmrwjaEOco8KNX6xl23HUTnZB9WdCfdpiJe89f5Gv1e38HiUfA
m0AQUJ0ORN4TQiSe8aQ9nW5DVLy2b7XXReun7I+uEVmi4kOyR3qZAzXMAyNCGMFTvMJnuujNEGUQ
axHpFHjf7NV6WFHPt8EGCjS38PfiUZ8zYYg8AGfxVQ/bs3pZvkoRU5+FysXa3vgLbU7+yKH+Ul20
aApBPRFQ2k/6i/JgJwbM8vJLr+OcyPzu93Qp35RH9pPzwyvzZyvaAopc5lkPJD+7F6/5Lb+q5/Jq
3pqL/ZLfLE5Af82j9Fyf9ct/xfjW/prD+A825D+O+v9GplvofDSIMim3zV28OeUUjqIVsTuEk0OH
jGvoxefnGGS+xaksozbaBbUej4RTSF+0CA0cr/qAH+PiZxwQwf7iAaeCX/yeicyfHMIkV/Wormeh
IpAO9DWfPDS0Rif/lXmWxy5y0Q93FaH5lg8ynOetscvHi56cq6BwV/4wxNW1RRWsYfNsXJRQ8kyR
BEmQBdkfqhCldTYGd/iz/6ze5nC8EDe82bmDXnmw3dvwxO6HwDRfXiSXmPCd1IPfjWH8PfXNCLWz
iNBbNG/29+SG/OFTkl1t9tLNvLMhoyRSv+wvxgsFXn8+W7fKCpNoPifX8rI/xf7g63cj0JqHzatj
J3FzR7mtgeEqbG90adzYJ9ZwFH7/CZPL/fheOr9qrAIsbAfgqBg8+TwKzfn9mfP+RXAmeW3s2m7u
0t0WfJI3RMZ5uebhHOQYVvupC0d/FYY/RzQXFbF4VFfczCcW3sIT+1G6JF/ZcaJ1P5DDjzJ3d03n
uLjf2PCrHvBQbtKlvu4+GDwPgTJvupwepWvwNxoYPrVDz37RLacMSBLYempgCHDogp6JV3q1azh1
JN238/G95W37mdwREmQQT8JX5l7jpx5HIKIy6OkBeEAPOSOHooTonyiWidI1vV7Q1XCVCzqtLqgK
v/DR23R6fwsmXM3gSQ4aJc5ngkegIuxRpRN1ZIgTjQDnFOW8qgvlly7MXeuL9R2ZRLZf9q3n0w2h
RRIeSGIb59waFG4Rv1gRoAhHDaSQCRQiPbdvifgvZ77p8n8EZP3jHB2//yeXuTAzFq6xLd86z7zt
uDKqLoHkjKILGQoh8Ux6QclW2C53wFKSxFxTngSzSlichd9K4hVKuz95xMecnMV57xzD37zK+V27
QBScxkndOJhZSUsA2D5v4XShgc6RA4bAvQLREqv4YQdmMPu4Zkdycj/xkD1kjx2jep1j2xxOkn8Q
JJLugHOdebcZAFCO7HOMoep9G1NO9Z4jLP8gDI+ODxxCkz3GDI0nEjJ+oj4tOm/gz+Sh12sHk6c5
SD7+9Yvi49jPQ8gkYv4uu31UvEBMjzqvCam0eypfk0eLu3Kzx4d3nhLlbJZR/OuN5AQKM7uboFzY
ohQ7uxIUc6DfbHdxLad7n7g7le1DiYlbLp5YNJy45mO9uHPOht985F/4fNYV0Igbe6YnB6MPp85D
8drL+GO6RBVnPo/lZk9Jj/It9myv45K2Tx6L2woO4E+Z/gw1KCd9Gy4dewdMuTBZuVJIrhmhLOxm
jo7tXP2ax8ngEHHyU86soB7p2gH0QmIVNrqQvVlsHJzNlXgyx78dazY5HLAg8RN8R+kdjtFgI1MD
xXAabGUrQpzQP7Zy4514HxJEfEnNPVSVY1wVpxSIm0bH7Ryh0uhPFyo0Pm/ii+KABeIVlAjZetSP
Wbw62r/Zt+W8sRwDV23z7Ikngjhor2k0nAFgseBmIN2PJ22JLayxARYbOPH7AFiB+1px9dA42HC1
+0nV2DlxuSlWoeDMHmthODkXXfLTscgjF1/wn4wfkIloWnAcbFguJ1QvY2CGZjjilTMBLCOULtig
i/RYwiHc2MfHd+lEeccZQdvRIx/maxRcxcKF5m4b9KaLGhbmEsfjWZy8Y0vUV2xTyMCWgM6TI7PF
UoxH7PUB0ruCuMOF7+oO3v5t/5ZGB8RZAEAImxApCaYV4eot9rcejAjWsPNkvHL3k4GqUe+rnFk1
SIMllDjFx07NnuxAPc++FPZ+GLvL5RQNYRocx2HkJeTSDrMNcAcbYUhKqIuJdqUwjcZfOmb4dD1s
VRkAO2PLHCu2sLQIl7KiGtsAqBy7SmUtoYh4nEVPfrbflmf9CZvGs66EcqvEsd4IAbPtipDwV/Bp
yKUsPBENZ0KM5FPLd9C/OdbDzXjNxv03WAQ7WHguy5PCuw/Dr/GeNpo4CTG2CMiBO+MoOBeE0XJg
34xfJsdXft4CGxcDxVi0H1KAXArHHdvgNe/sAKJ+lTsZcC45z0bmEB7fjGa4r/Kkyoj41SVsC2Fv
idY/cZ8J361EtncSjSCYc0sWGWGo8yzks/aXbZP/2uGrr2CxDs9znNaNRupfVqYOOKmuRvzZcusA
U64DqAj8CCBxF/E9JxZQZzzFH1OWkXDn8HpcynwFqydmh1KXU7ykv5unY6m7s8GFliwD1pN/R9KY
kBypyS8xIXZ7r4KOQCUV9FMJuvfLbt4ohj9vf9bwCBRo23sZ4UofYjk46nGg8LLT0wlZiwtZiYdM
XwCY6AxfPPeh8InmXPvVuThD2AzK7UoFJ72vl+423IY/KdHy5p8C0ylcgiD4TG9UXoMs5Fp8qAQu
wuI+G8xJxRKgiOJkN7Iip3QmoqQmaP0s3ImgCG6Jc3JSClqXbk9UdIRdEvlJ5yLF6qb+6Mi/JTch
Z6Df7R1xS+vxgPztNj2tV8Y7+7YYvd07BSOB2gr1yxn4eNXTyEriSIvd01MbasHuARUWCAVF7cV4
ir+ASxr5QX613jrzDY6UeSUQ81L/0C8JbFIJI4DaQxbgZCyLLU6e+WXGmETjhVFRb6wvGwVs/H0i
C6kv6oO2BzS97E2PVCI4BhL+tr/ojyxgeXht/ppwOeb37M/pqb+Yjyqgc+RXB/rRSeCHu8kzHUUP
vkCAiyTMPOJQZXfA4QU0OblPqnFuwq9RZOfn0qF2ImLn1xjCjHOMgF84dJ2cB7HpRw0ryxmRg75m
NLfJayZfCxYfPhzPn6qB3oU1nLXo9MNAFZK3fVNfY0iP7BN+aL7wYmK+4/FKR9JHGIZ0NjvZZg2b
6MjDTn89txMfiPDSB4PNpR+Ep2xAabjG4SCYAfGF2rUaZWgWBOCZ3Frk3+HriF8rDzH+hW6iv3of
0FMwCozwcWxOItdouZZHK8kx2V2DaNm7qEc7mzjCUNrvDg0kDhUCUHxFuqO/XDjkXKSXcO4C1VeU
gN9uByPrk7E73ti5kJKXjMtRf1VRFvVe+rQb/vpJJ9iL+bojuo0zZyX9oivPwsYOQ4K4xr+uwjkF
iR1Kz6pv+p1/XMZInJwPTvK7fCmftiTQ/QbndoR1BEGYtZg93YYkojfLY7dj1gEzepUwOQ+wC32F
18D8CvA5PDj2rvsxuhqOlot3j0OD9Ar/HQ8AtV7/CLaPzb2fd/ftMw+OePZYriMFGR1SaL5kw0XT
gv0qYaNMZz6XrBijGPB5fxkUJ8cAoVzq5BgkonMSAaq6/H9hyUb8ooX93xyQxth3yvaX3MWpkYzW
GDtBCxT/Zh/3waKThgZwt7hY2FtcSOtShhdHOHgiiM7wh7bffWkw/qcI/GiA0iinUwqOV+J+3fWO
ZqWrh6cz++hLF7FeOKXFG953vyD26F0b35t7c2CHdHQdHGlw1F/GID3MsHesMikARpmw4DrTp/wc
iBglv+WLcm/BtxC4OLyBCyaQ8tNIPmdPjHk5fBx0NV91yEB0sXIzUOe89g+pNh7mSBcloop/Krw9
/jVd/Rsk0keT1ePwL/9DVw9u1/8pjT1+/0/hNwTcrEKQXLkRpBJp0n6pKSzh173fxCmeScEIH1LD
HsSTW3yxgZMF1oD9TrFpBRZQd0+4OiaoEajsIgnLxxFvrRGFWyocKQaO+hS1JCJTZ7/Hb/EtvvXX
072PVG+OlkChwnEiYh1cakwE1cvZoGY0vJdfNi8Jxygm3ltcE4stY/0p1ITVebiV/nzpw5r/TIER
8rLbeDGjwyICe3qdj7SNK5y/AqtyHhZOqAqGN4rE9+GWvw5/DjegfDn8G3OdReEZIf1aXMDwbF1W
59fM4a7wB4epOjkQo3H92Hm8Hbq2WAcAEKmz888zx+iwauh/i9Qdj6Ty8Cu26C8S1hCK6Nn8VAh8
qR+JFlQGdrNm8SgsUaQ7XMpOYrkQovL9LpUTd/PhGpBnAAckXDucEp0PfxGYCV5zxGjx8+of0Q0w
/iNqdtT3XRyxwVG+U73WHzBkx0LgSwMpMP1G7H/dDmI/BIUdZoonAnzM0/HOTbSfa+15MDnuDrOG
iLZ4pwNOEqUqKgh5HUwUiJjk8MqtYwaYFeLN79LzzkHTvNXTzhmpvoHXnkMcc7BhLwHjBDl5Vubn
xEp2sBL/9P4RR55ETYR4xNhkC9wDmH7XGO+nR3uTv+bPUCYzmVAvvy0c78OIqA4yem5FENYCziS6
s0Qvjj2JnrroSbUuqHX4bzmR4hT1DhL22IjyeTXd9NwfBiQ8UluSa84sfVFSQAyMBwSToGoi/jlC
PA1Mlw+ioD2XnswFHYHhysJNEa4VW4JSMZeORSAso5JDUNdq1yMpsTiPOR/LhzvLNf5VPiWPRazY
pKPkUGFmaqIx2/2/n1bF+M9OK9ypfz6t6A0YRZna1i3+o9z18wlsEXEy8d6b/LK/muDlb5AexBHI
2pjGI7REt/0h3ReqzON3I8pejUdzoar2vP8qr/z+s3iyfC3Ex3v22SYkSe8x9eMjeogfybl+hWt5
UQLtvH821DcTYp7dQwabx5xFzFdzxisJNGEMqXE0ExKTxPl9uN1LYg3z0V+st/1MfU8MEU7TK84N
W+R/sXdmzXkyaZr+KxV9PHgggYQ8mJN30y5Ziy3LJ4Rsy+z7ksCv7wvZ32fptUoaV0dP9Mx0REd1
RLmkFJAkmc9z3/cVn+anLUfMszs+juwlN+Z5yoI3b7cFRRfxXtx1x/kpXyE2tIJvWbDrKXLWlCbk
YXuEqiHc6K8E/tVH9Y582hN1kR2xvrOKUz6n8mZfiPP2xDvi6L1dDvjJgfqRqfFHjZv/iCfwv6Dd
70ewBp2Mf96x2ZTpt/If//MfN/fpQxuBQXveolmCOfj5ny0a23rn49+EaSuFrwiv+rtFs/yLdMip
pEeyhFNR8vmZamV77xb6m4vF2aV79NjX+ekAXP5p8ev5mEHJtuIX/pEDcHlTfn3vPJozMN7ItYLa
hHTX9Pf8pcJUc2m4WXkZ5t8T2sBmQ/I0JjmPNQ8VKRCcNcFQ+BVYUihyFGRyPLlzL3xy97Jdf/8L
9kK1kCKltmr4C+oqwG5LdnXBQRAulD6bjnCIbfz6MkZ0LUnjlhZWoG+Pf8AfTeH/vd7j/2MTHQWV
KeF1PnleSzrcz9S3xZ37v/7t/b2RxcbXKL432rZ/Os1//fSPee6pd5KgYaVoIEKSJXz0r3nOvzAS
HHvYZY8hbE/muf0O5p3jKc8mSxEPLN2Dv+a5eMfUx/bsWUz1xSH7R/OczuXTif6rrro3wZWYqoQs
Z3yqJTG+gVQIZOBZrCcxN8hah2A1gtfBKwLjwSxj60DY8EJg3vBBhVlXHdHgQF/l+/G9NzTlcWOO
IeCQ0j0O5+xTotvPY1+3hAF5VJ4KMGANmkvXb3K01BiT3IiQdZLGUDX6BpveKMmws6pjpE3eVWSP
eBZKNboHcOgujKDXpxmY8Y9umjqfICU5BLBMMXQp/vizusg+k56GaH22iSwNqmDnCINocNu9ttx7
4sWa9WBNVGmIR98EtYMSSLcbq22TM4I1y7MiiKbDskKwifi4hmFV8FcSE0qhtTX0Vzcugmuslpax
GsAnnepJys8hC9pxmM7etqq9elOaeOWndspPwX/xnhY2EiyU2eWDnTjlYSLt8BDIH8qHqSi+AmUJ
ds0sw5vAsryPXmfJla5NtLJp2hwbMOsPASLbl3U52Vt2XvMuyxBuECDtbSxv4kCK6Y9dUhBCjWN+
rYnnV9ey8WeNLpEYOEE4AknmKjzXS+RMgfQFS0LAxpKwlq/wC1FBJswtkDiLWVGYjT6uuZlkWply
66rWPoD2jRK4G7PkbKiK6ow4suJ9CknwMIjJusFq2Zm7SKb9gd2UxZnTSXFYJWaCSakZbvsYMW1p
BN6VTCKFgzEzTouwHD5MZZYdN6VLpTuql5yUPLuYqzI9V2NNiUk65akTiGIjK2tA3dIFAWpoWk66
RLrdVwSIocaikCaNbiMFG5zRxRjk+LO1NU04UqCjEpT/ZmMCcENA7I/2h9wgqa9V/vQRs0ryJYya
inSu4RJrI82QhkQ9ElX8Cw906KpNOkq2HY/LFjF7g6l9cPOAQrgTEf8SiZ/hW//HVtn/ghuFnysg
wVz/fKdwfV+EL6ya/Mzfq6azJOOajpTQc3G4/L1q+u88F97sIsYQDv//yappvXN8CbsZwRi+SHIx
f62a1jsQKxIJh1pSL1mL/2zVfL49+GvVtNUi7HhyHNZB6PDBjak6ivHTEPeUdsOOiLQmsA7Q8sGN
J/hk68qYxvZMZA72MJw6BdkjfRiDIlFOv4Ynmp1mhq3R0ydUmvIy5wBdfMaBZa0Gx5yPcYHn900Y
DEexEQBgc+duO5qOt2p8oslGpyfK2HJHarctWVpJ6n6QZfy1Ruq4y0JRnbNYDNkqVWhplCZtzyxB
XI9BvKvqdJEBN1J/mXQHrg7F3NohP/K4qFW5bvqBc6IQ6riSg7MFFt/s+FLi/vBzx89WZgmTXbow
sJBRy0uVOosNtZQf61hgjyiRR9uxSUlVz+Wm6IE0BFbA8UjlHKKLGc8HCRGrYahujUR115h3yMAS
9fQxVgi85jiaHjwbW5JqPIo0fqHXhZnBfG9R/eVwAbeqLNAyZtV3w7TQdw51tULPw58je2hZpTcc
gILBH2ym69616JYST3cTZhNi3wAb6NqCELkmJ+UqAw68BdB0pudecRG1lR/2oc4ODZBBa9XN1MXQ
YX7OktC78otgOpClns9cMQ0bA4P7aRG3epdChdj5/tAek2x4WEjxyR9BEFttRL3D6VtoayY6hMDJ
cH84FKJnSY8mbVJv1yOGOyDz6iaqkwN/JHorJ3jhQDkNbngyEN0mxJSPru4wC8fTnPt9YENuI87Y
vMECt5U6wTrkkf1k9S6tBL8jd7jC/FjjJsH3PYbQP8Rljj99lce6OSXkLb2UTeeS0NlS5uoy9RkT
DAfYqgfhOrLJdGZE7kNgVh8HT1fXw5APmyjsvZM69VFWZ3YH6WQmSivTI8XDMW4+9n3bH6DPQy9k
QAVRuchuH9eF/14gFZq0f75Ant5XXXSfvbBG8mM/1kjffCdcMhvcv6NS/l4j1TtlsxT+FRjMavf3
Ccp8R3oTijTBaUxIlsJfa6T5DgoXkemcrSQ6OdP9szVyOaD8OkL9WCNRLD8ebJ6skfghbVKTyEcR
FvlgQDkJ9fPTYyh2R8Xir63G6K5g2jiTdTdyBFsRjEhGZnXkDi2ObjCNGCXKO8sKT4hhv5Nl+Gmi
Xtqnx774HE0tPe7+UjT4Rwcr/x7k840hpk/RrG8gRhbrATrqbLa42btKrsMW7WZrR+dlgDXSwK/S
JNFOdeq8JxmIxJX0ICMKA2ZkkW6qCYeZMd07EekoRckOi7xcBLFYgnGxz9l3hY0nLOPTYJg+Z511
WDkRnhfrRrRSYZcI6GH45iHOq2WXQgTicBVazaeolV/HzrmbzPihVxH7574maU/cJsN82BOT3Hfg
Z2vcSvaUBCjJPTLMvIsE21WLAqusouuRpXjV+nLVDkhoRaLxBCKXzKybMNQUT93mobX1VVYGCI7K
bRF1lAfVpRiLfuPPaL/LvDybFJ2fOOqgaZGrATVa7qZ6ODfJ9WKBp0sTx+G3yjfNFR8hHMfWQV1h
WzAM9vmLPSSoqQ8C/LL5HSClrlwWDeBKmgxa2V36M4ElqTzHqWvhgbYPDKyPH1I1r1Ws7oBY6W0g
aKt7zXkRm/52rFIFaQpS+oTx4LCU3SEGXURJZnfjzQRdkJc/UP4GGXaAaRRlYR+Pp5FL8iVZI6QS
5HQMVD9czGHjfhv9Olwl9tdoRDHN+mtsw9E2DlUQ0EEbqIpX5nvsAPDFRIfrgTy8tT/VxTbxMmpO
OPUPnRROEk5Z+T1Ky+2QTOr8//uVbCnn/PM1bD1VTd8+XcJ+lX9sBLq+T52GhYaD2ONe7UeouS3e
CQnGwPQt18FCsqQ8/VX+cd9J5Sg2GJC54WXLJxu8R8GvY/JTnu9Zy7bwr2j3n8UWQrN+RL2/UHwR
z9cuT2C18n2w3D5lKGo9+3igUjmD1QYxjblhbpZsHl1bmI7QuK+x2vTXjTsMl0baWKeqcoIvOspJ
cykdq/kyJjIw2GK14hCiVfUBc5/GqWD43X3pyuoT6eCE/NW95dGoS7oKlf4QR8WuIObV2T253S9c
BnfqyQq8XIVnEq21lMTgrINIeL5bbSpPl2ZjWGvXmuhLxw2N0DZxCWl1OLJ6SJhyiuhJf/fnw9ps
wj3+w3YoVDwfFnKyy/lXWeuJFBntBBsujTNmfjGP83E1DGe6ke0b5bJFTvnrY/PjUp+OuWzYn3x0
xlEDPO6WMU06S0Hlov4NEjI0xRtwGfF86/9jJO6mIwRx/MzbvcKJ2RDmioGTQyMxZQO7XrLMWWKw
ga2w7Bk33aScE/wnHq3IviZW0mBHPM49zfkxDuUJpj/30HdNDWUsXUjUVWRzjtWwy4+sUlj3ppsT
tTviOCZQKVPl+8puOeNyIAZd/vqTItTs9/tGDhv2Mg5ZS1GVN+rpfbP6whFFmcxrMrfnDK46Bdu1
Dsx+o2zLGrfsk8mrDYoe5iGJPg1JsHk9f1KkB8UHmqSekxmjylkQFLPeNVaPHasL6+EhckhHXjlZ
7V/7hUV9w/CMgBDdntSOlQWMk0Cyx+sUyyWTeZseEWQVkB7WZ9wTn2h5hCXLrdLLTVOhnulzcyed
wqbwkz3e33a51fFy0+t0CpGrPj4LbWgURhhQaKs5UB9XdkWACma93HmYoF+Sc8/6UR67to9bBf/q
WJMRQ8iDNc/jdwcTJGhXBrG2kXY03/dO2d/TKp6NFZmunU/MmYGKZBCBU68rm/iOzeiSvXTaRg0I
vBkLZ7fO22bMNjjKcJpg82GrQfAioQbYFSIe7sReepMKK0yu+YYd12EybhOrEMOxLpJgbcl5dLcF
J+Bqldf5eEsgSImTW4i826mwv4rK3LmZUnu4A8BrmqeR5dXtezNUbAa6IMuvwPiWR2TnT8POnVs9
f3PnHHs1adEx2hNPjeP5yE4LW542YiRIQztdlX4JYzOSE7mNcdsF4YHMUtuFkpDgoZs6J/dwp7kA
U/u+sYaNH7boeFzKcascCiMgUZNSVRuPk9i1RSe2biQ1Rpt2wMFs+5hP19pw9Y0IpuZYmHGO1xP6
jbWSXh+CyFZqHoj5dNtrKY1wXLdBCEc5GJVesR7bD2VMxNqmToRNvlY69PeU70n3tIgYwOnKg86A
giKcSUpKafhqXYDglq024zDUzUnOUxvXNgWnaRtElcbmSMltKUnKek2iU/2pXRbpIa6BJshl6ZbL
Iq4f13NsRs2XshWs8v6y4AfL0t8uHwGPKJHr/5FPbp2SmAAuQRlqW4WV3I6hSRCZVJFBdqw5Gv5G
tiYlVVum6oZ06dl5Yw20flsEJfttPoCS9skCp11e9ieLoKajoSOPWzkL76Kwcwg8nFdzv8NS1cen
ALb5Mgnxveqpg6qu3YApP3Vc8lmDcLia5umwprfx+hKzVESeLcz8TYtvhjaOL/mo7i2Xv25M3Hpc
sXi8eMjrlIAf74n7eH+yzoisVb3cNnJ71Y+/4T/hDPl/m42KXteTx/Fbm+Lgfr7/B9CcuHq6C3v8
oR9nyGUbRkqbbyoaEeTiLI2Gn9sw5x0Jm4rdFCU4uiFPt2HWOwpylNI4LdK8oEHx6wxpvWO/BNeK
KhtVOBcdyd6267VtmL3/rZWMjznTkvQ6ONHKZXI9mdBF20kvqMJ+DfMaNXZveMX5sJS/ywTgqDce
G4ENviusEIYKRPKa/8qTbnPYlITKbUhWt4lpR0B+1g4iPXFrZUw7S5NGJ117bpdgu+Sitady10RF
iHVg5JOzqVKyAEvitYyL1mzToyAzwHJNRewmB0VLIk9QSQKYO9GHmG0KqnbZNLflj83bf0/af+Nz
/9qkPYIM8Gy6Lv/zH9NVLn0xYboL1oilhLrwX9PVgYSE+YZdp2ubFDE8ptJfpwb1zltauUq4ylx+
nG3wz2Yavj7TVfQJHPb6jz/2J9N1by9FKC27waVbR6CBBVBjby9VzIlHQRcWNqQVKAxDK2IiOlsr
OBz9wUakWIIzPhRF2JnGG0v/3sr/ODQHI1hQJv1xUB57L0o9x3HqBObWAQm9MXCA32hnwIYwmNGf
sdboSJLZS4dUsPdVlJHc5aV98lIOeWu5KbuETaRzvWtb+xv1xXE3Z6G8tequOo/CRJ8+mQEvnGT2
b+3jmBZjEUZGZcrZu7WukRKJnnuoJZ3JJhBtrB+MLgpvDRzJ52ldXdH8ct4Yc/mdT75cj9dJp9UC
GULqOZkOz6/T7TvPbB01bZwqJJyXwA/7gqBSgeKIfMfrnOz2y9ev8qUROfKC7WLNg0q79xT11M5N
FpFH5uoaZopZJyfSI+ferG390TSomf3xeAoNhe94rK7Kf+R6PXmSbZa0NM5q5JB2eBINKdbtKDqH
cBMfgYnT69dHe+EZKrgsJvIMByWIuZxWn4wGPL2N41Eg9iHEl333dGEZ2Vmc97DCCaO0/ej69QGf
t7YfJ6piji5oNBo/zv45dJrG0IcgNG1iIT8AFlfHwLLfwh2+NIhEJEJDCuYMDOrnVyWMEYFL20yb
GSpuuGk1HubVXPr+0esX8/vd85gTBFNT/SCCx9w7VNdpVZvStqYFnkq8vGzyIb6wZSnCXW/AgdtW
SUmOwbygK98iHu6PzbK6VJMtbNNIa9Dd7F0jeMWijhpI8cNkrIew6j5Y0WDugpZovjAuEPUW3Og3
1rT9O7uMqlz0QQ6ffx7f3nyZCfD00NbMm3gsgnzjSHIz15FvhfPu9Vv720CsZKzdHlVv5grO7+eX
1xmyKSM4mhso7kAioqi4FLlZX/z5KAoqqQ93elEU7S1hHuCtzHAjk/24NRE9pVp/44YRaT6vj/Pb
w+KQT1+ACj5v9DLQ86sZakm6QhnMG7eX6TeHNXVL2nl+YUrSmAu+JOvED7u3wK6PX5inqyVSLpt4
QI/vKMULKZcv1JO32++DLIT0NNCVPwBNtwIS57WIJIV9SNA1xygFfqg/MO23pslv1+tIkIOuy5lH
yeUdeT6w00+tYUB52dSejTiD0N1N55cY4EnKcgiCKmPcN5PVvX/9Nu9/cSFlEZFo2cQIEAlAVPzz
YRFcDJoGh7kJ/GaSW6ex56AHBDbV4zorSiM+e3283yYp47m0bBAFkfDMUvN8PECS2qwDwyRSt7bI
GizLw0ClyRuvwv4XyEN0JKifUg+iR05L+fko3mDxTpPfuKniyT0ZYw+OzFTM1PKNcRuN8fzGF++3
u8h4KJ0Eq4vJpmk5ZDydNUbjlHqcI39jRwrTWKPGkORFDa8j7vhc/OmKwmhsDU1bLhs1RATPR+ud
EUysTQYhuUvEzXQ+WuVobP6I1EoY6zIK4kXeQuSLar/qWoEGI2HXRwwfVN7Xgnjcrw60rXaVUYHY
vD4rXrp/vEKc3qj1eqRdPL8iOIsUWzPpbQYzwAWv2xgygIiPZ1Lc35jwv03Ax8ti8ecgb7GZZhf9
9FGFHhgyOXPziFKuTnx6/+vZy9s/XSWXUXipiNhgV86h9PkoYoHc9kmKJ90bypuhIGUnD5PijUf0
0jR/OsretcjcrtuFz7nJpcDSnXCzJlgBmzkKkd4bUfbh9ce0L+b8MSeQp/L+skC6/t5zagwCsli/
0KbLTn+oqiS+1jS2TlJylEielo9qLbHz09Y8bmyjJ8e9J3BC9PTZU/iV4ZAev/4nLSM+W6+XG80+
DD3tMnWsvY9elFaeN+XMHK8d8p1hWc0p+hNv1+oiWjdm/80kXurj62Mub/NvY7qU3Dhx0V1Zig1P
p1CfF4SHQk3fjLbALKldgi8yg0BLrzc+hnZ5BVZTn3XZ6B2+PvCLrwmCXjbn1Lf4YDwfOGoIKDVI
+6QgO9iHFginbdzDks1i03vj1LCsw79f46+h9tZpv5gzouG5xj7StCsj60r0mOOIW8f7YZM41Jrz
dQ1ecFfaCO5ev84X31GaEwvTUSJ42hu8RLhHI4SH2iSa8rya7YOpVcW/suj8GmW/pFeHk4z04Hmb
mRyzE6enW17A9lu7ldO8sZl58YKWJZsVgYKTvXdB2ayNmp0TD06o4aDwvPKzR+z39eu37cV5KYHA
LMd2FvC9d8GgeOySD8+8dGVxrGyCu4ZAh7ej8pz70nILsngD9wDgg3jjVr48su/yWQJZz6zZm5h+
YepcMHKmU3LFo7q0DqUZE73Vl9HxWDsNSdzxvNPNkH59/aJfurVsedkk8koohO7Ph55jkyaMMTC0
HXvXM5ra41iM4Rsr30tv3tNR9m7t5LXatNsZC1tlQQA2SmddW22zi0fV/+iv/9Om7VsXtPfp6GDl
eQSVepvCIxk6qRMyRLr+rSL7S58OGps45KhJUGhf/v3JPtcjd7SsBBeEekBtSBuGV0uE+caijZus
Zr9s35giL97BJwPufTpMuzHRPAhs8zLLvhbIXRH+ZvHHVvf2v/C2Ub5CILSgYOGHP7+22g+dflR8
FgdCJ796zTAdNXrs3vjEv3RBVFNo4BNV6jje8u9P7mANF6AOXd5pomaRhJvgZQUSwV3J09u+Psdf
HEpgMnE4mAsq1c+HaiIzjKoyIfqmWEzNOTRLj4bVYR9E3eXrQ700+yiXK4vjKh2P/XlBj2xuOBR4
mw6W+9qs6mpLG/cna+yP5rjPKZIyn4OOdan+P713ZOjiF2igREEFBVlh+9XpVOr+6F+5ll+j7K1K
U9pyjjF4QlOTsMpD99jGdpn/S6P4RK1x6uZIvD8PCPqMx4G1r6xnb9VOoyARFOjrn18LiW7S9Skd
0uDY+4KkgH2cOedaOCkDzBFhztpuv1WdeWGiUXTlq6uoTtNQ2RulFW7fJ7qyNipJVLVqRjrhmCVc
TI0BObtvvKe/j7YUgUwOu7bL0VPtLQlQitIeKhRRKJxD4p00bFmzi9SmcWSWblu8saX5fWq7cNcW
zbWJRIBH9XzSWQJIiWlGYmPAYtixlSJrLPTt1esP6oWLQte9bEdRqywF9OejQDFDykLZcVN2dYZ3
z6vsBixAOKDi8NM0/eN5ISmVU6egmOayQuyt40Nes6WgA78pY9P9RoELcutUjPqtcszj3/18Qyht
dhUInYQPDdPZ23tW0NCmyvXdzTxMqf4SFLWsva3lGeZ0lKqpw3Hit46d3jqT56D8G2yNX4VsZIif
IuAswVmAf7mi6C3iXcnhvN4pKzXp6Qa+IkmHaVLAMUZtR9xMO6DiGAaL0OA/fTzoeXDDsVHgw/fb
2TmEO1F2jc15oeed3RElPYToNB3oyGNalFevj7b/lfVJSJQUVZFDoFWl4fN8MvDEZs49LhEZtPxz
dBdGetfXUZltQn4OB70/BskfvlWMqQToQAeoJIPuV7D6NozLrHDIym5n5Z9U2rYRU/i2AVWrLwib
ev0S998q+vRLRxODF9Ucakh7S7mrIEWpVAcUdEDJwSeVzl0jB/HGKvv7nVzkX4taiftIu3ZvGMMn
hbfsomBDSG8Nmy6rvIeJ1NhV6AbVZzftLf3GhuX3C/OVv/wf33hqEvseCSrBmlqxIPit081h1Rak
FujWf+P2La8Pk+Dpm8Vxjl/vWLSpqXcS6fl8krSNbgu6QOVWA+Il/BJ+V33o+WxermKB6GUX1uaI
pGgK+k/4y6BA9CK9yJrcvwgHe0SZFc12TKS9KkiqKqPuuk7S4B6hDBSRxkBRz2pYfprTEP2RBSwB
eTy0yIBMjSSwcZjnKjgHbZZ+lTLX79noZt6qo/LyEbBHt0UxlFwL32yvDKHqAp1w1IQnyKwqSOPu
ElrP3io6nADVw0q1rOm88BoX/ZSM8xu36/WBHcTOkYmGCsK5l7i3QwgiCi7YdG6I+qESRoxwt5/J
AAoi61ue1MjtrDb5bE2qPalaIrq1YfFZNcomurF7ErkJeCZuhb8EKwlyLMedvqQjXrNV70zdNdTL
khC4YSqIW08Ki+DI2iDaH4FNQg4jdBYStVItSZaecx90yDy4xirzYUySVD8fSp37J6C1SNAiZBg1
mUHucu1283nelsnWc/sGrHGLB2JqapNcs8LEnTL0wJqdhWPcpai5V7aTm8nWaUnwxP7Snk1hbpPH
nRbmHYCN8WPiUBFBCuWuU7cl0qtKsIxA9rAfHDHAkKZvH+WrqIeP3JQVTsFQdIdJxH73Y1d5pAXA
bFzuVBGG3nmUaB2tEUFBxctDKpG7APYVaaxx5Hq3tp1pkOOEx3/UpeN90pGGrlEalso3lW+V91lS
1Dw8rLnf0YMXJ0jAwv7GIOgezU2DArak01XSYgxXEu8O/p4IrMtDPnuR9b4N+cGNTcb5hTdZKjjm
17YUJ+cUaEM0SlHt6F/RHkt0l1lnNQQ7oq4AWBwGIZD1bY1FBTnRQnMU+cKpC+GODscWXIDqombR
cQ+83I3Nb0Rix9WuULV3m9qRcdyIbo63vR/mt2JMriDFlJup7NtPYhJeTjq49nCNlElFnks3k5sz
DqX6Oltd+n6qerIN+ywifMUK0zNtiGBceUnjrB0z66bLpkUYymoGEAWOSIvCrC7iEDVXofOStJd4
mkII4FK7aOISWbvlAI/ZioiFTZ2J1Fo4g/muiBVZCSXKdaAVY6vXum6r865lsLXG7ARvsgSNtUmk
6FL4cgBfzpIqTu38quQYQ61lDIN0/GD3o8V7pAGLrpPMh3STw+uJrvhA9hBRhJ7draeSKrmSCOR4
szWizzDeQA0cygtVJwYBtl1rYBvidgiIZG7YEhnT+ShMVeqlzqovmvZjrf2aOMRWGeFnsD+Ffehh
vCQ0LQkN47j0u/bCQFe3aAxb3QIHhaQU0fKscpBiZkzPZIAaPWxU6ZU+Wslu4BejkyPZx28TDxxd
OAGbY43nVUtrRawIoqudw7vabzTB54T3TH713h94k3bRmM3vQzX7xSaQQ0GfaZw4atl1KL/lQdPa
awOvXAT/PbCtHeRn5C1+vRATq3CKi61tgkbc+KYh/G3UpvNHIzTg8Bm2wo/qxUmI4yobo4u4Sop5
5TdFhYLTFBfuGOgYGEJtTJsSDBPxPciLECfOsb3xNZwaT4SecezHVvgtbPj6bZDYzT6h9LiJ2M+E
mUJEm2hy8Zpg/qKT1AQnUvjD3TCL1DtwEosmiwEl9l62qDM3eRmatFsjdA4rSGAJf6+VRreyMWp0
n7XWEHM8y4h3k+2MBxrtYrQ2Y1TLKwhlkiyz2azhs9v1dALYZCggQ9ClwhaChWVbma0tMSDYuRgJ
EfJH+FByTLwjT1tanvFtp0bLHMitY7O0/HRn5rF3mk4xdFvVGT3pocrDKeU4o7iNwlrFB50dj/N2
lEEiV3MxTN9NxBLR0eBXgByGKJSnKo35ZA1uZRL+5Y/We1FXBP5bzdxGrLKR9723UnXO1sl2DqO4
d++k7GaC3Lpmpuk1Jio5dCokl+u+LFhHysSxHiodD2S8wC+5y/JCclEasMPKmULP242e1d3OqoML
4MdzWh12fDouEbwKPhAl/rh1M2cLMyLwVLDu6gD0HX2bb0Zaelh0La2dVVJ3LZFFdRBXBxauZWIc
e09+ZZJ1ITrR2rS21owvblXZoGyw0iQtWcqdkyUH0dDYl1GZJO4uqo0caJ8ux29lmbAG+XJqo02P
Z6TbYUgmjx3shvbWVe6BPaFBpKa1KVroq76TsB9tmQ2fofWiwyzHINNrNGJ2t42a1rgzG8f+rLOY
KvCQ52DXnTyFWd+BIz2waDAftq7XELRdj8uMyjXkMrMS6tRykxDCfdUED7XhjISEuhpogmrAGBKW
g9Nml1LoEHiS4/7CtzKJw7IE0bmlcteS0zo5mb8OqMyS/xnhStm0mF4+dPGcEcaX2ynBVbau+53r
6PHLHLBYn0sR9R+COY3xQqaR/ux4ENjSLjPFyokXlXRXhPmD0bM24jHsInVZSj2T2xcbBQT5qc2J
qMs7XWK/GmGmlGbE920wah6gypW2NxMYT7IFpyAfgMYnNSHT5RyXu56bTQpXOnGJGgSUuUrGzJyx
+7jyK1A72z6pPSi90IxAz+Bb9WdM++YEJSjVcN/WvGJxvM5Go/dXc8o6S9q+HbWsBKGd4ASwyvNo
CFJskFQYFFuIGEaIh+BrOmzgQO3Kpsyttad0038SASv90VClFlnjrXbFfdBPCUlcjmjT87KYadiv
MIZX0xYVuCZCKczs+nKu3Rnymt2WUfLFE3FcfutGQwaUH/F/ZgeOlsPcfuBMmc3lufa63kjhdJpz
iNGpDp2kuEQxrQUBw+7i7N0GY6MrTvWG1VB5SUXmNiuH+1eCd6vmWmKvkgZoz003j0P8LYZ3ln7y
kHNnJhZdUB0rmw2bw5uGVX5XwfYlxKmIG+DE4N6IpAwBv14EIkuObf4AuSzxyQxN2ckeWK+7cOvV
TYVzOIpmxOM5ZagVRBvAfk2so4c2CQOMbWKsr80cLdPOcWf3oKDTkO0iGpwg+nr+GzgGnjjLaevw
UR14oCubhS9cFxUbobPGEYnawe9p7hx+t7H1owrEed0N+sDIu67c+A2bUmi9bupvg3zUl7BSHHky
6tT4RDAC74ETehbxazNegK3OkUirXZ24Y0M/KcTua+dJj6Y+T6Z1bvj9sFuIn8dmWFvFUV9W4/yh
aYA4bfhmVP4tIMYG10PpxfcDWsB5baUdX79ZDbPapX3e2GvdUx1da5Am12PWFfWaO4gHOerHNNiF
Y9SDJYMnQz5xDNRz64tBXYX1ROx8JRP3xIiN4QTVjARe1SfRHXp6+y5JijK6IRojrQ9w9yUX0diy
YjV13B03k9akdyvSY7aGyhK2jDS77rxsFPlaUK8gyRUOa8L99p1iZzqN/76Y2uy7leaThyeg7U1o
byjcWQeFFhsn8carzKuKL6yI4iYvQGGuXRE04cFsJ4mH0s2SNFxniRW66KLvi8rCOchT0X+bjLYk
GDzyKW8G1VRBVesqglh9B59iyXd/RaHGJHkq7Yb34+JuW7mlFTwkQnacXSrJ1h36Rfow+nzOtiVx
DKfmME9k5xmCL3PZZcRlYChsjosiYls4tLZXAd+b2W2n1Is2tpXY5OsruyJVnyOPXsEjGj6Vs3sb
zNBo4ADeu9omeyFfLtyRXas2ztR/72o8oTrQ/GYAvheWN8YXjd9/w8BDtrk/JWfgP7mAuG3gnvPh
Kdv3Ee/6TaXH+Dv5E6I/iiSYW9/r653MIyxa7BKsYs2nsD2YqP/vaKoYuyQNBTvkes6/9NlQ3yYQ
c0cOQtFKd+yOVhVSTm81FakD3bUm2tFs5w0On5rcKSkwZfehNDfsxznLDFCiiCkJrkDJmnh7kto6
9QPjaE580kGn0boBHzqezmlDsmE3+Wd+5NU7MSn1UdGAPFHsEdbQXnC696Y2bqq4MO5yJy2uyeQg
m140zk0j9HA5+DmEk0DFnwtsZRxC4aIsLD1Or8tjazbV7M+EgVgAXQOQbCxY3m3ot/o6Byu2DsQ8
nDtuTkZvDX6vNDBDSDe/mUdAM32VI1jp5lMxyGGtG97sBYlOxKmJtY2tz+JvS5zbuM6IlS/z5BOZ
KuPW6FK1dnRNPnkw+me4M2LiOHm3XJi0XBaM2+vW43sY1b1zrKe4O4qoYK/Gzjzt5uzEK0j89SYy
MuELEpbkkKMZUepTMutXqbayFcoFcWtyxAZKPaYHZTmKuxllOhXALPlYFHji/52989iOG8nW9bv0
HLXgzeQMgHRMMlMkJVJSTbBkYSMQAAL26c8HVVW3xD5duprdQU9qdUsUkQaIvfe/fxP7mRm8WvN1
PHRzeEtAo3zaXEl47RUG6ovf3aZudDbYxnxdxr69mcbiXSTc/OqYhkiUayLIJ9M7nmvPeEuydnu3
EIv5JvRc/YjVJgk1pPfUTKyTTd5AvRArya3orKNzcKrg/ci4SSScecOaqXnbDcC6ay3LvY24L17G
tr9lCC0W1q5m9L5oyyA/uJguJHkf4dQoOpJ8sjLbLVODYymM+9u6F+vXMDScU9XWtNSVXewixuiV
TClf+cZjHVXpyc40VpZFXpwKBRwR5wZB4dac3Tfa6+/d2ireFIXfYzU4VJd8no0bcIn5tASKs2xc
vgwwNQ4ina3YK/3hHXiU2Kuh0gR/99WntMrWc8Pa8Y6k7Q+S3ovJwglIunHdXY/Jzi3RuLggZaJ5
A+3XPkuj6/dtunmlLL7PZ0zcJwzZdjyUtJR1kroG2eceqNOhZKiPex6ZG6hYD2vUEfgzQntNXB/b
VvJMuYFlNdn73B/9nWIxezYJo8Z8wjqP9ZTeuMRW3Q6V9+ymjnG/htZM4LqL862Zm9yP69y89XMV
XKHjPHJgBF9E6VIb/My5D6r0q3b7twPv4QPjB5lzAjuv30kdIkPJDUtsbohZem2vQp/rtSBh3Jzu
azk4PDccqvHSpiVsY9+5h45B2+Xq6X0xFgiLViZgglcLNE0Okwh1ibzhRCiY0DGDfpNyl4v0neUs
BP1BYifeaCGmfgvU0D4W4661kibfUrKLudJ06EU3d0cMazBIon9D3CUbf8cwaj2OWWPOe16+1xFI
BqqwG9KhWmK3rQ2MwsEeHufJo2sNu9q+9RuA21hNrvNOeYKEQCPz7Y8wssUhd6M+PVRug3hrHfzy
OmcRCXzAQ3UaI52esl3Lt4XtN0cE1od1qwUPvAo/WRyxFY+e7x1Rqtm4NJEED0mL5Gymy75CkpcP
0idpwJVAslMO2pNHhogI+1ZuG1ckpLkHV+QAxV5XWliZ1x3hgoVyBuumkuE0JKvHhxcby4wEfspH
fFMqMx+bna/q4N5IC/JysfYJPOymnOW9UdpLjl7RT+24NjLnLbG3ZIuzm/ALhkBbayJovenSuG2w
JKUlos9dY/Qffa31fT2KqUdY6GYZ2bXL/AnTq5BcSixGnIPuopYbE64dxrllYBOn7Tfuk1QGRxuc
ygLfbwN7IxLiWQJfBmCUJan0VKnDyEgU7fqlbst92fs9AetN4ccRfAxMON1Kcyuwt/tQ20uJF7Po
AtxbJj3jAlxoD0BskhU4lJWF3oNe3PSiewuliWTphBNXUU7XyNvSTmWb4StS+a16CvQCbizXPn3r
etVMvSU6N9u5tGJfB0LfsM0VJHo1mDGImxnVDjzvKbWDi+FsQ/MSaHLUZJM2sIndikJjk91uxwOt
P8r6tG3fqzHkPYgF1DQirhqdv1nx6dkZvgdxiNgSX/VZKQy7rSq8jLIOH9d2jLqDKNPKB93plnkX
kM1p7gK3MMybdqTHhnDQTQcyXtlULB3p0QdrGDkiCwmtfwfZA/+DSIY+GsG6Mwm2NHsiiFLvveMJ
m4jeOiur/QQMS6zBWC84Iy/dZqQgMq33Nef2s9866ZespPIki9/Kx7Ao+vzOpqlDNrRtasB86vCz
YjU57rNAm9yCBPE9NukYYp9t2wTWN3A/xd4onHRNXMatp3pMQbK5AUvGvpDUwD1Mr0Zhj6BJSpmy
apyxnHA7nk57capDmEbjhaxLBrJo7AGQVCjwrChMCZXSBkAKk16RIHaoCC2335CJPWRfy7KqsEKu
hd3fWIBuF7lkanht4syijkbDI8UY0sKG3UuXD+MQFuakQEiaUZApalJATGf0vF2xKp9sUYmvVeKk
k3EbMK18LlngEFWwknUfW10pTQwUwuDaVrL8YM0R5hktHjyv7HnhABx8c0DqtEqJX73r6euAR0ax
y53a4I7MhfVmHIIsOOphIXMSSp9LeqKCoZu4GYZq8dgxkp1bafHF79p8UtqPrdQdqD5aze6TZgNU
PXRtL9tLCbHHd5PcruuV9o1wyH3oTOnXdqkZftZINAWJoIp81Eyood4A7WF5CnVt4PXMWQde6wcV
cw6b6/tmqLGwMNp6duI2sqeWMDwCoPYRkW3ppV08rIKART3oNtje9Uepqh7yOlR6G2aW6ifcOdpp
JaFgKQfk14HmHI1dIrbDhOjTSt0vldVZF3ORwuS71Q1TiegGE2zcwQ/Nh3zNKDq1fE6pk4ngZh4j
SYQAsKvxdgEexJR1ojs8eA0sNBmniIbM57k0cg9H75mFwG20BOV8Bsgc9X3fQ8bdc+Tb42uvD5mr
9oPt4B8FllmU/rEp0q4lnN5zBXeOMU0P6eKY2deuMYVxziGFqXM4e3D7OFja7vUUjTbMNJJpo49N
7ig8nLF6cwaRWIVreEePzZC86elyo5oDyFcy5skrWiLbZ3THcaTy0WoSU7BFsuJZDRPxzXpt1Leg
T8//iivV/LHymNQSxrEZmI5EUL92z6Oq5/oGeEZHTzX6QSiklTBW/P9klPotsYxZawCV173V+0/R
XDnzq7U3goiscRvwxyrQ2acnvNiWjN2w6zAHLJFXefuZQVq8Az+vCSbI3d4QcWuV+CptofRedfUF
rCp1ZF3prEfLs7rq1NigRUlmtAYjpDeNUcFsucw+fZ5k24TdZt/PPfo+r2yPKm+CZW8GnRGcp5TU
aoVXi6NSHExqoJhn0c4TRkjtPNJtG5Ry43Gyi9wgJDNvjPkJ4nFJTqxZCi2MpFuiZjr2qddE96LU
y3KbNlGR3foM+Vi8D6Nb7Rw2BaR+qrEra2pbRMiwUXdaPbKdSu2DJytvvNa+3bCIj4ZWhecqhVC7
xkMvQ/lK6SZoP0iLZdfrpTZb4VHuZkOpP9bC/1Up/gN6zXcL3X+T1t4O04dC/6BT3P7BHzpFN/zN
dbCgC9koQKbfKE5/qGpdH70txglgBGbkwUSHYvWXTNH8DVsTz0ej+E2JuBEJ/pIphnh+QowIER04
IfK7X/P8dDbCxveLUzRRRBwiJoIhylJ/s9D7nkW0VMHAPAK8a009/nQZhYa5z4QrQdhTtDXLbM4M
xSzpwYjAFs6fSFJXZtvGQ9qZBHDNWUFkbFYh7A812ZuxX+RkCKJ9KhI5pi1+b9HcpViP5QqO15Bb
c0Lzl6WXofKrdmfzdMkTV5o/dVm5sJBIzW3pyjqa4A92qOcNstzSkkPrASliRg1nzcjTBvKXRK4a
2TsMQ0gHCOCqYgXNgueuqSog31EB4watvGGTOmOSrjrzYqTkOp5kX+d3XSFcDl3XzmmWZre4F3aw
ypsJUh85UGXfjbtJNiFaQ5nqfVUvxStz1ddVV+F1bkzjYkd0w7zBzi0fIEoV77PZ8DIkIMs0ngzG
YoJE+bX5HKXP2B6Q+cpZmD5LTRlNaMbc5XFNZ58y0hrEcPuYl36OhtLw9nUmiVzLJTYJZ9aLU3ao
/c7v98s6EkG4NAUTdJC6WRzmS6eumbE0eM+PoW0nuYmRxnUYc6qUz7SWjDh9nUDirPVYDbmTP8g8
GgjbzRyNb1Wh03vdsVLcTw4TkJMFoTyVTqNu57aV7kefRRBTj6Vtkq5DPCDYkt3XSJsUjicEuRd+
4b/GvbS+67sSp85uXhf+dOwwzFChIwEeZ/Upr7a0eGkH7jsvs6dTTaXyY6xnr56DzZaPiSmVk8bB
0R7QsXtO665+G1QY3yXMo7iSkHYb062a3n4obdxNC7fWbBqtYm8t8ytM7HCSGabVH3ep2cosibC8
IXKmYjVwLJufaju+qYl+fHRorhDGO1gUoWR8SadwiaflFllJNMyK4pAZhX+0TTg9ceSbAk98Oko2
dA1fUevgIRTPWD7EUkr/BBKmblnUBQ8qaFyYoiq/pNICw9g+OUaa+Wc8jJeMKng6POZIk5AdQAJ5
KSd19ZKaFV6Qu4yNXBGXpZNW92TZhiHfdFnNcUlLBPo8mzU8DRvH3nU151tH2VW0RyFBIloHIYY9
i7uSFs7y+6uv/ewrvrxs5YxIngwsIF/beUUceSk6sP6gLJvb3Jb+Tubyq09KuzMFzbXhQTyAZil8
bvqh2mU4gn+JFq98UGrVvwvaf1xoR7kIloCWEyR9bqXPwjOML0uWYoGN++RV+GxH47R1WNCZPb8i
qbucPmCGYXccRMUKMDdq5tbvjvX7P77b77MvrJc0k+1j9JFIwB/cvPZeigcwcArGKbcHlBiF99iI
jtDn1n+q8sI+LVmtbzwzw2O3y5d96wN7GJUOIKMM/X1gTFihYUP7lFq5savqcbkNsQM5BK2uDoth
jz/5yv+Pl+pvllVwGfneIXD+eLBHo8zBjaB4rJ09vM35NvZTqdZDM5g2MxUsQbhIEDp4lJqffUwb
JevFkwEd2oL5Gmy03s3e8PuiEkVdHoqF5XgGi/5GVuBdVtlF7EQW9SY0RuvKHhUTh6IXB+wSmHK2
sOg1ag5AFeverKIvqciMO3exxR7UxD7P8CB+oqJ7aezFYxtSYflwAF4wAzBfsN7DUs6i8UkkrUNM
9JBb97sh69PXIJ/UjnXpCaSgbSS8YxlsZHbpsE9HZ03aoHoXZf10AgZ236G+wO2mtY0rQfD93gpH
cfIBrk9zUA/HTNrWg5Wn+Z8iy19qtv7WoQQe8Sf67K7Icv0//9G8fbveP38MP44/r7+1OD/8H3ba
BYyN4Uu3PH7ph1r/ZeWx/eT/61/+aZv+ZlHYpn9qBqm33wY+/MLjgdvpPzvJ3fTdhy/1D83WdjL/
6WHi/cZNb29BAtiswyWmp/qXhwkDJ70WZjheAAnuX92W8xsmJS5sXTRBPNc+f/VXtxX9RpsFZWTr
01Bl/KLDevTiGEZigaUm0tRN4BGFHCU/PhhuLvoiCHTHSnouy93q1eu7LiViPZzt9V3aDCn4cjr2
X5bAUc/SNpb6kE32FDwEed7hoNn4Vr5fKsHqeGXJfGhzgybIT4V3tbaNCY+OeDOWCDrirPdWtce0
Wz6bVXcM4GrJnR5pLXce9hCkazm6hybaGC3PnRFSjd1gQWWmacXMu6x0JiJ6APHL3VwVhnUowpAc
V6vpb+qgtC+r7AZ58iBoGbvJFWWejChe2ToZTfvF7Z1ex56YlbzVrovtESxWNzoabA9tMCLhNq9t
J7WzG9y8Vb1HmqQvgAxpc5OiUrIg1+mhOzjOoJckK6JhxajSCsk3kNC2NvifibqpfGs4Oexeq5t5
KEM0fFPZfpz9oSaebZaEzXv4YrIXz6CX7UbUkefKHzWY+9JXbVK4Zmpi4sRqPklFCBxhCa9yMAmr
x4e2a1PipOdiOpZ+jRHDKlNa43kY+mJzSKvJg5ukdWnTXj73SgbiqJZo+R3YOpgSVvy00cXKEGaH
wrtz9DzJQ2ROTnNJneEDHDQ9ncy0zAFQhNdB9HHDIN/5ZRGppCdhvkzKzqlwOw/wj3/QLJA/R0aw
PgqHVWkM3SY9ZVlrEwPpFOFdg5ANolwDbJUMs6a4Oksa3jJeSxK5RMYWSaVF1IG+0LLE9CoL2c6N
B4VmrkZBKNDEfZfYQcf7skAPQUs73iq7NOzQkrUroi84GTQEWHWZjRdimTWfx7HxyGVeKuN3oHwY
pXXQLMeg06jA6iCsLiJidE0caRmfIp33BJWx/CMXmE2Me+xXL3ynRledp3IssV1dpszBir6U8n7I
VHntS3PizhzoTxOYtzRWZmoZX5cFY/hBz9ZydNt8mdmw6o6CvzjR2J3cIKvHkwi9htzvpnW8i4UZ
6XQrFpMOZwvnWOS7ymyHcIcRS5ueId6uhEJ7MjKPag1S/8geYpihk+XsG21rZdkOG3A+j9DnysfS
mZuhjKNFGjw0OicC05R1frJtUAEy1JQry5NlVNAUuynM8IOrIDQAfhTRIzxzKU6TtJcVSs5qK3nn
VDinfUYHSBSlLrxT0dqSRWnbEPnF4pCUdtVaa1KVFhFk3AT4pc7FXcthncd5MHX08yo6rBDYk2iM
xK/Jcziu0JkzG3Bubj2j++K4Eg3Gfwb02ATgiBzTKSeYPFpo443U+kOG+0v17D9Wqe+L1P/8bdX7
/7Ge2X8LHpyb7vMLk6PtH/xZzyJKE4UChIB5Ch8YgIB/1jPGCB/JFPp8E6e3H+rZZsyBFgTMgfFk
c0b6Vz3jD+BhM7DwA3Dnf8XkyP4mWPiu0bPxFMXEguuDJ3OrvNScj3MRUUMGnUTggCfPFsNduTY2
J1HbRcFJdzThyZSZ5Y3bQws4GIHYsXElgKPvXH2brcF001vOM8JHdrRFOD/YrX4/NARmoEi8yrFY
ngwROG9so4tkghHXdFROSQQxJ+vdjC8Rd6TS98AopHh6wu/PzmRFBFHOPa/Cxoi8O0SKhc6Z8Gi9
qaodAVcJS6OCgGyz6y+D6Q96SEJfFinEXIybv9TetgBlJ+riy+Hg+1PEUZaHBoA9aOMe+3wbd2pd
CpyGdsx388wGBZIy9E0JGDi5we3Ujn57q4I83K9qKUkT5QmOndQDbjc7IWBTZJl3rbtpugkbabMH
gu0XW3qV2ODg6JLkM76Te5yyLb0Ru5hrr9SpnNz3uWvJxx1m331MjU6xPy3NkHQi4IebXs9Euk9r
YZktXMhaTwjegiK76RwVvXH6ITUngFa/d9nsAUPeehUOaIZliPd4S87BXd0qeW3bGalJBgv1FYTb
KikXlOqhKazy4kblPFzrSPF72VkF4MEy8j44Q9bxHtAx1G9MHzT87K/G4KBlsMpMZAcO/7SMtvWg
IHRuHtMxxxorLKNdZ8/pk4XFvXejyjCl6ca91jfOUYX2Ak9/iOiQr2jNPmU+xFIo1KUX3JowI+DZ
cBNpCpVfz1CYB0kEfIg1ajJzUcVmF/OTg9eXw0HRippJXfur+LAOo8XhbKXjGHvIi5wvnN9rzPZY
kKUwLYyuU4EfaTJVAnKxKrya32isn7Rd4u0zz+QtJPAWzPfsW4tsL9g2mK/triY5kw40fdbhmH2o
XagUUAGgYcReUUVQHMu8ek2wgEdfFC6UWbTtoOUE+wwNkE0Z8t5UM9yG/owfrDFg++25qha7zXLk
VZ8F8GvB5AHiLQgGhEXkorhJp9D9GriO2KAUCj6KLMicqMkp5m6jKlLlDDe4A6SmUyjaIDrV3/qH
vJpoJVaURzDOXD6sZXajS2WGcM1qcOybqnMKKCtr6WJ53KzLm87riFUtpmr4GBaKPBi+8OBzHvRD
RLGfzXdYES1Pjmps4tWw0SORGfMGFywGM/TEbRtR3dkSbsllWHC5PeKARleIGkXK24w8LR23W+M4
fOshx2/9pMaUE6Yzyzz6TNezLu6Yoebd2lCLTYB1MNTWnTYIb8k6rJaRrjU0NSFwHcoqPhBfNYcV
RpC9d791vP237lf67KR3fQg9tbLFs9FtffIajNxt69Y+m1sj7UPbuvqmpLse/bU4FFJClSwL34TM
+a0Xdz2c2R8wv51r2Hy060GX9V+GSEYOPqvG/K7oRPWIj2oBcWV2rBP+W1Cn8gbEdMcy1QwObRCQ
Hsr27TTCY0A4vFgpC8EBTnB39FI3dA+gg311cOw7e8ZJByk4CwDthweoZCI2x8DN9t+mqf8W4n8A
RfzdYPlKvCjD24//UYa96DdQPgwjsJ+kdn7zpvmjDG+Od3+C9rb/mxPiZsEyeAMTKMn/LLuW/5vv
QXICJNxq9i+W3W8o03dVFwcRoIstvQbbTcSfL6GdQsO7FyUyQssINwdMfBCJr8/gsu8IT7HumTsM
fTOO4dhe8KeLZFwNM9RHSDnIAAxFLYiN2VFflZHClzYNlV5LuyHnqxUDPIKW03ojLloRBC3cDj6F
vca818lGhcdRFFbQbipRUc+Ydl8bchyfzaXNPYgcTblgeG5Ld+dGCkDRN1vzQWsjfyfX1YPFnYfM
ND2AzBxDAFBsyJHQVyc8R/CPpnfIbXDSbn4vYLZ2O3vu4OdXUYBIp2jbzjp4nuHXe62tZjjYlIIz
1i1lehQt3UkyDWpdMU3pNmLR0lvVPlKrAGD16qI69FVROG8iSBC3s67yAOWFU/K/55JNf5ExvG1+
1Z6FBnOAeYUFihu7HEfGOSAVoNpVU+68Hi3eZNIsOJKxWOh+YtrxDTP+4asFn8WwHr3Apq+lg/sR
IKhTC7QQD5jdlEaKY2GAboJ9uRDTyU9r/6GsG/JFPc4vbefB1exN7ZOCU8COs6YgPPGL5f13T8H/
AXrSfP4A5oUWWArEN7pPDllc5358SRh0ZyKfIobroXKuluHPqLQncON81mcbCcDhl68HdBO4XBTo
13Y2cPE7TwAMx8faXluuN/frgdmueJ+Gjd4J3fSfLGrw8e+v9wKTcUIsRaDOgAxhMGc7L40BBtVX
If5D4Q7TyhnHn2w640RVkqCd1j95axwgLz5KLrX5zoCJEirpcUJ8/9Z6xqgtrircGQvyFMgfzadi
Uj81f/63y3D8YADKf22yI7f4yx8uU0waF/esCHbZptrBNq895LTa8d9/brb9YneI3ZkNIkaGC4gb
72YD275/O9U0u1Ox4rhNNFs/Eic/ewZOu9nkLGfApaJ9giRmeu9rlwYTxxa7+JrJ0ibuvkSylcL7
7Dx3xlPcGzmFcnw9X80TcjLIG0QFvC/dDFFjZmPTLiEQKTuNwYOnFA2cmclT5TXGlwjZmLhEmWOM
J3KU/LfuBHtzv+qBG6jikOwyWHae3cdIsxATrNrDKmMKp1W8zy23NfB3j3CCZDCABqfhPVGODzAq
6teTY3BG6LGrIAOTchgdi75P3QdptIAaiEJ8E1t6kTsCHG/MulsAYogqiWcMBszRfuQA9sCV4Jhs
DIncW1jLG7OXZJUfkC4lvSU7SEs0TWLBcBZXa4X0vdP+UErB6p7t3u2ARxJ3ohCVuc9MS5d0woWq
ZcxqaUnvBIvaYu9Bpaqv6YTO7skXtLVJCInD+0hTJTECY1Zpj3lI0tOt2cj0HUCc0e/INC2GdzMq
6E8rYNYDcYrIkWIs2At9v8rKKJ9FRNLhg7O0w/jGjAJVnsKiaorLWkk1xn0tRb3xhCe/aHcldq3W
we3TZTjpVY0t5Oe5rJ6zYnHLx9aG5k0EdJcX13WQho035TwsH706lbwUHbbRq5GuB+M+EXb5gSuG
TQyPrUAPVrjex6Wqa/SF2TLFCBq9Ef1F2avPiMQqkKOSWMDhxFgZOfHqwxfxyLDpDOPJGOooeEI4
hhilKIawPjTFGrmsZ1l0PvX50LivRxSw8zM0o0zu+yyckYaJGj8oKzSW8VXdrjIj7DFt6/QdjFXH
P6MY73QM79kip03V6ExOuZ4CC9okQnj7g01MlqGPyppF+wnX0WCakox1AXuhMCJVE5RrNGADFZa9
C5gPXgPRweDEE7LKdlXhjvK2dtKQNWI39MsJbUlETCKCzSMyN8c/KreBrqlmhJcUgV6Fx34cQtQl
huEEe83rZrqRKzkibbcO9klFVfN+sbknd+tQTVk86EjOO7A1TXRjn6XpvqgGtKzltCidACql+hxq
eu19rdhW713W8VPspyE0qyXN7kyJimk/O17BrMBbjfY67C3o2ZPbQYEPlLsj/QB+v5FKWASDYdn5
TtgOXO5ZLmwfgTiB7WSewwL3FfykO8g4c3YwGd6WU24r77bE5kaCxLXR7wXpJGRNd6iGdvDxSnVo
2yLwb3zR5nhuQ2E1zwABDjhnYBjwBFhfX+xqjLJXIxiy9ybPZ9s4Nc5gjhB0TXntRy9QnEdkTaK6
SrM37sj7TSAcUVxC6oyoEmsoHbFeFrdTtYEON3IEL5mcziHgldcB1xng+pF8vMrrbGDhH4u5K+zo
NFM3OIFcsojcIwQe387aMwBdCzqyG2Rds8kPi7bfgeYq4R6LSaZW9rMV3IsagHGBG2D5iRcmpQbX
iReNBEeIlhCkELrPMNckpLgqda94+bTVfiD0QT3PwpjWG9uXqjiaRmb/rnlMojvZtKO+aytsR46t
nM0wsTRyVdTRSE2f/r6EvCi9ru2zng+pwBYVEc/uF/iilGmWF4RwwZCT7qtoNgVzVzrFzmoZPym9
30zsvuusvl3LCSiIW6GnCX9RrOgmFQcDELvZjfLAEEz+FTrUnWs33vOCBcOjgsTFn9nZNQ0Nc9/A
2YCFkqtfc2HYXgiu+9sQEW7Ok86LN42AnKy9jT5p4/Lhnyg12UeX85CVBcYd0V3Ype7PnEf+/W6g
DbA806OV88NvtuffV+oScoFruO60s9pp2WnJ6VrPzS/6qGz3HEYWmCnSUnnMKMxG319lBLHK1Qi3
uJk2u1W8Z49jxAbk72+af38vLrakfHKbxzmRci+6m7ah76lFsUAr0CYac9e+mYw++PT3V9m6zO9v
F2ez3WZUs8jCAfd8eWs6vT2BZdXlbiBLkxhcooI9VVuHiCji4zdgH0eD4o+n9r+z9z9YrH73+f8b
g+41e+oP3+90v/38nwQ6+zcHExYflzBYattg/U8M3PuN7T3y5g2GJr5wQ8f/YtAFv7GyhW7Hv8Qe
yd/8Jf/EwAkV27a5NPt8rZt//K/lv5rfBoTvbhWbI9bnJeCngo0Zl+NVfH/b9wPwTqkNgnIcY4MQ
HSKuwLXMDViEBoYwFhEXcqPeFh8sIXtiVjdM0vkGT9bw/FXsAfBWRB5XKP4dHYp5j0ECsHolTCmS
JuMF3KKtBP4McoQYRIvK9DB3gHgqHgYdApcORqHLJPdGZLKOmaZP2AeTqjePnTnVMRI3hTKu8POA
cDIw7xmSuG6tttgvlm7lJ19IO/Rj1YU5/mvskrWUGJoE7vC6CACVoVUvetZ7dCs+1iaZbjLx1RHd
NDpJxA5t3w7sOE8C/06EKGlLb8FK2HN2LfAbSVBEds/eVwd6f5gl7Hbn6jJACzTvQ8NKP5aMneDj
3mI7DATDLEv93NZikDe+nEG7Fx0Ao1llymBfs+YL2wRR8ZqGsWCU+h1PieVNXfr9K9bVsTukOFJM
xJ4G0so/9Yb/3KTOVWekbEFIuSO38IiJFWpm5wv6v4e2noIioVdmVBjaJpatxTZRRwLhR3MxGDme
VhARrKf67m6Df/YsF9GuRMYdL+ttWrl8poViAVHBay6zW8QHH+bpuij6e5nfArfvqjYYEvQbyw2b
WxxX3Dx49LV3F2UIFe3wDqkCQ4uL4q06tL3vJIjvn5e1vSg+YftCMHB7nrr+1Yq6etwtC+v7YMof
JuapQ8ZC2EFBP5znub+uqe0d+mCjNWJEtnfnpXq3us189XPPhRRo3ZmahoAbIw1otirv9cSLjK0h
ewbXdE4dTOUHYY9OPC4j1kARe+ap645iZvUxbwomavmTZvGQjCxr2evn6XFU0JtbnZ7rsuz4h719
qebaj05F6ph3+F+85jzf2Z14VhUuANHmgVN1g1ck/jCrNglXlT9Bim/Ovt9FqNbbMCcCKL81oy9+
EBKiTukWCN6RcVQk2GIFmjDRJqj57P2U4qqxXDOJkHffOI77pskw39gruFgdvFZcw2AUoFIR6lR4
GAJtFLYgSOVh7OZrESBPifj2Y9AnEmVMVtw62uVllDRd3pw8f3kcW7SIqtC7adXyCKX2yaqnAwwl
HYsUu5+uw1IQrbpLeL3PvVBsDhme0914lRrxLxPLcKnpBvjD5ZzXw3qbIpM69AP/CRBLQmXw/fvB
SEtc21rYUTKVrJizkhj6Qn20pN7Zsi0+dtCgFLu28nOAbE8lGO186HvPudOTmncsBJ3ztka6DXzl
XvwCsblbzSeVOi0OCQPuNGG12nmypC5Qt5o6ornQRa/CuZT4scV+aaSXfnCjBDmPt+NdRfc264Fx
H5WW3zDezR8qq/48ORbSdS2sKylTtTy5jbHcNaOyjmUt5yJZcv51K1Wwm/Ch209EpNlnsqg0UmY/
LxJDkPQ6SX2DQGvaywFO78F2yt6BbNseFzGiqW/lAEMVVi9zPFx8Z4ztKhuHuwkttHglWuOrZQyv
+lx9JQvA7gmbNtDnLY1+w3Yp3NHzv6kCpejj1zjX+slsESQSGKDuTC8905q/WwJZGx+xf0YW7Idx
FzY3pWXC2AxNtBxWKp1PkFKajeUB2Zf944W8lyt8TnTOWNIw+zfGvevnZyKXrgViRMyjm3hQtfuq
HrENqlDxcKKxrzFH7cJI5tvMGO7ZjlhfIX9GGHCFVeyM7ZduEunXLg9+ryNj74xYupCbK2KccwD6
5/RtOi4XJhfjZtZifbLJh4QKEbU35ehcG0afKskbt3EQEYnqQ5Ma8lUmkfGRqlfsOheoRJZIF8fr
UmUdtI8qhHsXwOgxBos7a2jCRMPR21ZdWQzUA1fEQ1pcTbdWuV56d3T2PE/8lT+bxLq0RYKEMDce
LNDSW8bhmqOGsZLUidcBWXYhLlSgagA0pLxFGFgPYc7Y25v/y955LDeOpdv6VU6cOTrgzeAOLglS
pER5k5maIJQO3u0N//T3g7putITkIaNqfCqiJ52VBQLY2Ob/1/oWnovKuqEu0OyrgMgx247cflfV
TBl2r/wecNYx50DHkywYYSnzdTw6j4ERfbOC/qtjlc5h9F4w9+9KwHdDR+S3zORhCoL1mEz71rPb
r9jNVGz57b4QB2vaD8Qpdll9m9a46TGsIaECCDSV9UsoVBrQWJjXc/1zw6nzik7LQHrcD2Y68P1R
aF1THzEfDFqqP43uV4ZOCaElT1CRMr2LmRyoS9x7DTwUbbhogvTgOBx11aq+jScTyDtOk1dL1g9Q
xQ5ZZDzY7lvVWN2BhrhPlXsnpuC2ruW1CnBpp4wAgOyyzrYmCKTvRPvdVo512Ufadd5ol2OS3af6
Hvj+dsgwN4KICmEQIa8eROlHan8NmegQjlq7Rm/zPI7WjV0pt3UT5euwEPtcD38x+fbhHo1LsdYt
mD0oqLfCSw6u8rvS7tuSRUVmWzYHX0hOhjVlJ7SzA48qeuqtaKBfmHmcxT6JND8q5smyetKN726f
gLIyVyL52aI7Cofylr3BVsUtoIrrIDbWg8nGogifYqyCwtWYihq8OCBapLZWMDPbzY1QHnNFfKnb
fawnxK/zBUAcCKdfro1HpqJX7yg+6YzbLOl3edHe2BOTz+uEFqtlRnEgBHS2s3bcG5o413yyd+wn
11nOlgfxaT3hymt7lgEmY0KRUgm8LO4upT7sGq2mbfsjE9atGxt3UV5uUvhNuO4YRkQuKt8s5ZAb
JhWhGruDm6Co7bzrvJ1nxS9p5vh2TgiDt9HNn0LVmaf0+A7tPc8rvBzKimLMZG9EYFAYlBtXqQ9e
Vg2rIOzpP5eNV96TF7Y2I5Mihr6NdPYfg3dbUR6VKXRa+67GNj1HTWOXjZDdFWUL8arnbMrpsrpP
gMIgU2LXjHNJ9Gt01sKfa7aIy/L9ZFxYY7EaOuMiQt6qVYyWbPxRlSHpkm2WkkswXHAEuu0Hail2
reFy8KqKZTic5P1UK/oeFE1xWSpWTCQz+1K33cLfktdl0vDtF81XOZrGPpnZHCsCigrMc0Es7vU+
fsjFrRMl5a7LtZpj1HSru/JKE92V3myEgalCp//drfA8MkWW6YOFNONlQMW1s0PeQOp0lbdOavLX
aHGP6Z3nDfuQv7LqsdfSEnkM2YmsR8tqd8jFMdePAKxScSWoiENHGA+uGj3WBmgd+uiYr4x9ll2U
2NtwDfTVhv+trbT4ahZ9dNn35EjTJAZ/JwAvoqgYzLWrR2+Rbu8dJ/lShkh4aQE/BmO0iXAUGDWm
QEfuTSt70rlyQabuSrHVi0R3X8yY0NQRjdak35jNfY1EBp1e5letQSfZWbMW+zNZsC/HgxarI++X
BwPfLNlHjpKwYmAid3fgasbtFDabgM3xGFtrsocv0M/vMlAUUYbfGjkieBUshkG+rRT1qwGZIh00
PxirRzSWN8QZ9DDEjGepii/z37JF9qIO6WOcKK/Y5a6drnlQNPV3o3TPPZCzlWBLsPKQDzRA2GiI
ecrt1BePFfyxOku2+VBfq5l2qRg5khrs7HCVEWnoj5opnwcVhl35XWZ8XlRJV5TFrtTMZgTYr5oc
vnlt/80VznXYqht7KjCKD94Wl99FEVfPQxncmK21a8vQ3lKzyjmMFBbUOdV47onkWaMKCTbQU0f+
LoARixaigsdubWE62OuxuXGiaa0qLem7YWWPfh5ipk4mF2pGuOVQEK9rqrvgoV+bLhZYE4Z6FwjN
r9jRUxbZ4O7ZtE29aYwMMc2lVxjf3GC4ShkrzYDOI4jYIkUqP1bf2JnwtknpXobU6pW8gm0HaMFq
OU5Bj5ncOeoV3MuuqNQ3yjE+vFboRPiImB0T4GpmYPuR/B015iWYNx8a05sjlScvcJ7QL+Ib1VaU
17EI2cN3K70KFB1QXEXkqK7Baou8Wzsh1BDMOdmH01XiqatwsqxLasjkhA3srk2r2qEpYxYy2ClT
oU51+rXWV7VXLyi/bnQdAmRf4TAqe5hL4wNRxns4bTcUjmF6cXpgp8Iss6ll+ZqlNk7dALocmioH
Ks/cY7CyA73hy2i6LVEbY+tBP7gxmt9hqWzaqbiPx46GcIvKVLD5a/yBZ2QWtyqR13kBQ8hiZxz0
7KpC9X7SMcVY3c5kdUtDxLBp46t58lpm4lqxlRfZ3EJLeayt6FqGHFbCt579pA/Kbhva9nUadX7S
9C8lis51lLF6TKmSPlWjy/pgiAnYSniTyCikqaf8tg00Fi4Sq05M5FaF45WtDVbmEyQ8wuQZ6+xH
Gnpmewgci22empaccEDloZgNDTf54rQpCciuObAXb6cy+JFFsYI1yaUBRRqvlwE4LCrPvHAQOGvo
tEf1lyMT/YfWN+ED6ZImN67F9ltUifzVU2VuQllo8t8iwPu6rsFGX0Ml88ZHc8wcwjHCcayvacEm
e6NB8e/TBymQpXhWjQFfVRKaB3mq3Xac4SBBWDRA1oltiHLNLku80StL2OVFbmasnSA0lVVKu05Z
lVhQ5qNWGPasWXn0CrIL8IE0BQQ5a+zstdq2QCS8TMcf5CZSUdd53TYhjLLW2ahlMGwdW2BpSy2k
1hs90m5sGw6HMY0GQIRIfTVqDztMm6uc+enpwnYZFBz6m3ooNpFgk0zWj4m5GoV0iem/zcqUf0Oh
3VflIqBBSnH6quDhsrvqdJW+KabJZ3RpDlO31YY3VtyhaGhRGAUsf6P4aubtbEsTWRD5utFKe5t2
cXiYXPiqfgAW8IYf1j+FSlsdel0hgSqBOP6YOw6DJu6K9CkZqvSJvoP1jFGv/61YGvzDSRVexuEO
OR6CrdndhS+Zk0U/4PxeIRdM6LaYGRs4vTSpLE/43ie/rp0aCXlnUfh3mDCctdlx3OSgLOyHgObK
E3Ir2iz52GHs1SqrVw6JxLi8Rlhn2VtpF73go8NovjGmAk2eZcdWvyI1x7g137VhwSwTc/G3U2aa
xWPsLNGRTdqsKUvf9WXmu9asededhbGWPGoNia5sCWZlWhXjt1nJWbAWY79+0d5VbNm7oq3/t7pt
FrqRy4TmDUUl+jfwqD9AsaGJ6971cRS7C2U9vuvm3kuA/1sN/W/Ut6eqoRjH3gDpfKqHzn/j3/VQ
nQxTMnMAietk4lHJpLL6bzGSrv5LxwBr01lAiosEmNL5X/VQXMj0HVAQY0CZBUyzDfmveqhp/Mum
GYFNjD6RQX9E+zuaYGQ1nyvnOg0OFA6zjQZ5MIKpRX/DLZm8Jyq2zD7hVF9RuGvJ0a0A2O/oc9rT
XYflnh2PI6cwf6jirsxuMgqMOgi7BBJYQ5uyTLWfUZoCK2myAIplo3WatwZNlOcbL4wDKjGwMgMf
KIhibkqXqKi3Yczg8NhZqNW3zmRE2mFUh0nZodPFBAO+C43pE3bSVrkuc4oc4crIs7I8WKkZinUB
eHbXJVWIm6sD0+vs9T6SD5QNxqsSaek9qDA57WMQSl9K0SiVP+SVFW7HsM9vnUBSpmhDZ0CnBOai
zL9DOtbaYtUYRR+wkKREtsHL0Ab1WR2NLLipXXWsLqIcJ94GSqgENRUEHJNdR1qm7xHV+g23UGBv
9azrhl3hMhiQHCOG3Yx2Q592ot6a+tNAk3cGGyDvwkBqA29VXCXc5nYfKltgfmXlAy/ow+us8VhW
jCF/rNJ45mbVsj+oWQ/mJY0BDND6d+PXppkAYEHHAEMTy4HzWVcYW7IfbHeT92S0bU2sj5FvZK42
rlQkYVAKIPh32TWNtP5rhU7DhrEnnBgHsyD03GoVA19E25q/4rEZX1IyRcLAG3NfxNLksqF9n3GE
PUw21eaVwFXKGjhTYQuIaMmFEigk2KvW6GemlG9BFmRrjwPmGokcPFlKYF9Gut9OXa9pIITVJX53
CgmyI+e9V2NiegCAB88NRKJ9VbnZNY2l9t6B47q1O/UJ25P6BRVB/j1k3fIhscPMx2PzQ7UKDedu
XuTDOiWi8dZJOeWvgrFnb6JprXVFQSd5zaRg9DjJAI24yieYaqIf3N9GUbVUM7TJeWrxZ6crEqMH
XnEBtjMVzqD7oszKx7wrI3UjvK66YFLmIF2nBulwEIGHaySkmIbhULPBjroalVCF4lTZ1qFuwe+D
yxevQ3Yvm6muUM2pZkNRtICMuBNoXFoW3Lx5GJqSKpQWu+UXtrYTruQ4nZ7NPhMg32KNI0VjduC2
B8cubkqiqFQ283DEty5ojidqjvFPV48taidI5b5gAIFc0SDvfWJp5dgGzI4dQl8D+t5BeoNYLgMR
/vS8KHoW3DyLcDDo5UUAgJGSBwKD37UMyRQEZZmgpPEMiLuVVO5r0BrOJhnMwEF+ZwPLDMYu+8YZ
OZUrLyl5FbpSalewMyDHIsmIfwal3oyHBiWzvgJUYN9rIP6eiWZFc9DZaAJJ2HTfrC7zEJlL6b7E
DQzqFWCk6IENidJtVKVObrPQCShZC1F8zyMFDzHsHVQEEk0zTxy774GjjPEUZ0n5IFqHg5zpSB1a
FbuDtdWZ8otCW7Q5OHU77roSr9sKhKyHih8TwTqTdYLWIm+FiiciRZtuUhS6dZFccn5o0pR6wdhX
LUI6c4An2yryZ9Ur/a+SbWu2L4DthXdWVecpSnp1DDZew/wGGtbS8VDgJniFC2NOq8JujemgkG4S
rIdREdoaXVL6A6y3OQCirCqbwpbiPDdDlztrXS8cKlxdKfJN3Wnps2YrY+A3eZsTdGV0GjWLxP0h
irG4c/tMw85l1SGod0RnsyML0Tbk9Frh4gF1Lmqc1ROc6iiiWAoDbguVJPqtOwO4oBSj91c7DBt5
iS4eR3ZtDMEBuN/gbitLm6Z1ZQcy2kgM6u62sVP4sNDTOP9jyh1xZNiD+2zoiuetwmzM5dbSkEpF
MJm9Lc0ufRcMCe6JUBuSu7pyDGSqcRbck9Oei7VpFPVd3dThV9jgJbhnDn/hjouCVxtVMwj2MjL0
cW3x2iBIseWO0UsZZeSbMNnecux6DjYu5j3oK/lkQl11k4xzUx/UlF8qi6J7WMt7e3Y5IBIqITIO
kcVSZSaEQrKly0DYoXAFuF3I6Qfbb/e5pBjwC2b+dJ05ep+vJXvkV5l0Jg2uEmDQmgfOb6ciOoXI
U8L0UXqa22KU4ABILVzrMF2k1fjYg8NLLnpLSeldUM0WMCtnG6Yi6AFSxwVkvDVKN6feFXnFC28N
eKkFlO6n24Fi5Z2y+VyjCOEYj2infC7rQly1eJclWhZEccjw3CS6QCCpPoRT4XLoyQ1RrKvEBLbT
OzpYNn3sHiZP9rP3fnYWwt8Kv6BhDW+dUfTZuhp1amGC1pmLc6Wcbk0JFNFHt0y0SaH108+MA8gl
mQZwdMhvxa2pDSOGnBEa3z37BZ1DFh22r2hRjG+a3YQU0hpPQmzqXVpFMIfNL202ag+KWpAYqkv2
uCtKR86u1+ZSRpVYBrQdfa4qRGiHa061c+deLQz1TaVKoa0kJS6kyUVug2h1WISmtjblAUN/hRmU
49qdkvJz8Iy4WP/LUJcvcIf0+4n/A1rn2AD6GdFzPbN0leml1dHRQPMPZhtUo6FsPJEGFed5zI8r
yYpcbctQjJFPglTLv6h7ztfJ7WYalm0qN0CZOUH0ucuoyWvo3L6T2+7vLsyAS5EKR2HWmNomWFFP
bH/w3yDtE46M/i00o/iuatXY2GR9pfN9RZN2mQ8pvg0IE04A7tOKH72J5jRDnjeyMdlEoLKeCnkV
BKMNtlt6lUMljUlz1Wpq+n2yhuSmHnRQTGZZmxhwTd6iD+29udcIihsvOXp2NH4kPdlxsGuMLu5I
q8sJdNohbqKLYR0B4P+qGcEQ+3PgwiFrR1wjgQNYa503ChM4Ahzni1W2E0WwWBrPJVTZ6QI9z2St
ikaBMyv7AQawGGWEfm+K0aMPFVdap5QYm1VrEk27K+k5gZvho5E+mynriby8EvJXxPNfQ0317hLP
iLsN3bPYxD5mh8PGcmy93VhCccmBsNkzwznr9O8tp1CNPUbgvsk0DF+bodXqy9SiXcc6z2md/o4E
y6mVIvUjN7JJMGhGIN3kVpnuSq+79j6KFBFeTjWRU/vcbO3uICZ3/pRGraIUCJH3oMHop80Vdxbg
aNKDlZUcO+2hH0e6BTSBXnsnd5ClljK5oJ2bJ9sqdzM5K+0ZrfC5UzYcuFSKbR67EdtcSgyNdc2O
Fe+IYQ+pfZg41o63holYYKMgZHW+O0MEbpIFBfLy4+SxP4L0OWjkX6JT7KIXNsxJdhHAMukPeFUN
79KclLJ8kEio+m0MslbbowAP5DZKNC34YcXIpLbW0LrukzGSLXGwjGCkcTIG+FIbTZ30M8bUhQaI
ui5iC14Mjn1TAzc+//kHjXiQ4OyrEhH6OX98bQqgrwBB8jMaoGWQ9XwZ5D9oD2a7JJdbiOg8zHVS
oQ7qV7TR6chCPXvUnIa5ky0nPfdM06sDJqOE6CWDLaIqIMwFTiye/vck3Iz7n//nv0lgPXUSfi7i
5tfP//q/4u37f23yWLw1v+SnY/H81//y6Mz2GzSEroPSeLbYIPD7y6Oj/csiV9p0iMGYfbHz2fc/
nh3V9kDiWNCvCNLW+M/9dSzW9X9B5+JkzJ4ANZuLi/b/My/+Mk2Ay/gbYX2wnubcNMtmONGN+Txg
bY+skUxPdJ/f0gFf9Yp9jAbgjDRuVhp9UCJxZ/P9IficW/2oKhcaRziJsVEJYCWwLojXKXvjFR9h
SfVXjQ+a40D57tiisAAYL1mflHcf3s1fN/0Rj7OQc86XRwPIP+/1CcI0Pt8k6Nwc2PiIeQWJ3ob8
BiqQWmQQa1Odi3yan9fiTme5ocUEwPtGPPL5UkYGV19XBtPPam9r5tNTb1Mtz5MS16tDWHgH+WbV
6PG303fIcPjzsjgdkHux1TXfaWof5h3RCcXKcoU7BGWM9sNTtlUQdGccKbOCcXlzFig2A889dRQK
Mp9mt1Q37MkNQHeqdEcP45AVrwrX5RiXmwc1Tdtz89z8H1xckO9FnYkk7uy8WYxOr6Ky0vYO9rGG
nbFmNfleQRGCli3QS+HD1gzatU2jbtvquv0b88RrjJcAW61WPZ9+wppx9LeYJnUsy8VvtLh5Scuf
CKCQPJeuq5AckDwJEj5AQxUGHSCICc5uSRSUxW8GwaqxeJb2a5igd1BUztynf86RIc2T+c+vmYtd
H164m0s19kzF8C10YPg85JsahCoZL1KNzny8R8aWRR4oRHDcQTqf7+dLNYCB+3AQ89cjvf1Qp49Z
JfUzaedH74enwrLIlAif6fNFMsKl2qLQedN8qZdwC+nOO0m0w872Fw7yf5zyzl1qMaigu7uDnZiG
TxohVXAnQkLQVtdNKP+m7niedyzKoTw2pleQiAsBJgYC1BZUTP0KUcWmdNT6qjda928PBUBTfB3M
a0CErGUmIEaTxqzAvZOdYaj7Ip/GfQftbE8JXv6DS2HutaA+OMRtGvNQ+TDqsBcAtDedCp5N3rzA
WlF2E0kAL9CpxBkK1p+jzmVpQ14L/Yiq8HKuaVrCC2iYV7Do8UREJV1oepvD5vRntFBT84Z4NYan
6+9Lg/suof1wQyMESNUo2fWyemu/bGkkBznZ3lq1UQX1kC++J3oX7E5f9M8B+Pmi80zz4aLt4NS5
E9C9sQPNfUF50aGOUNlNa6ACz0zZfz7G+VVhkGQYWoiXF2+shJhgWuAZeWPUJ5vBw/JhNsGZ9NU/
FwZiz6330eexLLzvVz/ckaG5tJg6S/oofLSdITnkYmw0V0af8xg1xToTo33ktaF+nx0DjsMxdDk4
LAgFEWZaFC+ynoUpU9mvA2dAKYWS5rImQ2DjBWF5ZiI88t4Q3s8PEQ81SK7FxOGUUWh4OVw24kRg
axYiv8wouftuookzN3jkgRLQS0cE6R6p0O6iVxFFNWb8oeMG1ba7LS3RwtfGdEbFpt6akecOZ+5t
aUOZvwSXnFLA4kStM40sbm7O+Rv0OhZ+Oh8gdNkUJYtcjcs3o9gE1LIG1WSXwnqrHDOl5tC0zb2n
9fV97NVud2aima/2eeFnc8sznsG0BjCZxcxJRTR1OMwK35otZ2R0ZFqx0ZqGXIGoCOsHmYw5oSiD
DYMoSbTkXIL6kQHGvMyczVmWBzK76T9+ol0hdY2YAOG3XhNsjYK2StbLxqe7+tYmXrSv2745c89/
DC90UWwhiDZnUqJPtbhnvJ/a1DTACXWNxA7ZxUiRS5cWZln8Oj0B/fmyuRRdiBkcBx2H1tvn26sa
I3RtSfcXUJjI/NzRgwsX5eZekLujoqPrTbK2gmQDbNCkLBtEzt7tzfbSyfo69k//miP3bcwsSCrg
0IIog3/+MX2R4YrVsX42uaD7pjj1g5Vp0ROxi8mZReWPz8oG6sGBh4PTPMzfjcMf5ilKhWOgWHnj
V2oZbUScUDNRwuE5iNAMhGPrfj19a3/MvlyPuF58OgAdUYIvPmNbQYlOCgk10sjzfqR0q7ce7KH9
6au8P6FPXwuXmUHOmNY4etAn+vwEky4I4smiQVlVaXClyZnYU6YEETdKrKPQNIXYpEMrZ2dBtB3r
kJzTdIgvyc5o7ogtDonuaUMTNULzt6PN+WmWOZMDsLiBDVisdTZdQsQSBh8ypUDM18awncosOrN7
nG9w8QCYmOctEJfAqT4PsQ/vNW4DJaRqLP0xjauIHCSi6IgJDAO/qlv9wkDjfC2ZUn0dEfIO5Bkp
l2fewXwjf/wEg+Y2BySm7aXHLCReQgNuI/0wSvUNFi5gyEFRoqTTrauWrBIyRSLiRHHyOs+MUe9O
9lRW3VQC1qVgu6tUKzmzLB99LBaGS6J62IQuZxQc6rqTFi1fFiF1CAvJa8zZT6kNglScIjuiYYYd
mhux1QvcsiPhHcGZSe2PidTGyMRSzbnUZue43H+IzMV678xDE87UbTV3de10TPetq3q/J8UdGKOT
duYz1/68Kg5T1aLSQP71fBT/PB7sVh2UsCRNOXCML6a4KcrmmhwsH+bQyjaUtWbae8MO10M0wvbY
Iq/ZG87PDmuw7GEzol+GrHemNHjkN6HXpsaCz5davbX4EiJPGyJVIP+zhNEekHzrN7LS6rsJ17av
JBOi1NGpvp8eln9OeAxJeKPsJTB0Ossty1gXfevapUqv3Umuxt+pxHhT5RuWtvzMDuLI/bFkWprB
uomiYxmHnvdmgfMpnXwrQWf7nqNnAJV+TFEw74IMFuQEr+EMl+TPEc6yYVAlo+TB+rH0XGomHb8a
USOJbDxFoM7JJQJhucuIsy+Q87nxLkD+R0XUa8ebRq+m/ekH/OfixXVNNkwsLGi8lhUK9JwW3dJ4
TmRrgzV++/AqcEr5rSfs6Myl/lxM4OOxI9F5lTzhZRGtSqp5P4YWgGyw4GdeBPELUVDf/u79mNA5
VJvPzzLA7i++HNA4YRi6XKRXW/FYa1a1UQjg+JEKNJ6nL/Xn2ORSnAJm4p+qssv7/JH2I2Z8wupG
X2tFtrelWWkA32LmbIkikJQyz92cvuKfT3BeIVVIu/Naga5ocUXuC4thM9Jv0tSdIWo4+X1nnZny
jl/l/bhlYgy1FosRDBDRQmrlQ1dSqCMJoo8pydPtP7gX9sfEZVGSQjn1+V6mtosJGpSoT0BzbXOZ
2FdtEg5nxtyRd4Q0y8HejXoKM+n85x8W1hQ0AdU1mry9Puj7sqztPZ38+sE0I9qEqmaceXZ/fk50
NqhHU2EEH6UvwZ5D2iaw7bheTkzspZHM8avCzAqHxu9wbnk8dnOQyJ35LbHddhdjXWYNVWeJD0gJ
iL5KUFAnRNKoanLH6CnOjPYjo4JzFSeJeaaa16bPT5LQLGHXI3lQtag9zkxwHZqobnenR8WR5zd/
SxrGYpNewyzO+/i+SmyUETnYcODNkFjW2GSzY3xrmJIu/smFOKRxPqVAuxzkSguxQauM1u9awqtq
gurXDPzpEEzt35+RGA2GASxMd4B6LsqPipt3sRuora96WnVnlJaxURylehwqspNO39R72sDnTdxc
2/7PtfTPj2+ieR66DsduFBvhocPfI9YGQkFC7wotuIdL3dnQdTVNonIWU8E2qhoacBQOGz9jhKOE
ktnI5YqoCFAtY6+DgSy0ziXuoRBD8dQrRfVLWB2aQmDZo+PnU5k6/unbWLYHDfgAUFnZbDHe6Omo
y0cmoiTqlLLzIfmoG8yz8hr2cvN1hDYJMiD3Ng75QFhkaZ8eECYEJDGa1T8YivPDNA1kn2z+F/ud
duRAO+oElZQmTia0CXQrQZpeUD6yzlzqyIc87/PY6cC5Y2u1GPUjWGlUn33n11mdXhc4bTHehUp1
EHikV1Vk1Oe4FUevSEvB4siqMmAWA8UqeAVd2nS+Sdlkj8ir3QkvxHAY4vG+RgUT3Z1+p0emD5ON
Cv0dNkn065bTxyRdXvgINsUriTn2Rgxtup2cGTlHbstkxeKVvW8CvPnPP0z3TQZWruvBcdQJRL2k
z9rLOk3EblJjcatIIkVO39WxkcqEP/eyqcDyNBcjlXSuhHioZvAhKHXIC4kYn0IdAzQZHU8YHpS3
3OjhuLu0EO9j4Xnf3ZZN0D/47tnDUaNnJaDsZM1P/8N9h2FpZ0ZIEKBqN9pGpGmxV6ipQ4Yyo/Yw
mFl0axRudzXqcG7RQoH0SQZ1jRIKKHnWVndoGlUqkOOcmVISZdlL3MwkY/oZJHUk8DV9qgmRzpnl
+ch0P/ejVE4VMIhQA3z+3SPnF1wgSu9X7hiriO2UYeflvXYHFLT/cfpdHRuBjHg+6ZkBqLqLIe+h
21XJU+MZIa7cRGVFAt2A0PgfXIWP2aXZp9rmcpnsFc+d+eMDleQq2GUyKS8rr4vOjbs/DyvUCyBs
sAmkh+54ywdXRD1AvJk7k4f2zz6rJTD1KcIsmZK3t1fzEKS+TmH3mfT5AlcqwKCbTqrZ3jPs3yri
FwIGhmE7OikySLMjz2ekyrFDrNK9nH4iR3/qjOaZP3BsvItvcogtc8hKnjtFjmk/VnF+QMCcYJ4K
ggv00GQLaZX5/fRFjw4sh8Yr7EEAIrMy4eMHQSShReBWiZOrSb8I3O5rVcXaFqIA25y+0tFh9eFK
i9uTVDgTlShlv+gQCha4ia+jKevPVEKO3w+yGdrWwFCXK2I7i7cpxUGIdN1wJcJWhbLUIOoqdC9J
z0wnR28J4ASlDzrFIM0/P7wkDVr4fUxqaZ9q23F2oQmpVmdu6dhV5ropppq5XL/cvdbOwIJhycE3
+77daCNK+bQaxr+/Ied09p+rLNadVFNlrRlAHHLOcY9taXV+M5Tji1kFKN1OD4UjZWnTNOYSLYPO
49ktHlyvmaOahE3PMCDuIzSRg66UQvaXXZi7X3rhaZeD4YqvQ6Vmz3qK/zlo2vjKzEfXPjdDzCvP
YiuIIsdk/Luwc2x7MS47LCnIMWXvj7qWMdMP8SZXoy8DbNWLyC5+dwbJCC1W6rhBXWoPMZYL9y/u
0v/Yqj76jikWEcPHRps0vMVIaoMIq8jQ+2D2qp3Vac2qrGV+ZhU5AnflsEAPFEKW4VIVXzx3NLYu
Zk8eOZ4B52pC2nufsne9Ya0FNK8HdnMZw/neJGNafFdcxNKB5rhfdUp6b3ARtHP78GNf68ffs9gV
mFXq9OYAAw2VI2GRggdAP6PalDqo6dNj7tgTNj0WAUr0SPaW9Y40ZVtCK4SFYETy3wcm9twq/Ytd
/T++x/krWQ4mpF5zTZLTJgFdn9+jaHu3s8gm85GEq6SZYZwzEXXSe7o31RSbdIdS/UACKZUqI0jK
9MxXfOwu6fNAi+Wsy+lw8RXTsw2dKbR6n2i4/LLuErGu0lw8nH6WR/oQfCnIrNhL8Y+57OTo6Flh
PlH0EMYYESNthbEPB1F5mnHzV1o5QM4Ykk4CKymiH1bqDRHBjohj9lOjKV96XZp0IgKFxm6cR9gN
T/++Yyspz3RWFDgUxY3FU6jTGoN5p/YUM1Rjl4cqRqG+cQhtd4nGKmHjmGZuPZ2+6DxPLF/9vK/E
RgZX1112EsOwjfU0Z04byyxGdy3B6ZTJurWtb1qjvJy+2LH37MySUIcdFO2gxaSlly0klJHPhYax
folZoVmpidX+g5UHPZ8LF5F5iT3J59GMLwPmEaHOvjHY2OCL/G5qOvF4+laOfTIoW+feGe12kGif
LxJjMWaLTX8Ap7F8CRpPu8GaIC8LRTSvZKN7myQwsOCovXbm9o69MWcOxLIdjz7psi5Jg65Duc2V
jRAWCBzI6LKuFOKtcjuF1pSrefp8+l6PvjawvDYlSZRWS/xyjfOi4xcNft/jCQKbY/pKFyfb01c5
NqtyRyjpLMpdlEEXTzQSuou1avCDAEKSIQfvklZMs1choJ350o69PBfdE8JWSkQITD9fKhOmjT85
BSsQGv1NCqzmOXAISxhEqJBLYet7jFL910IPjH/wKCm5kpmEOM6zzMUXUKmOpEMK7RlHYfwSl5VB
AjUMz9OP8tgLo6ZBPYqTEGk2xuf7m0C6xV1mMNHJqIR20OfGqtdL75/M2+Tfzh28WXO4DMGtWIQL
GyYt7ppB23i9N17YI1n2p+/m2LxI05KNJAoeHtrimdUhI1KYwwCOJOivWzCx0aYHsr8SqidsX4y5
QlpG1p/RuBw9/JMkjPGX9ZfW/2KUkH0CQ0Njb9m3pgo3o6idu6AZ5TOTo70LuqHb4/qoL6Yy6W57
Lyrusql+PX3vR/ecuJVRFHLEAkez2GKZkyZLbeCryHoiqzPN6y46HFRviQzii3EqzJ+qPhnfOCfI
9ZBJoABh0lh3YUYgyemfcmxQffwlixkvKWy7IouIDb1dtSBsIn2beKI+0yo/chU046wN1Awo7S+3
AgAdoZdbJdvrqUsjwIPGBP0gq7Qzb/fIddizsnumns+uYNn4rXIsCLlsNN+KZH4YkrK7EHR3zjyz
I0OXJq9OY4zVldbYYikq1KIWFpZq33TxwimdPf6ASV5cCPQ5NAFDkvZ09A4Xp9+Ux+e9WNMZrpCB
sZND2VyK5hM9IsY3yjS/ryP9HupGtMXbjh0XAtqaoBhxCTa3XqtBNM68xEo9c9dHZnJkMlQdEbXP
kqHFXYtIRGkUhpqPT0u9yzkIbXDZjY8OsLLTd3r0ShTF2DLSAWLAfJ7o8ORPuGInJEHSHa9qs603
E4nQj6pB+NPpSx0ZMChlYA/PzVwX1eLnS8WEwPZB7Gr+iLxshe+3h1mBlf70VY6sTHPO2DsOeBZ+
Lj4yV1iBAO6vESDpoGTybBl9CRO3rfygUNKUqnwT3US6Jc1tWBRpceYmj22RP11/HlofKo12KiOb
GB+dKKBa/MZ/2952JtypKZ7RRiWp3xdG2+cbU3HwBE/uoF14gW2+6LFy5QLBKmPsbAQjyR+nn8vR
p++ps+aOzS8Hoc+/qy+6idhnqDBRCT18hFngO6Otn7n9f8tgPn867LtRonAOoWXOUejzdVSnxeUo
wxYpxuT0OweU6NcJHJCpTd+waK3TzBXphfXOPYewGj2V7zR0qUUeKuD/x96ZdcXNpFv6r9Sqm745
ckuhea3uvpBSOZAJJJPB3GiBDZrnWb++H+GvzjGJ2/R3rquqFi4PEKkpFPG+ez+783MCxWmouAS6
qxKcOqXVb7uolrB1Lnj1sZuhxnR1D9mtrwJLPqtIC2ixRY2WsQvUhdIevRHbsf5G+B0TQO4+PP/a
AexCUHkrTfo+8cNx2s5zRxDC1DYiOGRvTHg+A3z44Y0VD8d/SjaZj6KKMxVga4ne2PLyG2deEQRC
dW/0+RGPqe0pQwqVHmMihHp7gdVPejnfDcUcU1XLZ8YfCRsAZttrQ+BZb6z75I17H2GxgDsTJkCm
lDc2vhhM6mXyGzN/6vyM3NIFpV+/UfVzXY3ydfNG2w/xmJpe3SO2cRrRQORPlSkJ6cgspP72jdrf
D7G5id9Y/tZPrv8b4z8paFftG7VJgxX6nSBwCcQ0bvDLC7HSxnaA0/OWGgC3bEzcoon05E4NolG/
w384Xwl9mGpq4+OsEkKMoX0ddos3kmUh2c5RJKJ7QbEBM5DaV+dFJZUPut4QGiTIrinfUmyGt0Sb
dAm3ySldJOjbl8wbqWe9BIWPKJxS83XFid8ScmiDk5ajvyXnpALkBdScprlu9AgHtUI0EPCtloby
Ju2MJHYz3zcPsWHi1NX8WYybhojxexFk5AS1ZK1ekLtDWqgdMtfvKPzEMIpa0QjXGMO0OlRYigTM
saZeQFddtbdVH31dEqZzuLK7JT+NHDez2vaWXHaXwsylr37Z9w/1lHQJWQZ0DfbQO4zniTv2ybDy
4bJWgApZ2ZzRfpaxnrLTkRdMUDzcyloGLzLW6oHIH+hxDhobpXWVoGhbm6c1GzH6WoF1IbeNLW2H
yA7Gb7geW1JYQRfDA2pbsh2GNsV0nfay+jrmS/atJKug0KVaei0iSi7gIvGrwNHLuWNJD52umSwh
CM75nN3rGVhSCAcUS1wKguFjHJfWTo2i7AXLbnQclLGPL32gBPdJVMUtkhvMks4QhiG2ak0FZrB4
vjX4xC00rCEAkbnLyCYlx02fonsi2GrSrSGtFEdCh6VkZXV0gFx8oPUP3QyJj0tS+FXYc8v+sY3C
odxWIKkTz4wD/Z5Y9aHfKMLwhUsbSb1MwtHWaXSO4TpETyN5bWoTqBpqE0TZPs8yGMSJXcqeWZsp
6Gdpti+TIJWAfPl8kAhvR+CkXLTUkexJ+VGz1bkgQ61/htApSa4AQ0SCmgV3JULNH5DvUC4cizCO
ktWIBqX20Eop1s6GOyOvIttiQZfb0GDdppmjI/HmbeBWAZIUAoqxGrhA3XIgDbBqd7YWacQWlrlK
O6ruSmrWhgDbl44VEFYRYGu+6iRBAxnLbKetKpnsk9Vg6X18bghpIPJqrm2D8I6w7vj8PXEzVaOG
9YqtS/4gBrnBR91nRbyZ7JqnU8gkoyP77v1kWw9GB+hWwL1aUZTHRRLlfouwiwynq3G0iNYKh0qA
3ZuBlU2DMShEOibRQBJTA+LNR4M7MeFQoXBQ6cNj1Ytk2IxGPYEqrHxjPsv6JlfiVQYvEs1vpzcm
IAlpJL61eUYml4/SlUwKhAGwXIagm94VY2IZEcdPxGXo/kde4bOzUEmt+ibKL6h92Tc6U9Et+AmJ
clplN54RGelZDBsQCMMQMbGAIakrU9xNoRLz13ZT3wFbLrmj0kLKP1kjfvCLWWg96CzhFqBAj4BG
ff+mCxA39hAzNQJ7gxtOFzg+xZ+ArMjpikgzFqZ5Xa1UP/nBWwkYWSyZgEup2Ngak03ZNXdvb/h/
U6v+icjhl8XOB4b//UvT/sN5ypN3Bt3le34adFX9C/ZURJnIM2G1Ief7l0FX1b7QhUSrs2jy0fws
q6J/cfzFFx2lNeqKpSX6LstWVb4sPXpKEGynUdhjmDsx5P7JoIvChRvllyWTQBnN1n8paGDRZWm8
rNHfLRl7tQwjLBaKnZz1vva1VY3uWEaYTDtK1Vtjwef0gwmxoUjnvTWPR5HWxTrPZNMdMVfUrCoC
OBKycehksl9kiR6YnajzsTC0kVyYuAodbRTahlbjSm3laU9RVl6T99rCm6l8p2lpfwg6QcCXk8Lr
8oV1ZEimg5RgX09pu1JFVehrNWyli2E2v0od4j1qWNK6BXnz6k+FcilaJb9PpEk5Fp0qXYnZqI/d
EMlnLPWzg963LPuLfFq4/X0d3itZ2DxiNQvBQ88eATiN1Z37Y+GZtCNiu3+pFhR12JnXZK5Lq0iZ
eZA6yTGyPsN4BCVEqx9F9CC66IZ0gUOo1zuRZht9go0a7pInmP3niJOPepE/+Ub1mM/VM7SdM6px
Xmra+8EvD4U5rqOhPJqBcVSC/JjloNV1dd4OvnILjnmF3X9j+N5gHnMrvgnr8iY3kdbCsblgMeEB
tnOqSfForOyTdDwO1kNM/pkakeBSpxtrtA9GMx567PmgPkoMNtJj1RrQp0R21TbBjT2RjmDqMZwH
bBFtdm9Y8yFMzP3U+9+SYr4fmnTnKwQHFM0duiIv6My1WuZXU1BDQSQpPge25ZjFtybzhhFbqi75
lwSkTxCEoTLI39T0EFQv4zSTnhcfkqq4Jr6wAHQY7M3CXo8ZLAwrEHtd0fkkkXUeKtlrRdqKw8xq
SPYF+Q3bqrEuRcWI2BBnc4q3gRUTuaQDIkpWbXxJUjGbzMsu0L2q9p/Yov/IzXklQVIR8SUBtN40
AzRN3GBJaz52pG9J9Xqev/X5ziIGK1TgbbTYCPoJILMsnohz3SbABhX4uiioN7adbgBB5jBl2wcp
lda1NK+boLjT/dtChaCbXpOsi81h3HQCeJfkxkBJIinYSQAxazKZbRpeaqtftD2s5txaV8XXubn3
826HfeKRAPZVmelbelMexJbzqZ/PzEx7jOrgGPoESMnp5SSx3tEKRqows1dt4wZqupOSx6ZXzlhI
bPWSpZ88AULi7lQA8vfWphLinOp3cMFW7ywrw0ddPHEH7ee6WSu9/C0R32LrWgm5TtU29/3Kyfrh
lVfilZwMN3kPm94KN0FSwcdSd2b+QAwca0dD31MS8ayyPaiDfcam5C7q9FXTwhsxzxv8a1bSrWvl
2u76eyU219pwbkHH1PeEr5fOYE4bexoPXZjsawOPYnwmB+laXfTjvMTNXN2IqPWaJni005Qk4dy/
mtLhxlwevtCyb5V+W3XXWvWSYbtX43UNixqU1npsexAvUK+tnVFXa0tuDmoRr43SPi+ogDusPkjo
HeLRKaIQLm7u1AXhYSn4ZjW71KX6AbbIdhL+HUtqrynLg5RkILAl+6onnksyrvqg4jSITWEHoPIC
b5g3eVZ7U95vG73x9PBx0vRj0zZYNZp0M4zyV7/qL8gpuqcT/F2x4oBMlIFFbw2ivfXG6lw3iohj
DjZtU0K5LLdEWYfJWusXAKzmdAuEhkwEWP2afSfb8lG1azcl5A0ge5S7NS1ix1BI41WeJ2tiITSv
Attcz/Wm4vZllY8dp/8qZHZZde2/hv7sEk/ks8lN9sgTdp0am04Z+Psyz3+UGGmY0H1SQIASy0I7
q6HmGeFwA7Z/WMG/AyCmABJKytS+t/KyYeYvH20/rA9aGJfndQtrqDHlPdv0S1WaD9UUsAsaJAwC
Um9ddj5PKx2mcKNF8Y8Q/yHhnwfDJq2FANJ4T7Tg1cL7dApF4eYwt/D3IPMbGFhbRXxL8vmm1dOn
rugvGnAI+yqsWXy3ubzVIfIc2lJgnpy07ELjzXOtZ404DpOqXAj5AceZ3vjpCr7OaohlN4juwsCI
UIQHKfdupWysyFw39vlgR08p5FIkD9kMoJy02KDZIsC6ajMY6vFU3EnZ7CUAn1O6b/t8IyXQxGOM
Hu1I0KvJ7t8h+lunuz3s7VS2tziBCVGqCq8Konvm/NTNphvhA300ok0qF3sRWw9V2N8Vmi8BmDPv
6qgCPczFSkxaHV3VHbL8GGUAEUTkg86FCOY22XjWi+IHwLjvkBFvocvu83ioXD9ItlYuX2oS3DhE
6w+lUfpPZU0cS0gUXRvxdIxneb/iMYdFGBIyD6mW7OoyAOqOMKLNeUCGrkaew3ZKzmoqE4rhIV++
B5Tf7iQ1DnaWMp7H8xP0/4dh4l8RYlvHmyyzFjLvvMpj6YeMXSnrbSeS5o2dVwP56upE2WMOHEVP
L/JyYuEBInnhWPT9/CB36qs0VTWYHhuhK9RFXogBQLSRnUY3agfqPgdwlrfK7D8mg39ll+FFn9sP
6AqfBlsc0WOtVa39EY67SlwHxQKgXCJreCndDhUFsFiWSdfWe5mMAbZjopCjzVAYuROWRnYAK8ye
P4HdKY2DyvSd3pBUNvLKJ/+hT5sL+FbVRmv0au0vZyxlbe6KJay9SJXuvA0tnump/ZpXIAB6LSWt
Mg5Vh759cIjC5DwC08TEHFCQ8Cl+SFrVv2hSa64t2lWrsaMjAiHXIvw3as/MNvyRG0R/2sl8wG4J
/H6OYPcqWb/LfT05hI2RXGTGJG8iTWnXlFiIyGhay5liIkS7eiuyGr6Ywlm2TFZLM9s7wxoJstCa
zWDkm5TMT4DHD+X4rYINFeil5Ga2f1RNEG0qyAeWFzrzlHVL4OFlk9a7kWlElYdt3aAWGdvaUdGu
BckzCWGGA2u684Q+XVhDdYMePXEGiXgFOZGuiG4KPLUkZzzJzyZ2Z1boQywkVHRdqvlNNYaHOY8V
JrY2BexWl2eG3ll7Ij3r2W3JeLworWY8p3OaHq16mT2rhM1u3NraulCm/CqjAoZ1+qyU9SsrmKzd
EJYPpEMGazXaNnIsXc/QZe9sE7aTo9plvDAfhw4hUOB7Y8oVH6o221RZ2mzCSr0HqmV6fSO9/kdW
2Koi9So6bdW8kfp2N8nEIloSBZBK6naVBH1+keeO5XQuavEcNdlK9OJHx0ITKZMror/2f//ebv2T
UsSftlvfXrKX/N1Wa/n3f7GQNIhH6O/wSS2d/bcN1U8WkqZ8QcBKTRi5OluuZdP0r63Wsuv6i32k
iC90Inhg8RyQmIjs+m/srISxdLx/2VnhJ1hc/IuEm10futalKP7LzqoEKqNTtzScwpZCaaPGrN+P
cwKublUGrR30TpqOyzIZlqIUHdCzZPoG7cMMx5ea0c4g/SFxsIdJ1UaAdETZE88tVnGRUUk3QbSS
b9qDaqzCYLqn8Gd+s4pkJmjIT4p7S4Vl43QDHuwS2nchmYPbUdGziAFQF/y1X1taT0xHTWeUbKpk
mvghwBJ7sJgBeVxBWoVq6UaEokuvSdppC1myDxXs+jJloYSCmRQv/l9cwKCH5ACumjuopIseLD8m
8aFq8vDQwm4dztMhysPVnMoC6n46xdmyy7Gaoy5HhrajFhqquTPNtT5Rna2S4slqZeRu8OVU0KQ5
+4LQU8yF+FjDo6UEh/04FJt4gDtxCLu2JTjKR0WOK2ro9CdK7ZZ8y0JDR0ad1OpMjlKkRxKpZHEd
F9nXXLWq/nEam7G+I04O4G9ZjxmsM0JJs6Uum4h4ZdtY0zKXRoU6XcwpgUlX9uzbjyMy5XLHXrEP
z0coPEbqDOhC45q3CjxRHas3snbhxj8TTvG7LXmnWI5Iv/ADdj7rmv2swB9fDFTQYOjHZR1kbMYg
DTA3+aZZzHLsiBk6Tf8qRzQNQo+45k5oK6q4QGalATIQres4bO1+FagZFhGn19tRbQ9pheeDjBVK
Ycl30adglHW4hSQxZG2rZVuYxnX0WnWaJG6Y+/LNHJl16OqSndz5ctk+4T6ISZdISbWw85bViOzH
6b5CiB7vCM+ts3MTfTOvodzUH7Bm1+oW5a5RnuVDpgTbJhST7xazRrm1s9OrwZ+wCGt2dVV2HcB3
I2Tt7TSDoVzx8ml3regHr7Ky7k6Ug/3Qyln5HBvxpahL814OYom03ETVrkDDZt8FZejK1dROgx+B
h/ABjCfmgTHW0odSHuWbKsCHnfel/Q2lf3AeBBTHV3rJ7tKtdLugStzl6yGSbtSyn2niFOl+ilIq
Edqkt4+DPpZXaThoj0KrCa4SITQTZxFirpR0VtfWQI4P5MaMIGwR7ZNcltZLQADc43xHWweRfENA
ijWyiOZpfmXvWHgw/NkazfJtn7ZE4XTCOBjQud1ME/V1YOXX/VtnItXGV3Jz6v00FcIjslpzeTgS
D6Zql9w0WUNitj3qMdEMolqidKA3G16aJ7LBVjpVQzdp/Tg5q/SI8kIUKba6suqhtda97TfJRSoD
i/VUowyzB+6DePixUCJsN2vInr/o+yytVpkeSMa3IG4mLu80kg9IOpLOyiyc/XyVz0DALubRb2ZX
ItrSvLRZuRiEI9Kpdoo5CV8TauE9JW6jvO6N3j6OY1Q/W9CZTSck/zt0rbEVLT8pKu5sCdMauTG0
XIguaHtuJhs1vFfLvSIjlW/nclWQoy3wsrdh6xaxwqZXDmTxMCh9DbFDUVkoiqHU4GHWcWKuQ62I
8qesCZP6LNGGIt5K5RwoXmqYUGGR4Adq4Yz2EPb3qlFZIzvbvhCu2oFVP1SlRWPFH+tmbp3ar4z0
xRxyER+1sgJe2qpFXcvbuaqn+YYFQSuRAFmJdF/nbcbZaSjjAVfve3opv7zhjj9fGb8C5k67pyiw
aWbYMCWAaQClOekqh5gj0cR1PqD4VqLkYiJpX5Vl3f7NLu3bOBiOURyhv4Pp8/6FpdNjmU21952Z
6KLnMhymZ6UOP4OvLJ32X1+LyyhUzFlroYw1IJm9H2UGPJMadCCXLAZ1i5M7YmOU5tcsZUGFl0lz
Pvk8FH8+hR/UQMuoOBwMBFVAaD5ALNIhty2ukO8IEj9ZT44qIVcyGUOaOcdep8XRhs41cY5FZVek
fJRq6pRIIb/++XMs1dTTg6fPjRZKQfJgGCen2E4LM1Ybkg+DPKAgEAcHXrWUS62p3v15pI83DYIK
dNcYumm7I859f5ot5s2oUKDmtkFu3+qzr6znZvpMzfjxeBCqCCrbOPFwCZwKHnIzi3uCvNif2TwP
jS2aVRjk/oHQ1PJvPwVU4oF1aZw5HeSAeH9A86TTiDNyAMC00vcWPbNwEJ8ZhH5zPPAkFjAmWubF
w/N+kNTQZbZwsc263mfxEwDLdlvfao8iSdvPHAm/uUTGYq7myTZAEZ0KmkG6G32AV2Fxpj1Ick81
IEiiT+6D3x0R61AEPdwDlPlPjqjUK1WKtMF2ZjUuIJV3XZvskz6fWVcVUEtWf/u2MyDgLJ6RxTui
nqjuDJhniLg5psRourWoAX9gLEq9P4+yfOhfHyOCQHBxGLRHNJtBTo3cJlpFgBBEQ4Q6tTPgvcke
EjwTpNR3Z0Uu//jbw7EtoBNj44JDy3/yLJmtpUbEqJvUpKXofmRrv5dSW+zrzi4u1GnSPlHRfZwi
8TxTaAOYxWyMDuv9XRjMVKeqZqKwboeGk7bBE7Iayve9cjEZhFSJPvtkxI93CSOCM+GFzzSH9Ppk
xCgAEA0FnL5sUaxns6LiwXmgeph8xpb87cEtk4aKVhg91vJU/LIt0rW86RFfmw6rb2KvkmFYG7ro
bk2LrlKgxNGd2QyICv58CX93gNz8PAWLARO5/PtRawJSmEE6YhYUuN0SsdSeKJNq3ZRs9/881MfH
Gqgasztf6a1xId8PRfEv91n0+o5CX2xP/MCyzmz67Z9HOX0ElhcaZgPcZvzCk3CyKMhbi9hOM+Oe
T/vwOakTCe9zlnvtlPaXGW2Y9X9jPLJyZA2T/DIBvz+q2CeHwIrp1tkmUI0Q+PQGmvj00DOtdA7l
reyT0/jxPmFtQOMUoTwvbuVUfBl1s7TI1i1HQT5Gy8tg6S1CM7nVxDicYdalnzMZ1fCZ/PG34zKr
yMtxYtI6OVCiIpR66kj+rIZMu03LSXHzlLzKvNbb7xMOzBupQFD157P78Z4RBs5ogBu84LCDndye
WmRPptRAn6cyS4+jSWX1WaCUWf15mI9PAf0VxMgIO23keOLk2Chk9sAchU1njVxI/Ps/mIOKTWyP
/icH9NuRuCQUXBgMo+f726WP5ZoqLirvQlYa2kwU9BxtbiBGkNf2mc1q+di/vg4gIQMf4ibhQWDF
88HEagR1pxhoTgo/3Yh0NlypMb8PgUolTy0/gQJ9vFTojZfYe5T+QEROyQOxWdT+LOUIXIZeduXR
p1SsF/Yn5++DwEOFbCWYlDkiPA7Igd6fwDAsxzTMTUq5/jz4q84YaJx1k+imlSEVuU1msMU5jXsz
fKCvUpO7JpNr7ahSaJbricdDX8h6WkYEVC5/BoH47UlYlhTgCRbK38mn09lp+o3KUZulQSaITz9/
MvzPsJEfH0WdAATkCayNuC/fKmy/vCosJLuh1dFOCJtEOhTwdY6BjFRPsZryZjLb6iFCHvMJ3uvj
oUFzAOGHmQW3Isf3/sQPkul3EN4sp+G0bkKdyKbGTsNPZrdlen53y+IJYBDwdTxhwjp18Zop0fHS
2BhEO+Q1UQJTIjlRmlCJikRWVauaPHvpIqxi2Nc6lJXPmOkfHhkgOChLWKvhCVocEu+P0pybKGuN
kvHJHDx0wUzZQqsV9Br5RLeXiIrPrNjLTzw54oUlBG+eRTRmpJO5p7P9MgqZ5p3KDLX8TvMLnwiv
AjLgjhyZwf7k/fjhMqI1Ntj44PTFjgeN8f0BilJtsX4ZuqO0g1jZPtYKfOB/+yW1jMKMyiIenCeu
uPejpPXQkzGi6k6aJA0kz0LZEKzWuEohFBcFSfmj8vX+s7nhtLKMhRmuAM8dyyeGt09GzefWR4Mc
LF0i8slzZXyIDOVrbpsXVtjc6ln/rCHN0Mz+NixQe/z5HaIsq8/3FxK/BU4vbNQLDej0AVmy0gZl
SnUyK/XakzR53oVB3LkJoSlHo6KMZlZtfFU13bCREAZvO1en8/bjzx/j5PqyfsTyuHwMVnSQ4U+d
JrFS5MgliaeJzZwM9xZgKrXwv2kbeBvFIAZh2d/ixdBOJoM0Caa5jOzM1cm4c6MqhOU8Exz252M5
mQywwLOr4EoColcM/AknK8YoF3hGBclA9tzbwTr3DfupbSIrdSWh1hP6IX2I101YQScauimdn/48
/smjuYwPcmFZ8rAcX2jV7+9iXQSlFc6k69HUla55c/TCKVRjFGuJ9m/793akjMa7DRsp1jPwWB9w
KAYlsiAfDTJ1AtoQCac+pMIbd5ljmIP1GXTmbZ34y+3KcLgBMO0tAjwc6NrJTDfSKCaQr+xdWbUk
NPhKb+eDY9SNOWx6wuzasy5GaLlqlNqYbiubD+SRQGpJG8NOpepCq21kw/Ax+t54qmW86SutRy2w
MkWg3PZGkYWLcskssbXnA/nZCEA7cwXsRH6cUkECWpwopb0Gx00ChdOyci6QIsha/PMq/rsn+E9d
Zvb+n/9qxn2QYF4U/yA59H80/0ifcmaRl7yNfsasvH3ff8owAbdSqWI1sdR3lv3Lz94gMkwAY8wg
6MVZbWD++8/eIFpLdh8wyARa6qVEw4P7V6+Qv6IEYaGnpMzB3aWZf6dZaL6973+5SwXLAD4T20Ze
jtyupzD/tB8QXOtYZUkq2MXRoarVi6AsnotSzE4oUiYFBGWqcdf51hnFyTOc7+clCXVasoegYTiz
LH8zS8V0JaI8Q3V8CehXTFlw0BCFIQkqLH+tRE9NKx7RQU+uFhVkt2la4cZ9+9RHwq2wcSR56sxN
c8h1nb4klgehVU9IN4XYxjd2fElcfI0SXHOmcu1bnlG4xZldYlTd6NZZZR0vW1oppkm6tRuGBwz4
3abSvExFkO/5rUtA2IBgvF1PseM0JqnhNDB2skTn3JO1Vdkd7eSKEPmouPbjPQ6aqnB1f7W0QRNq
ExuRXBBAbmu79Ca9iVe4DbAEvFZ3qnyNjkp2ssDlq5rwPp4P6Tpd6/eSv5pQtT2ijCpvqJ2gBL+V
FJeQlipwm+glVK7zm9pybqv0opC+0nZAdT87qBwCR1ILd3ZSUZ5X8UauLRpubiONGz+IFhGXE2bz
apeOB/gZW6O7KiQ8ROuqM/dI1tM8deELOcoGbn0rgMG63cP0XXqUHqfv8tuv8tuvy9fwqX39+TV8
Et/bV/H9X//tX+MnusIb7Xv/qn3XmZOQVAjmrwlg0Nqf1vamSg7CjB3NThxE447aQXk4S8vsMSX8
ey1T+hPFN1R7Mzw4NtIP6ZOmuj3yseQW4Nf1KO+S1qOb6ihusQtnb8yImd3YNbyKS1Dsir4ewhU+
BaO4rCt3nC+RXYCW4GeZyoavRKFmxaVVb02aKzPdOicDw+vkOsFzHrSAb6NroQAixkzFsHhW8d2L
cfFmdMfa6WzHfuxd7dKpPf6d9VRoXj455uMmq7dxScPvEl2jE06eKm+CzjVN1xjXarqajhwniW4V
rq52pd2SEqfdTsfw2Udo1RyzaG/mZ6PY5nufhIxt2Gmu1SwpD9eB9D1oLjPjIHZptw42fHsRfh3H
61F91POzoyGvY+mBWzXQmOQBlCsBQeIDLxA6gtZUrKH/wmEGGmlKq67fJclqKtxI29dIWNXxGHZb
td/IM5KbVSV5OQeMeNl02uoc84EroYpxy2Cj++eqf14eyFof19pZ0R6sq0edsqyN3zR07cu6PQtD
Lyh4vt1J3DbSsekXjhQl/SXz8EgncHgNb6OL89V6ZaVn1uu6AkGERPrpXHL0yKEIa7u55s7zOgqv
ygY9kttcgOxraEd6tnqokSDcSpd96C1xeJOnB14zeaPgLeWfpeKQZK9+dI+zxEkmPIOHwdXaJ2wU
XkNfXJNRaers6iXd0SE/k3nkVG96RBksh7S1w33axq4SPRMRvxqbsxr9b0sGZueUyYGQMcenc8pn
s1uvPMpPrGQjDFpfkQdW11n1muDvCCY3S0fPZDlyPbNiCEtAjeR3W0wwl2gT40be5j8i1HMsd13E
n6SmO0Vru2jj+L314xIZAx+NKxo7405ZpSpdH1cxHxN/ckPzxR6k+zZep/o2LXeTul/ghWnpWMFt
qNxrls6RbnJ5neRfc/mrnHollLYL60nEVJ2J7DQx6sxnQ7pXBcIry2OX7uTrLj3K0y0KAK1c98Gh
OzfvB+ZDxSmusitbhirhgHKT3v5PftmdN+dvf8yf/fwbmemVSODcmZcJjUjzn//TG7d5Kc7BRTbD
jolx3s/3hKgyTyU0nunZreB/Iks6VtoFUjFleua2hyMkjc9NmtGZvtCnlDvpXpI9goaijmeqgjUn
IyRF1JHKz0qOdFS6NmvJDYJdUEpsCXOkqbsGw5Wtm85A59uazrCyh+Wu1u8yzx+8wVolVI7juYuY
rI2HRmZeZUlXXnNWSRNc4iihe+lYJ/Nny/EZeWUTFm8LNKagzWp7UzRO2jn0tO3yIR2MdbrKsaaZ
pUOIpv1kHOLnbnCrpHG16jwsLozga8Hr0adxlm9ZMZomDqH1fFEiO9dcfXZH8ZATKdSyPQh6iZ7u
6EUWzw6qBUvM3pSIY2ta/B4CVPVEmcrLz3Qe2qi91/TRK+F/2K2+FibWgMJfkyv5GuikegLzElRU
4q5wbKAribjzleSZF/u3OKUbMUqjo6FbQfWzqju80wAx/c5wZW1y5vlKLujIB70b2KpjdYrbacqu
IQhbSst9asjwNK2VKhGYUNTeMLwOwcFqsDQMG8NQEieSQxz7R0mF6x6iwHVobK+0KbqK9FzzJMv2
xmimYg9XylGafi/sy4zcPrSLpGB4idDw3FWA8k36B2VA1GY/ryWKuNL4iJT0IomVw6inl2Y6fs1S
44fIkQNql2H+31ilXpYv+U1bv7y050/l/1oWuN+LEsFAELb/5/1v8bL8tf5dVn3vfuO9LfOuupd6
un5pupRv5QcFL8XyL/9///KvxeLtVL78739+R/vRLj8tgBD06zoS4C3pbksOzP97EXrb5c//2DXL
ErT5/ff+JVLTv1AywCS+tIGXGhNryp8LUV3/Qr3ibWfEFgwJNFve/wrsW2pEtP9hKmDJX3g1fy1E
hfGFvSlwUupw6NZIaPo7C9GTnSiWaWOhVVDgp8RJ4+lkJ6qIbLYrHcufKRN+3WmNMxThQ6wmz8Qf
44MAZrHGoPrLiTr+XOX+qm9QTvafb6MiBQDpREURk9TJqPxBZExxqK+Usi2clsAmVrC466YoOyMg
+GKqC+YvQ93EWXqEumAifOYFn9ThXZzbzCYyz7ycx9r67YP9e0f1TyTfv1yjDzuq3feX073U23f8
vIUlRf1CXws1JXUvldtkqe7/vIclsWgwT+7Uv25iw/yCBlMDxQ65+/1uylC/kLckUF7SlEB2ZPwt
6eX7sjF4BfpF/EeGv/BG+mPz+GuHcaonXfZ5s3jEUFzWRRGwz6jGDXqfZmVPc4poG9vCL+fnN/fw
Ur38r/3bMiZbQUo4RGvQw8GZ935MmDKh74dl49XkMD71w5ivlUG5yi2rP/aD/BlT9v0T83O4xayH
xBQuCZfh/XCtTOZGolaNl1Nk2TQaNtNazOlKjktj9ecj++1QNPSpUjMaiOD3Q/ldWsqdgjUHgac8
Li1p3dG6ybcduUCe9ufBlk766WlEeESPneIsrLeT09hkdaFkStF4qP0S8s7rbhMlqfpYxUl2g/AO
XhDbscEReIjP2eprn4z/u8sIIwDm7VJY5HjfH2wvy74xplLtBYaV7bHJzuw86/rQzl2MPlz6jEX4
2/FgktC2ovTA9P5+PJucNiEytfbArVbX1lxV58ao9nsC5S2MI9J/4y6FQ6yA7obrglb6/XBV1v1f
9s5kSW7kzNavItMeZZiHRS8EBGLIOZkDydzAmBzgmB1wTI62fvf+olitW8yqLpqu3cVdaCPJxCGY
EQgfzn/OdxD3cndIJUVIu8jA8gfd2k4Uj9pxicL6+Ncf55/9eMinpoM2jq75FnOp4Mm2cBnIR1GK
uB9z37ozlzq6buy8v11sPFh//Xpvn1WYOSA1mQKeVyD8BW8+vhq2P77TdUjbcnPvoKGgmtq1IFLR
/qwT9Y0MjofgzWu9kYYje/HLFgMiedVWnSp/apO8VkNiVlRrGZD5bjCf3q1wCe8ph5luJNrgVSaz
yP6/+KF5YJEvGVZhjnqzFiylnmvMm7zJ2Cd3zJEXTqeiuISdv7z+9fv74/Hg15+ZXRoLHYs+p9q3
cjiymsy9TfTk3CINZwORwNus9WEEPxglalw+5/xBzqd5/zP/wduVwWUWypaDZYSzE8OWN8uQtKqo
h7XUpM1zkRo3LiikD8aBaej28Nc/4x9e6DwcP7MU+YIwfnTPg4ffDR1zd5yMzMBwTmA0jDu+RzjA
gl4gPRhO2sC6PIWVcDi1z+qDHOvp8Nev/4f3GEI99hjonJQmI9i8WRLmwgdJ0A156tZzcekIH8+p
N61XocgrNCvry4Ip+ZRvbfCTte9PfnDUUZ89Gtw3m/H5y/W7H3yq3dbqlajTuW6HIy+CrB2F5YXu
NYCJULXJ3BnzoZ9bH3hh1v9krfjjy0MnxWFFdOM803lbyofwHlkMlUWqNm/b25DDgJX2LjSQ0bdS
uz4jLBwNRtMfx/DYIdb+zGf7x3eegSDeCLYfOKb41358A1Tdcscae5muSpJhDMsvhds5Se+L9mAN
cwcIp432i2UO+3/1Iz+/8DmYgrnx3Mz94wvLYsotv5My9Yl27ckdRGll1DjzTQciUTm5T6ue34XC
/Fk53vkn+v12y4k74AXxe3Eig8P8Zg0zdWZZhQ5JvZchmegVVdek/Je8n13v1pbnX3bbzwaIf/I2
M8/nOxzgb0M8f7te+UY5zoPuUMbW/GoRkbdXvj2fZBNBFFC29W7BqvvQRt7P6uL++MqcP0NOh1y+
YC68xUM5yxKsyoR/5TQeNT2V0X3MzepZatc5hpPrMIhW13Vu/qxQ9O02yJgLeyefq0dLlg/Y8cfP
d7F7AwZInqdePwTkQkIrNTfPwcTq3Ft59NPGvj95PdfhDnneEOjKit68XtEZdtSXiphjaW1o+wVx
IVuMkjHVYh7DNRuuMiMgoypnfO85DJzrwDCc13EKh7THhsBgQLsnuUj1aLjDfCzsaPnJavOHR4/v
OMw3thEuvUyR36znlYZ8WmZAgwkkiAS2Xr5zo6U7+m6Na3/Fds5aNB7++ovGSn7+e3945GnPI4/1
65mLU2Z0XoZ+t8oFYdaPeW35lLetbZOY3jxsL5bTOfU3txqb/iaIuna9gnlkmJf5WJQOKNhy8w+z
x530AISHgP+6rGv9oIqOyBI6DKh0gFmZXbxMOGHMG+aQrvVAM2MTJe6g5Jo48Cuci2ptBTlit2+9
l9nWXXs082pDPlZ6gPxQdoQbAJjW2XYREj2qjxM39AXJTqpxb5R13dw4ixN+Uv3W+O+zkbjltXRn
JjJZ55D1rnK4oXFpjOOrufravjBEPj/TsmmbiTQGSZctj3qRECDZ3uXOCitKrGC1EOyryk1Xp3bt
OMPOfdc7AmpR03E4hCpkafNxoqHzayW79dh6rf6gcypn0AKH1ksmhtZPZ29WkQTNSI3sLJcwGaiJ
b+824SzTyRB9ZO5k3fgzy7s0rnoWgXxvEKf+FLmzI/fwM5YDMLVInyiQDAStu7OaDlsg9IcJOvz9
cCbqxcPmZS96Wfr5Ih+MlSjtOgQ3a3iW5BfuQg2gqsyThwq3CcTGFS8UTCbH6Jh/1a0dmzO/F6HM
Zo5l6wJYEuG1T3TtDlbqBsb4HE4DGK6hbLSTGONA5VWpyvXTGrbzzdTBEtkvxpjNt/NMVXlSTJKJ
D5AqiyJVS07Q1vzQONVj4V1ZG62M2JeYmVD1ENy0m+i+YQca24M9YHE/ad8YsUYMSyGTbRFbfszC
wj4FGdU/V4FlClLfwpT9hQBBksIFjozD4HljvsfWzwCNSNdZ7Rw1nKIhy/2boI74P/xhBD0oUbSg
ToQzFTn45IOWlKAI7f3ir0F1UbhlbpEE12rPpu9kacmhLj84JNvOrHLRVamp9HK5uvkkUqMHm3+i
0bWdk8nqkR5rjrXTKbI6v9jbWmZfqbxcbnxlohqVUTUsKfHDPCK6vs2PjhwwwxZSchAnNiX6uBqN
DLKZP3fv68q1i9QdoLdQsOe47d5VTvXotDkTyWEYszzRKhv3zlaMsEPgGNU7awRRdW8uDh5eRqbN
pakBph0auxzD27HbwvnkcIe8WZbMyS97jlsPK72MxOopnQhSU5tZ+CDHdriS29o7aSSCjlcYFvTX
sZxRZq1G523cisIZDoO2loPZTmV3mEDY3rn1oJojJwiGe7UsZ75OvSKH5DXSpPGBba/hW1Wee+Bq
s3yyVJQ9s5+VORq1GWZEj7PoblqzduAk45M7b+qaPnpf2pN5ps11r36u2KM4oaLkBlB5i31rlv18
JyxsA/e2qJs+ReSo71079wmWUgGxh5neNmldDN3I22FO0Z3GmRfdcfGJ+kSqwpHXSxCsDwyUreoi
aszpqhgsMaQ22P3Pa1VUSzKuEyEEL+yyU1tgnEBHd80yiQoLPomHMYKJMTGyMq68fkJWz5y127VR
wyShIScGGrFfAMG1LOZfytE2tzSnlubaqN0u2iFOi+Osz3mHcQvN25GWkaxUxZ0QAyOyIvPEjtWE
y5No3GBMzLr1omRqqL9+D88ZnskoVTvv50piowh7wvG3k7SKIiWkJMVF1SxypESOyBYfNLVze6Ac
HZQUu8Zi7lE/au7qJvJuJvK/+qmaK3fmCJLzuZYjQ/53rtfTP+HWJlMrrb3wa0Mkg9CtzxU5Lfw+
c3CNMGlZSzU3yehISBTVeZrn48Dab5Uy2nhdggl02bCYmLMoA2pj1RIajWUgpHmyy7K8bbVs611d
R7lzO5nu9ByYQ2Aec3Na7qMoF49ZqP0PpHu5YdEUrcyYW1F2rCy4g0QAMsB6Yq1kFCsOhsVuQUfu
Uz9YgVTotd383UyF2JpkcyE39p3zyMbXRftEX62n0yJryzt/QDYl6SQ03KZmDNADCGA+rF0IOUZr
33oI2jb/rKJZSgZ45GR3/oCEXmnOk6fOV50+VXzPsSrlEZzKbRpnsEdRFe6RiwP2dFUwDKrCgpo4
4DFDAlawyA/9aAVP0VqI8zzVqhwWRp1lMS526swab5sYDdYQTKgHv/ChcW5ITNn4INfu13mbsVzi
ILYldIOsViwDa74ddAZ2KWm7wPhAcG/71oLmLlOrxBx4nLYsBIc3gQQhfwzmrtHDajD+WJpizyPF
spTbW3m9RcOiCBJmxldLeON9IxvNOHDOZArsn2B/aUkqXVy6wLtYGKZ94W6OO++K6lecyBlpuccQ
yxdjgX2zJkgh7ERT2+k5IVwciB3ITWyAxJnJL7nNbEwx7Can4/uh7ddF1OrKFCp69YRHJkGshNXi
bK77vSaXXO5WyK3yjITYXnNrNmTSSZMehNxftm5XGYF/29s9yeGo82eghGYVCn5RY+gaswXSC6yr
CwiHX+g84eLqBF1wQwZEPY5rU32a8lpcKE+05m5bOhdoIBv8qzfjIOBY5ubX7IJq3lWzDl47t1d2
HPWWDJN1sos8GaPa3WLa5sY1XrewMq+KsQeEU+pBXbtWsT3mwdp/rDVB8FhsKhww7i5ZdJCwevsk
yK38izHRF34wptAST82wVbcdJc5LAjIYoqLh1cxWZ6OuPuvO1XSI55OfZj5FeIe5y6NHEtdAgOoS
g008qrP4slXVsBv8ufqcZWXfxNKaRB5TcVYtF928ns+5zhmT6fo9gAqOcJc6mKb61LirqvfLBgjN
HK314yK1fZRhRfCghCbjJDUfONNk3QIHmq0wf8rXYN5jFNcyXURmfc1Gc9FJZ4xy2SGukX8tCk8c
t4DiRL7yFA7gKhaA02QbwMDlxBQSVzJG5uCDmd9Lt+bTUqE18AxZ1DZf4xdUak/0OuTHGpwoTzE3
4bV0aazPDxY2fhiNsJzlpWGptmCRne1PnVfB4KFAitWrJi/kHnvyYW0a8YU2iZXPWuxhmEp90ed1
9Lx0Mo6y8JXTpOtc4z0tsHEIZCoH7AZ/o0k4fJXvZwvkfesWkFvyocsBb8lAlbBB3PXJMKcudeci
fGy3sh92UZ/p5UJw/v6ycBBFEPKF/dgac/6ol1Z1HPDr5v0mu0V+wb4HhdgdsStFJIKaa+yPxMRn
KsGAb9X2WnG6zfvxSm2ivJpG5cnb2Rv6izILZ7mXQStZxQzpLKctXEAZRY1ujpvRkMsHwIv5pwbd
AaTXm/0WmlHXicQPJMqCsfQqT6gqr4e9yEajAe5iwiMJgeZsyeJjtzjKpSfJ2Ku6EkcNvtSJiX+5
zamW4Xm43Cy1lSDALR/r3MvINIl2CC858o7FscQ4OMf4eMMt2exw/BTpJuDrn4EHjYuhri9t7ovq
UOVDw8kmzPJjN41OsNsUvBaxrMI5GovTsa0vqqJ/ybLUK+Nf67Mc85lzUZ75yVZ4A5CuqWX0O+P2
xwDF6OXRLIsCJ85mgCKrR8FXdDML64zZzWt8N8HU7AOvX26MHu8b1B6s9rsggpcJc2/jnweYlmj4
bG6K1afilJvYYxXOoG0yzBy1lOV92RPVj+3eao+2YmM8Qm2VZL/tiNdstR1+GQs3oE/Y1etnQ7iA
PvnUWPkCdxmLnZAaDBcxdGDxlij64jjmXdPE/Wzgf3DrgFbvpbFNAk5EZl+ctig/zRVi0EFpVcB/
naL2uqizCN+QDAon7manfl+isLS7sRr4hjLxDyqUqsU+DbjBOXYSC6O6UVn0wCBMTC5GmiY4j+z7
PtobKlyoYisrwawxWsneQJUZylO4WcEBoCmhUMetvPFWh1tY4u0YC1BdrjI4hSy0Qwqv4A7LWEPq
VGvD9GC0ddX7mb1r3YnBCuLJXTHMGZasc0LoZQGHr+KcebHW5uymNkc96iQ5vcazU/V3opmCx3w1
FRigdTD2wI646Pkwa/ad6+HhmPhqD0xCignrQGWM1Hp4a5tCB6uPLcZrnFnGND1XaCIkCQM5gaSQ
hj8fOsv1+EB5W3kwA00qNFg36acyt+cvJXCE7sKlGMu8LEFWOF/CcNRHl1j7lJZ1gYWDHkx3P2Vr
87nkKeWb4k4Te0UbOJJSMkZ/eILY6XZ9Z7VVrNygduPKGbdDEI0j5lreJ+PQityir6ddy31rT7Wx
k8vYnQzt19txDhrjM+8phAYvaMuBkAJ337it5+hCd6t+xy12YgPfYPjAteRbZhn2Wt4a8I1Og91E
bWz1+XbZexQXcih1jOVImGxbUoKH3btqliN318WLQB1PfB5xU6hlAKnibrfdcPbvc/1anmAjN+c/
rqOSf9I83VkcPJ4NUFWAixgVmTDK7OyeeoksSNqeHTMttt4BfIWxOc3FmjVXE+KBk+AzD56qxix4
THKX5Q99d4q5xxR2bNc1t7OVr+1wjGoHmNu2jBzpBHjehq8gtFocHLO9cjz3w70a2XIGrnTTLqjt
ukgGrxAPXtNzZAiLwnyqwyYHUZt32JG0mreDmymX/9kb6kIVBEBPYcECCS3ZhPXurcW6H6UY9lO+
Yvgx4TN4oIXXsMRC5iA5M4lbQJo5SwB4Q1TbEeyEAi0L8CgErdVar/60imVPWUHwgMWuvSrcUTf3
ZiNCOstFSbYs6DT0PdsKRxv6WsGu5yCL5LfMo/xHd9r0khhD7ly7agowUOc23GkOBU2Q+gbCxaXR
1Jr+JAjtJikZ+MBpp0fca3Ie5Y2IgkmfpATHt2fQxltXKJ9OZzB9YX5JbVQwHVj0N9xh7dpBYil9
EcV1Hvkp72iWPYQepXpcUDsP3gWBG7WHni6H28kHsPe1LsidVzworNW7iZ+KOQ84niadGg2OmMlo
FZ36Msh1PPRlqY/eNg5FMpau2ac1kNftkHccr9HdZPjoD920PfZzZhUciif9HEJgs/eelS2njN4q
qNkrB7pkXYr1ZbOlcaTFnBXJh1CBx6GQ01dKYber3Jg2lhHXK5arYvOFlcBdaVtyKJ2ydgXHjvWK
DEpDMWgbTCPMPsXguwtZhneAKzPjJEO7nFKnmvv7zFxpqOzYPdQt5Pyyjz1cpMXNaAQi2odsZEYs
SzvIj+2UMxLtKyPqMc05wbzzuygodpsxaNgZqsIR5ru5s58n7fU7w1mbb25tBNcysjd77+TnjwRK
LP5Sd+79nc8VC0BdjkINbgyRkvZER33EgTaGaYhvntCFWmZr5+C3si/IwvUv4RZwQltdYfhP69ZM
2A8BIl2soM7DpGRGfR9oJxcPq3AHnXhTBBKVfNlYx23YoThHBBs+d83gktCVNWVliAUN7jOrzimG
B8e5Xo1eAYps7djMYyyCkb1nt2q4/ZJ740YxyvzJ5ARmJG4LTBZ/r8KK7VUhfi+9nYmZtMFiDyya
cGzBOxlEO7bGpENk05nAjFVzh+RqMdj5camqME8tjp6nyuGP7spyma7REgJwfGu20APoeh5N77Id
oNSEwJ8Scyo2bnuBUXxabTXdCA61fFGJbLScmmc496gbRclFeoCeaektf7aagrt6Zq24leu88hNp
Qq3dQM9VSQkb8FvByvtKJCx8GgxFiqHps4KfwJ2ZuGyhHB54SfBM2IO6Z6cT8AAdX2RfBN4cUPmR
Nuyj4CbJjgLeok5a2Qe3nBA3ffTnolnv1AD5I2Y2KSX14U0IsgUJhLVnC4eAdXlUuJVzsSTN1A2v
gVUAn2k4mX01dB28mmPf3ZIfnVAt1nPJJr65seFIjepy2SHciNQRnndV5syYj6Nvb8Wp76X5PLDl
vHfnZhGxHpfqSQWF+aUPrNW+kT2Q8HQWxejsTJc/eNpqjM+d7HN/D4a/PLpebjO2RisbY2fDfm15
B8l2YycU2/h5UpZ9cZiUwx22GzjYYwC0tjt/Kd2Tps3wi9MLCwdub1ivLB9T/44ztPCPKtPkOv2A
A8QOnaHieec6BuGKQrQVyGGmURYZRH3JlZGtCbdmmkJQyMzUO0PWUxVsfNDu5hsviqshF+Yo5D8D
PbjdZQGpyoxdc56cXbRwiJIIJmrHRk5XwqKU4R61KcxUToUsd6ZTr8iJhIz2XtGgNaA9ziqVjR1w
da22eUyItowfGqcy5gSbaFvuZ2s2XyeosmWMhMlYjEKD/qGEVRReZsO6wFR0R0k9Q1kvPLF0DzaX
PkCufd5PLZOIMSf4Z+YB/dagufjOamOYL9iYmgqCYcBsr5M1XtDWqW5rZ1s5x3QjvL8yV3Z2sEOj
dfaijIAxl67PLWpGLn5hqava8/OQ31Sk4r4GRo7hdjNVKVN0aMy4c087yEEybzrnBPg64L/cNKOH
Xhsd8/uGLwy0rGhKmah3acXHmHST0fRHq4eOyxyyyeq0n+mKA7M+WTVX7L6fke+CgU6AuftoFKW7
kfOZl3eAUWaNOWfzB/CaoUWXu1gxII/0gLAg+E1zrDDl9ryCYh2q2ko+5yazr1M0s+g/INgMUdps
rs+xBxnT3c/bhAF4yEeBUh11VbenLk4XB5QQbu6sFNYZxdh1GHFtmq/Omdyei0src4eJwDzXBx66
8dbsuBBD3oy4GhZWv4+CbQu5k0gq5vUmFMptuFE0D7u4GWME3uYG07VAihLe9oyWw/AsNGE6QoRC
1zCDcvlAryJKg+2L9xO8Xy/xSn8Wycg9hFYMMHSg3Wql+bRRjTPgsnpGkcyl86VkwUJUClx9yLaS
9EDghf1hqYb+iXfHkgluWHEpGVURNJ63Ec4VR6BY2a13YEHgJjMv2zolsqkhQ4fdBkuNG58UaS1h
7sWG9IeMeYsddEdOFiZHi62fLEi5EuW95fjMjSYsAWKKfMNRYGGiDhImoPN0NVaFvjWKLIv2urY8
tWehn7srs2NRP4QbqczjOp8xkHZOKeUO1N8w7m1L9h/RcytuQBvZzV0+t/1RBzwuycKYCvIExKjH
sdSCimcvD44C+48VB1z/CMnnvptgilf3vjN43WVZm/k17z1dvyUWktvM6xx82GwKGQWbArDvmJct
+rPK3KuC2hdiF1Du8KS7fVGlqFyChgPKHPsY2CHJEaBzmbuHNgssrMjz6l2UNxT7Ksi+n0TRNV5M
FUNgxPXizM9rERrbbtvUxi7LNGgnR8pxjbzjuq3RHTJM5BZwNdya8LRLvVBoIn2vno4jz8fLoAeL
6xBNDO31WG48hV20kWqZpeiYaLXhZ7/q7Ud3i2hdPWu9U5zZKxn3MreBD2rhfA0UbItEt1P/Hshc
eIDYhZQYZYbBfCNodMkG6WcF4QbHMVNm2RA6lbN8wNswv67Lgk6SFed4vlr6+tD0m2Y6IjNW5wwJ
hPQIjyX+ehDTPry1Dkz4aDDhOnRGU1xUPqTBJCIYHR4bpb13ETejknV08tWd4KYMqpTa2nsE7u2d
F6lSpNIFbXfQhFbta05/3FhqBLns0nVoZHhHpUupdnUrzOVbb1RRTdJjDVRAYUQXebtaM4o8dD3f
10tDr6W4t5ugcW6mdZ31bUgdSvSus4cquHIrvxhfPFinFZpAibrMlFLdWV5FTyCDR1C/P3EY/WGe
zIQWTwRx6iCEi/S2ZdRtpPa5NELvz4rltI6Of2uuNlGJZnb29sZD+euY9t++27//5iS3fze2/oP5
9h+v09+uJ/XpT1zk/Ll/usg5QtL8Grokh3/fKoGL3DQjpq0B7RDEes/D//9xkXu/hHgayaujQpxN
tvhMFJKS+I+/2/wSfw0GHNtlIg+H5F9xkf9qW/w/Q/YAQzcGmjO6IcA4yIu98VBxN+kA/woHCSS/
cDT5Cm7OO5FxNzY328I+Vlbp4omHyCJ8svnLcYbFBj8T7LkH+xxTmT6unMjajYmiYiKV/PsJ+555
xTJGMbsDnyRkSefreo6S/u+xhf98lz6k757T3X/97T1NJl+H9m8PJDF+ePj+9K/8/hw63i+gDk2H
WAJAJ+wcmHm+O8H5FZ4/nKb8a86z/3Pg9rfn0ME+jjsb7wV/ikj22Wn223Po2L9AXnPgXlmU/5Jz
cP+V5/A7Ket3D+KfvRe/d3sMKP1DzXAfpTbzYqbnR5xWIqW5dTsW6JNxsczi0HnztVcb96U7P5PX
2WHHOinPpZXAEVU8THCyB+aGc4UMUu2mSN1UKMIvYbhmyWy4JXMlH7KgnduHefXfo20IZIqyg3Nd
WHE4aPfWZHqTlsX2jRPqR8qx2r1Grb4y6oxU1KqZdjbvFolboYHBez+NXAGCucODY9UyibgBxAjn
uyWKBIJoVBCpmruhfzfYAMLEasG3nYr1oAHixjW3m8TioN6t1LO107VqQncfzdSjlELeuQXxSy+E
h0Ev3GPnOp/EUNy0jf+OGyF6tcmFuA+hiZbipnOCm60rnukUvAeMfuWY5rUo7MPgUZrSVGqiWCVE
DPMc2tRL5o0emsJuCKKDa052ioZ4zbH5GwBZGklyrtT0wFw103alN5PdxIWp0MzhFC+m+RXn4SeV
+TfoZoroMaUrjmtUAEMHb08jnEpKFSK7e1Nq0Yh31UqCWtaMUK6qS0ciVGVt9FBl9amLwtvJZjTY
jN36dVD9NyBrKhFefsZ06NPI0V1VebK04SeZraesAh5s77BBl+BWOERH6ZIFt21Rf5v0AKNEThyn
2wbibDDIW38DUzbViNRlWVO2wn7eJCof1cnWpo7rwXBv2oHgLHCB4eDyFsac8QmCmesRbSZ4WKzX
oOXwMglVXGjEO8EQsovDtpGxh6pF6VbGlWcr3xfF9tSIgPa4nHd5ogmmR8G602BOr8ZhWe62M156
NhbjYmvVR6VEdGgkT1xQf57xJu8Bk1LEZ2ep683BReht5W6g9eJSWfoqoM/kYMzrE3IGEP4KXEpi
43tcGTN3CKvSro9R0NxWpXoEXZASuid1OsXl8A0g7p7WiaR0xkNP12asJieZWpHOsohFLk8do5tB
v/Saq9LUk0n1EwWifWytw8ARb+bS3ud20pofmdDHUbmm3tCkBmaPFRB0Rk6tLz2+HNHdGtaHYLgz
xXpYzsU8wEJvqilkrgUPz3l2C++6pT0oC03i2oZ1G6CQxCNpc5NbWTtTC/v0/3DnOJ9w/hll+/8j
u8ay+7+v/v+oXz+1Py72/P7vS7tt/YLewOJukdkJyH9wkPi+tFvRL/SW42cEwkk1Lj7wfy7trv0L
az0BGNt2+e8flvboF5/NiEjO9/QPq/7/JPbuvi/Zf1VcxRbB/UjnXXv68h9/Jzt3Bt+dYQ5AOmGc
vsX79FNf9MCpcywkYga8QesIV8TSSLtaUuvyuzfltxf/fUANj/rblyOYFHn4+MBA8O9/2zfce1QL
5pRbJggR7octGotXE084s0U1ddeh4U7jfglbuHBdYy+v5KPRqGrmKTcIQb5zpN0Q0YOOnPIWeSev
mQ6oKaLLkUGaO7k+zaijX6CgYhy4VO7YdEnTyuU0T2bbJkVEt0m84uD9UGWIt7HL0HuNZ99G4Mwz
q0Oft8vm2RMDa4g1lM59hdB8Fy2ggJTT454ALIqi4441tgWDjOqHIZNEfIsJ04qHRop73y0X4OP4
tLzYHFo7SsYqs18ix0D41zoQzwpaGeQEq46oOmgbGmk8zzhnuI3RaXakHemYowpzvsmHunuvGH8g
zcnyXU5pVXksHe3OCaop90eA0VOWMPWyjdiY+v5unqGppNaorflrGVQ9V1toKS85N6NbkYkzyoJ9
4EOoJgMpggyQH0c1CYzE2Nr+2VyYTR8N1cwzw/9c3wfV2DY7hpCyS0Jp9B9tN8reF9FadzsK2Wqq
xVpT4dYzN7Ygx1yWF9cs1BkwaIXvbY2eiplmbF6bRhfneZtmu5x6CokSZRLpStY8su4XNBLn6I6e
8ki8W9M942HfIOs8NWPiTNyfuX27s0kLkD+hNyyMhnlqJQU7g44eIX8KyfPCsgwOWAI5pPPMf+FO
iwuzGW33k9Eow05qpJE89SvNkIYe5v5OL+P8Wg4LA8wp2kaW62JaPXjiau5R/kL7yTU9lNhqW4F/
9/0mDmO+oM93y6KfRrkwJyAzTEWI7/pYGTN6RYGoNjgVM9F5O1Dwwb7lxrceHHA1Xwtpdm3qgvkm
8bwE9VXI/InWkyH0v8BnLy30HRyibU4PwM4UNMWmGj3JPOKUV2SV63n64C7nrcrWwi7xFRSMAesq
WF7Y7Nc+zrDnKaqYBg77eR+AASBgZntx5i5Rc2q0cusTvmDEOh4T4zWkWVXsbMNQdK9C9vZiRWEn
n6zIynFXhVoxpefc1MWTMPoHtBQWB2dgNr9HInBr2OIu47SMzqUlVv2yvoZLBK6+76uxiiUlj1U6
b1h2oQAX+F1MeS5iOGfgmphevuVbNJWSAHVY823mn/HoOesCAaQQIE0gWbpoHQYqVLKYOjLwxNaj
tcdBPT2qEQ8HlIQeLDzprOo68CBNx5DgwptmbQ2Ris3rv9BXMNE6lVkTHZt91Ol0CIrxk/RDRPHF
zDExinCpXxY9kpe1J5kNu6woAjIjCC1fFyI443UpdaD2qxxUd9iEVXgXkbHBNSDMvqQ27t0Wybcf
P9fiTFagrdN0rket4L126xxyjBzEBM8cT9UQu37tv6A3D9zRysGG8hLo56BQ5qOs5/ZdTmECoQHU
mjsvqj0rRTSxyZpXTtB8TyP+Wxr4O2GFv9io2y/Q5X+4lfH7v2/U1i8Y/am9jsi8IZBG56Tabxs1
9ywuWuyTAKy49Z9Rbb/dwc4bNYhm9nackNTpncndv93B+CUXH/L5L2Kno7nkX9qoIzSKH3ZqcuTB
+ZkPzoA8CsPeaAF2hL8J5lUZZ1lnvhao9Xfu2q3MDjYYFibYL2S+7pSNQfg0B/V4RLg2nrJeXvWO
yZywNmAx0GrH78GVPXPCY8LgzpiR1oENpSBLio2uD8ECRW1SrvPnxhxeKJafd7Oh7zOe0EOAmT5d
p0hgxOmqU+1vE6ppSwMbYciXwSpe+jX8KBfOx23nXOo1ezJ94ezbUYtD1g+XVtgYCSfnJ3zV0w18
5q8Zm2DfbZRKwtIw66V53+t5TlWv/5u5M1lunEmv6BPBgXnYeEGC4ExK1KxNhlQqYR4SYwJP78O2
w3Z74QjvHNGrDtVfJRLI4X73nusdTLPut5bZzxvCrN4mw1qywlDW/7E1/cY/pTyPTHRwvrSbYOK2
U+Euw+Mwm1f8smlU4jMA17Gwggcpe+/kjqHQakqGpv7YU3kbzfFQbRbfXaJ+IinW1NZPbS+QNeCn
Yc4tt4OfjM9Z0dysuPkh6MIITJh80qnzq9EE6OPBfBZ5a+9YhHdBzVEfRRJVvmyWwzL61b/jpf9P
b+1zXfK/f8Y7/OMA+J8H5n89p3/auqt/+//1p7Z/68tX+bf7nz/0//DwfUe6/y8v9cB6/8+n7/sf
+I+3mrS8q5MbIgrngwTm/fz3lzogYA96EVCY6fFucwz+r5c6+Bd0ln8E8/Ev/ZPAZ7v/gngLdw/s
J/Qx5Ln/y+mbXPv9tf1vB3CEm3+ojAb+tbuo6fyP1zqLU0D5i8rWejCKQ4cBKChgB03eu4CNFFme
PARgwYAEWY2+o06WqgX16aWI8iNhvvtBMHkOnHmYcQsl+cuU1QQNeNqZEk/J82yivCSJsxUwuILS
ivEhO+46yLlh4gkkc/HczRZ9OGQhGUhuWjZdt8bmaXBSA7KyH/DDmPk7dsH6ZAVUrw4HPGl4+kW+
slWbhzaHlbuNMfUOeXI1h2CvXNIzXDXO1b0iIle3jlNCZb9hrVz1wUw1mbeXJQywQl+utpsX8BLT
N1OY9I0ryDqettHaM3YBpqhaWOboR8X8oQymoFmbb3HNRlKjcQl/nd2Jd8pGd+DGmBrjw0jBnLXx
Z10Bb5sORvN5r15vUv/dpQEGANZgfQy0M3K5r9Qb/mEzBGJj7Ui8hGOHQbZzuwPImRdJB23VTS9D
bv9ZYDriGs5fakoMyTakRCwjHwZTwaDXyiq8aJY6Brm280bmyUYQDXYeHyaTs2OQJTt7ullKUJNX
qVcPi37nP3vB1ZMULmqOjzX/bpFQ15aCu3WF1WSbV8lqYRr7KDMXj5K+Y2C8Zeh00tVnMmbBYwEz
/ZUaavlsaOlw1kX9iiNsxbniM+YX7XT93SCmVuj3E3tz6CmZqtunLOnWJRoISStaIsukj0MX9xEN
VvWuoCvHC74XXztjizn2hRrDBppct0wHx7TvaCJrf/eYjL5MX+9t43IqS0Qdvd3ofv1ANOV1sjP5
zWBw+us3b4INyVHzFztWGAv/gcqih9ac1oV8ZKe8t7evEO3CwFJxWJbcL8qG2w0e9uUEgIG9zH72
7KB7VUP1Mhd5t1JY+XdpPWeRzKip6nV4SwOcWGUZ68CyQo9UjVO9OJ6/mYwz4/tH022OrmDeXrJD
3mUZpt0XYegrgbOrG9JdmTmPDbGSuuYjxeCa5we7MHETFjClXNoMy/29xsolHebucdOurZKyu8Te
KYJQOIdWeORefB5ux/vJ4hLnyDFH6enKpF7h4fOdo2MOEdsZda1kyYPuGTvoU1r8WeJjPGcvZnPk
R8+uldP2N9qhO34u5XfA3BLN1EqgfZGVAQuYGIqL5/EfFtOh5t9vzEfiU98GTlldSXoIk0dh8v9b
MJVo7l23HcWPJG9mrcM2kb7IWX9oEcLm2L/oix0tZrEyXPhxzOATJSGsHQq/Kk4441cyaJ6li4na
21uqIEY1mvQZGQzvancdK1+uzIyJuAmUf9VYiuui9qtwmRwdP3sw8vZsyeF3StPPsiXztMzZex0v
3jbBKyFH6xKQLsJQmUpqLZ35D+mu+H1pGv9xKmr0YVH1IVd1NE/LeE7scTxw+YIytwT04MoKR6tl
8GpxCcGihMWzCtoHs3OeWgs/oj+d86DdZkVW/ebUFLzifgUhOMT2SpqC60XOz5NbUFAHuxspv8jp
kgN+gd2YaOch18MWZCHkkU/2bjSKEnHMMb+Not0Voj+2tBqLHs+ql33Y5bTO4oqSSlq7owr5AiAd
FdIx+b7Q1gDPyXgTyy+hiCjUFaXxo3mtrN9JQgXMXPU+2Efa49ZFM4x0zPXxhrBP8jOJCUOQgw0T
m/ocMLyBGEfMqltbXluhai/650RD3YmsDqZAjFiY9PqeZlo92HYVj6n0PSzOnaOFnbxrjnOYkauM
V6Inn2jJ99L0YbK1OrB6rWOnWPQ/o/Rp864LqHZc4zdEPjdSvpmefM888MRCvLflQWsD/ybTn6bD
sCEKb51LfCu8ZHg6eTkaBVgo1Lxrqh/sPuZCve2tP3W77okwxQ0rpDzOHD3LePx0szIJBVkcjGKH
vAMLx2PY1Dyy1hd3P5RP3LcpWj7kunwqQnG/civ73n63UgLfvGfgDJvfIcfhvtU+dI6bnsRW1pV2
vnUWrnWFh4Fj9qebAV0zm9qTSSF3U2a3xHGf0OrQVfWCzrKm9C9ek35imAdDeacD8Ouhi6CNPKXm
CUECtRhE3YEQVrj4j74df5RpGsZYnEXqh0N3su0nmvZ4wPR1osefNsNpM8e/3ef4FdWaUcM1cLOV
X++79tTF76KXn1rHSy0PgJZX9zv1ULarkQNuUBZh4rVEUeILBpmtV2tnRxUfqaf2rnwpi/bdb2aA
EfV8hLZKXx4lsBuo9HTHC8Srxi2iJOi9i9vEgPxgziVje4eQG9zPp/GkTfmjyd+9t++Q4jKOcZzh
Oy4JVcbTFo8ibobkUtjgGka+5Tn4secWu5EZ+j4OvozM5Dopiu0AUEFlcj/gM4wbDhowteiLHsd9
UHXgBwuaLRo7/6i1+llM1bcNmE3ROLiaShGWeIhKnmDGlVHd1+MTZqYoyf0fEgpuaMb2T+8Gb71x
77eOexJCWGxwLOG8L1s3mk1DOwoNr0/l8KgElb/G4cdW8qFcJLhZLbAliFPYU/FuxLPaK+LPa2mS
GMGGwYSJX0Yfn6Wigy8IsNtoaQRDYZN57btjlSBNxaMhFyOSPWFaCZ1nTJG2mqVItzZLVdIvkcEO
n+PtIWpxbKBoCtrKrbvJqcECOLz27rjHAn0vwqVrckkXtdIpq08XzFC+caxrWIXZHoputtLhVW+l
x6cjSRlU+YH+wR2Czl2xOVJ2yumgxkC6ZxMz14SkIiYl26UMQlelOKzN1aBrf0erXTUBGBoYdkYp
nxqrfJy14Wq66qYlNXFkUX5gucfq7z7lsv/Q9d+ytLZD/WvM1mHqjkb8FTs0GlvVftKHtcLm7eH0
yHF3Y5Ft9BZd7Zw059H/FOZBH18N3mgBERO4/dQcnPmtCqqN1Oddnu0CLJUVRq05QSENXi0mcNhi
mJ0xm1AR5NmUPzgqUtEtRD/PDpXucMVyyJ6p3WQkbBflZ3Y/4PV6Zb61xb392cE+jS+bG6vjq3ln
TsjCHLaPBmZcb6Q1Uxue4AG4G9LwtFdkv7rPqzTkx9jG11uDuPDa8ZIle4J3R1XMYeWW+gXNDIii
/acdJJWAur3xs3pHIV2kIxTqotnRzU2UoUlD6VSMg+pHNwfy46tvbJm7aRnoPQeLaPjmwUzdfRGT
lNEXFTlu/eLjTO19eYOEYLY8Bon5OKS/ZMrCxchZbfUDRuODtVQPoDww/pY+nl1MpJY3vEIn4fzR
b3DdGAhuYlM5UwQ+/dUe233K0emiFSmxsk5gV85ZOO85Bp59kW/isVQuVFu51hUVfXwXmV/70T01
VnYHyzkPJdFLp7B+XbG81AReVvDh13EyeDhzLLFzuSavC8oCa67yTJgenab9dn29DwPFd+IqrJF0
ABcVBZ5zv1kMjYZJ48qgdT/VP5TGh8Lh6lAyWzsUOoQpdtvOyZ6G5aWyAU22fKB1t7fyIEwWk0bn
2j/rRXcw2va1t5kmB/Obk0yvuWeecdYd2SfWE1duQv1HhIwwNZMz3Uo7k6TCyliGo+qkuSa9P7Fm
Y4wlNkwQwo4wzJssxGazabLkKF2cmjaE3cWdV5I5dlkPz1m37AKNGow+fZ75yOmjDLvyPkcjOD7i
eqfMnA5ld+xf/FJx1h30BFPjss1sCJl67IRN1n91yHfQmPU/HF3bD7di/ad+gi7n0rVZPMZqm3ZW
tx4HomOhhhE2hEJptGuNAmVGbfLoUeiwi815KxsDfgaGkH2RxWHaiycElvihUBrImK5tXtqFOTWh
3HLyrnib8qtayP64BlxWmzBUGICRXRbseWWzFcyySb35oQtrxRsKjv6SDyOptDdFMPlBM7nsjZYJ
4blX0SyAdrRWs/MG51lp2sVHL+WB93kiYRX4UatNBkxoSinNatnVPhe/ehw2vpdob4TzmWFWnvjU
3OAhw58NQJkTu2Hm1znzgNBMebcvmIxCrK1ZDmwPqaU+ABe4ea1F/KMmfYCXgGBB9dCOIl+P0Ggz
Z1O0BB1cu7GgaeAFzMrqy3Cz7IEoQfdDIqDb+QV0fxr81lPK0U1aRHEmL9O2fq11J6YG1drt8Pd3
abqW6RDQGMpG1sbayle6dnBG+9nEGxnCwKrXBTctp6pCT5lfo9lZUY1lbpcyXAmne6Rr6XCRemNr
7Tn/bBsDuigBrvWsN8STg8XnS4pwlxvkxa69zPep1z52enClVXadpLjk8/HHW+RqsmHBuG3MsMP8
a1X5CY/j1RtIC9xfFnOAFl5yeuwNjdtfnRJOm6rkyjleC1Muu9u+52sTS4X53Cm7aG4tLJf0q3An
6j6bllrP1rhZjbmbO+9US7npreqqeLKPOYW1tv/R6sNuCrxfvO0hltm/7YhjsRNfNA3szPKPH7zG
k/FqGd1TW9jPjiqTg5iTP0xVvpy2+6xLnNbacCMLn60127xC7i827eJ+NTGvgp5C0Eo4MlNv35lN
aNUSxNVPySX+mLh1GvrCIAIwWu6KiY+7oiSKgGHGx8tBIhuWt1Z34qimbW8lsSVnfnMhfsdkZXk0
ycbtrOKzMZDUY32sqSPur7XHnMspCoKgQ3fWHM25mJiC16VfRwEXhaXWb5DZCMPlB1M1hzIdvskG
TyuvWhoWGVeFEuxWQVrSpMagjuM37IVPdVVchNNdGjMPnYLDVLP8jITN6C811wTRBPmNBGcW27Vy
ObTNE3g2HQ0z23IrvxXNGPU545DZm78mbSRF3Wknz49/U445RpwdC1gElT7+BL3LbN/OuPR7TDuX
6p1oRoRwimPFA0Iuqw0BindgGnxAut+vqiag1tiL1x7O2Mz4TLP+IU3EzlnclXXfSEyXyIyfFRtM
QlxWY7qulwNk3W3bOTz5xgFYBWy8AcPo8AJ0GqRD6W2F8qLRN8LcmEi+YNIhqutwlFwFrFS5O+9a
wske4VZUFPNtyZj6pDbyhtFxzQacOPX7hExx5nlfUPF3pd8dBvpp/b7ZDxaShhL4ioMhl6s5KE4x
R9SZ/M5D2yYX4jfr3tJeAcqO5H4bjAtO5usUFk3jLu6a4UT0KeEoqvZjQfJwlWTkETgRDadAmn8Q
wlc9Lltj4uhHdwtq2hg7l3GeFKOXRhn7BK7LZfLuhxMNFti0WhqfgMsUY8idHHd6BEaQ3NWMJ0uS
Qcl0a37vG/MwNTmiFC6rVT+SWBqy7lu6ziZQP5myQ+Laz0mqLmNq/a0ru2fFnOQlthqy5Y7dzi9E
SycYxnGJ0CTZee8BMn0e2IBbQlaZrHeI2vpNiurIPxvoh949VaQwiIoIY9NPgJCVpa5j3W9gGKzr
3kctF9W14JvXqFOZakDOehrlpVtv9d7HRqyzw9j9/TOHY+lPZNPo6EuK5BXb84bcEoH6iYSHg5hz
GXk11gZXZCub35vCJ+A521Flk0tzmsk+QCi4tUOenoZZzRsvpfKZOQeGIHVYLDZlmvMUI9Asf5Yt
nBjGCgQJpyQPtSb3easAuZBZ+VMConTwij9kwxx5d5Wi8mxuIrup90IxjpFBhWykC2zxm5T067of
wbCwyOdvvomwl3EXYL3+GOa+XMUT55feLTFPQceGZzxfcPSrl7lM5y8Nq/dvjq1dDBdZartUxn8Y
IKRbbPKYgXKHOTY1I7jJU9D+LRND9zAWr5S34WUT65iQB0hp52mgYlnvFbK+C7HI2pPk+bVStI98
1jalkz6SaYqsbIlGEXMhC+RyTobmTbP0fam1t4mXeDXK5NaRy1oBjPjtof7ezyiWO+FgOiUZQXM9
rDGq204HFa149q0/FuT1Ii02fWHdgmqcw1JaZ9IWP+Yk2UVlvR/b/JgyCN2Zi7hlULxJpG9hFLEL
UTy9G3se/eL+uSRFemtL/Vx6gYr0eISTLq30rRAfYHhOZn8Lypt0q108ORHDCuOKMOU6MTonbKZM
OQRdpfG5kBGmfcGpNpiwwoZqB7tT51R8NxY5Jq9b5QuaXGu9E9zHVmCiy6HpKRLd/phdUqWtF7Yl
rU+0UKtwT1HfyFlkeUf0OEBI3RkGEgjemYNXs/0VBpcBQz7B5uAClzofml4OqyrH2O5yQkeoByLq
31KMFVnvUjvvMEZ1g43bmumaSIiHsiKPmfPcxV7osJhBXMCDyOoZp8eiZlzjovakKECdngEKmdcY
A1ZmiScOG84+5tozA1OnomBe9bP/pgSRWUf4NEXYRLnZbRoNZ0DVfxBW7lCl53jlNwRx2XlmB9cg
CU2XoLftLaxHVNzHoR6r6T2JH0vts2ZWT2YfjST+vb9g7tjAWpZbrdXf+4K1uJty5Pr5MsVPyvMP
nefs3UQH3JBSLbIdg7ec50cJ/XEo688cawLhWbExm2If9CzJU/9Us1wIiPmuCOvFWU989vTynMfR
3kr9vkAH20r9YaT/2QVJuIh3F2FiGCNyX38zbjkaAmg+lCEF37BO9K3rDbC2+igpN9UA+vwpUX/N
8qvw3ynHXInkpwfuGhD+MMhEu/lHl76gauhlum1QoXX7nuCdLl0BmK7j2mAYFzsggE3Al0WjO5bx
b1OzsxjluaXzro71rU+PhZjndpVIpoF2sU4kJQRAYEST+ZGWvHluHnHR5ZOz44OZfCamta+Kcq+N
DwRd6jX80F1b2ruUCmrpuA9O9eRbXwUdF3gmNpSU30qy7qvWhnlpjsSq2vzapflRcG9bwSHdGC7E
PqulWh2Vmpj9o7tM36Ud/9QwO+labR4K30S8sR+cUj8trHqySveFvzCcINN6aHXz7V7h4Mo3OV4q
JiFiejWsNGriX8U8AdpVa75V03XqHRALr/Ws+HAh8rtL+bBog36gkXevKdLVjCNottu6qsfk4R/s
dDzpbY0oTC7Zek+Xfp8203NhfhbTfC8wvI2dvc3mauWqJDTEMXY+7NTfVdDpmLt4L4NDucc8Faeq
y7apLI51fxXBUD8baYLmpO1I3xJVgibQBaEnntJMHKkMW5OcZgo7Rxm9Fgt4IwBGbPz+uq8eCAVj
W6JZBtet/VwNYH4J4pzddBP3nwNBUwTffq9hs/VaQOhEwUb9wJzHaAG1bGzjWDZnrOmEVXicDrm/
79Jlr8WHihNykm1yDovppqpei+VauGXk6J8a23h2auqDIvWTcYZI1LM9Zucp3RT6zCYieHbo0rFW
aU5uhgrAgkfmfjW0tXqXLj/AlkKcko8FLHSp3nxK7zHcEFnrzmjM9XSXnpeL4XCNnKxIr+IHM8Bl
Y0BNt3YJFPWWipycKVZNy1Bmc1RCXUt9iEcO0DHpXCUHJvHGFrDCGbPR5dGpjk5xdvXXTtsByBL0
rqTGqm7+qurV6hh8bVKTPbDxbrLkR436LFIkEYbJxehG2pInq1J7bQlZ9inDjpEwvbTNjQ+0p7F2
WMPWPq0PdXtpTZ7bGCvp9GFljwtJtIokuodonjWnqtr6KRkvd99bLCwpy5QZ2cES2sr4Nhb/KcHH
s2rLh7srkWEFIxCflq/AO2qmJsO4pD+S0oYzpcP0RQfe2zxP1gas5S7nCsYRapPXyx5Y/4ppAS1g
xGb5EvXk0igB+afUMduYaf48gk/jkjB43Nc5CCV7IQpjJUmL7e2544JWnBoD0bYYIJX0NQiG5ton
4mty609L44LbD294FeRbBl/1gF+DY6GRN+c5aD9y9b7A2ljpXfenLtJTW4JuGnLUnuHOmNsQC+51
Pyq1ay761V0kD+Z523oaq7C7auar0PmV50+NtJlH080g6/QFgjESB4iKgRB5t1Xw7lYzU9u75Puc
c7+QRHU3ZZZuSsqAyuYE6PVrqjZl8DobrzK7WCapeKYeiyY3Nc/nbBWRwL9tjQ9G92eytH1at3vT
/8IOectQYc30QWDh8gFKeQuZvkFGLUpyTq1QsZ+HTSLezelYOU+o3Je2tDh/98vapH8O2zkiVCf7
p6XIyGT21kcAG7IIPvyxOTUuWdaGKRuZ5JUnfZaScp8Vy1mfrZ8q/rYRj0MyJ5vAxE2WCC+NpFeB
BawttCjwi6C+TqPOP7KDUVhNzq50uvxaiTb/cBfhRvlsPvBu9aAeyZ3jl/NRJALtg3s2r5PHFKgb
PvKlWsM/oHzIeiQ316x0N/0rOkl+zjwHY7wcUvAbfR7vCNuSU1OcUnyNtDNQkpUk60DhDdLi7O1G
T7sX8+RMeFvtu9YC4IDMcQGfXIo88I9+2o/P42J/AbrGHRKom4E6pIL2d+gl0WKhQVyKe8ZeKP4B
8iTpYGYiSgEQy/Sv3tEIGS+Df3C5onhLv5bO18yofRXYhkIqQmKJR7fce8F8xrotcdTHbliJmNyA
n8hHzRG3ZeD2MTjJS2DGFBj5qByJaHTepy4GAWFYj6URicBKOF5fpwQ246xNEyQN6ytIlhQZFSCC
xfjjKlmPVjBEpl2NDZNVS0/FGxfDgEcoWI4Z9UpbDHjaoSSb6WzcOc4jD+k9tKmAajz1Fiu+DTnZ
Ck7g2zT5Oy1xvoDIRzlVA/j1TaKzC1cwM+qKiUJBGqpGuWdCHMWAuQhj7BtTP/WBfvESGo8yzV3V
plKHbMHljinopPIWNtyi6VsAlP2D585Ho45HXOYVPThV7hSR3ngzxnUYnG/47exsY6KSbLvONgnB
mpk3cE2yTI31JH5OAeaYK69LEC/zhL+XdGS2ndxi08GhOWiW426Y4ljHweZ36pg6oNFithVrAJBO
JAQZxE6vbo5lVrfaYEAazAQSwLPIrVVlPdnk1HzxuuacT6W14aqJkcqbSFw33G3GhmhFWSNVwBvs
nySqCywRaTxMhZ5gsJ/dfmctBbPqQZULrgkznR/lKJmRg/42osbkbowl3F+VlkGgovkz+HgfL5Uw
LcSGuLY+ptKTv+Nd5I1NY1o3E0pTAebtd0lp2CEzOfzlHYTeIqzhutTk+628RV0pM4bB2HHPJX8O
J8M8cq1aNP4TTGNsKC5GoDaMMn/GZqYRKCnMh9b1XscAicxuxC7DvBElQ2V9MHJnME0UlaTHom3I
tbF6VJMR6o1O69uSBu9xnnDOLfqJnI75N6mk3e8qd3JOspusrzZm6B3jd/jbVGBeVgS4Dzi/8ZxM
VFeJvqxWwSJR2txkIHG5VLtJt6uTqyE61WLHd9GzNirnUMn2bz8azRWaDDdHxpHstwrCF1sTWg8E
Nc51k75PNM5leI6Hi1HMzvtYAVJYG10X/OqpIvps67C1TUhUyB6Ts0mzmpZ1bjTbJtHQfUUiO49Y
jN9yDy7m4m9re/nT0IvmNlaqY4ACCi6dls9eVGWkl0vxN8joKQ87xCJGsWNDy2aZVtljN8QemTuO
bvfOG75kqEPW6OccDEBLBHIyP4xqMK9SF+ZHz71m3+AoO5vTQv9e65iXkvsDJ5yGE1VNdhuiS2YY
+GWkza5I8T0TSiFd3mujPmVZgDw4Jf62kcQ0bL8iyB+A2IhE3rhUa52x62pMEpXt/zTOWMJj0PQ2
dHG3kFWvgm/yNMY2WzSPcEnrnAWdypHO+eCAQs0hir302o2aevNGUlRma7oPhFu6yMWXiljZOO6x
xXN78XPAWnB/cMJYXCksIFWY2OUkuU644zfgB6fdkp3mzgK2c91abaUf2s63TzM1nzejpzGJw5lX
b0TAOJcL2BzWkJJIo+c4sGO4PWcsITYBgHqOHwYE4M1gG+ND7ip+v97XmEob3hQF5DHPjnGnqFl5
ijwFZQO5v9/mVuzEa63R33whljaSIAp2Nsn2zzGH90WvQLnIkF1Mu5k5th9w9D+6KBUywyx+wJlg
Gq8YOjmWYWxS7FQVEoUILkGMatIS+A/7zPP5WlJnb3TOgxKyZNesDNIzTU6NMPlfbooA79/sQlgP
CDzg/Tu3KYyLm+d33IIQgGhQ+wENa8NG0/zM4J016xPaBvp3Bj6TNu/QN2vCW3PmP3pNDJ1CTBnM
l2zc1BOWodhzvZ1ft/1NFCp9bLhfSNMrLzAW7xSlCRRJ087TSsjYPzd1+kAofN4mGCaNqtWjwYPC
PIgFlbgxzXU6NvH7lHt0wU3O21RX8mr3lXowzX5huTatDb+WyWctxA4RqT/KXBjv96UwcgLuUGZT
zS+TPvIl8Ezc4tx0tnPb8GdVylNkt/qejsz52R0gOcCaNe5kW9409IlHvTWHR5SqRmP0Tk5g5etj
4ILbzVooDJrtNGHRly8JkwThTzakiHI6inzuD/7USd6IWAuVb/h/7TRjSkMmL6obpr68QwxVpM3j
YXDMB8mVzGcEue96YGLe+c02WEYmyX2OHFOopbp4dcD1KQMnxntY2vukzfUdmBse4cnazgHOmS7w
955Xo/j75DlqXR4k9+zHprKHM0NLOzKkms8WKOqN1he8Y1lbhaR53BuoWvds+tNwnUdH7cpa5q9+
naE4AfWxgYJNarhYTEkw8qe64Lwz5g+qV2mU3NXY3kxuc9la15nvluiHQ4sC4yRvVyTqNc384pHG
kuE02p54wzYP5MTI3w3UhXWpgTJalKp3bQ0Wf7SnyBjvsGtOjS+BM7xTT+9vmukujtZzMbz6k0Ut
Yw2/Ra2kSyYAYbpvdq0kHeGonFR+ZjP5j2s94vjDHKlgKuHbDCoXBqRXePXYskpUICbJR5VP1qWT
brtu8+UToQd9piYrAPVWh7+o8F5MlGsrlzyzalogZD2TdG4MEEk3jSoRPDUd9mYLGhfhzks33lRU
IQeGnk2Dg0iVd000UyBZouYVGIS5vizi04xzg642YIX0AXIHCQnB5F9GxVcnYE0cLBi2+ipP7/4L
qSZCHDGek16W4m8VG/5pRvaTeGvCxdJw8mSUAkE9Xuv6pB94QPMdzSXed5kHmDMZSl4xcVj8Ra23
LZbEZcpjmNpFNxN+7zrfiX5oUWBi5e71aWQIBC+cq/PcC7pgZ+7laScLvE4ivfUYGzli+mO9yRoT
nh/njxV/rf9WgEzeSZx1M4iyka8FIgroqK67p1eRBdXVzIceyQgX28WDrPTQThXkbVNkWD4HshA2
qMm3hjsCni+ZmmFDr93vVMr0CjLTXdfuyJUsT/BSiylQB/yvTHQS/nu0YDrLaJx8v5EPObmp7055
fHT0ouvXmX7nnxli9G9eFBTZLvqcb7xYY1JggWHhW4w/cWA4V42VPDIRoA7mOKY15hgnedTggG4o
4euP04BMPiW9sVvU2H3Qa01BaAAI1rCwYAdk1c5oWPUG+jWn6EQBi0RyWXW1hmDYY/J4hqZHNDjP
ynMgxBjVxQJA1jQ1aiaJ2q/BjsXhUlNsM4NavQUmIXnOR/MStovEx1pOfnslk7RT9CRBe87BdfuV
cTA9dvicMqqz7JoqTLN5vqoaO0+bejfBfDJSnpV9JD6Jq7XDtfUIMhBghnI3rZYsn1KohtBKgD0r
qxm5eqp/1TseqpVK9RaBrveOtPBgUJweASK9o8BjRtDn9gI+ydr2kP2uShfMp9PcC15ad2h2tVtQ
vF0acqMBv3mED8PGoMaCXcgrWUn7hVbw1geU2y2zf4FGSdYn6bVTYhn2dxvzYSaWSVtoHEvG7HeG
C0FsYyXiZXpcsqzju3MpCY0b+nnWymOJyJ3MeGMx+R6YKu4ZCwdwMgADTZM2R5Cus7OYM94REWe8
C5OzTF9uMAePfnwuBKOP5Bg4D6JMyoMbx+1PWVnsTuIk82WLnr3y3J4jQCuWyDPuu/mikW5Fp7Qx
6Qfq6Iy4DmF36YaNpbY82hVJ2r4NHK6TYlG89L4Vt8yBhLfjgOL8YSZhf7BziH9j70y25ETSbvtE
5AIMo5k63kZ49K00YUkRIXoweoOnvxvlrVpqqpSr5v+gclBKpUfgYJid75x9DngVIfxNtSffgsaI
noeySo4FQgbTc0b0mpCOabCxz9ytpywHDG5BqMF0wKTYUMhKqz0S/HsG76aG0F+s+NYXF57THoHz
671qJ4bHdbucCg/xPo3brTKdy3zp4OBJ8rT5cgb3+WzU/IlI+DQbJV/OH99N7/8XDviHVkmbnM5/
DwdsPgrSlyVxgH/Xma9/4e9wgPsXRn6fQM3acPed4/F3NsD+SzprMHelMZiWxOr/72yAtP4CDOHS
7Bj4ArayR07nX4GfgDo/EA6eMP+O7f5P0AU+4qdggEn0gKhsQNm6dMka/BIMoNdeF03pSnIovMyx
0XEYHV5oF7qMxhWRtHSHH67Lf0rnchl+/0QXt5LjE3AAiMKf/1DpQZF5PWWAUngfEn20csyY6MpG
9siY9cEO2KOpgbbhSbwEg3wzRXufperrXDZkDg2xbwf5kbBHJjMauk33WouZkzq21p3T+dd//ln5
en75YakkgfaJ29eV5IkxGP78ww4rtRex1+adOiHyUW/MHruh6y7FewCZy6rYdSbZsfd7+7Hl5HkH
mv/QJtRjZMvyRGmIS7AY8OsIjCfEWMV6pxkNkZHurguRfIKgD0RJcA4j+Ss+M5m4IxzBwAnGgBjw
bi3+TZz6/a7Jxb6jlAz7lid24xCPTxVSzVZ6JWebKD0SLWNtZlD4Vdv9tWaHxrlntbEaFuvBij+0
0eSA1Ol7myUrHFrRHBZQSJvWXpt9VOZtTfbNYevVn8sFcPC4FGhPXQKBoXI78KEszHdNPxp3lPm6
+8CuyPdXiMPDenhuFmCgxWACcOuvPTxB+6hk44QBexYfhJryjw73AeBSQ297mzkIMFdM/cbqC08f
QI3jKi2rl6R3gpPne6+Lox4kDvOad3bYaVwVOTvvA/ao/OA1y3ImExecsil6tnQ84lBnmW00F8gM
WAABCzB7aSmlh6FGG+JoXARj8xTPpXm/0HgCrW2sdpYxkkSYCvtr4AzZIZrFge8vODZ1PdzEJjVi
HEzlFc0dpzLJ3oHtlrdFEKVnAsmDRZmCSA4ph/9NXib5geHWATMA0JG+MeVJgunm7BlEzqUPFRHD
6pI8NDau8zqiea5h8tBz7tikdoQLHP2KJ9B5SvOS6QqQUvhbX/CdE9Wu6XaY0RWJwwEytQpxi2RC
k12/VNuqQ95Ok7a+lgaTozGvUX/VeiICfrxNYJFfFQSkw8qPvkFSjd+R5750c18w1ivKLKSpoT8q
t6zvFkII2zKGRoK/iuOjb1GhhXEqjC0HEMWYxHsiim9Q8tIvYP2e4eCLG8FU60xetTvYyhCXCR5P
Dxz8a+N25kMOvx+3sodOA2672yootFftwEbX/m6RkACJw8pTjLMidR1ghSTYx2uVkzeNMn68+uS8
/GSkbIaM2SJa02LgaJV7k2SWeOxTL+PiSDLHLd4n1dTZdRRhqM2LQH71yGZgPJ8l/E3d7h2d3Nay
wMNOHw5zAoBwrH3xU2Pqe9yUwARFXOxb2MkFglGaYMRSbjttW6vvtqCcYQDEybFtS73zORnd072T
X8tByYNdOfW1YQbLpxko9CdaDJy7Yl5tW23CDGUeEzCI+Cg3nEG7qhsuW5fJYynn6Qp91QGklvg4
Z7zo0A/kuDbCGL4W7GJdCxOjKgi+9EnNYWK+SifvyUFDd0TnnINqAjUClHYn83UYQeChvxvLSIDh
U3vR+s7BdHGy0qLVNBth2d2uS2mgyAfdvI8aSTtuHfdTFHXPJXn545wApI/TtalCKtxg8UTcx6mG
L4tdqmuLfvej17ovmbCzJ45s3V0nhui67qz4iiUIPO7YWbs89qtdZ0lCCH1QcyRBqSd25n+egTri
UGyHO9UoRgRpVdwC7x5DSl/Jsbt0XTC1wZGXUkFuR+oLKl93qLO6/4aWZm3S2YtvpEMY30m9Aatm
X782Kvk8l5prOfT3/WxahwQM0GUpRxguBpUl8fRIA+6LluazZODsclRX8RW0/eSYO2hP4MNHC8+W
qS+oLbBOREtAvrFAfli6wvXLA3xUVoS9hO0aIkFF5xmGCwCjJyRV7sRxSC8pNonmrYe34ig8xXPd
lZQgMxwRR1NUKAOQeGxGIXkqOfY26kY10kx4CzRqCz9u+OSREU33RQTfckPrD1UHFcUEjzXobK5s
W31z1AAhv0ccMYniZGdaGA49FS9+lBbvxFbtbdr49aWj6OPSJOORvrzI+yqtuN4LmIjbMQgSe6ML
tKOyF+0F4hk974Xbr6h+eeWLTN1FbZFzOivmY6wd4xRzbBabeLDfljRtAL74Q/TYeYPFgCsB8FvP
arqOGp1c9EtX3dF6ZzEKaE+WH2Q5HnIlNkAN5r1h1gu9SNrex67gqFlKT27LABG4T2RwW7cRm9+u
LC6GbNpiOJNYejFgiAA38Qh94ConOfWtqZ3xtkVTCfYWfTGQAYe9ORgc4u2MKYbtMF/B3Dcw5SHV
FZyHKPk2IYg9w3kNdjDunS/96NWX9uBwAm+QUy/tJMnVtRpcdWBDjj5Hk22BP3osb1QWOV8pW1qT
TtNy1M74YDdVdJHQO8G0Wzg7hQK0U8HwkZRxcd3psqbSZbLWgcYFuZ58RwV3f9sxP9l3snxpOZqj
PNTYeY2gppkgrUzaR5mZVPAsrwrTjJmhji7LBNgoXFuBeUcpHJMDKupjmml8HCgKYjfEWv1J1ujk
0lzCoQj2QdncJN2SXucTvrgxj84+byAikUDAlZbo4jBST9mQZfm2aIvpgVOb2ht9il/MH5fuOgry
+54qDXIcdnQ2+kC8CPYdRBGq6kb6DfzZgQHcmLdEofoJd0NvmAnjYM8/N4WwTrljRd8GCm02Pm+M
S8oY2qPlqJbxUfYt7XxxIgla0+tUBM9px03Kkm3oKSEaNzftBRXIo77neIo1349NxDbh+EcgmgOw
GJHQ/lx16GGUSVC04Oorp0Gftd1vaO8O/rx6CfYFvOJZdtVq7ek8Rq/xVZtYeLkKO9h2LsYvo8zI
rX4XRZUkoGe68pqKF4b2g6Fel1RHx4amiWPnTNElcNb2HI86e6HHaNl35B/DnNffZTtqgBNNMOi9
37TZBYYFRegkjS6n3O0+DL0KrlMZ1zu7rKerKZ7dgwDycu9g/OunAfJ0FT9MnVWdRgS6cHFM+xCI
1YpIVBDdXZpbgbZ89Fl+dkPcN1svq7PL2jLEDaEEN/R74ZwdF8djFcz9YZHeLWMdxjy6xiPg5x/S
oclVGsiJXlIxMccQMpCC28Q9zlNoJDyA1lxvB0HvyTQ21XHMUuva0gWuH5meE4dJYtV6jxMTV5JH
TL6d0X6v6qm+AHMDr7QUzwod4S4el1URrJEm2/cWGCDdehzqR2qNcjNn+55kdx7TlF2qxuGOkRSQ
D7H4/jVv0ux5HHh5diKuWR2b5rL3VivkBCUsyNyPSDAq63RrP6dpHLz4PbNsmc1BSJ4Ut5/KKvcW
ePp0OxH6SGECYENZXC8gkTEN6HRppi5lgLBQp9mr10ZsHm3iXQIlCtW4aK+tOWZDaBQZa3d9G1nl
o9ORYLStirYoSFYHMcgL25jTB4YeV03R4Tuw213vGcVZYNjMOnQw0kPFKbOwNdUtNRGBOYKh97Au
YRIrvTTYUYWAiSLJvql2WJBmxXs+uF/KqH+ca3W3cBa7wm7zxrD8C1mI5LFeWXFWbDNiKR8Vm2wM
xMlr4ejeRUonkRBY+RZ5Lg0pgmY3WXLzAYiO93kzTqcsjZoQ86MKgSoPxzTqMdzNc7mtMxs2Ha0o
N0u5PLR15e/jpM8gIWlyMTFjvdS55ZtcldD2StG1fo9Qj2e25A3qDEptnDp6N9yU+smOFNfqpph9
bKX5nGC3NOMsbHiBYZXDRI1uj8e36tQjeOnknBOLPUh8MVD8NjJuxhOOifKqkDipYgVKbBlA8gvy
dGxGffvWTKmeQPN19iBz8NsvPfw/hjCZmvw9Ipy8n7R6x4uHL32meSETHumdbNxoScZqcgUmy968
tgIHSh/DUsRB77OnjO6o21TfOHBis6no93HmL5cVQQ0cokabnGfmMNXkcODqWhnmtFvEs2dh3WGN
rKnr80hanlUrytskBRNrUWi30uT6C8TJAb9YDj+p70ArVelyzrX28VrXL0tRfTWbZdrC5/MIRSKc
bghijV/XEskNLK/iAfTzQC0daP9XT8sWD1XrD1gvaiesEeO2c9GvJkHqM8ihxcNxaIJjgD9krmBI
bDxzYGhGJ4vi1uOIuUT9tzg36YPAWIHUS91fuPQM423IGtu2Mz813bcpBmw9lj4OX5VSmjSNwY1O
7OAN+WhB56oZE7JD2gQd6WQL3Xav87o8pNK570rIM6iQd20efGW480BVTXzh1KsqvHCM7GfvIcUx
fbQZar3qyk0PDUdyXbpPfeDXKHWkdYtmvjbXlc4D5Iv5ilRbQCPEriwdvwxBpqA6s9Wvz0FpnfxZ
FWFmgy0O7Pq9G5byIYc3zOxYmgcnBjjOw7flzbLgS5JEg8oB3mLKT9YMwQU/0yd3fgZThmxo1Tcc
1u371gNN5xaUlZV6vpc1Tg3qHrtPtZ1zSvZjl2lVTu4TthV+pvWoqeXqa2NA3y6cl/j5xr0JDAST
BQ+swueytdO+5MHjF9iBTbxQZV7uuYF2LtzUQ6DZApv6PNkF9eacw0Mvug9AFF1NVcQrK8B44dru
U+0VRyfu+dIjd6EkgpPrYgZ4vVkXF7CVD2D8jWf23AxfhDufyKlHbx6RgNDFl3UhaLBZVN69tPlw
4eUY0VSdzCH1qGJLh4VP28ykLjIXrT90hDKfOmZx4MhN44oye/vEULzbe229QhfL5GMRs3oDNJ/t
24zQ4P9JiN9lv3+QEAWcuj9IiEMRf/kFMLL+jb81RNv/yzUFTXSC3LDkHf9vwoht/4UuRUUz2B6q
gKTJn/wLG+T8ZVtMtDzTwQsif0QIO9ZfcPNc/hYENPTF/w0hjFr4s1BmwyAS6w9nAp+2Tf57Pwtl
zpRG08D7P5ziOLuhEsneSoN2qtBvaxO9JtEjFPTI87clTW4fOQj4KMzFUFJ/Avb/xfUbesNHJfPr
1kmjLmSPnzEDgfEesQT0y6vlGGtSpK07Bq3YVrvQ5/8mIa6lDXjB1m1wUngZ7hdRBcD6UrrhyX8r
ArBJYvl3gyE9unm07eIC5WTKmmoXMTy5gJZ2tqfxl6yU+jlL5ujcRwsfy9aCpplWKc88ebLwMBFH
H/RxApfLscBsIN8le2ZfL2OJicOTN7Yob2gkfDUYM+jJJyTES5DsXFB222nM99FIg2yD/BHrHYAf
jD76GFG6ZHcWmVbN4TwT447Dv0nAPl4I70nRM1E3xVdpU44B+RarI4NRHwdmkIaQxMjGucfOVF8a
AtmRwSHKzy5VEzxROXg3+wAh6O/eLRZ/c/CmjRED26jAMmgSzbTWMNXi8eYfuyb2WgzRPnPDjVgj
l/iqo8QIVQvNfxCvsVdT0Vme2sap9L6kLVeMxrb3OSClDiDVRH62Gx18KtJ0BDdKamBTk3eX25oa
wtA1/JjcwhS/Wk0NPolyZuNjsue11SWdnauxLbsc3mxmbLRpW5QjiBavM1VjHIAUoCOK4kYzf0rb
tr3OfKNON2nMZnhOyMj1lfIui1wQrMqz4WLKqdHljJAw5HT75ClVmNvW4NSE+bJrCEC5GVV0rYVA
EzKviini60QKF01hGhOdhY2fm/kQuW63y72eciSXRAnuRRMPu4Hvs9UP7J4pVPKYluEICojago4/
5tT8FZuC0dAOmkn1bU4YIHHna9rSsDLmMgrAdVTjqfdqRqwdvHwUoeRt7isOM4YkwjbaZX5Dcx2N
VHi5YmeYdlQyDd/YvK9Vjo6376IyIj1K6a1/4emaPbiv67WDZGrSauP1vNHDqI7qd+qS+tdk6tWL
3XoDlihqh+mXwcZ3J4qMOE5fd3zBcMDYwgeifdZLULyYqsc4H40Sz8nYOGzShO99rpOSV8tcyq8I
kRYljTTa0nWTddVZigw9Axgfu6LSxJlMjSOqm7Kq4E2UEzZWIsjB0xyUI4FY+rIxmhVJ97WL8TyG
uL7wVGdRa9c7So0hxhYujNAQIWrCydVn005rE+3Y8dYAhdKMQycnMkNYGPzqo8kmd1Moe0zOoCXK
D8+ypzdPtDiCKdGp2695llNNkUxdRTqBWC3fqKGGQ+I7FHbywot8UuhInPAnc0rZ+F/UkvadxSs3
D78jqxOKQxNJ8mTa8Ygwunmlt940lvW5KIcsPeUm8vip7r3cv7Kqkoy5XHL2j0M7sALlaVeHNg+A
s0k8FHyabYj3HGlcjq3zkvkpCBjglQRZo5Y39upAjK6XrocgVjIvdHaaMqloG8Vs6rd2hgVm48QL
Cd3BGte+mmJyuYx4WO1NNawrTZkEwgU8NEFZiC0ea47auvE2nBYEXE9uuwvHUsB8ndosdgyZ0jW1
HJDRJp864KvKPZ8YkeCUvh8mF23diAbh7rGSWkR7HVMxi3VkpF8SgnM31A071q6Yy1kzjDBcfL34
cIgYLynDaXBKurnUFf5REKHgkrtBlXgXiQLboe4roJCUMi543F3TqUOH26s5N0Hn9yc1RD3QnaLK
EuDYgfcawFJYjsk4i3TbTn7U7ZumGK2TbQKe36CiUxBqBBU7Xkkbc3kh5kUEF9g6qulcwmBjaC2h
g8dD5w+3uujE9Vwj84SzaiGjFE0aU2g/TSb5F5j7xr5teljHvhWRvrEZ4FgHHGWkAultK2x8x8RX
8W+5Up1136cfC+4TGlARv+Ybz61L9+yNtgWcxlfZyRy5jUNrLNG/vFj5zk7gPpJ7WSHZrcAp5JtJ
y+oLfYDjOWpwb2zsgI0dCpOL48MUGfXSJMcsSD9dQb+o7sdLpRiphPj3eCQ7s6clh47ERp6MwByK
kC09XubS1TgreyN3PrcVXNxdFo8mNhPm/gEFF7rEETi6l4NWBnt0I3fPUycLyoaiBAMQL3WsnoY1
5CAFRu2ACAI4VTCbMqiRkayt3drxAelJlKJS20bTf7gX/mR74ZTQVLl14GPWmy4Q3ed58EZiCyqi
4tlKMw/zeRbl3ha6KSaayJkXC0xumgRkY8ifb9zI5WDq1YwhdnGx1O9l14xfB0F9S9gMA23coovk
OQXM+9E1MTDqkWkrJWQVVdBbJ24ICNgPTcB/3CoT+h7NLGEsIcUwE10ryiMSmhT0GhXzGXVheqEr
NCZ/QIXLYnVZve2yyf4qVU11Zky517RVk5VejHncXRZj1xU7t4oqykpqaC1Yk6RxN9vlku7HuI4/
Se+ZKjpcj6UzvKNTz8W1PzqaLusWkJRNkS/sMzcO3hzstw5x7n6+oYqyp5B8mOznjHU5wv/sSbJt
xRBHGy6w++AphwgfSJOUCJnkvFCZk3rzK78DWg6pVBxg5xdAUMxIGDBsfMysje7gr+iyf51NA98e
MiP9MnDqXWh/vvgmmba+O5yW+63RaPHZhknKcMrxGALWs0usj+P8xNKHKYIaL9e3vsVwSR1CryOJ
nUBSYcv8r8bIpQDDcGiRDdi0Ja+9+7oj+YE7N+/edFcN7sabBr6+vnHJRWW1yZckXJu3EePLfkcA
KE1ChERYvEVxL9qmKUPKV+F41bh1mxB7XsTd5AVrvmDO8oEU+1SDiK/0OiBeLOdiVGJmmFbVsRs2
fj5Ry+whm/CCZvJIQ2tzl0Sp0aNuZ8lnntngndacyd+Sa16lJtSNFboE02aNUY4ZFutE30OQh4hO
MOYL5GkO38FS8d6CttqDejb9aN5hJmou6qJl76GrxDLCulSapFydYftfC6YwA8JndXYLE0nMYt1i
f/VTP//a809IutEKZC7KFsNVEMjU+b8OjfTvDo0AB8F/P1YdPtrySzX/6MxY/8L/xzZSvwItPVhN
FrZ0fQFP/W9vBg0rJD3twMVmwekJM8a/T1VrZ4u7UtE5j3Hoslak47+8Gd5fNm0qvsdpSP594Pof
qOm/ejOwEPIoQWEHi8wbS/zilFi8qFQUsaZhRFsUmf3OrSZWcnY/2TZ1EIyusHboN9Ti7vTDJfoP
Jo1fTnNA5G2uCq4UKaXrksn4+TTHVivPqGRLQ/Q6Sgm8xDQJpPfsa0mdz8M2YP3oTwMxiI+uJCj6
t0AAbj/+qP/Dx1u/2S5MAbN+PVHa2FNMsf75Dx6R3ulUhyEMXRUTrAmlsHBE6JMTP3CmCJ4QZ4oP
x54r4un5wkyqV1Z96DvT+Qezyi8gea4Dlhjg9TY+FTY/Yr1OP/wco1kXTTMDpMmyRV6aIk9eEeOm
CyZaqOp/vubcaj/5YvgsAjAOwyhXOix5v1xzxYKKzkOyOqf2a3xkSWFJyqPMuALEwTUfa6lv//yR
v99g/Ho27h+byAUiwi83GJZYzcyZgV2/rNQzBF5ENDRH3Ix9auhDi29QEUnqzK9//uD/dF2hpHJ9
cQujGqx//sN1pQ7Sg/YOoYi8duteu5re3QuhDVq2jLjL/+HK/n43O6ZJ/IbiEG4msjA/f9o4p+VA
aKhA2i3kJYSS9wxv+bBfqB4Qo5XvjXlpN1kBaf0fnqP/cIFZQXhy2QPzi8pfPlkNvfDnnGLgXLvy
csz0ik4ikV/EGRkAKzjl633152u7fmk/ol65jwIA0pbr+HyjjvfLs6MXTDyF4LWpTGkyBQZxssmQ
hv7hY37/Ch2T6ihKJ1z+8m+CTyU6Ko0UINVJsjyw7YWTFhHNfV+qBNDcn38na735f/6luHx8zOrC
wjv264KAhymvGkDN4Zg52bM3lvR5lpY5HCwrHToc3Qwctn3BUBd+kjDmzdT3PV2VnjZ2TY1czFy5
mpp/+LF+vwYexyOCqhYX3ac+6ecbK6fGpO6juQ6HpBHzJfmOOcT4kE9XKZvY/3kt4oVjsSKavBE4
Uv3yYQvmoETHBWuimuQlDqP0IGORJFR2T+rTn6/37/fQ+nKjDgqXHg+M5A334/PpsgJhvh+wTkMz
Oohs4h4qyX6ovzcl/3Wh//3J9CxWeRd4Od8quubPn9NHlq7TKsYpMlXjVTYbxWGZJur14LvWjBuD
+M00dPlYksXM/uGzf19v6VzjI6ljY21HOP3ls2EI9lrxOyaezduNkt4Z94CbxqHLKTu/GpTNq+d/
vq5YLB3sTa6H3/JXlbSxGDBUkcsOHwPcrbEUxTMrr7/986f8tupwVAaixJuEZQ+b5frnP6yug5ct
2cJvvIESZdz6ThZdRY3vXOQpNR5Et9SDxcN78+cPtaDT//yIsrZ6nu+K9UHlU9fr/cOn1i1eOjHS
7+kX5DIvIxH7R0bzsD66ZCEFWixzfBhJcU+7ql6H0nPhxu9pVVbol+OCS8H0cnHMhwy72z/8bL/d
z3zR1O+5gtYz5/f9jKhzoPRMwcKFw9zBtxkaHjJAJJRZ2xjvvMrLLnt27djG4yCcIbOdumyMeYyX
/CP1ggbor5YNZBuKQv7puf7tIcDU7pvseOx1jaPE4+cLR3Rp8TNBhry3Mv+l7cfy8xL4louhpkjx
yFeGeZUWBjcm+0S2gdbSans3LzaOJDaIL9KbqiM8rxE4YzzaIE84X++cdvDgDxethpK5KJbkXNou
gc1sGMmiBGCUN3yNUKlmVeX0GXAzhcAgxoXyFr+f9lNVkn9QQElosCHhie4Za/NqcrX/QSCg0jQj
Q0nb67op4AbaPv+ePdNwuLPNvLiA60nvVLw+W62ZxdhREs0PQaDuXmN4ujVFVO3tMgU7YMLjfvOs
giziNJUFeiaibOhwTUi003l1W+cgKzaJFv4l5E5mxqMa2RH14AzzT8y09HVqCvLgf75rfv1eWNXZ
xwceX44VWPzz5+8Fx6lOyrGuQuO6GPdlFYpi5wDTGf5hUVjfFj8/O2uHHrFWj+0+BU2SGsCfPyrT
Q9sHbbKiDzBkfgGFQJjP0nON5GmmyCcLuWhiSTi4FhwzVHv14jZKWyYZZkQarqOp5OxqYFRuFeOW
jN0gueVUuy8YwwtNbw+1TABuaFl1Qt5p2Dy+5xMFDx4tJiWhc5IbxcGeSqLQ3wONU5/SaD8aBjTg
SIXdlLoYS6cCdJIyv0zdfKwxS7yabU4awo/y6YH2cdAObHhAaHI16XBDlt10swU4122au3VJJOpf
R84xijx12yy2P54JnWWhYs4OUbk3AbT0fsLaHw8R2Yc1BppUDtPMyCMZC7Yon1aXuu/dTWu+NC+S
0M4N093THUMQNQqMRh2ohXUhQc96j15LgtUarOVFxOlJMb1evvClU23XQezfMpYquoMhhOOQX5mm
dm8U5fhoWgRxojV02ym4a0M/Z3cWskKCKrHmc63GJbMPi88AQ0OSN5NFdxeZs7pHoM8f8E+UH043
UEATJGsQ2CpkR5RyzQdHQ3wDbLsRh7bwyWqZa6a4xV5Y86gZ8jUiHzyHOH5xVKeCZHIvMFpuGFsP
+COi5o5JDvU63CfnClH6AvbCHgkDdKLQ4pKLb15Xs9OCqjQwXK6+m9Cw6Knbxd8j1UwJP/ArfjYY
c3GUHKbgteWOuk8MVNN6gBuDbWbCkzBZ4lNvNhYEP+Lc9GE9y2qyb1vTAmKy2O8WWGoaEn0f39f3
THi9xsMRLyF6xDA/rubSzS7LUsp7FTBpwesRuz3mSejYfFj7Tc9eDXfWYGt6oFSQyHrBwMNLXIAw
nb8ZWnuaD+P3zLvzPf/uC+tZTTnkEaqT7b3KlAkWGthnZkoN8hLLYZwub+2ar6e5i+6nEc64YsZ4
7xVqhdsEzSEKyoVOSJxLdP1lPr3bHk8Tq1aH8WPgCmaG4e46w+gvrMDvIRJFa9I/TTFFAdN7pJ2P
jlQOLcUpR+ROtmWV4n0OFHoZ+l3x0ul+4UquEIJyxRF0OLyLtQ5luC1XZEGhJ3MLpHO5igdXX3DM
dnm400+jIGKGVPQQiaLfQGraNAPF6ZAS2kyiBYJO4KpKIhDVCQKURoH3QRezcG3sZFJb16CPHdsD
SIZlDOS7nRGIhz/6vT5RVPoGvw2QMETreaNzkYaxZMaUFhA4lpyk2ujEzt2oLQMICU7poge9a4OS
GGFKVJRKQJ+IH1TTN3fY9tL3ZAVSVHVxzvruMUgljP/S5jaVX0A9f8m9tshwaeTjZ3Y774HDy00b
49dWN85rNi8e97PjnPSCN2kcy3sdxJBG6+rSbBzjJYuWG6k9CEBx+sla3tsqffLj4D2hNyxc/Pli
xuHHIsUAdhh3Xt8dICk328CFYKg751McBwDO8CBbBtEoDDD7rFqeBLp0WJr6krjpVQVbnLdp/RQb
EHfknH8bZjirvg3HRH01k5TAKnqn6wKjL4fGpzFSfyFKM9DXouY39nf3WiyPvpmbe6NbuyYtSFBS
qQrjTtmQ7Y3PinuswCIyttZ9E8XMaHjxnutSbFpL9ZhyMGC1NQjWxLVuCmfmG0JgJ5wXn9l+AnQq
amQe5ZJVrGfjuuxxNQ0lQjtsEkriO1NeaDcxt1gJxaYsa8ZLZDxQwevryoLc6DWUlfaCyenUi6NR
5camEtljPLkHtjoLGwTZ7DTPyZBi9SlU/GALniG/qm9yUOhBT1EmtIkPP0mcE7s36W/bxmYgmFny
PWfjQW6lNPR7XzDxlr1VXUQ8Z2enXlToVDmkIZKfE0bzo6HGm7xDER2h6T449EeEVlk9mfN4uTB0
3rXBesggXwVchsiqWk7sJq6WjswygIOPbrGIZtP5tSvs8hKfymuV02HSFtEBhEtFDnVAq0YsQswJ
Qim12MaoqDs1+mRsvOLJi9Mab5Fl8sWU3iPZEYPcxPCUUfRlyPiuYP+1QaUgMienuzzz32J3HkPW
2PhsNLLfKSN562zmxKPNilhVOAE8aIthZYBuD+w8pr5LvRHCvWgSEFqA0oAiF9U3f0VS8dnwUAV1
aAT1zZ0/1xDN4KpeYnnFfOQExYMj++JpiRq+FDuBBa6MZQfuVbFAWzCzIKwsuXlg13wA3jETTLAB
pGF6YlBehEM3pyRUKn/FKt4nlnO0pvGBPsJzP6j7qtPZKwTquzROZUgRPNgF5b9ZcxHvahIcp2Vs
bfSsOdu5KWUrVsMYocBUn/Tp9cLqfN82470pa1TpSR9cdw4djOmiaRLud+epzjlc+AGIuia+zfLk
ojHkGSn8zk4aFrphvLad/Dr31GO0AAjDkeIf82n8VgNdAk41n5PYYt2oQCHbg4TFTtbBMcxvbsc0
ni/FFpepICUpQRHldQcLpoQjYBcTDH0YVCU5a3YZ3inq9J2ouPv3FheSKne+8LL/5MVjB2nXORgs
OM3GqJL82owhiAiTfrugqp6CvnzjZMNIsu0mAx5NTSUuwh/34kI4I/bm66abL/o2WHZiwN+gJ4bb
6fI5GlPio1bMS1y4ZKcSIz5bqW1eOZoBuo2fufaX4Q76ShAiXQAtyQvGTlTcbxhPjcwqemOb1HOE
3z/bjxQON9jNEhohhDPz70Bpyu2AN7mcIFyoErprgNtlqd6BSpBPBaO09wdmLQ7Q09IhjtaN4qZi
Hx1OU/ToVs3ZLbDBRmsrSBmoL4wrL8c40FCp8uEoY8faZgJEoDEbL6Ny06uinL2Qerrrui6jnYXA
UJT5ySweIy8+RtO8nUcFXdG6TM3kyiO+ZGIEPURVRSAjAg3e5E297SPSaUXzno7Jm+ulp3i9tom7
PFJVDDl/cbzTJNsc03/L3yiR4Vq7gAabKJ8RkgtAJT0wTsz2ssU4B+JOmg+NdKI9852DC7yVwqLN
RC8Rdqhbdhp7kjfj/2PvPJbsRtIs/SpjvUeZAw4HHIvZXIGrQtyQDHIDi6CA1hpPPx9Ybd1JVg3T
et+bzAWNvApw/OKc77CfqnZMNL5Z2XBu4/KyCOMAIy8irxJuU6sMP0xnf3D1lanyi8iDb0lh+6pT
eyZHe5Dd+7J0n0aV30PZyggBSIHWLLtaji8lu6Oo5wnblubeHmzb74gcZMWZXZmfZv7U42uwcjlu
a5k5zMBWBnPPz+EpfBJIJO4SvA2gJGFDRZzvMiDDa+IqiAt5iBQCz3BsnmpMao2Bc0czT9sorHck
CZSvotNszCZxkxni0QrdOztn3ASkBORRl8CiS7uzA+mLSwpWQpmFF8OG6F8qItPMzmAJh5nrS8y0
Zw/KolkfBWo3efN1npPLogs0utNwNxTlV3dWhB+OSXJTaipyqulPOq+vrh6L+35xoqOyELEKsNYQ
yLEMGvFRzoHxAtjFfA619+EQTDDG7mkQ9aN2iFkMjG2Hb287OfaP2AVdV6HM2gyu+4VVX4OOYk1l
dDH39HK5jbUFsp2HACX28Jnx+nvfaRehlluxZNXPzoiLJjItaNnZcpiIsjrrXD5jOHqKIhZnk10/
oIp7cMOphIegGnjMyxebrOUGwO42cpDfZ9J9nDI20G4bBPs8rK4GYAb49qv62XFPFGmHOVEtOOcG
NGmkUI0rskaCwd22pVP7rFseyjr5SBv2mLMR3ZdVRr3VTdhCNcnVtpk95C3Ly4k50kY41WsrrHxb
z9W3Uo4PZuXZp0rP8sWAI7qxYDNuMwyb295sp/MwwvN2Me0ZVoiYPExyzAZz7kIarpGm9TdWVt3G
PMDO9cpClHQ9O55XsdgwC0xvue6WyxQPnzucPciakNnSCW4XjtAb1wM7u8tNSKxEhn4lNGQ6dx2a
aTeK72vgEAXZ1uPQE7WTJ96hKjueOvMakGWPKRTFatxAGrNQBsPbE9bSYHCB/olqgc1ukr+Cpju6
euI442TZiNoFHmUUN5kClMLcY0eEwUuZG98XVeurCNvoVuh6PkPUtvw85mee8DjsM2cMb+VQ+yIN
TtGIN0JI4zPcIKifmXHwckiwhR6DQ5EZ10QXvm7n13DoXksvbsGQhhBTmgOn2U6QgL5pJ3lTdu1D
2RNDZFX1jVyCvadmAJFzoXh4UeQgdX3sPfe5BLO8VUtzrYV6Q4Jy7/W4WnNhnhrN12SALMArghQr
bF/sxXgx45qcAJIaSIh4rM3yMe/ROaVL/FkMK/VrXX4r+2bIiGYpW+vcKOTIy2odrG4nQUo5Gnuf
R7UfdRCBjNL1bYQ34zTtmWOcYOVD6gnb4k6r0jK3wCHmG2BOA9FG3inOyQ6xi3A7uFPKxCQ4eVXu
o7R6hVijd2EG4AQ/pjGlmk7Z/NEhMuTeJYsMK6azdzMXj19mslgDgmCh96/LAXyYmVkphs8ElZxv
jE3TI1cbkRHSPD6hSMKJUwsjzaFNVBGnSpIQ1YitUCx3KqOAfnTihsf03HlZe1TpEMGwMNKHKSzr
H205cPgZTUvJCB5Y3mHeKdeIuM42zsHEzGcblsr6xiRHvRpESxyxGI13HYyK7mBO7vRaBQnGuVhD
aBFmbGR+rHrrGlQIk3aNOQTOqZQZUARlpXgpKbbr3Qrv2le9+VwOUW/e9Kpzn52qi64WU2V4vfP9
QliTp+cHkwn/x4RzeFfrd8478lXmD+SH9yPu101cWwkgiTnjWR+h+veFEN3niS+IK6xFCBCUDh1v
NDwoK+99l3mW0dIsJNFtYITPk21uloL3PU3ZY0DznC391Qq9BwbBpJc0Y7+FEIMEP2P0MZfJrTUZ
KYjooA0+FPpxrK7VvkzcdItWYhugF9vNtf1RN9rd51YwnjKWxJzt5Ui8RgCOVxhcu8hkeco0YwhA
Own3BXka92XRXIZ++LTq0bAniv65ca3Pha5eXRfNgYBFwcQmcj/gpBFFUAYmzvVkucQeGW/ExH2K
UgV01GzEcMw5S7CQEH016+wpB+qECsPimqsQkKd8JiioZKVlndxQ9dUo/sqiI+djMWk8wzqSO+QV
I27j4ui2w4nYpse4l/fdArcfC01wYb3+Aa2/PEDLmZ6iysiHm56Qtnf6svCjhkd4zaq09qdYZ49h
ZTHZRfwUz52h2CWMjwwod8SQnaPRWdAxosAzmnA+lL3DeZaYdFJJlNyAXVVP3ODvbTNdY6r5ewzX
uLm1V+Lhw9/1QiPMxBVj1/w0d6A3eCw2OPCN4rlCDneTLUtydd1+PruL92kRgM5g5VxDmXyy+R0u
pV0ga8Ts/Go4ORcCRRs23FaLl6yko++jlKiPCOqUtzBAcOJcPZlhyEdwzAiIntSnqatRQ8E9vVaL
F33VyH2/qkENr32mJLw8+7VG4X2J4jy7T0KDOlwBSMl0gMJVs0UHeyc2Cb54qITWRWNZ3U6VAs8/
tnsRmSzx2+krBohbfhY2aGPzzmY72zWqehjrcnyvIqZP3DF+PpE4ShRzdGE9UuybuspPQ9H1J10i
pIoHcmxKkHAvcpoDUhM9583CKLOvKaK3lFKmb+PoQEpARhE8NMA9nrdH5InLop6tI8omgi2gHQ7b
nr23mJcnkCnRtrRkel4EQG9uwHQTK2/YuIpCptHt2ziPPxJZ+LOWAUEEJm793rL2cYS8KkPZlxzm
oXbKp7ARoGpyy2luu2phYiXlIF5QMK75kVVcbUIv+dxi1mWg4giskI4yL1Y8AZjUFvMzYya1qOuv
s6SSzpSTrUbLYtcpsabKNtPgD6JqIZwpdzflI+rlysqME8qpBG6qU52RohvjBj9G6ZcO4ZizDsMn
QnrUbZH0N0Zu5TtHqgyKTBx9BpusyJxpx5mVmyveidZsfNBe8jv4Csh9ppzQcodx8w4+NLJvkhbo
DXv0DLRc05pfq3XSTL9UJ2AhEMlBgSA3dztZUcIFOQMc2czUgpSL04z7zK+WfmCApDHDQWXE/Os+
lCIuCm/T21yQxxn+H8ntTK25v0cCnMIu8d4XMcx4T6ol8qi4dVgFZ8TaDcSZoIsALQlmu2ezM2P7
e4ckmbsXNBXg8hx/4ResZs34Jr2GZ4GZdjL8WFkS041YOideXTwtwUisFV7bvPu5lSBKe98D2QRL
YOlKbHlIsIucqfrRiPc4v+s6INCGZ4VT0gLB2HoSue18hHnoXGsa/vDo/lwnNHXaJifK09mmoCja
Yy9iUgEz8JjD2fYGV/pB16bAT7u8+wT8iItqRcOPR1TcMunQALPlZxDiGsk5sqa5QcHcSxlhMkQc
eR5R+eV3sranazb3SePLHilsNKBL3DYK1u22Z+7IPLvJZ/GR1znctFzo8ntHYpoNss2x832iclux
KsNdt6vD0Zj8ZoJcf4QzmBNmHznC2LO8zL0NTy6YVO5QeelZog8GaMxUddcY1o52+2AuCBLtiYms
rj9ywLjSGg/eWD1OYzq+lQnjZ8/8asDLJjvhvkkrCNYt9oiu4rjxzPoIZ1Q9LIxbdxoMyIVf+3NE
VRsN/XfdiVVLPS6f2wzKM8Suzdzi8koXZnd0XMwb9vNI59NNo7ObEwYuaxMf+XZZYX3MvzQRYchb
4RisjcKWyPUBvRMYhiWFTPAt9vRxMMYv4GadO4BhMNRgIIVDWN/zV+wnRubps4QQ8yrMKjn2avrQ
nc2jO1pc8B1y3NNCRf0mg1Z4LnmvmwRZMz8xY8p928iCeV06eF52sAVSa3IhM+3uEg/6Uzg1znxo
bcIZsfzPE7eIAy72pndF8RHaY4gfOIkH+wyaNJfMGtZ1q2+OeNGPSRvT0NsqbfSuiMg33ZSupD2h
b+x7pjuZdyhLPds3cZ3gxq0rrbxt1MBD2MuxJmqsiI2WfK/CggvKBaNbXw7DJC5u3hpI6/sBu4cF
ytLdk8Pr0XwvKr01h1A4l7ESsjzx88bL0RwsC/8GunJ548IqQHXLU0gfUXOEo1/WnZU+UDFP4XMH
nlTiWhQcBc5g8F9oEGyihCjBNMuqFaBpi+CmseGs+lPhtZEfrSQGTheNWLZs0lLe5OYyy6dUjo15
8TrVZkfMnMt41LlKq5pMm/WYGHTS518Gx6njq91K8GlpzVoHV2vfkoYiq7BdNp6T40nznJVJx7+M
1QFZfHYxOzDhwAvqe6iddFiWm85nVeY8Eu20vecaXjq/GWRn7CVChfG19wpvL5uJBGLPiNpjbtAG
ZvBQgmsqsKejIyOucBlf6641V/I/NHqwbyjcqDvviDWNT+zifnju8olHKk0WBfilbuR8z+HdXWLb
uRSDzo6o7Z0DcoVV+TEyy5GqO+RWueyjJSq3rdHYW7P2qI0KezxFrUH+2rp8nyf2Wlvl9PJbrxPD
Z2cevAWFhbycsVr0RoJuNAL8QZREl980yZERNLXlAKLkpmiqiKIu5lpQYIMumSsZBEWZ493hapyO
Vqxbmi4vUbQhJGIEZTqTlV7NVO45jpPnda3i98RVv02YObnMpS6+1gYpoH2jbsIgTT+m0JwfDKyk
D0Mbj/Fh1GmzdY0lPC1CPPUWZmlDkQmDPMNhkJNhcbWyNtjOiPd9A3LEGVUr3MqJhuxg9RkALYMc
KC+on6zGoqthIGfzSeYFuX3ZfPH40Z4i1idf0rgYyTfy2h22mGKbYb0yN4KUx2U/xxXV7Mx4a2mE
fVyw7RAyFExXl0716nLdbT1LfrKJVYBI4vTWR8YUgcWZS8IXG475JWXR+hqlsnxITfdNjgx2RpPU
wHwagocg6KtpD+P2mjcBDlNRkvtnFdWtbhqXYX2n71OvH2GrM87eCAKD2U626XBqvC47aAdf7EhU
zKEaxvLGJIbjTgZQpV0mlHTfyto40Xra1dGriTr74lb9R5Na2BJmaJ9xMN3MU+3seGJ05Bm48oy8
qGLD1FTvbpwC8jBra96nTbHOSHGKlT7bRLnPFKB1rBfS/uiNKCQi1itqc9+mOVdYOjrze+2myQgQ
1rBo+5MYeDpR1ZE9d6BVNY8JKR4M/qVbaRIR1ks2QxQYxXIWbI693czK7G6kFPFboxi+2apuH4ol
aq9G059h9TA3Mp3RPTJQYGqlGsmgyEwU4bSg+uXnqF403mBd72U5F3etHYpj46IDANDAo3lr9rhk
8wQrioNQJ+TgWQjcCOBHESsp4Kay12YFW1Wcq7pHyAXXgsxxiM5Gal1IzXYOpudYjElygp/HSgmm
+2OIk6DRemfhXnqSoqAdQFF5YCHpsdSLAusAr5qeHVM/LI6xWHxwDPUtBOjmw50TeQec5nsvcKPQ
Ky0nehpysMqgi3cSZ/ypyMvpVEM8gWPpqYu58n2CRaiDXQOJ2nQrBGiywAFVbQWFIhjq+dbyhHok
qoTKY+UJLUuh7xjg6E0KcWhQy5H+LfZbQVBZBZUITYjxPDtF99CwFaN8jTHgxRiiKQNJp85i+ak1
1xAeESh5ChVX4gb6KqTIlZcE8pXElmbwjlXSB8c+cZnQxR45Z4JQi9w5kf69fEZNx1Q7ZPYoEqd5
IPC0JXSkxCgXtgnAajmabyPA/zuVxgPPZitijuNY99bkvabg7tHP5Hly6JUZ70SJtgA5XkTsO8Dj
PGytYxov8hBEaX9dqj6jzMhQ2LPi+C7HoP2Wp8V3QpQB6WDmeAf/695BeqnbTYWPiSFdz+uw02PZ
PW3FCsHCVUKkL2rg8+y2vl7pZCy3fZggR7C3wwmc+8K0FHoDUUZb6cZEm5Xz59ZKkj1Ckpc8T7+q
DplJaWDjnysQ2IW4KRW+OsoF9IKBRfSDqB1y4kwr7wCHrPUN8GncYUW1Za4y3aR047jipuiRUXhx
mUT2OKzMWJ2TuIY5tWLmzDpSIrs9l5PgYoXrRbxYbszRpW3qGDbuEF7QeXT8EJyJ3ujxAM6ZYWXD
8rRgLt+lHKL7gYt4m40tUirhEflsP7si+cjRiwHiMsMdC8E9tZf50pnpkVF7cs69+UvVmi2Izcz8
bpQ8j2I5YiVw5PyCDQmXRRWPSAbzdk1MiicdnY0l9z5hKcwZWLpzzN8wibS0B+JtIQzRGPQjT7IN
0aTGJTNoq8thNJ5BVHZnqx/nS8jjedOALTp6TNMYwk/tfVtrBkpu1mxZE0cXnbrAMxFq3umsYobO
2HkGDnhgpkgTQtsFnQxM9OINYpvUefUcr+GOKYfqntAdRVoKAiN7sZL9bBC/VDF7uQUpwSxYYJsr
YhM4eut6l66A2xmpUD2KwMXRM/f1iwpoYnMmlW+GY5yw15xx/gprNyRlecMUeyu65kvcq/za98q7
EBodny24fse6MdqXQBMe09RC35RhXX9jeCwusVGHF9MsiCaS5PQZYSLuUXgZwZ7zjK0DazKWPmGx
VV2SH6sZEaGn15qxXAiWnmS6n4k19S3LUAQDQWm7YmQiCjNmbRHS+D9XRqXBkjCyz0xmYVa4rNwN
Yq0fhVW9a4nnss14HPrtPJRHtyrJo7VngmxJSv3wOrb82GWYT1cOx3NuXZyJ1ut2Zsz9GI4Rm+El
h8W6HRj1no2BUeNaMrIBKqEH1kBGAuFOB2Ym5hkEMjyPgE9QNAiwkpHJJnS1tj07E5zvTTPjQS1T
glhZcpdfZk4aiNNp4QEaSbNwm1T5RNR02wKx6MnFmSeTMyCGwrY6wY65i88YbQJ3W6ya5lPQUGIy
+9BesxtgH5PR3ZuCTGfDPofMVKyt7GsQaKElfkR69o5dQ002zJEtXirltA+jbRsvRdxbtwDhmvPS
LZ+SWue3Ey3Wg0xUc84Dp3w08hkLYhXm8uS4dd8wRrfASI8sx3bgeOjsxTTDQlHZXtEYis3AGL88
ZQ4AsI0zhCbz67AZ7J3RheAXnI404xIEx9eZ/MGeWJMleIlIbPwh08Bjp2LwLNCaTUNH1jCKKG9I
uOTjUsCYA1LzbFWzsjeo4siCjcuawCaHsMOubdMDBxo1W6YWNGD0jSOSX9f0W3zvzBMWhJwOE+YU
YsiVlI1IP+d4CFkIoYzbBobU9zDSgOvYi9mYrzaaCoqnxAnPuiiCLR25I4+QdEiZrfK420wRhLyd
PQ2qJIesMuetaffhd9ElA3tRF5lWFZFtKQvzQ7Zjfe68hfNByYkthiTB2WMHGAJMvC1HI/hkLctH
hPGTjTy771Rxjo1xfJOm7nQnsfT6bmVA44qctUu2y2+2Hk+dqMi79JLb0u0/x1zkTBOnGG58CYG7
jJXe1xOQzV1QVXm+RXUFowrFFAEHYcOpR7V9NAODIFALXA57pYRcQisoD2YIfHrjzHnJZ3IMFwkS
dtzBcb8yxov9pi4OrVLjnrSK9jZLBiCYWSpYX2FRQJLtQANG3ZI0yvOjuclPFk3DVk76q+eGiBwQ
Ux7y2uw+wXoLT14ZhHDkuro5Mo5aE24QQtDsEgNTT+GV7xsdEXq8SzolJF0WYzn4C0YcnwgMhscL
P5IRddVuYYthXDyx5M9DSe+5c/JRm/xhcbvY5nLVJBwwlZ9Dg9TNilAYoE86ooJi6MV+1GYZtMm5
+PR+wo9/akOo5uufiX3LIc0COa+xUfdIVGhIwuPgSALJlBiHPfzwyGf8Z/TE79jkDPJrYaFgP+Ta
iLAm9WWQSgFToAoip0u5ZLy03dtSxOPRlFVG4aAJPi1a6FrAlFio4lN13xploBV0sZHfdoFKLqOY
eB8UfQE7L/rlsBck7gztQyQZabbZzAy0L4h7iley1p/FnSuN969yZSSXqHQcIfBqaXpf/Zv8G8Bn
B461/E85/aKbmeyjfI2qYzCPqMemRODMWrtOYHunedTdO8t6l0Vw1xLr0Xl0wceRWCmu2KlA4Mpp
OF09NpJUY8kE1mHpZA/8HEyO8T3vZpYzaU+q8j/1w/8LZP4bmorDL/r/t/3tvhf5e5P+1fa3/oX/
sv2ZSnkQmQkWY0rropD/p+1P/0O4zHQ90rY8RJ4/MSv/CVNR7j9cZfFnluUired//2X7U/Y/+Ocs
D+sWzFl8E+Z//A9sf7+6StCAa3RK+L+QqruO7Zq/mYZKlFpTEi/0MiX7J6/24h1U05rmlyDXv3wn
qPTmsCz+T9HnV1wUXft//2P1cfy3rebnS2lT2byKME2JhYU//4tmP43dYLHZALB5ZzDBy1l+PLfp
zeQOxU3EAvkwNnn2ksClOlQoOv7GHvXTwfj7669eSctR2DD41n99fUrLGcU96uPYTsPoalqR3lsT
flif9hagnxED0+QrmKMEDK1Tk3CNXujJlYP7NUzc4GrZXuPuSIYQhFCynyI+22zcmrwaSlXo1WR5
H1wzGX/UYw0ttnAimL615ittUPqCNCSrcdxEPAB+IMmgfc2txCUoaayjZ64fHW4bkHofqICGT8Og
rBdBD0x8GDZtYjaz6OXPv4dprt6Mf/lGbIVHgfgKnDG/HUtzJajd5gScWbwKZ3phQwEeFCc364V8
Xbw69ifwA+Z71joWOzZtEmVSlRVjOmeR9beFRZy1gRih6J8zgsLaOKy+tub0E6FS5cGWJF1W7hl7
pgSBTy8xkFrKPOBV756DjhHtLiI460Nhasp8Y9DNdNRdVb5NvZYlwOBgflR13qTsYKJpjdQwSK3w
dNN9JXh3em5Tt833JN3NI6i9Probpra24AdWkboHKZCkvsgZZ55ghVANGQnDqFWf5PQ70jlQKqej
58ybpkHStIOgiwbaS4vuXWQCRUThzGZ5ant8o7eLLl2DXAqpvwQmTu9j6UYjhAqK0cWPm8l1yaf0
YvgCS9894boMwyuJXJMFMUFH7y77z3WYahGqOroTo3UHeKe1adtiqfcpQqYKS6SCUCGWGIZN1JCX
hdY7pnSAjqMc9ErrWHcDb4gUPyjLosaTMKbyZjACEg1RmbTAbW0ne4wdD8oGbjQGEVYfjtAJdNa4
x9icPOsrHxh74BzwvGIshlzxIQ20O94GIfRof4l1FfsxrNrMz7gqcBMK0EWnQLLzZrSQttYejYtX
3Cdmsoar5InV7Qh3yliDJWZzbzkFInWZuaOHWw/zJXGzA/vlfrGj2Lc7ScY3P9LMjNyoCQlf0FpG
Ozf1JJVhketx56VJg/Srpw9jO01WjJgJJ/kb29K/O4xIqGFBKp3VGfobQoq115wOoscKX7rewUEe
Ab2zre9TPDoUAmM3IW2m7SEkeIV79sGPP998vxrCfh6Gnu3awhEeJhx3fSj89TDsTCOMMw2Tp1q1
7aDw7IvV9rSDdm4eSiS1N39+PfPfHPRowLRrYTDmyaFWR9VfTl+njsyyosTejtSA+LrB6zUTW3rW
aPq9r6fmGFiLzZ5xSlj6D+KU1ZX8KElonP1pXiMwSb+idAS8TS4HOWF/8/7W0//Xs8hmTUc2gHCB
etnyNwOMlQtvgrBCIKERYOv2ZnWgpLb3oyBclzVJbMJJmKJjAdXE25QTQ13Z2YuP1Kc7tCCY/+Zp
9auLa/2BeFYLLKDK47lNDfjr98V+vsDG3Au0g3ZtYQUdQ9hUc5L/nV3sXw9hRX1g8zzCaKkpvX99
IZMItVFgpdhG5ThcI1SULOcBuyfoLFsX0mvJ5HBKFINv0UQNi/2ZeOqN7UQMgsx+TMBNEYr1VqtF
mn7vMEHYMaEGFGJAb9pRBIJX/fOP9a8XrzIp0D3XknwzFCG/vmUNV9kdgvUtD0v1YcqyPQRTkPux
W0SEaBt/54z/3bIEFEFpC2O8pYht4p757W413LTsQ8PCM2ZkiBACmy4pbhy0H5DLJIafsVgjTbLw
PvHS9BVvDVCiEVGQ/+cP/utFQd1C5YIvFv+UqQQev9/u2ghHn1mZNHq2NsaHjOX3htHB/PznV/np
rv3ve+GfL2Pi4FZCs2zmUvz1+zXHsbKTISaLi4O/QArEkIP1rYNuJZu/9uQd+rQFy0terfiesECk
PIkC7YWdEMfmG6YuzdUx9R72tEl/c6f+enKub872BGWjjRlZU0n9dpBUOrFaG/wR0pc8ONVKG/uJ
zfUBA8ZL2KfJXtswu4M6jS6I7tunP383/+7VMe9i38XR7xAh+OtXEzdWG9q9U21ddGvhvsvImSrT
2Fg2pIqyh5pKMhYGi1ghqFP9vnGX8cuf38Gv9+s/P79lWej7JQc3Ts9f34F2RUSRxzUwFFg9tl0V
oPDpUL1cy4qsriDJiMeY22H/55f9N650uCDgZln5c1hwh/36urIuHQtxJH6HRJYE81kCYU9YUxqR
JpDeUqu5ewPZ8L3CDAUWbIrGCelanGY7Ji1L5TtCRdPuz+/q15Ng/TJY4rpr70J4DDiJ305trhFB
5i2t+xIQn+7CFD31Yupf7cxeLgNIpk9/fr31yv/1zuAgUOgFf9bwOOV++xJw8SzApdAbF9JbA77V
PjXxrxiN7pCGuXpvonzxg9Jz/ub7/9dbf31lSZe0dg/W727qxcyKjKTIfgvTr9kRMZHuAxfB8Z8/
32+P6Z9fqKZF4pDDte2qnyfhXx7TpIc5rNgaPEUoH48hwO9b2cgUApVZPPfZGizbGx99a6LiZEuP
xN8NsRWEOAFm0ztjD0pPSWMX72pQ+m/uPVv8WkT8fHcmpBkOAIcoIcYZv379PfLWdsb7tG0RbYS1
1A+QO9pqUwjSuim/G2R4q91o6QYKOCIr8j2D+p1KyNKLUhSkeHjTC6mvqiF3UWqxohd5vKGWdWpU
oZ3zlXV2BwomQtS3q0Koy7soNaM3J1IeEvSW8rlCDHrgwl+uNsjuJBThjcsjI9inBhMpupjY5TFK
/MaGsrf/oSIPkIoxwXAquijG7KKqFqBDi0XALyYcVkYU1KDmR22dRobz8LjybpiA6VnBrikcxHIa
OPBntm3i3qhMzV47cgaSOwte/JIOmgEoXB0s0aIL4nsLfQCghMq0TqKsvPZEzVwhIsCOjX8xrdTT
WHpsS/qxJiSzsbG+bYsZxzg7EYecGLoD2RzYNHTtmSlPh2q5JBWH8ln/WEKNumQaO+/FMfFVM78U
3NRgTBhuKaaA3yHTuflWqlwtTIMMVtZJSzUdGsWyy4a+e56ULN+yIG6/61CyEl3B/USDtk3yHZCU
F5y4Nm29kQz81YZQlfGDsi3GU0lF9CzsMJ98B3Zjc+TGZ5+YiCAN/URb0LgJj5nvi551UK8nNDJm
FN3RHA/ymQ/jvQ6Y9GgBAPPf9oZJAkhTWmDJ2EVAOG4mgKbkOvZevCFjl3gOaxJduncIpmSThGY3
24zVwjvjyVCzzKxk/JajQph3FqmuIXBuQhY2XdA39Q79mXdYHLdgMV9VaBrNYl62AXiIU9FkLpaC
uYcIPdLHfZv7dHm1wRIzeh9VcML6gfDcGGd4gPjvGM/WiiSFVXCQEG459+/J0Hn2FhKl+GxRl36j
jZhrfJb58sNJ3fANoWVX7FIxmdNpJtFXMgEu5HNjpPXnsh/JW7BM78HIxpWMN0tWaTjzQBeAOcEw
xYZuYnawTHfdsODJNio5uyc+l/vV1CoDpUZODfdYacuzSrUTHOhZ6N6hsfXN3qpUOFxITKY9NJxW
W4eW1ODQH+iEVlojmHRy9NJ02MwqLmk8QYifEh1VsJhnQ/Ixei3is3TSJt3FQ8omGnK0jWU7iGhL
WQHU706eMpFWblCN0NNiiwsSah1LnmrClpBN0bsuZdVAMVihm3Oc6mGfi75E7TQwguKb7Jt0n7Zh
r89z42BZrdPUOA2zFRnbNMpmGNg85z8Cw16YWYM6rM588mq6wzhJHgmjawqvHgo105hqSgQ+IBMF
8bBIend4vdTQB7uCvbOh8kbBl3aO3e56TNMFuTBcJ5vUaHFvEVrncWF3pfVGw44yTceBvEu5WNHM
ic7JjxZisG7XdImD7nkh9nhnsz589vq8w9kRpt5dyW+kd/TRRAcP3NwVv2Dc3dRGmbZY44tBburE
1vyDJFu/ka4F0bdWmLLppRLndSQhfmDK26/xT3iz3myJmhSlgO6NUwow4AsGCRwYiVeaX2GsVg/G
UKMw7gmLdw5GjHd/b80BBr8ljPI94xcoeE7D/sfQUHsR7Urvs8V25kfnecFbrorlucyzfv1ep/W2
k177PMN34H0vFYE6JiZKtsgxMHy/dbXx2VQh5VYnU/SnQaTkNTQBJfs8BhX0dWlat11oV3rvLHw1
e1VlsBirgc0zaQz2o6cgDO9cFLTLjooUI5+V9uNTNfN42ZSDSaYs60SUFqCjMLeFy5Dj0jfx0Q66
i9CCe6W4SND2V9AV2ZMQI4lKVSaR06ZdoxjjZBEkTXB+cbdl1yrxPajKOMquGNBJTo55V5WJBCLs
5uHRXNYrH9Fr+E2ZdohdCC3aGYdZ6u3yrDHtW3O2aavw6XkoiQOIBL7uHAqtNrPpQtN2eTBGq/gu
kLp/4l+wf7TYAnBcoR34rHM0XWju0xiSK3m3Bc84mJWIQexyJ0BCQoCKhOTEgyn/CNU0kpdpYD/c
4zws7iEcdcG2rCWjQoGmmXTden5FGY4jiLZ++rQ6PKrz3HKxHHH8E0iqBowaJHXQ+O8ggWbZcUJV
wzyGYOIe+u64/ODkNO+8JKCDr1uNNq8nXCveLYnsmk1fCefUjyQLYLypAyiYgnzR3h/bMoU5rcKK
7Nt+tPvxJoqcluyGoHXAVaKR3LZJ1oJLbAAzbLCP5l+KhUUhVxyYS3c7T/g5d4PZ2PMhrtl+3po1
MF+0OmWiiH6yMfxIa/Ugz5HS01YPVfD/KDu35baVbMv+Sv8AKnBPIKKjHwiSutuSLFmSXxC+yEjc
kUjcv/4MeJ+OY5FqsfdDRVTV3jYIEshcudacY8bM2Pthxf5bknXDkvqSN8d3yPDxh7u89vo9PGz/
K8Ik435Bo9FdLJgGcTFodkJpS5Meq9P3/Zmx5LtirI1riKJNeu7Gucoi3d6nsY8rTA1JGS1K35Cw
pF9LsnGeLDXetuTqYhkJLhnWArw8UdgdH1x8y4QlZWEksmD5rZX0X4VdUfN6poTiRNhGSKSvurpJ
8BG1Tc3Mss1/pl7WryFR2fI5sycQq5NYC4NGzoiPSsOGDzHP1Wyg4x/7LFqE7L+h7EF03ynDrbZe
iI460uacQeCK0R6eqPTfOX9wAF8/Ol1e3I3OwRlcTVZDIqE/kQNvEiwYONlZMxNttu0bq/tlCvXF
xSjDMNfK2wuaSubPxnOnB7gSdIsHs2Jye+IrNZ2j0wBdCJhRnhOAOeIw8vY77SRHhYr88SgMWZUv
BxN45/k01s53PyDiOgqbNMTNjX3wK6KJBIZ5m+Ovt8Y0+1qa0HUiZpzDXVgRyoYbeBVu8SL7ASAH
Gq+ftWPJVw+2d7kNAdVhspRM7jjh2cO8XnKm3DUM+WvsYHzvYjkiILR7tPC8902BbSaMrcsFVdcY
pZ4wkH/ze20GC+DDZhjm+EtfWvAjcNwnDzGP+3cNksTZktPh/KZLa74US0K6FygJwkNy4K+4zkkO
QeWwuB0Ob6zQOdmVPHHny0i+7JWfEH9RpBORSjJ22hfJ9OiLY+VQostqUHDcF/yaRZDY1HdMGtUO
fV1pXDmoqZYtoR/eAoaAeKtiglKQ6kwBMU+pBTYj9YS3dR1C5zc6Nv1rk0HXt2BoF6RUc1bs2pow
a2RUIYI42+0S2r7UduWucQRxSD38FITG/VjDICZ9A3Z3jYsi6dVTH7bIi3pPNE5UdvRko0qHxTdS
5BMKQa8mV8/2BussIOrqt0+d5p4X/YAvlqKRpWhxGvLNuHYTpVmObK9AkPA5XJBjbWgLFddsYYGO
lNk0eoumldEpx1hEltDiLdDlBqSCMZR1eKJLcnww9n0X7wYzarqIHI7fPpptYiEf1DEK+jao99Zc
kk2egfDADbgul0hmPn4Zjk9m9CLWZFUGibCd/ox6/lpeSsocb2wDlmW78lBFG+lTPXbl3nJr1vyP
r3W8lHkM0bgG3UpbHLVq+9oI0yKu8TZaUIm5Uzg62UIF3gjjip52tbO7wiRfIDNBBHX2iSbc8VcL
Qo1JKg0H5qOus64Kf92qNdsF8DtClFoZzp8WGQPhmVt36/e9uff9NDvRCT5u+HgOTQ7WbuHgMTxk
HMIYCcZcU15A/U2eg2Z2o8pac7koWB6xcI1UhnFx9++/YwixtABtM/Rc62C7YCzUDpCygQKFaXNd
hBOoEm0Ol0tqop2Jjf7CkH0M3hlceMXR/9/fsxugt0awCiiMJfbtd2xUWN3SGNy2rjODFnjn78Jx
HM4H1yPnRQK5Jw/dvPj4np13Hiye4RVMhTEooPvx9qq5O2AYrQbULoUefgFSJD/NGlr2mBGZabfv
MBPjFmdkgS8XpZm3iUM5f5edTRKlogSsiKWxW8gs3ZLsFYJVL4qLvr/B8eOT8SRaTiXuGIzdPm8s
48V0NHWx3RQPy9zk20QiKu0XhOl5HTo3oTfUxK6CmK42JfD+NQZ9qAmsqIIJ/0npIqvFOpFsA0bW
U6QVYTrbhMmhPguNWjOGAye4GU0S33bw+mPnxGv4TkdKOMSfMH2ECsns4O23lZWDNDlOjITrVvET
+36Ow7uo5unEdd7puYHdRKpA2xe/6Roc/ff7Bswi6LIm7iHfWg591sDlHAFicdfX9V3sjiy9lPEt
kvwWOMzHj8Txu75i9IiMYQQQ+EcMwyVZOZ0TEQ2+La2z0JvGXeKCUmrw0l4aWTieqHLeuZ6L7sKl
te3Cvjyc+piIdBa3LTvy3sPlE9u4Shm9T/HnjjeesDVmMcaJWzz+GRkAhnzDDqMv8KYHO4Xoa/7/
pvuTKYbBqwuQIvA8i1P80OOXi7YNVMIVtSksXu63P6PV11q3Lqu2mDWqfBddd78mqCZWazz3JR0O
j0L8gr7ksEN2nt1+/Eu+s0F5Ln1b+tcUX5wL317exNWNjQ/1xTB1wb7vnfDW6puVkmTWzx9f6p0f
0aMnzQCFXYqe7cHaaQJrKViWuVOxzF9kjyqPYGcBUDHkzOPJXH/99xcEXrr+eEypUOe8vbeClEqj
rUmODnIv24N0L89jugcPSvjztfLH7MT17LWwfdsGB0fq24yjGA/x/h28knU1+9o3eWbakkNVlKvK
4ZBQltVW2YE4s7QVLmfYCOaHxvcMfOAqdL8aOVHPG08oM4sQnctmH3tDT6JoiLBBZFidIsxH/X2G
r5lEhgaEDCbxEPPViGXu1DzjncfRw/ND7DyFBA31g++s7KW2ZofGUkIH+LKFmfy5LOFL2Moz0e15
SXI5jYaz01XmXBT2tHgn3rvjbZ1FzUX94q0DBQYZb3+0hFZaX7logAF0yKgF8HE2QdX73cW5T/sg
mTa+iRzj4yflnZedldQ2PQctjWcfrtlNKOZeozXHIctDuTC5unRkttz8+6ugtGJIy7u+zhIObq0W
nYX7r4v8Wix3LRVShESkOQFltt45fonQWTGsVCrouQ5ead4rQVOlHCPaF99oJbdXjVY0wTlrXKRN
hynCMsQt/V8a5p2aIfhJG/xLOe9z04eolgwFWJ6Pb/1oVGyZiDpI4Aw50aFr8uy39z4sbajSHDJs
lxjxZ3hFzXkwZ/XXzoIlH/nm6O+CJi7NTZOl2QsPARm4dt+fOpuulzl4Q5njMK5jb0ZPIw4256qD
lpwOJUfTHkzjpmGc+ohJioAQAkHFyqcwXkSeBjEdl2l6xSsPJ6dIpfWT2hmrS00Qb7L7+Lt554lH
1MDomgGizVd08NXoQQelcDQSECP+XrnJfOFoH+PXMC27MOVkSG6ReeKLOC4eVq0JoyL6d4zO3INi
PSiMoJgSiUK4WjKSnpNia7lQkugNq0iwF+yWbDCvMS3rn//6bglMYFt1KN35BAcLDPhYo81C6Hxj
nZu30vQY3tgYUZLRT85nr+1+EPZTf//4ovbxd4zGV1jcabDuc4evXp2Wydoj49Xz6zbAyd7b3Sfq
mrTZIvrm59Z51y+RVCEDm5jasN9lJtC5a2VX3ZOY7IyEXjyZ4DoIXyNKPnEDF/1Wj7uX7vaY0c5s
rE/Izua7npz0V9l5LF+OFdOUSbzJ2y/KLVF/U/HCJR1TG1dwoucbwKr6xD57vKUjcGBTNxHC8Kof
tl9Ihg2aOqB3aPSDd9a6OchaO9BQStL64uPv9ehSf46bgtosFChe10DCv2tQkgnKTII4i0q7e1gU
cQFxu6LRpPT+7QPLLk4raZ1cMzYJDl+SNMCvYY20uejop9vRUvEFCX8VqBPAgJO2Yjhdjb537Erv
P77HY9kHD2tgrWowiCMun+HtTdIfcDxIkwspaYX5pbIkzJuZfnhLst75Mi/+bVGhADQWRnkMUpxP
OtP1nSUJeOm7RMD3V/qTrtfl4+NPdrRr+Xwyeue8w6vw2D/YT8ywdGpufYmyyY9vZND7V16SO5cf
X4XUgMNFkwofOfSqRxb0/92DssbLe7tUtT1FU43mb59amKmjTjQEYAnGs8/E9NTPmNxWVZY3tegR
q2xkVOrUyci5xJ9A8TOmxJcrac2ATpFYfUET/aizerJ2QPmr4MbmtF7txhxjsWGo4XMZ6E7tvRRu
9IYKSWH4sDMIVgXngzqylOHLC3dUNvb+OulachIZBCG9XBwJAbRU7d4a+uAmzFQMAUvQ5d6YOSzV
zeym+HE1SXgOJD1NszDN+xdtWcg+7bJFzeSKsodnXM/Law8T3o+AJErzCoObW1+CSKEfP7a9xvzF
wUxfkPw9+BuyoLP5Av9LzMiOtd7YNqPT6/Oesai4L4O5jbdLwgPx21Gj9xiqafjlBfVSnUvsk+GG
9atBZ9i2+D9Yfxpnz8GVgVmLJrnalsPQ/cBmYH9jkqTBQxpJSWnZT/TlvQFGG6gK8pH4oWLEzsJI
Xj2RzGvjmUQzRrPK/Zkq117hTKp/wWzq/mbgjHV2slGLGmAfwp1fw0KMSpxpNwyArOxyyXIgVj7a
KxQ8TtJ9YfDnYe/jlEdLfC4w/Q3oW6B9+fADkIlqTkci9X1jO40Ofj/tNu0XUotbE54YWIWtN3TI
WMeuWr5WTWU+1p27YjenVWyw8DBgEvaZBm5Qmap42+uxweo/jT8Bw03mDjDP/A1bbWpvlGrKR6NX
vreTeRcYwN1yMAw5R7pyw9sCbEkOOHo3IwpfeS4WK8/PehvWEKgIsz2neRAUxGY3BHEQ8UuSpTAo
uDG+yjVUKp/JFUS7Yv92064lBp2jfM8RiSUOcq4RtGwDVrupKrK9sM7Z9Q2iPFgcPsWNRcWfjwmR
X9U6Lihro7lQWJeTHQK2EXRm1vcusZqV6RL3lwgAgMU4/WiY9jrXsIXDvdn72t31c6sA8Rn+IDZZ
6rbPLavcbe3LoI4KqfobBEfVUyaV/dAzna/xgRISue2NtVM82m14D+dCPmThFPrRSA/2h8k48Yde
hhEWHjrj55JaDY+gshaE84hL0euk4xxuVKA8bxswcsSaqWNjS4RAT7BjZtiPjsfItW0X9ZMDQH9R
5o5D7ByByNjgZR/+pKMK1l8PqttX7rLiSz2XL2bQHTLxdhSB2kumwfzEs4GzvqKdSKxngBx6U+W8
khtZqvCXB2nvuVhod2866bgoWWyrubIgi73OWPRYC3w58EJrX+ZEGweq3wxpJRkvu35jbB0UUTj4
Am/Ar56g1r4i2A/oJy6jDnpyjTCP3nBin9ijjtfjddhhI1D1EeOI8KDwTru8LNKRZi+pc8OaIolh
wmiWU/vRUe1G2wULSkjnBZEnmrO3+1EXI6NiasmQuCfmlIl4738jPhG2W2wElzxL+tbG0n/VuM0M
fbhWL2gNeGbqIogKcxWFLbY6n2YEMzbymzMmyS9NbQC64mc4mdpy/KWwcdoWdpaAidDRIZwIcRi+
6/ygk66o9oldiUdATwwsMsZsVwz+AAQKvKT3LDzxvWK8fFGpPL0bqyTvMdmiK2FEYbVPjEGyU9z9
dwoYDrmmoLHJCJB9/u13SQ1aVJhCxsguM+dHtwbqwusiCryWJ0rQ4xMQPxsFL7rlgBMgQ8e3l0JF
UZMKq8dIMu7d2jGifarOIHulKwJxAbQWaLIZHHlSJjdk3tZXAxPeE4fD461c0D6jM7GWMjAdDh5R
ki8cNk3GnWVpG2fjHMNMUNOL43Xup4GJ4YmjzbuXY/zBMMLiiT285wkGRhMIeqGDHJxPiVmWPyZ3
yS8wI2BtCtP4xLtx1L3gO2bWgimHcg3fz8HkMWeXMYA54WUyyNENIFQTJlVW801lymQXh7HArbcE
95pJ1K4NYva+j4ulo3PG+gHob6FEtUO+34NasQ6SeVwmzFRmLept2kPqhCIovntZ9jpk5fg8Sdd7
+viax88w16Qso1/j2qhrDm7aNAqoFxoXZkyMAhO0tLnAYR4iRU3EiRXOe+cHtSyb/d3j8CZssX6W
v4Y8cTgb0mXoGjHUStMoRbwywel3/ZcRbk5/JeSgX+g7FMmZm3l0aX0Tvy/p8mztvNnuPTnM/VNq
ZPaXzkhQBeE4WfqzwWusR9+woDZPqfcJ+1N8ZzJpLze1B75r69QtDQFjacwfS+W4BDmiMTwraLU9
Vk0ov8emnaDO4px8NQ5VeLOkgJv2tgskj4onK28D8oiHjU/6JOwAS0GP9UKQVVlBQs1OtVn1fRaw
y3al4TQ/PE2By7B1dDmwuShkOlCXDTEkpWlHo4nL+kw4yfCb3jO+aVsvMKy6MWyTmwEFj7obShmU
EV0qETL4GlJ2VMyEp9oG7/0UPGU+x1qbH+PwWMLoofM9R3EimoqXEiLH9VRyd8YwIsVC4VGdeLTf
uR5rBo1NDnoMof5Mif766QMnTMGXYp5GU4nbn9huA2GWaEqI4oRv8mCbp5bMd55sB1sMPSz+dhwy
B6sVvi3PsHifUN0uy6eJDW2TNLDtUcro7wBq870ki3crfGve0xJrURkjNhe5/9yE5nyObi3YDZnp
bDMD/MOJte3dD8dGb3H65XsJDhoZhhqDsHI5FSlrSp8cydA/6wZBB8v3lxPn7HeWFVS3vNvIPJit
HjoPOpj/0nAE1wrx4adKqeumX0yM4RKju6rlWYy++sQN2u/94py0HWZ+1BniMPymrzOZGh53OMgQ
S5SafT++goQn3X3j2gOUIk0i9R5ChP0klYF9Mowbc2N1CCG3kgz4+Zo3km1uzmhobaDl5z+bgHAL
BoGZekKi1X3xaMEtUatdNe2XUgWf+TtdsaMv1+8GL8vVWdNk9W+kwcwIe1AVwYkl7VhAs9YnthVg
+yIWip/y7ZI28OJOMR0+siX79mtKR2pPA7ccNo0FPQy0SYkfzzGiZEC5Bi0foUBudC7WGl9ftyps
zz9ezo8LpvXzBMIKOXOb5qGZpbWaOEQ8jW6zavKUKpb5zIbRUXLiXI8h+aAXylnedql9mPrgdT6U
zrf4T8NGj2NkJnN6DmWjhsmBUPZuhkdgYYFHxBmNJLF/X+gAdVvLn0jPm/sy+Z5NCBhAjDjyIm1j
YmPc2i/vTWoLcalw3SO348VUUS/m6Y7O0fREeJUJjzsdATm5RM6nCK5knEQxQ8Yr0g0WlxxIv/7F
ydd6ze1JcBg3veoeC292LeZQ3uYFUuKNb3Q63gemiUY7G2P1ZC0Nuq1coGOLkBH5v4tYFeRXSZWs
DIgMRMHHv8+f/vmbHjKqPkaR7PFMslyc4m8fmKQTJFanjRehZrZqUlfwxRpLDG7QQDmH8lBYTzTn
7PvA8MDnAUJuy0v0xOVDFgv/Ph8AN99Remh3HzNlA/4ZT2t8LU7oLVFDNCpCPn2/E5q04y9CZLC0
2VHT9h/v4b+CBtykP9ta17+7/73+sZ91w0A4kd0f5/r//K/PzWv1pWtfX7ub783hv/nmD+r/8+cf
E/G6/d59f/M/dqQVdHQ/X9v5/lX3xT8X+e9/8//3H/6v1z9/yyksALX1/xsLcNG+Ft+rX2+wAPyB
f7AAhvef9UjFwYoGuY/kwWXd/4cLYFjmf0goZB0k+HcVDa7L8P8FA3j/YZdCkAIMaLXdrIXRf+cB
e9Z/mFmvdv51YM6f9/4NGODtmuxR1q5jadtC7sdUmkPV24fPSiDpMNVvIuIkXnzLW/ZhU9u7bCmN
M68S5favb+b2n6f6bzjAgRf9n+vxyVdzDdIxiuq318vtgIRUyfUwCSTJxogxVTR2Yu8HxBv7zh+6
M+R0SMwcD6e29L1nyj7C7Du3vmh0NV9243Q/eU1+mRa9tTV6G6oyzJbsxFv5djf+8zk9xq6MDR2C
JL0/hetf1UkY1rDUsgK5mWi/QS+Tl9JRITRopU6sm8e/AKdFTvgmPzQO1D+75l9XsnoN8FyzGw0E
e52N0+Sf2ZjpKTSC+psADXvizt7u/eudCQZVqzSAp4vx4cEvntpFSleybgEv07ghl9CN6KCkkSPz
+aYfK1IUHCM48bu/c5O09rmaRSonG8RBcVNkRYm0Om1hWQojApOw2uDzfNuS/HTu1Mbvjx+zlZvx
11zun5vkEbF5sQTHtsNzE7bJhBUux8FJdCz9oxTXIopVVME1bcXnjDMfFXlvGV8c0VjA9JbW/6KK
wPslzBrzxeg0FEbJ3Fqw4oAMiJ00+iaLuIcFy1Dm+g+Q4pyfcqzMbyolx2zT2EvwJStrELcf38x7
3x0PiEMzaDV1H06w21SR9SYbFSEiD6BbtqAN9bRcl0le76rePmWBO370aQSxp64PCC2GPwXOXw+k
lwHTNSWzEFCc6sqoY3FhF5m5axXkgY9v7W1tsv5M+CgpQil7Tf7zh+Xx16VCq5gCvGyEfIBH3HDi
z86Zh1YnrmK9rUy4DEssUx6KvNV/jdLu7aLDQM5Y4wFQs/nhtMsaeGVWFgc/psGxEIHheiIUm/Oe
9JadV9TdWU9u1ga5mf/p4/s9evdQcPFoMdniyLMySt5+kET4MM+8sgE2TWsyGHhAG5q+V4QjMThM
UQU7SWidKPbXF/p/6os/d7/OdAibWo/YOO/fXlSMLTYNupRRVThZ5PD2b2Jl2BHyXTpGtk+CqtkR
cZA2J9Xw73zxyB9YRD2OS9h5D+4XPazjwVtpIuk6AuAV6LIsk/Ymhk9+3RoUpSMy10+Z39pXRN5M
aOwEuPnYPmVgfe+L5xkzWckdsjL/1K5/PWhWH6MpBE5NOgdMRCOtr0tkChuptSQ8IDTgwQenCu/j
733VsjHeYm032dwP6joSZkzSo7CsAZttwMbbKlo608Opl4RRLPB84Z9iRjwkpyLC33ngPQpKdnOP
Bw750MED38UGfGbp1/BqQayFZdtcdcR+kSKSpF+nDs8Xqp9q05GwvUt94tIgQcIQaO3k7OMH/mgt
CfggjEdQ1jLNZeb39tmbMnpmbcmEYW1nEMk1ToyXlI6ykW7xx5c6Wku4lGP5zHJdBzLBYW+wGNVg
d56oo7wC26KKIt4hzzl1iD2+Ck8RrxN6bwQx7Nhvbwj5vnRp01RIzc32zE7L9H4CcHJiuzz+2nCy
WisrArmZZR5WZZ01ThAPdBU1eJ05LpeEeLk55JShsncff23HbwZ7ihfSCGBojxn5sCeSKbJMHC5l
tBInPUgCY9+lgb8rM9w/4dIjbi8wnp7QLh2/HGxoNK9dC1kW3Y510/vrhUwVKMzKxhahhZHvyYnC
I1XEJLZZI6f8DpdmCU1t43enVkMUxvzVb9ZDMCww2tbqh9OwZ6///K9LL57fOYqkD0DaQl/GSUbe
W8Dg9zZNTWxcqN1TOudmX210PyUXPgbY54Fh5lWtkp7fwC2d7JM7B/hmobQDXgA+2hDtZ/gpWtXE
n3ep8Ck6FNaRV6dU3rPqIb9dJG4ib6QGYsvMj9BDYsna/BJ/ZObs2tmqvvL+dRicPBBIZLbBW40S
JiA3zLFqvRMo7C8bp03usphMgY0WPkYgN5ABjgubwd+GFMDsfuoXUm30YH5XIOGpSqxihQQSizBt
wHCF9x30bnuHb25edniwmZkNIJmDzeR26msI8qslkjdnfGbV6bCn0ehxSG6bsGOgGivv3O0b42ec
Tt5XKnb8zpRSjNaaRd/mvfbqSIlUnCM+dEmZNsdsJc6a55o6w7tOp7JgEgJXaBOkpmL+3AaPbgsO
HccqnMzRcSaigUXcudsJ+n6/JXTO/Dk6yn5xoQ4Wt8qWq1N81hMjcwDkBpibiTl7GS81+b5luq7p
fmt60UBHH7Ms1NVxR7yWpXZWA4UY+P5Izlwl7McWjsDMhHKg51qHBSkyXuUgCp/nEcPbXHjBjWFn
aA2WIZdizUEL6GqQoyi2KejidkcGOp6XUIv+cSQLCub+JI0GjUbqvmhYL9ihGnPGz6WbwduBimi/
kf6E2D5Nas3xZcLpLgcA0Hv6IbQiUttiN1qkaj41FdxJuGEVSnVW8hEGZrWQEqex84x78lF7CPSB
SAqMwA4jdMMi5yVSVKtfx5SBJvtolhEA0oR9DK+xdvjvrlk9hU2zjNs2bI0XeLEESfKAY+52qp75
SSigTHUlxrpNYGbTExQKNyRwEF8SAhVzfBkHAnE2bZhN3wW5JCSbVJ26lZ6e/QYvZUOobx/gT90T
i7h8miVzzZ0JqDDYZv1UnMneV3B/4r4eoqGrdb/15yQ+9+dlJms5G7WOGk8JjIGpthg5hqQ95EOH
liGOSRbe9TIdb9KxyH+Do1FJ5FhD8VT43njrL2ZfUh4vTkDOUp4QBlX1OeZEckz3CX5HZvidKj43
pe08mrQ++x3W4uZClg74rwQ89qakbzfsQ1pS2XbshP+Dvt3ykDcuHf8EcYbGSF2lv8RA7vMmsXT3
kgf9SrYuprrbO62TIl4Hw+GjIALNv9GMwS76ZIEeF8yTV+3SLMAmkGTS/M1XTqnVdQ3e/WUmTmvO
ZUoeozNAgOtgv4TbRSxtvfNyx0da6FnGFYJxq9qObpyU26kyFyRSMvVI6xjIAGDNSN1rn84QCoq+
6vXWcH2gFV1ZYObuE9PotuXcmZi8PWOEdm/ACN/orpl/ZI6Hmr81iE/ojABDdIdKosO6WprjxidC
+9k2hrwFhFe01baCbEfal1JulA7M1Xur58PGtHUfqi6f78qRo8PZ0PiJjMYGUjF68Pv1fXbP/LlS
fsTKNLwYbhM+aUImYLoTowpUda7GFB9uOJDm2JTha8hsZ+FwaI5XGBK9ZCOD2SaMVir8XuO4knV1
ktRf0q4f6F/jUDB4RG19TVPPm+kKmKQmzn7r3+lqZDXwQWdiJNKyfrQ7YsrBGZjeL69bum8dZ+H6
bBy0113EvNJbKzFRm3XOwCmho9/oRBlYonu/SqF1J1014ZsdssreEO4x4O0cJ3MghEHFn3M3Jcp2
aDK02p6Qptr48HOhN8kxO5M4QzpszInzZDPsemjm2OzOvNnuvzE8VMWF040q31nAVZ9nWdv+RmLo
awnkshYcxrJXN93cwuyrFp2/SiHDG97E5psc5vqnD6xnBO5QI1+C2joWyJrKAdfxaMxXnMLkZzNQ
Rb4zacLa8A8S7xeIrzaLUhIsvvV5K9GX6LD5nHXKQftQrVofiwbWjdXj9CIGotT5fvA9or/F7E7B
b37Osbofu5xASmh0brfNS3eeeagSQtfQfwJf4LnZgp0Qjyvt/NsihblspWHBB5mKsTfJ6gsQhoMy
ZdTRldn4zNmPnDIlFu8zkT5APqpGlPU5qaggRFIwQwVmMEcTDUGP/brJA1LeaG97P4cgxJwYz7wM
G3q2+PdT8hECfJ8TJ/OSZB9xEZR1S3ZFZiBnQQFuXKihxkQzKoIVN+TtwSEkEwxRXZwt1XXmj9rc
0R7DYq+EJBJ8EOQCbLSqDLIn3Dr/rPIpnrcKE75BhzWOH2f6LjqaKlVnK4G2eGLT6lh5R6/ZNbRA
sC038fLDzystdzyh85eyNxXfBskQyWYmDT7ZL35NZrCqIXBs+64gqxWwfo2RtMwV+rKuhKU3A929
KJGfInQoc/EjEHHusAeMDT5Rd2RZt2S7LBt+W/sagY/dRrpYb4GeSPtVucx3tmkhcrKvZIwwKTRm
XkpSD5FL6Xp5dvyl4X1ygSMiqxHO73KIS017usFFiYeW5bQ3iuoFz5KRRXlRk/0bJlJeY09tvg1W
r0qkabN778JILDZd6mSY/U3MU3Y8WD+FEuarDypjC3t+IfyREPHfyQB4cdMFaLR3RVnHTy0naQJ0
HafxtmOZx9cEzzu/nGUkdR304DfSEcmukcgcCBt32tsiN+wbo56ylq2ueBG+Md0GqYHC1iPEiNY9
mJEdCwzU4axlYyFofc9wor5I68wmyaZGtKEgdXebBEbxa03izYvnSffBqN3xyhbo3uiR6paQFNHr
l1HP2G2VLPttSUyUf+M6lavPs8Ubn8bF4qTJF2fe1AwewENnQY+tv1m+T32orQviK/IHZHg266rN
4JshcDHvYgbh6lp5AjoEiHlyBhTiU1utYLyuyosUJT117prTxYtl5kV/2TYCe3nd03vaBuu/E7Hp
zr/jHjnGprScBpreoGBhgtu2viywhp2tKuflCcoU4B09efOnrFZg1lrIMsR28wiFNFunsL2f3JHw
xSGuxYMaG1Zm/Pe+R7qFJLg50mRJhoSgx920pScWf+9tp/2lR50/+KFlNmgWe5vcg6zWj8TZ0NiJ
des989CKBwne6pJ9DrogkBMiPq0pwNNCOUgunWumviD7pU7VVowBKHnTVp3ck9bYxLsM+Bssc4mE
/tIsgvpCaXMi3Dcz4C3YhW0/A8xgQ/SJ5sErCCBAsKPY8hpqgLP6TXL7Bw2CBmqC2aakxYVl9kMF
E5nbeL4h06AAxPWYgva+cmdzwvEM6ODeRBkYAmOw62QdI+kvXcwfxBwux0cLwAee7wGciXaz8mUm
dvJ+ne/+akpzfrBEN6PjzVJzgp+U5pRfDX4lDh9m/AJNCxYtG0GhNk5BSOt5Go7VHWnDiJILUUL2
yEzpfFZSu9iYUR1ABxwT1vdgSMbHtPJx4k9ypk7rsp4kRZtCAJ6cFxq3LfTG1RxtVxdDnbAkOYaR
/3Jzk4Jv6ebmbrZiQt0KSJiXTUty6Ub0Q8DQ2fHS8GwS2VqmlYzEdrnjBuG2CpvlNjPitqA6EM0v
2FEol2vLjlOUIoQ/QO8ZrIsg8f1zvy70GYpcGyLRXOXRYM0+8Wc9CDXsu8PtNEuqc4ChDQ3ZSbv5
1rT1/Nnwx2GIZqIsjTtsL7gQ40USrN0S8vjqUiK+MulrsVlAEQT7lCi65hMxE9UmJVRWb72xlsSs
5eO0026XTju/KBg1iB6NatuK2YnMwVzBQyymrypIBPpqcjXwiBCBvQ1EmRq7urRSf+8PvRTbpIqZ
UXg5CICIdKuKZ6mNa6zwOYDuNs45GocOK3NUtdbYRghYxQ3i7NzZi2GaWAeoCDetgPwfGVY7EYOw
rC04YzbNOzeNZwKBGbY70RL0DDCKuZvd7ahUdyOcmbDlJGzZRnOEwbnDfk9Vzr9NdJVHWhAk/uHV
T1z4kUkJHoFqmPQ3gP9Lew7wBdG0bJ043XgDgv7N4A/TQxaUJJyTouBskKbmF7mF94uMEUdcqGrg
gYuLxr3vh2m8DJmJPA2E23NC4NWEGN2p6Vu8Jo7btLWA2ijqQYYHjb3XnupaDnBs1bvGcKe7WKCd
Rnibiwcm/MZAFFNg1TS7esJyLUYpQIUQZZL/R10A6yAbpnt3rljZQOJatwk0xNfO6ijrVSxBoDtl
+Tt0Ov0TW38wfcr00rzAG+6pB7Gz0dSK0dQCVKmb8q7XpfPcI/8VUeBK9DYB4pIqStsQMIokv7XY
JtBH8p1kz5XbCrqT2sa6WZ5017rTld1OzKJ0NhEiWFReEZkO7XDyogx1vgBjZ3vnsfc3uhBuvNPU
vBb7W1nux6C18yicFvD7xjS3X43ZDoctP771GeLMnNP3agcCf3UGsMvU3iXjPt+FBDJIbrwK5XWo
YbiQ3u4j9uWvy6lNrLp6yD3pB9uym/KfqrDCmymrumvYyeOwUar1l4i2ZvGCLnm6G5PYeM0CBRtk
NkDXXTpDPopoLAeU2jWV682SrGvKGGejtaNOWg8quEuKDYfO4MxWQr+EoiJtF9F0etE5evoVhrPz
X+ydx3bkyJZl/6XHhVzQYtATAK6odYgJVpARAS3MoPH1vcHs6go6WfQVNe7py5cJOmAwXLv3nH3m
HXLzHuyzq6RxyICcloJnWPGz2RsqD6xG521THRnBJFzYrkOhjaRxRgs3VGAO46i8uhHNvKtwiw05
TCa+iJ4a0jhUsm0HC3GfwMSuKZjN/MfCW2yFs9KXRJTH3O0kGdIr1Ffm70zO5q821eU5UiHiPije
OMFNSP+e9MWxHvFps1/YZM9EuEaq7BoR6OKBVGmLNqhElRxklxKua4O8/r3mNgJNdrop/gawwaT9
rGu6GQ6tVM/oTVgutK14QQavlZSOZIrMh1pMucmREcridsgEioYagEax48sKOLlDQAsaZYE2To6h
VM4n9N78Kizn7D3pwDmZkIh0oYRrXjrSM0VoYWq4yo18+T51XXdB1p/yXZDh872gs+ySuFDrfNVn
rzKwCgiDqoAvJ/HRYyPFWZ71c7zlxNj8kFUXEXotl1kPmq4GetQ3ZexemVqFySTNnHkzuCMUDfr/
6s9ucs01b2A9JtdGEt0RwEJ8cqEVTk9KjpY9Wt1ofm15iacDrj7z15yOy51AvhAHXmHCTpftCoyq
M8KcUdVFxDTGghOIX9CWOc/ZhPmf89p9RIVUervUNNE2GERO0qHhLchXH8DKkDKReh9GY3AvPLBx
3PEhSQ6GhH0RmGYiKEmr3nh2CNGRKwytrQ4wM60hdBqZnbV5RUJ8BSiAzJ6aFGraC5MKnLuD9ouQ
iJab32YZA52CDMCgx1xQhrJUxRXDLyhkhVkCIBbd0j5FTiuvRWrQnFbzJiF0jmwWc1sKOjREn+vE
R84Umv5CsQezd1L723KJlSS04zz/ysSHk2kKsM84SF5mvjE1nv6N2pMofJZkmMIoZiXnS98iYUtQ
HZbpGPJP3e56zGrrOdUY0/hNNyt8DKs++6JDl/MYxJvA6O0yKkY/jtG4syRhju00Gn2/mZq5F0RS
curktS6f+cRNF61W2km4tiTJ4FNHi7BRkUVWyMTL2sQAV6vQ7Go09GxLZIemwFZuhMT0QnNCd8UZ
/ZPsnAPFTLx2z4EyEK1pLxcK6QEGQHJ6Cn4+NG0HdgcCWuFPg6fl9xO/rdqOvbKiHJwWU45hczgy
XCjmsTEk48ae9eGZ72/fbTE3JJdTHsXWASaeUx2yGhqmzxChxn8Rr4sys6H8FmSof/0PwIWaWnUK
D5cu4g3QseVudOPu6j8qMmcXEkwY8xbQy0OVj/ZektVdbv+ySY77VTMMRuevWtxjgr4tZBstYw2v
PYd6PNJjuVAUow9bQrSvRKlE91FGHPnnF30/xeGqII8slSk2xiznqEc+2GkMPA8+cDGMBr79maSj
MSskHjyRbdDpRgdNh8BW0AoO02rSt0ZhRZxfLPNv5xH8JYwsVyyEyazAPhplEdTb1kYM9G6ZekIY
Ra/t5tSd7m21W06MSN8NWNZLrWQQ6K9MoY8nRnovbfIt2edMunnnZk4uoUj65sRM9MOrrLZ01K4M
cY5hF62FLV04VPpGrC2boquV+6rO5Qlpx/urUIh6nCcwZ6+ii3XM88ekgd4hXdh18tqLpd5WRgR+
bx066H/9eJh9rXfMcExbd4/N0BVB7waR33WACpmUsfWH1DEySAJi0hOXejcuWocnmgGwZoWm89Pe
/qQ5j+h6iHVurZL5tCz4D5S4yM41p6SfunTepschdWKA/9HExqBBjYRxnbmZR2NkA7Vqo/ExoMPN
Ia4fKNBHoFU7aVXPItLmsGXEGkS5U5wYjn30CnJTUcwYaPTwbB49QVWJ1rYiFGhj0NEwxsVIJLbt
NsQzNqpxoUw6LTIbMbdsJEnYDGXUgGxKgpaUuDlxF15DWo4HV4C4Nd5Ai0SZ48GVBZ+n5owhAtXJ
m7u8nYpQH+ipjRPGwmEcLlCbg/LBZgfFtRsOgymLvWfiHsiT9QA3pM22iRs9dGpH3KDB0Q8Riax+
TVL6iQ3z3cqH1/f6XiE9ZeJuH83YNKCnkdv1NUTDaXqAawQSy1Dz/ec75EdXWXW2KAteDQtH68KK
gBLbTVkHZqm7l1XtfJ0ypbn9H1zE0dZfgVBLd472vqHnnVL7ggOMkRPOpIniBmCre2qlrSvpzcPl
jrlolXCTrwkBx2u8NyY5lMDfGIj25pUxDvRb2VwuKLEVv2US4GueBHzVmsktAEzQgG2fg5CxSFZM
sqzal5aenrtYsx5ra3B/fH4TjkzLq4jERn5j4diFh67qx6ADHSwntJqsDprS+q2msfjWN+LOHpf6
nMz17Kxo5zpYrJ4uiDM6/SXgHSCjTj9e2TEO1Nqc6JoSmvPl87/r3c7w+mchs0AdhchHPdK2SK+f
TVrtdVA2WrmN65Sm1gBozivt/GwRA2YoQq+12fv5+XU/eFrmuiRWjSZtTvdoX+AAgsdAY1EA2qXl
H7nUjhEt11EtT2kBjoxer7eea61STwuQCUOzt1suzd1BWUTKaDUvmac2MNfKYjY2ZcHguIPPFQxx
CqEWL8qV5eG9LLzlVCLCqwj5aHmuJBM4TEgH12ro7R9ReDOVdsdUYDB1mNZ6rpMkCWbBUXE8Fzz2
g0aM/RktnelHo3T6d8ObfsvO1pD50DESupJc525bbRIhnBs0pyB/cYHb90Tdc3JopKIx72mgOYo5
s2hhpKpL80o9JUD9YMHA8sfg7roqQpHjB0cvdVYbrUe/oZn9LwtQ7x22kHJjdYjDFydSEIAjdpgM
zjafL5n1MR3dQcuBoLB+RVg1x5oc7Cxdo9JMCUqu/Dy6hEHjMtLvEOuod2L2Tr0aH2yOQIqwdGIP
5C15lUj+UXxUDFvhRetlUCAgvEPL1l/PlWmc+FUfvAh4+HWQBRYidliBb9cFOo400+AkBxUP9h78
p2DHitNrAOja9ec38AhE8/oiYGXAUoFaBVrdMTduwvrLDoN/QnZaQoZiCQEA2su5hnsdohbMx25U
NRr6Ku9Kqjc7CE1PWhpdUKVE5/ogTmw+7++wo7HlUBi8Fl3H0JOmEDhKB0IjTUXLdmaLmAsadXzi
U/p+3aDMQaxC/cg2gCjo7R329BgzPO9QEBf4girsESGsvHFfIdO9qiuaJp/f5vdPlOvhKGWjMRCe
v0Kp/lg3ppLD49O5nqlXREfjXoWNrEWrNeoUNebDS5EDxPcO6x9Subc/LaUdWoiJ+Gmn7+XBWlVI
Sw6cDCprdmKdfvCsViEacvpVCokk7u2lvJxpllOwYoaCzGuyM8xdAqL1xFU+fFZwLVimSKkYe769
CiR8NZ9GflDEcJHHZMnzil5Q0JEw6kd2PpwogD68gX9cb/3nfzwrZxKgAaXgV8l+uRe2SxKsBvEt
mcpTUt2PLmXwreNDawDSso9qLem10QgbhWXYSNc3MRAFbVfIc5z85onD2UeX4kNnceQkRVM75pDE
+thM2sAwK2s68wDGPvKNqdSuarVTws8X+xGLZN1T0MBzoiDMiJYSrqW3dxBQOlPjNdq20nTtWdg1
aljIgzcNbLtsW9fSDvrS7B9zfWHE3coZM1fW3JD5FwWZ1YjSr0Tkhh0Cc+YiXSNC3BTaiVfy/eJd
/0gWlYZwzbOOUahqR93Y9Gyy9pRDp9FAaMe0l09sNO9vO851HA+gXyiqicZ6eyto2CPQBs0JiqMp
d0lUFgch7CUkT1qcuNS7U6S7GjCpd/kOr0fWo8VUp71dYD8omM0uVR4yTnGeJpfR4wyTv/LVAnta
MLjzqSr2/fu58h75ibCx0MUeU3+wGy+zSTFN9PVoR34VxwSkO1q3H7TonBtf3/Hw2zOW+nKlD+Zw
jn+t3iVJG28aoDRdkDlD+jhp+Y3KYOVBE+Ny4lG/fwgr19fmr1zNg9rxnYm9bmrUDtGB1N3+XlHj
+rJX6SAkJHv89Wa1YstYU2j9eQjO0fMWZU6mx5TmQaF43nddz11/YGg9hbKb6xvyMecTL9v7ZYwF
EVuBpbFBgg04KtYzkFalaBAk18JsH93RmO9cudjyxO9a/+63hRaFnfFqQWSRvTMWNxY4aZccZNJR
yBtfphL5Wk/HE10ZCGN0akwQB+iwB5LGbN8rGI9/vql88DvpxlApmw5MTzCjb18k0gM0T8dnGFBG
exuv7rNNnkzx/edX+WClUEkCZ17PICtG9+1V2CMleoQuo+VtDHfdPNzifyi/WgWfms+v9NHv8TCf
aPh2+EjbR3vkLGI4LsqA1EMlOjJqyuHZUb3m4fOraB/9IA+bAip9ujz6MYB5qRsMOQXQ+0mR4NL0
jskJLJ4pdAAXhWnuxRubAOfQ1DsGTcXcbyZ7fOmsFiwK6qYt43GkgtncBRpukv/BomJZrQcwsHoc
Ht7ebYQsEUVXu2KJk/a6RTEVVDkTjaWdGK3xNnMUt6NqSzYYijsMESeu/+4ZcF9YNezKNuHS7/YF
NkcZ9fBm/Cwb8sdE8fJLgJYnUwo/uAxItNWsuPo1KDjf/sxcGYuWDzLJFKgYZuTXSbLDFotGryro
6hM75xLC4SKS0ZCnbcpk+WFqybDLUeJtlLTvNmTgOo8J85fwdXn8f3fp/1oX+n/vLmWIXFcpH7p/
naqHn//79V/4112qu//wGYMdjntqHRCsdst/zaW69o+zdpModakY1g70f3lLvX9WLyqrmJYCRc/q
wfxPb6nzD7QhfNp0F9mpmTD+jbf0qGlErcJpzV2vz9RkJQ0cvzR6o3fr+TCs6FidO0v7tYntdqcg
mbnoltk7S7WyOl8/GjuaKc4ORCzTXAeBacMQ1fEYjkb9WUUQ+uMft/Dm34/BnzbUt3XA6x/m0mLj
D6O85FRw9Ic5UaZkY2GqIacPcV7BQ0A60478obxmgQXM8q+20PWCbGsOhypo55ihVhPwn4W6qY4y
pV9L63UlbKvSlWfSULqnz3/W2+YGhTmwGq5l8U1g/3zXJzd7gq9dyvMwNXr1YooWo4MJnKqprxj6
I/mR8SNZDPpNM4/Jif3p6HC+Xptjj40fgZnN+kuPfmHkGhx5nCneGIudfydapThrq2bhpGAh0ZWF
Ue3Ay49IrDMSp1sXVsuS9PquNFX7ir3Fvu4grn/7/IYcfVP+/auo22i30B2kqjLe3nengetiRHEU
krihbMFJOXuknm3nV8oaMOQtyV02jddMtNrzZnZyP8Hhs7ftQf2SV6QFcR6/RYeAVEQaDhPoE38e
b9ofpcr//fPo+75mrHLAWP/5H+c3d3HQy8OCC6fYc7cd6cihmpnyx1T3096Zcw0JqVKnvk1PY6dp
RHh70gLOMdk1EN64+0uaE89w7RVBZMGaQ2V4dLfsBbRiskocLbRCKMFQN24aSX6606jK18Ty5r9r
6bzeAJpibEIgQXSSNI5WDbLKAh8eXB9P1MQOTz2chryW6r0k6zZIqhR7XjUStc4j8Bmjd1dElucb
DC/NmRIlCmr+6VT59vZw8vo3sZTX0thiZ6Dd9PahTC2KJr2wyd50bOdWdtG0QYw6hGYcTXRdyC1w
ZOmduPVvP7xcVFPXEAYSm6gXV+TT24vqfWP0AFWzTe1E8c412mG3YEU9cb8/uIq57nvwIml/0nJ5
e5WK0aqXMsLbTDk0bD7vmR0UvVHefb6u391BTF1ALRgVMAPC2n5UMFYp2wSxIHaYA3K8JP3PPFQ2
CQ1+Thm1W/rU3kHQsW8+v+prJOt/Ff7rPaQ1CEiB7xbDenqEb39dZ1aeRUPEDOtyUaI9XCXlt6lN
SbWtZ5Fsy1FD4jozIwd1rshZbojaQdcsl1En4c6F7R4qfBuHddLS3eeKoPipDQRUq7PKgkVKjr0v
zbm5kziIQFOSW3eXZVZ8sZbo19mYabeCLpa1aTrGFT7AzfaC4GJtCrLemgsfQejKVY3qadfzY3at
mun1FbfRsnxoMNOmq4xmizd3wGYz6Wg2Y68lFIjc8u4paSb7SlXKsdoOiV6fsU5AmU4OVWmQm9AJ
gjzNicnVe6e4b920UH1XE7EeVmPfDLDVyb26nZD27xvkme7O0IgGhFg6FN87y0Ka5xlz8UR0fBoB
uFeUAcVIoqEKVDt0sYYyOs/4oaQMwVZlyDjFoW286H5MI/FUmBlKklJW7b9VH2wQQB0ffKg/Wkls
Rwb6B6oVNqe3j5QsxoXOtU60nF4qYU0ezQ7np72xBUIeYymGq6Qg3ODzhbS+4O/WEcZLSFH8t2Bh
vb3oCJy3N2J05wR02psFEOdGVE0T6hBl/M8v9cHvoybA5Uni1jobOFqybRvnlE4el+KtAEjJhC9K
kjxojMY8Y53PAL+UU+mzH11UgzmigsCi0n/nlI3jIZqW3A612usuYZOio3dIHtUiZOUO9YndSfXv
7yntNdBWjOrwzhpHmyoplomCJYAfmqbmliE3XqDUrbaGiJ0TTdH1nh09PupOShB7bQJQCL19fG1m
AmEgbiNs7akM+WrJg1qlKQBub7nUynI6cb21yD6+ILGar2kXJnW1dbReCscSdY9HMCxt3Hle6Xq/
3WUsntNkSR96aPBfcYj2406tpYbVUaJfUgkVbnZqbhlOsDRuvbNX5WDI+6XeiBirIgGU7XxoKzxZ
J16pD1Y3xHyQhhZTIb696zfij5ojwuYzKl2NSA6G8UXfr8bBJlIDu2lPue4/uhT1KBpbjT4rMqa3
lxqgveNhQGatJWi0R9Sjh0xRoIayK594CB89A8RZvLGrWIMR9dtLzYneutmQOSG+sugCpXHrL9Ss
je+2KRnxHRIVwu7+rv/++sWBp7AGpdMWWSUIb69ae16K53Nxwt7JK5o8kAQlQnYsGpO++3yneL+q
OUGg76H7AAgShdTbSyXT4hR4SG00y5DiMxItNmLpJVhE5sFa3hUnDNrrn/72LaLhgLYC7dkr2fNo
UUeJkZPHyDQbdK61bZW5u/D4wp5YjB/9KnR1EADX3Z0x2ttfJVJkfShUrDC1Zw+RfNrvyMXsrwzb
q0kvEac4NPwn3/8udgab7Y/nBabtaE0WuedxDqtAe9uDAskvnSoivzRz8Lb0nqFCVqseli5+0py1
k1hI0hw7nFZRq0F8dN0mw9DoEsfaQlEBU2jb5QNO6axCsGxEeTCiZAxq0lYGXwXGv0dNOTxRtYvK
j+ameEmjet4lqTH+bgl8vo5xSOlbQTzQ6BcGmY9b8u56gX+UaJSNk4v0Comz/E78LWULIU3lTd1I
L/Yrqy2+iQxckG+qMTjlTJX9r6ReaSYYyXALjYY+Pkc15Vfg4eLpOFJn4pxDmvpigmKbAh59+dj2
vXjMedq/86SNrkBvIBAfhiXKfVd26ooDVKqS7BmnTHiZNDPzLXWqn63a7KIzzyms9SZG842lpCC6
TSwX0bbNU6wFc5nIK1ORE2xepXdQyucEefpKlzrnRo9EGFJ3PP3SO4FRJYnt8ofddKLcTPiZHjgs
DF/QEs8xDrNRiy/6woD15hGV/RwN0iagsCFw1WdCgSAbNnf3BTN11Wy7xeAch2y6BMidinYJtATl
7i6dHIvSaTI6w+ePYkMCLV++LHOr3OF6yrKwFtFqal7N3T4eAhueGh4lYHTeYL2sfoHftj6M/K48
jfutTMf4rpiLiEhdDFLX6BabJ0q3roNqlRKxmA5L5cKyFiQnoxFtoWjnihH7aY2tHGs/9mUAAm2n
+EM3QSYCXaw6F1Cqo/7Q2273WNQoeQNs0xVpZGKuzjodw4KfLy4sbtAi3k7QAT1XcSoQXYZAbg4a
z0Na7aVtS/ws7qxznuCkBVSfI6x2tPIYbGPFIaBcdvwfYR+l4P4jo7/qXfw5WAGl85CpldKE6ZpN
cgmnoz4oVpX81Gvdy3dZbUSHpRuhHJBDUB1So0LTPxhqfDvYi/7AhVTydltZP41TtdyxrlM8K0kz
/BJAV/tdXk/8tXrJR84nKENck2J8Urf3dgSw7ssUEGvL2qV74OJOerutQCfQCkhUeiiwce8EIMCQ
T7B+2dvKuKHsKH1DHcfQiUZJa+LU/PJ9L4TLgweBLwFriKPtURcVuLgQelnrYVNhQPRJDBehLFaP
3ozktOyIPe7NJqZAUaqwISjo2jNr51rngYeuRQovqXXziUrz/bd4VRFzrIXOuDJGjz5VnVK6I/BD
OxQupwvU+PmN4uJOF7A4bz//VL3r+3H71/49P35V8TrHJYaXk1GOrcLAT2GPh6ke5pBsnupinZif
z1Bzf0DUqjDFYX7TJKYrDiB1MONj5XUm5sSBCnYOwaHafv6HvS8SmMsgYuL4i5D53dgxLTD1ahlQ
W1XW3YXaj+QJI/RRtrXbdD6BUNUTuslx8/lV3xFBKUP53nBR9iwYK8cfuSVr1NRKiDEtoyG+alI2
fNqAzaECFYFXxe63CwEgoChz58ZJO+dANnNbrrEx7Xd47+XXz/8exvXH30AaxmAHmU4Z2iorW+/T
HyUgVrQJ+5gRU0EM/ZmZFIu1zW2Ohb4wCFIOMKyl+k6iyriKIRbkgd6wfDDjqZhQWMM/h5meKXCY
yjlMOW7PoCwYB/jGQt4J+GPqyyCyctkcODKz11VQnc/ixvV60P+gV4ImNqynvFfVvW6vFLpKE+D3
y1aTez1LYpwUUV3Ufo+0iFQMnU0yGGfL/pJYcQVhYZ41zH65bkS8TH16he8zQYWng+v1SzdXWwSh
iv3SVBObTFeKcToYNlR0/J9yfHTxwBnwhlc1W2OO8UHjOXw1GgNbjTHC5gilIF+D/zMUhBcR1yRA
lnOvwsKfGTvhmlZcDVGtMyEANLdG6ujXltG0j/YyLt1WWwxx3bPvGgHpcFq8NbMZkW462fKhdWgl
bHodNcN+dHUFFLSlXmJMt6sbWGRAVqbJMTQCQtTiSfSxAVMEyNSOoTgNr6RpW6LfcBAZfp12IDCm
eXUhG73obsBQWD+z2q2UHd/FovxVDrPaPaQLu+Xj4iWWvhdznRCMNEtgbgbW+v6MD3d7WPB4Xq1K
2uECdL1nBrkBTTScIVuYh2zshNzNSZcD5sXCpt0yJ+63ULsNATDKVSMI264EnoIeFDtQ0SbXKxqC
ROEuGx/UeMJFZScMHHia8Wpe7yW5yHXaaAL7F6DtrTTU9iWJopGMmzl+wf1PGjLp6tYzRS+c3zWC
WUdBqjRfEabwoaww8n3jPEmQdpHJKAsSzMLRwZ3HFGJQOw706nCM76Clppmf5q1ibkaRdA9ta69b
/zQXO0bcbkvmY+k81GJ0oK/JYto2KW7woHZIF8eWHuX5plMm4maXimWK7TVvCJRAI3GdYX/QA2IA
yxkjaJeQNqF3LQSfuVV9Aitj169lWs7hwtunbSXMxccOzmG5icbRorxThuYX2Rh1sodC3cPPR39C
9KadFwVcQonJQxSJdZGRc1aQ3xK7Ov6o9TrOrLT7ajKT3rfqmRmdabb2rok60DfdgjUlZBFOzQVB
GyrIw4oFyBxEeSae0HH8yitbJ5QLGoh9jbnia0zW5l4pPVLI0sib1NDRwB0tJA9+67t+VuCBRKtN
MWeYEM4tple/mzDzr6dWBRvTrM6CJVVN30eFRmJoTMX0dVEWYGexx0ojXc+sd0JOa2UTu1+VWplS
H/+XV4UINNegjaZVH3u4EYBxWFRn02JmvyynVW7jFle13xTp8AyuUarB6BTqt1x4ygNyZFAYVJXK
bdkZEExS2jT3vOpRF472UHzLM9f+Ouhe/2BpWf57xAF7KeMGq7/SNmAfSjjsjyREx89FR76ND+8J
fU2WdyaEMpnosc971pcbMBdkUxdCY+ZJB06QCO5axEu69gQ5IYpmx/JHiOmevw6aNrqJG4wwhhUn
ZPSFdl1QVEOQwLhb7iBRGt+BuedOUORiPnOHERRSb+G7OqwZRdWmx8PPJArJ2Ave/Hgkv6jLp3Pi
cs1hu3CyvIkmMX6dyso2mTdX7mPex1hJhdCMUC+GiayZZIkvtYGUKV+DYjwHpDO4RdiMrY41Ky8d
wVxmNqw9HxaG2GM9YhBHWqimh6Z3hAJyp0yvykoSZy671TVnuIWrbaQdL2VYaZD0m6aunwChoZ5I
PdyMG10f2p+GorCfuXGmXCOyzWNa+lU/BB03Fg+ZzDClKlOuPo2d4oEc4q2UO4/kVx67biZPagST
mE8K7rmgnkgaQQFci3BUc8ZXsVvn+bVjdpUdku45zbvF80g+mgUhjmPdK1940lIwFzAgi4pkpMy2
4gKAGSK/dDU5a95X2KadDzgogxjrZrQGChBnycbLe/txiCq+WXFfFz9TbVGxUytO/qVTY3ErMIEk
IZLh6kLMKR5XGB6mBRvMnKIAsk2ShqrZKXIzGhWUb+nW03Ns6yQI69TNXyPSAZ5lokTDPqkrvqLd
YOQEGOttfzGB4mDGhHlF9bEgzQ4ZC0OIlReYgdut1VlPUsnXUqJZ2SeVYcf45IFxhPCiRwDX5H/Q
AS4ZHgSvJcL/H7b/r1Um898P24Pl10tyNGznX/h32K65/2AzwZEGP5LsEX2llf47bNf0f+gAMVFn
MyOo9dUf958gZ+0fpjnMYx1m7q9yw/83bDfdfyw62qgsUFSusy/jb4btTKiOS3xotyj3cIJR2/JZ
edcDi3NXIatytbvX7n2N+xlMrLfHofaYVUp7QGQObz2jey+prwLZOz94XdybtFSdDSKwLJTus2rm
tykDuXji0N+Y7cVAxgtndvNyqa3qimDvc6fMqgCdK5s7lgOnT1RMrfUBKUxgDgaZCu10Xsh23yQa
wB08rFZW+F7N/ltfKoAOiPgjdbv8bpfqSz1Ge7OTv1vFQ9BinKmNc5fow7Y3N0nxlHi/6ul88J66
Rd1b0Vk8Qs9MLzT2PWGQi6fOvjAx6TPLjeadB01CGNaL1zzz1+GKuFRh7fgRDr8yLW86b+L1yTcu
O1HKzGKoDnM+bahmmBCftxZzPXMOsuV+KS51WgDoTkffUl6yXH1ciGAYiYp2vcafRLlXvIeRfgiT
ietMflsqMgp5hxu+hQt7QJycxVN9SYK8tNMdMDET+1P/FJcN8yR/BfR4KRaDK707E+oSdC6gldb6
pcRgtNpeD0rQU4V5MyvQqJT2QcY/8P8R7oUE/J5ghqDQs71GwMHMCZfB2s2YwK1NdBAm6mViNvtF
jU0cwaZ16dD4UCz5Ek3xWYsN1x8mnPXTeOGo43UyS5+B735I0+dcbqf8B+Q/w8/VFX9XMCJPQ13f
pTGokErbe4PCrnhtEhIeYLLvDswxs9uYyybUqbkBbOBG6k8Z7SPaDUEz3hTd2ZpzUg3DlvK58ovE
Sw5JX18MuUbxhGjfiuQdrarA0W6iCuuvY4SFlDexPdxLN+99Yc271qisldBBIuJcfptAmRDvNN/G
tXtuDGoBQsP1K3fZYkX1gkklS2JU71qLm7xgzKbY6wKd06W5aL819ZdJmkTI5nw5Z09qW+4Ip8Vx
haVg+NJwgD50cCEzCwt2RsEnZv2xJZBmiGghAzAoZwggy8HrBt/qqnNQK1kwtPW1PV8CavudOdNV
6xVhJaHJdPUugtJn5d8IDQqHfgyJZT1P+9Y3q/M5uef7SopzF/bWj7kvHmXs7WPc4QVzLUsdblpw
N37tgsLsMZ5pKN9SLBY/E23ZmlrxpdP7+yitADMP/rC44Tx3V978UENhMVPrFj4LYKziUJjKfjTG
y7lWX7zC+oa64SWTX71l39LhiboFAI88mPUTns2zAQRKWV1Ly7nvDfp0k5f4pcoytIe9m0e30VD+
TmKLp4KtNDBHTWOV93zJrKt+Gbofji5fPFmfJa8Pg7y2RIUlDg9hUmANoJg+I6H3G1/CL57LS6JY
xu/WU39pugrCzR08DEVsE1G6oU95rivFppdxmMXlDSqNjTq5t1OviG1pLdiQc7XaAkm9BwDyzbPy
JSRG0blWZoP6bnEPSY37dY5n+g6uEm+npLhmUFqH2iAfwd4EUD4uVbXYq3TFqurb0mxSy/qaR9Ve
REwOhAFZ7kWLZsBJ5RKSLuVPTfKsueIqgRmpU2XTlltSPy+AA6TQzQI1MpfroremO/bRMdSc+UKr
eK0Z+f2EBblxa1Aujn6uF464rxPlIjVVk1OpZ+7E/NjDyFlMfWD241AxlMIfavM+RwzhLEyuzA4G
jAseyVej9n4Gu1Pipr8t2+paNPkO+mFQ2ZN75hb0j+24WfaRhMZSa4q9XRJeTXx4GbVk+j3X23OI
jpu+JjR5gJqn5Bdubc4PVql+kcV8w9j+PHOsK60ipdA87xXC8Zoh/QXG8Y6DoknFZ/+SRGcG4DBc
2uRZsvdmnQNW4WZn0iynsLSmm6G3lG9G59HiJGAQFKMFma6dIboOMhNbG2KuM/M2mUp0gdhaXqVC
UJQPsFEbs7hwrEiQrT6DKmpoNVwBoEgv0zJCHOL1Gzc1bF81lOGgu2A/1cZ4BINVHrJItQ8uNeu9
Iq0+dOSUsH+rlxFwtq9dj5HFtqf0iWpq3Fr0929ZIBn6uzi9gMYwncckj4Vxa9Z7u2iBPriN2BSx
IiBoQiMkribiq5jlWMeWS0d6W6KweXjgLZU+2cVEurCtvVjqCFwKTonfp2p+H9Pi3EgOyps4aeoD
6SIFGIufTRffa4qyN4RSb2f9DuKTcRFB5A512fQbyY51A+yP12bw7OpKGiaQyaQbnlF+IpwqzFk7
oNUm+wQlD/utXl0By8IKvAziGiMSgEv7QbEmorsyh/2RU3cwUTCvn79Y/25Wqhomrh56o1Ge5U03
7Qo35CY3HIxE5M9Tnh86pzI3dk/Vn8z5t25K1K010idzvORLERMajwE6npr+ACPuPs3n6tJ0svyl
o3vsN8qYnUV0qv26tNyAOUUTzhCKfFNQ/Pdpoe1GGGRb7jtlga0/l1kmIDppLFgbLa9StzeWqQwb
qyqiwMRRuLGasgPHsf7XULcBj5LldVXpPwwg8juLDAm/TZI9kT8PDD6uLdUlsLy2xEWvUig4T+jl
vB1UOiOQ2bQESj0/61nTs0tM2GZBKhGw5c77krprB9A0ChRxOU87Al5luvyOu1QLaY6rQWHLL0tV
/Rzs+BZjhLohm4vdQC8uUR0/Gml7aOP5Mim120VxtoZR7Turf9BlGWpwyTCJvkxO/r0mXQb24k5y
29O02KHw3tluD6VuG5kXDHWYza81k3WWttbOy2WQcIzJtBFtSxSMbXK2lG5Kj6HfFdGqNBGXtZWf
eVN5HXt9UIzXorX2VYVDrGl20f+h7EyW40a2LfsvNfdr6AE3e/UGEQCiJSPYiKQ0gVESib7v8fW1
kO+WWYqpEutO0iSTlGAgAHc/5+y9tm55UDyBknBwgyTmiZRXw1CrW+49JwiCWBN5rLLC/gpJZTgt
wxKCeYl4/iNloIgVpDy2+Zgs0HnprsH0lnQAFCM4AAtwdmmoTX5TDJPbRaXQseEZRex19YJ9cxkl
edFLW8H3aAdzH9pMiQCwxwl1tiqPdaXbpxWf8D0VHCAjJSCosLFSHA+dsiurJbpDwsrOiOYl89sB
GQjhOMrOCjPpa7nB7jx0pqe3GoakhY2pkPVyGmA/3auRTHb9uJj7PkrV89CUyTcquPq+JMKGQIeF
U1ILu+4B8hCYSH2mOoN8qxsQU6bhYmpAsurKVPZJNtXPjYHSzBh1K90oA7TXWRQFgNNqfkyWWQXG
afZHqGPme67iRy67sbuTing1oehxmquT7tbpEA1NYcl5JqeqvE1oBfi9U8SPtKKVg85H3wyRYt9B
vrbdZACPkql2tYdxSGkrBvKOAq1j5Yt01xonczuqY35sYo3dw6712Wf90PU9ncz9lEFnGGT8orXt
ZDDZVMxnNdPi7TKokdvafXKFdUuvgX4QwE8LnugmIUvrizX08mCIYuFLXY25TcAxhSbIVs1bQVgX
sOQlkfqznuTBS6632VHXR3Doeb5wVERC+brQ4diIWoWcZthtvxtJP76ZCpG80MpyDpNqMsbTxpy+
VpFVw88F6th+GgDHiKj7BpxbYUHUhWuL3rjRSuc+lubOpL0J/yZ2G8vx60ZzMcUc63BY6Y5TvuNO
AqwMxQ2KrlunmZ6MdHLHebzV6GHyKA3TdOL43ro0WZh3zQJScRp8043RzxDtrpHr51hRzzJiB5yd
7KD05SN00S860U9JR1iJMbE8lY/sq0e9dTwFUKQ7Mdn06N58Fb1KvpVQfbpSlVcr5eKNSXvVQBxu
a7zGtgk3UbJeot4PbjLifSs1OkjGIGIhSDUdK09a4VOZTkjEgkuLAowDIFHQxIZGRxj6cpNqA7wm
8OLbPDSel1HRvH7QuPl2syVU57ucrIF9gGmTNcfxMZmN6lHTatLT6Kc9Llncb7GYkyiMmJ/IYFXz
ITc1bpU0X5ZskfdpmiKKDRe8ipl1zNFe97Ed+kGABrEmpWVTpTz4K591g0So8qZKHEPb8LVK3s/q
tzKmDV2t2dHNLqB9wo7i2WjrjKLgziSTsgEWvukJdCeDl/Rg7t6g9b5ZMl+vkeOGtK2NvA1vpTr8
hCO+AlS7Arqy0vgZ47ytaipi5K2KySG0+MDUAGN6UpZ+cCfwhuiWUrKKOYeyT4gcSXd4xEVxG4oW
AbnSX6toVDexbTq7DJYcrdxoV4kGZK7BrJ82EAP+op28bMgZDGfo+3x2B/smHUzOV1oY781Y15+V
hiWhjSymz2raWr6RK+ZtRlfKI96mvkRQoD2wVjGTntA5UcrxEkBZzH0NRopfKpmxBwwbHUWcFV8m
IaRHMmJ0zchXIc9Wt591rPQ7S2maXccghnDoZZLPNVkAVzLBhy8JesoH2+y1Pf6zzu9pPcdbJ5Pm
s2aiAImGOrnJCiEfioxIdSS1xkqiZuinJGN9UJU4fx6J7HpcqQivk5113wfOF8du6cVRQWXY+n2t
dl/gy/eXPi2So4Bf/A3CFTDpIR2GnVE0tGRNmctbOVrdS2dqwUMKavJe7WM2ooFu57IBCZk/9vqs
f1ssg0Rl7D4q43aNDG5dVtO+T8D8aiT3Ppp4mHynSKfb1KyU06LGlGA2D6Zl5+pDoNWr6K8RNwUc
yUPe2PVtwGCA7BKrYqknbrNbM9pr68yiv5xApFO1OWZTPJOdHPDQzPN2UBrjAbRF9AL1EPmiDj7+
uZdmp/noNzV4uNl0aMLE8NA8l54wE+bbKJWmMG467GKNdj+pgESpY3vT1Yo55dYMbMxOK7e0aqOn
LDEMr7aK8Cq1IXrv0ZKomzY0AOwG5dLzaNkRslezJiQg0FR/6W0qQ1tU8wlTE3uCTB20JgOjlLLw
iAzRvWQszhFPbSyng7pa2dqFkTVTL+g748borMdcNFf22XYDKaRh2oYzqDcelDyihEmJtQ/GeE/i
Nu3bmvBRvVjUnzIfrI1Obnyd6vGWZnH+NvdxdztkySEO8sErKNC93oRzE5B0mcr0pQy0bKfZkT9K
w0t01mybKOWERNMNscMcu9KvRTmZlObaS5Pnt9Wqc+mxLT46wGc2ionKeCga+Oo2GtuqWIZThog2
j94XeiX45+CVK899FBxkn3mjofYbrV39AtqC/DEI3C7TjxCVGbqNC/8uG8+llvkDcL2NpADTq9yl
Gl3rxzuCgbHzMQLZW0EvXQxx1vIlQYgxZ3Qb6Cc5cEbLPnpU4o7mgF6WLifUg2KXe7NpoJCjMqHg
U6sbrXrrtMtSctJiPLLJkvyWrodN+9wymciBFxAjnQy7hq/quFKe4trXtTrjHWIC1SrhW6IWfpLb
b9UUZ1+KXNy009h49poGI/PA2Ktayylbo55Kk+pCJXXgVv4UZMLhVQyEF7adn4bTq6VZVxY51ng8
ynzanyCuPaV6CQQIWZxidIKHcYtkKdx09VqUJVCvnSw1dzDx+fFpW7MxiSemKx5KFGpSWZ36ZulP
Smqp/qpwbgNLeo1D3i1gdGLGc5qEZsB31zC6dM565odJ8rW21EuYVj9EJEcX+y6JBCKdsY5ifs6L
0oAHRh+myYrUa8q896OIJko9V2BKyryG04jXPtfK9i4EjsyS77C05LDK20cEIeegdzhVpuVTE9au
rJxXklEYHRRFvFOV9GZI97KnK8EwbqOliDgbhVz3fBsl8iYMFB2LdkfkS8JEtAqQX7d6RbtFziRM
KGdk9dYta/bohUV7MlDloDkopVdIjRgoyLmEa50V+kAeONXkNVwSHkKrLp+XcnpXx84kR5TCU2my
xGMMd8uI6ChJq6CZ8ZoxCTsboXXuW1HQOFPVS19YMDpHfbrgFrd3BFa7WjSfSuDFfQw8DXvsOxh2
Nhlb3lg8B/idHmRTlU/6SIi0kdG/ZX4+chtA/k1D0myUqGJskE3mWdBxetB17k1Ivs+2ww/RpMsO
UNxdXnCk1wftaabWZrAvb3Ut5H4V+aLQkmmJO0FPkQ/AasvwCwqNbAf90TpZYH1gLEaHFkSZgyDG
a6Lpqma5+ZjTXowdfDNhTt6AkUX2rixr29fKOdkho8hIzyidOxFBJh3Dq7YYR36SJ/bEm1XtlNvO
qyRmYo9XnaUwYW8k3hW4A+NEFaXkVBWKZwqsxgHUMohwRJik8Y7hGQpkkiW82XBOkhNPXUzzNzYr
lbN97A20gs59qtJE1RTCGpS5uQ6xWl04GtyoXXuy1vdiGA3kJ2Nyl0phY+gO39QhSj00Sj+AWGsb
BvPOw5SRco8Q7U7oDYtkA9qf8PTyDuFhytmj7Fe+8eAgZ1u0Y2VW5nkmleJSCi3et6qM/XhEqgcr
Fd4IZBU2rmtmoQeLK+sJgdtunFHvanZVXdl4dkWtyL3KQPjSmQxrC9Zg20wuqpU/OCaD8UH/OVTL
X7sS30gw1yCXYcrCrUjdIqm/mPaU7kODFXXufIURVA76qevrJ936FoP0uISTol+i/kDihWtrd0PE
4FJ5FfThHpzSJNHFAu+oQgjeUHkZDwyP053TLcNjEcDtXJypvySFLmD0pocGsceNGfWE2STO196p
ORjGwONpidFmZ+FlHkbJNGYhuCEEHdjF+aTMnRMFzrEM+MNei9JTVAVuoVwGzZyOyRqi3kDkduzB
0wZBo7QmkqA0UM7yQiSWLjnizhkHFZqyGAxSGRwUVdyMIZJECIiVA0I+/rLGnEG8QNDQiMQzzQ5K
JgUxbddn9PwtGTuRuTFyG8sGpMIVoLxrWHPTBDVIYDj1VqPa1/N9AzZ4qizmFS9p3RUbZNzmqViD
SYK4N/aFISM6Bhy7yq5t4e7mJpFtM/tgUr1HonanMq1RkykRg5Il8S0NuC9NbmEeGVoykTBtxW+7
/Ae56ae0Ls6TFeqHtE9fmjlUTkNvNcc0HQ95Hlb7RMntTR+QNbPJq8xlZgFMqm/VN0fJut2o9eds
ve1M6kPq6Po4xFnnqTNQV03nXjbfpRokJcpDhpKFOZ5Hh4c8DuwjY5rGzx1jcHXivY652v7osds9
JoH1FhWwZELj2NNBHqNC+FCv2ZFCOYJK7dkki05R3SnN2++1Y76mFSE3qRz0x8oZH3kMrn0OebLS
wzdOP9qZkKCjPlrmaTLFKRwSMstDWsASXYaHsQWiwxSQe5CiV06AN/diPBC/XWy1hQKyzPWbNJmu
mq1erDB8Fj2M9NzId+YSJrs60Y55GBebpuYskOUA3ZPxaOQW+EEN0S5o7JzADErZCeu3kZlenidk
K41yoyc3UX+0872dPhbpDaPUC2Uq0jTbZ3pvsfdbmW+TTIMZaFvYwt7UDdK9nOqXnqGPn/KGdJ7L
YKh35EWDSm5QhTSL4HAjLyBLp81CaKcvszfhbGCVjkQklIIZNlxw2MB7Xemu5FM/mF0eHhD3XVTA
vc24Bp9r822fMjaqlZ+BFbPSxzFqxbgLtwl/4WL3xDClVpcDVgNkm+kzTPhvSqO8c9Te28JZNcdo
cWbnQdbJuZjjSxf0Pwsj1s9Oa0iUpnnlaaE5XmYRnlC0phvY889daOINqko27ttcZHcy7Da0Crfx
Io9Cn/dFZyTuItudBdFrlK10uf3xVh1JxKrnu8FRLvh4z6PyhbAnjnfkWuTjLk9bxzWz0Mub9oGv
dcNBKd8GA4ekNpDXOV1fYAyOAyTuMG/Si1Eup37GEsu3GYY0xEg2CTd2gNQ0QsKA/RLWvkYDOCsP
oSmfbbbNDZiuW7tR0BlcrbU/r4rn3owB7c7JZShhazs6L3+flMsFc7GNCLoM3LS3zQM9lRdchnfl
wGeZJon8jmFUuKsXQpsi8HS5Kb/CXd/0PNOjnjLz7H8O6MoIs3Ib08+sWylhzFnRyq+9qYN6a+Eq
y6gaq573Xv2aaTi9cuv7GAXfQvY2qxq9pUAdoT7OzY1ViBtj6o/Mg7eOIoiSsi9xHJzKwKnZipOE
I2C8zaEjeA29tgdMWt3OKDXHjeqa9ptFqZwpy4NksPtYIw95IL8KHgEE00e9HJOIEWIYEDNuKuWJ
YvlokINHqQYkIOyp7zDfjC7enLuE+oMOtdG6Wo34WF3EgciLEGOs8yYLlkYiw8ApawspMmXExg0s
ZZPUDXr8XN1qxoxkJ3HAH1AEVX0BJSZPXDn0F3TTnKiUWXIOzFpqH3GX9s1RZOFdk8BLcIxLJLL0
2ET5DsoUBH/ZnTTNiY7SEKNP5N0z5OXL3KQHNYRgX2WT7dG+szekFPfbpCU0PlemE2ku9hdiK94V
hZbqjBx/DWKLOJTLB5sVEOlyR5OryIwdfr7qJLRunxiZWw7Lfa4RPkalcjcQ1nAXdREDNCn4TFXM
YUqT4lxFrZ+n3WWpNdzACWecBbXYjw6psmLeF2Ww7/MBgj12VQ7St05W+lqr7Yy5uHeaaqN1knru
Z0tkBcf6feekrCwsXYc4SXwEMTuAbX5Mu408cabcli9R6pRqQ9YNtkQUX+qwtctTV1RuZDxaaXsh
oekcRvVtrAl3Arhs62O1fmvGV0TgrYeWyth2faqhXbVIxbJCahmC02A7Lz2fDgqOH1uPUThv0+bJ
yGYfaeYtcTB+2BwSkPTTGYLizgh/SMpwUlUAPrORgH9mi92Y2TsufnZbyCmpJJEqfrG6yde7H5Hh
K3r1ggLvNZjFVRlXbYHuhqTaL6SuVOAhmu6cpRrg81cQtduKcjNhGa47H1iy14EpxZK5yayveU4Y
JYx3QJYS72F8RBHjVjb2iprwlscKexVTfDp3qaHaW6vPlMPiUGpvgspS7pPMDh+asK2v6G+4MNjH
Q9sIuUPKoW01vYm/wy0xdoScZYxqWIe2TQv/nkk9FoSa1gLzR3CDp9QJjFVLwEcFfnNTVT3xgHox
7rqBBJ8yL4ynItYo3qaWpT5BlurKxsBMG1UX6NfqV9PmDTaruaNxm4XvrWGHByVliU4MpXzu1Q4h
9Kjg82wSp7on79DaLllyyULV2aRxslquDWc+kr1BQpVGoh7HgceJQz0m6MzV1ZZBHmmCMtgTi/SQ
NOKL3aEAopX6FW+JV5Fs4NoZiyjY7rtWMRw2qycG5uWunLFKBGNBGhxlQhGLLcBPDAk8zkeSgGs3
DbIfWmJdGdY9QT46aFH0jhOCEgNkfAcNrgN8y5HlvnOcowzo61aTeZEY/plJ6heSKeg0ocnCL867
FLywyscuuVn0hHUXkclmMBkDIrgn3EjhbRkRPjLFMLRyBE7Q3c0jRhanzK/N2O0Xqd+GmXEhC+eb
0Mx7fRTHRO9AnTe7xESzD6sh5atcxD5Mk2tGyinnwvBhUpJjrncvBrsrUR0LO7gRoXTLhE9/dNxI
I3qoJ/2aKwDSBV3pUte348S8sWdMo6Y3QVASNGX33830vVF7sVU43G+pUlGS0OLVCcnZUIm+dwgr
uZ1sbUQqoV6oUKXxi3nicJqRCxmJ6NbQ+zunQ+EdLMFOn9JvvUwTMlKqtz6IvutKyfGaxEh8vgW5
rGIPDb3bjBEWc6HudKP27SU8SouxDzwjJtrhieDHJw6Gt7pK7BIhRtdJgeIezbcwazZzYJLwmOfn
RGc7LXWHt68J6RGsa7JKChUitmCc502BQHZPWoaywQj+Ui32zomGo2pM60Ax2FSFdBVQPLvKpGQJ
um9zlV+SoGXvd6IHJbLEtobKbw3BfQ/wUMm0b4UxH4yuv3RF4of0KnB7vGuGUPxQk49r2sLY1n5H
DAQ2esU1+nrnFI6+t+di9rt80r0l0UhPxMu5AcpxO3FS7HL9OuTtwUryhpyQ8BUHobNRLPGNxDns
Pq36nqg4xorkr6k3TWSnv0aTekHDeqsp4UWMgWu1Hel17aUYGl/Y870tv8vexxh9y7iQWJgu9cik
jilgpJuNa+Yb6kdl2IMkeDMZhxJDX6u8kwoxbxqucKHekIS6MVpaLLl2wMK+RQJ+P/cPjn1AMb/H
WHI35Q9aKtyus1YpgBkyJjMbJOsNZVuQHkI5nWpAE140akRKRMQCECG6slEyr1aDSxKTRkqmwrJZ
iLTcllS2dJQ53Cpdiz65tneJTSgYuseTJUkUU9aM+jC3foolPyP9eDD72BOLmm/KftA3Ct26rtUZ
yCQzVED65sSNJFs17MjsnI/oSn+GTXcECXHPaM21E+eGHseRcnVmHsZck/pyU1pNuQ2HHEBLPbt2
Ue6AMOxIsiJIKGlUN+ngeKz8PJTxQ8UjxwSSYxjU13I4947y00iIlDT0L3WVfw/s/DTL4a3P6p9C
BDulD0KCINm+tb750TnJnTBJ4mBvvXdMTtuDdYgrYoO08CyTljEU7qKewKXoXcGr4Rn2GwkmXwjX
ucWgt3a8cu22yeozYRqXaFyUbU7sSjXIfCtL1tEeYDHxIhCJJyQuVZK9cMg9KHXzmvXRy9gGOnMI
+zSN6tM81O8Fg1wib3JB+1s8KrzaKg2o3TK/LWYLz6BklQw1Z9s71ivtY5gAsdF7EC2u7MVHzZmv
joP9jtCAVZVhZ6rPUH9Eng5cbenTheBZew0BPCdFfqFlZ5MwAPFejtVZkNi45g3AflPn97hnbtVw
Uu1Gp3czhcls1lZuKMJz01aYeemYbVqtmxlt4Oi1ezp4JSF3Tj0opKpwpVqdjjFcFgi+dG7Rpqh+
ZckL4EHlHKRRtOUeYQe0sm2pie9L1yGIih57Ye/UeOD/OCSRp6dOdIqjmdtXMRULNb3keVRPBYOH
bYNVYts1MF8C3lW2B5wIaHt2jTUY20CL381EPsxAatws0ejb5TsZDt86q3cd41xUjGDmhhsdJbFr
k5VaEPFnUCdEfmXMwcaokGRY5hOafpchqUmXox28eRBk3RTRK2GGX0xU8acCgoGbapn5XRfKO3mH
rKnq6zhSZ+VV9VWLyaLDxsE0IlwHUt+7VvtaKvXWZHKadOZW8C6gJiK7cXhZJDKJMeMQpWv5Gek1
Qob4QAbKla/rJCRSNEZK1yQz3IqsvEpjJpGhecATuJmjS9/eyOh26p5iOzHczrIOiVYdQxKa6nq4
d7KsOigVr5apBo9mZyGO6BHBzBDZazkeLX16MZMa5sOk4aDulIelmgFC5Cd1Gm7xUD7iMduRPuDb
UeMbdMQ2Y26JXSc45YT616C8a8iqZUC3+DhT4dL3zLPy6L6mN01LbmNE8k5F19iF03NoZd/qJdJ3
3Zg8tCL9MSA4DOw3nWNDy5B3NAlj5LyvdTsx7qr0MJtkqMVMXdPsZn0tktLPomULqalnrif7+5h+
wOilhjs31LUKQ44q2WBG8fUZqeFMz6jLY+1YmARBOmN6jmwkYY7ifYnkVr2Y64QdMVqY3tVEhT3G
NRk1jcIHRZKqHLW5i9+wXC/7vNfFG+D/1MuioXhYkD++65HDDqNhxUnZifIxjm7j3BxnVyOKmlHr
3D3j9xxvUdEiyncUAkOXPjnNonMO81LrvhMV7XnmCHTOzTT6HhRRw5ZO3aoHmIhUxpl+HijNXkDn
24zMRF9GK3yFI33TmMmrXTNL0rqyZdaCO2kjbM1DDlidh2hpbjL8VLe2nisHtR2eQCThNAnognq6
KJ7sKiXsVNN6/ahmTshAM/3ZhM2WNZdcFOEv6pqMbLlRoV7KNnomhBoRm/XUxihM1bio1yLqakN6
ckXB+gYho3qsE0vc9ZLGp/5acrAAvGBDYlFukiq91qm5CXtgKTQg9vSRxI6Jcu7VpG/s46G71rF9
30ROfD9alYuBHL2UVkzHBqE0YaZttLGz/ra01Jc47k6l9iPpFaJhqUCYzGDGGTvm8Um6S2eE6syo
8LS9OMrNCKlvGM+qFfo2M5fQupb2sGcovqk52NnqmxiZLUZin/SC4ID6m558R/FPD/mJ93ZLP1gi
Flq+kd48+72g2xeSl7wyANho5uVVt1fnK5JT0yotgiHGitOifSTvEVdCchsmqzONIe4cIhjU4udG
Bt1avdSsKgRcJa1nYKXAKogcS1xLh4qBhU+LXUM7kCZ8rVc/hhP3np4pwQuZMLmvlxysieeZSIhw
p6V8jordUMWnMp7vkrWZRG5X4I3CaQ9zK6lwJyKfm+Eh6+U5GBy5CUljwi4UTwdtSUIvBCfjNrjq
tgW62WugCOeJzmDk64vk3F/hypOj4g/FOgdAt5ZWKVJQQ7ddnKmemq5nloY44tpha80my95kGY4O
M7oJ08UfJvV56ZpT26HNLcxdPIeIlRP5U2oskbRXxFdbxTg847i7SSySBR2xnEQ57vB27FKBIV7E
AEPjZBo4Z2n4n/AtIw0LfkYaE8AOnauQw03dR2e7e4tbBWGOwRHJMOdlSxr0K1sur86I+q2cXgj0
9MoCiavDls6oPN2Msqw2+MjcLCcxNPnRVC0qdE3ejDbn/57fmEhGNyaH7Kxqui2RanRcsyxhIRkd
L9ar6BYl3Ya1GWMhzidB7rQXyvBx7sLSg09rv+VNhQmJfpuLGfnI+P+miZUnJtzRtjeyEcW1mWNz
ztqcn4Ix7X/usbhUb8VD17y9dTev1X+t9owfJfP3OIy6//6vX353E/8g5b187z7+rV/+Ufvff/0x
bB33tXv95Tde0cXdfNe/NfP9W0tE2F8X+Pff/P/9w39DCB/n6u1//68fZU8aPP83MpqLX/iE+En/
3x4LPy6y1+Lnx3/wPx4LXf0XNlkb4zAwQ8DWq3P730BD5V9QsSBQK0CQHXwOuC/+7bGwFewXGm4x
Q1P1VUvAP/q/QEP5L4J3QBliBNd1Db/rf+Kx+GiwUIgAoaO7khMVQ5cfAVO6DqtMFmbkISPtmaJk
znjknBd9kaXeHf52U67/Q9r4O6JwJV/8nb9BxgYmDrzKBq4RsiQ+8DegSmUp1WPs4eQ1vmNOay36
3hYBkblKRropGDotxIQjMS+y9BP4x28vDiXD5DarFjiVXw3CihF2SQHik31AxKdCpCgVZa27BnGw
5Kdx6c4J8iOewukTm/o/zNJ/fW4H+zhWaYOf4IM3GY2gQBOrR16lx7gxQIJ4czMLwAPVeAtbnWOC
NSGhb8M62s05Mv8QnfRBK9OV1D2iKvjz9/AhAgh8zfpFSJCGisbt4Cf79V4Ihs0pw8LIY/0ezplR
MmpKzG7PI7n4wVKX77nUQKI7St8iVklTXzNTeefQMTh/8qOst/3DM2GDj9QcBdANaOMP7JIlUJuc
qhBp5SySm6Rg1Lyl1pAHS4mYVfaM1K9ipE73GRSXX2VGRlynx6G1QUqPmt+mDD0j81Gkm6A5KT67
VStk5+PP50hymvC7r2/cBwjPBNYJ6Sya6toZ43tDGSaabKtQoXFMrymidkdMTHMihbrwEbnFLhVD
+0l+2O++L6DxKkEJBswhFotfvy8H7BtmYifxIqOZLgTGG4DCmuwW64U4gBa13dkM8SfPYZOe0yjl
hDZB2Hi1LbS4f/7C/rle2LbUoRKR3saT8zHLDBNZLwsQX17RJtpPQBOpjxy723XIKnd/vtRHkA5P
6d8vZX741FUQBSHN0tTTlBqzwIx68liLIPjGFjZfcaLan7AUfvMsrneXpdqCFW9/JLPFqkxEVrWJ
p0dogVu9Lk6GUeifrILr2/7hieJFMYA66TodyY/xIoWZa0LpFJ6okUFyl5ILtywmlRKdiw1O3Fc7
NexPvjX1N18bF5Vre5glSNU/3MtEzCIGTJN4Vp7lfp+n8zVpWQzzTHTfsCxHvllNTAbJ6qHwX+j5
jiEvEyWmfU3BfuxUuIoc4xGZfVmGiW76n7/rf/58LACk8ADrh24O4OTXJ5x1CqgrVlWvLTsaL3Xl
cBSPR7ozRvDJpf75WK0wRRY+nY0AHPqHFQfsYTc2pbF+y+awFfjjacTbymNYZ4O72Hb4CaDydx8N
6BQYL2nzGc31z/9GpsinEmu6JQGmGwxQitoycVEp08GqFOn953cRWq3BZ2Oj5eDw66X6tGEVJSfV
4xyJ7qZh6q4nUeZP4/RZft0/CHEKSzabB/ItwJTILD5saqnR2rES1bydqUTMmhtiPpYDEu6NRL6/
TcZqpnCB93Crls2MusWobkLBECtgdPpe52r/jCJBUo3N40vWakwjRDdZnkH5+0lm4T/fOJ59RSUj
gZ1PY/H69bbYo6ZKhHepF1Rq6Y8dhYPah5nP8gacdlVndwVSvj9/F7+/KDcI1KHCV88B7u9fO8Kz
gKjjOfXitmR8oeepc2fyUu0bsRTvjOsjInJ18f3PV/3dw2aBc//3VT9SoGtHW6Bnr2HQkM1Oq4Qw
izJrL5bJ+eQ1+udiyU0ljImnDPahLj88a44FyjfgP55eJgaboDRuEmNxPmHI/mbh+vUyH27jyAC5
UUmO9tIAMWJUY10KdbTLashQ2dGRdGxru8Tz4uCYX3MSgFRNE/kINiiIoxKl9Z2YoBGXEEPPNEzs
659v+O9WEyDMbFTgAE30qr9+zQNWzXmISmRYHG73eg8tuuoc66GPZPk8jlqw//P1/gEiWt87y4SN
jrAbZp7+4WEulQp0W6GmHuJb+3uHifttHux1njl1poWPRo4v3RAV12I0HaY1Rj8dYJ4yDs5kuiAL
0ALldRwW5I5WbJif0U1/dz/g7EPKXZcGziu/3o8xlDxq0UD6WN+ND/MyCgHUoxZPLLbpqbDm8j/e
Th2OsbZFjB8IJBhIv14Qkp1uj/aUe0moIs/JVfaPGJvLc2fzqy6RU7NNhkJ+AoRan7tfd3GHoCzw
psQgExL2EceVRqo6znmXeykPHZ2EOfBq8LY+HPTyYqoIRxdNzbaqHk6bMrTVTx6D37znXJ5a4q9l
jdTsXz+1hjsqb5GheppTkNcsFeLqK3y+CGqmTxay310K3zNPnKrDWP5IvDRLzsVZN7I126Vw23Jo
T0nX2rSexy78ZFH5zaKp6gacU55rAzLBhy+TFr9FhHyaeTJgOu8UquOnGYTVhcqBZmAAZLhnqvXn
V+o3H9Ck8oVgbyIxxJ76670cEKIHtLVCL2r66L4N7MBFmT2f0DE1/p8vtX4tH54a2JPcS9JpHCJx
PqwWKQREdcRB4QV9ouMbQusRZFrvmlEE1p4qB6ZSlx8wuL7/5xc21wty7lkTDz8sozyuY8BSLlzN
CqeXTI3alyLSop2+SovgJWrwQ5z0y3r6/ayE+s2KwEkBMhfRkoqBBfjX25sZRmPARgo9gfjwQsDc
+wK/1CflnakgLGrvz5/0d5fjajQ1WA04yn+4xZTZ1CiBKlzMdDQG1dl+TpeleqqjIrsnZkr75M7+
9nqgMxSV1AmcqR9O1rUlal0To3CrqWvPBZvVpjU4XYbDavHOu09qwX8+QZLv0dEVLrZ+n+uP87fT
JD5m1Cj9EHkLOLG1+u2OXcqgdfk/nJ1Xj9xGs4Z/EQHmcDvDSauwsiwr+IaQZJk5NTN//Xla38VZ
cogh1hc2DCzgmm52qK56Q6Z2FyUSH1KgsUVk1TvT+lvRbbl0CYzVA8rOOnLr6qp4E6OzOHaeGp2Q
m0PRxc5y0FFATceLk4zeH6WBBuJpDNnVKIoCoj6ihjOlbyrQhDcnIQU8NpZKwVkdw+4g4NH/k5UB
8uSDkXifHXgYz10ou0GOZQ70v8KWvn5UFyod5dRSP0yA9tDiQBdS8ePQUP/WqgDEVh1NVIYrD9rj
42W0kXgAz7YR+LWkAwUuQcuJFmYHA3kG5lm3QHezaqzwfjUrsEVj4qcujPt+prIL6zjze4kSQqkE
IVCU1c462kpHJc2nN7LDclJ0Zc8PaqMiwG9jjWODAgwDa7Plr9PjIYkHL4pPkEn1Y2vN+kcEolV4
c5p1VbWIlo5uYx6ZoX2mD0N3mbpRAd8GkP/xPN0fnp5NPY9iElBm/M9Wyz83tAm5IAsfIw1VeRRW
imMLA+6W91AgH4fa+iS2LquhDNmwqMksB914LYD5XgtPDT3S5qBNhnhCnMXBSCm2NLDzLQ3TRiJI
aniUPxUlghY3jIPr2/bsPtl1i+/8nNNhcCznjAwDNhSPf+L9/SWdC23uEhuPXpTblr+whwofVW0Y
nWiJ6XiC6SmN3Vi8BWjvnnQljA7wjPdygc2gclbIxhGmNFZBw8btAQ0G4akb2ZuUzKroiq0VKBuB
E91XYNOUVaE/7nx5eW6vDgSKuP8fdnWu24o6jPAkOORo69wy15AKs8BfXj+jIDjJ7TRuTB5qyxkN
QVOhEcixE5eGfbNmiGFdOvQnN4gsujsorIwjulePg678iWWBFKdQ+swYFPLCcdebX5+jOdNKMzpp
BYbIWRGmRyPsMt+2lPmjB1D97MrUPi1AFUP2QbCBB/LecpffbT3BnDuUiRxaBBiZLIfuVQEPF/kj
yjg3nk1zDK8OXI73dta2f/Bp+y+OGKIni5Pm1gKDuJWZVb4d0kKh0a7r7yxrKpqdmblPez0uHSSh
SLjxoFnfrprNC1M4FI5IxKtTM4oCzIAznOPRdYCeVO3bNsnzSxvTsOooy/o7H0bfmBOMBaShE5cg
tevlnHTaGPZKQPzGrptzzwP7nEOEfOuJaDjOij6+KYHdqcdQy5IfDWrx70BgO8Kfg8ikwFAZO9fx
1vGHay95hoGEFhX15e9B3rLua4G9DIob01VDE+c8hu5nN4Qd/XjomzPPqvxdmTTuhOd54eXGpI5s
hDS1rpMwzW89lbRL5U3NCMcE+imUe+OKPGL0PuhH/dvj+BuJB10irA51RJYwa1uP1IABBLKYo82k
+jfVwS9kkrtPoxi6K63b5KYD9z8OAmWnx4G3zhkLtzmelMgP8+RZTnE+R6ODnAqB1UqCfLzsDWxt
c2dlyc203mz04tCzlV06vMKWUeySdpWrNXBFJYUrVpEHiBpL+F7phJ8MATbm8ai2Dm1E6EmIsXSA
jy///iKPU+ZGQpCIN8f69GTNAiZ9EdQImVWIQf5FbpOd1TzJ9vyZtuLazKJhq5ZF+Xk1myjczGoS
KTGMqCm+9LqD/MqkPttD/K+hxNq1to1/H490a+FwS5gur0cG+9vi5sVIIwUwe0jKfxKmGvvejLBr
Gk1OB1tes7+Aqe1pcmXehyYXu5tma3vaMmGmJmq41vo+jh142I6XxgikFbnf5aXh438bXTH5MXdO
gq0F9DLU6josimzM+y4HqSiVoFxbWEcpfwskqGjPDe7DOwt280PylPHwRHNoL68/pMtH9DRU7YKM
PFjMCJtX6E0CRID3E+ODesinbLg8/pZb80koeiOkniyh1fFrYnI/wP2PTzPkdQnei48hVmBn3ujD
znm3te05VjlT8SfSEINbbpAUQr1H2kRjkBIbYgN0JqcqTE6PB/S7p7Pe93iWUhtGLIcC3iq/QIu0
bk2mEGmHWDxNugjOdK4lxCmuqyuApbe9ihye5oBud0wAhl5dtf+iA9NddDRKrySBUFB6SMGpotGf
QifAN418ODm6Ve0cwVufnD4gnXpHx7jUWiV6Dlr3mGLUyWmGG4aYD1S3SlgGGGT8uNE0nMF52saf
OzMkM/jVDAEN0KWtDg475vqBO41OiYWgiE85rLS3ALm+GG08f57gax+ViRWudXV2FZhnHt25vfW2
Puw0iTfGTasa0IBpAHmgEbpcCkrTZiE2UtFJj4vuZKojBs6jiK+eoZhIEDkxkkbluDPZW08sijQ6
FTbACrCW5a96cW41KC2FkeC1UfWuuESQP7A/dyLIGnOBUErWpxK7lsPPbfv3ilZIGZk6Ts4xrVpj
ZzNs7Dt+i+VhloIS593Lp8MFd0QkJTwVdqieTc7uZ6cPDd9AZH2nXSUX/PpzS1VPCmG0CSFKLIcd
hpnu/da61dpUM59ylKC/Gbmda8hBqNqlCKP0V2I4zSUK4Y4dh0KI2+MVt/W5KQHy4Ujx8HZbn2zY
CLRjV0YnWk/mm6IrjRv+IfENTsm/NRJ74L377vw45sbpTVWMYZNw6/odREMbeR6DYqRbg7buxUjC
/ob1q3uDoJdduyqNPj+Ot3Epetz+KpRMbkak+5ez7IxmUBUWygIx+IVTWMbF2W7RE4Dj9bNDmedt
imLvzo2xsYi4K9hAlMVswBarBY1i9piMBa0ULmM0lM3BumSGGp+N0Ur/eDy8u+nkwaJy4dPhthyd
Z9RyeDV9tplXPKrECthxXmgNTlGcloWpoHUVqPXO0O43K0uViwlDZ+q3cKVX6Rvsaj2vM0gKkdlB
sdAG6xQoMPUPlZrWKLlp063FtOwE9Vk7p11RfoKXBSYUmtbO/tkYOo1sXeV6NHUajqvDqkEKvVdb
qlSliqqjqTbFCfE3uFluKfLz42m+uyPlqPEl9LiMKQW5q52S1JxaIdp0PiZ8YOKh3U/2caoAue+c
P5uDAr/0OxC2dfLvL87CEOkZHmWt4icpNLEphCiqFBY+BhqAxQgS7vHxwO6vZV44LFUWKZYnDuXG
ZcBS1VBql2IpZieqiyXcyhf4zb4DGRf9qhs6uImemG9GdRy/gRtrn01cBb7lamWdw6YHP154CE+F
MRTQ2i2+1YUj3qalUv7qe9HtLPa7vSx/KwkR7XA6Qfr6vPJCpNKlshEU+7F40hUj+jH3avdNS8Nw
PlYIsXwrp6I6wdFUdubpbkvL0Ab2kPK05pG0WvZWXuMShMeIr7btdOuTWv+E6rB1Fl6ydx9urDXQ
hmRkSOu79PdWSwDV5dQe0LakkzqFT12GBwZV9vjz4w+/FYVu1u9eniNfDMvvPgdDCeImUXw30Msb
j4XuTVdVe735jSg0mWjAIC/NBvLkHfhiOSdaYJQUmPGozU3jTY1p3EHv8dF99ViQuqJqxatd5eZe
jSXGMYFvA2kLMrp7LWolObsIB+28OzaWAE8r3scer3OGs4qCXQBMcLuVPas4v4HCNc7wEjMfpLC2
cwrchaIcDn5Rdjmw1OY1vpw2u3LcnJoQgqLTKE6jacRf0mguKMPl4c/Hcyf/V4ssRMqOs59UqqgG
LbNVqMEE/JyFA6FEoj0h7RGcRGpFJOS4LDaoYTxDDvyUD63uPw68MUakzXng8NxnU+MWvlgaAtZx
mwCL9IfUjZ+zAuy8WXUuchy6u5PnbITCr9LDI07ieMnrl6GqUA3dsNFQy0f+5Zi0Pbo6Fi/jN52X
pNPp8bg2JpT+Ho0/oHuuxamxDNbbAN4x7EHjB3M4yHaJO74RARgezCMa5ztKstUXC+aphImHe+6c
WyOlbIRSiQrS5g4rksI4rnINCS/Run/HAUXLPMRIxA3Ap7x+mLbFnuOowhx7fRbPRgJRFhMSPxl1
G3lefBV8inTRR7PDquMIU9hEYsMrvoRBlXx7HHtrlDbFRoBehsZjRf79xakSWz0uKb0t8f08AFB2
c05G31qQnPHRfBzq7gCzVZ78FKnp7NOX91bpYwDw1EBF1vNRA9Fuozr3T51iNzsDurv1ZYsJ2KlB
hcE04I0uB+SOWoimpSHlwPLiyc7wrRsno3gPWku/hmNjv/Y2Ix5JPyhiFFalreoyngWiQJQCdYg8
hqHtRCAx6ZYrV3gT1s49szU0EPeg5OgS3yPl0iHWI1Xp0Dmm1vzUlpD4katBiaDUydl9c2j7+Pr4
m91ZqIFB4/Uum6fUiVz+ezk8VLR423Gu+k5LOejQT3g6H3Db007lFPYfc80eIJ1l0+xPteEKKIcK
kmLerKFEj9abZ5fGyYZ18tfj37WxbPlZHtAlHgU0O1fHUK8Io2H8Lhd7VPytcsX3Pna602Vyx/nD
q2OBAZDzTi1ZJ+ZyCqzSDKaxQGkMW2dwByXUnrzIEcI1cv38ONTGgfcb9UdGCKoUh7hlKBFhJp23
SLkJWMDnSCqgcYZrJUIlaMtGhug/u938R+Pl5a/HkTcmlMjcWtL6XJ61y8gdXoiVOzHIOWm1Q92j
+10B+kU3v6/31tRdcYYanEo+zqfjwYxq/jIWchz4E4dSsS8HZFmbjXZDsHy4pOgO3tDGys+T0QeX
2gSMqTsQpkPPLF5/j7k8myUGglMJS5Dlb0hmfHOqVpOK/cCe+nkwn7JC03yr6M2vj6d266MCn6FO
xzsPm+fVcEPc7ZBGxEJVNx08eeIJmjLdZwSmE/RS8S3nbQtXy0wQ3nt98gOkFvQd9BW2yZooI/QW
oJknXD/Iq1/57AzIoxOZRsu8U+7aWj/k8lRZAQoBHZWH/4t7pDa9esJD1SXxQJxyRs3u2qflD3sY
vJ0vd38KggLA1pFch96H7a6SggFgHmx/NO+THABhidmpbw3CRJe/tN+2U5/txLsfGfFMB6wMb2N8
FOXnfTGyzi7TqZIM3nZofonAza59Fz+PtTleHq+TrUAUVkDZg+GAVrI6apEid6y2spAcBwlzVUPO
1ELqw9fO3kWyGYm31+/NrtJpWA6pmDwDeiRytHamIa4TW8iB1/ko62LKfxgUdxZPfod0ER/KZSik
3pIJHSOoshAWb/QaUuCN0NjjFnGC188fCam8ELiPKeIsQ0HKknXRyvaNIIn8tDGjI9K+DWAG3T69
OhSkAl5jOskw7bDVmqiUmrLznNm+VdNPOHRdoF0rvSifke0ZfjyOtbHeZdGNjr4cFpC05bA6WMko
K2C4VfXOV6Cz43Mfath9KFKBFMjJ9XG4+ywNdOhvT2YIbbLHsAyXOQUSYBommZ7TBHi14weSOFn8
2oITBz+f6n/ILHbWalAeT9iJErRN+YGmZY7FH59JNLcgacsrcEB6GY+HJZ9Ay7fZMuBqWFBi0OEx
WYdaimqCZqKrS5GjRlxsNt/HgxGfGq+oduZS7th1UCAQDuwc7laokcu5hIkbjAJ9Zr8rcvsdhtc4
rJpTdnXHKD4jTlAc63l0brCQzFteTMPnx2PeWjkQNal7kEr8zyfr5cnFM7BDJ8G0fWWcpSJHiqSE
2ebnnK96BfOr7YBr5Ee7Gy6+qvQ7qIYAtF8Odyh7dp4xsQFVYX1LglaxEaAfrCc3d8u96t5mMA8i
qA03AlbXagXVPFBTo2FwY5HR0xnC8YYJzHQFRpm8tu3NYmVPOPTQYCBCcF2Oq3A6PKZmrFIGFIth
Hxm6TBgaX81c8ZELHOUj/ON2rp2tjwf9Rl483DuUS5dB21DpGzdhh9RTk17pFbU+Lt0oXY1CO/Zt
or7+9OT1R5WEhiJlmXWWa7qczXrMIKs2r8697dRgH03l5qll9MfjdXlf+JYTKolTFICpzqzPmMLA
C1HELBTbVLzx2GtdBusdr/MnE0jzewf7w79GQWKkAtu4jppoT1Do0TbmhbEz7K3jjsXDzwH85pJU
LKeZ92oa9L3BsKspoWOLNl/pRMZOdrR1+ljsCYl75NnirXaGUjcRaIneQjcydH1eVOkBq/ceC6qp
P9uB1ftNXDg7V6+8hNbbkdIJlQuybSr7qxVk1sjgWYHNW77CmsFMdBDqqHudEVZWju2ENHOIlPzN
izAkefyBt9aufEk4IO1AJa57vlPO3Shqw/ItN8pR1S5qpKIm6RRKl7lHjoIqY7oTc+tD8kSl6ctb
zWaBLT8k3kkKFhqT5YM4Cs+TjvQnUsXqDitr69R5GWV16gQgs2N8aCjxYWZwwgK2x0fSm49x2O+B
e7ZCUZ4HSECiodPfWw5oMGrVnWPNokxugAVTgxkrFgD/RWXFp8ff6x46yHzBaObVyfkGNUWu3xc5
7jwik+fiTeILO+pUfxyls0NoBe5XFOqL5JakkX7JO83LMKOiGhzYA8iNQYqVP/4lW1+RRhh8eykU
QIqw/CFxYXSlplFCtQwoE33bOlj4uPOXx1Hkyl/vDJki0jwFJk1quowi8iAIPTW0/bKtdPOQ9Xbw
BpodalRDO2DYYNZR9wO1+6zAhjBonkY0dsudDEjGuPsNPJYg9UOxR8Bo+Ru4F7MqnVPbzzzM54t2
nM+20w/CB3hVXXDRQafJLox8Z5tsbU1wQv+TNACPvJpgI7HKNnQph48jmlyCxtIRe56aylVvoGum
B0iVP57srYhA08AVq9yfQECWAy1KfYxtlOr9olTtD42qqIeh5BwPUaA6tTHUz52AW2tIwophkVkc
Pr8X+4vFrCh90Im4tX2euclxMsPy/eCNwd+Ph7W1PV150lDJgDLmrM6bOgtNB0Uc2wfUaBwzM3RP
fYYWPg653qfHobZmkIqlB2gdyhB57HIGDR1N5n7gILejAEaupejwcBWsWSoQ/GLMp5078V77gePg
ZUB9GbDUUTqDfWb5bZ32b7Db83yjM/Oj3bl4KNeoT5vekJ5VrXHfYXz3tzsI+2R7ATKHCC1dHo9+
69dwP1OIB0lDNdJe7VZbKHgR2zy25rqo/45BySJFKCpsaGLFyn+VA+pKpwhzFChXqZYrrOI4f4ts
hUIholDwOZlmtPd2VtnG98fhVco/yBxUM9dzhF2T5o7k9hPUxtPYUgtthf12Gktn53TeWM+LSKsN
hIqVHtiCSAgffqlEWlzGWbF3nirbwyFFke1gBrS6bZDsm1UDeSI/EFZ2NcVEuol3id/gvrKzvDZD
gW/UIRnzitZXO2e2irLvOpXvWSTtIaXL8lSl9afZQLX+8dLZ2Dgc8LRWHPlU55mwXMdD4pUw56kI
OALfvmxAalwF9nZ1XRz1DCtJduJtnOnAcWhxcM7RWjdXX6pLFLcyck6ewYF0EzeOcZy0Qr1GiVsj
/oR39l8OsrN7Vb7NYcIccymxQDlY1261wWudEad4HxsnjEIMG7VDTeNxmc7Be1NY886O3Lg+aTfS
upcVHZh5qw+Y1JNArHfm6aUlAzUWbLYs0SHEw44ojm7R5RcRTu67ITabY4T6yU78zWl+EV8usBcH
fNJ3bTVzIPqDac5XVD7TU5Pp7lMrAPUbYMmP1pTskQg2smnaurAqyE5oO6xzBlcNx8IcM/zgyqa6
Rg7WB2mpgieovejaBE12M7S0OqLVpO/s/63hkhORx3PUcAHIv78Y7pRUInM4VnzI4ehDO4hLGF1s
HOOpFO/ntKsRwq5fjbuif03ZgoIZ/U8+9up4A8CRckmzSROXwiCPBfx9siJ5y0G6p2CydR5QIoEw
whLWec4vx5dPIjP6ibrnbIcwkHurPU7o95x7ugg7U7m1U16GWp1yU29rvZU5JH4zU+nWiXbNtEA7
TJWJkBmJ0PnxAXTP/pIwACbr93VKFXR1AjlhpDTU7nheBoHyqx5sPGtS4eFAFFCNCeYor46qwAfw
mEx9/6Y0cDG10ykO/T7BAkaJTfElDS1M3bpk/hP9Zefr41+4cbmwrDA+l6oiIFhWe9k1pjpDfsHx
wzzo3pIZ/xzCur49DrLxhblWuMJ/V6Go2S+/sKnWXeUMnYPwMfw+VBaTy5hWSOTHzh5Z+V5qgELp
y1irV288taPXBagL2ZPAFNgTs6P5il1MP/XIa37F9dhqz5AG8OUFY59+s4fGxK4I32J8Y1FVdg8O
7QXnlI8dZj+VYotX37RSh4hmEHVqLsD1QeJ4ClK7oGJ8O1Hap0ER4zETqAtHQ+3uvFbvPy6vC24k
KE9Udcj5l/OOMHequkmGuYhi6e+HBJFRVEjbnUzo/mSkykzWIF/7MlFZpaeK3RrRrCQ8VEnSzu6I
vS7ZGHWdNBsnaI9V8akZBsPX6Ti8FkfE84kXHOkXrVlaiavtJVp4KnTyLCy0uQkaTa/QJpKG7G2W
+q9dw4SiWcbxz6uNx8VyLoM6yIwkqy3f8YrsXRol6nUOuhw3HuXzf4jEi0JSllwZdBlJ4rFH9Ff4
ah52u4WNUC9sadLaUTN2UrH7q4X/P/kROQMZyx2RQC1LYORZYPpOUCTXsIm/cZ61Z2dMEjL+dMAv
Nd1jL9yfwYuY5uqbYdSMpkdDzMFSel91QyzwbL0+xlh7n+N0yHfGuLUJXoxxvTwxbmwHejnEQ8/u
NDt6fQ4jw9vZ1Zuj4paWlXbenWt1ulk4s1EEFtD+fsBY08OnCVNV+1Cm83hVbDe8PF4km/Go1cBt
I6+FYbdcJMOQ2T2yTKYfoTz+UZsa9+zq6BjVCOz6odXs1Q02NzltSWoy5JigsZfxujbPYuqkrJTU
zc+q1SBAFU3jMxxzFMP1zj0qio1FoTCSnctja6SSvknORQfs7mViiyYZmsQzfSttw6tIRt6hSltc
xaiKmzYp3x5P7EYtDO4qLXOubE4UHkPLkdaix0HQoBamR0pwA25TPgVWO2MZO6BMZWXdKUDzEDeB
SPnhGsVXLVX3Sn9bQwa0KgkztlQ/W53b3KST0JyR93eFQn1tJU6Is6Ji3RoEKG6Tku7BfO4vaMas
AQBz6KjzQFiNuas8DA9qNEtwzsJyyIXz3drVdBJB+f3x9G4OjWBUg6T80PqJVGex3dUVtQyExaoT
Bs7FoXcQ+ursMXtTanq4s3o2eg1E453uUtlEV3qdPRu6GIcSGRXObQnNCns0o3M7oZba6Qfdi6tb
poT2UZsG8xnBs+aSe5F6xF3a27lAts5abio6xnChAGjJc+pFGq8DDm3pNlpk1E7AEzTkXy22Xn0t
AT41rO4r7B2l3Qm7vZ5lcdcFMUUyulpMWdpl+IJjmdqJ1qOQLBr942AZ2a2lTPLT6BTlH2tCZyFD
Mv+D7gTdZRyUfq8ot7nCQDdIahyKC2smrh03xjiHFXVHL+2ueZlG3/AX/DPE+e/8eIVtRpLlBaBr
LmyG1UkFQ5VqQEA6kreu8TGY0HXuTKW5zRQ4duZ2KxRJvdyhlBvpli8/aa3a4aSohNInc7rGyAkg
+I/N2xRnezf1Zih5+gISJVFf8+rDSjGbIeZUSniFHSOY1V/nNE38wO7jn48nUC7EZWUaCgPtanIP
gC9I/S5HlWWtK2YU2n24UuK73sXcL2a0RwXdOAiQ1QHtChxUYpRWcydmrdU6evJ+MkTiZHfC+eaO
on+r2PrHtgunnUFtzB9yUBLJCyGNiu0qnJ4NY68ppulnUwUhLLVxnoPj+10pO5RbHk/gZixIIAB6
CXknCAXhdDDzImZZwAOBs6w7T61l/jC8Of3rcaSNW5n7mOcbD3SJTFx9KoxZkVFzyKWyrjLMc2cZ
4R84auIygeSsMNAodmNgi57yBLd32Fn9WyeLCTxbVmX5jDRzlwulsVK9aiZygkF1kvOQmOJdE7em
r7hK+ylLMyQVnAQrxpBz6alIeiT/SzTOHk/B1mTLTcEqQjeJ/uryR4xlMLliJFtuFbPFXEGPK5za
IZmAQqianbNla9FKrdX/Vfeoky6D0ZjWBzXIeeqk2O+GCb2Fw2AN7Vl0fZ/61lwr039YTC9DyiXw
4toYo6l326mxfM/s21uj5eOp1SL3OdDiPXnMzdUEww+pXIe36RqXaYylGmU1z0XsrxFT5blVX0Z4
SriNuY6C26md/hWMjvis2IO2k3ZtxUbJwJUNInlhr4ZJh2Moaw4Mv8xj7a3noZYS6hpmMbYwTtQ2
h1MX5t/jsMp2PunW+mHxcDXRZ6W65q3md27nnvqsiQmqo16cGLucPjPMSzlO8+n1SxViOdSw35Rk
e3UGFSaqJ7NNOdou238KJ7U+5HbWXCC+WDuD2lqnpkZxnVTdQzh29cZSqG2jgFfafs7h6vdNb37o
RwGLcVKl4o7z4/HAtpIsEDI0+uF507pdF3hGoMNJJhEybh1EOPiI6hbVCQakgV788CjWfppg6flK
CeEsVgbrj3yidZxiy7nTVd0o/8C+5TiUJX85+NVxEHu93tmC/BK/v/CgCGV6W5XA12ehfauquaI0
b8dvalOEtyIA1OmpucoisytqnCkKYSGmxxpuBsfHMyQPhtWdyhEJGwESEuC6NREtKC2rCwaub1zo
hjMgEcdX1dDAnZ6coR8hpyFBuSfBvXGRL4KuTqsqQ/YwoMYruTr9sXT05hKAPN+5BrbWmkTxGBhL
kWKuK4h54AXxMMS2H1f6587BOXVuwQlYavJWC9Tij8cTKbfjeiKpV8hKOAEp7yy366ToAxQ5zfbV
oNQOahzqB4H77PtY6/NrqFajNOxQD0ZE7W8I8vjD4/Bbp4VlsQDADMH1WIOBLS/pHfAzoLJiJCyD
Jm4OHXa+R4yki8t/CQUMAsg4ecv6vTCj9NWYEqRblZjRIaZenHjx18+Jhgft41CbnxBWCRUn7zcv
czmpVpBWOZqj9LKHmIZOEerPdTdoPkJ9yEdVuDM+jrc5iy/irRYm8o1VM6BQj7e6gn0n7JMjT7j5
5OHKshNqc2h0zqXsEh3H9evHdad4bCjo+SEiIG+oU2QjHqqVtMsu6v6dZcavlh5F64BiGkw8jiEo
M3LwLy5sO6dgF7WU/OF2O8e8i/VDHeDT4iXBq6nUq1By8C9C1Y2Hkz2WZz5wRPsQa13nN3XR71SR
t7YcBSa671SRqYrIY+ZFlKbpNYGZoeMbitdImXnMfdJA854yPVQvVkQCmFUeBrrxXH3XvbGZd77h
5g/gVAcDzczCLlj9gCCYGsTtbR8hERcL3BTAhdH33q+8NBXsINjvttErZ0UJM19z4z1hgK3ligUH
zTCuUjR5VndKaaKLTIInT7iumDDQqvLh4Eau8ec4x0mwc1VsjlYyjZht1CzW4Eioo1lhBUTTG23E
hnnonmekNf2oRbTKjuMcqUbc5pxKs9/N1rjXq9lKxOgUUOqmb0VBaLWmaAdqhXRyhoEY5clBHYpv
nZoof2pW0J71gY+b9lV7FHnT7Bx4m+8JKfdP5YvHk76uMY5O06lC2mp5Wjf/7M2xPVOIL69u2Xu4
Io8MWikFbkC2CzYVygfVlGqvm7F1aUqTA74039xeE4MMpYEYP9Fcpob1XGcB+pghfp17diZb5xIt
TzRfpagF9NLlms4StEISFTy6pTb/mlmjnaMKY7YxM9sTlYo9zv3mqH5fJMAj6dWsl3CRuXHQgo5s
TJEc55HOkz1Pe6WXraUrMwBqbRC7SQaXg1JCDLXGjodvrYejcVRaMb0TGTqX5wkxtBgHO8z+Tmx0
9FZ5ImsYqznZ+B/QjFzP4N1p0iABhKTH8mcgCoztiUalDZPW8KvKTYPJ2VA8KaWD+XQ4OhiNdNVZ
dUvjYOZZeTWqLtjBwm9935e/YX1oqkkdpw3ozXii06zMkXirNbl+TTucTFUA8dfHV+rWB+aEcqC0
wVO6Yyvb3WjaTkjJ2CzL4VparX71MCn483GUrZOQUgNavtBsiLO6uIeIqiUNR8sfcNv4GbS1mR/c
POvjg9cH/R6uZesock1Zi4dlg6rRag61zmmnAttWXzESAcsUr7unKsbX7ehGBjZMrRZDKyjsNgkP
LQLSexXbzdGSNyBPymGAhuFyHZli6DOlEZQWrME9V3kzXWcwS9AZxmHn3SInbp3WsiwlnQhdDBBl
y1DpMNnFTO/Gny01Dw9a2npHR5kKvwXLeYpRZvXTKd/jUGxG/d0Z1umv3C2aukC0KJed29TOyltp
p59KWGcXFVGGN8qAfGARslNfv4QowlEI/g0wWbe/S5PH6O/iWFSO3TsRqvNfWh+3Vxinu4fs1qaQ
CS1ldwP/1LXvD7XNcQgdFMcygS9miazOu0Erw52tt7VM5YsNLBToIHc9oj4TZoegsOVHpW78axVN
MfgC8fnLFBemD68wfmrRXgMulA07zJStFcpRC8ief9h4q8va7EI9siC++WMXYbYeZfohYDaeQhHu
yY9sh4LCQAaExtbaD8zTanB7IWVgtOTy0+S035sx6E8II7Q7CdBGJN6T2Eah3c9NvD5kxDDiKZWC
93S62DyiFRM89YOLB7Fpd8bl1asR3XW63zCBKR6uj5gm1PoRLxDbb6cw9ltTUxBpdad3Ucrr8nGo
jRuBUGCcWCL02dZcXNuEEGUk1EjCslN+Jbg94GarR393onYA1eZ7ANWNy5h2lzw/0bwlrZLL9kXa
7mhDGqs2R4pWuoXyPOSK+qkKkEk7ZENTDU9JXGUuPqXChLU4O9lBGYfp6+Mxb2zA39ZIVMJBh/AC
W/4GNwsNkmUqP51pJ3/1XjefGmiavx5H2VowFPahd1JYoaWwuu/FzOsVDUSSGy3AJa8d4p91hwVo
QBqy8xbaCgVPiLoDb2XOsNWkZqXXYD44mvjMR+JquLX9oQjJbGx1V91tMxQ3Ag6YYA5pli7nblKp
Lo8QxDBhrmYcM4PolnZQuTsnjHeSlY3PJPsUHpLxbATQU8tQti066KT4CvVGPJ6jOHMusUNV4/Fn
2tgAJGMc/XSwpOrP6hlndi6QEnnb8ERuT5reVV/cfsh/ekrzw9Xj9sfjcBvzJzU5pG82dBLyh+Wg
hOtkQUlpFWWTpnrGKwkdXq8bTro27CUqW/OH5IhsZeGZpa1hSFw+raXNNJdioWtXrL67Ux2m5s78
bUcxkSzwyEl4jy4HFNRpW9HCNckEyuJKSqK/dWHOXf/DtHEzAvGAcsAzcBkl9Vrc1mr6KSEua2eM
fWde9736rneS76+PBPGFQ57rGXH81XgKVZQtqjNU3hvTfK8Wk34dpyg+pjYdzsehNs5CG0E/dAlQ
RufRtQqVFwW9nIZMstAyLJHDyjhogRJdlcj5aihZZB7wU1GvohuRF7Ya8tnH8bfWIuqCECw5i2Vr
ejmp5FgQrwqyc3jA6gUK51+lWVK6jIx5+vw41NYqIQYWrBCFqB6uCqRqUKR5jmSAb9aikWLzE9IS
tadnO0PamtKXcfTlkNJKH2qIcOzmqem+Odhb3ubJrWE4Jtm5dub20ueVdYqUMsCLudmz9ticUfnW
AaFM3Xl9mLRJZQ9tw5k/D0X2VsfH4k9HnaeDFWifHk/oViQsNGUaCffkTq5unGe6JrFOA65L0ytW
uN7HqOGVjmiuvTOnG/k440EmhFxSQv/kt31xZY/e6JZZQ68PxYnsH68z1SerVdPvIYCGJ9TN8vfW
aPT/YcPTlKB/69GgsNYNsAaYRJYgp+lPSWocopamSF8E7dUDaeA/nkp55K5eOfJ+kZUVhB9Zoqvx
GVolZgOmZN2OPGbSoGsvcVlmbyKMws+itaoPKMYr/3pqulfW2bp8uN1oDAGqgnq8Ci10veqVKKK3
mepQGUsaPoUzpwfuCOPUqIXYSSy3hkqaRy1DktBgFy+HqsR2O9kk54D2devWo+xz0MdA+IURNrK3
qB/KthCnOGq70+NJ3joAIDfSBZE6bejvLiP38BHqma3nE68+euMY5QfVK+qd03srDLmsrNVRcLtT
86pzM4nzSvbd09z8XuKvcKkybdrJTLZ2BCmD1GSlO8GIloMREUSSMECPbDbrD2WeWpeqyZWLUykF
aG2rOiaBUu5siM2RcR2xThHrubPWaiuj0c2YkdEVzPxBh33ez94/j7/S1sC4jNB7Q+Odetz6K5VK
5NFJQlVGV2m5lEN7QKSzOZKfN4c4y6tDV8bdzvmyMTJ5+Um0L8T7OwFfhK/VUp0U6A9W1/UHJ1Gr
N2KMxx1U9nYYCScm5QdRuBpbHIVYR2fU6/EmUH5Vk5X9pVXOXjd9MwpdY3DfHCdgFpZLI8oNmhIp
zH2nspWrHSpTcqi7ztxZgRv3HDre0q2PqhpwstVgzLwv1aSjDWc5ifm+0JQfAVq+yNYbTxmIrOdW
9H+rI/4Oeu/u1Wc2rh40HeklSdl6pAhXQ9QqQBF5EErxtdB7UzQ1irJmao8HoY2ms7M4NoMhxyt5
XdxB685qjVq1MGPZ5skn74MatM5Jt3LaxWpXlePp8fLfDMZs8vVg6pIBLj9e34ThBMbS8cu6+sXh
WP+J9yhmB3O8xy7aWiawWRkPCS1AoVUks1EKpBEC+hl5Lc5okgzzYcKza6+nuaGUB4SWIpMk6nJw
rMkW2aBSu6v5WP/H2XntyG10W/iJCDCHW4buSRppZOUbwrJs5pz59OerAf6DaTbRhCQY8oUB765i
1a4d1lpbblGsrBc1fhrrsguSxRrv8gr+np9Pq+Y3ZsKMxXmM1A8jAv2nhNp85LVT3kCGNFHx9m9v
9e4BBktMIYVRL5QULrdaQfFfWgcYPipP64+sjYcHUuR6cJt5CE/sh+0gTYMWndtocpZ4ZlbUzUH8
vfe5KTGCshGVXOjul7+hShvo7lkL3IJE4B3U/uEpbc351E7qYay941nB4aObAi6Tutg21lYSIxw0
ChpUbWP7vuor6bwYQ+uZHLmvqAXOnhol3R+cZ3J0AUIjkr/S2pBTs7OkAlBh1pnLF3Vicq2j5MOP
goTmD+4p9WgqcDaz24BKXe5lC8g5Rz0ap6Cizu2Gamj9l6l5UZ6HppX10+3Ts3d9EOiF0CoG6ABG
uLQ2MjIjjSJOTww4O/uQ2zVq1XpjLX9A0yDhRIsBABEHZOsRBuRfJDIoOGJr/d5qFfufBnmf/26v
RvzaTQDKlDN4SmgPivrzZjVRbzptGOLjZGrBj0jZKx9C6IBenKgDg8Pn5ChL2jv4OnVFUX+gVrPV
uWJ+c+QAGkT8wGnNk1YAo0uzfjgNZXgkP75rihIOgTUNUOoDl1+K1vSoMEkDBrfE0LGu17K7dmzG
oLLjIzTTnkuhQf3/pjbXWWt1q2obB1E3DX5Cb9KnMOf+e880TRSdZ8edVmUNYr3t3SK16oNeyd6R
BKyHFhp4QBzuJpmu+tRQDdpdvt7pxksG4+RUTEV/EAXubSe5GKESpUs+oXAzb3OxnBx6SsFWZEvU
3i3hwth1IIpPyIlPp9uncvfpgFQsSHSvKe3m06VRBWa+iUAVNUpo3Lc5WaynymPruBKinMiuNhH+
eY4oHz+ba8TkFEZrVI1rLqbyHUT/fFbLZvo19bpUHfy4vd2G0w4YAF4TGdTmW3eQmHJFE3V/vag/
LxUYD0C+fwCaYcg8JTSgTiI/1C53O4rr0M4UmPNDq4SBpXd/V3Ij3UXK+ifuU1AiCRxBIFEev7RE
RD4bkwo0Ev1hRlmYRYvAQS4rDCbNqCEdKALsniJKdYqCsBZZmfjvb06ROpZzrWRCds5o4h8OZcK7
NJfVT1mYmwel6b13T8idUDlAgABp1UtTMryKuC8ESgYmaaCS8fqlPVGfVpfInaxpfpDMWPp8++iK
/+nWoQqZJyaCiGF/25qkspSxDpGGu9j28dNs1JaLa61Lt3E62a+78QgVt2uQaITE6RUistnQkAEL
dlHNaNoxTB0BEMX52VgQe8ZOi7/GlXbUINrd1VflY06GsHu5qwjkSM4i02GLGGD4nGu98VmRiuE0
rlqO5kmTyF6P6N1RNLl7696Y3XgEA2Zrz8wmPOwkq16b5DWNsPqI1Le/mbxNwF1oamzr/oVmSmos
hBxKEg0yTkNhfq2BxrQHtYURZ+SG6J/fPjF7N0KoZSuvORse5XJDszbrRlA+tCxj3XzulkILokm3
3mW2nRxEnXubCBYUWgCBEr3ZjalIZsDITPvJN4Yki91CBsflopVwmKftHRLqWgxdIn6FDLQxtNBt
KpUCfns3Vkz5qMx+PYXK1NTBrJYMWs8dO3CGpv92eyv3nmELDCwhDYApMtTLrRzA9EQZuZUfQ2U5
p3bf/722KViMONEeDU0yTya4CQ9N+Rbeq+4cOJw91DddZ3wbvEzqJVcZeJUr0woChw5jg6wdBJvq
gxEzqs9lyrrS+u06Tk+9XjMVXR8mgJcT0PjJrQdbRybEbqqjHvXedwCEjjsSQR5j5i43BKVsPm4u
oq0q157Ac0cnUubMd3q5TN3VahQfVaDqYB92rYLd4A8eEJDppVVY9uM09ASVqSaLimKl/Ztmc/qI
gOP6XCWU36BXHkmL7m4+74qQupMFsXHz8elEMVUKTT0/BvF1QqWt87qyjT+g/mJ5Mdjh7w4YvaeS
x445ELJJrBAmX+0O+a3bp3Dvlgn6EScByJW+DRBUKzZHpuyw6WMcnskVkKiTtaMMct8K1Hs0hCmn
bplO0pwD3R1I481pTe81dcqfzNSQDpyTcKvb50wI2nCGaJiD6bj8lHMqaVor8gNnyjuqLqZ5Tuds
Pk+put73g1W5VYj0vZnW8vn2Lu6oXIkWOSQqchMgetu01RoUlGjrzMZqNnxQbUn2wrxYvqAHPw2B
BNt7OGeZptbuaNjTE5NNMzTcxAcvZuOD3ijpEex2dzPoeCByJiONuRUgrMIGWYfOsohdwuWnNstq
AtjLZkKLWiNt+6ArERo4raY/IUl6pDG09zSRB1IapYpNb39zlZkUrGjRKmYdhMWQPkt1l/txqUrv
Iz1rxu9yHOlH6927xyKrUGUqOGJc5OXHJ7ZKjG5ivVMYOsY7tbesF5V5hfKLOjfqh2zp26AzGu0g
ndlZKQB/HBagW0HQFSf/TYiIe1xSOGUop1tK+j5Xub7KWhS/ulb6uhpjeWBu59FgmgHpKPMxFKEM
fGluyaqsoQDFORs080O+tAwUglj6wwxLbfGW0dEfUaxRPjmlmBG/Skf60nvLpTTzSjTgmG91Ope8
jSQ1123Rig1rVxqRLXAzCqg/1nZwREhlr78O7pbICDfXmuwbiQshb2Zc3a22WBBcaXvLn7s6/tI1
o3q2piz6APvG/JVkQ+EuZl9XbmJIP7VF632k+dUDN7lzm/gNgHEQ8wXdve12d2bKdIV5oeJpleu5
NWu0BeCj3YWrVbimCfUONrpVnLK2SA+82k7IRfpGTx/eDEnWVgFjKAwToDSmlyJZPjZ9bX+BuWrf
K6tj/3ew1eK0Xm012Gk6GqJfswXIFBoljxhxE3906vSZMMD512L26uw5scqI2TBV1IpoIGufrSmS
aneRS1k9JRG/zy3ltKuChKYSgopdEePqWrU++hD7v5CTQOmAh3PbOTalIS6GLEGGN7SWnJE3ffFE
9Vi7u70Te2YolwlECP8wq+DynjVGVchVwplTwjiu/CWpQMs1+Zr/ddvO3n1it0F4gS4gzdxEH8ZQ
pb2joUsG3CuLPGVIm09yp4ZuT7KCrkv08ba93XVBbUHBgbHW+MvLdSlaVi62TVCd2Ev5DbSB/Msy
hyOsy+6qBPAJsDFr2qpfd3Wpy4uFilOxrtOzXqX0PJDg9hvJ6l+Qqzi6Iju+H20CnXtJmQPYxMb3
VzY9vzSdLb+eBin3ZDQ3ypNmxH3kxetQROdKAbweMAw6/np7P3ctU6cmn7XEX5uHzqxtY3E6cgdb
ytJPix5Gn3grOJhqbfLuFwoVw0pa/NtW914B+jxCOoY+4FWxcGwIwqWUoL0eHW0AGLV27+pMjd5D
4IN1q6Sa1JySRIv/jdvEiT1ar8sfVGKQpQZ2IGR4wbdt9txclRKhb2rmeqc0NJvkMvrulJmzuPrc
HLFq9g4UZSwgQCBlGaKwuSadYwwEcYRXfR5nJ+ZtZm5oLs1TGYU/VxL6g/3d+6qoe1FoJnSi+7R5
ZW1tmlSaujYcV+1pDbX2rhzk98ZSNmdnAbTeDs0R3nPfJLkucgDkA1viSphLZkGBkNlByIuBb5oa
2PC9vaDSuDo/KjMtHpmQZBwgkPesClUgIBVsK3f10h2ouc3Yt1imu6RRniikWAokI+rvozV1fppM
M/GYC3Uo6rL3Nd9Y3QbLJpLCiJnRlZCWTv7goAB2mgt5+bGUei17hD6T6g6DSh3DTMxnSR30U4Nu
o6/002oizATK0Yxl7TPb2P0VpdXyzBCB/sPtO7bnKdHWEpOOGAfIm3+5NZq0RF1FE8KP52g9V04Z
PnfDXJ9vW9l73NHtFpfZ5qnZJkbtEsqZQQ/IZwICCOai1D05M2WfGK4//b4p2BhUGGmvURcXX+VN
pKrITGlyeiJVxRkZJi2luptSATsjPpUc3J+9vQOiIJCOCJpeTc4oTIK0MrOB9KZ5dmIclXTKVWs8
OLx7eycIWK/ATRAE4le8WdCcZgzE1kSVrVj+BZAX3ant+oNa8BGkZM8Q6SRRlSpGDG+n7NWyMtR5
A1pNammchZk2eXqJnlMWEe3/9kdiSBFsBFp2pE3bFle5Zmk+CqhjBSn0EUX8LFDBnXtQFduDkHZn
VcR4hDdsIZnLVs9AVzMdDjvg+TVJQnTph+xUUVr/uaIf/wemyMjBxNGEoE2w+VLRiGrABJGXKMeq
zxT248BKUDXoUuWo4rvXjSH/EzwcgV1BCOfyVJAHxUqW1pafp3J1VtRG8hLGSwbLGA1uSY3ZmzOr
CTp7XNxwiaDTFUpzjte5dGN5WO670sgPEDU7/o6GF1NMhQQ4zd/Nc7LYZd6qJcuXh6Txe3OEgVUp
xMeqmXjGNBxJzu7aQwOEHqkJOXobvPJkMyCtAZ4RT5IEflQx1mBpZ+3LooXaXRi36kEUu3eUHGoM
OtPMYWlvB2QMnYbs4UgUJE319G+aVtH9RCQQTIXTHAB6Xjs8mxSFIpIuisKKyIQ3m5lNeQhojydL
UqrR9KqerX2WlLZDhYve+gvjos3/ErVrB1/CnYbuSmSN2guaVQ18wXQe3cUgYfSZlwL1eOqs+iOx
sGIF8doWstsZzvqhnsA4evWqjp9TWBClu0Y5DHf4OnHr5sTysVfoUvmc5kJxRJaHXnWjiDEhvypl
lg2XifaDeYoJ6iMIt81ITa9p2pd8rYd/1bnNJbevTWTMlqWUG09u+2rxtLjJXqa1GuozUnqaHKR1
p0q+2RbtX2mqGv+sTWV+jIvI+djGYbv6HXJjRz2F68hS9PAUclXwEPwtAoY3PlUfEB8xlBF4gq3W
37pmYWJOYvTnxjDKs2Ohy1k7RLd9Gio8h/Kn297v+uAK67xOhEBCaGXzRA2MPArrTNzdLozeMbeh
71zSUeOdaYyd7k2xav/6A4sgixgChnoxL/DlerOFc6NYkJZtHPKzCQrEW0yt+qBYcR10dW8feMLr
gIs6K4kK6rGslKLGpb3KMWJ1GWnz9cx3Q8Mk7k+aavdexWwAMmhlOaXwpg629fp6YpQOEQrj0HuB
aVwadbI0KjS8nm92Zv6lXxOVWuRoPIcghw/eZOHJL28nptD/ofBIMRnk56WpKB2kaQnJL2Muo1ck
Uvg+SmXjoGa/d07eWhG/4s0pTRZtTkqT6nm9StZD3pTDk5VpuRePspG6GvpHf/LZ6EEB54Now7N5
aTC0lVya8PBksH0fVOqaewDL53OetuA9Ybnep0yi/O1YgL0UIEwBfhM9okujsDc1A0oPfak+7j6a
ehK6QzgWH6bmkJyyd0KQAoNjgSQp1YhNMlc1Q99JBtd+0EvUSvSx8dCSNF3UYY5UjfduAJOShTAK
Sko81ZerIrMQwhcAvKKemcnlaDgeTbnwMxLt9TtznQzXtIsjavvegXlllVM1pTuwDauStdHaVWUr
E8CD03lWkvZlzG01QCug6b1GK9EjuO1ZdtcpVER4FVHksjeeVEbPo+9sAIVNk6j3TIAdfbiKzVOx
QPrRGMBxRpegOv+JUVJyQdClVrq5fnpvJ2ggAXvpcrmCvN//GBzi7liSek9assnLSuVoodu9hfUs
iDGEdjC9cdubs4PIDAzFLFsDKrGl32UR48vDMvbqop59tXDWg9Lc9ol6tUfQChUA/0nsenmAwqxz
5GVM1mDK+vZF9JzOaTYNP7JwaR7ADtrnOo3kF6epQk9VGjR+bu/x3npZMq+jUNy58qZWPdDJMGfW
a8U/rLSdXxJo5a6pT/eFFk//3ra2t1qKPMzDxH8DJt7sbk1qusY0l4IoVJl1tDTxQ1qXcnmqu6X5
S5ZquHjK0n4Phzl/6mdb/XHb/u5q6RHDr4UaRwR/uduM/pPGthvXgAKFjfSEkfl63OfvzEFRXGkZ
jiiaVzIi4vMiCIgeGYU82vLiB73x7RNjFsdQhzOZ9aVyt06r9UskZedu6JVAX4rJl2pJDYalkR91
JYv/isGsHUQFW3fIb+DuWAACkLkFhrp5MGe6Gh0feQ303Fn8CRiFlxpp7qVwlILb+7tripNEfgBC
i7r95XLXKSrUiqZJgDbK8KzHuXzqS7n+PM7lEc9xxxTXhUtKfknHeYtmXPvEsLuOcR/AGs2PplaQ
GkxZ+lhk0sH+bX0f+0fFBEUq3hJwRduxsWOUSsA3IjlQczP2JXlF/29epJ8RYf1zitSk5pZ60R1E
BXvrM0nSCU35w7N5uZUaFVC1ZNxYYHWy5YWo0LghXdD7Jj2cO7h3SkEUcS9AT8BJ3K4w7FmioUhr
MDqC7TFb80JhIDXvChof3xcty/9Z7cVCjNdQT8pa2zJiOCgyHviinY0WeqiClgtG5oqrweSPwW57
SQ76bPoiRbr0YFBDQ5S1XE7xOtKg6eFsHRjd2WfiV1FEQggRPor4729u6FoYuSrnkRKQnihnJYqk
U2zMyceZzPfgPdvxfiRT9BGADFD73VLqipLKu2JmShAqjR3Y/HW2FUSnk0JdgkarhyfHRiKRQRyl
Xw1zdpC4X69UCGvAGmSiufADm8upSdUsS0apBC2zTfy5iOJvkZO3/hKt6/1tP3DtZwXbmaRLTJWg
brFxe0nRpi0zRJSgAI7kWUU+PAyyuj7UtVO7Wtv1n2/bu95ZRWZAAZhw/IHgqFx+RNtuYRMilB7M
8MDcVp7Gu87q/9GGOvtgKFX9KHWO8iDzpd21LnP/tvWdjRXylkSbcPEpd29eNTXMw6jSxylAGb58
lJL4v8Joog9Wl8mn25Z21kl0ghoVVQ5FtBAu17mYw2IvNq5obtU5qBw1+4j4/nIfGSUF76XvHquI
yZaSmla+nk7OQbnilZ/xNiGiAYavRZyFkwpmdYtJGRo68105LoGZqbF21swwk10yPhXRcjOK33UU
IxyPMV3qP3atdNNJtARTL5H79CUndSret0zjTN1YjZza642EeT6CbbI89sTq9eNgFj01LMSqkvu8
S8PWbRqbSldmDeE5L6ayPvh01y6H5gQdYtpYrI1uxeWG0h1vlKivuP2hXZ311p4DpZbF5lE3yaM6
wRuGlfnv7c+4b5UbqAo5xauBRkWbo2ktYzUpBvUMy24698swPztL2f/XzqTtxVjGf982unNKwRrb
QvMTJW0KE5dLNSepdBamKQRGHvYuAzW0e8so52DubPPgmO6asmil2cgOylQuL02B79Nas7fkIOlq
/VyDgPbwwZKHjmRx8AGF09qeSKJnchLsgM3ZmEJouSirOJODwrQzT0vS5WyGduLKkm2+d0JHCsyk
faR+3wa/v53Ec0R34OxAF2yiqokpaksN7i+QZ+iEpsrXVGKLoW6KER1cu533mdvGAy2eKPo32xkM
NR4d8ExKBAKp5h543fdlddpTUdLryOS5uevbvn2YNVDxbtmmjQfesj9Y745L58aTvYOJJy/autjE
ikxolC3HR2bGdToUw0MypvE/LZCwp6pB3OXgYd4xKFRUhJAvACFA8peHSLOjSNWaZgkGfa4+RVVK
hTuKyvuESXCBRAp6YO/6UgpmIw0lIhd6pdtZG5lJPY7OuxzYZhI9SqU9AGfTQuQYYrM7Vfk8flo6
S/10+xhdn1+CHTEszyLuoXMpPP6b8EMfes2OK7Z1AHDkicIWE+il8ktctuUjpJKfZSWAZ4Z00BC8
vqL4ArpMbC6fk/Tz0q6WEdQtLS+manTOS9ZnNGizJH9Isjw+uKI7G3thanNFo3nQ06zCGzh2WgBo
Q6Uyjwz7vdxq02kN69pTtLU/iEB21wfMSIatLQTFNtAQuWIealzzNZVKT7+BvC5+WQbvyRQXzsHN
uDZFPomTE7pwcJm30fNUm5HRd0sbDMR93kKh6N2qxh/12pJ+26+Cj+C4gOzmGqJsePnRENBIzK5d
gf6Fbe4VKHOeqs7WXSuRpI+3z+V1pCGgGPga7ryQtdi8FnWCJCK8NUxZ6nBfT2PvSlZbnJQ5pRjC
eXSXkuF4aOZAfl9+f9AqWkOyjmYtlR9gMLDxLpc6DcVaMdK6C+Q1ae77cja/xKOluRSLlOdK7UuP
IKm7K/N6eOERXU89REp/BG6Qe9FMx+PAO+x9ZLDtiohrBax7441shJ3bEIX0oKjXCcGWQv5Mc4Su
l2IfDWW7vi+2wrtJSotToGS6ObomE6ALbQ3LIDK00kPI8tdk1s5DOvZdUI3a+jFe+iO0+rUbEjaJ
LEX8KuLLy+2WcytscoK7IJPCSIyBVl1TGpd3S5YPfiImATbLop6cLj6aKHvt5tHBQGafrw21jQbu
peUVjGNUlGoVVHlsELkqyn2d2vNZGpiFuBIovdw+2Hu7S3qJrydkEDjXS3t5WoZVr+hVYBSTHSSy
lXlIgSWBvXb6XdpmX6lmHrXc99ZIURFyuZDExPFe2swI2gn55CoIq1n1UquJwRnFXCZ5Tr2oss3f
dn7cnDf2Nn5iMqzOqRKlCma9Tly1qa131dKXZ9muzYPYZHdpFLmY0cDDSW5wubRKyro67KYq0Bt9
dBH9pIhQ1tL7DLEM1Imd36/gsTTSH0R5CUSgC13aW6ouj8lR2Mo5i+7srPp3zCqmELdIU7aD4Rzs
5N69eEUVMAqCuHnrcTvVbLXMHsoAoTPjS0TH33OsJPErZn/5XaNY74yuzbws1YqDV0Us5DKwpUmH
Rj+LQeCN1sLlQnV4znkOZSeIw7h7Dzd9eTKLMTuoMl0BDPCzb8yACLk0E9W1tiiLUQa09RPUnPvI
1/S2e7LD6CVkNPFDbBVxEAOS9toIXlacstv6NExPzJHrCetn/YCmuHei6A8R+tF7Q1p/84VbuybX
7i0U5tdlCpq0b4K1Y5i53KzTyY77o5rlrj2HEAFitCiVbk5wN5iMMoWUE7Sqnf0q5NH6VqvqJHvj
0hWZGyfV+M9tF7RvkaSFF1wUFjcuyEy7njSdTzs3ne621PaCIQmbk6IvEVB0+4jOvvN2ITJkiLIa
siGkuZffuF908L+mXgZKYas+Q5Btz16d8r6um/7gPO15V1Em5TGhWQTf6tKUPVQzQiQ2H8+OnXf6
tEx+U1bWX2FXTE/If+HzlgHw2+0N3bGK7hZtKZRVhZjTZkNHipHWPGpVgEpud1/No3RXjMBlKwJ+
b6hMxUvpVh0YFRdwc0GFjgU6ha8dqq3SYwo6N12dvAl6xRqpaOjhu6zUfxmjNviMUZkeYkONXgfV
PHaTkh/ckp0lI+REwYnXhIx+q2bZoUa0ThpSZsoUDl7ZwBuYnAhBdHXMPllmq3iJrh4NerwievFK
o0JEEUgTGrZXG12WVNZMrbZ9gMK1GdBJWZEFbkbjJ7Gxfh/1WrgEBaPj3hczuOHHJe3Db04VJbU/
m5J08PZs90D8GuEdkZcCAsggt8vDtui0O4tMtcWMyeU+7YYhWNsmDYy+7einoWIaVsURLWvrlzFK
7M1EVCo3QAK28iGowUpGnOWhb8Vx+YXdLr8u7SEzfHu4Xq0AQAKxSwn1CqSnhA41sLEIEcAptCdV
kvTvheN0fqhFw/3cjvmp02rD7ZOkeixH+8BBbR2GsE5FU9SIdaE7IDb+TVKqDYPBaHjd8aOhXp/i
UnvQInl8qCeK1bdv7p4lIiLqNgARBCHm0tLcVtqEKAXYb7KeyTVKSlIudMzmu1yu5QGcY9cYWBxB
nn4lOW2MNY4xrasKvN1Ys87TQ7P1Jjqjqaep6/Lp9sr2zomg3/7P2Ob97px1WKQBRHnb1zWQZ7s9
W8Bkzn9gRWSDNEcIi7YthdJcNCUcBeIWZs1JTTrjLrZ76+NtK7sbByCEDjXvBOf/cuOsqWa+Krh5
H5nD4iWcos/g4YbTwkTeg/VclbrE0RPimGB7SECvWlEoXVhqWmsQWEGpUhDV8h+NXjoej8jwWLex
4jUhqtnI0HZnrR3tDwRKv4tef/0Nr3gOsE3UTDcRwVQ3RWJ34PPRi0weZjVTXFlpzHuErRdfiaT1
Qer16eDl3AYFGCX6gvABgB2XviVQ92aqx3KS4szMevALue0mLy3xpGGotmeJlPbgo+4ZJIQWzUUK
p6g0XH5UaC1hkqH6RAc6hO/UQC1lu1XfXk3pQUkPZ47uHCKsAaNCCJRQayvPMEZ5nQ66g2hwr1R3
Vl2MD7G+mCeLqP1gL3dN8UJR/cG1MHnzcmllOOZOOdm2H6pT6StaLbsN5ehTo8Py++2rQT1UCHYL
nhlQzUtT3WySBeQjq0qb6T6uo581ZIAXpSMRum1p50mA2IzSDWpSqAVtg5w+lUaF2S8oCLS5+bKM
avuVfnACmc0oP5HGmo9luEaeHE0hNe8pOjC/t6eMeOY9AtIImnvjA8J2aYBtg1QtqKydlK5tzpOd
dX67zD9vL3THc1JMowRL3QkN+y1IJGY2kTXP+DSngN/c6JLzXc2c+uAx2Dv+QNG4c1B6Bbro8sPV
ZmkaLZIsft9OxV99W8T3SZSOnt4N9p1C6867vaq9zwcKVHQp4FWj3nFpb2DAqLUaNF7zbhzOSx1J
v4rFzF9kpdRTJvjE3dkc7fJdaA7N19LqoqOxK1epnvAwQh9T8F25gFel5mRyTAq9jg8FX45Ok9GG
XtgM+U+g5fLnNq7LU6pEU+f3tanPDLTp+oBhh85ftHMLpv84ifUlcaLxDw6WRWrN4ACRD10JJYQ0
+PpyddB8XbUT/JnFtTWUhxo6ggeXdSdgFKJeMOuE7vcV2EmPZDtFlcLx1wbtATxd7bws8WArrhEZ
w3OddlowNMbRgd7deeBO4JxF6x9Ex+W3x89qdgfp2s+rOPmcNmp8h2hV/b6JI/NMZlRNrjarYlZ6
LUduJBvl56RnWjuo/3GlvCsP1U/ZKMIjDM3OfnDRKGqCD+L12VY38kjPhyFsHN9ulcrt2be7tcNg
vFDorJW+StyWqa6n2zdhx5Pgm5kwIgqcoopzuRtG3WRRRjffh1W5ki1ofTAZxsgg4Xn1b5vauXQU
T0B3mMyJ4fyLn/ImkJ0M0OpKwRs3JVIbMGYb3IPZ1ZCrs97rSRPuzbz8rDdFHhQrWpa3re84Mo4Z
NEr8GInptoNVRV2fmk7s+AAWtbuWGe7kilN84Fj2tpMhnoh9CHUZ8oLLNeqjuWphxrsKdf7v0iij
zxFn8JExqUdEqB2XCeBKwASFBi6B2qWlJmmiuSzYwxHkmlc1KNhUqKt61tqJWd5Nend7//bsQZTn
ASfVhI66eVvlpClaWescsCp9AVc9+9Qx7f4sNVXp1Xl+1Ep+7fC9zeg5IIx7FR1AZPopPG3W141R
xkdqHX8o4/KUxMmIJLPVeY2q1g9LJ613cWOPbss4SVeM+XUTRHPf5RrH1pk6824wzF8I7KnebFJE
Z/bedLAhe58a92Fxd/gC9GUuP4A6gE11nNyBVploHOfIfGkLPXcBLobB7b0/MrXZi5xXsytKTE25
XNynilXQtNOSDwZSFAeXdOeaEOsT8kIbpN+79UJxFA/phPKH3+hZdNbXkpbvKlUH12TnMJEjoRyJ
/ABqXVtFjQjIb18zIBSVV4nvWq525FpRpwS1PsFb6m3zv9s7uC0dC3cD/uG14CYDhdgkgHRe19A0
0awKmbT7WbGpR1lh/k6qk+XbQvnvGbGF3i3XJD9Y6c6nI0qjzPeK0IFWtDkllVmozmSwUjHBwEbr
wHVopj/rUVMcVKF21yj0ljAoBgSKTX/jX+NloXSqRqE/IrrzLwQM1NZiSS4bVKSb9NtiROqz1Urh
fdv07en2/u4uk4HCghoHymRLdhHDbTQLjRCC/FT90izgjBbbCHPXqcYjItGeLfyeAF+gfQyW93Kd
VWppizmbeAa7UF0modoPaZY92Cv0pt9fFYUXkQnSUyZUu7TEYIaZXLMOkUFLGimg3AM0cRiLavDi
bEyWgydqL98G9CDmhKD4IxScLu3JRsIgYjsO/WmsKFc6hdF/N9V0YOKXLbvSmkHpCc0va9/kDGMp
dK8su/rgwO44AH6DgFxAUReF+MvfEIeRDhGsZM3MzPmK8nPzuSG/OFjqTrBDdZ/2MMW7V27fpRUe
TqkyK4vC3VjIaWAXcQWzDoZNMyi+jriQcZKUTvnduai4AYomnFFKGkScW9VFWa2yLNHl0F+V1vhu
yJP5KZ2iT799ai6MbL6ik8blWisYmbUuhHLCZVOrODoVzTT9d9vUXjCLLcGxRbkd4cONe8m6Isws
bQgRIV+KhyyandYdrD7/rKrZ+rcimcnDIs3ZuZm09EukprMHxK6OHzq7rQq3lwHDj+NSHR0iscTN
402gQPWEQjCY8G2TQ5pibdBXJfSHWEnPlHDnE0PyxOClsHHz5khSZe80CYUxclTRqd9mLfaijAYj
BjCnRnGYuS2Uo8GlTLaO93TM7A/zSLXqGQhFdxSn7DgjAHwE7twXKjdX3eRSnx2YGpJvhzrAJKTv
/0qavGFoVrbovx9xvPbJkRAXuJNt5U+SrHyatJ5p7blSeV3WyJSDkyaYlCK5v32w9j6gaMn/z9TG
CyiQ6+2qmySktQrNz2dnOCFPOp4caei9kiTtwN7eNhoonIEzQRwD/OGlP1CcJpwaY5GQw2nolIeK
/ktN5q+FMphfbq9s98qIUjqiujz7Vxjz0YqjXlH5YotTLX+vGvqgria3fw8N0sSzaqp/ibQdTd88
dhHOsO7RPNHdRgYd21FJog6pN/7t37S32wLwSi1Og6a6HR6uhb2UW5Is+Z3lQOGCeTi+b5jO5pbo
O9xD2x1+dza7cISWwPSQbZLvb4EeS143krxUEgXxrCeStrqf+jDWAdOwnlfHKP7AJVLtQIWIIi7V
pM3nTYaQhoKSsud2WdylxcA8GRv+SyLmX9/ey72TZMHy4U6CIr5qehKSZ9mU4hEhjYef87T6BoDF
OSlW9CdnFgwm5Ai6cMRbG9+rOOlaJOYs+eusWt+WMX5p9Xbyk0Q9Ii+L/9PWnYKuAEwPKgjsqVjz
m8huseKsXhzORzarnV9neueG0ny0c3unkFIw1CQ2zr7SjyfFXKnycAd1c2nPdjdNX4EHhq6U99kp
yiBM3/5Su6uiJgwFA9Cwtc3IJdkalklINQ5ZJfuzlTYvw5ICSL9t5vpAkMiAJgDSBJnrqq4ir6gV
lkgaBUZsVl/zFgCxV5dL9ZLFa90dRE87xoiaIELxGPGv7ZmYe3Vm7GYVBatSrJ7WO85ZNkLLGy11
Ogj3RfB5eSiQKGP6AuAMobe+BYvUyA3AwNC5U5Nm/YS9Fp3LepI7l7mRw30MjvdOaYzBcFdDd2Y3
1Jbp4FZff0B+gSDPwGF5ZbVdHktGnqjx1DiSr8xT/jj3hfKQlojm3/5+18dSWBEUW8Ftv+K1a2O/
dGmbR2BvIgSopKT4jqxongZxU0ufJKVMVP+2xd2PSFyK/LHAhGwLVeFSM5Yp6yPKUK1zn65JiBZE
owcxPY7fftJZ3BtTYvFvbvawRFPl6G0UtFWW+71R9k91SNqkRmb48faqdr+WiWQ9h0YljtgUERgx
oNppPERBN9sMnla67i85coo/WBCdJeHrRVFky2saGt0pzRip1yppnXNs1P9ERTSeEouB0LfXs/eV
KCDTZhWx7xXoog21VdPmMIKv+X+cXVeTnDza/UVUEUS6habDRM+M8w3lsccSICGEAuHXf4d3bzw9
U+7yV1u1e2Gv1Qjx6AknNPSUBLX/2A+NkIXfoIX772sB6b9RcnFr4g57/ZqCrGn92XjeTiW+3TGA
6o560XOVANn3z+MyKKtsRSfeEeQAzuUgiYgGtniGba0QcVxpRI9joGA3Fc+XQDPvnQhcyAD1/teg
ODeA8ZOJBtKGrAIl1VRGz8GmZqf2/753m7zB1ucHYPqchkpon5K6Uayaxi4F7T8xRQJPg1Ok6KXo
+06o2GCkaDGjx7wxRV+/JjfnbMKEv6kw7qc3Bq46+8ib0koJwQ9AJSUf/v5o72wgiCDoZGEICC7G
OVAXAPQuSFTMAHIh0z1sdOgdvJyjCwHwbXWzcZNgaQEq3QbkOms0Es+jKhrzppJBHZV2jFyZADQM
wn3rfQhb2lQN0ucLt8s7W/lq0bNoQTuhqGNpUyWjlAAX9O5DN3fjdSrW6TkbZnOBD/nOVkJfGbwL
XGcYR597d9gp1GFIEdWF1lGJN5mfIO54yfLonQ7Lprq3WXdAlQ7H/uyEtHKTnYAGd7X6q1fVeabL
OR3rSiKalEnrhSfX9/RgwA69wguHa3bYTdXfT807gQvkb9QeKXRXN3/T16c0/589Hu2qJR7Yjq/S
HTLj1Zg49vnXf18K1TViMe5nwBnO3iLXGL+BH9BWtS/G0zB7TbEGw1rqMcsunNIMv/osHdksu9Dr
BMsUk8Ptz/+4yUDqC4VkHMYZLluucEzGBxiRdAeD2/Re+VvrwUneIM8TUE/4+2O+c1ixNsBB+A+M
j87fKsRz04DGoqs86iVVtM6ygKx8UEYKl3g4TJdEQd97g3+ut32xfzyrorVYYoL1QBjWZdZOsswo
Ga9DG/ELhfE7Hz+6OxsMBdBGpHPh66WySRifR3lbhSvzf8wCQ/6Z8PZBNSTtC45O4HdUd+Lw9w19
9wFRIGIsiKDzhkRr8c3HLaQ3KhUDO4m/x48AjARXubLswgO+txTC56ZZhIkzyqjXD+jrrRhROd7d
1Ey7mrbN59ADnmGE/PKFpd7bS+Q+YF2jOQ6c1haD/nhtchR81Jg2VjB66MGUVXJPfViisMWR+3Xq
5CEBWeFC2vXe2fxz0e35/1g0NXHkwREE30XqD1eJoUE5NFxeSWubq8yZfxXBwZe+4Xm2egoEelD3
X69HGCR9uprxCkS9WyEm3OmWHZB+JYcaHOVS5tmlPOK9fcX1hHH6dmWgmnu9pAsXP1H51FQL0Maw
00A1BiPXuN6Bhx2zQiIEHZox+/dZK4SawQECkGLz7Dn/6pPOp14eLk1lem0rN8LUwctTc2Ns/Ovf
PweAMDdu4KbZfO4S7bUSuMTabyrQ5uNjCyHrspkjWw7S0/+PLw/q9gCCARryFoMZ2np0qdJNxceG
3se05ydgyZfj4qJLo/+3Vy7qR8BKkZNtGKbk7LXZNsNMfE3bCoC0/gOgr/KGGHXJ2vft+ceuRejq
AUxHNrzF68MBfQlX241AFcHzFmIAdp9kFrR06T+rpYl2f39TWyL++hbCwBhK6ihB0HqGjvfr1XSw
9nkzAImd9kwc1MqzPcA997HtVJEyNx11bjg09Ex9iMh8aYDz9kMAIgxNeKgEbiTL8248s5OwwQxm
WFfXMcT83HIFLwr5RHJroCqsNJCT+fjw90d+G0ChSRmi5QV8MpSvzgflWdempM9yXaEEcmXXaX2A
TbJXwk3uXy3gMW8DGQRFENYDvv9cYGuuc+a83IkKpEjYxLaWQk6c6j6XRZik7QVE+duMAqv9xwXZ
FAEQr8/eZY5Alowd9DXrSF1NgJ3tVmg7lGEK0JDI+kdRR9EJQJXj3zf0vXUBft5cAUCCgz/X63X7
EVxOEwKFErUivXU+b++nBF5IdPKemAjNoW8hVR8uOMp/X/idNwnk1cZ9gcgWhjlnCzc+fHGwsbyi
4zidAtetpzC1FoC0jPuX3FnefcoMjRUQKaHXfi4BZ6JZJVbPvNLgTWBaYQNdpFr4+84u952a1Mc+
F0vZueQS9u29x8Sk5H9OKriozt4rmV2I9rvXVUPsIx8ULjqoep1P/eiLC0fo3aVAzAAxBPELn8jr
VwlDQETRRm87mkWYhIE7FnsjvSdq6C98hu/tJ8BFIAIDJgmcwXnkUW3OW0/yqsvAlQSNUB8Gz0mw
g8Pgs4uG8LCEsd2BEnLJp32rNvEcr8MeLv2NEItOGXKpc71i7SZNu3qGdQG8hVxUoPYI4O02wE2u
0CwQEGur/ZqVdTQvCEI4DWpnqZJk581tuKPwwpqLyKxzUqjWU08B5hE1NJwjJYtpmshJAD2vyh68
1KFIweT5PXq4f6t+IfR5ScExKtN8zkWhZa4UKKvwKCkGkhrYkMLRciqXZsHNEgrWYJ2GzdMRZIZ+
QH5pou+Od0qcZldn0y40NjKlHfA3sVAHjVkmgFQupnHojn7cCV2KgYZfG8h2jztj2HIHTQnaHiy1
3vd4ifNjn9BOF8HcNNmB4qmr0DZgzBk527BEN4rpimyxZZfDcXM3eK0GOVKPASBD2MKTryUVBZRO
IIo45dBMKTRUw251w8jvFqqrY2laWDeAfOcGhUMbBqzIlOe1BW/89do1zIugstO2/skDlgZ4D4eK
r1gkWpeHesn4k6MBVBAbStNDRwz8PnU25L9I6OmfAFl1WzPQ8CvbmpRcDyprWDGFiZvKmnju1A2R
Cu6yJfFvusSfoms2r/QzqoHwwa3N9KMXDf8GyerxB6A0gys8nfk5pi1Rd5NLzLSqWseAbNWxl/wI
UhQV5ZhmE937I+oLHfjLPa6ZcTjgcm4efA0GctnVTh0JdKggTm2ahJcudELtnIJSdeFDEoEVqxi9
n8rrW1swM9QhMH7TelJDxMcih7TBUHrWDz+YCNii47rWfCoNt1FazVHaYwIAQ03YGZAZsD8N7aCs
gJKO+RwwXd8FS2ea3TgQ87Vl3rxhX7uUltns+K1CnfIStsgCi2YAS+DoAO989u3EulLJOYpuQ0tb
WG9RDuHOOOt6uwsaKb7AQbOW5ZKv7mrU1Aw7aBLIk4v6hBSeX4OoO6y2/8QdhbCWVvVsytoovAnK
FZzKAJwgL+hscWCGwCUei8TS+UtSq66+EljsJ3g0kSjhDwGgEWplZANA3izPE+SdrrteJb8gr4Vb
rMvrdaiEgMpg1UE1qaui1MoPOo+8tNB+PvoFTQzba7S506KtY/s7RNfzF/Pz6WqK644ffG8NP5pU
wHLJk32isSe1j8wUVmp7HGKoy7SENkuZDjyn0L73Gr2nzM3jbhIiaPaL73oJyeGwEyUkzuTysDbt
mlR8oomA3JdMbkY+2axAH8r/QSe/x3wd8NrTFIUdrsGh6346BY/OYhHCu2aRo89QelmeYhOip0La
eQlKjtb+jdaAAJRg8Dbkp582efph6aD+N6AH73YkVQZUfjLMqlzrNWr73dzJge2XFsrIeBsoucue
OkBgrE3gFQ2gTP6NDF5AHupwjmADog1QgoVJp4mfXBgM0O/ztGKmAFsl/iEsbJv2Q5pw+RuQIUB7
Rwhd+NWA3P7eBq31+5JwVpMSP6KWVxTCz13RpIZNd7QLVlcAFTPdpGPnEUgsS0AMJ28c26+xRwCw
mIO+n/ApeekJujqjK2zga12mvK71RzeTaDnIkdqumLw1foHfJ72FIl/CIog7B8sH2iEFKtWkPVpk
wzRTpKtcdD9ykMrGAnrStr03MMLIxkKqlAWPXYZWQLkmbfNpsIGXFylpXAeHv8AB+QBlIegZDd4E
gKSejdwxyqOoyBa2NIc8cvZLHNM6KdKOZuFxXj1kcLjzU7YXSzMH+3WFusZ+gd59eLNAx0e8uDWg
9VM0sl4/ylqSpxXwdBg75MTIu7gNw+bWZNDK/MW9OuivIXCQs7vUn3n4FYJ2YXabuaELduiweY/D
wAaOgEBJAmCnhrpulMxhVJKla5uD9pPuJeepvYmnbjJHFSDc7NMBGrLHPJUKaX1jmYJUlZJr2Sdt
gpfYeBrOFslkDhGrp3YfdwMUKESd2hcWNH50OyVC/J4bGa+g2CRGIaj1Nrxtxco/Dd5s6quEguu8
G5Ime0ytH4gKszQx7hdi5e/Epn0CABZbPnnGOl5aJIPNDTPNnOxz/J5ot9oc/nNkCQZ65Se1y4qZ
K685co9Abt9mUOyB5JLW1xFpYvpjMU62u7GP13VHOB+Gwje6Cx+1anr2AQdQdWViIu6pUvg4bncp
MjGIzjcpqCZ84WF+SIYuUUU7ksiAt0zT9BG4Bs9XZaKtqPfSNN68c1CChQiZ7sZF7zkeRt0OmgIR
6ze2M6KEjsUUFc1ok2u0S5045m5N833jiwVh05stumg1HPZIlVHVmF9NtNJvJopbXdJeZWklbRx9
4qk/jTctDbMGkD8YOD0B4p20u54ksIqBjLGNwF/IQmbXGXJFuV6RnWQMt+mtSwfhgWoAz+2cQoyP
zfnvIOLMv+c88N2XoPYoq1q+gpM9Y9wYR/ukF2u2H3Uy8Q2cmowVpFkhkqENBbhiP4lgUV99CoFP
r2CAInV7T3sOkl49gd38wbRtNxQEePv2BUkjtE9xP6OrrWCopw4YRk/mY+L541LqQTFERUiGBrsp
7SVQ8mztcOdFi83xyQcy2reZTRWgeuM4FBJ4rKlI13Twv+dN1spi06uKoC4+Dzn6hKCZl4he/VTQ
LJqHcoYfAhrQ8JtKSz/sEAGMD0+urYVilhvQYCDRs7ia3VuXiKVitl7YbTgP8nr0OG93zaj4TZB3
njgKaHv7ZTBx+uxavEPIvGUdB7YegKiybVSINgk3Ni8AAI2XHbMin68MQZAr1pBOaznzWX9dIGly
7/olB2J6TOe6tH1j/aIGj+k0UzoRiPA2BsHNheaLdSy3sBNJaFS0s1nue2diD8WnH9JyQUj9nE8j
/Jngq8PvoXqOkCuAj2K7AKGgK2JLwuZD4xuUNgHphCg6app8B4qEjRVimAlJOZJwFXujfdntjDf1
4X6pOYrpDhpifBdFy3Kv536MygDttKaQLJkJxM4NdyV6zkmIw7g6ekdBlWG/tGjNzEvp6g6YdXTl
+jLmGRLioIW2ZoEPImv3XM7xcjNksSYnTVgUHnk/N/Mx1oEZDtSrDX47oCVigXXGKPLkoxqWRHVI
gayuc4DUVUoL0sZ9fquI5OZ2aBmx+G0D6K1FmK4LyYqFpJ76inRVDV9SNcj6vhY5RQz0kcdPtPDi
zg7XbgpXtLLD2ZhjUCfijgK6QXep6pg5kTrTdNzhv7zmZWRUxOh899rtHCQl+yrx4MBYtG2G7AzB
QZCCjgEG6BAF0U2x5AJKfrOzmTyiMTN4O2jvR9MjLJTJpwD/2npYgc2gxeyF41gJfAfDPvSX7IdM
1qEu4Mgt06PSFB4FKCUbXUV5XbvrieT6Y7qizVmRdErBoukpnA/aWJvxfjDc84s5Sf9D6xt40aQI
EKxoeawRiTyodt/OSJ8hSYirxe2CsW5+xnOaLfhe2vh7ONWxKqc0pw8aOUm4AwqDHL3EhxrZwnMM
3lDeMAPXkaAOYXNG9A3OX+0dohYs1iLHgOJeR7mcD73Gn/UZI92uA2b6N7xR4GE5YFb62JBp/mYm
0d4pHqFN3HTgzt90AyfIP1RNY/QzJ6uOzNcUZBIJZmpYs9rtkqCLWAVVMsKrfHDBp7hj6VgYsgDR
BpJ4fw+rDvBIPU7GvASBIfygZjAcCjCtcnNACaZ+rasR17nNsuE4Cz59hUpgftsuOQx1rAOGHdlD
gP9H4vJFH5su3esu8u570luEYBZlJws/0l8dHF37h2yy4T0OZjSicKDeE/AOKUOKx7srQB7qT0R4
QhcdqonHuqupvyPNKD/isQi7TllPsUyT+fezt+RB2XuBuc2T2Q+R8Oq1vk7kTL5oH1ksHqVezLFd
EhntdBRDrAPV2/oFjhn44qPcLuSgR9hJnlSmeFrMAu9nl8l6vG8XNaZFZ1sK1QTpsNs+7rprfwr9
nz2hHe5Z6DE+w5Mr/OVJClHIxeTt7WwUbrbMOr8puEP4qfApkK8tV6avFMjxWSlMHPOyQcUTF0vT
guNHMrMWAW2CUzaGWxdpyigEzyKuy3z2XVhGxNi06iIX3MgGZxSy23EtilbzVZRoytb9MZ8I6aE1
AOXsKg5b7wr1hEf3iRyTn8x6wPmsbhQN6umVd7hhBtwha9Tn+g6ZmO0L2us42GvcAODYYwjxYhY5
w2nQQQjp0MVd/WxW26JWsG0UV8DrJ0khQ0CVItS5FEwfFm7llJcsT5HOAuSbENu4HkKNfxuoN59D
+7jvk7JbF35YbT3NRd+IqH20LvB/wpQxsSVVadfvRTzj+x9RSrf4fiFkhnshCX52ac7pTsYBkvyu
TvoABX0MNIVE33IuTcJDvmvhqN0VAchzU8Hm3pGSS+CM0TxyaLIm0wSAutcT0HCUTn44Zse5wrVN
NS5mroIiyH1FDrKNw67qZ9W6ysYp9E8aafLS61294AWjzXJkbSLbIhhHm5UJoWy8m2s+3AnoY5kC
Wjl5dluj2D06LqIvAGXVtpCTlhqOKnn01DKgm9HtadYd49vdENkQPqa+PyKtD1v0xcrZpvYxITpk
hU0Yaa96hQFjAfI3+QhXRr0c9dDmX0C0jW7akQbffc17frM2UB/DnbqqoZx6Hj2EPfzSP7R9Mvxo
icf7/Yqs9mVecRmXHD/xtwShBpFkWdPbSWDiVCBLNM1xCaXFfkZeIwuAmkMD9Q7Z5IXONqmCsCHI
WPo1+T70s6NXXPewcUymjLgSPLsYwzISixS6TrPGMYXpN66wRPP8zvbTkqKdg3bLPeRbO1uAaqAf
QirqdT/5s3wR3by4MovnHNnUXMfoCQWEPW8VCS43ROxpj3LX/cJFEDQQPOwbSMxxiw1JsrnZx2qG
ozj6AetOUOnl18Sw8B7g5+CpH3Kflb5b7AkTTYaqKU3bh57EiyuGEDJmRQLdaFJkMdefgpo0z2E0
khczmxyz6XqQh9lAg6xEyYZSnKD6jfEJ5uqqy1anC9NnUNRs5MBrxPNgeUHszyTMhu30PZK+x7H3
lmLoa7rsXmzakoBSMfFTkslMByJyrXbYUziiJDQJH+tVhkExz2skCk9C9/0QceQCBfZ4/DH4bW+L
1iV2LgDLkB/TTJqbGIQBWfQ4CfejbPmXBlJsLw2L6yMyWW+CQq1okXvo5NRNq/o6ORBFikHlaBL0
kRLol8MJFZPb1HgCCWMXXJmGN80hEiFFb21Ei7uAueMMGa2cIsy10zg1pwTu5UOJuRBwNNL4qAR8
IcM7I9IFhj/MuhEPToIjNqOnsO+JyFDh33BPcLPDCK4Vkep2dJkkTn3OxhlpgBme0XBJfeQidH5s
kbz3sBWCOlHRTon/K8ZomxZsaHkGxhLXzwKMsKQYxhE16zzO2d04jhJasqINniLPD77nnE1BOZsx
/Gl4Lh9aHPi1jFXorrKFDmnpGWQgp8RCkRi9yVhewaMuz0qvNWTPFtS1MH3106nogmxOqnSoJw8J
2iQWBKeh+QoFH/5F5UH3Vbc+Wg/aX2i8N/UwPWvH5GPeSvQvdZ7ocBcPcfKtZjPHpqHZtGKwHPnP
DemimwkwuKn0mQebrDV19Fc2SeSDFrUT4kAY+9+SiA1oaVFHkTpNSt8kkG/zUKh36w1cmFdWunwF
LivMZfIx0C05hZ3rvvYxRLkqpuPkBenWgq/RU8mTTqFMuGP+0n1BC7d9Dni8WLDBpPsRgOUaoq2w
IgdK4EfPQMiwQHnByVw+LwEQ2oUx+fwZAE5hSmizJDil8BEKKzrIANlTLVC7DXp2B1HDSxeqfTE5
qrShfsE7uaAnklmP7bp63CI2vHTvFQ9mil5ZnP2cmdIvDswwXfRZBt+XyKBZXqZQKnoEiTXl5aKV
+ulrRN0Kxyp+WRCWPwMmLj83sQ7RfWhiZBC1JxFAOVfDWKZN503VGgVwj5Jpi1/djdrP0ITAtA56
grnzdnOeqO0qzIbT4CaEgslGzX3uUWhZJqmZdp2DcmTpSINLaEJB9BIYJFFgdfbxSVgB31+UOeSz
aQHcuYs7FIYlLmyT4vMwAgrqhvEZ4q1QqDz5TTOHH3qS4gytDoaTJZum+B5jT2hRRZY12XFEtxfV
nUwIu4rQZOSVYS2/GqLZub3wPZMXgfDjubSJG4Iygy8GJhczSVwR6iT9AfDFiNey1DZEy6aHDF6A
FvMhb4MpKinmGhDS6Vh3zWGQ5t1GLar8nYtybygyE6Fvk9OYAO3QRQGycpdJ9MR1q54m53fNzkoy
m8KI3LJ79O7pdxNCrRsMms58MCIOAKVb++Re9AOnJ45b/lFK5sBWYEj+K1DbpS00WGwabPYZ6Wof
SDKWsA8IDkbblldqceJpNClKVTunSOZrZB0jkDpJfiuhgA09UWOmOxD60CfKwTdei9AmuNdiHqcK
yXO0doXQkxqKAN3Gp7CfPHbMddt+Qz6EOtCrhxSC4jmaMmB4Co2AhJn0A+0j+a3JSP3JLvOUbF1k
CMMbzCWycmpR0ZSr1vFV2neDKwVVGIrlUMyWxYwETRxmEWfzSaJT9w0+SeSBemnXlAq3fV5QfPt8
509BYOEnXdtbGs0p1K/QfAkKaI6gw9ZnsfdtRnlxz9bYfFRu6T7IbkBy1Wcy+4jPCi9pyOruWk41
qnswpLLw0c89rznBCzcCPtcM/VZXJA5/x3PXmmLesgQcUg3aENSEBEVE65DFLTGqyl2dOSD24BI8
tCXmRPGBUBfC5KnviMQVmcgHRI/+g+z53OJWAIFqN9ZxUEWx6iP0sVxwi/TN4VMCoSrObsYBPdKb
ETUbNAEh6XWMp9k9xFOwfLe9Nc1VbjTCILU6PGqRsLScNuuTUtZx9uKpOLinCDX4hAdquoqnc/4J
QjsB+rBNn35bagWQ4ZSbDAestulTp8e+hQtFAoZeL8YhLZocejVF1g0pOzRTaIO9n6EfgNtNUQAu
ey5q9PNi2hXRmFq9pbHZgUu073Zzq4KPlhD+KaaW3MGOdoGz1uij8yvpvByASyCYQ0V9O0AN1Muh
rJUz9nU0ttZH4GEpXHFy/nNpQIoo1JqiIAKXwBf7bKy5XyV9Ht/3xuLjYHOLIU5CyYzGJnJNf+cS
NjykGIv9JqFyLRSIkQghsqPPWmRUAJjAVxo/c2LaZxjZKQqLgtYeKTwcuxvZW1SaIa4AlC5JOl+h
9Qal7ZGmunnoo43gFvejvAAyfQugyAFV3GhRSHoxBj8DSNW+GhUkvTGOtgSpV878/eDrAOaSLP7Y
Uj1/+vsU+h2MJBYkMHDINplNaI+9HppqbiA6ABsOGGn2y11U67nsNEIn1XDVqoMO7TQUFSfB9bRj
nsv3VrSXxJXfEbfDjwA2cgOsb8JrZ+AUHHYDfj8TQHfX4/WKM/Jkc9P9atYhNRV01ZFJMgqV7MKt
DPcP+F6K7mII8F1BUQUd2r9vylusDAasAFTBxwwdQfBzX++JCQMpmILXJ/jV/Q1KePlRRaK5ALp9
O8bFWAiw+WzjkEBX+nznF6IxF1lF5VNIyWFqOSEAJPE17Vd2+NcHAvIHLH8CcA6y4PNTxTAcVZzm
fZVzlxeWDdM1phz+hfn7O4CYjZUKfQKAcWC9uJ3tP8BvUpg1ymaBB9IjYoBI+Ytc1fgxrhMwUVf4
2o2emp/+/mjv7SIGHHEAkO/mRbD9+R+Loh89ATeViWplaiplNkdHkst6r5nsLyAK3/1WALfbiOhA
brwhIXgwRFuBoO8rwujnwQLKGzmnS0zy+hsYcdTHEIKJe4he6s8yWseS81BeUhR9ezZxKP/4DWdn
k4YejSaT43lniAchneL9DfN4+O8Ah82LHWrNABpAROUsDvkpLJEX9EIqrIW2hPbbZ/SJYTq7OvKM
YQzSgbZz7BswNZcklN8LgdjgTcEPxs8Qon39RkGKXBGP2r7qObE3TaqAoVzYCFQB1PyMhwHy30/Q
u+tBhicBbhryKuGG9fjjBDUDuPkeH6FC6/OlQqd+KmOvS/YuxjDObrK8f1/vHU4qXiE0aTZv1BSh
d3vFfywIhib1l5j3VS34wE7dgpVKGcb1zTIl7d04R+ZRa4znenjbwLd5wtQ46rw1KULisopKEV8J
24Vf/v673j1ZUDeDrCfEyJNzGTzbx1FTQ2eygsFy992zoJR7kHou/r7Ku7sNk22gtwGcQU3++uGZ
nQ0qwBCoshU9gCb35H0XTJhMo8q7HZFVXIjl7wQlOL0g0ELkCQ3ic1A8S5SKHUqCCqao+Sm01uwx
1ozRNQPmy69N/LCmo3T/+pSb7wHU/aDXAx3l8FyqdFVdQJC19pXuh/oljdvuM0hRy90QzOtpISDk
XnjMt7HpvxXBqYYbEoCB56xRJiAG0CxMVmlsWgjxxuQj4TlaZ9malg0w3mXPcbyXxaBtF6SAUAjg
Yf7+bt+gorbfAMXUBOhZ4CLPIddmdKRtFw8H208TSFmt2VVHNqabQ7+95zTcZ/6Qla3i9l8l5bAy
GBrYcug84AecnSqM0SJTtxra5HDdPlqjaAUgii6GZYI3lCOXJMLfnOJtPRC2YEuPOPUma8INutBl
FRLeN2H7I2PJwHcpyqjnFXqrqgzX8ZKrxptzjBU36vFmkQI817nIwixyDAGB8gaNxcGPLk30vWMA
pzSw4bkGtCG9A34ivRAS3lyu26KAwafQZQLO9tyPu7GuzyAGJys7ZH2R5yu4kZhcAifIL6Uo7z3f
dn1jlQ2v8FZ03QsJpiR91aQ+V0XsCSWOkA0LsiJafXNA4dB977G5h7+f2f8+jFdoOjwjJIUBoceH
Ctmgs6MjHYAkgAMNlQfK2KNBGYueWA5HcN5OEUTSoFf7Gb2+tlIDzb4Aj9xj2uRqesOAxcJIAsCu
igHP8cRYUGcFDzHw/H9EE1ClthwRY4g35F/knpFjSS2rbJD90UMzrQLueDhkOXo/bF3c/d/35L3T
jX4qsPZI57Zr+HWMprkygqDKr4ZJLWW8cLafPUauoVnXQfuqvcSL/e/wnr8D3IYb4Q2EBvzP6wWH
RGASKsxQ1RNB29mv1w9ILuh8XcPA6j5dktVU48Kib8YL07vW78WHJHRjXYhxJQ+DBuj937ccSpsI
37ipcgjXbMf1jzvamUE53ddDBRdcUeVaDkf0XVgFYa5gnwLtcCF+v/OlBZDfgEkFDIHAajrLt9Ct
iHrqT9jyNmqOdjTP8ZLQKoNizv7vL/fNNY90Drx4lFkQdgMV4GylldSM0BDTkhbJsi4Sv4leoJR3
SeDw7V2wnR+ocOGVbvDms+qGTvBtgfeXqrp+8PdA+EBcOoq8q2zlkFyMgc9QdRqdUDFcUqd6W01u
NBGAcxFJQA+D7OfrdwcH9FymU6SqCJNIlM8dMBlpynYGelauGixJTkZOtgoZ8hxi8uGeKau/okK6
ZLr79q3CHDECoD2IA3xJ5xrb3YQy0gceAwIBWX305mn+nYOx82EysbIXTuy7ayGvRBGPhj8UHl8/
NWaOGfDPWCtTvin4HEF0N2jXYl6Wrvr7EXpvKZAqc5iJB4Agn+ur9TYe5JrFqvIXTXY4YvwU1uJT
F6j2QnR+e1i3rxDUS2gJQ7DyPBJhVBIB55rjVc7dqgt0hQEJZZoO9MLuvaGS4MxAUz7A9sENDPfB
690DW0xNxLZwkhqXz9okHz2wH3ara3UVJ/CfXiO0n9INe6A81V34JN/bTzwiWh+bBg8u3NeLa+lH
C1vxlJPH8/2ICc0JYKTm2I3rcGGpt9fsf66AcC7H949c4uw5wToIBqBjxiptY7Png598WJA5VX5a
D8DVoEb6P+bObDlua83Sr+LwPVyYh4ryuQByTk5JUqSkGwQpUpinjWFj4+n7S9nVZfKozXZftePY
cRQklUnkHv9/rW85tNoC8UGt46dz0qNv9t+v+84GYLpdqhdErKIgY02Q3ZTsq8o3Nmbd9puaNMoV
oEOxr/IgYIcZxN1iC/+pJrP6o5X9Jw+bix4VIs6EFEPeO2gWOwE4XNSCCJDRjVCk6wevwprbieAj
q9xPRi9DluELt9nlo333sCvCEVLu52KtaKquqDYNx4by9td/PBvP9IWzcZQXou7ydvTAIDXYHzux
JrOr3raTStck15nhXBvzB7vUvx8MMBdzo+H2hoOMJfbtSzWQ8xK/M5klXSnWfklGZ9Jb9evMpAr9
GULOB9Pypy9IBLTO72BiOH63Daf+bKAH8QRdJnCOEjf1qiycF9QEuA+covxgdvxsbLB4QhUDH4Os
+d3eSBpzSgZM08NISKwoqx09BGuoR4qH+sGM+NnYcIhxxWnI7gAD+O2jRC7tzWVAWobgaZ8MSQLY
KnBzTF1/Pzp+9jqcqrk3QG1xYYm9fR3y4dq0KBIQvIPvr4N4uMII8lFu2s+e24+UTKaVh8Hw3YuM
XGi1JJZiLdMAXCzNgk3ijcvKqZnnf//7/GQBI8rrnFnB0YJf7N1C0hvOMIm5JQ3Ots6xv6D24qxH
4zJl8yXseTcas+kfoyEZ9viKqC+eK7De++QyorbSdsplvzYqbu6BkGKHTeWmVb3xwYb3kyfJOqD7
5yhlzk/vcQEGrsJaBnW/9nNiP2RBxF2ObTiSPk23v3+SPxkZPEbIQN6ZTYCh8O3I6M+Wb85P/bok
zOWGLpQX2oMzfTDOfzKD2dYMDiZUTQPnfbanWwP9mhebcV4Wap2nTbqr6b2RtUDbj1Ly/8MxCEMo
5WCosiyG7x2oZtxbRqnGYd2kOL5HImLDruYYmFfp/EfR4T++zf+ZvDY3f1xQ+n/9F3/+1rSKfng6
vPvjv67b1/puEK+vw+VT+1/nH/3f3/r2B/91mX0TTd98H95/15sf4u//8/VXT8PTmz+s6yEb1Gl8
Fer2tafw+OMFeKfn7/y//eIvrz/+lnvVvv7+67dmrIfz30aDof71zy/tX37/1WdW/cdf//o/v3b1
VPFjmyfRvP6y78un+qV//2OvT/3w+6+a+5vJagM92gSn6kOY//UX+frjK95vrOfnCYy5GtfjufpZ
N2JIf//VNX+jbwAAAK4EixUHvl9/6Zvxx5cMvmTDvuTECU2ci9Kv//323nxO//O5/VKP1U2T1UP/
+68/ePv/c9/kzgiMmFovdfSzv5V95e3QJ0gNYtZY21HmZf2pzwNjD5bpHhVytoaQGe+ppbEJjAv9
bogaW0Qk2VUel+Yhy9HTGYDfyPNL7xK9wOCUpVe+xIqOfKA4zYZ385eH++e7/+u7td6eTf94tzwX
pinebHDq56//5S4q/TbOG622IkiJ/UPMDdTD8iP8+9ZqXOR6NjGolCz2JvALOgKo/m9TlInkCHi5
scdTQpYnKIZqkyMa3Vk4rlBpl0NDQWfM09DJcDOE1O1eQaUMVzrK+Ku8wxHYKrtIqTnnyyl1TXxb
zeLc0SjHFGcHaAGwKJG2Hmlm/NInvns+AQSvQxzPtykoshyXsFbcoNTTo6z0WjOq6dh+DYoKtv3f
PyHj7WXz/IT41+SIRWrE2U37blMYZLmgjusw/DVI5HAcXKRFM11MKED7XSrRqKVt5lkYNYnezhIT
kXIvUok3xaNBk9QZMgm+YV3qKjXWSPvMU9bhiEWZ7SDKt62PiLg/YMJvRyC+TUBWNFd1j/LCu3dM
R7Ynl8AxImGh1h3quNzrjXPWUvm1CEXmpAfdbONPSPqdgZtznOzKMfluk6BpReRfGyLKS3Hp4crG
ApJ0nhZKS1cPemcND3HVtlk0xoVEQxf36e2EbOiE/nsk831RaOA40LQRHQqsatKa869LjvkaNXsJ
Jx+Cnx86g8QswIBJX8bFLaaIIir5ULqs/WhUgypX/Ty3p0UOwzrW2rGDWqyKGeNEeu/VMv48WkYe
0YCvbofMa59GnV8jdxb8p0vQjrt6TlJ0aZWvfUnNUeyU4fcvPceIENE+7OyxqYRaTQvKFKqG2g0W
u/a6qVSZhcFgZKe/H0Dn9e0vltofA4jDmOVyzaTxwS/4doppODFFrGtGRNkg2wovJm7Ly3kkVunH
WTQnAqaHRPodarXrr2sjCUjPGe1baoSlE2maG7o9uYW2mG4yL/cw0Fi6gdYkAdxY+lZ3jfUqoFWI
ttcJcWDml4FqKd92SyyAZRmtuhzjZtemtZChAFRuhLrNYXDuxySSxnSh4h4QhVOONj+kDehfFNiP
FLfFU11r40M5NcuwKQo4og1C/cua2FMMjG6R3w0ENGBQipWILB2eBRbXpCn4pRRuCFtq6gKPQWi0
dov5PFYN8AbSqS29J12zN6ujhpLnEqei45JSabZXizbr1PRlemikRMGSzUNZrJbS7i7S6qxcHPEB
3WSme40ddV7VaFTSXVeczLHT8ZAt6UanfL6hM+I9uqpyejTVTnon/BmXh5dpR71JRuB/TnudA4r8
4nblfAEqrbw1l8D/6E7zk7Xj3O0POPNz/Xbft2pKc8FZawwm6nMGV6YEVlsOg1cdUQXYIiyXzDIE
kQ030Q/65T/6Ie8XAard1DXodBKM9u52gxbQR32Um1FvtqTiau38JaekdRSOeez9qdwjUu+2BHRU
TLw0Ihu4RSg8ppdaAKAwaBkqstc/ymr7kQLy7m3BIz/H3nNr5b737jRvzHYz+yVGTigvZB3Y3rTN
2x5zd+aN4ZKfOWut5UYG6tCwpu4VelpSfkqaeIiaFGeea036dgTZt0I9pR+0DEoklJrkAs36XBEA
YH3jeNBFXe98lPvxo7b3/r3zzqk3nsM/uBa/nchqtPFUp3gYYs3OL9w6VzM2M1PVu7hArxxzwovy
XASf9bLShigvxHXRtt+xnWMiKZyU2r0nRw97NxJt/ltV+rV9LmyhnG4TaqZmdqX0rjvQMjDTlZTs
MGFcwxXCJjuuVbb0V/iKO+TaCkE6z/ER7ZyKDIi4awnTjenS6u2xEUq9mDrOZHRLWAZ7oV3nsbxe
XKGhV3W97N4cXFoRehGI64p5/UUaxpJHWd7Ol+NSstFX43y0cju+dYirvarqjJGrK2TUgo49CvYj
1gFMcZoM/CNlZzuPOCFkm54knp0oWKlsVEyfzcFP78o4Nz5XGejuMDPTaYo0ygq3dtE3kSeceV8u
yr3Qh+xT51bDk4f/ZmWo3l3FP/YNbsfp8sG99Wd7OmoSlmMwMufTz7vryZjbdWHwD1LYLL5Hc2bj
zcLRLepyWvcD4SB4m3BlsY0eu3whGEunVlQkS7fNxrHZlJWO79LIN2mXEvVa2djKS9TRbas+6nta
5/fybtSBmGO7PjcxdAitb0ddn0wKfanO9jFVxWPXWf5RQ/BtJbaxqXPX3TCarC1CbgIFUjeJRNd9
6aZCHgJf5luTCifjzbaiQUMWWwOP3uM77Y5UjdGeJ/nGwLz0qVOLc2ZGA44GaH/bprm2BgDvfCkw
lyIOd9MtvsBqh8jmI4jHv69U554qUgwKgJyZEUu8/QW1LIt9KqT8gkZh3jSt4UdNs8hHzGrBhagK
b2003cyWtUIuOQUzJEEXUyyVYjzto/uis619NNff1RTZtHlTATV+1ihIHGCN3r6p1q/iWncrIzrn
eN1ASJvWmhJjZHiAE3yj3GWiDsLB/+wib+PAf5hHGfyjitGP94B87kwBgl1zFhm8fQ9ZhskQCiou
qFZ+czLb3U3BZGyQ9y8ftLh/hK+9GWQ2A8tDk8NOEZwvLm9fau5VrpU6oLs+mcubqfKCB34xzt94
LragpLSvGfmBRQTOsL3pzbr/2nhW8kBPGeNgPJt9ODmOdgRKng0h1h/juWjGXbAMSRZ2pT254aLo
HKCLWLY51I86xB9a5NuKNfPSdDkRCau321CogKyRohFPNb6GMjRICzp4STD7a9vKP2hFOm/rBz8e
MD1ZOrO0NHBavS/JcYnD+FV3eiQ59azqmfgj2pb1hUz9BTmxba9l4slb0ZT+fsmTfAh7aV83Z8nH
isgivt3JxWVFb9tZ1X6t7rpSy5LQVYb2nMish36CBw19xH0l6r4Py3bCsKgqXzx19uI/cG5wNpOW
NENolAWHbQfLvaTTa6xxTtjh2Q++simqRzkeqWurWtoXCfDmRQ+q7EtC+ujnkjLO0aJz+SwHm1N1
izjoouhMt8GGghUb90sDdyIt9sYy0Puuag8Giul/qcyp/NwCG0AP3XziljYZ2zbtm61t5LySHkO5
7s3sjyH9j8oa/8dixZsCx98WP/5/LGtwkvmbsgYD9tvrm3oG3/9HPSP4zbHPFQva78E5KO88+f6s
Zzi/IT3k8E7biCo3DRLWxj8LGo7x27nqT+gfF1QohOd94c+Chk1BA50rBC/XAiZ/plj+g4LG+0ni
obdBrkpt4NzWJaTq7dJQdE4s4rbWQzft5mI30/d7sAvCPcFb9RdFMeofZSr+2yuSzQpY8QeLjPXv
faSAXmntgPvuHOck6ghTMRbKRUpDj5pZiHbjmNnywSXt3zah823Zp3LDR3H+3/vOddM5+PR0DG6z
C4EGr5bCYIVhJbdwtaNymrEdrV3PpZ1VZmXyGeEK9A6V2N9nS5TPsjWnJkrASD8GoGn8P6bNm2Lg
X8s0bwvTPHWHjI6z3Z0CBP37H1fMv1RpLGYy/QNLsDIqWpVT3btqFS+9e+3gJ8LuVkp/VTsNfqC/
jNKf1Ife6Ql5ZagFjCEDuRkFIhR8bz/9bITGlgqtwVHiEN7VAMbfQgBZWGmadNT3WaOjyc9cU1yP
uFSNI0sWx28c01x4RdLhAlTdmJW3jlEM2ke1mbcV7R/v7kxuRHvHJDnfdN6+O5vbRCXdpgnBXMxm
qNHpuRF2P3NEBQASChJ/vZ0mNL9eOa5Q7hbjcvMdog1jqai0/uvoDNmpGutCu0z7LAGB72rBR8Vw
gmPfltnOLWZ07lzCKDGS8UYl4O0brfzMDWaHh5E7ZGBmSQxpwjLzY1GU+s7TxUtT5suaQAXxkAJH
eO7qHNu0zR54LXycoipPnC/we+wsNOqpP2mzZ0W5KgszHH1BiDHVAOezhU8sXbVZaqhVPznG0ygC
xUVEomIPClWk2y7BW7eafW1YbqQKyvlkB5nxvMS4lnYtxlcwX+0o6uKGakqNfzBoLOuUB9Viri2B
v7cOq8bPzdDMUgBd4ZCIedqU59vDTerKbN4mXl3ncAKIllgNLG7Y3KcBN9YdZ/3W4IOa/WcPhFO5
EiRh9fux1IbNpJyq3g5TmxfQkTSPPrHhnbWycNAibRkasRcjUpxrNdWx2i+wBWOcPoPGnsoVIo9c
byIJsh7k/JR4Ke426I1MBvjxdnahMmdBF7IUxZpLKX/j0p4PI5M+ceKI28o8iR5TNOEUThXlWDAu
7cWzxWWd0T0PTWyuRGbN5dmDVLiJpBBYQG7QBZCf1dDgGtt2wTwkYbOYDYidKcvnrdJ0/TlxnZia
krnwjVCFR0TbrRhDRybdoY0Tw94MS52W91M/9EdiMiwKbUWaq+uRAjOG5aYrH5BR9/4qgNfwUmL7
xQMmrDQizmbGmhYs3rOOFrEMvTb3wVHa5Xzj2gPr9BLrzlGbhvOlWEtNUCM+EU/MWl//5hNKUGxo
h8eXfuLbG1dRM8E+OFn2mm6yvwK+tkTLKIdpPSui6e1FSxiD5shRaZhrNIL5mJ4WFDovIPIllt7M
DcXSg7bpK8M4URQZxIELnORkkzvBjEtnas6gpCYNNuQoGRGOge7GIXlShJ051I8aK8u0i63UvWuR
gMx7R5t81HJVIk94ColIm2Z8BaEBv9zBtjE1+85p261WDMaBStoTzCjK0i4chacFHIn5rXVjsen1
In9ROZ6OEM4cS5Ww1GysnbHu1llVj7i53KNsh+XFKOGTdOPQb63MnL45jZlf6iLX7z2cgyRwBGbN
e1jmYTdIYV0NsVPtE8CHj44A2oNEFDddZtChnG1Kwv3QbOgm8vur2VR88H6yTvq0g02iNaQfFVQF
COWxGbt2OxgbsjApAHJ9Zh2XvfFtSXwBgiqLzUejTimlGkWNDbCZcrETjjOCZmKf4F7qvYLIyO+1
3A6+Ix9xVDTw82Ah+rK6b1qa3yHKiexgiFmLFPGhK7u2qB4sfXuHx1yVIayD/JHglAIKjD8lCChM
OD8GH7dJmb5IdEwkWKfAqbN+LVItB0+Nzp295M5zNivcy7M5R2ihcSSPtbcH7tNcNI3rAu7TnebY
OiarCsYjnGDNUOTDxs3xqG0oN7Yb1Rnaa+MH4rIjJ3Y9Gm07Q3CI0wNqvRTQFJqO702/YOOLuTBE
6uwTCgtJ9X8WiQ87x2u4uWZiudUhNUVG7tvHIjlf3vNeSy/VoI3BEX5SERlTaQCcGWaXmpguECBm
PQn0OjuXri/XRaB57GqYFD+3Fk44MKuJdUmgAWyMsUtu/NrItsQD6kUIuqVfT85gnigJDKszaH7n
9T62PAqZD13QNlmUKYxtYdpoyyYQ5mRQ+zDpGXa5v8vTxCuiUdpEqo2d2upd6QwXTVLae6vWsa2l
jdmGNQDGKC3r8Y6dv3z2qXte5obASlrNcXwajAVrnxX4EMK6xexuKyxHYqct43hSFmbtSCcT6ehM
gV8cp6FO15OalxutpqhKXF22hL4OOw+GITX+sV++Wklvj2HdgNJaAu+8++AQ8E8F1XLtVDHS2z1R
00uwY0Mm+nFiKlQr2WOI6xixzO3Cvuo9s6Cy58r1ZOpylbupFplFPq603ukPc+ncTL7cA/S8b2Lf
vCgmpTZETW7Nwtx2nvGN6+Et7KzX3mhvjSZYu4X5rJLkWixyYy8wfrTB3jui765tS0BLLAEcgGMA
QOGkxl3ZupcDN8ZNn02hM8Mbn6uO/1cA0Ou82sKzSaHMYDZ/imUwbzrajFSKg3w30Wxf0W+09ux0
3kpLsvw1bo10bZOYsGUMgvNw5fA82d18nHgJj92ncdfC5zkC8O0empwa/2rQtR3S9LkHgui7ZehY
Q50dBD5tFYmSsPMxB8YaYgZpI9GYYxnaxfiUd8sGi72eXbpVMcqVoeHM8zIpSkCqJsXNJ82ZxzHy
Y1+7a6E9blif02Sf5Wc9eGlVpbOL4a74l0S3OwgxuLndNzqLqpm3Bk+4wGqzdGN8W3cWkDC4AZL2
S9LSIzfi5FDVPcireXAuJvCpGw8WWb/lqCFRI8xOGlmZnK+Iwgpk6AcjeC5LtfM6m/Slpemg5xOA
jqnr14j2p53hC4f6dsfxXcEO8KjlUD2K1OwpPdSHZbnNY545y6BjGREJkc6XbvTSYA1jIo2w5y0G
GJ/kDGrjHPWJOdtd5EqHGFlrBG+EYqrdVa6q9mZhAdrAvFD1euqT8sVPaF/xjLy1ElSaVqjqHAzM
TZbfe5ztqdbIqrcjZaGr3/pSs0+eRiBPmQfF99ZItE/d2Gbjuiizet+Twkv0kl2IqPAoBwZJYX6a
aXV8Tk27Gg8dKPI6yofMbmiCWjE7x6TkNtUb+Jb1BHJwOpuks07QWKrqdMduUl77WjB/Gc2qvYXq
JA6q0v3TxJdpQxmPk5/3B6+wzcvGKpMHqMAVbjpzML5iynCOgDeCXRKXxnfizL1PyXiW9zTx+I0n
63wZCK058sExYvj1YrGqhEkJOisd8eh2jVGELmgKtGJgQlQtnmezmXF50UYrrJEIGhOqW1i0FWJE
jIX2urQ1C7JqUhpfW6CZoS+K4GB0jYfZHN3ioZBWXW8KewIYVwABXZp05vOe54Nb9dN27GSxkm0z
Ibpus8fc4+S3tK5/0JGoGRAkZz7JMbDUxtackcOVUciLybWOWZJPhyqmyBwvIGtiXRJIpYMGQp3u
rvFg72MrJ03YX5SzZu2SV41hHaUqm9uxdICPqcSa9nKek3Wntf6NdAbjvkid+lgNRnelvFbdqLay
KUWVdbApZIOhxKBYsujzXlMTml3LTKM+kPMpYNfYoqnU4jUUhuU6teoh1NucHhkk/oYdzeleatOO
L7A7G0chtP6TxV0dgJFNDR8w7KUpm+QGc8ExyftrD3b5Raugl664ABwST9vXuSg+I76XT048Np+g
fMptWbonHPtbDnEq1NOm39qg+ELU2uWFGJ0+anVYCSmato3RGePlolXeylnMnA2tlJumrJxNKYJh
nesaF8auau8tyR298a1yq2p6s6YPBzPLCmMrVXvhla2xDpJhvAoKr47AG6ZH0yuB03a+HxrW3F9b
RRHvpTsSbzhKdVR9OxwgLmj3HLmMlXBqDcBYSksQc37L596JfNWlqbdSUNceVNKRmWO1y1FCtqRl
5zxDxag4h4yoNYNqWldFNm2L2HrtbNHgAsY/tc5iOz522gLCK+2DsE6Vea1VqrkH5VpfVhRnZ3Yo
+upzCtO7JZs0XMZCbnwvHY6qpS0Eb0rtCk9zVq02qmNl1/090L3vgaQdXMkAjAnpME0IB4E2U3b2
u4wy3gIyKrelPmgc99MailzdXFRp9aJinJ+cveuj7cJS8wDDADzqrK+FFasIilDCutP3V97saGFT
nulBuptFqZXDv6o5ecQLN/XJzfmIs2Lb28VyGv3BvPfsNN/N3VRvStlhQW/rLrgc836hxC1IWMk7
xoEl8g1K3vZbwMnw1aMBGwJpYJ+JY3Nf9bF2SY2z2KKZ9j8FsAmg4pJadNTKdlynU/nggzKiB+VU
YVzWGdgR4I9GM6w0BLqHgSiHiWa9y9XKmNj6S5qpXFxkcqGJyTmfivV11s3LRdy6xkYOyR2fCWJp
C+w+yLJ+MwbyATZtHSk1l/tZ6Tc9IYBrC8gY15ha0THxtiBDgfdnQwVKpWWIgKFUK4xJLC+Vmja1
zFiOCq4xBnvLfYY+Gz9Kk+19zhdc6GjtlS7m/GqUt9bQOsBcpiB91DPtpkyyZaOZ/ivKZPPAp22s
fbaWfQAOB0WAWotuuFLlLI+sBVzdpFbdcV5bdlCTyyg1TfbSObswR0cpsAS2X0Vx4I3roCvVdoLF
HeoB23vC9N5R+orPLNkvlSehc0CQfaxyD0SfggLgwA3Eur+MGzp9rCNF8NwH/p05AfxAaSMo5Rs0
EYyy2bim2mlMoLCWtnUxw3Z4wUUnH2UFpD2ck3ne+xKRgFrqmzKnWYjRoPDuyJRrN9PgVWOIs4VD
jZPGO9ifn5F1LJvetkYuY84I6C5JqnU3wUfFB+GOe0g4EA2rcUScUwwTH2G3pE1ILZuJBH/zjC3g
8KGX9XM8EG84z/5Lp4b8yA9W115Pc2kfd6NzCY0sB6YthP05AStycKdmutKA0TwVQCBv0Btg/Yil
6qBsO082MvAhcn3RXk6It55KW29v3FzPD52t2ZfCrK0buyeBWm+4XkgQqyculM6BcCUEx/XYHvBA
gIdNtNSAkV2OB6325eWQiflESpC46rKAP1aok0ASW3dDNaPoULb8KuzJeK7kUK0QT41i69SS2LCi
L9QugPpohT0Vr73jej3/4SbQW51cw4F2P7Xeor/Q5F3WweirF0Cw/VbCCdkIr5GQzFKjPNIfokuo
je0W3iVHkCAuQJxTTDWG1dkmj5pjnrMOYE1lfUK9jickbhwOncsQPDZLaWSgvXXnddJ6gnDHuOtO
fVvmD9bCK63ydhpPMbKXwyw8CqFFIb7F3RzsaFtan5tGghWunRctK+uDrRB/aHgq7jm235UYfi+6
nBstvfLlJGlxPaYuR9m0ncedruvpc2H7xWvbQtJOTZdjlhi2Tan3h6laAlihSNfUULT3/tT5J93D
vJwzaHZBrusrmReQHNt8Irp3MLeNSrRbU9anWaFyt53xNILB+lb2cxJZVSMvi0l+MXSAimxY8DnD
ZtbaZwxzNPFZkUTUFE0yrLgl0TzVszneVaPWfp6F0wHSKbRj4kJWPz/wNhz15LIyem/lllrdhVme
uwerniUMqaqikMMp1t7Efsl4H2aELaTI+btBQYa6bUtVQPQGjqhtFjHP29ZUoJXIYlh3hswv26S5
q6x4br6lw2xPdBlNpzZOSeVNiqpOX19PRenEa+mc25Sz0I2DMYqO0zl2ch/16SztdWIUc/oAUhnZ
nOG2+rMRtK7awIwav0LaG4vNJLpgGw8jRO7CW8wjTlv7NBWC8pKvKmpndJzIoYFIB6E/CT0FJH5n
CS9JN1TwOB0jUYLS53QTHHxTFMoHpBMHw75eKLhctGZCKa3R4gmuUQdVcIVsQFvlg88t68xz3bLz
KfChMhhvWE7r4qkb6H+D9HWzPDwPWuezTLkKXZFJX7rfqcAVreB9TAOSIbqRLJ5kuILC2VgVR+4Q
XVdrXNtuGVssLFOfb+hYFi8TesB7kwsBOpByvKUPP8dHz5blw1CJ8oHbE6nW5IjZXxdRuOM2g6Kz
XOkk1WfbjCSzteNI+2pklnE9z00H/8RMSP05FGi5TKBR9fuKWiJ2GQRoN8KEgnbwTIy50AVNIHN2
XV3UyL0UuLH0fNxsSiBoQDozjppTcgKx5gEbHakRM7Qy8Lk12KPvCBZpZpLS5zqfaMYP5ZbkSdb0
1DBLch/MlsohobdDtybQVsbhoNlWc2Xoc13yeQrAhQuFyWJnoWNAZmeafH+9LHyufRXQP1n6br6Z
lonpDTLOnm7TzBzM67kHDh16HDtBJFHKu49bhufGmHS1hK3sUb4Xy2AMMJ9TgH1eLCjjpZPgMEHE
7hJOmuHqmyY5V0dyU5sv3bz3ligxvPGRhofcTUVaOrcudD1EeA4YaAtoBr39lGl159SWf8mpPL0E
XcMp0RrnKkVlT+spQg/goK/k9OlFeVLIApYegs3Q8AvUEKXMqaJPQVXHRMEVy7gq5yFro4ET2Io0
S+mdFis7Z4uhcnP31pRZFDVaS94kTqLxZOpuCCt3gZjm5gNpszOHNipOeT3fw7n1OCUvwBpBlCo2
ECBes7tfUP8NKwhlrBlz076ktjCA43Ph/iJFnN70llW/DF45PrimDKiBt/213etGH5qNhwLLWWbC
KOpqltvRwv+5c1xkr3tghcQ1NEJQp02FDaZykk5/0cM4C1OOVTdkRCsnwrFcPlic3x+VOS9XGAGD
Kmq7NrDYUBvnk6MrvYxEMCNl4rDsPS0dmgCNSjm79Fz7LkB2PJePGZJMDvQViJbvdPQp2RupNxY7
mssc+ak/19WGMkwfXCTst9vAEWkbZqjn5g3v3HqapgDBo6XFPiNeOdka4BajzypMeRD4hj/D+hX3
fmINV5DnE/r3MJSo/0LIWQ2cH5PdMDhLcVxUoYM1aZPMXzWgEstVZpOEA0a2ssxtNescrDTNMG+c
zqusI9GNZDAMrmOWe82ExB1pUweLSo+TOcahPmgqIiEkOM70us1rX2ksbEPRl1GpBucwZoNVHQCa
O/WauxqDW+ac91euM+pfM+d87IQVLu8gQCJHTpuRWaFzcWfOjZW2V/3EUi9LjyOFAjjvNxmQqJYr
uLvuUxcScRBDUd4tKEauen8IzGu03rpJQcLgaAVZuYIUD1KXqcmsJPmy1bgGmj/Gu+4n6esMutcF
v2LVV7iUTGvVTnQ5/d5oEgCfovnaO9Lqw066RhPG/VDeUc/1n7JuKL4qs0tnlGxW+WBy6GyZrIX1
sOjUAsKxnnWK616F3nuYp2uf6Qc1svbmRxIpQB/1AcUVCHOy5mLdgwsJvQon/DqF+QyzMonzCmxk
ol/ZUN6f44nCczV0TNAxGfjoUmPWyWWTTgule+LYzSsGlbay7Lim0q2sdlP45GIneadVF/QwVbsK
kGxd2UHHrzaWur6Vg9Dob8aEHsK7SKxVRiRyyog34mGvm2YvtxDfrHmrOwvATATOdFcmkK3lmigQ
pJ7VhD58XfLrkGmhltJbj5XZXUMdZs1jEx5X1DnmeMMFp6ovSDORFz0SCO6J3uAtn127ar4Rvuj0
K7ZxUx2BZhfzqYcezPG0kmYHQ3BRciX8pvskB69toq5q6HMoLfen2x9dLFUZVbXXwVda0GpT47np
ZXA15T4WjX42oQzo7JF0bYM2uSvyyTR358Vz7TLZvFBLx+ChsMmg4T7qD7dBRt0ExK+sG2JRk9c+
MLPIgpDGpMvsYJ9OlIvCBbLZg+NA51uJkRwIkGuVQ50blzsCxs6WF3FnBu2mJdtq62g+Rf6BKn+9
mxBXzNsUAl4DwrC+QEhYx8fCDyr3ZfT69H9Rd167laPrdn0hc4M53DKtrJxvCIUSc858+jNYvX1c
knpLbgMG7L4oNFrV4iLXzz9835xjzheJBWrirNE7Xl4tnxZMANNQ8wZSKEHDmRpI7SAM0Erk/IxN
VrO6YHFrCJctX1DevDelEHa0z4T0rlJqcT6MUyoHj/KiL7Vly9AYd0orNd2zGIvpcicH6+7AlEbD
9LR0sAxA/bDFr9UgAUEZScAKpc7qHb1EMeZSAYpdUkKo+wxBzZpBEyWOdkhRY46XY0UmgJMbrBQv
6hLFC17hscn7C6rySXuZ17GM5mQpDa+tLWXyRXTFmmOuKePnvSBAMi7C2DUHkYwTSb7qwyL1G0qD
90aWLq9hLAYnbSlBxQWadsBcs9yrWhmzw27bKyNcEDvPpmZrIdlJSqeb25Tt0jno+saVK0ms3CJY
jCObOa4kVwQx05U1rlVF717T3AgZPlZsbMQoqi/oY2e/kKMO70QNTDFv1RygRx7qK9SSiXUY+9w8
6FWtN66QjmOMZcGynDEM5ntDnOJtm1TI3qHCuaTEG0+TagWPLSbhW4Gtr2t0DAUjjSAeCaH2K49z
E9mPYsinYU66nTEU4nm0oqm2EdoFeT8GoAHtrKwaNy6TbstkoG05VhEZQKmkfCEPQ2cC70dhIo9F
KViH6uhZWdRkK2QTFQBztA6kW017DfWGo5P3sZ8RVtvhlBpnkVXJnj53eMJgawepq4J6EWiEBNIm
z6LlOophpNPHKsQVAk+By1zUaZtRIXyWuzZCHWel57xBUOBBQLKpNKK2fx0Vi7Ank1YUTe8hOYLo
0WWHnJIFv1sao6MLOen6g7WGd5bGyhqm3rrCRVtaq1o4FzYiqCG05TrIrxcti97pZTPZSQMntigX
xcShpIzHGPet7ERD1I2waFPVY19b7MeuUloXwFuEFK2Hd8tQxnIQB7vZGjMbrn3/qC9S5vZ13xzl
ZQl3UpnRHJOCe9xEBWuPFgiJYxBionlolJv7eZTeCZ9Jzqp+uDU0aWYpLInhpaJ1pH86n08YIydH
UJv4quxGzTXgp4KcNGj3NQE4ym5CJKErQn8Tzar5PGdjeZSQWFxQTGXgL2Nd+KLWiO6kkYKVWGEs
k8yB7sXho5GpYJVysCMrA11nMAijb+iVXrpWLtbRS660wp7Gm2MODSRVIYmbTbSMbYc+QkBPhixU
t8GlEvE3adfiZOZHlCToxZCwA86lk7iVeWZ0qznoX6j9PI92pY3lCaiyteOAnN3RccjdLiUFaxKK
iD59YMakroyWdYB0XD5N8cAqNoIMuh0r0ziLl2R+tKpa9lA7QkKmQH9fSABe+6BjSY3LhoKFkopx
5PcjhSwktdkBTEt6NheyHhKuiqtvFKp3wZCHrVbA/3dXiZDzPwAFz3zVSJ+JnqEu2qud7PHYkUWD
2GLPFpLAk8QUpVoCrp3MHAvve4nMR20O0g5SwpG0ky+IPldBR/hR2tEwX4rQO5hzkxXKDIhCOyxB
P7yOmky/TcyN82SU2Vl+f9mPIqnfl8XFhiwYiSo7t9/axj8kQUUfk78wdzS0CwFPTU4iS+Bm1LyZ
UnG+QFEvBvOHa0riKvf5XzpRrrqK3/HGEhIJ2Ub9DO1pWt3q8ozuczeoazUzKUX6UCKTl42CqGt8
Atn6mynoaOJK7KkRQ5jJlqY/J74hXVErEXljL3PWWgMHKDI7doXRTtW9JneasNMFKuYEzQFg1l5o
N7OHrjQ1ec/TjJCMcjBRqWhiwf5gTqTu1bCAv/s9Sl6U3CVQ2a2WlcVlQllDcOpsUc4GqepvTU65
owNBMFcuAexLyIDEvuq2RJcMvdcl4zx76YpndSU8qmh0OBjVL9asrgoSIL3Morx0lMpgC91YcU8H
tU46YScGc4qnaBzBtxv6sOw01PlXk5KQGZJyVngZp5G1LppMarBsrYiQZ3Pp1KGqqC5o2oVtoZAH
LTU4rEMusWmStjNjcYjcuS3mnZ6JnNkmyBLMnk1d7aVURwjNpky5x4lJDB60HuFXXpjA5IBXGMaG
jlX8qGeFrG3iZDA7Tw2k+TUDtS46QjP1tZ0OUyuCrZoQBtQRYZRdRSWag2ZJ1rVAdUxwxETp610G
MyflNJNSOLaMpjlYS8oyY5LmkaEgahC8hEY5g7etrIbzmBAXG8w8COZK4Ai5l+jozCk2RBllASm1
mL6RzSB/zfpmrxLpYPn1NC+7yprFafP75fhHMtObEn1D/tkQ+0Fj+r+nRN38Kldvavv5V/0/KEJd
0SL/WYS6iV+a56x7bv7Uoa7/y799tdq/FMX4zQ0QDZqvv1Xg/y1ERR9NFoAO2IJZAD3ofwtRFf1f
kgbbSlSY2pgUVnFi+5ezdv3RmvyNRxugJXZw6Z8IUWEJfdL76auXnN8I2UAH5kXo8Me5NqAEkiAO
epc4l+8YOjf5lfSwmk07x5zsytW9t3Sf7+kjHwlhrO1yM27SrXGwDvMvuttv3Q71+llxwwH2PHtL
3iRX22Y3S+QZr+NdF9j1M11sp9jNTu1ZW9mpduEWM9Rh2Q1vEXlMsl075Ce49WW915+jC/U93pYn
7Sg/E0ZESC5dHvmuuemO7V7wqX+dd27mFy72ql16J19Wx9ELLpOd4pdXsiN72cXs1ZcNwdakH93Q
89qq1C394ry8HG9H/JQogi6Xo7mZjv1dt6uvhHPlVd6rDgXBTXfUN+mZ5tebwO22qQdqxId7/p5c
lHs+5ZlyMLbBXX61ksFfzXcaliFnxcEJt72OstCudeQTrrmv9wQzAvNrzi1f24q34XROP826eOlP
8R7e6j48iy7mvXU+3/EIj9zDu+wVfrBb7HivO6KnHYpzwzbsys+uMdPskJA7tD6cG7IXvNyrjuJe
OUbu4Ig+ZuabYE/j2Csd1aX8sxl/FXTVmB8ftG25l3zqJV637U/BZQNJXDgET8Y23RASx5xzyZ6P
A3Hgx2RROhXtbd1do0P5+9GJBSZ8yaQDE+x40HYcU5zCx8PE55pgXzq5Yz521zOoFJUep609LMd8
G19Wh3oD7yPZ1VvN1Z2E+wJwxGNJdtHO8PNtuQkP8r64aZ+Es/xkXnCFe8uXqKd40Q5HlMljTzfx
RneNK2VLTTh5C0kfuUd0cz5uzPf51CA1vLeuqJvfK4fuujlnfyNFm2WwVXG7nqcoqm7Fs9iXPNGt
NrSH/P7Z3M/7rnDAdnj5QToXrhmfgxNHxXmcbw1fsssT/78bO5SLff2QYebyDb6RTeZWj2SW2vUl
btGaDE0brRrqLaps7sSSh/jElVih/ajwhdwXY6c6Dv5IwqSdv2ju5NYbVI2JE54ucsdWnfIq8bGZ
+sY2e/O7m5CC3J1cUExAbMJjesJbSGqpR8CXg6vdE5wBpPemfspPy6Hwu3OEVDjNWGF43xhGojPt
JmAQEoFCFJCL4+oVtZvel/SH3iCTpnvHzMAR/T0LDnQrdY1Us+2knDr74rX1EWJPXnZQbcOhBIPe
xlFuh8v5WrtFTscBv8oP/DdafNnslJnTvvZuZE+3xA5IDoB+JA/OLDs6YzE7Ejxa4LcAi19o2Fbt
0dpnFKzmrfg6qa1DGcATvWCjNvb8XO+Xe0q4ibVHWOBK2Pz2wWt5w3k2tWH2Am93pj0Zrl5qPGf7
+Fy7qd8xqW5nGnZntCy8zp/3xVHddL4i/tJuaygwbnveX3MUNRxJ8SEunpAXIrA7aXeqLzmxk7m0
uFOmI5+DbmFgcaYxS6MjJmtXZZdCMEu0CzMUmdzwSV9uUNu4w0a5afa8wrZ+K8qO1NtDeTkMHDTp
ImWoCOzkVF6obybpNN7kEywp7+uYbdvOyE7Zc3zNJmxjyX5hC/VmekcQ7Yi1d1+WjoXo004vBY+X
eoeAQGu9Tnnm+YoPLcdq9V53rcDJf1XNveClFAg2iAep8dnLVtU9chuVzCte0IrG+taAjk7joTmg
Tm0f8WrbKJSuasd0QwnR7kGR8A55hDIxIjoe30CSxz1uXictnyLsxFTKRzcLXoM48xVfue6XbR5d
TBLb0r3spXd0EqVH9cAxurglEDi/7+/jRbMhe5lbWuMiZ5ONCBFWd54MfbOmGt6lka/rd13qW+I9
rY1yO9KR6hDReS0ZAIW7PPQWMotNCaGSg+Mzz3q+VlJ+4Xg9Xht3jCmnYHSfdVfi4LScxznF7LvL
1L02dhIHETrYaDD8eXyLzGNokTTgjvftvXgpopD2RdnrBZ8IpU0vOFuld4tb4cK8ardvlkvIRS66
bIurk6A+GydR6J3+oT4nYNBufS0YT1J4VfgKCnzSWOziyeiRkiBnqI2NDE2wHARnekU7uSmICLCN
HaAjp3Pjq9GbqfmR6HqiDsdAvuH3PNAPv4xQYJejz8shuUK0h8lUnWTrpL/kNr/WTbyBpO9ox7xh
U2Eq9Hslpv68qfXBk2qvnFHC2qjRctVlfstJIB1c4S7T7fzRUontseX8FD+IxYN03nRPJLkYdEDD
Y/uudJNdV69ac2uda+mhR0VzVMWNW3u9zUtFyXFybgfPG19zUuoT4v6cxJ5qW70Pl7fhJJGiS/PE
DZkoPfrN5KBuUrS3HLyZWFN+cNn7Hep1hD46ChjxghWL3f1ra9qLWdypMVroNL8X3Gg8YQdNr4PE
ESpyl71iQyJPsu93o4t64cW8Ms8w8sZudyJesy1s+YU/ulO2n4/Buebkbv2CVHvHpfhSkcl52dHE
HE/AwLba6awu6lO061+q2ibS80W5GLfqAbUaMauTbpMhcTRrl8wf7ULa6m7vyj73OpLW5BvThn/B
dSris7UDOgNC6SMwY6wif6XDZYxbNIBGuqmrXRLvKQn25bbT7kcIFm/opxp3WgAqeEW+J105nfzS
2OyjPYOM0Tyc1NxGet5vY/fZ3FLck1AqmP6o74PuQiz3SEanzn0TG0dU/+9s2v9/2o7jlfpmOw7Z
56MnzOLv/7UXl61/YQfD3w7YEQWManIQ/2srLln/wgGk4kqFY0NpyWKP/G9LGL4vQyXZYWXki3iY
1k36/9yJq/8y1004BjMIqFTa5H+2E/9UBqDiYLLnhxurY5XifP1xHz5mQ1wIOjqngPihfYBn6pws
tggKJbozAMX9mWqMw2UVKsKmI09zG2N83P7xsP7GmvTxLIBdmM9ggDeD+4RJ7otteNLjUcmbeg0I
Ja6qXMT6zJCE5gBZ5qe6x+eqx3op/uFuaZhCwV5LQH/UWiacQtpAaAv69jJ3dZT4a22/pX38/S39
xmL9WV7B42WCZ8HOJK44xM823LQLzNEUuaeSKDUSactpa6om1JCMov/ZSBa8CjSu5oxdF7HJ6jTn
urCrjX5+1bQ5OTXzqN0ExOnOrkJvngV10a2bdJYmaTsOBUiYeuxoUoSlRMGqC4YWtogxYIwRhRoW
/0xRH8NuqlePUyxrXlkZRexNmaS0XohY4I3wYupL0xgW1H5WB3+EcAiPzEzUqbeYfTDYUqhXh6bo
1MVvBNAHCN0jI/Ko3lfq3iBe+ScK+5dvB5kOTGfNwCIHNvCzdW9S5AyljBg6QH1fKZAAbRuEdP/9
V/Pp6Emk5Vr7Ms3VailqIlEiH8dAXfejHAvk5hlhK22FUB0PczAhlWGg3lqD0niSoM3gdIQy2Vqh
JJ2PZs5C1OSwH6SO/pciSTTHUcKOA4Pph6HzuRwog1QWOZtjhDMozP1mAv0xRBs57TAX8fGWFulz
Re1MhC4lDn5dN5xUskS4+f6ByB+5BOsDkYAhrUh//Tfx8pOlbconDeEzoXFyOcS3Ej2zxInEJd+G
ZVa/4v+qEDCqtLsNOarILzaH/gU6tx57UkK716FhGe1l8pxyf0hz9vlZo1JlT7JqfjaDRY42lYxn
zRbblkavWFW1+c+fGXUE0QDgD03YUD691v1SIGlZCgaOmN8uTdZtYhSlbt+pp0q23r5/Xp+nKx6X
hXsWByK1EnAwn8aPAC+AgqQhoPhXglOgLuoG3jNRx0Kg/IDFo6zysUq7Xksn3wJXsUJcyucqbVQE
qaCTmmUXQyzCkc8qK/YHXnD6epIwb2uTLCY7sKQ2sdHIh78WrbEuYPaYhgOJWsIsloUiKdk6zdWd
BAjoFrmncaEnRqRx2KgVmb3xkGquqBJt64pE/p6R9Wj2TqfF1uAgKownZ4yH4aLUqka1B2WCKETH
tcOEFLTi7Iz5UKOTDQv5gpirwDrnh/rliK77ZdJMECRqJ1T7soA4QfMc7xHKgxJGSRhH4lnLIIm2
A/SN8a9NyH902n4C1Pwe1ha8DRRWwLOUL98TDdiaBmnD9xSV5MFJckUj15QnTjzmNGi3RZk1D0Qk
Wyja207nGC+hWMIyZZ1jtkzepqyFZUWOe/OCljl4aPNCv9DrRL+gRKwWbK7GVCYmorPuGmCWnV3X
Zvr8/ViT1pH75zqyDgBGgLFuBlixPvOau6xBwKURrkbcapL72lwMQAKC0g2tFjJiEaF/0nTZ3MCK
7lykumRraxgoG70OnGUoEspD4aDvQWP0t4peKTRfWHbcvEsR9H7/YdeB/+WzGnxcVnPWcXF9cf6Y
uQKzYZ5ZJ9YkVfC+QMJztNZIvO+vsrrUP16F3BFAmwZ+SdbVzxS3CvVQGKxyBwkyFAc1YzpKdYzB
LId2x24Zs0WF7oEfmXpz8f21pa9TJRenPSsyz/BKap8mGkjhwxBlVeh0eTS/YISLXY2UhzNVi8Jb
eFTEh/csDyy/GdFldOnoMwMx7H/4HF/XCD6BCdZUQeSByf1Tp8qoUX/10PWQOiBQjuhXHYFDEGA/
F/Q4xELSne9v/O8uCI9x9WnDvGVX+vGrnZZiGBTSrR15DdMu5lLfdjoKhnJq4cR1Rv7DmvR1KGG0
ZtYD6kFH7kukRMewiQDIATXL6sGtpKFwWrZz/3jAchW2gUCeQSay4fh4V7TRLTLDuauosVREW2Lj
0hgyftje/u29YBfX4cJCIlLWOf6P12I0C9LKLe4FmhW9TCGtXRq0jfv9N/R3V6FtqfHegUDBCPrx
KnnAFI20LnRSrBauCjHO0zrCyf4PrmIasFPZr6vi74iGP+5FC3NVNNcMY6PqMwx5nZJtx66frr6/
zNd3nF4o5xF55XyCj/j0yER5ijXsR3z9CDF81EqKX/FXNykgqR2v9XxH/Dnl1bRQfrjB33fwcXqB
tGEorO3swgBJfDoQVcjy6iZgEptJWfSwuZU3XS30fhYhDS8Xi2pk2mGp7vrC79VXspVv2AQFThDE
5Q8v3TpffvoouD5Rqa7HRuMLf1QDxhNHao+8vOqr5xDP1m8jHrbN+d+Q2v+8WH5dZziscBLlWUts
oD5jDfQ4bCYRzSCKqMW64223iIBN+gHXX4UU3tELZKB+jP0IvUmKa9LMEuxSSonKUAr76K7qRiM4
z/ktV5PaI/WCM60JWDxgD7p902MGnBccI6i5W0wH6jAPlFCklKZpS+pkiB1cHCgeqSXPESefvmnF
hpQ2cxh/ovh/fa4YOek6qXS/2BYY66v0xyCemioa50BGrAI4gPgs3IvIq/rtouj5D2/l13mT7QNS
AlknmYBp89O8yWkhm1SJfpSQV+KvsZy7o9CFqYuO6L2si27z/Xvz9c6AaKigajk7kANjrj//484s
Lc9xHXC5mVQlOwEVSCmrSyS6LPjLf5g9P5G11g0WN8V5nTVYxj33e7H842r5YASw35KANJuGvrNo
FPvObKv9QhK3HyyF6I+ZYiAxMdF9tVazExGGuKmkpbvvb/vrdKETdcTR8TfYnt7ix9tWBhO15CrZ
QOVf3cvh2G7iCX2hXTc1LhoEwssuy0TNk+Jc+2GL/vWRr/P6ynJZuS5fzqzprCJV7Hnk9NhVJ1k4
1+Nhr50IsMcPD/zzFE/HFJ4Jx441cUdDO/bxNvuARIJWSKjDJv0rNDPBDQw5/GEI/V7K/5x1OGhA
0Fnzg7gxTI6fxlCSwkvIS7FyqiUf8L6Af93MgUKJCNs5ycW6kmrKdshmMd4JejGy41EKYcYnO0ka
3STTih2Uv3pLuycVe6dqivqIshYYS0QgrXHJZED9lwQuJOldIcT3A0B2QlWbZSwvwr5OaT+WOYrM
7wfJ5y+K++KIa5AwT0mNV/LTIJEQVkl1P9RwQZb0LFySwZ+nSDgOilb+8Ay/flH0tumyc3iXsKmt
ffQ/X8NEVaswXwRsOW3ebSdBsNxyQO33/Q19OeCw/VVX2LPKUryeET59U3NEDafPGppGxVA/AsRN
wLVgh0447mnj+ZBouemI1gB3oC1wMRaDwFQQZVH7kLddDxNa6VCuAG2T0a8MpYDELIqx0SF2zTVX
KHJMnlUfNKi1keODgyvCDinxkgQ/7S+/bKy5Fw32OzwdJhKypD7taGGIdksNctPpsuRGsvLmuR3X
7vYcG3u1VVl6J02+mqo8vgmioT7qcqX8AJH7+q3xgrHMmuglDI2D48dvrc8zjLmBUjljMGR+HBDr
JMXLT7mOf3MVtoG/QyuJolOMTy9xOHRJgle5c6SaM0sFpH43BIPofT82fhexPr7FcADRNBqiyBba
0j6N9qgr47gvslW5OwXNKstsZxpwaXOtDuRQG2M7wCOa2qvKiKezIkmn2wpX/LhpkF+miNRlk8aP
wEbIZu4ft+1gVtVmIArmvR6W5hQsQab7abaIod8kQ/4UNAM6hyiT4btYALGhdHA4v6V+PXTuXAXV
mRiKCESHpg5OSLq7+5Jk9NhGB5u15AhP0wlVkmo6gEhgX7bjkD0mLdDgnTaJEy7Ooh5e8kpZXrNy
iktb6lU9svGNFrdZmBauhMfrp3SqLysc8i0diQo2NoM/JfnTkEiXgYOPNDUOW7HxHu+E9d7HBsjI
OjBv+lhJ3UZu8d9bsRW9BOTLuwVLRA1cfOl/ZE+tX9nHr3TdQwCRY8nlS/0smVkNGQu4lclR5Ks0
sB18gQM6SHaqP0wsf/MyUklbEWq8BxwzjU8FwWrG2xIKaN+Q5Wn9cVG1hf49OSd8Lw1xWM4YDWHh
NIZazF4l93ri6n1uyBdiH8o334/kT9yy3+UbFWkmpwEUmaQafvowUxsFwWzIhSOPEHSdQKNjwXhB
oUqKd9y/t1gNpg0LVFa5sRjLB9oXEhUvlaoIS5AYI+o38RF0ldD/sPZ/HR/M8QDuODsyXRC992nW
yiWE5wBp4MVN6oTyYY4Db0rM/l2r0jLbxbWVyfgIRKzwy0zXG+SC2fUeemThUI0WVp/vH9ZfO7yP
g8RgPeBZMWw1meXh8yTWSx12YayTctLSwQkWjeKhlS2AibIRhxEoD/NSKXAwA1Exx8ekK7C/p7jr
H/N4Fm87fJ/3aqEn13k6E39kFdlt1gO+ci2hH+8lsZ1uqFMFN5iu8tRVmlk6oYlVMNLwfGJ7UhXh
Rg1aIbwoMehmAIgFHYsH0E9zr42TdpLZRD2lsSS85wD3ageLZg+60gyCu27GCIKOH/ZQi0Phld2z
iR+UGQvCNAp1EwUKGDPHtCJDxbROu8fWrTx5WcGg+4DmyGzPMvxk26AK9iuW6/F6IUg28FQxXGR7
rLWyshVmlYcRT/yCGCMqnmqN2Ya6tIQwDJwZ1W5Zb4wBKMOsvdYwUJnATDPu3YRyIpwZbRbpBJRW
hvCJdDzsdVrejcdpEDMs7vmsPWnRiB5d0yM60XQwmKdCnaAWK8zSGksq5gK4hF1QbeQhQlWb1JZY
2BMGUsvJcbcYLiYG67YtsAWi/kyqq14pm9sAij+yEvpzyEeA+4NiCvr0LJ3i7k5hEancwWzxA6P5
fjKjOTmWUP0BA4m9Gbl6vhSv4qQX4FnmfN7Bf45DJqpSb90mqRGFKoVFAHeJDrXuSOB2mrhY7gRo
srKtDKEg71qkvbTSISsHttxmZux34OQFm+2C8VLiyLucx8C61IyeOFVzZuanQtz3z53E+LFLcJN4
ibsme87Rfc92kizLqUjzdtkMvdidUVAqHiKyje/rqkx7J0Rbjs0ey1jrY3KSOe/DBIvsQqGsfCC4
JXE6QwnyE7Fs1uROk6z3FLAD7AVzn+dnVl63prcUCrsHMSv75qzvlXwmGirDryzMQQJL0ADMi3Gg
rrtVzs+tivpiSZ5ckkSGlQ57uZu3vUFEORQzRy3lMacUmzYTXope1x3YFpZ0biizQYtOKWAjDGYB
72SaBXLotbrBPDPTHUCVkWBe7PB0S7Yhdqpqp1mqDLDy4TivsbzrwysWr+ykTnQTTVwgE80x9BVo
F+1BKC21RuaVGhOEsaC7qWJhoGOTJ9FD2VSd4YxY4Z7yIGtMRzemGv29bgSnMVAU+RgsSXQ7yF3U
3PW4UQVHU6ox8axU7VvcVylaMCUyi94jgSMZUVFx/gbGLlHtGCbdag7UuqvbOIYsCXxLxv4JRrC6
zAz89Osebf41DaZxSKtWzjYEOww3aV40eNkrtvp8nLx47AYpColtMNpjaJrokaUBL6AUa8ZjFkb9
w1SZCuIh9mAinYyk48VGw43GZbHSm16cdWBg2EexlXZmccSWZEWbLGUvCuucuReXCCJvp2tF5FjS
1E+PhAWAgDCqYb6IJ1AFWBCbXt1XVSaLexmwe3cQw1Cj55r0yDgnU0EUNaTFVSybQbkbK2HSUTAV
lnKwCsvAhCECzLEDQCiSW7edtemElJDdfMqq0W/1KeudqFYGjMdVVJ5gVNAhmcbEmjl999BV4iQQ
N0SjSag7k2qcHdOco7cprJfQK0zQG4JeG3u9sISjrFAwdGYhqF44WyFPCdAVwMYYKsul48M2OTVz
+RUbsWo4SiUIsOYadiYr5CU6jXjLvRl5uOIwTSSWpxAYMdHpLJLA7zH1Vjsx6gI0VuaQV5AE8vi2
62Q1Iokrp8VjwGfDjdIKY2rjtF8F/9ZErjjOdtSJsNzg3qhdWtQ+lEvsJoFcK/SWq759iy0xxFst
j0oDP1DvRHAoKbKzWtGKK2Op519ZYSD1MrpOeVC7OaqRCyksHmMbW4mDt4/M+lRPWzcrm2XAajhj
PeXUWGBUWOIhdQl6U5eLAvDhS29gAjlqVp/3284U28HRupEeT2xxdIU3mPSBm/RiibSUZdeO+nh5
X8jCuZ4wV4+2jHsZUb5Oh0qaFzcUzM2Q9PX1ImJFwG1+ohKFyD0YDkbTUkvIxbMcZLlghC9CZbzk
mrApQjpGSTC5Oa87OrHJq3BZgf66KWLjYuqKG3NgzNCfRDN2jhPzMVNT7H1A/tP0lxgnPnmPO20Q
HZM2M9EZZ4Eu0ra00K0CIMwZy6ZW4kGerA04gmt8Kfcti7tatYeZlIDrksShcR4Omp69JIZkaw3m
Humx7G9SmCGm8ip1aHMlY6fyG9o59rMugpao+KysBmQyE1Qgzmueqk64jdJoyEy5DXyMgfIURqxc
OHRCgCciZr6MXI6I7LGroDDYe1OimLb0Gg5UUvm7CuIwCMewE1sxvwgDY3JJQNjERnvTE08rro78
Pi9PwZgx7YItonl3qWLnwX0P4WLKr7umuWe/cdMK0D3MLhqfxMJotuJsbIDlPumR5tWtdQpldMpm
c6XI+S0k260Ww3ZIO/nKrMLLRDd2WnprhpC48sbtJd0i/jcOD4yyDq7Se1qHe4Pde5DjW8nD7laq
wpMayZWdTOOyUZZo106KSXdyvM4JbhsxltqVauwaUbkN2uRZgmRcd3DCs6HaFKPsBzR5wAQVPmlt
D5MgX0gRtbeI7oxYitdy3LngOQunMjXq19jpuE0dj5+86croWkHHGxHn4YIzSOw8gmMhwHdQlgs9
1x4GabwX6gcFVkUoJK9Jl721AQ2uCXCSnEzHMEk9i8wPvKbnQTZh9BKkXRJKypMZ88VDM3EUYZz2
UoTON8A2imo2WhJ3lMW3kgHkYa15i5WnkR79qM3nY6jdZ7xPNtks7qKL27DX6qtRMs2Bgpa+ohTl
0RPN8k2VMOxOwxklgY1W1xopBgnFgq55lIW2XMP9LrK42ZYaoyIJQRgu/Qsv/nlpztmunHHi9gZT
XF1OV30z1nagYNjsU1S8sbCCQqS8YZM0GY0zlMUJE5t4bMTA8FmYzfuIoaPuxFE7IaPYmnO7FQO0
xWbVHNOBJrNhHmtNLe2uBHiWKcIZ7BFIp7pCGzWetgH7mE3Upm8cezEY5M2vRM5vRlN6NBrihtr2
eRhwC6HSrAxxN2KoxLbbqWIAzrIMjtiCpzu9UIQnGXXIWy5n4ewQhzT3tsgeBPxqm6AOyEj/ubTM
inwQjaMie0g2WBZmt7m+mqyotnZk/MqlI4rzbIAZlSVcnGTDgZpsMzx4qdwtDxj4pQBUJrwld8C0
1+IkGNIzw6x1yZtrimeZsq4trUywilPgtvhljYEOMi8pxwHqXyluuiRUaVhUguSqrRSfBxYJBE7O
W4EXGL2N4fTmKkGymA1eJnraLyLwOxUkVruQUJRj+kaZmDRsNyuJfIaZWDTBGWWlHjhZ5PV+FiEa
eOLSdBJoLOBPnmCmkBK4a+k5xzl/WcvRdKXq45D4aRhR+AdU2owOqPwA+X27IECvG9N8i0gae+rU
IWDsKmV9aQy8XG6dpWbsNCZMsKzrBM0ZK2U27YG6EMr6CaV+oCwFcnkwK72TRt1/cXYey21r2xb9
IlQhhy4BkqJysmS5g7IteyOnjfz1d0CvY4Essc5rXN+GTxkEsLHDWnOO2aDnhNEG2C1My9qXWUYJ
xGzqOvdHFpdHF0PCzDoY+diy5HZO40HbwBEiOKdD+Yr0Z+gsCKTmyDbEGrXmdyVNNMlF7tqPnlUX
+QalA+rXhuUEt8pUpnB7e0Amu2ioBthMAGH+TqFpwNXUG7hbgNN6ExkPKKrAGEACs4wQncVTTPOJ
OTdL+qvamZGDTVpvPBoZao/bmgk2RZ3ZSdhogyGuvKSJtcBQB5kDC+msv0lR8/rKuhOvZu9awCmc
LPqleYpWQdxsmxelJRSqnKRY1An4P/F3YiPma5Rgk6UukxvHzVna4XYoIOaEM0d+mWC79oeFbexX
Tg0xlywueT/TxIS0O2rztyxBEBWguwhfnFoWvywFJCopaIX2k/AruDdQoas76IrtTToZGrLtfs7Z
lhkZ4qC4Xhp7UdF5yY7NZi8uyzr3psDthIenVdboEijgqtfUQlr3gpIH6EZhe/FjOmjETNVZ+eqk
VX8L5oabnxRgFPCpM2WpJg+DuwH1DHbL1ZVFJDfTmrLKgt15l4b6DyZv3fNDbWZldzvIpxtQR7i8
TQK8ik0dVuKQ4HT8Ds3YQOmcxE7vu7mNlG7Uje6XCkn1HpSwwYdNmunG1pP8ZUizMoF0uXR30dqQ
VpSFfI2bTBTu98RDqENkhottIyuq4bAETy47JDW/ilsbM59BIQv3UhLGD4qQSNOpiNG3je0uuQtt
OK2EKU22ARms6W8bI3cFlt9i+MU5A7Oga8xtu6v6tLzRnDqqgUYq0S8YGcZ3m9xOiFm1qyNAptVO
KT4vXfYQEgeRw9Nu7zUQcj9nL6PZ13eK/rOEYHiDDKkj1alXqKcpbLx/Q9PtHgAiz5wMnFxz98A3
E/AoIVFcPtvOqiPhR/9ILOMoBgm705xNY6qZsVNKQh0J8+o1ua3mxeIuKuSL94ZZNVXgDHP3m+KM
2gZubnhPILmLe/7Z/i3TSo7yKXKkp4ggag7aHCSR6Mu6/avVRfhYl4l8a7GAwuqTy9yUUDTgEFSZ
kb2hUuT1N8nQRhdNA5Yb1/EkKiCbJjtaO0xpa3heTNmDaDMQGkNswhxM9LlNtgQox6+aiLLXENo3
s4Yz8ndTlTb0saCnNQpkN77+jA2lUglU3wWlAqxJ+Qx304Bedh03SpRu+8nVLb9vObL7hhj5Xnq2
AQfQpqDJXbVCwE+TXn3Hcxxj9rDU5rWszLKl5oYb3LfBzlzOaQjCa1SG1g1I4ubnCFBkWpDqub3P
HesqkTn1k6YnD2hAx3ulckqlv2G5N5naxR0frtb9jse+KIjgsix4AwRpX0lVQRiedUonGPIJHzg0
b4XJvEnG34SfMPcD6gvZ2aZj98KOViHSlpg5SHSzNbKqRBY+sqkQz0K15bdSVhELmMhBZ1GxYEzg
qWXh9kbqHQEsGafdRZANDH/QRu/AmEuhe+djZW2aIZ3kprRg/u4teOaXWoscKhilgzI+sSNXBgME
gfvImbCI66RP0oVq08nD5WNxFpEeTuLNbCrtFbKHhXaacxgJqqjHW2EmithqWu281QUBsxukwWQ9
MZ/pu75q1LfObuY/+tRXv0IRmvIwj7Vz0w52hB0H6sPDFMWevs+mpn1S2EnA55UxQwykaZUFienA
E+YQvVS4IOf+ATquMRiiOp5gKVN92hjofn5lTFyYjLNyimEw1F5M3EwnCYxuu3ZvZH0Dh13OHUm+
djfj4ejyigg1xYYuUoZF8kA5wFQvJ5auhk9ZzHJfO+kcpNIUdy0173LrqiGbmwjku0JsepFZjCvW
r6DshLi3morBYEtqopvUi42YqIG5I2pAmSFfRo2Wfc/bznrXVBYZ1qcOd35nVKzgCmXskcypeW/O
dvkjSb3c2Dpjn/tTpsz1RZdP6W/qj/aNMabtbSltxlTKntim0NgMP90hrW964VFkQk74oQcwlfw/
SmtYYmgZAUdALLT0oFeNNj2ZtTJMYkjVskiwIA3jDYfjM5FKRx0bLoJV1jV1mhX49Je//6fNrfUe
XeSC0ylHzxhEHA+KdNLoTA/7SJZM9IWBDZ9kbIRlNMFWvQZdMQBWFRKcdCKqm0mzHVYCab4WI5Uo
PcIQCaTEuDMKytrU2outAhYe6BF1AnbHlzUyMczmkqOeyabq67ryUe/047cR84c+G/fvuqo8FqVb
5GyHfRhV2kYvmmhnlUCo3WQ807haBbot5X5kdagRXR0EALC7VbkfhUSiNyFEa28ciI2aZOP89UqT
nUteJohH+jKATpBsSlzpO9sxPL/tUvFGCBoZYiimsWA5rXpNMvsETSstLl1Q3sRPUHQoAcx9+/rB
fMiBPtXb+bkca1GSG8jKacJ+HhwjvfBMI1UTQkiECzWBhOY4ntyNjdQPXRzBUSBJCgpko17a/Pgt
m4nuEurNq5fDlU7ZvjxSohIcbAz1xpVCJ6YmNyME+zB7s1Gr/a9/8YnRjKqc0WOjYaRPsLzqf0Yz
u8JC0SZ0OAAK6z+yyDwYvjDp/vNVdBjaxGvzChEwrwazajR5lcQAw9o2jK8p7MJ662W/+/oqxx1w
2viU2xbjCl0xkn0/3wwHD9BtpFb7bqpjGXV1b4eeuHm3cl2nAxJ5N8WIK3NugPGGVWnf1ONSe8/1
HNslWlllZ4P3xjqllXuCRByXbAJlvqLoF11mmSP3cnStJ9Oehi3kfjv4+ucff1X8egvjDVId3D/r
oR6XunQLtcbmHLN34H0plCtRB0oLF9vXl1rrkJavisMfsaAqoidgMp8fFDxpbWgHXB4VpKZdCXme
2I6S71m3f5cd1sivL3eiMWaaJJuQxLSoRUkq+3y9TlU4zGtj6ZOb0t8mLM7b0jSBROdWc0Cag9m9
m9XHwdFBNsZOGRhO3+zpUef/USnLjSOPwFHiENyLXn/1faralI8QOokx1rr2j5LIEHPLUOxsamyU
3Qv7jPTj+J2aaElpVFLsoXm6ViePZLVEzcT5ySN75842ZfE9t3vnGiBgcmZdOnUpVotlal5e7Vpl
4ioRdYWBwjRl7NIklQLjYBpSBweZ5p1LMDyeNjjQ8hhhxoBQ4+Y+v1BOSaMBr73CBoNZyiUoM4hy
loEz42ZpT66mU5xtjFCWAA/Z3GreKMHnuYkBdU8ZiWXxC88KX11kZuFW72GjbrvUgLrMIjLKe22G
nLPRLIQhYK4VZIZOOirsAau+vtVnauUQ7XP7Tp9c+xmkqVTY++dzB7sxFS9zr9rDmVnvxBvB9qUj
F+DdI6VcPSSlimOKF1GF9IEQTn0cldu40BYiXGe/fP2kjj9o/nkXvRs7BrwB+mpTAji20SZ3hlo5
pP1F1KTzQdHy6lAb9CNTo0rOzFWnrvex22JaZ52zVy8mAZledZwB4RtP1n5YgjpoCTRb8gvdu3jG
NHRmxjoeCRbLBt11Nl0Ig8zVDNK32uBoknUqQ5vNKUAPnxLdrW+cRnP2wG0oqwFNfCIRHLB8XqTZ
ud7+sRDORqiDrs9a9iMEpq02lyYn8BYxbO7bbZG/R4kGEqssPErDtWKZgZjIrkEGOzZEbhSp+t54
wpTXeeWKcWPwGZLDLcQ4bQnBc19tDRoqnZVGUvTMHVoirlqG5Orkk0ZVPTFpEYRNFv12YoI0kBAW
ZrUl3kzCWx2RfG+sqU7fDDYTIBfidBpv0jikTE233qTEGlfNCFC2hZ3igHd2gi6tlBgt+NjeRK1D
DjQ5ss6T1s0IuFDBkatlAORSIch5ywEVxZK1aXWVGiFiB/HSdZ7+dx5CCuoQXF9lXBPEEoKy/yuL
Wf7KuUh3gSxkHIMCCHXt501u/8G5qSVA79yxDkwOwd5r37QlqkiQUI7vLdH1wVhAyKY1PsRvrV7U
b1Q/2nvBoVANWOXbl6gDTuxPZVIhFabkp+9gP8bt9WxM7PqAPuJbYsOlRUFYWC30gczMvjdxigy1
bCwnobbFkftioLqsYNeLMOHHc98eZOV676bTlI9iQgIGAbGY38YEvf+GCLUCACFQ4mijO7IO8UX2
MQXzBbY6ubS+NxMWzFdSUYZvurmY8M0yoedY97ZWk0WucXgeUMqAvxhJqNtkisx4HUWs3Zow+kNw
cvMoAiTjGWn3XVQ8kYuAHiuiSHnN3SV/46qnDthOea9sZWfGf5Uurw8I6wnPbsUYPSfCmLVNOrji
CiKbJOGjoZ3ahCYNl5ac7wZUqJP9gqo9+3Fr9c9fTzfH0z/pgSygmormF9/x6musRz328jjC0GON
cktrH7rggHfs66t8TO+fp3/2imzjEElxIdtdZqF/NqfC63PUHPR086luAknO18+J50MUG43FA8fx
eNvOWbUdlRAsWQ0Eskf4i8ISiChlQucqceV407LV8isaqWRfSaFeY4FDGtF4VQDKs73koF4FtVLW
Qd5TLvn6Fk7Mk5zimLLY+LiE5q4eVEUijslXlvt5XFi3xpCIoNDr5lIYkCdINDl3vSO/AqYc/FZc
kZHKZT/iMP95ZIMo1cg12crBd3icL6zv2S7fhxfz3+xyILIsP/OKThx4uB4DAHeOy7zjrhaCMoG0
ondF5Qc/Do9/Hg+H/WbrXwyb4GHYnNngHA+6z5daLad0z3KVkKDKH+XrWNIX8c45AbQTr+vT3Sw/
4Z+nNwlmUXW5m6vd845b2e/3f5+uHs7cyIlxvdwJ2lbM/C6r2kqVVQ6qQHDLZSCOfxuvQeDeAz+8
ynYk//mlLwNwvEF5oNEvAkiDO+/t61F5vDHh2vjLOYvxE448c5RmGszdUCVMCpGbMezdA99StWva
2T1zr8cv7f8uYTBAOJ2tje9V2BlKU7cx/hldvILxVtn0e//V6MBmVOV/HOftxW64thrqdU6Pdmpg
tI5x9lyToPA4mQn9zIUm+vWzO1ZDci2gaIx3DBxUFFaHzNkeRnOy6thHmNoRRIY3qOlpZ9RIUKDf
G6r4keUKGWk4QXZJoUddEOuVffP1zzj1CrHGw1602X+bH3WTf0Yq7Tt6BrxICu5au6XZOBzMpHjx
YA2eOcKceoO0AxglFNUIK14NVkxjSWnHrKSJEg8HZMrg2cbZODNRHjlbeX0aY5I6hEdR6Uhbi9DH
1XtHpj5rYd/tnVkALJkir0XLA910C+VeeyZlUGic7nP1La5U9ynPq+gpEqZ+Tb9nprxgORKlEkG+
wE7oq0GNCSG1C6jN/72kATMC/57DtEcReo0NkAntM3RISxlQUlde/J1OWdVnHv5yHl2tgJhkdQeW
OXMFBZrPE1KnelKbaCvRpu/z69AunIfI6JdENjv51jA+F0L9KM8MrhOvHHsir4PTCyeXtUXRrR2F
ZA9KnFbUWQevdqpgcsL8zL2d+pKWYg352GTp4CRdrR2xltGgMwTM3sJMgNjAaR99YdYJZ7J8CW6Z
9CrStyEEe1xl5YzG2AXBeeVVkyrPfNYnvicdEzFaJc9jd7s+0ChxKrUPLTOH5SRwdYrISFSnvas3
UfCfP12Kg1gJ2VdS1Pwolvzz6RqITEctIiZGl46zKxoUhyijruj2/XflNq4TMBXkyDm4M62P9e7f
SyGCstjvM1cZM4f1uUeYhU26ulOo+TwkvSkO+hw1D2kz2wd05vQZlcK7/fp+Pw6fq0G8FP44BDNX
UQ9ZbeMqe0RxA7kWwFBqSzihFSy0cjKRj4eyChQ3+tsQ9rUVIlX3gGLjBz4t8310x3RRnWj8UZP5
UOZYf0uyNJsZ76eG9ARCYm+wgqEJGXusSbSWkyyLt7266PvyOnkZJ604M1JOfJKGi4PCpW/G2uas
7ibUajzB8P3Z9BvTC30O94meZb8xKH9vNXXwvgFAiM48wxPDE1ey5qLGZoE7csBmZYvkeGDRAbyB
bqPTkmvZ1Qjp3Eg9c9LlUH086dBEofXgwh5hVV1+zD+jhtYzIbZRogDgQl+zsTRA1IS1cZ7piavK
fAJd6KhLU0Xchug7fY7T2duqwqgfCuLDEAgYweR1Cql2RczmPc7VMChIkn6e7UWVaLUZqs5uUfVu
62TIJDAzahvkTZSGdSlAMv/U01L7Wdmz8avEpZNvlXbSb3tU7gonRgtsnBXSccRMJnO4HloJai0a
x/zbFOc525qqNOwNfmLlvo3IAfK1zstu8bPa35W0cK7KtIIkSJAy6Zf1jF6/d2vtFnk4kUVmr5OP
4LR19aezOxLIx1wvEVhPjmyQ9ypkMVRdYj93raW99mKsvhvIxevFF1tNj4rjgr3Umc66wMlr5bId
KlqSdAySS8+LJk7rNHwfM5WcmA2OfSNEwTMsSa/drFh3ZQpEZCtAXUPssgRCE5w7l3TnkGHWYqpv
ImpKdYASpwqDaXIlX5M7DB7Gf5VfvRReSPZjywXgMszR9nk5yimfZRfpnu0VtGwsXYBXU1F9w/RD
fHlHkLclNnKSJJZ5cphuO3tKjd2k9IjTM8DEBHBkInlpwlxMAU3p5qddEulJ4LJIk61DCHW8gUzM
v+oV46wH2NKbawRTrhJkc6NGGxK12srvlFaPd6QMcbJldFUYfc0K7Js7tnO7nxuBsBBx+1wGGt2C
S/IDwwkEsdt/g7+C2EqhT0Z41JhUByKbnPw6H3sQVTl9YfKKTPlOjWCe/VqqcRakrR3d9F1sQ7HE
OXaT1d6k7yXSLCRwIxmuPpJU909EpYV3y61dO5WqV1sz6zzG6phKC+Fi3yOaHGsVztyglEgZzGo0
t5Oauu9Uisb0stGnRvct4qEDqyOqMEBLPlpbVxnmt2oU3ei3aj/EQUxbCPFAwZYRqmSMhFYf0Wsi
MnCpYgyWJ+7UdjIYxGYI258RMSG20elibkvVzn4zo1Bhq8u0UDbzsDzq0tb6dq/Eos23WqqP1W7G
TglOD7R+fRFiKXNRYsslLrn2iKHN7cEkaqsoe/tixpVFuUZqgPV7N0K8zkAkKgCqu3E196SnBERb
Tj+aRgv7S0uvWhJhUnuJ/vjoDRVhVlWb2fAijMx1YVJkIgPX8utIpPN+6sfGxhCqldWt2xVoJj10
1clFmocD8pZKIQAoheNeHOaKkKGt4POdtknjDk9gp4V5wSplghpt4uG6RFP/2rNg/Yyw1ZCXxCKJ
ECv3aiJ50VZpW0XYnXHndSksrXjUBeaJWLzHrVo8LzljQ+BIzSqvTTkwUTZqx2BJbMo8W7c3O0Tc
TRj+MqepfZFOqrsovQbnT82+A7dbL9NhW6BNvSa8rlTfepfW60ZTae3hKAi9N4SMIYqePrm3ENh8
U4xRf4zygRO3OsDDRk1aFL7iZjNCC4sw86TLG2ObqrZ4nzDTf0MXUb58vdae2LmxVccehV+Xurm9
OpxYOG2tfOZkh0rf9TO2T7e5oqbvX1/FOL4M/zaOIsqBnIawn31eIWxX4ChvuQy4n+0ctKATsxvj
AAokMIJiV994t9peeUwvANPuAAPtvH25y7baluz0LQaTTXEzXZCvFqhn1skTbfPPv2z55f+sXU3l
dI3Q+GUp4OIs+AMSbfsHLcvmKd3FAYaeM7uBE62tzxdcLZYlDYchXi6Yb349bg5v/vbh4eunfbz2
f77CasMRTwLN4MgVFAfAZn0tAFvVye7ri5x6o7RyDHsB/7EerG5Da8m5n0xW64oW5NapeyYUwzvn
kDtxK5yV2GdTofLodq5uJSGaM4tgAvkpYUgHq7VUIuPH/F5WZRl8fUPHDQNIgurS0SaM0mPb9Hkg
pFaBrh6eC8LZEmmRaKhrVwST/hoIIL7M+xEzCXAE+VwrjYCsCbb/3NDQucTnfS8eQDyaHG8sWF0f
X9E/YxGdIX0yOWR+3zeJ+ogbkYBU2WmkTHG0D7H8KCK6HxCavJEfYF8qPRb8vWeKelvh1eJoKeb4
3Ady4kXTHXSgucO7WNycn59LGbldM4KUQ08lzW/k+BbIrHiGV3ZZAG4msNP8PXRZZaAI69mm2YK0
vo0eDwi5OtXIf1qROn03Ca2fyISNip9fv7YTbRbYl0tBkRPoUnVYzWD4kydH6xHVa6mVFNf0PNBm
SqnhHismdNIoaGML9bYbghCuJ9m+WyPhkNuiUqwWsbYk/DB34/u+l/Oi/dYhg4/sP/CJa/O8z/Ql
NB7mAaY1p65hIStelB5s4sVhalc1lpK6qyt5ZjSeKG9AZrLoBFrUSW0s2J8fO8FkosMriW01TWnn
p21q3BSh7N+bqRnu2VZXod/nOlRdcwkDLiSzK2TBynxSotFuUXgZ49YYPFc5WFraPUY2FeWNW8MD
JD89dczt1+/hxOHc4VfSUITq4zKIVxMClbO6Gz06fNmimgHnNz+5Rt75tVOkT7In1gUcqfZ7Tuf4
B0FGyQ6HkZ6fmZVO/YoFvONxiiXCAHDq58fWVeB3BPwYSgSDp5AZhTDLH/o5fskM9l5+6mXTj7Et
F+pvNY/DNqcG81PORfrrzPNYxt3qY0aDhIeWAycL35ql0mfw/FIafr7VtPA4q7bc6PBRr4RO5lJi
VLCg3VrdpkU83bdJNH5DcoMzR0uVO6cIw2CgArKlfTtdcJICRq2F9p6mtkngra6eGW3LNLr+rfAI
0WYx0cJQWH3jKjAwamZ8QygCxK4jXAnkjmLsQAAIPyTM+szDOTGneCBXKBR5NAZ57Z/fUt8NiZOH
Y+bbtIVuEexWF3U7jRdnXsGi9VrdlucsJTcoJIgz103uuRa5l4g48+M4o+ETjhI0gSYsMmrqUZlJ
quFzKDaO3eIjy9S+mDYWLfg3QV73mWn0+AkTl8NwQGMIIoJuy+c7nh2igT2Xulzbed33WCtdaOLt
9GLNlnGJSDP+9vW9n5A2MWEjKtOoPWACs1Y6OI+sQQVxN3lYjSuJadVJnySDUVH/Ju5AzkXeePZv
26gKnYNj29xbWBb+grxucHTZHV1ixyjNG4APQ0Nj2AD/MaMUZWYtF/MVwp36p8ga8WDOk/OrGWx1
3Ha4fM9Wz493ANwHGJQFsAa3Zv1B12FTGk1BmdfpPeVPJuEosExrD3VCjaCOMvOGTWeNy8HsCSuw
kkPoOkNgZPhbN8qk5PfkeU0XQJooDc2hc6bweWK+YemhYsZrZSBD2/r8Xqek8XQR0diUaYk81Qgj
BXx/KcaWFccx/saTIh9lN4iXhnIkAvhG0W+8qSnHM5uHE89Jp/i6qPJ0Zor1+5a6KpNx0ilpj551
0eK2woTVmldU3s+pOU+sTSjzUM3CQUacdaTO0o2Y2LMGPKOcE3tHblh7Wcx29mQ5afykAZXpNnz+
pAxreUfQnCbvMsMSV1KzqwunaPoDetziNvVaYujIVjwoCgGGGueu9EyT4HgOpgBGTZr2i8omYd0P
biPUCS34S38yBvXNGGWLj1Btr8oEkJYjlQhTbV8dUKya5yjBx1U/Lr2oPlz2BnR/VtuSTg2NZjZK
BDZO009M5JBxdil6TzxwI7F9Qe3G412rivgqTOaW/rtTe7/6pB++eWpPMFOPmtrFzVbIayIsC3IH
ZO6Q1NKTX8omq9GMM4vA8aSMvM2h7EojyILOtZqiHNnP5DMyWxqpm11TxRCBrTXT/+OVuISmElS2
QBXWnTeCRqmS9fiSXFH2T2Qs4r1lYXof2bXctwQjcxgmUnVTsB0/A+g5gQJxWYlt+lyMBSaJ9SkU
wXumDG7qE5XdXViAgK6kTYJ5iw/rL9LCZDt6ZUgyOwP8LvMQw22S0Ki/YWGw93Euw4c6nZtz9eFT
P4u+u2EyXDy+4PXJQ+heQ3eOkJJKaxMzyLH/PJUz9RUn9Qyk23ryy2xI8dPJgg24vvbcpWo6bsEz
OYewzivceEKe08afmFCo/4ODhOuHMHm971dGtJVphE9nTrr5Kaf+sqVOaB1Slz7b14vViUtxiKS7
ASkHuPq6aWVPmgGaJZR+6QGhaEA2BGSHpjflYJ/TOzjLhPx5T7BI7GxgUcuEgMT484QdhZ0M68hs
/bHKTOIZ+US3Hq1EUn40Ud3iBic7I40qjFtK2aL5aOwQA6n0jNc0aajPlPkcPdcICAlCV7vo3nBL
gbzK4S8D01EW918y15eOk0yvs24AvPbY61j4cnLVuXX71rB3LdKUH+hZtVcoK/I1w575oinab/Jh
1Rcsd+qPxpaXdPiy3dzXab+dPeLzcFXPwELCtB42yiAbsS8TR6q7kDzlB+lJlWyRUkVL1Nbc+qY1
YqxH+I/ArCgZam1fqXo6c72SR4RLVF74RxswSO7TzBs1gl8o8m2A7MO6KYucWA8xgNygrpYRYzQ5
qfXHQ/76EoeNTs6GI8Zfg83T2yTDSFhHEffzqzWReYf3FovWplRjhe1Ca9dI/QZj/JvpTCd7E0nL
hLHUzp4NYRNV+fVQOp526ZLBHVowpsv8sioY4HbHnmVSDOVxhgfOzmZgNt6wq1JLv4BbIrA0jvLM
nHZCBsI6qNLgWahtS2vy86BKh7GbZcM2xCMydWch/7q2cMnfz4lqU5cllDuQGDkR4Sn9xUBvK6CX
2e0zI9cfGtWbd4jGzIPAo8VxTq296wJ86pkd6IdUeTXyl6QGGsOLBoCt4epHVoOqx9GitbOSUguo
9fVFQCwvfYuhqjgb16ZFKuOoGo8TVpjniWBtHYGmR1C8q44WUTmjNUL04yvwNqVXYzU2vXnZDUp1
KDYdKQVsxLDq3Rhanzgo5htFCTQLlAU8aZc9Jc78eNyadRd7F5jTxKOTpMU7HtAp9t3YM97jmbPa
Zk7T5K6Z7PC3bIuu2wnPnu4guNSXrIQEnuihofxpW/ws51bt5etfPaOlRLmQ/pZtw3o7Z1hhrnS0
GnwHXMHWUb00oFybbAuEHT9i4fS3qIVdJJk0Zgy27ncle8zrrLfH/ZzrkZ9qJe2T/zyk6a4hP18Y
USiDV1tMBI3CDe1a+uZMaGsNdO+dMpAWNLkgwp5mG12t6Jxe92hKdpBuIK6g8oNq21zP/qGM8aLA
IfGbTMkPoZPIS3x67GYq59zO9Xg7ybVcHWYf+aVI3tatdFZY2ioWUU5uAUdqG45K/U7jQnuOwyj5
oZgd+0lLAIanxzo8oZolZ4JytXUT6bP23ujaX7vpIBBOxvxs1c70B3hk+5A07vz69Zv4EMN9Gh7o
KhBCWQazIMDHjzv5p0DHIaB1ZEXIp6EQI7CfRVuTlzaQtbEztXqKb7QEQ0lQaRVBYuz/wgHgwTjQ
5nS7iFIpKMfZL6nwT5suibvyjrB048yR5AN1uP6RdO/p33s2xZi1qaXgw+DtGZieicP9OVKu+jtZ
OfpcL9fDV8eagfI6oz39JtQ3eelnFeARVm42OwXqedMXGrY9P3OyGkmsNuTioPYVDoihA5x4gEPJ
Tt77OEK2uEH23B/sEmFWqIYhzKR9AAfJrba6uUSUuQrqxb1nlLN5ZqY/LqQ7pOJQq10Qc3h816Yy
02kLZ0iR0cg+Nw99otF3MWpz50ZOT70lcwOAgP22o1DkRx21Sw8bLf47ms1nhsXRnmL5JQtNk+gR
9pZrE1fLImpk+F65TP7m0gzd6JbcR7pyKWKh7fV+3KFVOTgTPMx6zmmrZedmro/Ze/XW+Q026iLL
NPn/1Xk/ZPospbP8Bl0Ot4NAMQgYWbffbGG64UaKXPORj7CJcFQaTgJEzKBqJKSgerhf5CWBjIr5
MBShcyFFpN54Jn3IsFOj62awul1chDVQnXHcZzXBiVNIaY+GmoqNP822dmk2O75usc3rBlO9bOud
W8BDKNUWXHnp6ldu07QvXz/440lKRxIJuohDLxJ/dXViSRIAldKz2NhIL3ye1bHftmXn7GDL1o//
/VI82MVXiCgRhcznxROSTdq0MW66zhxoOGf2uKtafOBI2MszZasPtdTnV8kBDPkjnzBBCLzNz9dq
HWUSdZ2wlhYzXNx6mNizYWHJqEMEWhpBgyXimHo7uKVNzzknwMA9Es5DWWfQFmCYMk4b1alJQ6cq
9UOtsu4wlxkW8qGsX3UDrX/s8jpdoZn3eZQrdxS/tXvhOWSvJHF1Yda92I1p3mWgGAr1YNgTkYak
iVzXU1md048clelovEBONXi0qJFpfHy+X22qJgeSf+6nzmT/UaMiKwLoS8p9GqIn2bFW98o+GyW5
6RFFtPiCAzLYSkF/GITUKMQ7G5Pa9Hmm2sXYdiIiF9CyqmAcTPWi0lxcBvXgRDkAksx60dvK+P31
6DjadXIH5AGxhvH5URFZLdFsCZs5mlPAPqTJ32pdON5VnTMcvFlP0Vp6FEnm+Ny0c/Ki1E75ABZ/
yRpITA5HG5sEK6ErHdp7jnEFOEEgYrD/7O9zOs7PZutWZ+S5x3pxbpV9LpI3PFZgRFd1jbiEe0id
D9OhkZYXxB9oF1XDnn6DYsW7DFOz9Gf+4IChwCGcFp7NoEYALjqtwbyQkDT69bNfvobV18Lsy6aN
eRfn3HoZMEwAlEMG39OKuVZNq3+/iEbPfJQnNik6wPfltllpjjndloirwjOhcIyA/Z9AihIzqoaJ
awcJ/a7LKRqQLOSjnPpdVM4RHNo+GlDvdPX4jQ2FLLbwbrpoq3QVAplZuFO4oZwIDJXTKIqKKKoo
uHz9aE69rMVJYHuYIWx+/2pcUmtIUzqXaMSnxr2WcS6+TXqd+Zg5o0PrSSsI09y8LQGr3U8mokk4
MuO13fRyB2pqevv655yYrin7UPanSPkRf/T5O+/meBgAueW+FnfJm53kgMGFHf5QhceW6utrHRdm
qWCxGvKm6J/RBVh2+v9s1SZQAnwbTCrCC8dtFNuXeOt2VKsHmBUkNCpT/MawBO3kQpDIs/2Z6y+T
1mpY6jZSeZNpbcnhWz16I0uRhwKf8espyZ8Sq462JhQapN+sitWcDK8Tze07EmC6rSYrcz/HRQMk
K9ef5WBNZzaFJz4Szg4oMPiDz2RdYVGavtYKIyItVUOVI2zFurCgq5/7SJaHur7ppX6jsQNBRLpG
YDvmHOkRiaB+wpGXwCNXPuqT3nzXPEHzUVPa3NmprQLehdIBCb6DKgm2NtKM/8xkMUsLVSQUlPOs
3n79Pk48ANZtQndcesTs4VevI+pcFR0tr0NYFBdb4KtXdlpbh6+vcmKEcw2eLwAC1MFrtzD+nMkx
Y0J8Jhfy09zHROFlCWJsoAhnvu1TN4Roh5OZSW4A6uDP49stPTrEHtMeOQneFSdwZK0u5rqnr+/o
1GVcnBgepQ3MlOvnRv4E1LYWP1I5o5N1peldQaY5l7V14rlR/KRQzqBZpLLLUvfPx1pGpe62MSXO
RBMFBDhVbg3FJC5WcWbtzKdwrPhBT8gJn7WCCyH0WO2UGwvgT0T/HLXTwPFAgbaaN1pxV+RgTLNS
gww4G3PgFqVzoxtkKaZlofihML07OopK0Kk92+HGax9GhF/nKhAnHgUKd34gXWxad+vlTKvQLODT
KmCBNiFRwYhO/+izsH8tCg33ZgrZMx4SrMu3VWKY5bbNiv6Rf4n+psOACwE4qbkk3nmEnGLorFib
BgHyOa3KiXHxP8rOq0lu5UzTf2VC99DAm42ZuQDKtGOT7UneIGia8N4kgF+/T1LaXRaqomp5FKGj
oz7sBBJpPvMaiMoSkQ72QoqKr75YlFAzBHYYULNorwcdLv5iXLrajyvjNJio0XJ+m5Ts+VWHo+Dl
4gERHVpsulqk/ccJYdx6wQQXh0BQtUmycZDyuk+rLr6v0MrNN2icx1+Qyn1bNMXY2NSwL51xcmOt
zjjMJQ0pTGATSKwNfsqxakGzmugmVY54qM1eStA12S80nJedKebhChDRVkmLd8wRxq05efVeUBa6
cKAdE+ngHpD9ylUCdvQozVf7UAETqlJeFDA7aSb98kRT7ZGryre0t9JPLdXhxzJaelR50SZNx3kG
Ey9+Zq7+oAs0etx2NH+1aoPGCNiYrd1Uy/XUx0il1I5z4T6UX+pw1qB9gyCizM9/2OKHXxKpW8+q
Sz6iogCD7bvK/YCeqnebGxM+SHDL9kou3AsNnxODIrzPToc2gceKuVqkS12OnTWgvNSFC4c+Mlgf
UOPp981UzUETKuWmokMYnD8xj4vBmPKyQLC3YftCeV1FyGNsZ7o5dE0wtUX3JWYRPVWA5D67tTDv
UXtEFg0FOO+bbccIzFJt0bWgtBC+gp0c5q923MffOxRe7kER6BJz5sxfBh1r7QvPeWJ2JDoF1A14
HYIk+fM/Dt0GGESTWnUTmCPYZw56bP1yzVw+u3obFdxZevG9NtP5k6ZE09uMEJ2knpuFuwnr3tom
QPX1q6oqinTbEr3etGGavaPIWKBvlE4IO59/XjltqxXEagfRQ+iIg9j6cZ1qbmpR8rhJbrSbVIUQ
nUPn2ilxYbyIsjO+On2CmnQMEu38yMdHMnoctgavCoITXpCricqhkElSpOwpqIIQMorvo54qxwCq
9sKtfmoopFxkI4xEGLLe4TdB3Zu6oEEVZ4TmvkVI0fNrNx39GX3bC2914vNzySCxQpQqkSKrnkWM
0WGkqPQsnAp5UMDrlft9MfToRvHUGSVglLDBghuteskV48Q7si0kA47AhRrqajqR9MoRPFQRbtHa
Zht1o7cpzTLzPXOMLsRjx+BABxAYYBRgdAA7CZUO59MtUxA+iHcHGKGWblCDyH4vW4h60vMUhdts
MkigdfiJ3m5yQktsHc6m5arObRT1FQUhTJ+IDttZGEUK+rYFXUq7cOMoQBWv1a8jrA2R246GZutF
ehNuFPRTv9Z2Wrb+CLTewyWB6PvCGXPi29Eqlrxt6bXGejl8rbrxQFEUYR1kkxW/EpEOt5KAemdh
RvgIukTdFEuaPpzfBsdXPuESWF+SfnIasLKHg7oRlT38WpBwaapwW1ON9I1UqH8fnjEMHQEgxZDA
kBw6HGbSBgG1zoO1ncw6FIbZfrCnBXY6ZBW6kTRprxHXhGVo1s1NrVoNCzbFSlgWgVGURKKI0Mqf
ky7ca0KnBH1+FuS2ODyGTCBVFKqAvUg9g9UOdXOT9KXG9T7E3+CrnccQEpAm2sw2uq5+n9vx/vyA
J+JVaLSqVJAjJ+KLr6qcCg4cMy4HbaDHrjqiDG17GzwdLA/JHm3xgjQWEAxi3GVV34wMZzdoQ7Og
pdfkOQqjoRP5ZZc7X2O1yD4mYTcgWDnkF0qxJ0I1lpkEgiPzIHUEVvPCsR+NvYKtalE1xhaVOXun
q2ArUhRHvhItxynU2tbF8tlsbqx8Eru2w4IRkfnoEaCrfUtr+hII7lgMjn4ZX4qvRKRH+rs6agql
1NAf1hHuwdynhj/pOj+yOk6/xFa9vFcZDeGdR4km3GY1JJTtWA3DE4WrotqFoYuDQk4rBfUIdCvf
lLY3fgJ578yN2y2aGkwLWGKNBsSPCx/8OMIkrqRuwDrDrw2owuEOEA0gN7VVFQRTRtxGxi6nyTRb
07XezNkWuK8JrTGedlpri/vGc3prM6q18RNJZPtCce34rJbnJniy3xECDbrDR6mR5CUGR4yyi+pv
kHy1W28wfoip6S/UFY8PFwaSkhcUT+mtufLnfwQjSuwkBbahDNSKMNC0LKXrS9/i/NSeGgWEE6sU
ZR7ZAz8cpdPDNG56kqGsi1kUY+lupwr95/OjHE8azHSaBfAOWXvc5Iej6GOFJoStZUESV20gAZM7
lDCjm063fp4f6fh96A/YBoeDtC0nKjocqSFvltLzWMNmZXnrmRY1fZwQtudHOXECAag2qSPKKIiw
dnXy99hRGVoTwscVmfchqSfxHgEU2bQdsk2CpfkW5X3qw8nFNXlYxiDXhnGD+moTRGVLxxN1nds8
StCFzwbnwh1/PNuAujQiWTRMUHxZN4HoK2hhmOeQT83mZ5jlOgKYnfGYuln/9cI8HG9MNDCk+h2N
PrDL641poP7DEZIpPtKEPdtv0TI/1fTuBvBnuhXphDu9wp0WgIbVN6Edd88DMJ1XQmf9r1UW6PRB
Pgd0oqGTB27s8NOnJYmhoFHEdZfgc6cu07WtR9mlbPe4N0N06JGGA+2XfsqrtRwpwwzeCCHGUm+z
F48gwE9c+jNILwNiMdWUCgWS+Vk/Dj8NsssNMhjj9/PzfvyFQUZDvqETRl8bhZ/DV4XGDN+RKwu+
g53s4plkkeLGgEZ/c2lWT1xjvCMZETcZtAsGPRwLBz/O3AIPQzeusAOyqlxW65O8127HyioR640t
61deLU7iyyDmwzxzPQehagKeMnGmxa9LHWmHLJ2bOhfCvlNPxzTIqPk3Un/90cvZCIXWFQVVl4Hw
a0SRca/D/X3uQVs+I+ve3qTqqCZBZMBecvMk2qPT/eiWLhSSmUTiOjIQLbjwWMenEBhgMPY0GAiJ
2BmHc4bxRB4rfVZgvzLkYNvM4tpGjvtvryIw1sCaQbLz33JBHI6iTWmv0t4qA/pSyvc6T6pbWukL
7X5LvVCEO3ohhpKcSHmIUzJfvxD6V2ZdugBSPIEl35ga0Z6s/a8ruDQnwMHaUkYCxce11FMZKlgV
CsTcYSjUVyCu0O5uXWdzfvPIzXEQrxKvS2UXFg07+KjwneTOMoVo3wa5W04vTZYYLwaaZK+O0anX
4KBtP7LV9mpCnh2Ny6X6+69mGjY4PM6O39nm4VdLwtGrSpscC7CKLLZ65b52BwxiKoyczr/pUVIE
GIRMls+Gg510uj0ciopBESsdOhy6XiFcVfilrmFRdRMTKRv9JUVUgEnHM0vyBTGRvwiR1mAgV3DI
uw2eIOTm+EaIAdG9gGqaCgSl1IUXWNmEh8RUGNFHeygwsZtBd3/LWypkvlsZ5s8kAhS4j61IfFt6
Y76lhzzsG+RQ9aDQbB3sfFFyxUS1NUP+p/+9ANHxlp7DOAfUuUTa8Aj0we5hkDSq9YSlxGD6kA8A
alEXxX0r1ub2OQ713grMSCA6EfYCpTunFXNxYzo6OM2SAy+AjY0amxopGDH3YtTgMfdmlmxiu9Lv
O8ULU7RAxu52QC8JCfwydt+LeB6v7HrKFcyO0gUxfHClkKVHu72Xuk4pqoYCw0WvHYw4oJOvfEud
RNx6MY44EOETg/UQRVhmD8JRvlaoJL5FTqjTxG7nz4PTGT+jtFK+1mpilUj6WHHlD3rmeJy7g3KP
Q66Cv7opahQDiUiau1Gq3WzqsUfhk3gGSb5MXZDxAeuSKteLGif7yUSAZ19Edrz4jV6jAelWNWR/
POTUjdLp3tcCvwFeELLY5xrTW9NXBxUzK2WGxfWxj00OBQ2dRMB4xYQt0pDPtr0drAavqTxd0HFG
uZbPNOGUnu7optZfxqIqdETPuwWZrj6dnvu80c2Ng6jACz4MRbkZvB7DEtC3reNXYNGbDaQXWg6W
NiNe1EHbrn0x18Prgr3hM2rodJfTuunLXc4qiQAC1lO19fBQrG6WGukiVHrLgn7AgL4sHgUU1zcj
ytujzyqzrQ26ynSncBHC5Woqa4TlSB71aWNLutomc5b8Z7p0E5sIXXvdjyZX+2JoQE78yLNwGQJC
NbwOXrGoaAuORHWUfjMXIzNR/QQeMUxPnjo0r5lpmWD6gEGxQsj67ijQq1rQax2o6oSAJQYRZYyf
1B7JxaCMnVaS5V2EOIo5rqXleYaIBPsp9qNQOC8ofKRVYMSee18v7XhnMJv8OieSpnLGaC7bBY4j
nrjNIoCS59KkgIXoSKxdhqFZVWGtQV2WI+/8wXN8xHIxaZqMwmXpbn0zmYAAliEn2NUaCDEBfdx4
5wETvGuSxHxYJmt+EXmNUAlug35BZeVCBHwMS5S6S5JeRjVIk+nN4cnXIfXk1SPlugJFC+hsXrlh
3xbXjS1ccBiLvdGzdNwj9msEhotrGORlijcu0CwNiIpPHJ9sOaLGx/MTc+IepQRqwH/8l174KjAA
yLTQpTeRXVdr92NV5tNT16nehek/jop4fXIAykaSWAIw8/D1KcTohRqnRaAIWh9i2YWmhymy+mxF
1s4prVewRHepu6AKienrbALLaCL1Y1uMF2pXR4Eq2Gqo40DBQZ5rBM2HD6LptdsLHRZTaMzhdw9T
iE1ZLd1tY+Nv9LdTy1agv4CrAAE6daHDoYTZiJz4UzoX1M6+NvLwV905f21dQHtPNpeooUJQYXUd
jmJ6s+V0dJRwzuyznTAj8zlJuuhC7n9i2oDWSA03hxIX3cTVKPZEjltTn2nDMcOro1122JtJ1VPn
QgZ3vCABacnOHUieE3iY1qBD7mDMHVgumyJLnHkX1kByz3+bY9gNXwRbTJqDqAtKuP3hCw1WF3dp
gn+7hwYJbkkldZtgUbPF3Q5hGdZ+1UxDgzALvgS+ks7irTFsUQWTJVIpNN8M14Mx5OOFjXLi7dkl
4AGp6HBOrTsoXdzkZjsKJEba0t5CSnS3mYbyz4W3P46LuHWIiqiOUiQ9WjQ6zcNEr6T5k0iwNJji
7AldGaj2fd3saORa9xQLvQdtMrDhLi0ocrrSx3hP1NYnR8vTF+YG9zTq9d6zkXu2T6Fd/P1UIOxO
X9CTeiSE+4dfKFymtE0zmklehNWJqvZE4R5smfNTcWLC+e2/S7fEpSRJh6NketNhzknl1sk1LOW8
Qdyrea5dWG4ntg8QI1yV+EsWX1eb1BoyexSpVkvDmxZ1HLB2VpE0V3lolpe+7VEFRHL05ccFOAHQ
8cgHIKwq7vOGbMIZ1U8xzjGv6eLNL0NixVc6nu6fhkHLHqIwSrCw0O03c8ys52YkWz4/tb9T3cO8
hieh6gUuQLq3rL9gXKP6HSbg8Wy0xZKbOVzUz3E29N/JRRJQX3DmO180onRvUQUzXjXRpPHNaCdz
HhRubz6FdGpetKzCALDMBtXP9Wq4nntnirc5ap0/EGQFU6pT5L3Nvbnudssi1J9ZL7BFJW6lqp7W
RfHLDUWrb6qooqCYmIv9cv49jz8ujRbAjXQaNEnjXi2hPrWnWgNsGCA1m2642k10i1P9swZj5MJQ
x/kTvHS0UEmeQC+hQHK4Wi1KyFBaeoYyjES/aVV9cf06rcx716BxduXwN7DhwmoueYqcGBmmCY1V
qjzUD9YAYLttZuSBMBeadNG/lini15hrdDvDaYyvepxNOzNsstfzM3t8TFE+w9GB78h5pf5uHf5R
cUYOu2MFIYjqLh3A0VBY1huKXtaHLkwWQonsEhn5WCZPSs2i/0kBg64nn/VwgjNyHjU3YVJkmdY8
Fe6CSbIGz9PYNZE7GNdzZEQtPm2G8hjrHpRBN6vzJ8crByzJ+jz+lIiQbKeqFVS9NHCkTxmy3hsD
M9EOsAFKstd0fpofVVe2jzG3C21AK06+4NjkIfuJG9enDvozPo8ljSTssJTBNwYlzbd1VGXZ3RRm
tuJjB9nA3RrqFkqYqxTaxjYB02xIw8xfijN35VWKH7TpE+2iIdu0GJUmSzZ/bpXWiSW0MRyupogw
wS9J1oe/Pe3AVLDtZeFEukOtg73WwpQUA0O8yZauu6PQP0BXwEDZhKmwOb9CjhAHlCxciVblo6E/
4Mnj/Y8VEkG1ctVkHKhpO/mHTIcYJjW62iu8SZorMu4ICoWj34dVhjrg+bGPrg7G5jQneqDeR996
tVbgeykRjErkU2CE3YBAgIOne8a/Mof//DH9r+i9+vSv87L7n//in39UGNckUdyv/vF/Ptbv5VPf
vr/3H77V/yX/6P/9Vw//4P98SH7gH1r96tf/1sEf4vf/e/zNt/7bwT9QNEj6+WF4b+fH927I+98D
8KTy3/z//eF/vP/+Lc9z/f7f/8Bcpuzlb4tw6fnHv390/fO//0F0/MeEy9//7x/efyv4c0FbfeuT
b0d/4v1b1/OHvX9S+AO+i5oNhVaW2j/+Q7z//onxTy5yGTUAKODLyCJTSUkg/u9/mPY/LdA0NogD
FFT4n5yfXTX8/pH+Twkdp1TEAYDMOrjY//PmB9/o/32z/yiH4lOVlH3HL2bZ/XHzcVJRnOQX2bSE
pSbsKlxWkSakRZnEQVyXgBG6Od1EejdeWPy/8R/rYWj4GUwBKqxkVoerPxc6dlMhmqv4EwyPtt6p
r42tKiq3XNM+hlM1vOjUs24Hq6pVv+zLcfJH1cMGNHVxr0db0lHf4o57C8fX0SW3n6XZt63nyq1V
2sVznM15cZtZUKnxfFCte0+MdIkpsiv4IQ9TWm0NfXSFj6Cn8qUINe1J5AmMtQxbwf0sHPBKcdF7
T0kFHYrWt6Vu8KNMb5sMEZ3A7DL3I8cqCkl/rJR/f48/5391ccj5J9EE0U3QQV60VpWhH1JawESp
iIU4H6J+6yzuk1m+RBbr7T9XH/7PgeSFu/oCBwOtvsASc0+IjoHQcnybawxdc9e3DVQ3hbElSvMh
ttz0KJadH3Z9G7OsZeQODtelkX8E7YySZBiNUoUzNhNejRA+tlT4MVwOnXBn4vgOu613Lpx3R2w+
OSr9A6kpIouqa4n7hhgv9MQUIhM5eFIIINlmuQPNZC70Tw34h9LvHJskNNOXDU3caj/NZr3J2SwX
0lFz3fNClwhgLNJKpAdwPdaAi64o8a4tJsXv7QoWEawN6wPlUX3yE2NqDB9tR+qmM1joezeKxLQx
u7z40CSplVxFY+5hVt4P6h2MoR44btjOb0klwkezyYYHZai8+aZuNQwqx0zavJowiOe9iTx4vWta
G7RiuszGh47//4OFruStE4f2p0kxRuEXBq51XLyO9V2eNupOLTQNJeHWtGfsSdP5sY5GSpSwxws4
zNDxd1S9OkqmY45Aj2d16VdyUbW5cFjIlfjHSoX8ZEiYAI5CaBxL88HDs4LqOJa/84B1PcV9SJ92
8zqHyvy9nvRL+iG/L/j1WGjtELWR71gQXA/HKmC32hHZNfI2GpIZXu/agdsN/Z2Bf9KntMfFCvKB
EnSOrt4rmVJvYRO0D3Del6sW4eec2E4Z7iwjrnCebhFMNdJ0M2UmHezzG2l1UPyeFWo01KZYRjrl
gMMndbGTyvAdjYK5VMS+SL1sRDEHNz8OzPoRdqyotudHPDU51B9hQsp6IE2QVdgwxPjM9POI3iN7
7NHKHfc91Ity/DrXbVT6FMIQD2/UOL+CLe2pyMfiHxQYiK5+7qVGTzAq4XzdLElW+AI2toXWbDG+
JPQbQaQnY6fvzz/x6jKTcySNQBB3wuyBY2cFLVjmsU9Dk6/J5nhsDNTpfMMq2eznhzk60yRWC3gA
7UlkpCjWHn6KeUTwLV/Akywmoh/44vRb9H2fGmXpP+U6oWpdT/2F4/uIgsS7sSdoJOO3INUoVt/f
ot6r6EOh+CqASugg4byke8trJM+hGuovZj0viy86JzIAGU75uO8wEeROsY30+fz7n5hmqMmSJC1L
1bRQD9/fnEdpcFkpvoHqTjDhEruLkyXZnR/lqBAt31gCrWCL6AaCr6sUsrBysJhWDb5mGdXr3M6q
bZbBGw9iI3QyP4lM8+sopvw61EEWIw0FNW3MivgH1b/kvspdvOEGqAyQlBGiPf9wJ6eAyA3cBLV6
uruHUzBXeL/FBqZOTR73GwuLwWtCnOjvR5EVP+rQUFrlZXY4Sh21GAN5reJHqdZ/cipR+PSZjLfz
77LOTJhnicRh16BiQ3d1tc0d2EXaMjHPmhEXO8Xusj2wpuIqbIzlfrKz6MowBxwsCyf8V8ZwkDCc
iUnkfiXuJIOliCpZfKv9qmMGbaFCjI472qzIU1VxlvisN+UhNWdvg7hK9QGRFOWzM0unTFFHl2Co
R2gk+QhQkejOy9oPz3E4xV3UqIPpystGJEaAQFa+aVMQkElmp4/KIHIIqX207wYDoTGnbm+hgwxX
mWZPmyV3+hstF9ysEXLmPUC+S0VWuZNW1xM7jGek7UFTeO07hzY1oomJGyG+22ofM9seHiIgYLLF
uox3bq7V7YVdd2oxcA/Kg40g6uiamcopMUpDAwTmIlHb0Mu8NVEf/17C8QdJZ3SbBJe6D9AN58/n
l+GJUxW9GyINalSyOrVaDB4KpYVV0QE3UEDd5C0GpBqcqg1Gdm0Cxs4GJoyyzYWz7MSoLECKNhSM
OFXXTQk0u9sxn1BpatQi8VXRRF/EWDTatjUEyAILdimVpHG5ZD9yVL/ho4IqoFiEhzOuCsbqBGnh
c4jBblCdnxfT3aQ0GPsr2y6bm6isQgtapVorW1qi2g2K/8Z4YxSD8mvupeu4KOANXDWjqv5KQCFG
V9gAuVoQZXjJBgNdVVqi3rx8RzVo0a+8oelCNE+AIlE7NpscZGq4iJ2Wu+6zG5nF6HcTQc+VZg7W
fN3pBQCBqVi6MugMu61uO3zRrd1cUYDnxPfmTYM3xYvuTgbul4qODlWcDx6eGBU98KFM7cHvnQH9
y8nLYyDvU+a1/jwNFqqOhbhkF3NEkZEz6UjyOPtYEhBW15HhKflgqQtb2NP72zASYguLejSIZKsY
yFI5BGmRqRus6sQdZonVrTdP6r3npebVnKEY6M5DfZ1C3rlvelX/OBqCBPP84j5xX0jGGRAP2pdg
m1cn+axbUVeOAP11tbR/0qQR6Co044WO1CrHk+cpsE1uCsmlB2a7CkxMr51mvj6BV1yTasAsQPtM
2MDs8J1ONm5YzXcw8Ax742LOGCSZo15I906+J+gccLcIheKodHic9iIbknmm8GenivZZ0+cuSNG0
vADOORWZkkrBCQaqylm1piyQwBUqeTPlhNqyd2YuKpr9A6I0oVnsZmtAS2Muau+6MlV9b+ltsnOb
Kfmkd4t3XScZ/hbF3JavcOuBwKvooHlabEb+nF7spxyfp2xy3KWoLeocL+pqQmZPzZI+43LF7YI7
Ato0WtFq+lZXIrpfZk+jUJu+Tb1qX7hbj/qG4AUJU2XgzsiUHlfXOr0xz6tifGahrVhXuR5ZH0vw
U9fqHFlX3oJsrZOM9i9bQfwDsmoH2C8V92014Glexs0lhtDxyuBx6JJxi8nw/Pfj/lH/nLU51DHF
IWhUrHZTVKAqihlU0vl9dgTSl2+NzqA8XKnpcrweLsC402vhCLxQp1jvt0YmsEZrZ4TGtGbU9wU+
m58ECT8W7Sqd2zYVuNxhe7qBI1eZuxxe9xY1L3xWu9QqRDCl8XfdWZw9/o4m1WzTvbBlj5Ndnvd3
6knXDTD06tYTWVJUfU95QIjquwn3tPZzVemDxJqy/sLkHN91lHdpTrAmdHDe685IVJgVbuvMzYLU
xMdhafMERoXx0syq/ZJUksSMlcT3C19EzvhhDEOzXx4GoBjQlD2KsArKbu0EAQEf8xeH3suORgmn
s56pZZDPGTozYL20QCGlkv5rZukbnTsifzYlsFIsu74AyDw15WTQFDspL7A7VjdvaVQTIDHCi6lC
7zBqJopQSi3ayhfJFF6Ip04tSEzhQVYg9YOGhL3ahkZsUxfwmHS9VIzHQUzQ44x0aog2PDX2sqtK
V5ATloJE4ipKQsjaRUHXCh85t28Duk5TjiOYmewde4mnz7jhoCgHM6hPP3oNtqI7CPW4Ds2WHWtX
57/dicML/V9KMBRHaCCsZScKJUJSZODZnVETD0jXpVeVOyPXhxzGvmrN/IMeDikqCLp5ifZwfJVx
VlDm+F0yZ+JWV1mqLS1VCbpBgwu2NNAJwV77tOix1FXGRHnAMb27a9PIst5VQyzP06il7eb865/I
QHkIAPq0MMmPuGsOD5PZysKpHmF4DGaZPNPztai2RA7cBOvF7drualxcUgXV6LcYKI2fa/DduOFq
c/rSiG4KUgvF8KuwRgDr/JOdmB0L3yFKZKjHgNJaLapkrtXcjiIszCJt+TIIOru7rtK1D8modMte
1F4bbaekGa9DbzaS65rkon45/wwnDnTJk6ByTRP8mJgyKyEqoU4SUbk2G58FgtPBHF3KR05sVluX
PWTwR45choefoHRxx3HRIfWF40W1b9F3DwgzncJXKnu6EL2cHIwoiooD5ESMAVeDFbbX02WkBVmN
FVqlqfsNt+3PAmr8619PHgVOZg3aPXe0t/qAGdrWlhbJnYUS2nUMbBZnnjy5UHw+ovVzGyK2C4GO
siFtv3V24+TJOJsI7RKJ24nf1ovA0nrsjOskqbqvNiKT+jXOQ95mzrVcQoDT2o+U6KcuhgHKaZ9/
cweNehp8719FEuEcpdrJEPDLDOl7pydoAaEA9/T3k0O9AxQ7TwzGSq7+P0IFqoqWO+NO7OeARbdJ
780+NA3zwuEmP+bqXqJKSL0QjCRAMWsVmeVFQ9kjYhSFlnjQSa5lonfai1HFzh1xbHfhJtDlVb4e
kKIZn0EaEQKfP3ytJs6UjmBY8ckDSr+eGuVN17EUMZZu2EftFPkJNgZ39AOzIMqRPuyR3Ur9BGvr
TZ0ly/UgwC5bmVtc2Z0b7Rq31X2P9Pi6Uow70+sR9077rr0QbJ/Y5zZQEaCQrFXgwaulqi/VpNVO
qPgVyRJpaZtcKbP6txBEuVLpknLHSDYKvPjDyYn7VhmsnNwWiKN10y5WDDK77bfnV9apDW5B1kNW
ldrt0YW24LBsCiRBMR4IvU072dD7a8+QUgUFlph/PxiSTVJygQ4fluWHrzQtllq0+az4NX6GdwnO
4ddVRy3JrCLvQrB/6huxxVG940DhYlh9I0SPwCYBivcXy0XtXGu767wvzIfzL3QifgTfAhYV5sfv
5szhC2UYCLZQbFnAidMHhPrtrlr6OCi7x6lDZW9M/lZoCVYcmD90YwFO/BaSPxzRgi9bg11Eno+E
1s/Mqf5o9cp0YYUfrwpgQgjDALX9nbSuzhtNgxcxd9xk44Capao4Ia6Bi+ZsNSeO9ufn8PhLST8o
mioS4c0NszoEhhQhLwVoRSChzhsgMY0fAfS+cLadiDqp4GFUR32VxQ4/4HDishkVhiqUfitjp/xo
UZj0IeVEN3iZiqshNRO/S/P2Uc2i9F4UcXNrpWjNUG6GGhJhxJSlNnDudviRidJ7msBLfDD1JX3t
1DK8BLk+Mf1APGnKQz+VDY5VqJePlZEUHsuqw2jCb9D3hFPSC492bKh/OT/9x0uYagFabkiKEZED
9jucF9MKqYloVEg61YENXdLpmxW7CEqjneTV10ZPiSt6yz8/7IlI8nDc1TvCyRimCtHMAMfAcGu1
xre0rlFORRN947iF9ZzTE92niDJDY+jtj96YfSsyb4E2AQVkN/ZwY+dMVN/OPxf3HC98eCnxYLK1
RIYC9GHNxi3smZayh0SvrcZN/dDNi6K8qPWS5zfotljp01KO+IDoUaT9wvAzaYM2CW3Ag/gQ1Q9W
PZao0LWKel/adW7t0nhApYIqrvtEm882r/jwubNPokh/Ta12RtTAmVq61SOycUTGnrX1QAXOQaUu
mu4TlsSG79ZhqgQuauKE0J3XZjcj+mTWhnYWYvEgB2GTWMuipZt+ygySA2Gr751VWY+DR14VLEIM
DxSpUt0vo7b8MVZa0t32gyV9Fa3azDDNMCYr4ClnfCMFy/sud6h4ctfKxm1f6ZirgAiZ3wwbOuLW
azVcjKNwgYGNIWF9S+2wmQPA9Kj+ZEsmfkw6Zl7wf4ap5Q961h3glt7GOaafiZmgEjyAUhHvrZqD
K+mmvpnRdFeHbhu1Wej48ximw1YdBsIqtermN4tg4THUhtIXk2M0eyM2+4hDqTLroO8MfQYsNnoP
QoPut42bqjKCbiTm11yB7Kpbk0z7aj+iTlyVuvHFwSfzZ9fVub6ZrNG8icKxQp7MGsd9WZe42mpq
7fjUCFtCD7wogex1/fKjMYb6zYbek6StgR13HepwXiZSQZ2I1W+FgU22VhhOsbPKFElUPW17E2BB
a3q+poXuIwRXaqlwuWuxT9zYxAcB0XVjH7dJ/lhAcv7cAdT4PM3Fg9EM6XWb2K22dcOifW86XfuR
jU31FnrK8gnpuyqD9NZbP10xAZtF3Ttt7ms6CsWm1CGqBqYyVt1NaJA6BoVuFzTIo6h/1sbB6f3c
6bTXEpMh7v3SYe04ae1NAQr/tYYLlshuQ3u0QPogbpn7rQadDtNQMT/YWqh8U1t7Bquhucpbn8zu
j7RuTfhzbhQ/GaXses9TBzddDYVpB2YmnK9z6TotAi7V8smxyz1S8MD2RW8v5VZNkuJz0+SIuGZh
Wo6B40a95rPSI/Dplh0+weTUddxZIu1OYGuQ++mk9vfjnOTfs7QQ97np9N+zdq7Sa0do6XUDD9Bf
yslmfWpa91Slaaz5TZsklk89duZANybtFtZS62wte9CxETaqOt7Z2qTa29hTkaW3QYJUaNuEQNcx
UI5L3IITcJCiqcNv5rQoCBRjdTIH0YIpesD6KxAKqeP9hAqX7XvOYj1ZoxL1qAg6LdVUR6ASbE5u
m+/TIR1/ll0KYqTpNNiGtYoQW6WVlEEodNWveZGW1SZvOvjfCo3K74ODPyF+kEk7BDWq00vQFcgX
7DHHxbKmFojWbCcA2MVtojb4YjQe6NcrZbQyuQ9nDDbarkr8QpuN2zmksy7BYuOvTHPKZ20g34T/
Z4khQKJH3ICHd5zNoscCzqEokvfK0wSWKaoSfrbLqLor4TsLoFKh91WtyvGzCU6cI2Kh4O1T3YIE
RG0NlnRCumcFqjcUH5W8qMxAoQz5rIKF/jzIMsWAXFAHUKKscMHo9TzexPgPv6qNwHh3jK3u46JZ
M8zKxdK/OGMcfko4tRHH7pLhkYLA8uDNUQ7PEpjI7CfNYsx7IArc2LCEzPGmcc2k5pO3Gn6CWul9
LLsq/9F3WjxuRLqIrVWnEPiiRBEPS5tY35sx7z6qAmaJX5uj+l00Q+5I3aFMpTIuRZ87biqcapPs
19Ba6tucqjqWx2YXPYDmwrJTSazOxgRHWExx7aqLX1WLbW50+jKPAiXmOtCmcUoDdA6cGxT3+nZj
NiZEyaEP7Y1ljo24DZWhmDZqmuTPkSEad0+Vy3zW9J5Tz26y9FF1m/g7KRtF9DA03W9gmbK3ZB76
J1Mfp+UKlVIdYqNDaVNy5vs3lJ/D38dPwanOQdE6uH/7aJHjy+gaSvirgkr3BuHPyJ5sY8k/c3h7
7p2KxB6+SHVd/ejtMIuv8G5owCKKGZn93s7/N3PntSS3sXXpFxqcgDe3KKBce0M2yRtEN5tEwntk
Jp5+vuL5Y0YkNWLobkJ3osSqgsncufda3/oQ1kDX9xmvqbr384LUR43Czb6z1rad9uTHQzEYTAeA
Jk5v8HelYgoSoyZprgk5Ha8JFAyvZa4M6HX5gCh+tFysvlt7QWMbTQnvE4kWPsOiW+xX+sEtOZKl
zK+ysZqa81LasPgzOJNJGRXW7Vxj+4xnz5mso03IBUuFk1V304JULEFJhCaMlCR3jgW9yRLxEEtn
gsEiuFmIz/BjhMeK6aqhsTmD9IegqpggPTXDkD0yB80cfjR8k70IZ6tLg9ERH2S4jfYhQ70zloDZ
an7mOZe8a9oYmWeypIGMXMKiJ/J6AXqVdDx9+piHm3E7+ZEQu3xp/bdBBM3Mn9nDndXz9VNrEeLo
zYKWWsgTQ6CesoY53sS4yYMJa+WxgsBT7FkGCiqIoAWR1AzOWsdrHWRfcxbYjxsH93fXCKDRdpjY
GTv60r6ffbsrdy6Ry3bKtjT4cct0iTj7qEZUN82egYxl87bw0Eg3/GQHl19j+GwcMXOL4F5ZFrNY
ZWY1/7odBFiGLCDQGaeskfSm0d3l2o2KXaG82TyQDCnz42Kt0afVDpfiVA6jugl5BEgeFnUX3dat
1SSNPTcR+UwXwdDkte4djldNbjPmSxnn6N/IaOrNzY+ralvA5Fle2OCZnYdsP7hGUcaBoOkJ8iys
l+usCKJ3bwzkZ7qYLmHaZRY8ReFWruSLlzX+zGEgPNXxahulQzTxRK8u/CfLk86rVjV7paDOM+Cg
K5NA9UB5VlwaIUtttkR2n/hRad/60xLdGeU8P/aZELc+BNM7IaxAn1ugw8+2dmBaNI6lHsd2jPJY
raULOWJFx7gr9aS/UPCFfdxDMCmTzJRsEqZVVCsuW6VhIHnr9JDr2v5ckQDOKrXpyk2qxQ9ua/IE
dpG7SKbZwkywK0Tfy8k3Xhebmaa5aeGhfSRqa2exacLQbPN2bxcUSXvH0RYBu6MkjsY2ELfgnLD3
AbPp4dGfTFUm3myv+SPvh4ATNudZt+s8VqK4yo3ws9SVqM+EW7T1VU0u4Aodc9HlFXyAEZ1KbdYj
YQd1WZ0qeBM3C7gna9cHw+LtDIqIIbZRF4w3HlwoIg+GpmrSwauJ4hqWoZ0PtqGX8BDYbdGfVVhW
Nn3Acsz3RmZ65SFaRxfR06JnQtIX9aEejfKJIJ2IDBzmCSR7T4brxQFgnA9mB4OZWBdvJUvKqiCK
D3OUV6nyykonyxpVLyiisGBnUWd+9Jogf/Y61dhnG5fSuVOBtSVe1ZMzX0WowGcelfsxqMSI6jQs
jwSgyfIckrZ509ImY0wFIqeOUWwsbSKBxc7xqoJ6SSd/Ci4StCFCMVNs6thWISWaEymea+0ZwXWl
TKtJg5oIuuu6I4c3pphaqFeEEeU7STzWo9UEMtx31MXv6zrnwX5TdV6TH+PZ7dFePHTMbReK72tQ
Znw3qpMbMjPMWy+zt8uHI2RIhAztr2yX6iMvk6dIotP1Q+dIj95I39z3lhDZqbez8bPZR+0d2uwq
SxtTDodOrhW6BSLSlnjqrVXtcqr5dFxypujMA7CKuMu87rze1M31uC1Gnm5mZo1pPytSCf2unBJX
UgXEpvbsbV9POpj2o99UuLvQpHm8YUvFkoQXYyGeQFP991mrdiNdON+Lq6Vm2Xel2D6ilR9uPZTr
zlFsGisjpPWqeaikqPo0NOtshfq5DkOcWQOYCmQMrgbHrfn//1e+jRU0QdQ8nUc1FVMVAlGaVzKY
mLhM9h86nH8zcqalATnq4ihA1vKrj7iq8battmQP0F6PCnl+X4TL2U4LhFKhlXEdQo+GszTfpnEZ
z8Jcp3Pdq+yb7yvx77s6QBrNwGXoeJGEXoZbf+kik3phtmMz5gw1bXHojWr6FlRthqPeJdPhD+fo
vztFX/zaDEIwqf8q7/CcjHLamfnhHMVioOVTIqdy+t4athcz9rb/cG7/G9kaqVsXTRhCqYtE95d2
KUAeu+pd2kiuz5iYk17LRmlsEXlxtXrPBIlbvteyBFrN8KEywv5u0JGbLp69QqzfsLeLLOqHuDbI
YKngD7l/uCJ/12gBiXZp5yJHgcfy89VHoml2/gRMTJNag4BKcCCNVNlD/giNe7J+zN3SdvoPT+Dv
A0sUo0Boobb8FxPz86cGObsjbxSf6nTLlaEskAXVXII4hHC+nwKseUXoLNtu6NSf6Fa/fzYP/0Wn
GphEOjG++PmzbaIBqrDls8et1OeukuGRLKHp82S3r5TB2b1qaA5MhvGvLRYeWGL0HUzIGGozF/z5
g1VhkIgkPQoZQy5nzjvN2TGzId1oeoq41fUnhuHlH6705f793DdC+ooCh9EswlRs4D9/qDFaUb1t
PzTApXPGxMLJYKP46bxCXPMHf4xA+L1LyMJCRBPjaJQSdFl++UCzWNTQI4WcjK7bdzNGw9wlNXZT
1JjsaX5mJYFy2SlDzt8uB5KBMw1STvEYmUO73xDpni21oE1yi0jspO1SFf/bZQBJNF1XWvG0q/Gs
//wdZbmGvbBVThHS+7GsaJCb3bUonb05WO///FmXu/rLDeAhuzzoFx3hb3HU0jDrRrUBEqi1664J
ChuNY+kaETHfAn7Xbo7c/GXZlJHTPAKpEkOAgFD4z1/id6MN7Rv8HwwwSTHiOPHLjANtnefnF0mJ
nem5OXf25oe7URTuU2ON8tEYBuuLytatTlq2HcCmjk1hhbcifDcMM/oTDfhv+qwhJklGBaTPImb+
EWf2l0W/cEKj/2FZWMvRTod6c7EAUWD0WxU+NKKjqd2I/pB3QxiXA4FI9eIM+2HJ1uNYluvnlf5f
uvRTlvzzhfr9dbl8L0ZOiKBwtPyqsR5tFTl65sko66ZO1IakISD3OM3z0DjW2/AnveHvixGSVuYM
F6rHRW31y32ZjdUceBCZlbcyfNGMp+JinqeK6uFyJMg11XVZ0V50CNP7tzwETiIofXAG8ERcRoeX
i/GXm+AvZen0mUbaKvV4GCFtQ9snKeRfX1KePF44TDFYJX9T1vl+uVkXqaFwN/e5QkJ9PxLhtye2
YjqFta//5MD5fQW6jPEAfjACo4vz6+ygoi9hGB5b2jKM+Z0HOilpyzbYuTMis3/+bX/zUZiEHRye
Fw8blv2fr+Da2KM1Q7BGBLRsyTZPlzBhOoLbkKk/DKT+RiPAJ/CwUN/+QLpdvstf7lYe4DVbhckm
rURz5S9t/4KRp+6ZJbZw9ddcyTgjIfa6iQzzKDf7u70WXYKo0tz1Mw3jJQAV5Y6IKofF2FJaNNne
X1zM5bRo5ZlIiT9RjP/28tgOvBo2WswRv5R2a6TQfua8TTSrym9MjNYrq5PWHg7UdvrnO/H7isIw
mntNWhlLXUAl+fPlWfHHVdDuxI7htNncjZAgQqhig3ovBVHy2NPW+jMJqyW0ROVCS4O9JdbXAdLA
nI7bODS7sEEFljiMLOyHXkR5dPzn7/hDEPHTXoBMAsAkWDUKUOxav3xHZzanrDY3sdsYB+qXvFCg
viT2jWhX065WSW6suj74VivkYVY2jA0ERBMS4SrIEkVCl8KW7o+MKlji90M/dLj8IMdIyskO8TiT
H+MWLKs97tdqmEk9crPCjm0MSX2swNDIc+M5483SFFNFikiu0ik3hToZS2YyczAqpW8nZS/2H16U
H0P0X3465qDLzJsrAF3xl7UmyxqOq11G1UVZd5DGYKikNsPqC70Hp0u2cCFRgIZhUCWVdut+z556
ydzDzniDsUdpuFodKcekQwdP0xKUzpea+cKTU5T6K7HLdAvLyN26nT9z62Oqr+VL2XQ2LQaSgSFE
qUJMTBML8fTPN/WyQv/6w1hHL5hF/gE9/fNzN5DeUFFvip1hctAjoDTY9aOWf9BC/n6QuCTlAaUE
gRBSRV585n99+7lSYWGR/bYrl6y/LpslUoep1ZMgD8EdD8UWGtsHPWYtve2ibY5jWIJLKJa+S9ae
ieZOEK1uJLmacWLT6cjsdA1Vuf1ByfT71cD0hkCWOSUwEVIpf/6aPr1tSzHG2zG5UYd8mRhvccBL
/+0150VnGQxxdV3epF8eJnoiXsnLShNJBDlNcAQDu3Ujw/APT+3lov58b1GFXPhuF8T55cDy868x
+Pf2BH52J/teJETNWTGYEJXqZm67Q5krAOajRdzYpNzpPHpF5e3/+Zf+Vh9gE+B6YslG/ETC1C9P
lzTb1Rk2voFrd8Z+csllCHCaXTOdzVdaeDPByoYVHWzmgvf//NGXi/jrj48uFAw+FZ/zrxYBcPvj
Qpo381Q5bDuJ8+TmkgHwyKJjPUANaXb//Hl/8+hcTqEwUoAMcTz/5WJnvOXIaWm2zH1lnlTtvms8
9n+4oz+UdD//qotpm5PQxZt5qch/vqUZJ+G51ivAPr/xXqpwxF0uoktnf6RqEGk5VXmVTOSLrAhG
l5YUdqyjukcJJuktIcDonPWuK6blq+Fa9Ry7DBCvgsXtliOThfoFNYl6ywyxsA50E131yZbbI/o1
+7YOgjnY27IICEffOmeK6TsHX2D9REa6VESYJxvvlM/LY8BDH8ypodvmBd1y1+kexgLATpMZf2sY
T0TMltm3sHaG9Yhrxs/3jVROlDKHzXDxohKuk8pAFJDMLhlFKY3nxk2iKs/dPRu9Aj3JTvViZ/iq
k7Hv7QfOJLJ77mj/6CtlVxsqc7XOQ4rsWnFMmVRtxW0/Ey1Vrfn0aUOOZSUCTKlKSiEwmBY+ffvD
XG0RFcXmdHeGkQUzEEpyCJKJl+UhR2jlEFA7918j7C/ZUdhYYT73jJpPXtDPRIsLsY3/XS3+Fe/k
/0kx+Yl88o9UlP8PeSeXY9P/YUv8hjtB3l2sP+NOLv/Df2knrF3/ucC8IO/jH7yok3kf/4s7Mfzo
PxdLBka7y0EI5Aln+P/hnRj8kU8q+cWDjzqK+pq/8X+AJ4Zt/4ca36b4vrAUKIv/FfEE3f3lZfy/
LyvKH5Z3Fp+LtZhjIivxzy9rKNfRlhhT03VBdplm/tY1/o7J2rLetHlhy2fDrrR5DmppODGBo/6W
jJ3l6jdPz+5bnvdZ8GW25jJPp8jArYGUleNG7ZOYwbRab1jdsbW2j0QDimJv9n21iJg+lMdMZKPO
RuWoW+sOBMcc0cEgdCtGE+QN1yYulLDfIakQ8rm1AEjJUg7tMVtHFogU/tmm3N02M0VP5xX6wse6
G4bq5A7d2OxdBkDfZdPPX8p8tIN9ODOPKXTgp60E+JVFxa0yHfU8LrA4MtEFaVHyOi3ulBLPK/lP
i4/+snRfDcCTCYKSLgly/WbSM7uik3AmBzrbiWDF6j9jrt5aZu09UaZx31hkTpbGFSjs/gqnP7yI
vIJq7/fZSa/RlTd59Z1TtbmfCLihUJkuUqMiqcZ+SDgI5+laz+vtVjnUoOjNky4QD1kj/Tgsx1tv
Ae9Kltj4tNBYSRkohSds0/bO0t68d7z5W9tYKqFUv8t9bzwNq3Huw+67ZegHx6tgUXe5sR9V8QEg
+3KQa77tA112D1Ztv0Vl6e7GqHYTF1jih74pxrQCc5CWZvVm5OGXVnV4CW2zO/jm9tXxhXFnIoxJ
bULtY3fcVFKFaxnbXbE+VdHySfMSPPY9P3UMgWLVbZ59qGxdfSl4Ao5F7/epMaFdn8dQ7qwcoEQc
BnJRz4WlhPkuN+hkNtx1BjgyWPynoS30yY+azDlPDEPIDVlryN5j1xmAKZzGk/YtOU9utO8ZR8+H
0vDN697GVZpiFhnEmbzK4MlQc3vZV7Sx1mViuUNhycRZLcyPN+HsCv8e4VkUdsQyknccfidAdtb6
Og+WKbLvcccZkkRDOTOwO08j8WuJuwXrcBg8TjekkW7LY272nb5CrW+NnDhGCDu9Z7/ingp3xswg
aGH88IBVJnpY5TQeC5ua1lL+plGaZ2LnF7P/icfW2W3GEiIi8z0m22YzH4nLHm5IBOu/O7mDvhWH
7LC7QMrPss317ZJXwTSlXZ/VxvRxKjItd0FZZbtqbe0dUBVSlJVznwcdUzefsmoO8ZAw7vYF40WC
xrgBcunXq4b1IjzbVq3BoE4cJbYjg5se2rUyrqRVm8cwmhUhTJ6D2MjQYJIRHYgiG6ZrEL3w1qZ+
LBF4tQrockwkTPQWiSE7orTqgXqLjJQoN2eDWjLGMXqYPoix874YsmPm3axAqXtpyD1+VHHvdr4+
BMzP04hKbN+Frbl3h3GOJUaIXZiFcNwaRr2iKz5tPaaFbG6HkyU9Awf7JbJHjMz+26J6KMptOwPS
pzEa566D92sq7OJqzPr2BGOAF9YjMzg0R7nHDjx+6hptXHWzdBLZkXIXbrJ8zS+Zq6CS+jRHIngl
nZwwKobHjP4QCknp1oeQlvdhQmqC2mgMCjLa1/BgdmN4CJm7nmrbNzlleFs8FX10zXYe3nati0It
Ks0jkQfllRTSuOLQ734oPMgrUy6InZ8IQIR1cZqEGp5M3pP4x0dWsx6eXJ2FMWqby7eKPmLlvpi4
1qjwE24Hn1vM46cfdxAdBYoAhR4uBClNyXUR46mxPXqNeK06o7gi3ts4YxiWp1y06jnUXBLW3uxu
np1pZwWkVsBDKU7tOs8UzD6/b5ByL80uOkDNhJSMkPxUjBCs8XjZd0OwyjSseXqK3hO7Xvmfw0yX
rz8+v4t88SIDvz5UE/+FOeTR7Y9rCPpRPRNZO5/C0RXqJq898YJ+MH/PJy+8wT7qvF+yCx6ofcrX
KSA8A91Z+VotzvipbbPtTTUr2oIgX8DCr5qlT03+Z8is6jTnRvQcTGp9GrfW+Fj0gvlPFRWkjoRk
Y9UtuhTLr5DOhfJ7IY38hlZHcIWuCpEfaKo+fIGIEhnBCX2mMqlm+4E2OK867X786ajpMecwBbfy
LkZ7TwcEIc0ynxFDT2PcB151Mtquep4KzzmrQKvDLP27rDOf5qF61H575HCwJV0oU+HJg11PpzZY
9vaij4vjvPVhCBEd2DRR81N7NgPGzwIUtHSGH+nX92G+vaxFBNa7GsZd77vVfmus6bAZs5G468LD
pDdN2uo8xlE+VWD+vD7NutBBvocSJzSKPCWL1IxxTrtXk9NNB2REAOBX2BDw4C0m7V5+HH0e8Un6
DbK/aX4NBsuGgjKi2pL6I2DpguvfPVd29mUZs6/eENFvaI0nGuLDLXtJtFukbo+Ynpq0hDCR6oCl
eNkEVfYW1sdorvwPCr54Yott+sTwtE+DNTCuRtxdh6kTWIhHSx38SZysiLDtQLvhd2UCFdXB0QTh
1OhasmUV2+OE8PjKGDnTZ06ySt9Jem1Vd3ZlBDdU2IKEH6aW2LjCK123JqLKOW2wQYGwER/Qj5cx
JwYdy2E6D3P5MszbofdhV/n16h/m0IF8b1VfC7fQMQBj/JydPX6f8YXHhjuZSTRlyEQLi+wrSx+Z
kw+MIIMmNSNF6gsB1obLmD93uxNQGTvRpV9f59DNBxAHCukqUOG2FiyDXmCcVyjvsTkuJ97X8mAo
DSvf6k9zdFmrO7Gbc92+lrpQbIqz84AS0znkcs12XjZE9403D4/W5MudE9Rm0oZ1+IQa0j7kBKGg
9IRBFxt1Qa+smYpkMq1gS+rAbY8rM9+HLHdOVINhCVhB2qeqdqXk4RPF7TY19V2Ef2TPWo3v3NKG
+TCG2fgyatcf4nEtllOIPCehICXHIO/YRnxtz+cgyt6LNdS3mW3JG7MlJ6arXCsJ+755QNTY7bZh
yE8Wm3SKIJZZFxXynGTu4hwQZvC8uqu4zQBC70c0I89NX7kjS1vXJYs/bF/aqDUOwYLbWnnjtCPh
WZ5WUm/O2inXfYH/6KpowuoEIcm6QugcHCXr1btaup5HsjTuym5ceUzz6tqKwGizLlqn1Xe1iH0l
1a5HrtEkm8siIxgQ6cSeNfpsgfB7i8u51z9khgSR+iK6BuCXJ0HPCbVvuv6mKzpiN6uqRuOBbaVV
5vjUSuI2NJODkx8yPOirQH9ZbWOOy9pmhpyPQf7I6UAmgbduaauk+FYi+k5lu5SHYRC1HwsapOmi
rTGem96jRZT3CagLfd9zcn3os+lSQqs9YCjjVoJR+8pfXN1Hcq7TGVEVj9i8fViVPvgZw0G/MMrT
JqOzI0lJ8yutv+V247+HfWAeDD/YDT1n+qJy3GNxUcJ5WSYPyiolG6IfkHfRkcTQF+xJYZl9j3Dp
pj5n9Zg9+dNcAcKwxqJ7cCsk9LLtPg6or1O8ourcjpV4jigZE2ZKxQlwnN7R5O0Os1588nj5i8Kg
/c6O/rjZYxtnbGW4icPbNVoeSQ8SHNRLzUskbUwdI7tJFonmwdVhEVPVsKoNKnipo/m5pLQ/5970
HkTLVzyl1F4eUcct4oJdLS02s5yRHuojFEZ7QgHefMk0fcnLV9Ib2f22BvLCMtyNvGMQmFwXhc/C
Ttu7qPxcNs489O3Yx9uINtrc0nUObpq2ta85izSHFn/bTpm1+GhiXyywYtXhVQ4oaIfNdqZUtnck
NpPUITq5Vy3r6MjZDptG29Prt1/Dsub3lWb7itSdRTGqz7oXIjZEFx0BgfUPTEiJu7Pq4aoRVctt
srNkrKP1vJhqQ62rn2iz+Ed3YAJXYJ6P10nWgB/d29bzX8N6+lC2rr03g2pLNQ6CnVX59MuGDCWB
WVe89Fv/aATUlGEeXm7qN6dAWlwM/nKfd1KlczV8k5NBoTuMDQ5MokknZ22fbBEsD6vRzh3zAt8+
bwYoX28ISx62Jfs4Db3RJxRY/l5SLcW634ZTVYzuIQrEuFN19HUlv2RXMa9B2Mh9mkY7O61sdcfa
MZ6rzjk5RjicM1eax9kp/Dsa9ze0lrYDPaj8TOOZyNuuhfvoEkg65ZG/pxVk72p6qwcCQgQxYBY0
BA7p+Sn3XB5nKvBkLjbzMROO8SLntozXTD3odnm1tr7+0MoRybjbP04GzLEcA85hdUfnM+eqaa9C
831gmn2OHKw9wJjvTGXcbWZ32wTtQYZUWm0O5b7vy/ZU+Y0+WZ0Dvz4Sb4AArk2u60sGjyymXOc+
WjKe6iI6gyuf4jGbyO6AwpR49QTexq6rA6I+24yjunevpTu3jwg75/1glMNOZ1YTo58x99hK5mNV
b1nqwje6WrOc8sz4ErRiuQmiVSVOY6zfgCWMH50CyWbYFNHeNaR3ZP1C7FP12UegF+1tXZjysPle
diMtgy0sC82EzmadOAU1Dwbw2Ddlfi8Dp002YDp3F9RVD228m9AjzfLGmyukGigKLmxIxDnNMt+W
LM47YTgq3nQz3Ba2bg5ITomSRbTv7FAyv7dutCWlEuuD0rVxUJdzKMWKTy7F7HHwHpY3V7iK8g3H
CPkuGjhqg5JSGfObYIrHXkgPWDNjO/iFt1x3vNgSQ8Rnb5MNuQaldS68weX5v1gcZvcTxgSmbqW6
YFiV+dLCpTrIIQue6ykwHwjtdK/LqKe5oNAEQEHedmuu86uirR7WAURPPvvOnsChl7AQ/jF0e4+M
nTBgTIVXXa4h8zSBdX6X+8Ww97XK7vl1RTpM3a27NYjyUNF7TwCjP4+ApGPoZGKJl96N7tu23dIi
sqe3zm/gmpfIiKnQMmY2JpXIsiCIy6S/EJSQ18iMDfOq9cssCRfOUFQb0YPr1OvTFNo5Z/ayxHPb
OfpRdLmVchaG09BePKl5uVxzRJ3TLsiD0yqsKVlGWT13UdM9Oq1mG3BZZ28Gp96OTT2PVw7au9sl
C9d3DcFx5zSDfWSkmD8xMQMUv4UtsZGu8Wl2fIVoeXFQ7Lb9XWNUw2dzcPtzsRhQlCC2E9I5sLjM
LjG9kygfhNnduBz+EbV/qb1++hDSztpVdlDvoUFOhzbKhgOJMR+KofbSytO4Tux6uK7yPowdSxYv
Qx/U1wvphifL2l5He+3Tss70AaX/du167TczWq2rHB3idSbRCUCIUkenUlg8tiWIRcgrB+JgOrqt
laee4eLMyPKvnXKmNCuzt3XA2lyPzc3I8YvMou5uDFT7EPja/575+GycnOi9mYrvwRgzEBfFskHh
WvP+Swvf55pLVyRBHbqHQONSN00xPQQU4/cLh61jSDTmVU/TASnZTBfZGxY/MXxelss1wkQITsDi
C2FH4YWIrMQUBBZtYgDBocuhxB4wqeNatMFB0s3bRRBfDlEbGLuIpv2nqM/cneltIumGrHnaJCT5
nMY0F0YQFkw5tEf1TK1c2qStVVioeQgd5cVWNawihW6zHsCBihSfw3BbMWC7VVEFu0NoHEuqdb90
8H9os+XlRJ9j8I92PzSPG2V12grL+ODPHE/EqOZksYPq0F66BCaYtL1RsttCXj1Fgzkf+V7iFCma
SfQa6ht3rcdDjnXne03U4Gsb9Bac27k+Bl0zHdah0Z+nnsXHzCMGvix87lffHhymClv4GnpdlZZ9
uxyB94f4zNtur2nbfKrNRadlcZFOFstsvUeL2X6cw36qYxBpCHZxftwNW2l+bTE7pghWx908B+63
hXZSklc6TzpQzjHS6XYfLXRo7IyHMhKq/0gLKnuDG9bdZmjLd+0cdNd5D7s2J/LraxEtL07uVrcy
J4dimScKGy9S3RetlPtoKxOmsyrVZwwHM0uIG76txSauesNcjxUbd0PQqPYfJw/p9DplLMLd0O9k
czlot9pA+YzweRoEs7CeTajDq7DFedOaDp4eK7ypmJBe9eVSvEETqlHwEYSITctuynvitYIE0hjU
BH8qQoqHMbh1fKPSV3KLiv4gfIYxReOnhj1XidsHkxNbomDTKa2V/LNoOLkZ0j7egwGvjiqDR7pt
1Y3VV/lrbQ8YFmsDi9QotxGoV7i+NFYOmFqz/4/03J5d7KRXkb8YCUZze2+TQHLuiqLfLU4rqPUM
4xujWox5ZnE/Dfl6bzeBOjPKoX9WdcUB0TBrY7XdRFaUH1b6jddlUGUPBreNolRH97ZqLBqcyLr0
Uvc3fWZmZ9bW5lZUlpM23qDueD3mOND5/B5RCPVd/gbT4c3wzCeX5uq10bYvs5U9FQ4jznk118T0
lEoCHpNQ2O9Ns4CRc6Iv6IbSus74tbhnrmgu1s8zLDWqIDsxq+CDL/sCVyhNQ1Pne8uanVhCSk8Y
WA2po+2EhKYJbZm4yGYQy+Sq3Ldlrg8eJifgkRAke92fcT7OT6NxQYFP1Q0sBpvlrt72a0m+nLBs
+zxACk9wbn5E3vapG6JhJzx07e26B/jLCS8z1xvLooOI+uDIC34JEjeym36e7WSjyX0VmG1ACGLd
c+El5ZoT5kkeEZVpl3N5AhY2H/EL6oMedZ2gzTt3YzbfcEwi6tNS7huqdmjkOTt/sdgPTodnm8B4
cNmMpm3QG4d+3NxvAALHJ8w5RrpVwMvAROD/13W5c0bLP0qhwtiYy2rnC89OOVtFtO6X6gZDN71X
UklRcaDw4WxSfiKWrkkC4Zr3ZTkbzGMNq4zLbXFTtpToDkw9JthifW6K2kqsKSBPTUvwkPNs7QbP
qfeEUomHdaZ7YMrASCZnuoEmgsu8pn0LSyQ/RZPf3bT0kvbBSOKv7XDIJgH3sISmB6TWMs7Oj1/G
4/CsWv0YtZTKxVq5MXUnVd8wwILnZGVHYsVBYQYXRNY5W4iam4K2v5Vld8Ll89JP+c3aG+/9WhrE
vNtrauqguDXz6cHUJtSSYMbBaGbBcQMBk5h5SPXnhW+hT7ROHrafaPEMuxVRHYeoUJw0LuEd2nzq
9sbed4r+77Y0qQGc52HtHR4A2dCSxoYMQgy714a4vjbAilSocglMk+Gd4OVm0N4X6VpWzSnE9oAW
bz/Z3SepTS/WdcAxeAh3lVu8kPXUpRwfMnxvdYjVZ5v2XnVx4w/ECjKcuIES9oyp4xK8SE+2dfzr
NqpwaYxMDFohZDo4gUq3RhVpGfZ7n5QQrBX9hGlJodnBEvC/qTuT5daVLMv+Sv4AwtDDMSUA9pQo
qtcEdq+kh75xAI7u63MxyqysssxykIMa1CQGcfUkkQLdT7P32i+e1n8qnzHdXWSFucGbuTH1E9kT
sBIXMYUVecsnW0yv/YKviZGAvq1a/SMXGD+VVZDVqPyXxqXkkoM1X8wU3U9AL7rzrdY6to66eS7y
8juH+KFkMg7uywWe7TdzhlWYnHRz/BpT/xk/Pg9ak+846VVYDGbM2duKg5oL/YXyMd9l/vdKeDHz
u5oBtO6/UEfeFU6PNBrNJoHW8gwjlZ3+kj9g7tS3SveAFWjGjxd7DJpaskbWDSiRdufLtd5PlkqP
lph33JglZxqPhGdk0265twF+SQyi3f7gtz8Qh/0ay9gOm0K/wThqjnlS5eeuorP18Q+bfv3HFSnz
rYq+x4ClF6aEtB0Ky6G8iLk+tFrU5zXPj3RJyXHyiBo2NeMbausLIJI/Y5YZx6TVjH0x5TC0/ZJN
EgXrKRkSZ2dRqsGCKRAxF2La90Dso8Vd/UcktD9WNZbPhW7OoF8wouPMbp8sIfEm1WkTEleEvtnI
uqdkNZddXavPbOYawXY4hVn6wpE+HcpqAoBQqmVnQv/bjG6TfLVIBkLV1Dziep8T8mofhinPeTVa
HvbOuMPrfCin9RP9wLlP1Ha15nlD/NixLNASKB7AzIkLyKL559LYT7zfh9myI6e+P54F19yCZoep
664vsucZle2MszGSqsbnmvJFo6pOnewX4jPbG5u2mzV3W2Wmh9YRGOaQGHLXREZFOsQq2+Fkx0NY
q/SqfONNS/iot/OhgMzMv6qfopyLMNaMv8AiDw6fhpFHYzep/NLq4qCZ4tlwLXKg7eo498nRsYoI
GdZm9QvzSl6EsWG/pjY+E8oQdPIRIZxPPyndN3R/H9BaKX/r9lPO2tUp0sDGdm1LDJ/9ahwmNpEp
3WLEnrf90Nf8IYVDreF35IoK57J91VPcqFSx29q1Hiyj7SNjWcyD8uPlAQfavhmyOOhEZkdZVcVs
Ztl1mdDecY7+XW3LO2qdgIuA4p8yK/5w7pWFo1FBuaUKEUxMm1YlfVQu82eV6lM0r/HFpG1xgMZG
HfHrETsiRkAeG9zGf0xYIMDI9I6JSP0TFm2CWXHzee8MxBxCYPNsU8fD9IiU9IRplQEwrWZUuUO2
ZdTQftjdMlxnz86PWp5lFwz7yDxQ0zFNxYRZwrZgzpIdwFG6W2zP0LVYLLZvtsynv7akYIcqUIY8
5HX5J3MdunXqaliBrA2sRYv0vmujmVJOa4sf1x3tABoVIPBOV+HsQ3Gi/mKnW+k9+zxGT+loe5HF
XwaqeB7VvsXtTWli3z0CfRc56OKJAWWYO3rPmdCL/ejNY2QjvrGLgskDSypmFhuFeZO/IKbIumGo
jtFN4pTm0HCcozlVuNTckZUGiaRqebPj+ohWdNgoXb+6ai0i02uJB4vlW5mq6zSar6xCiYNt2f9r
rp2H0ki6Q712/wbqfneJNGjMdbUbc7d5Uc3oHYWd34bVPYjYt7ZKWnGAjZ8IUnt9MtuVMAIyCI7d
uIZuCWdirY3PEQw10s82DxyG8wi7iieHv6jn4dCvMofCNfF2C4tRKBtLSP4pGM4yLsJZxA9Fldw8
ANhW741s+NMBmee6x7qjb+Ik3jbK+eqF8aXGGSceO8VobDNj0+XDW9Kob18fQhlja59dJxrtJOM5
tq6pmtptU6I8L0v92wV3udfwQm9sj/0c7kKP0uEuGSSnVpXlqRuws6nJPTRe/qk1LCMKmBXeMDx0
2mTt7FQa27WXNxEbtNzObXC97jGZvTns4tk9d42twnhgvD1W3Mocn9ZRINH2pqQBJ76mx2HM7O1q
yGbvF5TtrM8Zpsc0oZj2qqBLxJvh5/1D3RbOJR2yU1/3KvLqZG/E82Nu8xgS+kvmIA0GmX9R1fQR
m8tsMxZWxwSIDS7e1sdJJ6MOuqS5yb2F2JEsK7aKhX2U4iAKCoGDnlV5dijRqfNbmjjuaQs2cTme
od4/j+vo4tucniQpChvke299n+sgnFub/2nSQzaaf6yZMUZTXYakrqLFrMuLniDOwu4AqNumUSEP
l+6m0ryaKS6NXcZYOGfuab2NVovl99okrWH9rmaLMzUmxJQuZi2b8WA1wBdO87y6y6aVfWld2Mka
XWA4Y9EdeqEZxlm2cIwwgXaSTVSXaBo5sL0/dSFz9A64TVoypx/69T1lVDc/kV+PZRT4FnMy/nFy
LgP9ZxOVwl3SK/d73D1CH1r+WQt4ERGr9pZ5fYWGcF9VTldss7geE3MzsyppCGGWxJHBk9GMM+oP
CkJ38dJPjAaJ9TA4ttfeTJZiVNM890V2nh3M9Lexi30K18Qk6kehUaqPdZL6auuz7mZ47/hg4Fp0
b5iYXL1j11ysTaGdEmavywNhMry4OMZHxifL7ocwFzA2ALCNo5HNm26YZvujltOqH/3FWC3Kmtk2
hoi6xxWPGeIJnuOp0tyNoQnwLUaeYb+uhH9FTSEebM/4C/fuKjoYb7iMXRCfdYbqrZ9uwiLeQBLS
vO/jmPDsKVPJF0yA9koiyVhsuhowDmRp7lLiQQ1xQOhxW0fPeamS4iPpvK2bpwzAjTgwKzVuk8K6
iqn6sWIVaihwcI0unf3E4rw5YnluRcBpqNY3O1NC/DN2Ham7Gzm6J7/uX6d2cDlg0q2WxN+prYxd
BeDHz7tdC4KFZf2ZcGgjjEksgFuAj34iH5slDErI2TO3LC/KQz/yj3U+rAejagDuSx/ZjzfMb3J1
4O3PzSkeTJo3yt7TVAENqvzZPBE/l4be/U2qnRr+i4u3RLOaQz/7y26y2r+1Jh5Q/hEBmsnjRMrg
ju5o5oBbITgUpgNoNuEcdc0WrmrKJ2QaPOM17j3O49l0LyVC7JDp5YKUIY8PGubrd7DlCTvQ9b0d
ip+GogPmULfL+zXeI5CHfTr4NelUTv5et/6PCSbkoBr1gB2r2DXj9JLO2XwamXw9SSnKyJnwhOWZ
/kXEVRogHeeWsTTm0d3aJtCTwKZjH82bP56goYV6tLVn9uRz2h/iIZ2jGu0aTZVkESGXI0s7a0/o
kArJH2kj25gWwBmlS5Xgfag0p1Ou+/kJQ7y7cZ2KcHmMgIyPCdRE0eBfINTc7Fq0L55vFZtcre4T
mj5/P8nEC1muyO94KguwuH4SkTQys5sBM9Hjcjt1XU8vkbOpTTszgaTFkoJ7FlRqJ+sDn3bmrkKc
MsQ0P5LFAcP9NbLqaVofhbnoQV34ziZ2NHMzxcVn4dJ/9hlXG2xPgghxXFdiFhFr2Od1rqqLD4mV
8HJJNeipwQ+dKp/fGtuqKGbQSB1ZeAOmyVre+w1jUTgKnvDXP8jDzL+lXzrN0+DTHJpM9Y1tXRqz
cRXQc/rtoKf60cmr9u86+swDNyMv9GyXoJYgEtvvRWZkbBib9hVlm3NC9KgCzWLBCT75uN6PrM3Q
x8XFFm3NOqw+l8gFkdgyc2n9Fhvwvbgxem3dU3Pkb8TEpmie0ulo9vF85ACjsBZI/YOu5TmI6rib
0qBTBlVXX08tlkUcwESPkzIjfmj6CGkbleNHYo7rc+cXYWPL6TgnjX3THLc/4nfAb5Fq7tWv5mXL
TiJ/GJa0vpHv9m12iXnhQ1wHRVVqTw0+ctMT7aHrNPuZtciO0fGvA/Y01Lr8DA6Jo3C17adWGWoM
8Qlo4UpcUozaJl2Hk3CTL6tsXtk8qnDJ1khJclDymBbZzLLbXLDIs/Heh9zDeyEt7Rdkhx40vhf0
Czp3syalWK7TgRNi6zjoiAQfkqgixBjffQn7wXBig5vZLS6Jpz+PsEPYuhk7Nl/YbOzp1NqDeTAt
rQ9ihP3BmE1bINK890AEsis0dlLq/Zp95JAS071USQjnLns128F7SNzK62kMCRNu8g4/njCHg0GO
3KZPze51zYs3rBNc3kr+0AANNyR4qBya6Tnl2F3RXc3zL6DPFwZE2Vaxb2FTf0sqPQ3izveov6cX
StB8U+mcE1IV07ZQ7fvqVz7j2XI6xr3On8YY2IlPbn3vLqZuQl5OVII/5OfEcYA3aZP3amEEuZST
U24RMmQ7nGARNv+fxa/W6D7K52cz3xL5yhxcuU1Uoa8dzl4K9AsDuPZX6cKNmBOJgzln+oNQi82n
jicsNtCpTJ1AmmYlOkhAx91bqAOmjTssA3GihfGwNsNX4cjpogjC25V5v0SlSuwTy8j+gQQzm5y+
+qfmeQxblRUn2SFbhXaf/LpphlJIRtMwb5nonxeTT5ovnye4QduGpcW+kuPZ0zxy48d0X1kIOqxh
NSjGa8Cylp7xqJs99Q8+Uc1tCDbt9z3KH1bvR18Ze8VKzlyGMqywpIwdiog+N579ZHjwqvZcEW7C
ZKwZt22VILC1O6cIAWepKFl9rC55pyHfyYFaoVSCCQa9qUgmAkrTGJpUJuJ939ntXjF44/Ui/CJS
460yCHcuvZRxPu9SATQSWW9ebQgYvGm99qYNxcJ+y283vkP83DAtK1e9c22qsTiVtcNOi415Flf9
SQOtuEUMumdVN4cp/CDASQwqrYI41bYQn2UKSsietW/LWJ7XlgiegfF7VHTjeZpybQvr6s4HXGkP
HWH/3ofPh2n1fo0ciHFguOMQFZQKm8nAFVfzZl1iIEN0IP8Wf/+/kMGPv92gut//IBu0/48tUxli
M5v6/4sAUCw8/70ifq/q5E+3/NcAUP6L/yWJ/7d8nUoVLy5RyOb/GQDq/ovIHP5/rLrYxYn7/N+C
eFv8C3u9yR9O8AXgufl2rNr/HQDq/MuzPIDk2FqQO3jC+J8EgBpMNf+LHN5Do687Bmqre7qc64n/
OwO04R5Utc+Ym9L+C4OpIcvnNGY1DjvM2VsmSKplqPSt6EF0mfHD6PDZ9aiqwtxLra3XGE5QgGNB
0FO9xubibr1pBTbh8cHQponusW6sLaawCcFWYl1ayxz2BHf8sUSWX73ca4/u2vJpaRiYOqX7uUzO
z+jtKhX/ocwoUfYKdSLecL2CBpBAaGIrQPeSnsxM06I2Y1xBhzP7R8aZyZXLENjLwE6b9ODDcG+3
YX5fHc3/yhe2Im27QuOdz5rBGpvFjMaahtlkrAxtO2qadZldzYp0TXYUN/XahLGIvS2biWqX6n1x
m90Ev6Tyc/GSpI2MdHzVkcQO/DaPnBqWkyPisvoM3E3nZsCbQWbrL61G7X13Bby0At5pMFMnMRRO
xndqVBqpjPHKJvMd1pqqE7wcLyk3s1T6emg9X3tRfMX97WwHhjlOakVKHxwdGdQaUx9DNT5lWmqg
b44NKgwdz4uXYMFZlmyqQsSjNvOntG4+GJ/vaq/RohTvzxftFqwhY0lYU0EP6FEPeMWznYw2nVKz
AqhUAkTQguzSjzReKKr/ONPOqM37DTr0agm8NcuieOBPZ2cIfZhKY11Ec7MCy2qFQQK48sz3kUKa
jJ2lOshCLvu5Lb+5aX6bcgW+uLpR2djLP/BjYN+kmpJcybm8TOt6MtonI9nTTVTEKhKw3cgSVlUx
oHpS6t7hMXv5WIy0P824PP9oSj+RV7lZieALyI22ditXVCUWCpykqWk9nG8p2x2bsc/ZWw+mF/9t
iuSx6FbkSFxJRnXj9uYFlAN/VYzyV0WE/W+fuvamayj6sONVgZsgHSe1Bdk0GxEzwaLpyvFk5qLc
cdL6V8xRoQDLh/QuWuK9jzeLnaZV7YShybB2ur/EmOxX9gZ/Zl+z8V+mXQIixSTQIeNGPeAg9CFs
wWvblMpc3shK4dtZeqExPK/LM0jfLtIL+dTLEjk47c4LevIKIQhtbD0C4zPGSdsPdjE++B28fNZo
FsgMD16zmy6noobyOSfoiTrzAHosiXIz06OSvPRXMG60A86QnVWLb7+TOpq8vkwO7GzFx6g11oVL
HB5kjmo+0IcWlVT36SnwM3OL8SvAGRNv1Oh6Ya2TnimLIcjt/KNl68ogWBr0ixYDXRuqKplfryM2
6QeQXclBmcwiEEcghcRsvJmZpZ89OX4vJSmLm6Xj94rzJQ3UonNU9PoogsYG14yzeTMgj2JAS/2V
NYYemmXjXmDyJLe1b+ez0+NeJyiqPhepjxbbtJ9hM1KJNvkzs+ej1qLGSIANBJZfC86PMb1Nd1qr
ZyCTdxz3EbHUrkl51UjPN3FhBu1wWa00C63Zc09CTfJS3SHuPrrSyo/gLPYBo6UNOuR/nDWnXdLI
SChGU986ImkeY6mflT65O+Ae88FaPe+WkVeyuR/Tx5azn2fQRlVRVN5FDizaGYxSolC11EU0TW0A
bmTvNlT0RraTot6VZLhQKI0HUVuXeODz1k/fRDhQhfvkd0FB3FQKeCeJDWNYe+nZaZ9SzWbGzUx0
VX6B+LnyglkU7jnunBBw2q8UCHl4Ocdx6SrUeFMSMhBsX7satJneu7cKw8yTX6/OtjQKQGmxWLez
azU/zpwg+22L6epUWb7Xx7p9cfQuyuoZzSSyoxSmLNjHt8WuV2SyxgYJxbEey+g+x1wMnaMC+Tm+
YlQYTdZR8Pf+YSbyCGiFm72k1VzGm7rWhwMeFOBpsPFR/UTmpCNugPQ0UNLbqFJH73Wua769yLQI
bxF/A7Q0QaP6lPe/vpj9lKHlKuO97axuYC0/xCRDHFRtteNDN+9ZXL+PlKLcDg4p7YtU7w7K19Fq
RgcyZD/xEPvjNe8g7CUqISkNxXY+DlnE8Dzoxmk+pjHyI6+sAKsybmFc87BApRusRLsagPGusUT7
2hr1Y0X8s2C6WBgNvxgie49GBgXZ52SxwWgxQUWoNbIPxoCIN1jjBh6nT0DBG5ge0EmTkc3R6ofx
0dV6VhSLxKdDcCZv9gO4FIuoa4ttf27Mb2MiEQuW60FMOXq5NIfdp5gl4GlRR5gx9ykcJLLzInp3
k9cy79h4tMYuXnxzkyLJ2rRcwUne7O/AmQ099MfYLyZL5/a56jtxrDHabpg6Vfd0g/gwdVm/a1QV
c4Z3U1jm9ROtaAThYTgmVr1jllrux7bXjwOReOz+HxCc3oXxbNaccgXfZ+d61CAuP/f5J7opLVzY
43rsD4ebNWjOPkaUFnaD9p72RRryEBp7D83hVRUofkiTbw/cEfa+5AgJmsT0t3qNRzTgJbg7d5pi
GWid3m0cLcn5r9mmWQKBs6MuOsFRj6qjFcuzneUOkbR7AVtWVpsmffST6gffUsiolHsjjb9L3ouN
EsNnmbR8bT5Pgc5Fs3XXLP6Q2jjdEsHFF+esvlE6GrsVHcx50FtG1qMrv1KE1zG05y6OyGte2dVw
3MAyyPbVmqD8m1pYtA1P08wOjmP9fZLDdhmM3ZJpp7XNzzNjv4oLM//wh/LBxXsnFwbVc7Nz8pwP
W2rd7mr93nqfm+W5zp2npPjrV2Ai/XKb+P5X1WmhUVz8GPmVheBefZiKy3Xsw3FoHlGg72U1kkqB
iiKVDGoYinMuWsONdAX9KGvwMgaa5MzrDm6evNuE9oSZ7t4QRmHnmmjoRGddGxAe9dhE2mjpKEPG
PkIzgzx027jl0c4+Fulsle4jMazqP8VcPuq9GZat+Yyl+KPV06Njq4d+sB+7Rl7RIjysU4ZlrEMo
3JOqEeFr6KIYoTfpcM5Bo2wNamPJwngEYu8YRvJQpsl+beFbws4KdDGytarqL1HglEoz8UWPZkbM
3pdADFwPY0NKqeSzxjhRB3rNTdYw+e/jCCCyA+fTNfdTUe+KWv9kVAix0jFWtJDxVXpatrfdmvWq
xopbzvYzsQYMMfWF9YKVyVvb8b1cFOXfmdZ9pQwBI9MsubG7wjk5LGV3vhoEeTELgo4uxsWSXhhc
/6a+d+mciYcLFrklu58l9S93Hb6Pu8Mf0m0xUIJJtrAWHXtg3X8tT3YfFGx8Dz1I7gbMe9anNqfL
R2kM/B3zsfrgQasQH7XvZTE9KOF+10p/rmhjHiBP/VKdtccGyduH1VlPlY6mwgUtOjGgcbVnuzKe
xNjzKJlj/GgwwpapcQMTwqqlwsGy3N9EFlrOXO8WftBe15PmD0nT+TOOxfmQ5b8KdrJZiS1Yqfqy
llQ9hBgEOFWXL/Tt1UWMhYmcuvUfq7Igzm+tWAqV61VU5Q+z9aixiW1qNDa/41LMEaRAaJkjbmVM
mSgmrLifWKPZTiT15NT0PQYuZgPPgyZSFi1I/V/Rk3l/yYsQAerz4hyTPBTeoTPMke5bPCmGMB1Z
rcCCUSE7DvavHmNs6ql64xcZEwzXfdQxHEVxkVBiJOmBxJz23DQFfk38ttHQFJ8qjm9gObLPuEvP
Hjf90I5+lLZU4W56l60bfYt2uuhgRfI7oomG6TQp+w/4bnOPQZYIodjUDo0A4bsxLKw2+T3UxsM2
fEroGzSG93LjGnZ1Mv1yPGVNkUfMfZiSd446NhMiohmf0eMYoxuGRFK9aFiEQteTbNASlscbKGP+
gdtSnkgyS7YZqIW7zcWPrDLJVOQX/pdos2Q7JGYTsDCrd+tkN8FY5X3AOTlukglPCpgWdWxL8F/S
Nv8Y7eQzwXJwK5FBcatLhAFIMrEDeIO+mfT0MxWFRRpxYhwA0dXHqlGrcd8ad4wrE+N1NjBlk8vV
8JD63bcZj3Jb9MupxtFYburC8F87gADR6GsQ2fXBO1rwvTGXVUskBJ5TrxqXQPFbvYFQBXw+Scd7
nFOOJHMyvD2WUnuvXFROY8vgcy9M1ifTsLxPy2yEidciG3aNUj2idwZuXMyf6Vphx5O+QBpQy0Ve
HHjMj10B07UrPdRenJTR0GrrpcBTGyKZl7ulX60v+AjmVrnDdDTulNxA2JzEpTSJpewSiMMFJODR
ncIB7AJTlV4ee9/Xjv5IV0yk5atnFPo7+2UjcHo1veEfHt7m5Y4AWklx4nSvdoaA3QImVgVNCnlf
n7HQbO6IzFMsVY89rYYo68X9pVzuy2BiSh4lBpT7c9T9M1rDFEhkEZfOGnaZUd9m/72sU4b3Q/Xm
gX/6Y6RVHBWexCNOaMfe1GCUr7X8Zths76YlYSAWLzGiBIJcdp4+W+d8ceLA7Q37CqT+E3mb89qM
LBnnFc/6wOfsnZUGjY3j1ucYKvEuTttuk7iacylS+ZJ3zj2AwHYOQMgqntbqc6h4vrDChEuX90d0
EOXG7Cnll04XJ/P+iSSI9q0w2uJJWfoMk68wwtbOrlYCqRPwbzhZVX1uPGe+0J3PVzkafjSo+mN0
+hgrQ5Ke27FAcQJ5g+MomRD6cW9jEs1HFtUO0sVmzQHxLutDCSede5ZavydbcMcNgr9vhoVs2g+T
0cUfQjVyPzpgZbMxdrZ+w5WjT56392gMA89LDabCPmsbMRw1g9cSj+5wHOHLHeKxcJ+sxF/20hur
XbNQ7YY1u7MPU/rLU2Pk5o1CzflriW7A8a8yRRFoTY/osCpOotT+0WqSAlARHRKrlZFEyPhUud+p
JIGwvcrB+E4waVTyYEoU8EOARcYa6r8Ld/qxWlEX+U1b7X2vl1sUJJCeTQaSZzYn2lNpNjh0gI68
WTZXrSaT+psnkuhfAaGwwrt/1lQW2lq+3vLKSj544/PTbHnFrx1jVQAi7rB/88sXwig5WHPA5FJf
X0yyU9nIxPNbWhn+Rz0N9C2TKT9nBNyHJbbyr85WglIqNjh2RixRpGZXzX5R6FdR6yMukuUPZmMe
BHbEes+xxISbZQsisAjLkIfbBEdj+llZubux3WQ4DamVmJErNN3YDV0PzNqebe02U9TS1xG48WFj
jMcy65TqMyHUke2dPje3mnn+teA17sqGsjHAmlKcF8ueSF+opfGIgVY/ZFgBIHULWeG1cVLjYs6t
9e5mefUwl+ZM9WDATkE3YSMhrad4elZzPa2hxY9Mo0a6D3pmlG9aa9iHytDWW9X3dKaGV7LRsUTj
swciLzudQOPh4Gy8qw2Y4jdWKYgsSmIuMQEWfeoLl7WXk3snz3ayXWOqpQ3w04mQRtT865TYovQ5
1rYFGoE951IbORKTGFtuj2ahoWXKCXhGVz0c9VahfGCiIYuTS16NFtDC+38Tf70ihDFfm4Leoqpl
fzIx7ZwIG6dDKKXvYWs0EzdIhduFmVzoqo1y7XdmLP44aXMYFbZeHRkip32NkIdBAFgDBuXsn9pL
0ubzwVHjcc5pmMBQ1Kn10nVGYEvY+2S8b2EtHNFDxU8q9pi43yOlJCuXQPUdnTtqoNnvunAR666z
L21FAltWckPG5hOv4mA6w4ftYutabBy7Ir37KzFo10FOioo7fshpDHKPTbiP2Sx2A4EWfJgeEkrX
2yK8PnSw5zv5eo8zZcvAtd5IC4VOVnLFTFmNvjlFxNGBD9Lnt6J0n2CIhGY1bckaebH1KspkPMJK
Quv/yyLHRbTGjiZzbw6bZbZM2bjTZ/EPIQiIB3Sa21E4BLEoC80HcOj15KYuzitVuEGW51uhJ99T
kv6yWFjOdlbsncXBF2u4TbCYpE9kdvnG9KLAq8nPyVFUbXyBjnrO6p0j/BP0fHrF1DkJy/kW/b2m
G7M0rAk6p4LX0b/SetrcCU9FulpBXuu/i0nx7REhfuMGjrx2wZREhs7eg9ALVJF5h8nEMsVrRxH1
WN0PPAeoOhjXfAlFbdgbtoCckI74Y7WYLnNzy3Qvqnz0kWItNnNXliyPZTC3MYJ2Gu3EuTlginJG
KBU71Tjrf8zZe1yFcYHDAkLef8UvT34FjNhbRwvIdo3AhQ4J4P15bMhR4cctD02y0JsI4giQ92Zl
DeLJ+u3Vk2YuW3tqgR0kOlWvmKPSaiJA1M+2A0UjhQjSO6fZT748sZekJq7oM0vPf1m1+2xMnIwJ
2zpEPFLbN53XnlYkdaGTite4dW4osJNN14EIG7RHy7R2qpn/6CmL0JxXPJiIu1lv2cv85WL+o27Y
zqXH5V495PG5S9MZykJ8xK9wo1J9KBCngfVx0cLF4lNmzoQN7X6mJ7exVuAvMp8gvNg8LAseEwK4
wmwi2cK08UBLbVfn2BgKkL8bnxZm03TSPnDrv+VEKMdMHsNxJnpQb2/zGialecA7vaFHDBvdaTY0
eH6QseHYOPPKiNu2eBqrKEHexqjGZi/HGhZwwxVgTrEfkuHo+g33GSnBVEtY1DTQXc4YLKLZT15N
slK1XywcQChfYFNt24bbJCa4ZZlQCNe8NczABhSp9LcuccpD7yGmmep53y0tRkqdCRbIw4Dh3xXD
87YvBj5ruAqG0YcDyJyNQdlhTJDUa9NttfSdKwHcuX+mCal43MVc5v6PB+HYylH7lcVv20GhSOx1
wMRt6k9dv4yI6ZHgTXIsiJAWyRvRGgiJbTPbtzESD6Kr0Z41Cx4Pxccm5elutIuLP8cs5xxwwxgS
5hSvjNhUfUylDKF3f3bdmyFIqfP9x/u2W2JG9CSBUKMCdICMhswXy36Os7OfibAZO7Q3dhySn+yz
1pzke2v8isz4Q3GOedKQHRgacS1qK8bfOZ+aUvKBl2o9zQDDvFi/VoO85A4jVw75v7U+P9KBHKpp
eu/n7qwv75jtbrUELcuEyYumnpKAJML3PMt3KW2K2/JHaaEjlnGHiW3gwp21V828ZFrLTgPYva5O
euVAPoFxSuKxiYLQqc5LUR+0TOzrbk1OHV83qYNlYGzjDkmWbTPutO6Mzi+lCLKPwidcqXxl7rAp
4lc5PYwuJ4q3PhumYtI/bDN/N97VGAOhVotLz8iQGvdAXIkLK5VNqk65fOcoQrBPhziy1kjRznW3
jIp0tqdwcUn6Wq2r6+CvgwRifjrL36J/Zd1Cs0c7yH3Qc+4264x8McBvte3FR69rwdAagcG8Q78X
C0P9MGjM3IBIFjVnGv3k+6zhshFNeVp13HRt5s8vvb2Qz5LgwjLZ1gSlKV7QycNWm80bu+vlIvuO
PsQkpGIdfu3ZO1ZFE9mmeixp8bY+HvKj3bJroH4JtVQYpyaeXtr/5O7MlutGsiz7K2X5XJA5Bsdg
VpkPd76Xs0iKpF5glEhhHt0xfn0vUNFZEqNC6njrbrM0WaRE3gFw+HDO3mvX6rJJjWPb0LCmCs0t
i4OCQ6NWmEIqvH6kxczAdTZp5x1iwTEUghvhBf5NOjvu1sXugTpQc76b3OjMMrvPpbQx5Rtt513Y
hb4TgxMdfC2nc8pZTn5D8tkrSxDVDwx/ayfuzoEXECmULTO5nvwrrF7jnqgHiPAZhQ+mXzoaj2EU
9agHZnUziHvPKJH0oxwdbJ7l2Havkjlwj/XUUsLtbp2M6rDLsaZpWDrG2dzMYfSotTOde4Pcsbem
X0cocz3RjHc9ApKrc8u6nltWWmufJdl0UMMY7MAkDltz9O7IV9jAKDsTqbiq608DRA9QeXewMlaq
1+ANcp/gGPM0pM4O0weS6PmtaGpN0QmB33CQuR/uKIWnB1JcCKzs5vrCEaN7JOHqIhGSYm69iUX8
saaQS5kF3XJQBjcF2WacZeTI77IVMxbrrF0fvLCgphQg6sPRBcwA0elKERJGDTnNL6LwLLVkd8h7
/LUevPdD0FXtjRl4j2kSJUelkDkCGMBWBpD3lHh4ibkKa+nV3gUxecciqQhv2TV2QbfU9L9U/NpK
Wjlogx520gQ0FNRR5pmHktrq3gyAcRmLd6hyEzZADEIvqVZzBHEdy9uTZG+YBUZ8YPOgt4aH1Zj+
Qb4e8VHvGp/NEQEsgo2Fj7U5YtN8B/DFY6lO2Yd6xccxDZ5J39mbFvIG10/2BME/YGq+pJRwn8ns
QITHAZfhzbwQYLToqFgFPdV9eZpj/8ZmW9cperUAvdEu28m2aPR90aByhYW4tmftUPxN9LrI0LKY
Sltb6Qz9lvCobwhZzdWMy/uA4PNLPIXsECXrVZ+xr4JV+UwOtDc3Nx4gTkoOPE5iukgi597npGhQ
ft8nNrumCIbBjrM8aWyNPBZgdtfpwkFo6+Y2BMsBvNSf85PSWbEPVPw192nlIbIuTVbCSNzOuI3K
mTZ8VbATFhOjLa3QRJHP5IUVTqXsHNIAuhx0YcWqMMr45PbpiRJbuBuqftr3YAk25KLnC3oB5dbC
5Wj5mQl6rdsNx6RqjPWcz+I+KnwTa5J7iRuA3Y1bB+vlhELeGDF0C3Ghp9e6Tvyl5dbcsNImwE5I
ew66xt035fBad5QoOjet1mFmL5LsKF23mUk+8CTbyyy3r5J00Ec+Wow01i+OGpnpKWogQsT1iEa7
a7uVrWzv4Jr6cxjP9Y6ChbUZ2jDG/FHsRsO85eG7bhNKNdSxYnZXlrltZk1vd6YSFopsfHRBsvDk
TAMntRataC7SF7cFJ0NaGPK8KmJj33cOFbzJ2qHkM0i4EXKbzF1CGks8HJtRqiMC3ZQHscjgr7TL
9i41kTamCP0I1NhgcVGEzaB2EAnF1y4pm20biReoBA8GCiYE8One7NEcWPYAo6XFpYEx9jGiZXRt
cdzY+BSjPvqjU24pG6Vrq8mNzeB3xoU9O/Qrqh5fV7qEEgfp7dS1d5MXPuWdwPDXzsE5W0OMOprW
d0LSzDpQC4pXuBcVB+DEb9szA9Ya2jM3va/m3j9XXS2PbUc9GxQjFeZJXFtLLxlCw1XlWiWOKl29
YM3tDqPVinML+NSXaVDGQ5WV42MiynkPdXSi7hlR/S+az6ZRQkes5svaja+m2Ppo9NZSlOUD+NVc
3Y6NPVD8pGOR2uz3xobkMTN4yWp7Ewd9ufWstllThmbzgwsRiQJbhoK9OElxqZMfndxHNWAN7sco
we5ZePW9G7CfSS0fdYET9ls1+vMhKoPpDvFtcvCzQt2DFLsoTJF8ponSHkb4JGj5xovC5Rriut7j
rqqPXhLKddqmxDKhZAk9JNc2CUcUoYgdLbCvEu9+jBHhbVp7wOsRpzu8sdlS9bqowry9GobuOZQw
JZA+MKOp2cJdAfBt1dVKoRVuT4E4nyLxrKkexIa5MyAna7tcalM8PaDpsdx1nY2XOJC3SmCHr/K8
wumd2N8RyX9Lh3VVv5a3un191Uis3uuqfkKS/iW4dHm/rxVrKAYarf719iLRa7VQQH/6P9uShtl0
072200eOO7n+13/xm3/85P/pP/7H69ur3E316z//8bXqSr28WoQo7Cct1QJ4/2v11VE/5z9rr5af
/669Mv0PTgCzXODXdDxXuiBHv9NI3Q9LboUXeI4IhARO9YP2yvsgAmkJzyLFRUpngWKr79orW35A
kBXAKREgjShdOH9He/UuJAfIKZ1qh1gwPp8EQ/oOGlzJgvkM8im9Jj2cpZ54dtmqA8Ow7MNsUT2P
pRlf/HBtrr9TTv+j7FjXAIeof/7jT+x8y+OLIR8jyADhyntW/ATPOjVtj7Q/oQANiMkgQRbuXY8J
u6iK9jeRKH8CTVseTCaXxgouBc8Olkvw9fljUkZ8NvM/y8lMOLxzDKzNiRdPxsRVu2mK4nTvhxnl
CaKxaBpZdWTFOzVzWPsNmdl0/vQRbLp7rmc5kutMo2P59x8+QjJYCTHBumaHrmndxyqfDdQZDj6G
qjWiK08pp+csRK92J+kcP4W4YAxqdg3Q1s5rBX0G+lMBFtlkvgRKSKZiWKKb3moLQPLK9jnxrENt
0/NwCDuhaa5lTMUc8OQ5piNrPoxoaj3aUTFLcRiXHmU/UVniUGP/BAAOUIHCJ1Y5rL7IBqZN33lF
vLEcu6quLNDIVPETh6WpAN70GeiGk5yVXZZYl3Mk3XpjkHYxHdpcC32dDyPXmYQ/s7pnZ92AlKoZ
CfhHWOp22O95YVCSXHlFQ46FljRaDjJDyJ8V0p5sm1WhPGuQIN5QYuZv6YugRG4HG6EyKaemuR/E
khig03hgNetBr3IhNWYVW3MrAzzCzxFWUnqUqemfilbhHnX0ghagrvtN2PQ211zjRO3IU52aU0fS
ZvgArQRLBqWL+NPc6vnGMybtYtN0+AgyD117a5Uyys+Tto6oq4IByc8BecLojOU0da8S+8YMQCXu
jNuREEx9nKrecvcKubyBEIVVfVPRQy92FX78/NxOkrTcWnNTTkzOJOHRKIgJZM1Iilc7gb8fxlzK
tQxxm8+HUEWGPupixPNTMHume63oIsBsAqF4Wggu4y6xNWALNlAIybQ5iOJsxPJDyGbSJLg9g4la
e//2Cl3i8CYddzzdVAq7KK38JAkO/my+XQSPL+2phHevjIoPy7mgo54AIlRd6zGon9ScarQuZKc9
4SYIdgltkAfLbhk1qcDROhnABsGNUlYM6yykuGP4z2E2Xqi0pEjscgS9NF1HQS2mvW2cLBIPyf4k
wqjixvbw+xo4ko4/et9MGpY3U7Sc3FAlOnITFiX72IlOcvGb2eLdhAiLnqmCHmNg+0Q5uAsg+sdH
NaDEV9tmSRA4hFJoK4PvYXQcmad8JzTE2mziy9TvuAW/nhQX4PP3qfL48s9/MM+j07ds4fH+hCFY
74H81tAQpOcPRC7ncHZXkbEk86JIHH/Dvkfd+zN7GrGtRYiIw5Rn2UREWda72chyiqzFFya4I9jj
7mt0++WxwHXlbYIwDboNJYjUPa/Cqa4v09SvKFkOoYku0nHK5iwtDdme6LHl7c7u6WVv8S/xAAJH
TGZgIgMZhMz/L2ZEvxJBLs1QHs44qHYpPUjxRJ6HsA81gJv6JBhg1UaCL2GP1oC7yrIstM9qtldA
QVFFPEDnmV6MPrWb9UzGBRwXEYBR8lT/2Gdp3O8GpkSsZ0E8tNfpJOpbNwW8u+mHenZhjLns1tk9
hfYxnwPnURrdHO1JFY0nPtqIFZvZglVjq8iXIoIkTbizDUgvGBbSNPBxB4Te0xNGvzPRMG0T7yzG
G9fmG+3lbQbMoHWGow6LsfiogiQkXTHqgz3l4+4Gd555RW69H6+F64inohBXRPnGamNAQrxANVzu
4tbtsUbZg/dYlIXCXVkpp7oO6WUUKH6r0bhVNjrVrR7sDjv+TJoJiS/pyI4/NrOnwSzdh5GU6G1p
AaRay7qonzDQtVcCp9aXTjnJ4izMKKgS8MAXrfBSkYcMzaj4QtB7MWydBv8BDumYgrFvkHWz1kZh
mQeEnvw9ebvg9owCmGHSAEEB8BFREAgt+7YPM0/uSFy1KcLSrMIK4mhkfAPsfnrGQdNdJ9PU97cK
k+HyIwU8KQkn020mPKkcvhYcMLvwU5ro6jIj4oVqWlUkdx7cm2QH1mkot5MK06+CSiAoi6SRyTYz
APnuR9bTdt3Ms4NrdCrKDPMr2LUlgsafbbreKSqnF99uR9M+IS1PkfjBqxE1UuKuqHYar3VBkFKS
qutCVPWT6FP+MzMc7n3vIK/a6WTBPq56qgzVFW89NemuDQFxUFwIwvY6U6adXTd2pzMkacWIroWm
GfsKgL2ML1PiBr/hLGJErPxTVXbDZrA4ol0LeAPpfVFbcX4uGfaMQjdbfprgaEVnGI7U218yFyf9
AbcNTaVYBLxyOI8YSjc4TVxlr/OaSGMkGUNIMx0uaBl1R5mFnvuZBh1grO8Lek2srPHQEhrs7ue4
ZzTDZa2fengR9tZoBqb4aej41qWt+MeI1fqmJPacrUevGvU0SQ6Om9AlcoknpZKcHD3SOTp66iXi
KYffN7p2Sd7zRjO7B/7EoyLqcSJdtKvy9JPH0Ti7Hqg4F3fYMQq1bQuoj5xofAZkGgRJskndVN0l
TmMkx2ZKqU42EzP0V5D8qbdxx04JNONN+aqVAVaKRsBHSoG1fIpLH9RnV5nsnEzzlGVmiy909j/Z
qZMFu0Eq5y5qEu+y6kxx0Uz5IY7AxpAwPDJRruOmTangYEdKTW9PPPgx7S39ufOIDTNd8BKRvLcx
qx+WdV9qTlV2Q+dOsz26hl6SX7MyG+uu8BOBdRmjpQ0/4xMQ3W5BuBuJd8N59w7n/zfSKwa9qgho
3otcm0dEhaAPywR9xJTYlzGTcY7EwRluS5OJME+s6sUqqIZko3Bv8qo4cNxvd7BhHnpyt5Gdov9G
kPIJzPwrwFx14TW62cSOeTDGQe1ZHMOjV3ZfSl1cYb9gqdZDvBGhcWukQboalAc5bbkxbIBWqI6a
UztxNDbG+yHR+xpb4k7FaBP9ZPAuwFaBFegpRoH0NqYEJPhieQDzcOmVJRMrng40aR2e+yCNPxFh
s00cyj95ZOmtRzuHWmNSP5qRST0g+1Q605lv2dSYzOjUzf7eFQDNNJ3X1s2c4xQ0u7wNz2eOECvH
YS0gWgn7BXquAh3zqoPdiXgC80Rj6zMbkBBIjxTFgTdQzOCRjdh/WDXTaDoj4LJs+TB7052dU5hn
LysOsbKIlbbm9gi+6RjpHPMBNegw7D/XM7HXLfu8VdNAYMVLA180G/x1QH92FXX0wVApgQ7f2FW3
gSL0YvnB0TDzQ5lYtLAUdLMwazX9Pvz0xF0JVHsCn5VpnFtpdGcThMmxCwkkGcereWwXKbdfNCQT
JmmcoZiJu53obf8G3aghqbs0FzC2ThGQViB+8kbUPZQoapmQKTtUwd4NyeS4XlVyrgN56H0iwYIs
urSSkIl7xIwcOek+qqd0a2fWRIMtx4kSF1CUEBa4jh2dAiOTIM0UC5WRlcnRqIMvaQ8QYwXELaV4
3pM7sBLMjyuereEm8Ef0V8w9uInzG7Od2V5H8OMotKH7Rb4NBnnQM1OTUXsFAeUjmupklks2fNM3
25qq2b4H8n+gEZDeo6HFIdKNkc+lbkEVLNKHxwBdHo/GrLoV6hMSkGKry05AFuo7+GzmMxXk6HNg
1LW7BsGAdNycFk/dNF21RNZvMA75jx592xOag/I5DlVr7oqYrjZ5XFCiiJ3BM9eCxYIKfojcDG9L
S2og4YsNLQ9Vdxgn43QAfBjOjrFVSEZx6DTJRRxlMLiQsUcbMfaK3a82D62Ivc81wugtkVTJDegl
YC5G1vc7F0z0VWcGz0I2+daPjKW9m1QAQpF/Vu4XmQXaPKcihlvF7yJckAWbBepRaEFBXZMAj9DE
XUezEV81ZjR+w+yJMRsRH3Vazs4P0q/nNazv1F03LU6STWfiS6AX1VjJ1gltt98o4FgccUXO4YDb
6D+INNeXEEyAt5T0xf1dKTLomYUeh40hSr60NeC1jVJS14o5hiId1q237/qSlJu+ja8KA6x5aA0I
FEWfHWYxiJNP2t6ahpS9xdKqNzlHbKqRIw4da0zfHEYETTSCdjDZoPLGq6UqV1MHEt9VsCYvqBEm
sAl7iDBVhugQ6kJz2zTTfGAzjCHbDyvzKJIRMKap8N9OtGq+Eso27W2Vmo8NLImcKRFB+bp0UJ6s
yryLDxElvkfVuf0WxaOmad8bgVoVTSI+eUOwbwIJM4hSPbjetjiKQtD+bA3mHGLnJGfwwblAJwCX
huLELaeRhyRvCViAIEBQSK8OWGrLy8TxxVqXnPWYF/cyslBLt9ip71pFHhlLbLluwpJOUzMCeGTT
foPyYtHjdtVBN1aKFKfCXMvGnemQVkvNcniGmK3dl50dsNnJewrYS1omxoWbnr32DfXrgSCKxj3T
Un4bxZgfscowCTe40wCIQvvYpmDgaZlDEL1IM9JnOcPNAApQlmwMZEhiG4VF8bXxlQIEr3ps81RL
L2daUnRywr2XtZR647lTPNq2zryP2mjZYUVgS/fofTAYVanxZcpV/Cha6GWxDOr86Jl2AJwA7doG
l5VPcHxBSm7rVmfKKwT6CLjZrKkKo4nWw94b0HRNMYcK3wXIbg8DdinkIKRGlCCKWIQkbbQacakf
t2AhzT7f98bcAUVTCbgP2yOVSSWg2BaRbmrN+l7bttGvs9SYDqkS6RkCL70rrMF+CjjoVK9OFRIF
YWk36M56d9ZXGeSQT7UwHQevrrsAgxyj7lfUwfWt3zf+hd16iHm6vP9IOQ+1xWx4GDTCngqZP4Ix
U3nHZD3Rhy5XuVDj3cD5Hf0+Wp1vbiEY0mSsW58jD6eial0ME2LCFgOqpB52nZETLNcPItjXZeR3
0M19JA0N/YDG7qcvsMPrdBdkcU8vB/j9lTsYULOzyE/ag4v3eliNaVR5Z2qWNzmQGbkakZVCp+hb
7xSbdnGHXY4mRF6oU5fZ46ksaPipyod36KVf60abDSGfZn8uK+KE1rxVc2OMhP2lskQj0to5YTM4
3jKB/Yf0VqIuZwfqwNrumdRBgCEdt5IJkSFBtpGzXcK6oquY2w8WsF7QjSk1Upp7JDLY4JaSvYUn
bxMyMg+2J59VX00fE1fn2Q5nsZIbtmKaXNM6vxjC0jhSdY/Ou4Uq1vXJpxBj9xmzunlG415e9kkL
BIhZcx/4DR6ZDgqywyx+JYfS21qYbtgDRMm9JMcI5fmMdA0x0AXeDrVRqe18RX9VP0hXqHNEPP2N
QWdnj5v0PrXz5igmOzuXsijv27Eh4aDGBQM6Ru0NpL+H0AJpsGMOqjcZOhZEScKtcR1awwUsORbq
KRDVlvYpG316PlTzBianZoSOMrp7WQo2GnTF4nYT56HqziQHyi2emR6RnWkCrGHJ348WbOIlME+f
ixgZ3FJqhirk6gxdpGvghBiqnd1CTfNt3p43TdghQn+g42d3lfzkKp88aoCihzTiqe2ktljEZ7Wc
KmlvE92Z7TNtRtcgjNwdGnvrIm9K71MUTvO3lMANcPZCzFeFaK84QKpg3fBpgdXBwRJ9vkioG0SI
oza64Azsrl4EMJU4833ESiL1He4W6MyW/tFH3aZyo0t29nvCrbJr16v6gLAG8MKLkY8JLJIBuD7P
NuNTlw+0tZBgzFugOXo9hHny0kDE2hbku+5Q6TktnXAj1ruywTCzriQOQY5RsjobPECQaBp0RQ20
9I6TorDSkBsBIJRH3qEM9MWFpHU74ZE/5Uq5qLs6skbJS3Am6tLpgvDkgEHrsUU1uk0r3FCjZUfQ
YLPmiQRYWqeotT6adtds5RSFRzq9yamsSRBbtZAn77pBmQHBHaOD/Dargm+SqehOCO+1iEZW3T5i
ExxbqrfX3Hm8p2imrIcp8pHOWGltf23RjW8Ik6BMNuic8yf6cM6nOqvP4tnKjopIjp3RxviACImF
ZIebYG3AgxpWkdIVqg36vyBE4BRoRCBOiyjKkJ16YHErjmrAlIX4UB9ao8EUAfMI4v04lPktJNDs
Irfz5K5wp+ySSlSz6ms9c/VJBeS2nMIUKlJjI0YnvwxBOQegdombEFn6QgtY7fq8S+yvU2dnz3lh
FNzYyftCS2cEz1jX+7QsqyN6/kRuvaCl46kgJU2sxdFwo9sQw2gee8V47HoT4LY3WP2hRoP7sAC0
2nXFPHY+ZMIgUKArASwyAbpnGXi/HCmSDhaobJLtrSZu4IvrLLlJLc5EWCEs93NuRnm3pmaz1Lhn
gJ0QBtMFUEw6oLnL6QF8QVQ2AKqW8AzW/jSPNui4uHzOy6l5FkYx36NqXlR/Fdp/HiP2pVy92Ggv
BqckO6LPsgJERTYNuwJY7UPs1mx+WEMp5LbsOL+xOUPoRcgY6mKDMMrFaxd1ZPTyiI12YT5RnYIM
qeWAuCKxw4em8O5YvxGGikFVL0OH9Htdl0ieGVmTes6cwDoNqDgXEfFS35J5z38XAuwK60IfHwfD
8G7QmvT1htmyvU+yDumDFQOQXTeUXA6AqaH86qTuTwY8tG1siuEu0QYpbYXE/igCM37oaj8/pcSN
mHhLZfSMQo7CgjRA41dIxA1qDeNQ2/mxs/3yoXetQu7i2aS6ZmgSxwnBjUm8M+l5EOqgbcqcY+Lz
Z8OkTpkidqhi6cJMPo8OWDjE0Qs2LA5KalF+EVOTxTVi1rBLAl1jRInbr/w2m37Zs9XAAFo/6dgI
z0pVhwNHB3g32ZazGy9SS5aojRE1ot/ltYcALiTBceuoAiGFqeY1KxM/xjNpM3iDHq0gcnUQAt//
Pn2rO8mldmIlhX30/egURcR/rYLUtfIjnV5R5KtsaFmtV26IlZEcPeoO8yFX1pjhx0FaVF0VEd7H
tWWms5hW8ezOxRl5EAMa53oaKDshJDFIhytAf61oCkTqGugm5ZkpGOun0pFcq5pUalRpMOgWEWth
FWc0DEV1b1ulshYloJ3ft2/tLqijvj5olMqY3NIc9hUl9sbOLpQMrOZLUXqUYIqQCusfpRzqV1wk
S6eUgrqipcURp0YiUfcjAdkGhT3gpB0M+g6u7NLxZgyb+smQNi/wvYL/vbZj004rzsgdpckwKME9
cOuIL+ciFaaoWg20hZSMTLCMcm4WeXgbcKE6NJ70dd76Gpr7ROW1rksSAslrpI2tM7OA79IU6in3
iC+C1BrO1b2wuny8YbqkLaNE4GTETLQMypjjeoZHbXRSiXoz7bJLk6mnOEev2D2w8Vf6U+mSlHZv
KoEAZKg8TF+ij0KN6gZA4Lr1a16tgKjp7tuhkvklfAQ+FUSNjtYQWIRmXRZ4z1jSVXmZtooZpecz
jGf+GCOAT117aTS6NiT3wQBrvk3ciq9ICiwf37K6gZCvuo32SUeLEoF/cQ4/XiO8HZ1PyehDVO58
1FzS3GWlNxd3qBGQQf2nQJxHuc0BjalDSaKLmHD11VQz6ytnKE0EKJWST79uUrzDdOA0I5vYd3we
dMvlOXyXWgndzQoESiPkmHYDLJxICuopvTvSygUFvLPNDjvwr99zCfL8qTPCwPVIlnclPWFa4u87
I2ymaYyzeUKjZdRPVO+AvIWMhteW493G6mZ5cibVICHujTLi3EOI7G6i1IIAHjhBPhRpvQ56RDfg
nrol6KfYTXYjPzfoIwbkzotlsJlrFvsJ3UTJwUX7945r9LdeY8a7wGzME9QMIgUDF4f1bxo/73vD
fD36ka7jL91wm0b8zw2nmdQVk+WDhhiVTcZ21RL/ljUIOuV4jb1ouLC94U3n39z9+sr++cKa+C5s
oC8UuRYdwM/v3PCoYVwBNd+nFhtLRP9HqsbxayxrDhAB7f/0N/fSXEKdf+xy8eyZNPw9uaghTOEs
0oAfGuFtmahuMeWxW8/DyxmiMmUnI8A1Mct6BbvTP0cd510Zsq9Ppd8GsBog4+K78BW4IV0N5iqO
bav7zQd7L0ngFgC/QSeAGgO1g/fuUpRNa2UNC/oqD60RB2cxXkPDYLtIrBV7g19f9/etvuXNHAHM
C3gX4dP+uzseTOGSumJ2gN4KDlewDGxEVWPkHH/9PmhEfrrYNLc4U5lmIJdQaJp+P19sjvZOr9OK
RBzb8D7FgVm8pgL2xSEmBhYuPDETwP1ngTctnM3qUdP//vbrj/CnbmoQOC7wUKqIAdf1bTz8cL9n
oICYZVxqh4M/XlcTKwmnHe/GtKCprGw5vaCn5jL/+l3fD2y+MeoYnz8xjHj++y9OGTgOMLuzOSfu
7Mw2WWIRKCwdlxxISB8lvbn59Tu+Hz8m35MWXiDQUNFThYf007geaNOPRUYnYo6Ru474DGsC6e3X
YGrpsfz6vd4PH0tIHh3TF6h1XBMF0c/vVdI3DfSYNmgSWQ1XbCwzQHq6nssvv36j/+nmSa6kL0lE
9UxveZh/uHlxF5VO66CRI9E7+yIxF4JTj3P+IuirGoG6P7587yn++n1p8vPKP04TlrAc5FCgp2ym
R8d+P3LjqnRVSMASpx8s90Kp0+QIUswyIgKJvXUq9wU58fgNqqr5Ig3dI91PffWMRDtB+utPzQsk
/tba0i6VZxlF7GlTh0F+4xW9fV+XXnEegAU38YL06aeAfshzkSzi/yr0faAyHDBR1fQTZ2lEfMMG
SFL/nCf+0jVGI3/CgiSrjTUE07MtewW1ITWa9BwhBhylxq2+DDo0SL4x4aPTHiz969H0WGamBDvt
YxX4hdbr2GnQeuNWx4m+9962eB0aIGNdU8stqC0WHvAojmXda2BpdgsKskl9GgAikjrulr1xoOfL
Fh8qBUJIBJeooZ23LWyA1hXFztv5xrBZ2hAq0gq5dkgWqU/kGyblpdBE3mdeZNJJmActihOSaugl
ytc1DeyuKNh2WQpejgPS3UIjg4UugmpAZ5PYpCc2TOzkckrcF03fYpRPZoetaYkP80rRosLTvZxF
4qjF2E7b4CUlrotDHumWV0oWmi9Cp5iyx8SWCZTVuJeEGjZru6S1bJY9LCYbEq1LJjtby8kXaq08
nvtzJbGE4JB39KZu684h642YkDW+3PABjk7p7aaiCw4jtv5HVSfDJ+kjItr4hovLC3KQPCtbvDXr
KU79BDS3r/YIaJmZNGq8Ax0TH49aFaJ2mVJHO2t/JK37DH8++oh6kGff5R+SA2rLvBYa2fn3c0nq
JKV6Ai283KrAR/5Tk+Q9H77/PMVIPzoTifT88wQzoHPucWp+HAnV3ni+O9YHmCOBC3pIGU8GJcI7
h04vBxhHhPNnOrPZWWka2Ej62liit1G07SX29d0wkR64y4MxLNZi7rrwIi2pgewI3VPNkp4BvDQZ
cASReu/CBZP0mI01skMG8/cO7NxOfOSy1FG9dwufokk+oZKhAkMWIOGZTk8e2NvNTVvskuSatlVw
VpF+s3978v+WgPSuKvjf/z/KUYtp86+Vo6fXVr1OP0lNl1/4Lh01rA9kiAt72SzBxTWRaf5v7Sj/
ZJEEDQvXR3Qubdv6b25f8MFiXYCSS8PbM5Ex/Vs76gQfTEqDCLE8j9+jCvV3tKPLB/thmgZi7bCT
Mdlj8BGEzx7y5wUiDamwgG1Gacwu06IkXkHkzY0lvBPMNlbDqsyekGd3B7ZBWE/hw6BIbky25mIY
xheVDZinW3ZaCJezO47rPFF1l5YPrahy9N558EQT37v2u9B6VObgfhsa49mJvfDr3x94f6lH/lGO
/K9f6pv/L1QuB9yUvx5+++755RUDeP364xBcfuePEeiaHwRnKfCQAaJdBgzj7Lt62eCffMGw9GyE
Eo7L1v7fQ9B0P0ggSJxmfGTMy6/9ewia8gMjD/QxnBbhm9Kx/84QXEbYf28U2JyYlmO7nmtDQVm2
e++kbG6NcnqyeyIYCvMhbIEiV3SsN8OoRs6oxm/2lW8v9/7teKgCKRj1njSXfcsPO6LWKcOqyCwN
6t9xCXeDjMBmJBg+R0QznOZBNbhLfao7MPK9+AULQ11CE7fpWmYzgjvXTGgdAeKznlorzw9JGRof
+6phs5Gak3PD+dQi+tSW0JhTvjITPEx/JB9il4cNKm1UnCe2JuUpJ17qLpYFfIpRY24NUK2sRlgz
E6VKRWkm1ACRpdfsIvD2EX62acnwhNtww3HXpwlDRenmh6Fz/f06/KjrdsT/cDdc5gGU3dS5ETL+
fHmMMBzNcl4uT5A3n8u2wEYxcK7HvEdapAUgDgff2KP8nkrjM//lRDuLIh/dglLTk0XPJzJsUFwC
bwmZJDEiLUlwrqL7tC5QYEDQUGudJ5yW53I2QVOAcgQb2XcsizMhxWblmi+qR8m16zqSPocmnY55
s0DCac4eRqE5+Hhu6rMQq/owTLZxXvUFOh9v5pWoMS/UEBLOgFvE2WMKCATYpGg3v75SCzr1/bj1
OG/6rkCAaVPY+PlKzXOb16YbKAQEM6FtdFBW0o84EhmRD61mMtOafpEy9sx5K212ksSnaKtjuqcW
CkV2AuN4qxFB7w2U7KS+oROngf/JIEBjX6gx/82Zw/xZM/r2oOFTANTn05ehErN8oR9Gfh55Q51Z
OeSRMkw5EEAZ7cfgMVnK3ghykRhSS1jZo2ADmMz0Wom22ueAgn/jHViesHdPYMDJ2bPR8TPSgndD
TOdyTjIZaZqV2t5SdLbhaf1esb+8zJ/fxuUWvB2e3y7HD18XthSo/CzVmyyCgaokSBd/bE0kDQ67
UG2Ph4B6ypbrRozlHIWnTKXWWlaAJ82cMulvhsufpzlbmAGnPdiAtu2Id8dLWSD2t6gZAI+emnOr
Aq9B7NTSXZSEgIfxUNwIOyRjjVJk/UwH/DQRqHpGMbW88iy9t0k3KXcpr04AR1+SEdu1Tb/+9af8
+bi4DBEbgwP1QQwlnsTg8fMQGXWDyyok/2YeXBhpQXIxmyWaLoQhnX+lZ/yOb2/4t3aLv1yOf164
/99FP1vyhzux2KD+MC1dPheYlk7PJTjr6fVnw9LyO3+s4d4HqM9yWagDm+oWc/O/1/DggwCVBfvZ
9BlXHJ54rkucEjGSdPN/cXdeS24jaZu+lb2AxQS8OSVBgiyWUUkle4KoVkvw3uPq98ma+TeKIIcI
9Z7txET3THSok5lI85nXECvK/EEH+tLb0/9/33BL/peokfHwvkWX/0O7+s8TAWPr3zSs//z/90/G
Ww3h3UEDKqHpJkEkyb6sEOkuNg1unmWDR+TsUiSC4ocgQQACU9H3jWklB1riFt0MbIL7XS3V3WMV
GF10koUNHW2aOEgPkhTRM8TnB7ZsWxlaAPV2AF0nIVmDP53lRF97QzKBoEfWQN8Pb/h92PojVY1Y
RglsVGQgCrEadELUswfkWMwg49VS+2ACNfqtnKg80+IEIajh9uZ0KPp5M3B+0EV6mb/Gc0uDUPbj
7hPUc0DhILLotzby50E3ggwSoJOdaJfMNVZH0gTBqEIZD52JgbZL3YR3PJDxT+Sc0Bgzm2wbqxi1
laM+Ijdhlt0XyiT0bvHvq7wGyeg9FXIl9XA4fXHyKEv3tjq71ViFB51scp9LSoFWo4LS4wwX8FUF
KDuhqcmDjzSv+jqWcfsjB1h2KAad0mubZYc/P5T/f0bSKo/Ef4+kX8Jf/2vzGr5mr837UFr8of85
huq/LAIj7kfH5DKnXvh/j6Et/4unTCEhM7lEbUUc3v8cQ9X6FzhYinBUGMWfEf/oP0xAVf4X/xpF
ZHM6jyGP4p+E0suXlUiEBxWOnEpkblIGP7++jZoSgaYYeBSGEHAMTK7BNpjl/t2iXDvwi4f136MQ
REBhRJtxScbj+Ha6NmqlF/g+KAZEMH0ZhCqoeyBMxZQDDAGvcHvMqzPTMV4kVSCAsUXY+u4xn4tw
nifdLD1wLcVuqsGpSTLGKLdHER/iLGYQU9Pg91mk66C4ln0qFDNa+GxN6RVKVgUuxSAdc094L4jQ
OGiHB0oBU4H0JLif0lYihA2k9I6GU2TsEU4xjhWIZnqcafZXRGWx2uD50mmfYrPVOk+lXQ0MZWqk
+ynMJfUDGM8AyT74FfGJWqr90NFoeCqVLD3QWJdWwq432tO7e9oQKR4Bq0NCp8NhJWs7W0Nqjg4B
dV94zSzpHyRVpetNWVDFJCdUP3fCLBR9DrQXW8ff42XSH3QdyNqk4PcAkQtc9u3VVpa5hvhBordB
AYQcFP7f+Q9CoAd1VKsqvBkyzx291BGHSfTuZ7TvvqAMmX6QMML1Agl2DcLMgF7kUf833/m/vl6X
G0tFhAHalkaXw3HEgX6/sQx0v/s+t3LP8tPhK7TS7AGuyLS5PdWLfUUTwyT+k/kbaC5zMVMJOrwM
4yb1gGWgzDgU6Z1sSjZ6/dJaXrIM4WQuHxj5dOgcBgIvcj4hHVgYjfA89HQE0k7Z2I5fW2o/KEAU
+Wd5HKW/8Quk+317ghfLyKjkCNSlOKTwXxbncyo1pIFbzJ8D5HEpDcVjCkix+c/L9F+/1sU6EvtQ
F9NYTj4bBfrzyQWq1VcKOEfUByz7Dr5zgvcbp6dNwSP/4YzehoLtbRnsT6Ku86H80kn0EU6lJ7VN
/IIn66kBQvd0e5BlUkCvUnwngjQyMoO/nA9CkRdVmhgcFTj/FOT9mBzUduyfstqpH5CZt/706hZm
9YKNTtmGcG3ZDop4vBwTFJhX2MMHVYvuZx38ZCf1uwyHGIR0y5WNf7EvGNAkoeCDUeWEu30+QZ9b
kJjQ5t7G5mmbTbFPaSQ0/vxbMYpDIxxEA3XKxTJid6ZmJpAbD9Kns5nVDh9UBMP/ySjMR+EGheyv
LjI4K2pZUXx9vQHn092E5ygNoWZlkIssnS1BpEDXF9UA05IdbbFibdVX7ErmolOmHxRwA6oyAyaB
JpQpk3lv+3FyqFQg3CrYvH2l5gGEQNlcuZ2vfTkorYooQBtwPcU/f/fiqkjoA8Pkyw1lU26bFMu7
OTf8lQ2pXDnRJDVsDZAE2NAspxvB07Qbhek6PibLdksJDEboDtXCT1PWv4TCvD5C+EKTCy+IqqNf
Kj9GPNk3QW2QEKCpu3GCeuVXXZ07FxnrTx9YfgsT3s2doD/x4VOW3qR1LxLCyHu9mtbCqGuDiBSM
hwHwBuCY8wXWjCYyZWBmXlm2OU4iPbhmdEBX9tO19bV14gbEE7jmnUV1tWkwMoursfT8Gs5UB4L3
JeFWw6vYiv+dNvzXy1n8q87iC3YuDzntDpZMIwI+n9DEx+ghNJQIpbUS2gYoNNqykbslINgtVtyI
V2bVtKtlhEFvX6OXh8amws39Ceeb2MZaVi0hrvoxRt60voam/x7jz3GX04X1yg6pLI3o7ARmu/jV
sIMfBsxg71IdF1zTN6KVnSM+2tka2DKVQAsIFQEWwf5iDSS6QEVbOIWnBtVvWZbiXTnBm/JbX8ME
oU/c2xO/eOxFymAoFGxl7iW8nM6XnGZy0ODBl3uxDiEKylsVqIiwBgn6je1wSDII4Lus16fPt8e9
2LuMSy2LZ4sOAbXixbitYQ51PHS5N5AtPaCagYKhExgrr+ObcsliNUkvFIOMi+4EL//59EZTNqyx
mzIPYkb7ubLt6ejg4XLw60w6IYPQI6g/DccwC0MPhGv6aAkxkiwjGDC7bP7Owk1H3c4MBPmNAYkL
fYhHxKUK58Xq9G+Znk7PicQzKBjDnqk2fKSkqo4OqlMubIXyTpM6ICgyWlMSiOtnzULjAzZ8Ai2p
l1HPmMOTL9dwaHQpwnYOvcLQFoarLXdSEnS+l2Ef/lhms+lO8HZ3f/wZ4AKA2CV75D/L4BUOVDpg
UZt74TQZLgyVwa3i/vvtQZQre5pR6DbSQSLBFbI471+CQZWkFPV7Ibuf/gzK6Al+AW6lUQTHhIox
XjT5h1CTPuXyTNnCNHAFBLaJg4mqJdiE5ojVj9AuR3Dpm9s/7eLGIdsFhCU7Fjk3l+giuuj8CC8F
7OExgcQXalYQ352B1QLJjJVtr6Cll6jcAnqk2CsH7+JaXYy8WBOjAuzQDTJ2I0OGWm9vQONKJsvN
om6tcnzlrGk04lh8AykLitnnyx/0szrI3ZB7dj0au9ysAHqbgPtuL+XVURDyoRYB6gp43/koiVZq
fiyJE91gxoumN4ZEs//lzwcBw0bPG+kjUZk8H0SWDBh7o5R5tWLDVepU1GwGVEVvj3JtV1CXUHmK
6GOBCTwfxdTqwPLLmG9DcLH3bT35FvqD4U7NUDxguEhLKWhhu9SQf/7BKgrQky6CeVlbYhBRuIu6
FMiOF+Z69EVP5dyVkGQ83J7gtQPpQNMXuQPBvLwIEefGn+CCR/gKZTAH8zQfHrkVkRpB+QzzcT18
vT3elQXlg1F8YUBDVA/OF1Qdh7FSzThD0pF2lqFBgaoB2HtxAc0NZXsQvL3FO5NPa7pPInBfPAA6
4TZXj4L6ErM9H9nB2bwfsLP0ZmSfXAMVje2MZa6robD3yeSjooWX1xjTAWsrylK5vz3xK4fibPjF
0evYRKXUNaknVWjKZ8ggbUezHleilyufE54SrylTpKpmLEZJRh/v9MZgFEc3DiORJwwvuHgKZOm9
odXt7vasLheVy5ILBbiy0MhxFrn6jEVLVRZh6hX8MzePi28Dt8J324Z8DCKeN7AI9ScJRVfYNb19
vD365WaCzcvZRPWMy0a1F5tXWMT2hSlDHaqSJ+5ox9U7S3qqurpGCwNVdjaZ/Gilwcqt8IZkOd9L
ik3ZS0QuvGQAhc/3kqJVQxAFfuEh9No2D0lWo34Lr9iSTmNaab9UPi8ZCCQqBD+6sHkgDTDQ6Zt8
aBcwvZyvYzrb285CSWNjAgr9XjdKb6GvpUuvA7o4MXYmE3ZFLRqgCK12LVVQa57aj4iwYFFXdti7
btTAVwLYWX2r7FU7br7kRoswcRIUP7rAioZtaZdlialAYz+R57hqha7kd42WcoiV4hD+SOys/nX7
k1xucwWuA/kXzzsQUV1smHfpzoAcVez3MZYajiR/b3ix0Zqqi++3R7mMVRUI8yRTgNWpBgilvPej
5P2sZVLVFuhh9U9+MN4rA51XX8tf7KmGq97YzsptfFlgBK4sUhLGg3fAfXk+JAohTQgLL/dkQ++O
Zjb4CMcUo8v5QDABhCYGfKjTjFkJ37Cu1fipsVBz/dN5ix/B802QInKUxYbPxgblK6Fu3zsiOocm
hFZZNdtHZQxQJc1Ab55kUKF/3x722uR5ANnoFlc2ocMieDaRCwhmQ8+8FpjtPi4L+ZGnX0L/BbmU
cWjbxwjw5A+/RTjdKpAxwjhn9m7/iMurRhV4fGqSwLhFl+P8AyC4WuNkPfNy5Fr5kmpWdAyiFjUR
QB3bDngGnL26iU8xDb891kTWyvjXF+HdD1jsgKIhkql8NfM6bSyeq3aOn0fdSHBLGSQ3NozyFJiy
tZcSLd32yNLhu6iaK9vw8nidL8LiePntJFv+pGUe8v2vAUDij4Y+Nytv9LVBQGKZb9U9/r641NuG
8navymKXaeGHptfljaJm2uH297w+CpCxty/Kxjr/nqhmDF1ZE99Yvi67rZKpH2p/sldOzGVRCFKF
qlNi0yjA6BdXhdZjJanbFWGUsMDDPSL8NDZT69JFkB5aI0KIoRv7D7lPOp/n6UxoNya/bB2js3mU
zMe8FHIgU5e4eoIH+p+vwfsft1iDzgyL2FEaPieytSjt5xNkc6tzb49isJLnrxVLYOD3rIG9o5Sw
+J5hOGhVhzOgR4c6/axpVX6P/w19YT1cybIvww9GQj8U+UWBIFiW7tEECZJOTzM81CJ05GvUQULL
CTFErn+0Vr6WA6wNt7iWJHrjaCAVDIdY3lYrNNM18fo9mghgHh1fklYW8up4dHhAulIidt54Cu8e
t6YNhirqs8yTez/4nOHm6KGua7phZbVUpQv/j6M5lhNkLmErzwg9kfMjMviZibQm42GTLt2nQ2Dt
kgl7BSDqE0Y0eLzc3ihX5ieMtxmMqIom2uJ2yfNGDrHGSr0wymeh0B3ubKN4nZUZ8ZEZkbTbw71V
uRcbk3RUYDVVCKo41p7PTwoKNfELCeUbQ+43Zpz8hp26Ddp2XwT5kyRHQNkwlFei5B4+xV3k2y40
WGwlkj0alPcFvT5k9+N9hIMqrjt7rHc8QjE4BODObv9W8bosf6rCg0v2IIvmw+JT9D69h76kg6in
lowhLgLY2hOdevzAphZjKoAVKx9DnP2LEeEB8u5CxoNvc744VhDg1ID+pKfJ9eBpFgImdosnq9zE
D4GZowBlzTKlE7NZuTKvXMy0/Gi+mUQYxkWK1gfFnEvFmGDM2hmuVMaQDwtU4W8v6IL7J9pG1OE0
IilxmCz+x/n8JEueh8IPE69NsERLaWjtrTxsnsCvWoehnqM7pMrn17SNNMS7O/lRBmF4NBBZxCKt
tx+R3TFWZi4+4mLJdbBNAohAU5D86fwn4WSQ+9mM9axVGPJRw2XA1XG0crXUXmtyXh2KmwT8B2hl
conzobAMtynuMvuk1SMvl2MSXwCfxzZxvt5e6Cufk/uKdirBqyj9LPZRplbAshs7JlfxM7fQqnrf
Jgi93B5F/N7F0hkKotUmST1g7mW1opEnfcrKIvYyhPo9G62fT12MjDxuktiYY7L6cnu8K+vn6Dw0
8PoolL4B1d5nAPTVe/JBVNWdQNHvaICMe6xVpzu7y4uVo391KGZG3wOcN73H80/VQbIZIwjwXpj1
aAIU0BPmSVOPZhfrK+/n2w5bLKMDE5buIzsDwdnlx2qUout6J6IIrwwvThXqUJUTmD1ljxYeMqgI
i9UyLu1TuDcrU3+YJTM/ajQQT5od+s/on+i7iYrY3xowcYBlo/GrngLMtZGpd6GQJVuUzWiBpVJ8
MqH4Yt3t90/JrPqu4Y/Otpnq9E9hEbbAGlo2KTPdduiDi/WTzaRqZuaEVKXqmn1pbiajS1auS7Ey
5ysHN9BWYCzRKVGB45+PomR+E6V9iVtcNfco6pXmrjfszoPrX3iI4vj7ijtp/6e7UFAvKZwxKxpj
1iIA0aaw7bM0jDyqLQk2pA7urQV4HcvqV/b7leyDrIcw7t/9fZDi5/MbJcDwoaWFHjpekjd0tr5X
tBYaHsZtuwENr21VVC0SR3QQhgEzJjPAlOb2dPXLNQaezrVt8VftAnoCUr+pwCNFXg3kaG8U2KoY
I0alt0d5o00sPiU8Doq73CgCo7qYatdJ4CUcJ/TwGsJzrA8kZVfHso9MLvDyoPa1QwpC5L7MivwY
+nXwNDn5jwCTsvt56LUNjqX1SZvmylv5YaKss/xhfGZKDwZlZ+Ky82+g0HuBmKWKbyD5Rwn85bYa
g+aAfCNiATiWPuZq3+4y3IrdVJ2tw1xiPTnjGIImMgip2z/n8l7SFIpuNo8ndzu5zfmvMcwRzGZh
hl7QmMZ3f5rkfU8y5IY4pTzeHuoyFuGrM1/q0cRrF0cYwWRCo9ZIPJntTcUUE7O4o3M1BQVOvjkK
hvijogY25Gultmv7ntwF1gxC1YKRv1hztWujHnkGlHvQndqNo4qUCutC3aUfDu1c3uuT9OAbqDVO
SMJ5dqjVn25P/so6k9PYMiVOg6t5WVO1hq7rQuGp4+dVsdPo0R00SLhogSjGygG7cokhIGoDTYRi
Rfls8dRoKH6a09urpqrNnRSaiNX3OR7sti3kUfpq07XFH2NRwHhyokGTYsRAtLnYR5aZowWa8JRO
qiZtayFsQZNyNd67toxgy+GpA64BELGcWw7fZ66QHuXhQ1Iwtp+mzJaPToiBXKkkbbGJS/Q3ZF8h
kEfG6Yii8eQiS99scj+oaHzaKKaa8UkplfLLn39iRAnoDNBqB/mziMbwVEUKdpxjb06nx8TWK4wB
+hKVoUK/uz3SlSsUDP1bCxp0KJz980OrJ0qL2mkWe1pl4ntvZhm2iTpW1iuXw2U8BoqODosFTFyA
XBePLsGYNCtlTiiG59UWehpaX1HzK1aRHI+GdGW0a/tWdPrQl4H8CfzxfFZtrcqhAZbII4MEat5A
K8ZBHjFPPav2oRWk+Eek+so7cW1DAVQgRQGKatjLBClOUfEeRoeQMy+iPbqvwd50iG61HtfL21/t
rS+9uPlFTgCpkT4Dwy2eJNmJFJR7fTYILlBha24ifIwJQO8Fy6YPrQOUsiN6ZfsYhWattz7KCNCM
RfNoR42LhON3bagfdX/8bJX9YeW3XXmVVAcSEAU7UBsQlM4XH1a4NBHs4UBB6ROugW4hsop/mKVE
g2viAr0f4rp8nA21ODLFYNf5c+9ZUmcCpwnWaghX8joqtKRRoJ0IlmkEnP+cqiEmSmrOUtxP5Q5f
KOWE/8dr2pUJcgHDxyE2ZBc0OI0BYKvbxGzHu7Q36p1Wtc0eqZu1yFAMePHt4EqT0QI+o3Z5/oNy
cB+yOnDxxKWlH4F7ILNdypXQP1SPeC7RPQ4d82uhhv0BOYR/EDTxUSgcwJtFI2lZVOlxIw9lzIw9
B8qcpymVvi0Acq3EJlcniawLuGPB6nnjZr8rTflFTvQrTYxC2wQpCbv6Itu4SFGNNjYpxx69K3xg
4kHPHptC11bO4tssLhaZNJPOquDfLm93bEkCySl6ssxUIXkJn7t+3nSVeRyUZFvK9q7SYBHwgc3O
edJybiAk+J+oCb7UQ4kwhr/HJAL9AWWTKUAtouRORVau1ZNTAyZFz+OfSBzeW0F/D3Bxi/EAutfD
b2Q27/E+3+IEB/kueAmK8cMkB48KztxgZLagZjAsT2NvdJLt7KgfxjH5mlXFTxG1WnW1JznGDMDe
k8o9YFB9VKb2mEi+JyPDhTDoCT1qMiT7mFSogWnGITZRi4z80xg4dyZwJaSY912mHpE//lCayAVP
wU8pGU7hoO+kLnxSE2RqGYxLECnittgOJsI6koYst+H5Y370Few3URY8Sk31D+IWuCDUDvmvgfrP
+b63tC6ohoGDGOb0QyPImPusxcYa4Q7n5fYddO1VE5JJjEbITsvgfKgxcubOScT7KSm2F2LSgzJ6
ugbyvz6KLqSZeGqgiZ2PgppKDApNjr08cCqIUh3fVlKLf/BCC1YcYgb0AIDCLUZBW1lNzSH2dJT6
3MCXYxetyvR4e8WuPF6CJ8+LQlGB4tdixcoRcZOcJq4HTkoHaYQlqJ3k/j4p1zqy4t+0OJmMRIee
lo7DkOL5eHczGH2th7HOzTCZ9nzfSwmKdklhH7UiifE8KYuVXOHKVyK+w0qGjJjEWFtEHhmlvrZD
4NtLqcKfOixVHifTX8M2Xx+Fe5JqtejMauezoojQZTJRJMI0SLClGezboOfNvf2Vro5iyrSP3gL/
5V6wiFIHOLbsOHOqTia0epd8L1up+lzdC9Qd4XqBwIEMdj4XXuxZ1cIu9rpYCfZ6m03uEKBrZFhl
sBLIvBWrLnYDmbUQcVJB+i3XrZejAfXbEMtorocN/Yys2iJS2wyHWinDJ5xdinkXqUh974GGtYiJ
UiQe7mo9s9FBD/35ZEkyXMFq1LC55mVN0OhUq5dkdv42/HneSWNrfMFUDXH7xJIA6yHGkz4oEwCH
TVVavX7XGaWKe4xZtZ8CeeikTagM/eChi48SXG4pyKXqZHY/LdCo+yRyoJ7Jge7kd5z4Snn21dpB
UbrP+m8mrlfdNq2zofUqAxOODcq2FYrKSm96KX5m6tavCxVtIswooXLqmMwqvUo7E5t4ACnGuNHQ
NUJfoMie6mraq7mqWNtm7BCQxZbI+DDYwDEAHqrpj7J1VPH7pvFgBjM/FdF63LQbOzO/paUsf2zN
AlIWGub117BSmr/mmQ7tFpHq0nF5s5NvHJkjfxLVQSM19J0mp0a3cUoDIWNH7c3vWhJrH2vSIAMU
1JAkSHCaOFZXCdpWaI+bxXMN+vPQZUoZu83cKfesWTff1WUcfK4SuzpOlHs/ZGZY77opLOjFz+pD
NSg4SBhTdnAiK5K3iBCNzqYuFaqZllnNXzXcLGku+MIE4vb5uZIXiOYVtRKa9pR0FjtbqhW/Qns5
8jKD0nDp2L86rQk2dh1/kOuyuysaW18JhK4dWQJvi6tH6JQYiyHrUMvJK6mpWy1OE2MjzbswMsOV
mua1S5VTJKPZAOmZC/z8yHZBy3rSPfYGcj1iGdXovbnELxmPq+lhHpRqf3slr90RlFARNeEvhJPL
BAQ/haExmJbWUg2zE7afXlCQGTL78+2Rrn0z8kXEFChCg9VbLGDeZzPFqjHyIhORfCnQ7I9SPlFe
z6bBQxhR/is1Z3/lXrq2npBhgNVQAyZ8FT/q3SOVdngGR3gMefkwqnfsz/6oZWPhFfH4k/6avLJJ
rqwmRWK40QCVoLfai5Sp9jsLn6yGLLwMM3REEG8ry+jvGfrRysQumZKk+cg6CmIGhFpYdOczg49d
N0lBwm/adfbipzwmso10RAWUZhvp+OwpwAB2CHqH7uAH5qlWy2YXzASfQS+vsVGufNyzXyMW5t06
21lc4cxNL2Mch21fFO3WyPTM7YMEJHAiZUdH57q7vaGuLjbqUhSNAQUTIJ6P2bbck1bN+cez1dnp
Rli6XTkZaKwgdXZ7qCvbSKdzbRMbUmLi1jkfims/sHndCHnnBPVu4N77IMawpq30Zic31Ohvj3eF
LMLXfTfg4jnFKq8bVQDC6PWB0wviEehRoFMlrP3KNfKm39LjlI4F2uZ7tRw01GosZwdtbiXoEody
8axTMAdwQUmJ+trSQ3UwYKMmComOIHe4fd2WFKXzH2o6yhhqWdmubfTKk+tEOqhlt3acVHH7LIen
Um9QeaUIAYvjfN2BPY15bKncGXKe0HTC4cCxt8jt3rdm92u2zJ0+RXszqb/4Q3wEj3JPALdlO7hS
W37HGPSbpfrH1MyeLBm/oLR7UfGmXDn0V14GoUdCc01UIcEDnf/IHmpUUIkO0WBiSF7HubNLumJY
2e1XRhGCOKIRBVYMauT5KAmQdzmXAnokkz1gtKwWXoLd9spcrmw8wTPmerYF05hzdT6MnGpw1iPS
5loCQj1UTrYzkzY5ZPPoH+kHW/eOFJcfizz1d3IdGjvVrGWkgKLft0/A5YkTjUqSPou7kc7I4nAP
ftdgilIJfQm1QB6/KQ6VpKkeKWHxWlXYqf+/jSd+z7sLTO7UoJbBeOwtzEVcPQbJNc4JPgfhZFAG
qKsVpvsbcfx8a+v0HWQw4xTkKW0srhQVEz2MxQx9Dysq/Fhq4WwIp3dI0L7datgfArTtHpuyL1/A
aUTUshujeIn8Rms3GqqR2r5SrDxGHWyqewKyXMMZvrEndwZT2bhlYA72Dv9ZkCTzhB/OFqHnDIuw
xFc++kjWCzvUCIsHJy1i9d6up6qiwNqhmRd2Neo6TTdqrx3yo+2mwZYX3SewyH87CIq8QnDOvkVW
0RLwgqdATlyP695t52Y+oquvVvu4mSm556jxplsdPSdzoyC+sp/GVP4oFODkDXDm1sZbxE+yg28U
FdpiLNV9H7WIbQemlJGlSAaeg6lulK45OnOPAS1OeK5tCPOsMhtNTDKoTj2PidVFu2mKviaG1JQ7
GX2wdGvhovoNITL9ebSjCqsUvGrTEy2z0XZp5Q9W3+DAoJly5uLBLszX8Kt94NfH96iM1jp28nni
b3Ez0tbQtlewg4SsAnOKdhlyxdridlelFLfT2XJQMFCPidZpEjoyNWZ5LX7uW32aMPUrpmlPx8Df
YEFlIb2qlhz6KHqyK7+/ixycPd286SpEH9bQaG8F7sXWBGxBX8yC7CqqL+dnIR5rtY0q29k3VjNt
qkDegm4sNlpuuEWIPRFx8Ef4jbqwE5VA4yUboxQCojr4hY8mbnO+35xKK//Eztz98TGF1Ew3CXkN
XiRjEfVYZTUpPm/RHq/H+2HWrAkPLfk5jwr9qyJxfG8Pd/H8EatS5FKE6B8egMuYNWirOMSrIvL0
IB+27Ch7O4dx/2DrFALHOAA7gT1NlCjfxxK/m9uDi2U++wxicKYo7NeRalkWeOcx0zpckCMPTn+4
ybTggznkXxQMPzZlV/429P7DPxiQti+hMh7tdGTPv3skzXY1lLhBD33po6qWt5/MCeqKM1Fn1SvD
xCKg/eOCC6B+moO88kLCEQH+80FzCW5c2DNLuTOJYIbU2eb+tLanL54TMQoxDG8Jcssw8M9HcZIR
3gACT14VKIiaGbibzFIa7sJm6naDnyQrr7VYqsW3o7hDk4IGKM/2kvSaj6qlpDjCkMdZj1UB65ei
kv3gm1hw0/i1tr1aGqJtsda1uQgTxETfDby4Wqo+qMfOIuGJswiHvzno95iHrSF/rywnLzNhN9h9
wF9LjB36vk2PxwmABdxmPWlOrH0741dlytP4kBirzL/LsASyMtruouIscAlLGJgUYFQd+1Xo+aWq
Hswu1T6WCJ/fYSvve40dlcd26lJv6g3/pARWgQkxnsrobUsvt8/IlfU1aH8S98LYoK+9CMNKBNGl
MA9CAuLpZ44O2GNkKPLx9iBv1tiL7XM2yuJQIFpk1JINY9gPMWiCDYMytdT8okoDO4fnY0Mf5uhU
I9bFNCQo8bkTovdbi47mBm/tbdja9Y5emu7iXIRrkqBQTeFuiug4RLzooyw/D038oc1omgB4RPAT
6y3gDyeKKuauadtm5UBc2zFAD0QvEaQHZ/D8AFZd2fu4HoWeMF/eDKQwu8SUPwNL613k/tZIeZfp
MRsGfRUT1hrlDWXZDx+xA0UyzQq8sK/+tjBYduNJ1z4kUM7dzDc+Grjt7sCMhfdcwC2VI5SsJ5w/
Tj2C1X9+kfOOAl0HCcEVZyxqLLlmtwVM/8BzSi3eSdoQoBKEDRC2lpQ/UlPf2+m8ViC4cgOJDgCa
AwK8BrvmfMHJGINMadmoUdM+50GsvjhBl31SwAi8KCH650IDFl31EvH3ld175eFiaEounFM6RMZi
91L8mZUpikIPc/FToMwhHqF+BYoH173YooSISxbk9PHbaHXcU/5zallHzax+Us/4uzIIuoYKVees
/22GCe3clHBP6l/pehwCx8YTs+4eoFDECD5VrxZG5rsuy4UruLS9PZMrhx0CMNmvwBmK/uf5GnZd
YRqTwxqOudruHau1cGlBqOEfjELyyHcCVGEty/QUOSPk+v3AG0gjXXa0Cr9wslcO4NWPAuaNlhAE
Co7FYi443tNARP0IMMyMr28ou2GSKsfMZGrtLDIJKmgrW+HqAsLbECoT4F+WnbVEjjKnt7TAa3Tn
Z9Uqys4IomwlJrysEhBIC58TIn9KfdQpzqeGg6ge20AOUHqIcSWqTNT/lRnT0RyL4zzArJVqSrID
/id9lsqq3VZ1Ku/AbkafAKcN26EfdSreuvHUz62OR0CiEMPW1nyKS5R5x6Tjr1K6KlJ3dXVAMyBY
QBWb8uv5747jKPJbSeaTdM6wMVUkjsw+/P0Pdhd1V1EnFzfv4jCWSeHXNmZ9nmw2KLTGmbEz67xc
ueKuTYUoGcYF8EVKcYtRNKtNBnpafOgZgYp8suotrnVr0lCXiRNfWkBlhNgPlMllhJp1iaP7VstN
Gsjxl2qY9WOKG94TluhI8FCjccGHQZ3ASIHe5/iMjosFQgAoZQIS/jCMU4/lbw2aJc+rlQrCtRiF
oj2WIsQFOC0tYz41oFEfwD7f85Z0r6DJtE0A8WsrZ3N1Jxs4KzYZbwskA30zmSlUw87cx3HZ7G9/
8WtvH/0DSIBINNHIXFah57mI8i5pcafKCucpiMb7KpBsvJMzfW/EWvaUlwNOC7jw0JTKfvt6QAAw
9+NzaRTK8+0fc2VjIOdHZE/HRAhOirjgXV0lcJqhbuxC2pfpVLkIbGGshOXFypQvRxH4SaJtIFRC
9HHx2DWFAsMC3++9mar4I7ZxfQzTZE1Q4/IKZRTWU9ygnKcls1CXJzPJldnfA/jDdrmcpkOEMt9W
VaPxoIIv2cq5Oq6cLEp8LNF5MMiwtC54U+kroGdzvoRNNGm1Mbb+HivJQomU+1LLyp/0gmx5J+vJ
4JXgkh1sWItaw0qvST/iGTLilpAZ2KcP8swjXFryR4B20zM4MbyLLfnJjB3nU9DryY+xAAm3cwDZ
0gWa1exFOF/9rDRzwoLD6iZzO/eR/KPDinF0K92eJKpIbaYfx3rEzQSDG0wUfPwuOzfV5vglrqfU
h9UYIQkbZSFuoJYGZtBtlNgZ3cgoAt/1Ect1trak1jHYlzR46Kc2uq+zzv8+DlIoCj7laxR0Ez6H
MUTGjQpW9rnvSv2zMozZ77xV87/iMqgi5C1lY6AtafRsZyciL5CivzBtcR4jBI5Mt8llhvIpc4/s
cnMkArOGEsiKCeF97pPwZ2xXnACswKNXacC+CoeJMfoaqEX3xZwnmO+QP74oxVzOm1pjD3hxqOZe
r7YdCCFwrT9HXemezCh3AF4aZn2YwFc/Z+gQG6COVOleqfXI32mAdw5hp9GjViU5/RFK9vA1L/Xm
GY++GVcyuXnGbBenZyO7T7pMQlDN7tCnxzSOgks++C9mXxknbhfrBZ1+/7mKY3+XUS5q3Dp3plNB
29s5tFIc6ThVp47k1nZTyn+VVtLaG31wogi9/9iokdNMSBXQa5OwKJd8Z9jD8w5+IKvfV26nKN1j
3IfJ5NVGKenb/522MeI6lQqOJLJCuNil7jxLiZk/9nJufE5RKck2qG/6H8bKaT8G4K+CTW4Lr3sF
I2wKRPg5f7ZTU3oeoiz7cvuOEad7eUAEcZ12GOIwF/SBoHas0U9ifx80SIP62AFtu0JRPasxP//5
SCB3BAMVDQwy+/OjSGRRYcOcUR1HbORUNuHvtkuqR9lpopXQ89qcAIhhwkUQDzp9ERsUcRCE/Rgy
EqnBvgqy+jSX+MQ3nfTt9pwukfDAa1EmQ/GGu5Pu7GKoxC5tW2KD7sugQaZJw/xRsuj0czdoBx6S
yQ31hk4/AGMEont4kkm2drVeOBXQauBH8ANkYmBaPYtLbig1oHSD7+yzwJz3OAhlG2N0xn2h55/V
qTtBlK7xOrWHreE3r3lsU9zonOJUS+2vwPkRS8Opbf3vkW2ezFAzf3flHBww3S5XXvkr34VCkvAo
QLqHK3mxWGNlzbpcsNda6f9wdl47chvbGn6hTYA53LLZnJ6kkUaWZOmG0JZtpmLOfPrzlYADqDk8
zSPfGAYsq5rF4qoV/tCNd23iYkFcDGf40Ufucju3jclcF5gWzBBGb5uK2Y0jgFuGiMLIsqtgLCzG
fYPjBDSyVZQghDH7JkiQ3z93DH+kWpXU0wKvdn3C4yidMpahNe3E6p9jryF6rmfThT9r/4uthOVE
/4gPF8nnzcfkaL3pYS7qScN51R/SPPEBDDXoSfbrwVPtnnGyUs63C8cG8un1Y3lWPkxoeXjh2E7A
ZKqocM6eYnXnbtW9swBmcT9x+Z4VSxuDxq3L+4ZM4uAql3u3iVP0HrkBkJdChHur3GzHabzQqfDC
NdNESNOQAXmCO3e6MrBGE7f9A4X1Hhm48uit7q7MWAW5JwIKZ/f68fELxlxX0DbvIXefS7z9cNhr
3AfseLsgT6f404KN3VnPLf3gJe9kZlKkEnco5njM8zYruzFyKm0MB3cA5X5e6lpjvuEdqU3tfZV4
BJCaWQ6naYsSxuR3UNNy9hCmj9Kgy+zoO2yvJ9B1zsFAfPd5qEJAzNBUeSNQbZIENSLXvdBM7eYd
U8OKk5segY3krrw5KWDvLS4ZjVaj/BW/ZM0WiAmPhINVSqScxhafaEObxbNaZ+1zSef1oDkgo9Z2
PWzoSWxB7lGsbz7FEW+sGZSRFypl0rx4C6I3cd3X5wrTGqLMqAdjb2Ck2RnJS9lOR3P+vVBHNKVO
4Kzo1hZlkFqrSNSC5bFXmO6dZPbe6xn2cIOOLAvzLshgeCR8uX3v7X0Tvyy6lZiaai0C6cai2Nio
Pzo8CR8Np0hDeHjFh8UzWzjNrRkojv3H7YV3n5ZOKLhMqEFU5dcvt7fntQWXxMtlfoZoSFsFroFL
k9o3LQ7ySfURCa4ft9fc6SjTgsHB7acUJpXE5jsccH+IkHLiC9GS75WgfqE8T/4a8R8+DcYyhgil
rK0/lqYeOhnOTy2avX6sdEUY9RYxeilwpiiUheGJ88VS2uZ9Z/X2O31FoKDgiISQde1Lg0vVaWQ+
HDK+1+8FzTVgmWirIgdX8r8aw4+2LOLX20+3e3yltgD4SuA5W0S6mc1VUk3sqFUqeeer4K0eh84j
kccp4Ucq0FHNtTh5VJ3Y8DUvao/kVnbiD91dLhe8yEhgtvy6pF0dqi2ulx7Tk2cVw49nPLWH59Yx
i9NqlNWzao3Fk9s7nt8hXe83STO9V6jjglLL1cDOHXFfDLN7mZAW85dhjM6igEWdL411GlUQlf3q
To+6gmnIhORWhHjnBZUtdCTXwn5OhRaf0bdQP1nuOPtdjVWRh8jfWY27JFB10Cgzv+Vk4yjyiMQg
qmmawWh5Tlcm3OfBYIhiovDFANVM+ubOLdby2UT1/09Ni/P7229rJ4SifIjcL7AHGl/bJFodRKOo
LWfKwtP7uXZH76ymiXEQ0nY+byn1zoQKxWvmmZsDnxRWGuluQ0JpKc45LmbETmstC+K2o1W05CLQ
i74IKy6T8Pbz7eWyEreC7ifRm8JkE72rVBun0eK2BZNb3NeJ0YyPENVxk8Z/U41Q4ayXb8LKNIw7
+SD0JEeXTczOGSbYvJzAfZhfy7QdPmK2S/WF5JP65KqY1aIy3XVIMKdaep+szvTbjCbJspBMJuIS
Wfh2UJEvuasIRe5ZqRkXJRb9ydHnGnh2UwWrbg6BbRnIzZHLh4o3HIEI974ijL/kfSe7fFssagzW
Y16w/AyRwlGCRY9Mv687cbG06CAE7x1BAFu0ighAgHmN6xCcdq6DDB4PqqVjHKYuGnqxGqsHR/At
ZY39JHmXCZAFdHirNj2nRVp0a0uG105TGmpd6kor1w4BvplUTZzSMRs/dm0bf+g8a32YIpHi1qeI
VJpaFpjzWtXS534/e+nH24f0J/J1c+XLhhnYKjpKNJbkLfVLilF5jpJFjvDCqbeDRvG+zRlIQ3Uo
zmVsXeoqfxwr8c6L6JHE5msxqf/Nx/W5XoqHuK0/DM10nur0ZKnlx5HGeN0bp9yZL/gCnXWkjBUP
Wn3MgRmMMYDD0/o60jIH+7tzkdL0k7AByJr04zZZSyrsIYfi4IYUSCBdB/ApRT2Yp860njSv7wNH
AkMP9k0eje2+MV8Hr0CtTCK/iStiUfNhXW03XJyh+yNKM+vFAzZR0vSecx636T2f6r39L8R1/U8Q
11Prd4P3XWlpSfnNmC4vC2TzHxHYxjYw5/k5ozuPv7aVZl91RUPgckEp9YvIrT7x2woN1dMS4Uua
R5l2xObduTjZQUYnqCoCddrWBfOAhn1SLm7Ye9+FKNZHpG+L+7IGUeaOKDW3am77SdPmZyOG+XB7
K3f61FKbyQKuA6IWQrEM4b8cQRFpkVPDJwkz5sG+kzWPWtTdKVn7hxq7jL61MlQG8bH0tNfEVv7B
k+5RT7sjKd7dU+QwOqI++nl9X/8KDTnkOAeMFq6x906bEtm/X7kvyzQ+e1HT+0709+0H34s+oO0p
h2QWCJzpesVpEGg9UReHtTahQYQT8qlKCEG3V/mJnNmeVCIcHgzQi2Eyb7/wVEXJZeB66+PlG6Rd
N8QnG2IKAPFAz4vUr3OG4TUDlfs5L1scqbmhPC2xPrnRDHk1dcw7W4uxF1/l4DYtpwuj7ORpQbHx
ETFCIxQ17dvZTsQ7VN1/f2ApRdUlJkiCTPAWut6lbjWUsqsNN2xGPX9kxKeHqj51GH3r7Z23Zspz
rCjzQUjZfTXkyDCeYZiBcLlelH74ijLL6oZ0ZjI6mI0N2LKxDjKEvc+ORiVsKcaVVHn69Sr22tat
EU1uKDS3CmEt2bRFJy9s1ir7ZFlp95SuqfdYlKP7sRWNOFh+rxtCE0QKzKBMIMnD1+tH7dh4QmH9
fMmQWiEdI5fM0/sKZMSpjxLvoyPSiSxgWn3Vyeme24N+8CN2d1rCvkDycTtuh59KnQK9Gul+uImp
4RjrmJceyY3g9kdwexVP3XxqFnjFmc65GypG2z0NXYligKf0/+ZZwMtpAMyA7bub/aRrg7d81nFU
tQGrgUFzgthFxOVfPAtYFvSOSGmBsl2/NWHlRmEOI2czTWICsv2xRA3xICjvHU1AePAF4TlJDfTr
RXS37JEMJhrOSam/CHdN360eiZiyuNnFEA6aIXOH8ENT6WcPtNnBM+7Vqcy6+AX4M8Et3bL8I8fI
KxO1ZT6NxEFnKmtXeN75gLlB47rfetvL/jSNfK58TJXU1U9VS8kZ58aN+UDFmXs+1j11jMtOGf0z
jPTcfE+pRjcAaOQw6ygtlEe1heeIm0pDba/1YPramSnGU9449cuKT1x8Mgb+6St5Iycpjle8Ej7j
V8MT3bfbL3WvTCHXZm5MDgayf3MHgspI6rER5DAV9HAg7hbZA7cCFM3pklFTn3tjsE6z6iwfb6+8
d+9JkjATRWIQDIvrN53remMzUOcWWuPkfYsdRNDY+Z9a2350B/c1wan4ILja/I3bC+nXFTcH2BQu
ABeVewgt5YAxyg/h6OsF5tdpnVbl4JvcS77x3gADhqwvvLYtYa9ph3TIB25ZMSnln0VbzY1fo+t9
bjq0KhIyj6e1Q322XJTPid17DxPqlMFsuPlpcIe/QNf/tkEg5HKudcnuAykBnvh6x1tPcQeFIUgY
o/p2KUtzfPh/VB077/Vqlc0XvI5JG8cysC6IEtyhJm6GqALaTBW77n0eL+mLov6LegoNNhcEE00t
ym7j+sk4u5PiyTBrVOtEIbAuJ1s2N26f2LcCXmwgOjrYrMiLk028XsbGlxDf0cahuaSPH6zBS8hX
iiaYEy05d7Hmfm6zfgmXLmqDzlyMh8ooze/MH8cXzYrEQ5IrymkdgF3c/mE7QZNCQKJCqZ5VmorX
vwu1WLMfKxRqktVufYJkJz0nqZQG1ToVOb7fqqFo4WgZX1y1HT/dXv2tiIyHpJPcEyQSYORvLSsK
CpGVYUYUUjKO7cnL4uk5iayxxq8dBmI5428Y5G4Xv2qN1E6RpH7s4RXFeVz7xsLpEcyw75YUKIHC
1PiMGZNIwqxK8Ycf4P8jt+8K8+Bn70Q+yLTUxpIUCjByE3+cWbeUbJIdJ0+fnpdhKB4apRk+eyJB
XmREL8Wh8RWqXWQfcG92kgLGEcyKoaoDGdnOVnNVo3E2IIpA72j4S8vm4ZSNq3vAvt9Z5ScEki/d
kcq31vWh8DKRjfbqOqG24NXqe25tYF9u1sVBVH37vUM3BWgpeXpEuW07WRVOa1Td6IRR54lAVfLk
Ncna7GSZs3M3U/b4hRflr7fP3M6ictgCuggojATFXD8cx7Gucw3rEjPSu8ZfXW95X3nal8jW26eq
XssfrTPbB8nBTkinbQgJUzYs0BXbjnnwNErpPyVOiHh2/EDDtXtdLHoLbqwZaKvSL220OnrXemBO
5tn23iEfUoeVzRCzc5lem079+wUDbTI+fXqZEuq6xQQlgxvFbmfYofAicTHyZrjD4bY5397utzcn
q8BzRY8PXBc0u+vtroWZpHiX2SGOd+LSkk8EKIkEKOrNFCnVkYjs0XKbo9sZXtdzquwQFhBm2Wrd
nr0RBK/qDFGgp+PvZ+l8/hR7TNQMhCh/vvdfGgGpUFplVRY7nI26vZt7ZrCiVqaD4/M24LCKTNCJ
0Zg9bqdMbWcbWDp0dmhHeh4YUTd/GI3YAIKnsB6WyE8OiIPTms5H5EK5X9eJD41GsNjc+jSFGXhf
vz4R114hltoOQUArp0V0yOGZorlPc2c8GkW8XYrHA87BhkIc2nY2a4E8DgmkFabVpN/DyIvu1Tlv
soOgs/NEUgAImwym9+R0m1SGnkERQ7qyQpEo8WOeZvplBEYUVo1THUTrnaVg1TKokUhGWFiby9Uc
EsQmygRed6pUSOetzQnnES+oq/WoFbS7lBS2k15lwLM27ynpkrRrJ88MSyutQmVCAjee9OlOg0d4
cBh3AiieYLaK64UEBGzh2AzS2j5ZTTPEBRuebR4h/pjE1jt1TfMvWqupd7Ts1oO3tjOZYBv5CkwY
1ZCgtpR5LN3dBXdqAx1biuBmQtpurt0gEo75MIq8RQdzNF+nWP+ReUb6MTeAEeIFk4bz6nl3SW5p
DytaIoEtzD6M3VyEddeqfo+Y0ZMTTZ9vR72dPfrZJCNfxj0OobPrz4aKJKIIXJk1FKZLsCM2hCcT
JNqlLaLkcnuxnZhH3cn4mb2ROGl5Nn6JQczoPBf5JzPEFd14JPWw7pRFGdE5xABlUYrpt1H/pFnA
e6h2keYEYXm93iTqiU8YRG60AttsNVjOhVukB0+1c6J/spUwdJayFNuPx8nGrKlFyir2Yr7anljO
sVh75P4J57c3UP7gTZCjkIWgzvAICPgWpoojuSiNzKEruLTaS+R1MaIE6VGqvQP2RzyLKI4IN8Ns
RtrX+9YUzmwh2aqHmBUrD4rnRq9dHtdMpdAxyf3UVKqz29TzPe5j899F1S5hOZvzfYs+xAsjGuvR
sxmHWmlTrYjuCIE+hZbjvZIm/uAka3cCFGm/t0SyhL+7QQyHaWfKni8fn7MJZL3RVL1du3qYWzTZ
RR39cN02/jeLSCkXxEANmRFeb4/WrMWAiLIe4uc9ApGrum923JR/3H6Utx8LNsmUeWhL0SRi7n69
ilnEeYYYAa1lFPZ85jDJae17ygRgFKhEp0fOfzslzvWC+vWCygTJO5ttB7ELpX9YRFvRu0yKv6cq
Tx+SpwSunzaMJ8ozB6mXgUosnZMQWajpa4HTFWxwx3vtuqo5Oyk9TmrI8q6rEdi7vS9vPzd+JmM1
2T5moLId+Bnp2gDac5xwSfPm1AwkgvWkDj5YAOPgRe/QDVgL7QCauMQrrpLrLcG3yAPDhf12GiOF
CPWsDbSq0k5Kk81hVNZ0ypHvvlfrqgtQalqCMTeVk1025UGMefvh80MwN5CdXAq6LbXP9KjQYHw4
IY5k42WK0JY3Fu+oebTTtGYZmASMAyDMvMEoxeUquojxNVOHGLo/ZKVLHCWD37gN1ZVVo/6yINko
cCF7rEFDoxCpaQfvd+9RpaumnDeCo9visqosoexh5h8msWPiuZpUJ0MdzN+OpCT6EmQMfIHSYjti
VGtXq6QhU5j2kxNEy7RcstIpz7fPqkzRruM1q0DiRUJICn5sz486tDMsGl1S2hxAgK42X7TV+XtK
HIpuXYPxNOXFg04OcJD67H0kUuZctnildo/8Yb/ctEjK9pFoTDZxrZ3HvrOicxcJrMK18mipvThF
dCL1BmKKOIlxvRSeCoZSL7yvaZjLYMyYaGlamuGq3HOpW+bvFzI/SzRGRCBoJQHnej0NpetOmScn
tPWluteHVPhiTNyD1GH3qYjv8quXAXjzVKO2SOD+TGehdNwTU5OaMjwtL2kxfTLmRry/fVB+UsTe
nBQ5iKNVQ/q4/cBT+n4J+EC+PEBN56ps5lPkDToY5CUK9diI71djZIREJwLwajo/6HhDQvqoxaWY
0eMlUewDTe3NezUzUI0oRhH0SvoXTET9mUmeBuTXqi5ar9UPfT5+XQX0Ck8DmzBGxfBSlo5xhvQQ
+2iBxIGGFHvQa+BQ4iwqQfqvyd3tB97bX7poJGeS6qNu59JGMxj1stJRUVqhh0LkUUjbgfXgBDB+
NLQjTKl8YdsNJqxJb03mAEj9Xx+bnAGgGiWuHS59VaKzP3gnh30MEjw1TnFs1H4HPeaC5q59mci/
QpgnGANMbfKSmpN7aYbR8JV4XUJrxVBHDOZ0WlSYJGNXaD5a+uPzgOnPU8z9yNzE7R68yJ0vrj1O
wbBKsOcUL/fO6rUnIGBq5XuoCV/qNsIfGWcPo0O11q5cn1Vcu5qx3cqsO30xssdqRlvgP7XW9nHa
tk6YFxAoa2XtHkTGvbcyZPxy++Xsha1f92pz+GutSThjDIg6T2/8ti+Mz1ZvaS9NlBmnBkX6O+Tl
rJMHaOp0e+Wd4A+eCyE5j5KXJoI8Nr/ErTmuPLNzUsLyaDVPw4y2uia67nJ7lZ3oCDqOKx09Uxkj
N6kVKNk5t2E3h6PosX0UVn1JjepptubuIIy8La+w4/plpc2pKwoDqXMRE0bi2DoZejlhiQFIW1mB
HDkKlrmtqrT/ZhPhTpADyyR162yiwOfomy7j1rHK+a70aoWZQXaEZ97bRLrxjMfkAMjaNgqTJolr
s6ZRmLcDCjWqUqKXNukPvWIdYeZ2lyJaSAANWN6t0XGitGlsacIh2cyboPH0j7B9s0tXgVK4fTJ2
xh+UPL8sJQ/oLwewKsQAZte2Q8W2nGfPSeqwi6r8yYSDFc5eVH9TKvFP5s69b49N8pC65HpD2Tp+
I9T2cSjtHwLA/0FO9H/8LOYf6MTtUHf6sfTSvij4LoxSVe8cDdPMYHErXT+nlWr7LtwvZCnSaXmp
i9Vs/chqukd3MusuaHDAuNhLBfQMnaPmz7xX56Pm6U7JSPddDjmBB+MltRUNQuCKlz/yiszERnoi
Cetqflw955vmrS+JAqpK1ShgTJhvSfbeGObLqCfPk0Q8D3n6fqmVe1srP1dWf1oM9V3nKKdpRYD2
9ut9G17I9mjccfHAhkEc7Prtdowfe72y1hBB/egelbfhpKIDeHCI3t5tchUqdOkzTJEoR1m/nCE3
Uq0BMbI1tLqkoRoQz1EevdPGzj45KlTP330mbiNa1oCQ4LW86eDUQ5RaEJX0cNCNJoRMKCCxdsqn
26v8TLs396csP2C4kxHRedg8FE0iZ+0E7XFXUSKQAcO0PHpWPJ77tEf5Cz+qsNC7+hLjfOLXazVd
sLdrAvJicV5mYzorWAac82LJLooQ5jtvyNYne7LBvnO9njN71b78BzqGBgrewq69xvRaLZ3pDK7F
9GFMHSEbd6BxHFm6/eiDSQTxVoZvWZsldnLTDqXG3o+l7ioffZ0xyFQTbfdo7k+KMep3il6s7xOv
BHTppTQ/isK6MNg/5N2/PZv8HJpUktkO02vrw4H/7rxkmWeHicS2dG2BipEem3dWZBZ+JlYEf10l
PRVSn1AV9t/tWI4Qz0Xuk9mP/tSqQ9hCYz04XvK9vnnvNFOAklN3cmFeH2ZPAdUjSBbCLomeSInK
j3YeNx/7ETHjWlX/tlOnvhRQfkNjRaHy9qnb2xOqNMZ76HTB1Nlc1Po05pmdRXZIqbgEWjqvmBWl
R/7Qb79X+GoogdIvIhtFlfH6EQctmjqa3wzaKtx5rWiYnspFfDLhaZyz3vt9JBPL4RIHHtOhPttC
FCRVY0hbxw6HJHLO0WykQaOjpH1763YGeSyDZ4VJL5rKcyv6VXSJoSkTA6YyzwcfGSVxouX+ZdUb
L1j492/TguRG21oPRlyhO+0+u4oVJMP8+fYPebu7WMwjM4kUEgw1hF2vd7fVO82OxaSH8yK+Uqzq
J0uBAB17wgWSVvYH5/VtrsBycMZ4n7T9UVi7Xq6xRpNZaqmH5qoog08DafBHUSSPul2Zvz0Iul5r
ezy5U1F9zGkERur8ZNvjX46OnOa/2D+XLgJZMcnkVlxEVFFutTbIzGWBo+oOnno2lro6O21PTeos
R52RvQ20IF/LTQS4b8qU9pfbC0veRQKGtXB26t6v0Kt7IY0sz52lzefbj7a3FA08lQYJPW2mD9dL
lWqBogTaXsATSvU8pEDI1N7Fes2J8oOl9k6hLR+LIAJVcjv+RNcXAjmuEJSapvliVHX9gMxvfY6B
AT5GddkcHEN5qq/DJncxTREYKrgcOFuMH+F6yZO04tFWlZbgRFvvnGL9SsXXF+dIbYpAgZUYzMI7
+gLeBk2W1pkRwMQl/9j6UAI4T/UuFlqI0X17V+Fg4pcY3Bxs6P4qfM/IHKG+t237rL2yNJqbarj5
auapH+gwoX1w5G+2d0KYgVIKIjsEuW1zQuqhrZEv5bVJVwBYXsuKdWeNiYzZtAcPtHdCAOVw81I4
gVjZfMxIaWswyxotVLNO+Fk820GbDHoQU/n7PSTig9JwJ/8AHqxhq4aMl4XklHz2Xz40idJbJwWZ
a6H16XvFRTDIVGPLz/FkOBccoMQ30BMPbC/SL2qjrvem3jSntnS6UzTV5cGJffv8/BxqH2RkpKjb
dnQSdZSpDLXVkE6SfV4qdwDFl2PqBm30DN3q++9++9fLba6FUq20kRCE72HnQoFSmzScuC9DWMZ/
3F7p7Ukl3+fDl4ox5GXbgNahpFAUJStJvY87r4mms9DK5sB65u1JZZTIzUO/lQoSZtr123S7Eond
ylsRm+vKe1LyOCyBf97TejsaMf9EyF8HF5BoyA+hHwssiBHU9Vpe2RQx1aYaDkMXGadJnaNva6lb
RtBMKP/4o9JFeTCJaCUrw1X9MQNoWodxWyXDA39kis9VpyfKnRLl9YgwodJ+WGbX+DqamdGc1spZ
gwTPvndNMg0lBiorWODe7ltUasvU7V51ZfhhZWP9Ca+wTPOjeli/ZGvUTn7fDlAik1HRmVBkkxAv
iTtRBxRa1mjo/ypsS94CfZ2d6pMqJg2+mzGZ36xuIAbPct4S/O7rt6nngaLQN5DM9U0IwdWJmak9
quHcFf1dO6cqNWqSfL29yo5sFjFX9jOZWNAU2aofJCSnUNHQkI9mhblvOiXvynJtEdBDFSF7supF
yeA5lFYWYGXWQDF1x/69lw0GPdfIWJ5SxZoe8yHqX/o1j2AGgrM6KkxlDLs+OJwbWl5ysILd0xZ8
sUJ6Em2t9XSUZ7Tl7To5Mf9w0Rye3HUO5spUVt9SdFe9a0aBXWcUeUB6O2FbE32QyewDD1zoIy2R
6LvVtWkhzbF6cV/bkVFcHK8nR8j6xgDbkHZnq3OQCTWaOv3OoHj07uLUYoEEEdnV7wycI6FkuRAz
K7BXpU8xU2o+EIS6OZldFV2Mni4gzGddfwfNZ31Knc55Vc0ZBzK16csuiBwcw3zUypLyhNrkcNZ0
xEpOWmR5s59V6gi7a9S7pyWrxSmDrwpTuMjL751VYu7aqYr2NSVBeU4rHFcuS7HQvUFhXj+7aL9X
QEZAqp+iDD1iv0tacw6Eaw3jk+EVHRWXkaCXkjCOpBNMW/72gXqbQIDEIQEDtQCiydxCGyc1T/W5
zJfQmO3yUXJaA2NKindtrwBoKbwEMnhXvtj5fCQ8+zZesjL4DDqIFA5vmBa4pTIG9hjNt5Y6XnRg
qYHhluPBWdxZharRwF2Fm89BteI6hpFkmsqU0STph2xCSnbF+sCc7d8GiGJaIb99yb4k8dtEZc1q
HIT5+jWMqz59tMGInVK7cP/Fs/y6yiZ1yBuo4kbbrpCLmiEomqUKPQM+1+0T8faG4VkAfZArsGEo
SFzv2OTmk4LyFTuWl41ftanhm3m5nmIi3EHx+NNycBMoANKBFSRmGtRtm751I1pjbBYdXIc50FxI
5kJ8aamq2geh6CsRQRHNUzercfmo5C2s6cSY8JmJ1aVS/MxQXPvcr2b/va6T8clzzSS6M6Ol+eTR
905Oba3AfashBaLl1XiK77XrgGlfVerv+gjObDA2WnbURd75ojhtspMgjRfAu13vX55jELXQHQ0X
N3cflqmPGeN0klir6uWpdDvlrBQLHfkkcX77DpKoOhYGY0USsyViiXLKcMTJeHWxqQYigx5PC1n9
N6tIxKAEu7mUitcPGIPrddLFXUIKIfqsVjEFihEdlRdv80RJDKBe+19kyvUqrdoWkBhNKACLkXxe
rbG/A6co7ioEgE6Fh/Dc7WO/w7Gkw8egRnYxwAtuE9NptUU7MIsNC5DPj6LXx+qkpeuX2IgQ3ubj
9ueabNhbNOszbCnvPS7y9Z0DVtI33LF8bcu1u1ereMQKDO8GZVSRf0srME2T3lzMtiEDr7O/zF5N
PkEfKg9C0Nv9ktGHaEoHBNjCdpJsd7UzqI05h62pTeHUlvlTsqT2x8iadYx9B/sgsd4BrcjJFpxD
hClRfjA3cYLkZoxQdpnRfPJAcGdp/JAmXfQw6+onezayEJESCCRoHl6oOYqTVpnDc1obn26/t73f
wcBGJt1yUk9X8/qgNEuU2ercTwBWy/pPYFsCchDTv/dVHbf/KApNGUACU1GejWZaPpSa0zr4wTnf
S3MqjqQq3gZPajup9UYaKLmQm5R5FqnF0fip5s1M0Wid4clCaC4oFqH/9m0AXIiWBre2RJRbmzvH
yRJMowRLjeMUfxsXZQg64DsH9cbe9tK9ph9EbiC55ZvtxQfLs0dbTCEN7j8Q1YlOYmRau6wIxszi
ae2th9mZzJOij/dWn/2XdsMREG6nhKVUpKiirCK3BhR9/Yr1xXJGsSQc6xwNJYuThMeiHr8I02h8
ensVQwDPCOdyKE79tHQPUYaXQ5XG/alIR/MgUsiDfX1p8WvoWDHdYfpCWX39a/Ka1seoWGNYpLbx
Wnf1GkxDFR+wCXdOEhrvqKnJmSfd+s01ojUu9IiOVZRGbxDij7uP/WoPma8qRnfwRG+mLpKyKJtt
UpKU0nXby5kmKOHk0w10tqLBa9Qr0i+iNpZ/bD1NyJjjdq18GwnlgZS1HlDLx39GL4rBPMN9zqjl
mio3Ae7Fa+EPsTF9bstRUx5wE8xalBJESQYLk+VD5arVq4PCz19irLB3KjHEzUaVI4Pzl31ULG2v
YvlY9OAIT3LcATj3+k2pdamY6IZhYgPY7EzV6X6dkWb+MZQGNnx94n4QkSW+uUoe35vV5DybtVL7
yDgzPEqRua7NsX1sC0df/CxXPR5Kcy7Ab0FIJ3DKbwey7bGSP5Y2KB0a4EYSMHD9Y9u6VuxoHppw
MkvnlKyrQ9YyrQfZ3faaYBXOEiImNK1RrtsO7SOnlQIBWRMCGoMlOlDjiKSu/ChdvpUASW4/0xuw
p1yO/i7EMjD4EgV3/VAkY26fSFQT8sU/rNjuw7UhNdE0pX4w2llc3NXqwFQ2xgdzTsyLqmJq6hWZ
cums5r9ZO3Gb6nF39ip4Ht1cOI/FrN57g7Icxbmd7deZKktMLzrezP+vf6kAYJeMZKNhldjJO2dp
0idDJN4Hvbfbe02pGA71RtRiRNFWr9Axl9fMqWTTfwGikplZrZ/WrjI+rJ55pIq+99MIwPTLqC5o
w2wCTrlgh27VRRPOuLTD4jOSMK/iI1uHnY+F9IdV4BXQX9o2MJxGxREmqvGhXlrxDnX27hmbqfE0
pKX1XEel/YwMbX5O0NU9qEHf4EE5JTgJ4KIE3hww+JZ5FRU64ntYnYTCKj4XduX5saGiw9Lm6vBx
xiHsXdTBfzW76Gud24gz5/N08P634RYdSXr2qksjHUoRHZbr14+Hs6VPjjGG44oLedra3UPT0rpC
SeNIXXx3KTmokopFEnh9vRQSqErau8isrbn7d5cvxv1SpV/soj7iQbzZV/lQNsUAxRUVAaqs1ysh
FV4VtVOMYRPhQ6omuPI4eW58tJc2Pjc5Si0zqnlBNIn2j1wt17Np/DaXgN9AUSwzM49U3theLXbM
bmujN4SrC+jCSIuey6I/Cp47eypLb9ek+6rik7zZ08xaPXiT0QDTtczBUXbRiQppeCwo/oPbMW1v
KThZFvtKP50J6/WmJh1oPKeyB6AngkhmxuKhqpbmYZ6OtPC2X6TcOiChfBc0yyFJb87kahnzlMTM
2xNHLU+xwphlcK380uKa7Rur0b1i3tuHgISOTDLf+IbJpdGTotPMVcHYbPOQ+LUZ7VS3Qxiny4Bn
mKH5Vj3Aqffi1teStaRRm5TNxy6Rxbe63tkDwLNBa+vHJfHqS6RT3PK5WaFhFDn2hub6RxOV2UHR
s/cupAG7BNpIqI3877/ONhhhRAl40lCdQCTYKNTftXE9nsEKWwevfRuEQUxIjDW5BCGCMf6m6iWV
Xwa85ZvQ62v1tJgkRMMUHV2YP5U/fk0uWcaiL0bfVMLd4OVePxENT/ARcSW76HOenKvWq79FAMtX
eNuZ9sB8vSlPeW558ddy0VvNp5edpWhqGlOEDK5tBEmTLwUqeUZ+VkWi301TrPW+1QwwSeoRCrtf
VGKEqEaPfQYeiuuKrxROqcC97dIvvRVRFWUI/b+vMhrNtNd7C6xV1qbdSdil+xd/h/q3ZQ79p9o0
4jjIxm4sGavCgfM5TQSaTlE/D1bfk1ZkVgLY1JyV7KwXrVWEXmQh3uGW2vDBGjWsdXV1HjVf0dLq
sVHWNuzKwjo1vIWnYugwDGRWEGenFFpd7Rd8Di+9OWLqcfuj3qZFbDuCqfLul8zOt+Hfy8zJzKw6
FNU4B6qR13eT5+PDVGupc7CWjEWbV0z6RfueYh0glb15xWiELECzizoE4toGhadHATK+OdAaRtS1
o0QBmp9Ht/tP/a/rVaGo2Xivyg4Red8miRhqKJ5Au1Oe8H/YO68lx60sXb9Kh+5RA29OTPfFBkCX
zEymqXQ3iLTw3uPpzwdK3VLVxKhHd2ciTkRJyhKTJEgAe6+1ftdK0ENjPUu93GzW4PFhca6NOnN6
QMExgesb8DAOh438blgRWdLLjC4lNufgBROeZfRnM56v6j4tja1edm200VUcboMmMFOAqWyp/AnP
/HlvOk18OyPUHYQUoeL247oLVFGQ7eAHToRXmkZ/PrlSok3kCNH8qR4wLRp7K+9CVNFUjP3GGsM4
xShCkXGf5/pPBeFg0+KPdqzN+yad5ndZzwewJbPc62us5SwThcXb6P29xE1NkvwyOCX7goHK5M+v
nDN++sMX61CYcZdgwMcWSwX54x1b1J2cS1WbMu/gdCZSAm6a9/1yipcqzRGVlKlQ5UYruIfSqNt1
XaV1TMw66WXJsKXay8tQfmr9EsNvY1Qq+jzHp2mOEssSQT30tz3U4WtZGWrfaZe283UlMJUtjld8
T/mgpSNq7jW+YSzmMj/9+cf7L703yxAXyxoFo0EA5AT8+PGiqNe6tG/iTUceNuKkQe8XT9ek+hTM
jmSRFRk7lZtKEftEhmqu8YapcjK3mhCP+aWtK0yqg/LXkvE/3qf/E36ysmRzWBbtP/6Tv7+X1Qzx
Nup++us/rofPpuubz79dvlbt3zZ98fHaxWXxn+uL/OtJP77EPy7j96Zsy6/u59/64Um8029H4r12
rz/8xS8gGs43/Wcz337Sk3bnN+CY19/8nz74t8/zq9zP1efff3kve4yYeLWQg//lt4f2H3//5Vyv
/ccfX/+3B69ec553fO2GmKHdr6/1ryd8vrbd339R7W/IcYAJ4RnA+QDH/eVv4+f5Efkbl6uBYRip
oGxp69yuwMo2+vsvhv2NdpmBxhrIgwPJei0gkT0/ZHwzmQswCMLHCckWRJN/HtgPJ+v3k/c3hi0n
0mm69u+/ALT9sAZa+JaDXq8rIPTV1bDvZyhjsmYEL4nlQVYsvnKnc56LXI8Xrwz7LcHF4WdaDHXB
LGGynwNM6xg8zP10Kdctul7FyfQHIAoSxSRFghTNCDDEklyrlm2yVDOjfyRETIpQ5cu+UqpKC/aX
ZYUXOHX5HCDV6v2E6s48OEQsKm7TM9PycyslRyQ1grkX/SyXGxjIgXrB9W/ScoxRes+3BqGeHIfp
fdLLRtrmht51glCPVkacocijK40jtDeb9Qy0Amlq4pc19JUUNBKp6hTIsRvkWfKkZbbOXNYcnAFJ
SN1UvqZFWEZpg6S9os6psYOYTB2yaKk38k4dU+kQKNosjHZcToMTFF/tEkkHQgBzMljq6dbKluYm
MFIr9ORFbRlka2r2mqdQLB5npWfZ1HrZuezUfL4y1Hlmx0n0+QH3VCPyp76K9o6TArXGja08z4WB
/4zJBAQvO+hTTw08/MhLnaJ6ndK2MUWXSgyWU2CdDmzdzAIBHN+wWSSd9dGMEjnHC71/I4oqNi6t
3lxCUdeZHnpx0fRfEfFhD6HO2/gZDOfULSBjW24yhhEjCXmULpXIsZZDQq/yHRSvgXeej8vjEGdl
JYo+MibR2+2Se4gme6z2uzZ86ORkCt2GYUO9bQZbrrGiNKF3V+iEu0PcrjCFjueh7BdZRCU0p4qM
ofVSWHtoil3vhkOifPS9ox20SsptMSpNmLrDkPZXbVZRTdUqH4fTq1E16dR/Bp5bQ3+Yc7WvXIal
2JWkBC/orqLmQ+B1rYXOqYBD1+yGsleenA4jYzFZjRYLRqZeX0rkWilVz0Bt1uvSweK57Y+ogNLC
Y8HgGAarxkCsN635jbK2eNKbpOSascvpTa9kYDNF7ySi+HTQba/r9SmAJxVwKTVzvGiu2hfFsZGl
IPLwRKhvdMlKH2GL0FKUGNF9jEEBlh3Flvk9zxMz8ik05YpTFSapP4xFB4VAcZ66IY1TQbdjDsDQ
66kvpyzHdQ3z4Nqfyl56xNUzNXcD8q4vGRRxXuW7uemNWhun15NMhJwoHbWosTGq5i222bkDhq7C
GMVqJnoIcO1s11FK0GwxpkXLlHTa8oAxJQVuPKt17Ha4RuFI2zRjRO6dakUbKQU5BLtXyNIG4e2O
bZKNiZuGYyMJkwSbF0Zq2mNgNw3ItrLokVuhhmK2gZVUIhQttfJtihNCfigpgvV9yCSiISdIzZNN
myW67ebqZHTbLOni5HoepV7ejZayKG7bYknjKlKktq4Oy892YTAvhjvHVojfKvFK5lays8ByK8eZ
CrdW22U6TEoU3FtzyZ1MnNMYeXEVDzd2Y5fKIZb0zNiRxaRjJl+RIP4SFxrjJEvKyonMe2WqvLpZ
2qeGC0EXq1H6JHIwVKroOWkQAdjKnNhuZSYplBAMl/PqmjAOI7jB/MKKyesi6sRTu8YZj/0ca8o2
xyY+uko1J/7CzT4Cg02dwWHpwelEaHGqtVusj+QHGIiOTbJUlbyn7WR1G8RrtupZWqmFb7o06C9N
uYQfQ99pH02Uy5kfFWjXjnFPcekOQG4PBD3pXlmxjviNqUjGFhcZDDJKjdBOg3hzh4wkM3y04Pej
yVLk2PIxB+oeizzIZq/XG50QKiZvpY8fL+HqhpFg8KaXaoenbaCa4Y1K4wMRvyr8vK2XN4cR9CSa
UVsidzJHjAcr21hU0q9j7X4x9bB1e1npSxxjLKnGrG9o0q2aycGhK5VCE7xt+1jrWfumjWkX+E1Z
txYOGSVD4kDRy8JtO6kkttrobZw3pqBXfAbDZbzpFznyGmK2kr0kS9ZX1dZYKMVJQB+dDKzi+8CM
HM03RoX1Kg6i0uJySgdZ2Hpt+bYzaCwyVZWPIiRCIeb7Mcdu1xS6/RSzAShbiRTCt0augobFAwDM
axhst4doCbplF8Vp4+yHsure26buaRK7ermXlCC4b2k6211u28+SVQZCz/Vk2WZRaB5WXtWbAZBx
0TMjXFvAPhiEoTIBLKfyvtHt7nJs2/yrrwmVYJpUzORTRR3rJ2/xXtE9fU3SJLciY0TDZjICFLmK
ubCTjRnANNKlcHph+bZMYXGJPhkdUOW9lCj27WKb3aNdK23pDvHUnyxdb0Y/XYLxMcUrJiH0qyfo
mRNkbC0MeFDEx3O2X/C+wIVHjqBCNLVprjYQeICJIJ1V1UM9YxZC6Yat3mTGXdlnU+jlAzGKfmRk
aCPrQjIzinPZeR6qPLJ83Qmi17TtF1uUVUI2z5I6ZbuxA4YD7lBNSF5ZjpYvPg/IQCAh693OyWDr
x6CQk9qbi2jsPJukj+uoiebQN1JlwuQmdCq4RGAiEbFvsHLduC1SBYZ6FMVuNAb/VOv8pfr4v611
f6iPr6vP4q5rPj87yuj/FVUxteKfVMVxF/Wvxc+FMc/5rTA2vzFUgZWGr5lGyNjazv1eGCOMXu0e
4IqbTIN/L4zNbxSq8KsBM2AR8azfC2PtGy08nPJVlnZ+ub9QF58Vob/3kjhFrzg6yjvFZEE08Y/8
sdnSQaNYdxl6WFZAY14VrDJCRiCC82HYpV6ZDzPAXDTcN9P0kmGo5+IyZKUYKi2Z4s/Ip9D/E8Zw
MbRJXvm4Ylos46VkS746hKhQ+7genBMhwnN7MU2KNHtNa/47LQbOx/+lvucjrEgCEzPIMD+LT+yW
rnuRGjJwxyVydktYR/3WXiJ9gRjawEW00iz+iNXGubByuf6M2e5NN6xHrGbYEGEaNVa83m3GUkfe
oFbh9y5v4pOJSkmDOdpnFxOsgMTrprC7lcMOnxIFsDbeTwa8G0YruRq5km1n4Y7Yl6netWo312KU
ZSkUFJlhJOa6zJ5Q4ciHMR/I5rbbMVkx+2RUT0445g/6jH+YcFo5a8Dj6qamxO+y98qO8sEfQ2vK
vAjdfAAztjShAMbdUItkAtMlydBMDB8bzTyjdCGZEEGVptRiwHXHcvVUmgdAhrA6RVo3Zq5TAcqJ
1hpsdKBhMJKwvDKa2GftG9POYuJbLI24p0SJ11CWsoU63uWm0u5Mh7nwprfH5liwMNsH+qmg2iqt
ykZnWln1YcdWfagXx7hIGjt30yQpmn1Gdf+cAM6ieSN4nC+JAGbc9zBqt1w8gZZd3fThs7GM3WmI
8K0lxw23OI+NY7iyF4s9Re4LqhdiTCTTRzQLQbLKA5RT0hyuhKtASa4B3zXqV6dYPoKuaTrmd6P2
VbM5oWcvs/FeyfpBYmwQqZ+hWicUdWkT+x0c1itE7ol6XeK8f6xHc9RFnpXcASNHnGshFOHKSmRS
FZj83qd4v423lhlC0onbfIYKUBvttZzHTieUcbEiUaKx0zytjo2jjcREcaOgtNG55H0ebgh1NB6K
cg2YOa/F5nldTs5rNCU46zWhpKzd0XkdN89renxe3511qV/Oq7503gGW824gnXeG6bxL1OcN47x3
INVnH5HPewpXIvtLdt5r9GGMXsfzDsQExXmezY59KSMTDk3Feb8KlYqo8TEx9DuV/QxmAjubdN7l
LAYtCJCCjN2PsoOdUD7vivG6QXL9sVeO67YpnXfQ7LybZuvGSnPOHtvkdn9yzjuvNHTdI9EE9q2i
MeW719Q2eUrO+3VsT+OLDpA/iUiSsF6s6OGQWBWFGe3n867vIHb5wvVTee/PVcGyFgh5Vdr2Nlzs
7Ksw5u6SFru8N6kp2GSpLoZzpZFxE1/Ia/nBfNc84KRFTRLalCcFdUp3rliWaA7u57WMSSOJq29c
i5uskisHNHhuF+7vtf5Rz7VQe66LLKtQ3hjaD1RLbW0/OX0/dDvsL6innHNt5ZzrrDYkr6U7V1/J
uRLDYHYM3V5iFO+n52oNl2MqN2YPVHGhQkHHZIjabljLPPvXik+yOsVvz5Wg3DRUhdK5QoxkNcDz
4Vw5Lk7YUkWuBaVqpO0j4XBUmdpacIZDUafb/FyH9prekRKYhdSn7EjqfSel3MzzuYItlpBqNiLb
YBIAlvNbGqhlgbwvg2it6uFNqaG+9hUq1ZRZxFonM8RPStgPa/2cSFw03mI33WPK0uq4qRrr3Zrj
S4MiGZEFoTIeRo18pTz323hyDiF/p7c3g/Qxpv2B9jdluEdMU50bouqz8DZyumRwlT6mllVauygu
HHmuasYfXZAIvSZ5RExxgFlTqWmr2Yi5Gi4wrI6VE75wegjROGbYAxqWlxuTHmPxin7AVqZLyXTA
X6ALr+IG2HBH9AYIZW+Nln3MmVZkcDqz8VWlf7yHMENEU5Gl5ofaOzqJSUM2DEeTBT3/MIEn3Ih7
HBE7NbLKm4GziKxRneUgSXEWCbLmchwv1GK+oFuycw811fSa2qlCAlRXMRyAmf4Oz1ilj7XtDlmh
w5JVxibDn97p1DsnNruLsc7m79FMDBgXeVvcMI60r60oVW/UYGq/aPTUt3Eo1hCjFOBWcPemnRu0
rZWJ1iGPjjuMcQp9BswDP2Ph7tmwovA6yS22ipKADYxXuLoEhOBQOdpV177S6ae0S72DutjW6Owg
v1YdAUSd1X2PdYvmamoXI3ZBSY15F0ikT/FSMXQTex66lzoiVFvMTBYSQYhRPMHrMdL3CBx08sgu
gHdUl22QeDYTnPs4mPntLO8G+9D1sxa6OvfHCZ/oSRZGKJmpgGpnz5DCup7o7MqAIR+uvj3WOLbM
avq4XcSAC3N6VEkJOo14lt9PuRx1XtERPTs3EHOZLUUZHURdNLZ/rgn/f3n8y9lM68/K48/3qPss
2u4z/mnYTLn7a4nsfKMyhswOpRBPImZvDG9/LZGdb9BiGfasBsWre8Uq7Phtdqxb31Zy3hqoSt+P
l9nvJTIPUUyTCbNqMKmrUUb9hRp5LcP/AJ9RIwNikczG8Jj30fWfbVF7eQQbpNkTFYCi15sUskun
X5dpQnUQABeF+BRcRUbTi06vJ5+tjDFzMaeeLPfmvZWCvtTwzS+XstUZ/RD63YVvwBhPdh42rsr2
4+YmUUAmqrSUxTvp0uOwREKiq35MTXDBJrPVfVpRWttJNUPvZonxqzX5W9RxULcizEsGnBngZTm0
Hqz2wI2lfvku5WURi1S19lWS5dRnIKtFaBcbClX9esZNhbCevMUbIDpJZB1guDFyHyjjIDQtibdd
UUSYfBXRNqgT61av+9/IjX/pzrgvc/783Av+0DX+z3rL7We5YhXtzy+1Hs2/EJr/R8CW1Rrqv79v
Lsvi9b38AWxZn/DrDWN9I0MKoGXlgwDaKNq/bhgeWRN44W+gh0IUtqKu/7xhtG/I1BkQgK6hzqcV
/VdPqfMQtGqISKgIYbOQ5/AXbhj61B/vGLxC0eTRuMIhg1ignk1V/sCSsCLZwPV2HkSt3rRMI7z+
4sbwZnfZRG7iDbvL2fLWcPLwznZphvzCy7fx1rrGhGpJcOOcxcVDyCwnL92ttu38oRHzE8FnB5gp
uZdsxqd5Zxyw6DiM4c4wD3LvTbZorx5an5iOHYItn0im5siqLirNz82dmj/IFIeuVnWCzdRdCpFf
DsZtFYuBA5tdWM2erfi4HzIBezG83r3pOYqb3oXl4GXbaG/60Tb2UlFeRDfa6Jrzsb9YfT/FQy+i
o3yl3mR7mY9jCPIsD9XR3KrbyjOeLySPiHtf8uRHfYfOxFff4k3g97sHsJs7yjGxvgOTMes6tYR2
DDZa7MMBkG+HZ/Wyd3txE7itryCJEoZ4ONw8PDji8mL9y+w2x2zf+i+6WwpLNEf808V8SDOO6gLa
hXja3N+H4m3yqmPn9X5+W/I/04e6SoTFMNESFzLzR8HpIMzRcUT/EG2K2LN4bUu8xOKe70ok+84j
D01MnvXuCIbcGHaIt+ZZ89LbzqNhOOYivJodOBPfFbW4jRk8bhNQqp6ptFXQ4d7U78tW3le77kJP
PHi7pbbBW97geUfjJj6FbrVtd71QkAgOAvZllPvqdcxnbw/8Me3r0To1T2R7e7YXH8M918HD5ANN
eeZLdqCS06qNknktYwy3GE+1l2WnGLyjddOb6g1Hs1IX/Wd1vZpdfhqb+qbfgvp53btJmEgqLoqY
06YZ+5eJKa9EBeDNnGtm3cvncGnQ92zX8eQ2Fc5jQZ05CPk76eAUZNbl4Aaq37yEe5rzNNpPooz2
pyLaPzfTPvpC/UPhYsJU3oR+dyHvaQmPzfP8MkJCVREgktImnHoX6QkGWh45Ksq4rWXPOrayPwyP
ZHQbJOndILf0qq39WF1GR/VSu2uO47b/blon6c15KxfZk+3YZYwuuxo/yIf0KvKka0Y5LllX4+jL
bpMe4QXIxibn37bLz40qmJGaEE+O1r6YPJAEojB0XDQKX1UutXbfmyI2Rf/FFqLCwnIwQNpU9/0r
skHj2F23vEYJjnVg0F1GO80LDtEp2SMKBc78Cm54Se+NskucTscDx1+78l3tSSwB5QSbS0RPmHJX
98W612Cr6rZf5ot5mV9EW2cfkL1Su5KvHdKNxAXGuCSWfOMdvIZrQNl6EZNvN3eDckMLgn3KIExk
QdilPnHV4eoZPyqntHWNZ0+aRXAnvycb0YlCDNt+p18OmsuoyHaNdz4Y6MMm2vSb07yjGHbD9GIN
SVcFUOLghVfadfBd2qTeegfL2vf5MYIZLIv2jeMKXBQ61ZPBumG5w1Nwk5zCi+nDtP36U3rrUwER
AfFCq23qaWdsi/CxDoFO7hkNKLv5stjo7mb2Zx96VLdfvOtqY1y8SaK95LaJL5KP9Mo8QLQwXwtP
EeknnoWSD+ZrP2dvuSSanfp8Ci+dV4b3wJ7JSb3VTrHzXaNTVJ+XeY9k9Ea7VJ/tI/YMDJMEjfu7
vFeWS/vax3hnaz8FQrrMj4PL6OtNPe21263lKlfRl3ZlnzDF9ec77XBV75Md6HQt5PDWSvegEfqD
3vCBmquKyfgOYo+X+K+v0Q6+sLOXxV20K0+HxNfcR78SkbiaPd+4USP/XfWwHnDbD/XIT0L29Kfi
9VljMS+h6Yh50/m9N26i194rhM3/UdzJn3yCPF34N8crdaO4VxB1H8im1a+XAx9BxIOb78tj73W+
fV3uZX6FQklUYnBNzwqFw+8428wU2ZVxGD0OiD+PR8Vl5IGSoxaOBovHTS/N53SvA8Z84dXIj9nX
M47A61FcdQ8z+NtFtq1E9mAx1BTUSjmg6LE+Mg1TuchBkYevRD20HvYzSiMWl85V1D3/6fx8z49H
ZztkLDNsVd1BMkRwneUefZey7edN7/EcUxjbzNhIGR2zO3F5ypf6eyiDJ8Nr9MOTsX0GpuYzOLrH
PDEU0Zar0rO2ig9fRHv9nojkcOfuvqQ9FnzqhXlhb75fFWifIQHYwng13HTfsG9al8pVirz3FPMV
9RvM5zxtu/7T+dKNBeL5wh7L4VvbXBXhffEKsah1tu2Rg7KfCr7J8SjDdxLLKKJLp36ZA1f6QPli
gc2HOGlfB/6N4xkj21e2JTdoCHc6RHv2w4xDBs/SkB6THyXttGHneEqHBJ8sLTSTf73x+h+Ul/+b
CseVCfonheNr1r3+UDeuv/9r3ajo3yD2rlKif3Jx/tlo8QjE39X2kG6LOfaqI/utbtRMSDprohp6
ltVrwPm9btSMb+SpqDCTkWqtnt72X6kbzxXoHzstCsWVjY+3E6ZcKAyclcTzh7pRHkNcwFIJdBay
Qmxbvjrq6D0DtzD7m6Jigj2/dpp2UrLXJTrZ/fe+3Hao+c05upH7ZKsRFj4lxxx8tm3vxoBird01
YMm6SryKjMeZ4hPd5jZJ5gXLzlZuFrVzTeNpqS5NrH3Xtx6re3XadlQKw4VUvZeRR6iRMu9CNIY3
cra1Gi43QD0UM1Ox78Ka2kOUKhBgGXhluVvqbMueagahm0UNTO1yZ0HbBijArQPQNETin4i4+czy
xGtwnZfbUxWS06t/6uXJzFn36+ZuKKiTqq9lZJVwnlD3CrKq3pRgvu5gOUpahkSaSU5Inot2mcpw
aCRygfMnO30j/M+Ny5CkZxOPBmbysekpAbMXx29mjWHwu1pVx9K4kwN1Gw2vk1Y+GHboT8G4MeaF
pPax3OXBgzMUG6UKEdJEF6ApvqUxt56UPV0iXyJ4vDJsylDzceP1UrzSxhIns+lrGvMtw5fKuplj
Brh7DGaEXj734UVUAytbkpBTouqbKyZwruaEfgBFZgzeWWfyeQL+3WXyp7K82+DHzqti9m7XaL6S
9240v61gOkZpJ1DT+96GOWLtDJQFTZrCAaaIt57keGE8XLt9hTOfLglYwZfBAJFY2QYE/UaJ206K
5xSZGy7pdgj762ndavXaXQlMqaa4faRt56GG09D7DdRua6quNJqVFnxXLaE4j34UtWKUmBTZtR/V
r0UWQijl0oHDKl+MA+6ZUQsvrHXbnnZnji9QYoMh3SEenJIPMHW3TkIXE0BP7/aTreNW9iJPsaeW
q5fZLDJ2UYnFdQy17USLbhqZX1iha2oRxuGqq4Xt3iTttsRnySm2+mgdzXy4sEJNFIFOSRJviaSq
0AmhQgvjURRqdgjNh2F4rhZIzdklduh8UI6BO2F9x9B4UfreLYvEzYvndN3sJq5UbZ/E78z7/aqZ
vUGbvJq7jTAqgLPFG9iXlghubMBcXpc2ba1tYNTtigjcxRk5eghZyuTFHRM97Z2Q0F2Rj6QrFbOX
FSQ8YMVQTxhjjJOHxNjNrBPUKZfA8kG5q9LpOv93kuszd/QPcOevCwyuOdjTQQlEw/rjAoMXmepE
XdwLNfuKaU7a/HtKJT4G+YbqcVFPoQbrS1K8pbGPep3sZyv3lSHyq2XCDG3cllmwmZDWDxqRbKEp
Qv1EnMgGTQxPg3ejvBXT7QKMb3vdZ6TSEvEcBTjHKYQ+E7FVbsaE4pKsSXW4KKPbBf0XnqAreDjb
Cgwv7HO1l5mCW5sYxjw4RFKo3M0maNBgc4/XjJOPpv4RwVEiR+HCbC/qHEZJu0+iV82B2heJId1K
433GQaD+dxkiMPu+bqPbnAGtMW3/sL38xrX8I7fybDH2Z1/qT6qR3pqh/Ol8qUv2Xe7Sk14muOyk
mE6mIi9e5kpxC/nJtPhSttiP+zMeYX9+CMwnfhjRnc/rao13nnkwKPxJPVIM4F9jix1gqli+hlIS
RmY6eWF7yiIvMd8WTeSEc0SWbzQ+3Y+h3urmvpCeavKLAz8tr1kqZPVBjo/c9dIMqHtBjHRG9J2J
1mF1hOxZTP+NmORHDQDbKYMaWWWqaa1HzkTmx6tR4YqJYZb2onHe+i5jJIIVmHWc0+XffD/rC/10
htbhKQJMFRcf5Wf36T7sM6aYeY/xpqvSQ2eCmFJ72sb2Lqz/3XtZ/+VjobxcXbbRNcDfRq//48da
QQwJlQzpCtLRLsxbK1D2cTvumFHuBnPwCh20xcEAO9GeRvxr0ANtFWMPzWoV+abjZQYPvSsY0RAx
/H0luiqYsIYJ3UGWP8qh5IXs89E69JfzXVaUd0kIdqI9RNy8Y9x9SA20g2p0nTUma2Ams67mPWT3
8Gps3xWdsaYxn0iAau3xcjKbw3Styzc1xmDoI0Q43zSRIqA0Exv0NRsgG5pDbFQq4DEyf6UpnCuo
dI67uiYPubYvMUmcsk7oCkvJOOFgmO3U8CGjv+yjel+he5UiaReCmC1fuXQK0/bQRFu7tVyuCpEE
k9cN+OgKtVwnuaoXKwq1iirsuiFS+V7O9rFdCaPbWaA72syqXm3GuBWEL4BtsWI8D2GzGatHyXhY
t2ELWplBn6qTQF3P0H+XnRM17qDfVRYQDSqcWb4cJ5rl+UORj6lde+ZayEv3cxK7dfYx2/kBdzQo
BQeClkXqfNnKh8VXoMm+BC1yLF5xN3Yji1Sc2yS/Bubs5X3a3Q7sHOawcOofw3TwALLXHSAvH7ve
8WrbcGUl9nqpclv1OCqehhmKBF6c466S2b0Yo3mLGZ5nRoiruFt1irbOPqTh5LUlMpkV5YQardN2
6TIf3RHdAs1r0fbdkt/bWbeNQpv9MzY8HX96oql2kx57bZe4CT5IfHiENsJha1t65vbJu1pz32fK
xUIDpWiuE+8iuKCAQEmA4GF+T6Lag/zqa9wnK5QXsvf1jWuExyx0POyd/DWUkbcrItN3Gh1teQBC
+ECM6WE0D2q7LbRtGxmiYOASmA9KEPpDX+8s8wRxlqXc2q1bqsbQPZ9w0KKQkYhTlzEdz4gkdMwr
I/6A5HszpcQYQDlJui2X3kZOcSV+srFgU1fjrT7caZO+DQ3bHYyLwaZ4nKODkTh7I7eg05oiNRIs
nWLRBIUo2ttFNe4y7ftgDJea3jN7NA+4cgXhdxv1fQ2fpA01t43grDPVAn7Mg9uUT2JLpyhQQF5v
6v59nDSqL9ghMpirfBhmSgKAVxIsRlICWoeOkCpWhb83mtQjpg8QeVvoQIzVuFcYnajVVynvzO62
agbMdWAb4O8N7D0S6p2m9OzhE1Aw12rikSwqylLdR86J8m+0Pxczd+2Iuo64g4UtUnmo7eveUDxj
2QFHXuQam3hOCoQm3eMO20/3GPHuJZuzM0Z3aaaKhQBqBZvWRr0OZMm3IEz37btUcr70p7HX3cjB
inwcD1EQ3q0l5Zi0fu+sVM9B6NGwiar3on2s0gquPHtGeo3ZAa5Pz0Rsf9en1Fta2TXr0Ke+09qd
FFy2jh/aD4PFTtlgUBZ+qRWlpjG7ME9dSXFtuxQU3XD6xNzJojToLXLTHUnrCJNTlnK/TFwr8y1U
agHH3lIvQ5bZdnhEYCD0mOtytazUkdWaKsY/kzerT6V8wACoMrjnh96Lyn3BvC0gwU1TT8oujXpP
1301eqil6BC2rLFl+uDA/BkDRAWxgQ07zAQlu7as0DdrbLuKZVvn8GCKDr9W5mkgQnmUEf4K5p7B
MQ7a61qxCbyYdomTi8zcYyElJhP0yeQ2ZlRKrJaT13vOlpjGhz75rhRfBbWSlITCMDMPTGEP4At9
9aFFTrGUipfcZdMHVr+Awv1ugmjGtyBJ5rabl0OUMzYJKleOmhupva3TZR+o1LyQcMxGd814Fy8j
3EwGGX0nQNvFok2+XdyxNbQYuOPzdi+PF1HDVZrtBxtV4KuCGHw9lK4kfUQ6peP/Ze+8luRGtiv6
Q8INmIR7rUKZrvae5Auim00CCQ8kTAJfrwVOSCKbFDuunhXzMhMTZFXBZOY5Z++1i8inXkmSecd4
f2vUHccqtRHu12lytwEhYAZGJIenlUbGrMnJ5eNa19jzIO1TTrWJRdwI+1BOZRt0xS6hxWT7z+58
X4oqClSxXfL6lAVvFpIilrwhts45QUCWo09Ko7zd+q/BchrD4yRo4riXjF3O4/4xN48rUmHsDvl4
HM3PcA03eX/RSnpGfnXmimt0z9rGTXLbGZEcj4l5aOKT6C8cfY8jo42PJGnzCy58grXtvtwyXjoq
WtDK+Kb0p5jai7NP6NJdz23WgvMmdzeZd5ha0IxPzfo5ZXFVdtmXFQ8I1+4LTPdtPFTb7IkJfhTk
C8uLvVf6ofOTCzlTSPDQhqbemBktv8TcDvo6B4ONLmFLdPl2bvwrg/q7n9r9ki6bbqy/BPKYj3Zk
6Pa8nzJECntBDZvvElM/WPVZ7V2N+efR/2LZxaPVeVthfSeiAmjMvsnqaE6dTaF5ThlApTGiJQqT
1I6WLxrLSb6QeIUcIsaScIYrbmPEOyTLm6GL0P5Fs8mcxWcBx/U2N9UmvF24YdlC4wycuRbs2jyq
elCbhdK18TbZGGmLTcbmHe0ISqQD7NPaT61Tx2LqNoeyd46j9Qi34RZm/04HKS8LluVu3Osg3DSh
8dyy1E/1uJ8pr9LmXquLYWg3Ps6dIm4urOJesSv3uCqDKd2F/ieK+ysnoE/SPsb6m2HMV8opzwwG
H7YtNrPKv5voFdu+oWA7q8IdXQluzGfDYWQdhrsKvZ9b6G1vVpdhGW9iZm3QaSM3ppx/mByoNkhv
dDnsFCh+8h/3DQbLTpMtz+8PZuqjNEEOWW08s9/WbXIYquxB1lB7GLwES35aOl7rfqJlGu8ybew8
c2NUdgRdbIsOqOT6mAtKJR72rGQd4eo6/EIXxVa7VJe23ey8NN0VbDHFyDxmZD9H4FyHZVSZx7TM
Tr2JPKWZGcGQ71VwkqvPRwifoBWKXHA4odcpydM29ZXBu5zSV+nj760uI2UXx7SKI9e/QXvUeGgS
HWj4Ob/FweaBLoykJ5+WT267hxL/cwBhcSmXC2zKPCrZt5Gc7nEMNnnZHDqmQkKRGGAGV+l6SnHU
NZ5mhkVmJMXRmksCxseIVMWtZzaX+K6jOiYMLK6jfHjSccnEK9uRg1cuzIMMwjIzfVXkHDvz8rLp
r8uc40dJ1OZaterqxc7aK7AqZ3aXx2gd+2i1mJTDm2LJhKF0GkbrLCGoMxAT5Wq31e3NMsudwmpC
MMFZyEE0DSnok53vlW8O9paRZb+tLJouX5SGWaPVJuc+YtwBSsnuUFoouDh9co0CqJOjsWcx7s1z
x1wixPibxJB74RGcdz/0KNgTtr/qE0+ziLfWbB4EuRhZj63L8KKcqI8i/qIQ3qRGeRQzpXIN2qh+
6sAnVg73u35cqkeKArtRe3Nx96JYWMP2XfOSFLTmx8tyMT4R7XwahHXeZp+S4FOZrzK08TDNl44m
HjVUxTUggytMQWdL3x4kmaw04VxRnEaOTmUl734Uo/8vaPjIPboWgv97X/rqW59+64qX6k390p1e
/9R/qRrgBCH1RbED5Q0kAf/nHxmQ8y8k6ujd12IZCAbS9//uTrvOv5CEmSAr6F6vyoX/kQG5JoIH
QJzwYAOa26Al/q3uNH/Rz0U0MliBrZUkBbSu/HXvyedWsCg9oyTeqKalUFIuPd+ebiyuRhQ4kZ/3
KGRzgV1a+Wl6yISZlTvD7+hpTrazgTow0H4kSCjw4vDzkunqudW6mLZuj2lrj6Y3X+uLMH4QDoaw
sDHHLdGIHyWJrrb7n3oB688gpQGaCCxshwzUd60SU8ywj3B/Uckuzr5xxn5gqido+yZ9HGHgau9q
LdLjZIQ5TnHzoyQsZ/2A374ARACPmYFjA5P7tT2weg7LDrHeGu+RXXSZmV/2k6SK7VdKSxw7A8rI
ZIxPTR4YR39APpomxn3h0fSsGkalS+fTOF6o7FJ1vYx5e22HWh2mrg0PTaDw0gkgo5CgKxaWqjEe
IWcaWym88HM2qEVcis7KPDyF7Pzu1Menfy51iTDrpwf85p/f9EtnbJ1XvPupqyeBBg/ADDov79qN
VeKbo49ocjPIvLnLVRZewRZ11X5ZmjUQpV701RSERMDkGp07TWvNASwXsK+LIEyfw3EqXnwgB93G
1ASro91IJkqXxB1cg3Ip44n74Cub79VuBEsHtCsxFiPiocmxdnd+msFMjhjhtiMT7ocWKpOlv/V5
s9BLd8QutPPxvKwnRqShvre1WI5+OVGiJ737OpcjjQBHV0VUV+yXlk7bQ9zhCLiSeTicC1Rlj0sq
g6+JQsO2q5dOorzpyvZRLMBAiiycTghJB9DelXkToCsno08cuI0tKc69F5FLSj+cdNTXXPfdJcQo
5HG2M3+vndC4a62yOPkS8E9MyM5VY5CULgA/7/xR5+jpc3XeaOVfB3NFEOEwVfe+O4Zvdbw8dnmw
PNVDWz3XaVU9GX7BUBSn5oaAj/ZcJhRuMV6HG5VWxdo/gSTAdq9P7NLeVUPCzmW9VNV1Z7cYwePR
eXY6O4bDuGhENfmdPy7qKu7lhJ/GB8ORoyC+dxwD/WBqxGetdstqPVIgyhnn6dL36ZvZTAYStcgr
nanrkThD3blIdFAQh4P52W7alMYRmuCI0xTtDGJ7wTSQZ3NroZkGs1SN3kFrrMClDjLKxKSJvFGa
hC+i1Jg8EAibtqMnEeTNczAbFMre2N+0PlJuGFinNicwoNNlvfvg+Xq//FhruxPyCVr/Vdf5Hlzc
eInUtTujAAjGiYE36IatW6uxPTCV6tDL2OZx7i1GxJmcr6FFd5ez5z/3hm0wPcvHbqYFbngWHKQx
wwYOoXUT1vI4rm+/7SNlnBHAfZCH8o5JiQSU5Yq5JPFXa4SCuertfn4pqmCEllTTgi8bw4yyBpNJ
ONF5ss05PGqeIDiV4zcrHqdDkVjOzkxmFYWFjD///fK9X1DW74EAlVjSNawKGuSv30M7Rp0uPrOC
UY/tQyi5v5nfStJtZmtvd633IKCgf3TPfv9UNos11h5qGjpbe+2+/7QkmOTcAMafDAZ0dgrraJza
T8Lvkq9DjryeTM6kmg5uxlEtz+vwANmspMumhyH+DHpGIPUJxWcCjdUFkdvIaB0rOPdaHTG3pLz7
+xVCtM+3+XnRteAEr9ubR2Y5/fX1fPHzt+1Q6ldMQ5EuMcHcklh2zZd/TeeG7jBC2PgQpgiIunZ2
NnACGCCP3vmYwoPD70wpppQkB7myXxrBPNaVRXeV2zjmvc6WB8MtrGgScfdaOcYRZ4s8jWO/JpdW
z87comGwWmsrKxXfexB3zry2JNSuEI+dkdDuXIJ4PpC4Z0Vx0gT3XZzSQ4SWtFH0G6pt2vvDVWDy
H1tMg/bGUoY4hElxoVObWkPQytOI3DcLjJZnZTvjLhY0xFwLK1Q3xGa8SWIP4aO5pF9k6M+nGkzH
AYV9t1Pwi/d5kndgtSlg9sbUevdqpv1mtDCs81JxJJbI/0OzYmduU/HZpUgi2a7gLyfrwfuka4PB
VltndPvmnCgpg/nq1vfoZU92d+O6rbrtjWp8Ewn4CZaz/MpsbLDJsRiXU0kA07LJGtuPktpASghl
7zJ1bdwK2XRobKf55MWM5pM4ca9cNRAckjn2KYkrCkYOf2c6K2Jc/whoNGjGjZ2X6UmB5Dh1AAIO
JZPk67IZkaR5ZkJLNp5qRFwNrKkjYxHxqlrP2vWJh9HWgBe6czNnrPeD08hD1TgTTnA0aLMw1FGr
YN4FMpc/KEnNiwUcK+qpgQNzyc7KRA5Xs5y8KJCxvsj64CzwZA/D2f1km7Fz7rTpE2wQY4PVEIHf
KC+DmZNiW9rLBsSguioMt74QYHUOGGJCZFx+QRJFu/b+MJwVgGYbsgXGgfvs1sFlH3SP5BvQPaz7
4Dr4YW7Pid7zR+A4sdW4B3pkN6YyvqS4Z+7mFZxqZGQabJqRjknaFh4RyRkB3519gMLQRCqLPyW5
U99OE8rKwltdipyFHuN2tp5WTflZnWQYcpL8zHF+zOxScA1BPj+UbWFsk6Jp7vpZ5+ca7PQW/9Nz
RU299Wg33HReM9+MoSFPRhWIIx3Y+KGogwNJbhMzGEKQIrwdOPfGobQ26RhUPGEh+nNZTYzrdP+F
ezjdF27/JaZKPoW9tm/GEROdW6r6xDbnf4IjiJ6S2Ku95zEiLhMji5yh+DYbM3yUetAYCrUz+oxH
C/u0tKHalymMCgLX6H+36bda9DRncLfIvc5pjDaj9RBXs6Qlu7SXg8npdN/ZtXHb88LcTtaSv1Z1
cmkFWHw60dVfOYtBVQGkwhMEJu4EMoGBIg6ALUan4alq7fusScQJsABEkMKhaLZxSe4WWWe0/RoK
9XLAFVNwA64qIxUvFov+s+H15bFm7XkMIFpdN8quP3FUTXeLk80XyklyTsa54WfE1Gp0Y1MxVbtK
STjFbuvTPO0ziwFWHqbxJ1IJvT3WS/mt8zunjPq0rC6lMtA61GI6KxJ6izxj7Sstta9+WyHr6uxg
a/jzjG4l9A5WnswoCpL+XBZyuVZ25577LnabwF+eHel9r3nj6SKoA1tjuCcNHOJ2lt3YBUzkMlwp
j6QqHobQFy+j9I51yFTFbDRYEqie/pMfrnoQrJogIsdFTk++PbQOegY6jRTnVoukJe+vp7ZOvs55
TUdHMDNs1JRDqKnG5TAkLT0oF4Nb2PTxMczmlGq/lldp6pm8eaQKXE3tWN2njMlZFholDwVnB87X
ZnKMlwEWmJeVm5GUIlp1s8a6l9D8berq0pBu3myDIsh2/aiLN+k1+VZ1S/kcVAl0gc4TrwPUnvsU
Cokzz1CJlRG8hKOYLjOv7Y680AjswibcTX7InRkRvnjMG5vKO426EohM/SHbJpVLJ0wK3cUHvFZ5
smH/rz/P7Tw4Ef677mSxjmVbRPYGb8AKtmgaFJc2vJ6jGZvlNTmJdkZ734rD3Rg79ryTOFj1o2Sq
um/Mquwj7Q4mvT3HtN6mgWb6NTmusvnnk7Ip8y4RPSSCsBtegzkIQKu3a9NzGKyUNqY/T/ZtJz2v
fhtCmkM13/hqrIlFQVTtAINJPHOBRiAgZvCu7ZTqSTtbXDbgLBvloakGfQMoTCF6gVRxyPRiXflB
E6CxWPUlLovvUHplyZzD0jeVX9ssxHGXursGnjr2ZOgkzn4aZUtmU8EZ5byWQ8Hz2pdcXeJEDpNE
8KJxCl+wj4dPfHjR3pl5mmWvsa4S50Z4rQ1UksNIzinYIklUElVNKLcVNAOC7bJ/GxtoSV6prKsm
k93xx1cFMy+Y3vbyMNuT9dCYJZLXqrCuyoHHGFCPdYWndgJpyGZM8dYF0dyzVcXsMhdWWSlvU6+/
Hj9kuCsFBN8unAVnbjJYHutlQdhrJzNHIAcG4E3vcrWM3vfGO22USHCX2kCgmljiJQN2TX9Vz4hZ
heHG1j6joGTYnE/yoOL1LzKrojsq3YUXrquSaCGe9HMTh3wPMDrLxje75jPgnJ6crTpo7uwm9FGl
FEkfbMMx44GtU3E2yIEfoqqFu6GaDC2njZd94t9xWnM7a2OLqE/fFB0V0VAY5C3N6dQdO2W71zXn
RKaWVlim4AXD+rzQ5mxFvmuET2FSc+l0ni2bhuDEN1H74dO8zMTImguEME4U2n0pYst8tsJRzZva
0poAi1qMNxktke9LYGSXIqyDvWsnPqyMkAc01RHUnBN0Hebk8JnCmypcjF1FjG80+WKqd7nXF/tQ
GulOjfO8T83q1uwW8VIgW7h05+5sMipMtAuuybDVDMCMZbpKh3REGzBC3Cm0Hz+QeNLpHbBGxIC9
hcSAauqE23I+YgXNr31Uh7dDYYvLJTTxQ5D1AxvK6U5TYcndFIZrpabCMBKcJPaBH/uvlmoxYzkN
QrsWytO51c+QbWJZvCmfU0drH/LUDLMLZw44qYBqOpK3xoxsrvVlGffmQwMlLwcR4IHp9PrOkvuq
bYbPS48DrHcahlpTbbGDxDltf1m2FuNOHGmHrnWOdFUED57fqG5b1UvBADaNZ3ZQR57bLdu0D4zm
LCvILmTRtDqutgW0AKSVFR9NXfnnuTL0NxFkKhKFbZ11jqlPFq7nu0x0tsdMTaP+FktyKXLebPD9
81Nsi2fOmPd+mqCusOXWaJvuXM2mdSiG/k44Pt1+h+nikHavSU3bvvfps6c88deN5iA1u6Vxa0wz
p/RAdod5MW7TiRAj8nwQ33nuzGgiBgg4rjAq29XXST8O53Wd1deqXPSRLkLwxUkr+6bsATOaU+5c
Z0lQ7USHKNRyJaIGwF8gp4k09hjn3FZpmz3Sg39ualMcHfBXV041vBhjTIPabXC5GGkTQjOQMirm
Xh7DWD0ldet9HrQRbpVIurdOoj5YlkDxHPSYkRZvCjgYBuJgGw2AYgSDTPT7W9C2JlKONZsutRz/
UA+24O47b6CwH0N7vgRsVtOE73b/wTy2nrJAuBtXBVcUL2SeTQJpSR88Vhw75WxemznWlUpTsTlW
96qYsAcDTofcegYqAGnLbO4gh93nRvaQpoj/cvlip+bjj0rs//vgH/bBqZ//0gevO3Cgv7bA+QP/
tMAd61+EeFvALyGc0CkRFPj/tMDFv4gtRZ1IKgWeV5u86v9ugfv8IZ8EUHp2HozpH3/ovyiKPuxF
slJ8k2Ek5k6ySv4NY9+vfQA6gkiyiUFH18UM2Lasd5U1DFAF1Y4Rja1z8yuO8ObGq12/gyvX0IPq
y768aDW8kJ+uzx/aqGtT438K+vVjPfruuHjxNALF8deO5U/th8UhDM3uFo/VxqgeOep4h9Su1Nnf
P8VHFf/bx6zGSYfLCLhArJ2rnz4mrAajrdIEn2JcDs+WEsa9OxvddS0JlyOC3rUfQKegwm3NnmRH
Dg3ivugBbW3GVmEFqVOTk0LZ0n2PHOWFy4azW612YCuSr+aPK+R1LBRRoXVvb5Vk80AfKeMSTW+J
5X8ulj5KZrBmSEzQlIGhHdOHnE4FFXfRI4my7NFKtrWZY3hy9SDyrU+Tiem/k1jx2ikc3kxJWl9k
T/WgIpec1pcsXbKHcEjJLaTUzpPzSVXTPbAo6K5tKs2nPpB1jwmFpi005VqF4E6mnD3LA8Z/iikN
750imwg5jOk4c5fNEA4nuIESUU+ekmorSDhiIc6ZcAOBENsWAG+xg3vlLAQaFcnZTFJeDTaMMRyw
llTtssJF6lwmxEZt/6MqGpc6sfM43rXipsolvY+ynerzfNFtvs4LuVLSzGQGKBn1WvT3O78+tu+e
L5zdqCN5vk28Ee9kmCPZXo4lGba2sOV2Q2wgSXY7LDGQfbcSbc4HT5r4tUP144HmBQqYf6yPm3j/
HqWARnI/J4KVKq8CQJDVhY/8QqMzdp0mu1YUZ+2aM2bchWMPKC7hDJceYCx66XZwBFPyFvSFiIjR
A2rmDumrsyTEDZreME1HXPPW95wcDLk32rnYd0bQ4FhsRvtuVAHiCDjIPnoGpcAG6ak7S8aygylk
xauOPc5q1F+F0YJXzpr0rKClztDbX6g4nbBFAeFYtfGkRtVoTAlhOERt23cnSOUZ7Tag5TEbVSJR
h9RINv/tW0VUHI1j1KUkJ/x4h39+R2erDkqmFlE5jcsuhe15kIU29rZZ9keQTtbl3z/vR2vz3bNB
6JGJnZk6NfgtZNOiSgPcllhREjv+KzJFpM0upxMjbKYrciIZwBQrtjIYZPJAPQTliVDulv5R2Dwl
K1LTz10aOOjkNAg/9O0AhMypOBRW0X5y4gUTY1jWJpI5/hSju+qDh/uH2vbXX7Dmk8PfBW7ho3tf
l72fLlkC9Taplthh0l2jC1Qg18/LquD8OZBcmWNFm+ObQpajt3Olieg2XhYGJJL+mqJoUSXifWLy
mghFZA4nnZMIHtd6oGKEz8psq2oV4heXjs65l4gA0ncTo7NiOGPDY9JmipyJENTtnBm0ov5+f9al
/92Pg0dDQhOmFhT97rvOtKcEwDJQe1HDT7/sY7Pa5e5QHZe8+iiE7l22xfrWBv4a6og3ChoxGrRf
LyTyD7+jh2lQE5lEX6W5XpAS5T6sQFfRMYXfo6c3N3WaL+0i5TmhJ1MIUmTl7v39V/++D8PpZw9m
Es2W+GNO/vMtrUeyyzuQxTu/tdpdQvFFS9hY10zKIcT/Am5pU3yUo/xjA/z1YkN2DhgbgxVgAvE+
3KOvkrwtiSTdiZHAlm1finVE1zfYY2IDVr6ZTXkeudTh29rPMR5AIQs7sL2uuCjaDortYA9GHmVA
dC2ESIUPyTKscVLlduJeOz1H9E1FMLe1GYwqjy+YhNgdSuGYQzTKl+QZQDOrHISj7NwB2eZsgpgQ
5G09WOP1AF613ZN76Janrnbks5uyDG2aesmWnW/OECsBkqKiSkLDMEkAcsSTbwUVAHfDoDFYLL4p
b7N5kEe0qXT6JsB4wFkttFFlhsa5bFwMNayoy0GF4Dw23hBqmKhkBDcfPNa/7UgWkxbOMavUQMB4
f3fQ6tMlicMuBRVQjuE32bfZsV0sea6zNEb6Kz6ayv3584CQrdFfHoOTXx9tzbZg215Z7KTC8OV3
wUxZSX4lYuJe7NK5IK3274/wby8ukyxUFJ6F64GckfdiilnbiUc5XNDV0yWva2odZpXO54bIp4e/
f9S74R0v7vpZEGYCFCBMhd6fH0urUHXOOWRnTXq60L10DoPI5nqTD0P/3IQj+AhCimnmA7K7X1IP
8V+fArzCWDzY3z/4Nusy8ctbxLcBb8+uD8HDY47z67Xu4Vo1dtcUO95Vqz8rqO6ucEHQmXbH/KIh
QWdbZ/nypgMY09Lt1KNNKMxu6T0ZObOVXBCQ2h6quC0+uCXvorP+uU7Ia/huPqR298ex5aedwlgp
ZPTWYdvCzsoPhP1ZtwF4X9yKRE4hzchnuBHtxP6wncDOLNidivIL1EWJibwJF28bz7HV7WyXHvW2
pW1/Y6ayCY5MYUheYHhQ9OfF7Bvd4e8X9Q9PE7eXLCemtM5aP/16TWPdLpkzSdw6xoxXB6XuOe+w
eWcabf3Bfvr7NoC7xePiCDRATILfRwN6vfJsU2NCKWylHlH9VsdMJOXLzNTrKhB98iX1Fu+sKYdl
Pyo7eJVVLT6YR//hfV3rQx4ibhdnyHelyuILjfkMmSAUesEQwxT1w+CV2cH1FMa7JQF8+cHJ60dc
x7vnlh9tc0RmmQh5b3+9xpnptLlBGzAqZMrQqVflKss3BfCNKpDlY+WU/XUSF8UQFa4xbENkUtgw
iXgIsRUSrbqZwtH3omRoa6T+xdzu58Fml2oc6T9my7BQODQmLZeqxGD39wfknUftx7O98m04drue
5zk//v9Pz3ZNxMK64vhR3cexJp2jpsXpxR19rSn2smG7dI0/wef1xYgpU8agM0yHmJiSb/OVXo5R
7n1zclA7h5M9fvD1/PXivbu4HM5YnvhLHZr56wP+09cTTTLLrhmh4kDei09T180G/t94up7iSeLh
5Wm8cWHXN7guJ+N8GgKBTnNx8u6gswAddQr/frW9hVj0yccB0DG20KroEeHwNCxC1ECzdc0VdEZi
dSbon98MbfVskIaDs6a3F9ScTNatcWcimVzJcHTuHwFfah0NQ5o+eGZKrDpbuho/k4+i00u5eBQJ
0s3yq5jAzodB9fZXUYJeRFGVmpuWczz23cam3zg0hAPsCzMsSEhvjJwNF7fK9WyFy31sj/pb5fDF
Ll16qyIafaPneRkzZs8MXFf0FnEmrDeO7G4EZGzkc/54p7I29bYVUb1HUHqUr0uclJ8lsYZvuaPV
N4uZm7kzzRTQjb8MxUtKsxVAjqrY2jDL9nITd2XBw9wHM1YpJs7GwY9TECIyF3eEuQDw+PuD+Ic3
d1UPmrxAtHhc792NThKIZnRLDGIoTHUpY4Rp7ur0zVNVnTHwsf8PyxW7K9RGmE/suOa743/fjFkl
59LAmuN290w2MdQ3zKvTObRBJJGuguHNd/aUoOqriwBhn1qt+8HWsq5H7x5vOFUoN5H+WytF7dfH
m9OMyAwP/wFtBEEocdltwJu6Z7Z2ZGTN4ZueZXpnKYzIrUrTD67Bb8dl2g/rRstBgM3Nsd5d84Bx
BpTDII66qZRbaKN1FFc4zHvEH/Tk5zPHkNMHKzRvxh9+M7JTxAX8w7+8Wy/dzjAg5XLhYbj2IN8E
SsCa/NGWqUW3FJRMlFZDgPu5mMajlTEC25Sm6B7GrEToEejY9w5zZRrnxCPAFulrjmjkJwVa7EAw
iweDEQA44kWbr3VeZNA4cNKpo7uszfpFdKwBTgrXbduR7oMH30i9IxdX2tvYDeVdjgU93dpZWBnb
tgyU2ISFiTqbKWNb4fPOFwwDqaUeLJeG06YqNBSmxFCPdRsINIF9eduDobtRCCWIIgmAgTJ/JjLg
0HR1fEusVZMefGNZ3lxWz2LrulN+JSC1vg6FM2c7K9epg8ou4yQ99YWugQBk9iobWopLazLZ1xBh
gE/hXAf3XyyI/nFALEt4Al47fekYLNHfLoX5ZU2ERV9v5z1NGzIKXs02htCi5y64m+dK43NUGdqV
3muGu0VZebsFeoDONZc9PuxWyS8NY1eLErVBOzc4nrzE9B6YJNDmePZ9dELXtRraDNW+uXRRsqKg
YcyDv0QTheBgg1rAwDnZexaWmjFGGOMNTnER1F034NbxjU8ylulb6/plvkVh5l3lc9V8csdpwndp
1v03c9QlkCoEcUdmk+53K8eKh+BPlDdz2nuPzQC2shNDe68Mf3qaQ6dsNqJfwbFZmleaBXsS5IfY
BBCuMrWECBYbF0M2IuTdKkTGwEdpddGulHX3nKKQUnvZk0yz7ZmaKZISq+Ahqzxc20vWGJfCRQC6
IcAixJBa19iGyizMT543m+Yxq8sMXJk7EUqSVtaZCLCUbNx87VUmBMANL//uuomPmEAgQiw5maIR
/3UFCSSdLTz0fjSP6CHYGb3NPNTEyqQYUMwQwtXfP+/3t3dVoKODpQ6jKei8+7wyxdCujJINuWw8
1gxnuXHZbm+VZXUfLI5/2BLWogtdH/15wpPeLU/lWORuTdoc6sYueJJBkV8FE27ApEMUSX8u/GAL
+v2nMV6g/Yj8m3kCB/1fL6U1OgOjNYXyDA3yNii76lQl8M/LyjP2f7+Kfzoss89xZoS4gHDIfrcI
2jIxiGzLwqgnqo3XsAjdy0oHxtmUzURXyF48LiIharWa5HTOqVbdTvnQJh/85D/sAEjeubgmQxJq
zneboFMLdxHZGDIu1gg2VQeie2fnhqJpk/ZYkqx+qOAEtnMy/h8+GtqOQwfRgU0fvjuqY/Wz0KYR
BZPOeQn3nRhPRe/vTKNMOS3lDPrN0PkH9dCvfv8fp90AeS1QAZOu5W/1kNGpya11wSOlbWc6wDjH
s51hOchgzblsBmHTedflOBCHE/byg73vDw80zzO/lS/Al/ixM/50mLVrz0JZXGPTR1P6VXY9yi8u
8DaoM7QEQ6Oazx88ZsEfDhhMpkw6CbAnAci+e6aR4ZYyX1oAPDjp5N7qFvMlyQeFtKRbuvk4hrMO
IjAqSRWFOkBAYaVI32/HzkGLFQriwd18JhMFqV79AgHZV1tURMiiA3NdwCtDsgfm85KU2wI3h8QJ
CoHIj7vsFXA0dQJa6eaycNimIhn0GJc57de7iSEwuUU4eLs9EVHeJ9O3V9lwoNnpJjNTDmtLCPOO
UzreqaXOn2tsckPEChg6DJj7bN5MDY4OoiHL5Hz06cjsPBHQZg1l3J+s1pmTjRqSgpV5ytBOGxZw
vaWc6NNJ2j1YlOc4gy9nT1+myguYn8UFwB1+fs8PStnvwtCuX3xU8mrv2YNVRoYq3G6DEp/tTSc5
1rIWX0UN2CtYFfxze12labF+gyDOtkSF5gO+L9t4QNjVwCSrNAHtJcGLDBKG1HhhByGZs0ln4EZK
LzgSOxgX/aYxO89giAE/mGAh965zrOw7B1kJp65NkuReZmafRVMaN9+DWULYK1QxAI+pnene62Vu
7FCJzDizlSVa/G/5QDpRn+L2zJpSAhpUU5dcNJNp3pZx2AyREQ/qONEjpFVBq5BysMvT4rCMvvoW
SgtBmllr87liZEL7UsxALGtOF6e4hXS6cVCp5ptxiW1mdq3TtM+6aKevrDwZQaQ5aP0tQsPmzGk4
s1BYocVEtOPU3cbWtXhj1QGxkwsG8wezrsvi2pnTEfdco7wkivuGv6WUcScumP8s1pmVZMqD/5DE
Nmb/GkADApi83Zk9sih+pwCnUNuS3+wm7fhlKouyQgyKMmiTEjL3Scs1bAb+fsiezxG83bCzFkAe
yfe4HZ0OVYQ3GfpVJh0EisCw9Fcz1e7XJORt2jTCCL9zOHP9U4BYtAYWMvjyWCANa0+SNg8gUAIN
vjvLotFv0n24cG3k4VuUX5z0uypGqlstYv482kqfN65ZyctUOgixkBplz31Qia/WQurINvtPzs5r
x20li6JfRIA5vEqiQid3226H+0I4MqciWWTx62fRTxbVkOC5dwYYwANTJIsVztl77VZjJkrdiTYf
cXliOJpp6/R7tM6gQjwNcTtiGWeGUaWkFrYOHKsdImy0lYhF435Lu7OekZcZmgOaIRq7nSgSCb8j
r6qP/JKi3plpAh/d0ObJOhl6b6f3IqNyvm+o2Pz7gcPAdEZLgiO9D596NRspEtuLwkfvl4qK8kjb
4/vcNvRZY/gZKjt1cZ0cclJRbyy3b82CFtoAaqrU8Qj6Pl/ZsUQ6k6+W0hQ7KLp1iQfGVdrToe4x
8WsOzQKvXShmpXQSoFwU6q9PxG9sLQK8dsGfEic7jNUP8EjD6zUUqrsqdao7R9bGYxzNJH4EyX/X
r3S5onOo8yyfNZXjpLEmxfUN4XveZPs71GbLwUNWbWikY/xTc2ZxcBrEj1LFzo3F/PL+2IViKzJo
AJHN463uj0yF2tYHzwPUH80nlgZF6WCqX2afqKjrN3i5hHOpZesEdhz1xrptpyZSGlpJwcqc9fox
dyGgmBXVnr63kJyRM8ILTNzhC+lzN1bTN27SYo9kuwTM4p74U07/a/lG/RgbmdB5tO6IwLFGUk+M
jv9p5oHeOJkb9sUhGTUTO8TApHm3qErOR6xTyVgf7D7YaX0RAydTqb4jMyNW9KiL/pcnMjs9pJXn
zlvBOXnHtiIaQ353n2z9udEEQOdY1mTX2nZ3ypNK3Dh3vPEwqHmaS0i2QZi8v2owenXNPIJmbzfm
2fhoGjl4s0Lrd3ZAKvb1N/7GkLbxY/o2Khv2i+shnWROn8nZjnaegNhmAhTZIXsmM6xFyEyUHSQ6
An+sG0P6cs4wcO4tzlqbIwg99fM3oAh+mJUG9Nei3xUfSt+knl1g8+Y8rZFoGvsaeAU6bMyyZq+/
eEJPmxt3/tZD5vhDj4nREFxsGGkWlAQN6sRQZ235u6KY8lVXEFdgds3Gyz8/ZRrhluk5SxI2H/L5
/YKgsGyXhFJIKNDv92SztGqTMFlne8MG4ZwihPtEjEh7Y1P8xtulvMxc5eIz5X8sX8JfX1UTO3Y7
KdPfiYBslN7Vs981Rx+wgiVYXvI2+0Pap/O/H/ZYh3TOsEt73GB/fH7ZyY00t6V/yqIJGx6iEcOW
vVZVhwST9TfUEm/MWdwhxTa2rMDY1tbRSve0ruFDCQnUJD630n20J7bnhzJWMKVUb58sB2HuhpRu
LQ2vv9g3BpGHZ9XQmZp5yIt5/O8H7OUyMRBgJGGs/PhDJbvhRHVff9QKtMrXL/XGu+SYzjpnY2K0
mCnPL5X7fo7+CbWOMavaeLDsRgPO5HOOLCkkAwjSiUax8eD883dicnsO1WMUCOCKlkfw1xhq0Z77
jkWb1ugs77ent/Vn3fezE75D53j9Fi8n5vNLrW7RGvFijyY90xRjB2jGMgPVDZX138+KJk0leyl7
UBWnM3p+S5QpB1PPVB5mVVI9+HBX3lV0vB60akbchshsf/2+jMt3R9Yd4r4l0MNyzLViZOCklUHL
KMJAtohk66wM8EIQmQWd2Jvt5ilKxfihDZJg2vtEVb9g628+01wTh4jGDy45AqCzfUXNKEEwllUk
oo/gOxpVZCdcGLRvr/9i861f7LM+cpR3ECY6q5mDIw9qXx8Je0JmXPVUi7h4TUY8RO9a6mw0Z6NB
QncmjK4PR3aWvwei7L2dJkr87zIoqvwQmwlkVAQ8gPxron22Zlt7/4miod9h5ZgVodgl/+lm175M
aIUy+JSQOveIhORrOQPr3ZWl7SMatx2odDINlLlpTDzgNxajy2+YEhFiT4PBB2hhwTz8PcANr7Q4
C0FwsSeYY7lZ+k+Tn3+LItv8eP2pvrHzQMizeGmDgAU+WO+vsgGyp6flcWhRMN6PGD+Av0r/ufcz
64la9vxc6+34fuDI9GTXyFhyJ406zneN2nq5UYFyqEo0r5FHM+f6b3vjhQOagLjMFhOJ4JoaMDcY
pJo05YUTAncg23beBw2uPiGz+Z3Rs/NMHSK5rl/0j+jwvEfDZ2gsEomA7R9iyPNn76dSZZixtZ0h
FeLyAF/RY6oXc0so5IjtK6+M1t5auPitfUEOnPfRIS/sp6kPbbAQdqdiS8gvJZRIIUffIGfz4NNZ
aXkoBzcODtd/7uW2hcMVU8dSxNQRrJirX+sZcTzU1DgwTGSh3StiD0VLhvBOh0FHKKGVEVNdDVYX
2lWQPXE2DH5d/wlvTJH8BOqKaLH5z58R9tdszBLv574Ro9mck3IvKk3+wsQ3f75+lWWiXb0Wj40n
IsTlPGn9IZ/+dZUW35Tdz1ES1vFc4CUcDS2cc0VGhzf0GhsHTvvXr3j5aSwSN9+mnuajzYEXcv5s
S9WYdStAv+mDqmNOzk3x0Zm99hGFdLTHgW48J6iDDo5qwJRQcAOZFDu4bbvcEx/GJNYf+jnND6lB
H+v6b7t47fBLKWcikaSZCcTOOv9pbTboshWuEwJjoXQ0sPf/Mlf4NkK9s1rjUE8tFm42GjHJwKSl
Qx900a9c/xEX3yc/Aqmw6etsqwIOu+c/QsW9Vpa1BCIxVSMyuHI+IadGrNNrQJikyu/iTGbh9Yta
b9w6vngWL2QMlFXX6pzejEfs5hnBMZ1NmF1n26CD2bcC98cJDjw1qNzM2sdFZL038yj5hdqy++Em
5fh97CJib4AWtL/VNEMfRzwYRADWfQpei7f4m1nrjY62bXYhVPfF+Nsbkcgz3xfChz0YyZdR2uKF
TWyKVDxT5HBWJcrmLSZ3/+CnEz7KYrKm746b1XrY9bHxXEi98LYzUPf5JO0MyJwdKwiWuetUEKyL
KHlmpyydu8KLLPfG/uWNdwQQCE0QX+GyJV2/IwLC28YSgiCdrNlVqhTvemARexgH95zfkj0n6uDW
wLiYEZhBqT0bFv81ltVlNTA6omDbuunC1ki6Y03VGNfU5KEruT4WLtsqy47JdAPOivzLGnZ+oWF0
cYEaM3fnW8bjwKK61WB9HOxM2GHrE3ifBR32tERgKHCGCTTiZHy6/iPeesJsgKnv8wUwCa5uFomY
1foeNE9BcDoFn5QYkwYa6KQ6Qixduz0iKU7KG7d+ccTgy9NpzVEzYOqnf3B+5wY6IUSbUxdOVWed
qhkzSqlr6clNIgLgsS8clOi+iarT7/71dhddGYINupCwN9bLY6K1ZjXkBtFEvI6vJt2kbY592tqQ
e1TOu6iDX4lXW7NvrMsX8z83vAwoJmT+Ibzr/IbFjE3dgS8VlhBsnqaA/G9JlMFJ9qVxP5bZ8P36
fV6qJZcLsv/g8ZIJzQ5kdUFbi/pyTrswDXKdsOashPxWZlG7iCb8316MC8PNROlt8UK2AFi9Xj21
40R3PjWFPtx44Ze2nOX3kC5LYdNFZeGuHkCtecnEmtJBWFVk2e1EJCwwmm05xOCDNWDqySxQ0GB9
dPADJ+AuSIktbXNbl20ENpPK0L0uAEfcAb6y8hCPSjdusIdGJHoBydM2zJzAb4Hy0M0mXjj5NRfo
ie4Qe2fvRnaK/2k2Un+22KZG7akQkIdjqrm7dtLZDud1as8PxOpmX7UBJQYIak8SJkbA5mtujgoO
ga3zo8igdN8lQ0GqLL/ji2VNOUEXI7gIXcsncmW6WQLXs40arGKst6euRmJ4aMhe+ILjwnmaxxJ4
pkH76hjM+kInatFrhlgyLPCFbVFPPyNBjTAckfIeTHoT5DahG6brl+VtkH4kBTmFRpKCKKnSMamP
UQq05MTumGSHtJvKk8Xx4LUayUBdTECzdcRVgDhIWv3iSZWDd6ShCz89ckr1WwVCtKHdpsjnrg/C
ZYydbXp45y5HACZwaoNods7HYBPTTRrTpg4FsdVHREseDvhsPjpU62+sq9QGLi9GhY9CPcdPGmL6
6giK3x9rb2yWcI90v/8iNbv6WvgVCG4JC6YDJqh53zmiQkIdpnT6yu7IMj9UnVaoPVsjgqWcbpLo
HYuahNNZit+G2Ufazte1Wd0PUQyklYKqdxKLNvGu0PQJ9nVVlYjJRQbrA+W5/Ig9FGajcJVrE8Y4
4783+rz6kBW6lWwBzlESJAAXIjEYx+k16FyCFBYFvv8sGiTv4eS4UB4iBD9i1+oWNp3Bw70jh44c
WaljwNpCfio6MtEKBFD2ODgwNUQi2iMH3oAUjLz9WaQVyKrcHMBuE7A9vhhK6R4gI5Moh7G3kR86
waB9qJkJ9NCLk/qBPmeMug/IRnvntXPZb2ECVLh0GXfONnbK+r9c61GZDb1b4yOCA+NundH1jkEN
5W2fT3SimXOcmG1tYoC8Q2VobwX91nGncFW7O7fkXLiP4F7a4Ty3QLyDaqyOaQmWaIvxx/iZeklb
frFjaTm7qdcpC1NO1k+udAdEPZOTwT11aQZtcjjsP9nONGYIgyp+lEXvfx57KlX8nUZqPxFEWltb
GxUOvH+bFMMXFbcNSOo+9xaIR9B/RX9vS3o4VvqrM/PW/zDlUT8dEpV1LlIeEkE3xSBsvFX0wZw7
4DJRsMVoX8R7kXRk0gwx5I6PDO0ufydkP74UsWcUIYmJCK/6LJhpEk6Nve+ydCScEArQ+BgYcf5p
suLUPiBVaMi901w476MAJcEesBu3emQDszVzqnMbo3CpmweOht9e6arLgASU0KuiRkVsHfmH5K6A
VtSBHPgZbx3xKkR4pbb4Tc8x8/fYMLHUA/10vqX5FExUvon/RRppzU9x5M3vu1bXvwhEHB1YhZgo
itEM0i+OVmfxzpm67mNuTJiLjHzgR3URvaYtnjf1hLwl/u7inlg4ZhHxc6C/4p+xJ7OAVhXyqw0e
6DTY2K7R1y9dXIjixRrc2dw4mURL3Yvc2mXFqL7AKnA+Xp923pgJFoML9hZkMeyxzfNpx2oFK4HZ
DSEVxvH9SMjMSUXVTx/D3Qs1hFsaozf2Mkspb2kS0uphsT2/XOy0lSoSawiryATvQJdjoWZpbU79
IR9CRDXtHr9ncapQrN2InrjcvTkUawJUkd5SyCS46azSosx+0hk3ZQi3LqHQRVb1ogs4wh5AedRP
5pcigy3wz8+XczJVaH4625l13oXTcg6R7VSHml+iu6sbJ8xRUEKnncxPSTs6h+vXe+MmuR77cKwW
LCfB6n0Ogz0NFTSlsKri+dC4FmceV0GSybr+5EXSpbhX3tLevLWBApJkIX6hg4f0Z7U51wwdrklP
hUjroXmE7O3G38qG6IwVcAREE49VfqeamYoOCvO+ePW9pGqP6L7cL11uA8W7/hTeGNWcGKmUBIsE
l0P9+avu9NKtlJuK0NOC5FML62IDNAFJFpHYoainW1/RG4v3UkLCJ07zkpbZaljnnay0zLOH0Gzq
7H3bIohAfBM8oLhJb7zgy2ounbmlzU6zgW031u3ze0ubxButISPfstGtI6qE4tTw/91FbOND6ZR9
WLSptu8BI9GPiIudBVjoA9MfGRKZR4JWXblq37rmaG1aoDQ7Fx7lXjd7x99dfwtvnNmcRfmMqsj0
6MP88Vf8VcgZXJ1652CDz+u64hM+OsAWRaUA9qWztwGlMn5tsZCHZLE7HwKaoMd8iPpbD+yyiuCQ
s82rQQZND2w9GLDwB27lpeD9bbDSB7t34/JjGSNLALZc692uzVX7ITG6wd3JNDN0XNt5+TpYs/E5
ZtlcTNJl8zQi2P6RNal+N2f26KH0LyhO1SDLP6OIjj7YkTHfmJzf+JiRsHMSQMpOAWhdCKvTOK3c
boYbGkze/YCSFTRTKu/1pmrCDE3/3Tzn5Y3d4XKcXG1EKQ1zGuKc7dBUWn07Wow80u9pZnkL7QSG
l/hUNzGBb/8+OJiDTQ55lPoI6VnNGegmMtAOi7SrHqCgZJNffQWqEz/53Wijs/WUOJZt0++LxG6h
b7NBf4iMqPo/njHdYHRMzJk+7bTzzykoOeI6IJHCNkDaYI+wlsSciB0Vyuyh6uafBiv3jb3+5fTE
4Y72OqUtqidU986viUgjAHHINVOyyE7FkKjvKXZlf8tpDwJ4AlLvxsNe/sbzl8q5lmkX2zBVRN1f
TRpZ4bpDqc8s81MKztFWrX1IoC0NOx5p8myAuluMvSYSvbp3iAcFNGw8tVSa/9Pywfh14+cs8+H6
5wQcuVkRFxfzemKgilBC3pNj6MdJgo2MKcIaAcFpo49AqwMTUFW6fMxyfTHXBinmJTv+ev1HXPrc
cZqyFSERjYBw9AerSTsIpOiU5ozhYFidQdwZAv+tWVbBvVpi6bFHESVITEVHXg5FH/HSzkqVm1r5
9osXO6bamD3M5o0uhPgauVMLkMZo4DxO1C2+Ki3CGO/KXJxy2F0jtNY8zTnrJuYtjMdlH4M5lrZe
QK2dxgCOqvPxBBg1S2PZEllXciACsdwdS5/mHPurJVRSGRNTrMhOOVXLsNZSw0K7iBZ/g1+KWqcO
TqPp0/rkdU1Jjp/ehLq0muP15305DbtoHZYO5DKt2Ov2RdNP8DygiIUOe3daPAUm+apG2oZs9j1O
gelZVoN+KtE/hiZ4rhvf+ZuXpzSomx71O+MPQvWvtYg6WTYhCSPLJJH9tJGZBaVceYMXPZRerfmg
7mhto3EtHHJU7Ak1KPLTSLuxCf3TbF0NfXahdPoIEaW1sX4Ms+MXFPtQtrAKNf4j4LEseUgNyHPv
UKNiQ4rpjj1HFHO/NlqSaE+OOcqanUsZ3AVVX+VHN7EskAz1CC4zt6FjhoUxA2BpVTtBFzQ41RLM
VwVEH9BiNU9WhAAB92Fitfi+U+1bZWWUtCu9ZUcKl69EbhvVFLaNUcN0Xea+vSlkwluYBlS+SjiE
YY7F4GzyFJf5Lovb+GjOXhftK5jm/dYL4uwkigrmKoMnCjZ1nszdnezd7pvfT80n+ND2+9hN8vx1
jOz81HI8aDeuYlvsm4XdHJQf2A+edKtgS11bvyGcu9ydoa/Bj6Rz9EAksd4xSQB1bgGmMBxclT5U
Nke3ou4Y5GZd7a8P8j/npdXrZSdMo2QR9bCoLKvrX8NsDACiSX0RbAVmaycb3eAoumuQbJGWmtmm
CBOqG+WTocUtB/AYzg6mx2n2fhidaPUTqa9d8pGhSMvi+k97Y9GhZ4gxi20jpet1GRl54tB2Hcjs
YU41SLdRtcOV0H4fZfcZUMyt/L039qkeTTV7kbhRtAbAcv4kZBvpQ18tNabYwpMMQi5lwEaj7pGF
Hsti2JMRW1t3Ud835S5gPRA7WdaFsZ/GTpZhgEWEkGtJvBq7LBdrejNbWMVy0clnGU3Rs0Txbe+u
P6XLseKxTWStpBVIvd1eleG8AMwtfs2cNkNEvyjrB7kfxDjeN10Suf9+MS7FpGSiyvDZgJw/oo61
JVYmUV6G0Xp3wUxQpO+V9X1MW+3Gpd7Yi7PIsQleJkDKfu5qWxcITm44seawdhL5MBvGkpynG8SL
uHGz6bksabYIQFg0Yxyv5HkhlvRvjMHLDS3FesRSS8udk5K//PlfX4cXBSad8WAOHXbXPxCReB+n
oAbjIZLGCzXUuRLxt1N7N9aeP5/42WdpUelEaoMKDjs3jonzCyfQjmTUQsUQE86yuyHW9SfRzXn+
6JST3hBXBfvxkFCO+Zol0vpaEUb80TFybDqE3/q/aPAmz03OVm7vgDAmBKlEj7nJhqadNoVIu2Ej
wcgiV4+YyDXs3RiT2y6OQIEoIojUXBLpPNQ26nQ3Akxna73/pRYqHnaQXNv5LiWn572YUrClvjs0
6HP4Zb9cKvdyM0VykBuKk+CJO5I2Xq+P+cuxsZyMgIxwXsZk4a77DZiuJgxyvh3KhEOriMk8gD3V
COO+y5I0Cq1SVUfdxwZmjHZzl6WDntzbCHK+XP8hF8ODt8QLog2PIdwL1h8fCszENuN0DpeyIEHW
ddmcRN8ZQC3HwfCg/2rk+kgNrsn1Cy+Dfz080IebOJF5EnwH58NDVU7Eyd3Ww8kck+puikzBsoZz
BlH/4OSvTeISXowq1hiRmE/qxn1fTDrcNxI3lJn0bx2O9+eXz2Ns6UnecfAsChZc35kwJWYAxX0q
Yf98pxTA+Nb5GPD5XVh07RhhVCVmUvmoQG4SQS8cnC1xx4kY3QdlcypRAS4WgMrx4fq1/4jxV48Z
2S0YPZhM1IrWPY401TnQxY0RQk7CWIo5hPBPjcjShzoyKn830T6udgQWOscilSVZFmNF8RYATpYc
WWhIDucUo08nGcVY53RoqjsK/MCAk8kmNwvWnP1B4+cDpQUBB8rVy6J96RmERvd6DSjYr0ez2c59
3bybTeX8l1YJRv3caOPfTSTzYNvyXNB/iLK79ZG98ZJtG5WJvmhwl8j585fsjEZjDZFjhIE/jM2d
rhnGz8nyEvFEKDWdDZBYdbyPHG/+LmG6gnbCOE+gq04Ydyha5R3KTthk2NZ0hYi5AF8mqoLK1vWX
9MY3uEhniUThcETs0OpsilG+ipS1NAs6UqM30AfmhZHj+9MjxVl3PMRY6BJ4vnOU3vgKLzdPfPau
AyGH5+PZrm6eP6Jx8ipm6d6EWlNp81ap1H+Vsle/B2PBOecpNXDfpniPRMh7opjbNVtHuvlXoKvT
FrtveuNreWNmxMuCG8FDeYBIT19NDL4V15mvM2Itmonv60qq08xKAbm2yoIjB8f6jowTdzdXTf4S
yJmAvY5d3o13cilPQviKuwU95FJkdNYqYwOXLA9D6WGOyFe7a3Swi1skVLLZ0UmPfjQeFJKt7SDV
l5Vw8mPSo0Dd6BgPIeNHSf/MlAYRwmrxjm8F/WH7xk+82F1anO2gbloW5gbvorBvDm7ql7Vnhwas
zqcaS86Wz9Z4P5Bl91oUTfH9+jB943ogFpesK3ZpbDBXXxMG/AFVp7RCv7WJMiTMKbrPNC3/6sUS
vKtXUd26cYuXiwSyXQpWy3uwUFyYq9FZO2kST7kdisGItl0XpEsYcw7ezlKYNbJM0YzMonnv42mY
/7VkxITJW0EIspzv3XUfoc2HxiGa1A6bAatkjwn+W8cZumBnURCaNaUmgcDXH/HlhIURnqICHRMP
D/rFBn4ORstuY9IaaXrdUcobKkjPQrsXbmrnNw5Ob7xPSpzOQoZcZA9/3K5/7Qzz2qQxP5VLNORA
XbojHFkWRfyo0vIngpDmhmx/fTkSbVjpF/cF7xGW1PKu/7pc4MWTMaRtvM8cC+IkHMg7HCEE2Bhj
5NwlqNpujZ71vPrniqDr8CQsSzxU2rMrEqbA7OkQusuU7T7gju8hEbT1iw7xBVu6WW87f7glGaXS
zl/795K7XNalwU9jBpQjgvPzy0qzirwJ6HMIPdN8YhcbNHsSAaYvxoAIbtMEvfXT1iMNdlVDjEQI
4c+4C2gD92SVRcFihjH0Z3gfGPmk21k6Te06PxFdm7wA5J04xleW02xVp+L3bWJVH1z0AWA59Xz4
OcJAHPdRHS8W0irpvvWpPnwupx5yru7Mrrdh7hziLYgNvUDCmGIIqalCPs1+3f6ay8KryK9NCFdG
Y0KmbzYNd2bVekAqZJr8l6QICmieNpII3q72mm2gRmr0tSbYOvhdnG18rZmXPE0HB4avdfJbjKBf
LA3zWO6W3QZ/FbL3X4ySIdqWM5vrbVrTelc1prNtYvf1rzwRqFYyZtGWKGk1ZSGYfW5cCC2yd+iU
tGeiH/IkjJSXPShHxvMWPH9/CnTedZjldgB3SbOyHxwQYGVUDLRoMwWueI3Y9dVh1JrASg1HGaTV
j4K63ThY+aOmp1g78P2SV6wVJmbctCtRE3ZQ+IGDd1o3P0H/yebtAMOcU4JtaUS5U6p8EPzZS1TG
kGQDU2oxgaPVstsrU6LROW5YL/OIOGEv60b+cjufzdiU2d2Xmn7sr17WnF449Pro2fq4/mKWgtBj
a1TtPa7KqNihVYHp7WZG8ptDhUE07OQ25nYYpkAhKY+AySliRBvIJBE0pAwhwWdv0I34mFV6doxM
b4SNaaBiA+idNChIhb6g54gLQMhU1321ZZWfFGGoRXJHZyS2uBotww1YF/LeFR1xxB6S3gxeX9LX
iM0O6C1m5tDH5NkS3gR5SwPjHlSSaBRYu+rnrEf40kf87ISPlmnxOCDVBiE2zL+zKHJ+kkfsF1ss
FJTcMNRPO2ZGmTxQxc3/y5ycL9coR1dtBw7H7saEkfGjVuBDQ2VK76Gtg+w7Dw7fsaOlzMvX5+KL
Ei8QP6qmPp1k/BAsQqtSwbA0MLIxKPeY9SeEMsrt0LEmktNKKk2Y7DqGZnqCjtv8BtU2JSxFqvyB
4SP2dnY3ls9pm+L6VU3tHxtyDkzibfwZpIisTO3Gr72c69CscRZeDlOc99dNaCfvytSKmmZPA9DY
1i0a3RRJ6LehSD/LxP7CTeofrz+gP66u84mOaRzeE0QEak4ccM4nutoHVzA0ZGfo7gATxqqj+jjl
rV6HTdZxSBfJEtVgctQrQ5vIJnRoWjmpXWX2nbPtlNmKDYzg4iNakwr62Ni70Tu3JVJujCamR5/O
LnpAr/BfUzTC5c6djLbhnOHSQfSRoj2nKMT7R0sR06iNUy12HfCT+f1QJ1b6zkwshcPH9lCLJikW
m1KbILDpUQ7+xI5/xUPsfHaQ5qTY8YJJ3eVm0XybaUeBXY17KvSe31PY1WVC/8bP4uop1ab+OwmO
sbansEChX8+M/iNCcJtwJR7xe7dY6hWBQdLVKeoq7zOL/SjvHAROMClov34dRkkFzcvG9DGwUTXy
OZbVb5EkOoVkMM4QcGNV7bq2qqkb4vQ5lAiHNPRhc0IVzysGsoZbxD1bvmL5pSHNZNwlVj6IE4nU
Q4IevgDpELdB8drPEDIOpEFhcuyNqLx1hr8cdETssU+m709dnQX0fAA4ylbVSKd26RTq+9kAFVR3
tMSd3sy3ArYSSTi2+Mc9Essrj2HplS7tZaQG5xe1O2xpJizAvW7VzcHv6CyQLKgwA+jT1+sjfBnA
5wMcRiUVXDqG7Fyg4J5fSsRxXsSJjoy7FYSkNLYjH7TGbZ+uX+byMdq0JaHsYrZbinWrjbVPs2h2
iz7eW6gYjFCL8+gdigeSU9wC7YxUbfpOGGR3X7/sG/sULPycITh0IvdfHzvh12j0btJk38u4Iktw
No5QpqwnCjHdkxklzq0Z9UJky6sDre/5DhJb+pBrj5lntaqKbYsoJdQL3fdhnvqvVN8a8uBSLQvu
/TZOjqVVLUFzQB++wMzBFq4bEDu2fRtFxSevcxE0ljRvnvIKa+nRgXfSbkFhBc7OjDut2Xa9YbwS
D2P2245+4o8UwUW9r5oJ2ZNCggC8KsW4v4lS6L8bVeXWvcanQcJQNat3lIdtsQki06r2vnL0hyRv
SN1WBJWQjYdXS0P3WFZ79v4zGdhlJGs0jCjYWH51w91aWWG9DprJiRlr+fDZzdUEqbzVPG1HL7Gh
YajLvqcNGOdmWIBXb7eZapoPg6Pm4TCBCpv32O4NmDmqMb43tScSiEYmu6RMZR4Sw8hKux1ETPL7
sqzy2ArEMFtEjpZtk3cJrPCmNqunyIgnudOZRuB3VMR+hrQ+RnVgwQx+ioDOCMlvdEG2cxzkP5Re
VI9FE+jD8foouzAWsoz+wUSwklKL4ah6/hF5rTMRuCPz/WwlprNlxiAowHc1uPwOWJLCIbCLWEFm
1IRAmG4etG0w5NG4JdANHKwrRn3mAab9r6qyFN7iZgRGT92h7FP1wYps7z7whaIUpdfpblIzoZki
trbQpqqtcG2SzWOnUjvg87h16mF//f7+KELOJwlWQXoKCGtoeXFOPL8/Uc6W38sg21uZCVQwj02L
E4Zud5vIbRFPyqn1IOXI4sh8aRG3OLnOa40EtjqYiTtZ2xbR/399QcjDg7SEWT5Ny5KAaottPicy
WTuPeEJzsWXgsdexFFjjJZgQ6yTvS7Kd1qOqfhfIuH8kHkGNO78hyW1bTjDZ+a4171cvCu25DIT7
03JL2JTXH8HlRAJVFLoOkyTlEjKXz5/AhK3TI5gr3ztTXd2pGbRbFlNBrnSXsFRRxjdWgMtpmest
DnccC0tA6Wq+JK1YSNm0+d4sk8SAamRU3WNQFPONCXJ9GmfkMi1SouZiVIDWvGrHiEcY9U62l9CT
HjNP1JBFRfdOCVPtrj/CNy5Fd9paFCN0ijCLnj9CpK2U55yp2HeIOA/AFVG8d67/TB1Gu2ExuSgJ
c1vYLpZCDjV/GuKrxxcRBuaVfpruifUcmvtqcEmkovsfPI1you/iMqdysOjR2/vZ4HKKK9IGypHu
KPyZs5sdA9bA4inK/BkjpNNbz0FeDMzCA1K4HSNFJHd935JTJjQjPtmudH5Lk1iwjW8MMICo4wyf
WsdejK3lTGdH0ZDut7rTiVdVd5aLyYvC50PUuTdTMS7HqsuH86cpi1qTBuD5g261Gr1t05d76PpT
tZVjMAQfIk/T7rVCcALXfDk6N17uBfKa4tzSb/xDrEEtshY8pWVh6N04VvtMywOS3XvHPHRZ59yX
g6bfYY12jiVpzxuwYsMvW4sJRxTET20Dq3KOARy3jQPV81FUMxGfVF857AVlgTLa0IdqY3ZWfGPS
vtyRYHgFocr2zmNrsN5jJYR/uLMkLp535x3G3gIZ1Ve7pnVoCXuivO+9pL8xkV5+AgFwiCU8wlj+
XZ9gosbPS7a4Yo8PQ2QbcIXOa+WR3U4ae3Xj/pY153zOxlCJ6QglmM+kvYYT2ngGwQZ19Z+E9JAd
ZRjUxR7TvsNuqwye6lhXW6wY+td//MzpA3NnRCo4BnurNdJBucxazTS2e6H8V+oLGVV9O7f3Slrt
++uXuhjoXIpur+O50MqZaFdfueZP2MQmg/gvkIC/rLKzDxSTyu/0/qnOePF8S++2Fpgh6wIrR5/J
hFZBuvtqFbCZkn3R1c2+h/75IYnKbpEiYwhsunY8lI6x0HaSnj9nwbij5Vjtgaf5N2a3i/YBP8Nh
C02CBkIzDvCrZkpZyAYyQSL2SZZqPzJD+kS5aW6oHAxe1MhG+96uM83CQegXm0FHDqX8qrnxyV8+
fTp9fDdI/3y6CGt5mKLZQz7kPOz1wlCPgwjmHQ/PPxGFOOr8CuDMNxbhiyHNcOZQsJAbWBEZ3OcT
myFxxURp2u0jYpuOhUlhE7NMdijjaX50gpJ8lQG2NS264gZz5uLD5coGjVSkPtQAUB+fX1kOli1m
SFn71B1yA4ecOdzVDodrNkBZdOM2L2am5WK4s/l2eNOUdc8vxjerKfzD3d7vLOsb8gLj2HV6vWtt
c9wFODJPE9boGxd98w4RcoK6Q2DDTu/8okJatMjJxtr7FHB2uokbv20C81g0eX+6/tm+dSlWp4Be
CeVFdLrnl6py2I+xSZawpSfuZhjkN9B78rPdefHz9Su9MUQZmtC3wEyyeVszUbChFGUzmmwiE827
U+PUv+B7/55kid+j0qPwcf16lwMUbdKyCDLjWlBKVxMS/mAND2ePtIEY5x9elCdbb458d+M7tH43
5lRaAmeagCOvHP/D9Ytf3ixGXoxvOpuehVu32l8lJGP2KA7ZohqFf0j47D/Bo/8fZ+fVG7cRruFf
RIC93C65u5IsS7blfkPYccxehp389ecZnwMcL5dYQkGQ5MJIZmc45StvKR4Ubop3UCL/w3Cceg0q
rQR+rbEvJELYbGlFflraxXyLC/d8mAS9Kytysm8j2gLH29O7PhWUA/iMgOD+hKyrXSMjOhwXbabX
wrOxe3t6UMs+DETf1wet1ZQ35WTsQankB7t4RBHGI/GR4BGAAFCLLrdqQfQxATvk3exn+xQVU3GY
RwXSbCNqn2qcRR5Hi7Q1q/zRrodoZ87XJ4Xh2Ux0B6WK3NpPrXZmz63NNgcdpGfPSu2iCcIGCzya
KDu3+dbyIlpCkmeTowOtu5xp1Dj6SN0uP42TNjyWGflXmBfoqcaF+xO1pBEg5a6A8lVrHgAfYADC
L/qt9MPXyC1AOM6iYDJ8sqOxeh9JzezzUtAFAQyl31uLgZ8CoqU0MFAUe5vkaX+oC8/66WJzhEN4
qv64vcmuDzBYNoq9UjwODoG0hvy7gQecKyp75D9PXqFW78oZ8mlvkBJoZoEYldvGR6c1lMCrGvfV
n1oWEVDJhrPAFvdW2ztWSizgsQI5qXWWfR5aKrqWXvX3SeLuOQZd8aoQJOMjAwqil/9nX13O0urw
6COhdLCccrw7CwGfJ3pHyzsp1H2XD5bRHNKqd09jakASsUJoTpmWf85xVv10e72v7ix+CXvAkxIp
BDXrFx35H6curMEBLQ4Wp9Knj3S5k/dzG+FfVZjWzjN+9Xk9CGySlwgEhXhxjbvI09IYI8Oe8Iib
xAcQGo/zoJlfszEr7lAlCN+ZVd/87B1duXvtPMEXU0LRycfo0lryh/3VGGax8UlKF/Uk+soC/kYi
ZCLn/Oxk0Y+s1PdQstfLCrkHBAMhC9cXR+xyuAS5V71Ka+3UoSJ3kH7xZ+w5aEuNNHmGvlb+uT29
64iUaiYEYl4C5NDBYK3uycQr1dlWFu2kUoB5Z3pj+txHdnKuYuLhw5wP4hB6NnlymhVf57iY/FY1
Ueu7/TOuuBfSBsoEywB+QyYg6+s6qhWrwJdRPbV4DZafWhSg7Se1TrWv0EKAoHmjFY8BGVdnIsRc
uiecmeb6kUZgR5ycG8tn3eHQH0VoaMtBEepo+bjGCADXM4SbQ1sKu/NLxHnxWEcnIzmUWAhXOC2k
aL/fnsz1XqVALJlMLCqZxlovEw2YLrfaUTtV4MtnUEuO82kG4vWcKXZ4Zyh5ekwQ1gpye9pDhchI
4e9XD2cRWOfE2LQDwKaseYcdiIEet6rFz0ZD96PKtR/Seqh2wBLrF0eOIsXj+GKgkK4+FsZPutnE
6uKXmr78kzrJ93Ky86cu8ZS3FJtp1sbNnvbP1YPzv4PS7YQLBU9srV8/uiYUhMFc/Ig4XtCHAJVb
ha4IJjPSP2oNiml5DQPSBxSWvFQdWOXFm8sns6yac5MMYudi2FwEgicib95cVKIuT6o52Rlu64kK
TqLknnX++OGyXjM4CRdZiWIwzgIQy85J+VM/XH1iunTIvBOtksv+kXL460KyirCpyrBbfAVfyUNo
FN5ZaTLvY2lW0a9UANlIa8QN2kGdzjB9SxqAIrrPdfJLRIfmJyBf4uSFIIdNp8RUPRxAZhVd/nWK
MNCIcjfeeR+vfKf4cqDlOOFcyzzPa7ewtGonVN7B6zVm5zzauMYfItT50EpTIkgmduPAv8g9FVmG
eDw1ZmYH2Lk6R0dPlY+AJwlounSv0HhFR5C/SmIKQdBx7XABXn4/TakoGkW6hAl243c9bwc8WObB
+zwulftQJaGiBkivalEQKz2lRBNlF+VQ1Gp/P1H3pKVCoo7dkqqozwoCg59rOzHeURpMhkNpAfc4
3b5V1hGl/L0cbbI80mdi99VFPQD1Kbshm4HRJe07FL+Thx53lKC3cT+/PdTVo/BnLBhZKAFIMsLa
KWzMbaK0HGgIunvdR11xyo+KAvgqyof+p4hU8wA0K2V718lxVpz2tPT2niDu+iWUv4FEU8KUZIix
Js7YUcvF1aG+WxnLL0VLaPg1eCP7Ddjfb1aZqXuTljWI1cGSURWlL/kGwQm43BANmTOUZ+5OY+lp
77dz7CuUFe7oe+LUhU0R5glV5txz5PRzAeD2kE3TLA61EY7vb3+AjblLnTNJigNsdxUFDB5Sk1Uk
Fr+g8cKMuyWIUrN8UNV2RtRyMXZSiD8ks/XcNboVJNpwIeiDXs5dQUQsZLzF7xA5utdHMNVPVjW1
9PshgvYHtw1BGeZKS4Dfl31q+xHQ9R+9BY3wYOJqhNyVkTYIjYTK/HNIFfRQyj5GXNQxFuU8cd0o
ZwRBmu8YYJvvo3wq2DRR3d1bdmeNO1fz1vKBG2TzUsjkbl4FUdHcehZKQDPIilI5tKOdPc2u0x5G
MPD+koXmK1vkbFWQBnTI4TISQa1jRNFjxYNC+ewLJ/vRe6N6wtXSAgghCsT3ci6JXCz3t7fI1XVA
/YVw1KZrSfSNVtDlFxNLBC4MmR68BE33zbAUMADdLEJRRt9zYr166eRQsihs0ZUh31uFwCJaxiVU
XIbSW+UR344ROfJyhrhm2YisVfZxqdpuZ00350cyJdUXpXeZ/PO/nrkQ82jTyLwyAMgiftCajoO2
UZHHlVLnt5fyKmhifgjlSbQpGHc+4+VQTcr2n1DHCpzKrr6m6Mz6dgIobu/l3hwHyD+60Jxt2heX
49Q4+yCeC3ezCMPlgWIIdRePhQ2yJQk/GmFW+qig1N/toRieY20GuYY9ml/aBfooYedY/3RiME8Z
yiw7K3B1YDBhhw8Fkpn6AU/1KpZpdDHqIbryVA8N74WkbzpCdZmhes5IraF0tFOO3/i4AIldG0Mg
k77imtczYL5kJxVAIlE5DopAGjg0PHj8aPH2Pu7W1Ni0f6bHEV3f6lmSzoCmOCf4cQNGT8FstlFc
+13V5ud61pSdpdyaGvm5FP+Ayg64/fIj66Ga5Ra8haCnLfkSF7jWlU4t3vSOu1f4XZe4eBosRFaY
Exh7esCrorpLg141kVAJoCEhhjoiHI/q+GT85LAYjy0uLE+oWA3KSShWelSzrgtuH5x1oiN/ANPk
yoNECLhvdTFUnRo6YYktuu2I6S24DuW5bApxJ007n5Z5Sh5GZN1i2oFTcbo99HX4JscmBJZlKI7T
WjiIXLbqNBvO6ph2VXW0zT4dzvA1MMsm8g7vhEru9UAlgsZujM6Tcw7NYsRmGfit+TtbSnFyNFT3
34olNz+JmdLsoV2U+HuE5CI6plBudl6ljWv04hevPldUlErUkNsHmMq0L449D/dwy1JYryaAQSSm
XwaT0Pz2Om0NSqOJg0bKwKaUx+Ova9R28LsiF66CwQuT33PToL2lZejtFO34DJ6nP0UgFo63B72i
p8iNwbakrcylCk1mdZ+g5kApUCmqIBaaF39LPARZfbXtwvSNVaIJChYVMFdQN4N5n8dt9r1drC45
QnKfpncjevkIS3YCDz9jLsGZu5DDXm7/xK2ty3oQ6pD9c0pXH6PKU1BtMfHNMBbOCee+6egO6A1q
tL9/Dz3QeFWYxcmt8z0b3q0LCWCEVHGUUkTW6hXQ0kQ18zmvcQYzOvQLVVRm+BDWZ5dKOF6w4ser
ZyoN1Pn+LsoqVzgRgZFXHgOGDtpM6EHrmin+gVXoY7+pHosp/lWpRvoVNcY9h4CNidLRQOWHMoTU
GVndhGjsJKlFMTYoIjz2NLMr7vs86wNdUcxzpJl7wukbz6vNSy7DBfg4/HW51UfHFGEVRiwsAZ9+
6l2rjO/RW9nVTpFf6CJYhjBJeE4CTosKYOlqoBp5mNAd6cqGhkS6LnNqn4c+bB/Hph3RrZmUs1Dq
zA9jGqqHsey7t/bUw/0vo8I+UKmID6Omp+9vf+eNkw4gQqaI/IstvUpf0tlDUq/XkDUE/P/U613m
K0Bj78ombD+A8zUem7T6dHvMrSUnGoDBJdssPHerJV+yXC/xQsHTti2DPMrtt44Si5162tVGAsRN
JopQgbxQyIAvR0lrUxsLpEr9PkrTJ00LUrSiUglJ1get37kYNgZDfgZtP/CQfOI/Ffi/LswkpSyo
0Nnhs5aJDywce9mwgoo69epDDzxp5w3dGo8bSMr9Q+iiqnY5OafWW10dHNevMGoHRzp4Z/qi9lvV
LYUvknEX8Xi1ewFWSWYeGxgsPninywEXGhSOPukMqCvQeZQ8dv5ZlnqKji1mslgRj00VB9ZSo96s
R8iDxbAwdF+DZ+AdqUdTX6r0xjgqGNMCAeYuO1lJH5cnXF3j3xOQTg8vskgchYGo9aFO6uxxTJJ6
OOOO2noHJXLqPZWNq73PnEiEEAUBc62Z6+6AgQh/WdaF67uWAvlNB7KPXA9Mw2M51/pZQ9byZFi7
2npXsR7DEvxQoaDlxAW5uuFyo7ddpQfDoc1GCwJysrE060oDOIU+ejsJ39VZk4MhqWcRf4AXXl9v
xawiIG4xmCmdy+7c1MHDoi2naE9Ze2sg5EAoMGIpxju+erxrheRdKIXnDyU4V7Ozxw9VZRWfb18d
W/ueTo40h+YeZRkvt+FoV4aazzNAYt3pPmgjPmxVn1f+gqDafSfQvro93sa3giwJw4/qMXfVOl9u
4n6AfVbA6Soz6o192VaPHdLH2qHSq+bn7cE29iP3B2v3Z096ax2PEQZQkmLThZ6k1r7VjPn3Yozp
wayz/t4r8+IxZ8vuhJcbCyqV0DUpbUdhc911mBFII7mxPL9yBwhzE4bxGWBXX8Gp8+cy6HvQ4uuC
PP1OEAv0f2l3SFbo5RecrAxDDoq+/oKCFKSYosD2guRc9AUBXoYEfpTj2NI1NASmxhEwcxfvbI/N
cIcU4p4o+ub0Cebkz+HiXqNgEDAKq16PQwnb6M/FUEGak4XdIna+Essnp9tf+Cp+ZPIyhqPwQ/JB
oely8g6OH/kSc4sqZWjpD8TZzlPmjcNjipzGz8Vc1DvRGi4uJVpv7Iy9tbsgWJqYy8pwZx27mgim
dIMDBj8NsUi20F9+FAksvLJo2pe+SMcPGAlPe4TuPy24i7CHKcMYZYcBoqbTvrrtWjoIOKPloV82
kTW/QZIm679BHUJgu6+Uqa18uLMzOgGul793W2Dn/jho3T/K0uK825qKM0EqhKJ5dh2Et3x9Ct0P
YaiPjZ+Q/ZTnJKa9ffC6qBM+JixeEbC2cPxEOMX6z6VQ44/p0JWU14GQDL452MjtmqgCHWu7QgkY
QIdXvsmUqckP6QKx8NTpbpu8R/RsuCsTtRoPTVsUn+zQQv17Ntww32mMbZ4JQmyp4kdOwWt0uS1m
NUzaKp1QrWpmG80M1Bp/22FVPAigvEGrL8V39G3Q9Oq9+l5b0vaQ1t74kiu0Zg55NNd7ZiEbxwLM
AHxtwgsURa6wPr07p3076X4Slv2XRYy2fBLT4U2KsLGUWI6indrOVVWC6tb/gZgJRWE2Xy6BKGtR
jV6q+93Umn6/2JMPYFw7zwVQy8OgdFSZ01rA0SQIaajvJfBqbx/OjUmTchAFE51j/bw2Ss+Qlm6G
SOh+warc1UY0M2Sbq94RSer+qS9maDW3h7x+XoDGY8bCsaM7CTTictYV/is0l2vDr9JqeRxNURzw
v8jhjPZ7ld/r2QGMp9TMIHi9Xbkh6LHek9nQ6MzTkbxKLeeT06c/UzdNjrqWvlYAiwsV+j13Haaf
JjHq6pq3lVE1Ev72gY2irjAN8bl28+rzrFHwfv0iytj0f8GxeBNeLuI86E1U1bbuY6LjZYepSvqf
fV/azok2FSTG26Ndb1SSRIRNaADyXNDRXo3mzAl5RWwQNGZU0Ks0/2n3HhYOWaqp5yWJvTboMgWO
sJbV1U89H5W9R+s61JL8RBTTaSBg/7nOn7zGdPrIHIH71o36ZskX44VN0+9MdGvDSDNAYMcQOCxd
/vlfKc1o4WZa55CO0qlCl8qeQyPIDPjLJVWnT4vHpXt7Za9gSnLPSEEFQ/Yp4cCsRlQbgV5WUsAe
qj23OmmT3h+7vsWSCvH3d8AXoIzmdlb4ohjEl5BGB2lHGX6LcqG/u/1btg4mDGlEUujVkc6ttm87
d4OYRkinnR1jxVgV8V3S2epZWi7srPPGUBqaTRQEIIGy4KtUbpoNQ3GgpPhhquXPZuq+kImHj200
fbw9pz/+I5dPMXmOrH2SN0IzXYt/4OaGuVLamL4zNeUHSm31x5D4pyYimBPki4BCvwOcYM7HTETt
dJiSxsGevIW2dIjtFoum2Cn7Y9SLyj5YNtw+XxOw9F9/nqWxKlEiBXGd5uLlxnN1RW3zATQ7jVWB
HzkQhRPaE8WIcoReBTuLIt/W9aKw5+hiUA2X0MvL0VILTZSu7Q2/wJHEQAei1voFgydtiT+42WzC
mUij5tuUe/QA0PAZ/y1cGpKLyX/nq+ZYRXvHQH7w9S9iIyDlB+SdktHqF9G/atSiSVUc8+L8iICC
8avHZOOENZLyTwf3soVgUWALARoiweuiVE/z0rU7CyOfntWvANDP1U24DuRhLdsSl4vUoIzw5RgH
iIgTaeQ98kSpOESeksSEHUP+ja5ssdPB29qlMhICtQdAFOrqKhJIUPZUQqdQ/bDMxwfV7NI3eao2
n6wumh+oguKlVUyVH4uFEDBXIv37oKrVXT4lw7ls2vwFpE/1fazU/MGqrPTf2/tl4+5FF5/dSbmD
tHANYHRNBFCLKlN9u8ZEykCGHA2Sxo539F2vsRRS9ROUCrkuBExO3uW2nN2wEnOEs1gtdBsVvxGk
RNPB6jhEUy3gz5vTx5rMTZf6EupzukDpQwI22glNNx4BGlK4gEktUlkPvvwZo20OjpM0KsFYEX/U
s0R8MfUk+YxYg/1mAq+6s/m3dh3vDcJPPDs8s6vXVZN+yrWL9YgFWfq5dJ3o2I958aB7Y33fGQ24
Lfqc97e/6eaWg8HGoQOriXKQ/FV/P3XMpl7ImHybJ++H7IM91GM+fwSKXZ5Ld8kTpArC8Ldtz83X
gr6ACahfmreQn6tPZjTZ86GL1AKUgNu9H4sKg6XbP3HrO4BggyNC7x6MgtyWf/3CaqHdxNuByZGi
Rqd+rr13MOTQ3ENgQrx3zKXZ2edbA7L56HyBEOduXKUkSeb1I06mmj/oVYSfrJiT9xmMPQPJSjsR
vj4MaNDcnuTW2QKBKKkiNnnHn+bdX5NUWketTTFrvjqbywtWc5/xzBy/3R5k47klBP7/QVbXS1bG
bj3R9/LnBgpVAKFtQUvPi8oCZcxu+i/LCEAWqzc6rVQbL79buDS8+iXmVCjPGsWRJLAfj+z/GU1C
QXutjfd0969LDLKOA20N9gBcrTWZSFlMTSnrhGg40Yv7usdTccpa69TjxXOPudEvSh71Qwm+++71
CwtfA/oSBQ4wEXLh//p6XpcumdMi1AIiGAKogRNqlzXDEwS6dmejbM6Rc8CzJM0k1zqbKSAJxebm
91svmppvWqGF4+OUYihNY7k00MFCRuoUGRhS+bo2Ra91kyZQJV6AvQDEDJj3ugqZVkk+xi7Jqo7a
1Sma0X9p1KV8J5B1ON5e1eumKGPBSMHCDVkvfNBXN2JNr6zCokn3F9uepjf2kI7TM4ptY+SjAsMi
41EOmLlUs0Z5m00m2udNW5LE5rOugPA3lJ+hOWvd2eni/nOsNuae3uLWVYEgMB1b+ulk7qurAhBT
gnlyiMdTBJ2s1hK8Qpa4fcSw6Bd0t2UnQNh6IiS1C3kRVcZHqyPV9UBOrIkSFqLX8BwL4/OAi9td
2Of52R2FE0AB73b29lZqQo2QtgcfgjzTW82xdKzEGDSupnJp+vKLm03xg9l4YjoCTK3BfaYop8/D
ovSHPikV42Fss7E8KDEwxQOZclz9h31BIgrIkoye7HfN/gJ4oFXsPtWPlalSzmpkad0JeLPIvgJo
drxTI5w2P3a1sYznOEogwBHVpyzPkJtfU63QB3Jz8NEHdcLjB9i7Fu1t3o0LnXuAVwR/Fug+a95q
pysF2XKrUsYTuEUkoY4xtjufbh8RebGsIlX+70iMomqAu/va2Za2aj9g446RJ8nE/VQt1uei79+r
qVDOrx2Ji5UdILv/WECtX2HPC5umi2ob3YCxOCeRiwQRhfIfqRjKl9tDXe9yhqInxWeUI67fwhgA
g9Eare0XDg++myjqic2EFYMC/WBWtPE0WfO0s5Kbg4IMlH0+AHRrFQWxmA4kSVzmeJY6Chg2hXhq
AO7JQ8H6MSnM6d4T6p4s6fX9QeBCHQMkGa8kV9zlw5FjT2PowsHbLoF/yhuMGNSkWmeUxoqzU+GI
d3tpN2JriKh0+iVAUJOdncsB0cQZ+4z6jt/M8/IpLmqa7IC98hf4xu0RBHH4VkPZ75g2uvE2nJz5
Y1vNe8/lFXdFYgeph0tLHlkEXOc5Md6RI1p0NhFWrTkZCj5SDydKpwFRApjd4qDpnfEQ9c70vati
/TlfpGaQFcIjOuipLX6rle1+t8q07t5axSi+oJyAoGZsTXN1aAdl+iWEK7yTl5vuQ2JajfEAxUT5
dHs15WJdnj6mQcWU5QQ0e9WJ1uLZ7AwUfXxHE6N6tgstcfH/0ytq8jF+eyC9p+nUc4Vlx6w3ksqv
qFGY97d/xfVNQ7mA3iOlDYSREW25/KSNbrdqaMAR1NMG4qSVJu9b5D524o7rm0bmw3DaJXiO8sRq
lAWLyVpZXNNXp1GrPoihzpXAlObN9UIavfPobI5GFYysS6rCWKttintpn0W2Z/oeXqXNA52jMX27
6Oiw+Y7dokd4ewm3hqMIhdgBcq1SzupyCVEak6QunEOWLnG/225aHvswTr5W+q6HxMbXQrlbujBD
1eYeXZW8OpzkpKGFQxLdxP9oCIR9rqNkJ07YuFakPDhBNxuDPvvqWgF87IKqZJBFrRUD94UqO1HU
iyH4TM1i3xeoSXy/vYRbN8vFmDJw/TsG1gGCuEPp4MgBhwpUQ3xEnGg6dZDtP1DZjF6WWXNTHCfH
6ZxOsfpmaKfxy+1fsfEhL37Eat9YYbOYw8yJnBGlPGa4zGKtXjfI9kV7UuxbQyF4T/8UOAOZ6Woo
sINtQU3R9eGvNDrKM0v4oCyCC0qZlr3agPyfrW4a8M/A74h4ZI64WtyapmHt5TW4CWXIjXMd58Y7
02oX4+xphcgCL9FRkLW7bBnvdHuEUAusNixe3bKhMqcBQyYvBk9hrraVGkZmQ1+avZu19i+InsUP
kvZpOKSGPu5lxFt7mANC+g1ml7rIarCBtn0JlYLBcoQHh8Uon7SRqDfO1NbX3bnf4ctufU8c9hiL
tJRnabXEZpQk6aClDtAUR9ECVA3c8aAlahICARyqH7c36p8i1vqLOnQZKXCRr4IeuTwuiKUBzu85
oqTr/NMcx77zRZf0YLTyXH9JlmQ2D9xXWO3ApinPQ2NQeikBYObdEL9XwnEIbv+mrRXA8ZE4EuIC
PC/5Rf46wQsqbFGMzi8kHrP/VETN4Nc006FlW9r59lBbtyByRCw1u9n01nQpF3H+JKcG6ifp2HxP
qao/1CioxTv3ulzE1SJT9pftVbJIcLWrRQ6dGd/KEmRMbFl4bmOZrP5C0Rcxy04xjEOjFOr3FL/v
nbdy47QCwAO2QIoma2qr58SsjLkgDHD9sTbdEtGIWJxi4krzhBveEh3m2cZFRlfr6GPXTDkm3mPn
aDs/YivI4rrwYOzBxZZE7MvPKZap6pHd8vw6TB3EuQdFW4LGATZ8qPtF+RArRZH4k+1E2DaDTImQ
ubeWMbCSLvmojsvy75zn1Tcwtixgb2t4QZu940QHHHmN1nfVFoKZM6f1vSLiEdiKUWPHmzZAPF9/
NC0CVinBI60w110RJUmMdhBS+WcyvID2P14Pubr8slOh7RSfr88A3iGMBGSDFifx1OWitaMxVUPY
xQGdge7RSVChQbo15ymJy53NeX3BMZTLzQZZ3oGguNqcWudk9Rw1IAeHXpwzW4o1u0Z5zmbci0Fq
7IFgrs8cVVQZbFMtBRa6BuAo5FT4I6WKX3qoNUaY1R/cPt0DOV0voPTalAa2pInIeMhf8dclIpak
zNsOkoiCqiul4owXnxLVk1F33qu3BUNRBYCHL1OoNUDNmwYXG7SJxmgFoqWp+x4Qi1QocY3qdPu+
2pyVHIjlA6uxhueHg4GBuDdDcwrt8JQXlfARy1OPeo202e2hrrcFinZ/8l5YT/RBjMsFTHtolWmc
Kb6u5yjqpZ41HxMlnEEsOc+Fav6+PdyVLDZppwpQmGCR+jrUotU1oSKkinoZML8l4zo50FZBKbkL
8WPFQwCBSjTe1U62BWPov5DXGq8/dJ2lfnMRgsbdxDHm7uC1jSUgP6X9+DTiea2f0UHDDeewVALL
mZ2ffN0lpAtA4kVjXvYK1wX6kECypyGi+FNY2S92M00vWZVMB9FjSMhPG4LIc6o7OzUedMRY30YJ
gsm3f8P1FS8pAmgQ8X6Rxq4RZfFsjSbVJVRPRxtjykoi1GOhn9KmqCiD1fq9w7V7ROY3fcxbyFS3
h99o2zA+pSXmT3wEMvlylzgxZvbAQBHpz1wJAYOd46fI4v/SDQXLBzSj20MRpdW3eNaaD7G5JCfK
usMvPAUaUO5Gf7bQpD1V+TCEx9TDSO/2D7x+efl9gG1QkCNvvOpk/inJpaqj0MPz3KOZhRl5gRZj
DhT3Z8Qm5kBri2ZnUBmiXT739M40JIn5LByhdccuT9oGs3Ak2smyrC9hXVW8T80Q6LXTBbNqL/d9
ksx+qgzxDuB+636Q2hWoK9KoImS9/BwCMjB4zRy5WE1D2SDVncArQvfBsMq94snGULIxTaCK7pbc
fZdDKbGelLPJykJyJlZzxgyo1lSNUzBWTbG3zzaOGoMRocHCxNPGW+0zHJoT/ubRiHRndr8lddUF
tCn7QO1nNT3meh79RjXHC0+jiTYVjHDLO8RTuSfZtDVrKUQIm4HZc9tfztrTlgxnM3im2NAlke9p
k4YbZBw6b1rXKs63N+/WYGxeWkmI2JClrwarWkcL+76IAi/vHaz8VHxyDgP+qqDxELbeQz1sDSev
Ms6yxKeuWypDpauiamBrCG8ECqPk1ddCBZKLSEX35fUz484guKfsRoyzSnIo4faRB/DFV0xy1tx0
iru0TbDgmFB9/w9D0f6TWlcSYaxffrGwHWsUrozQj6bUw2piMSK/TYfiXyW1997MrRWk/4JXPUJH
LKL887+CDkjtXYEpbOibZjT0QQmhvDkjq4wtYuEW3esTJSq1IJkRaAOExj65HC4zBB9sVEJfxzjt
bWyPmV/leB4QGRvRzjJuvc86QFSJ16NEBWvocrBER5Snb5PQT00qGW94D7vPoWUrL0atlb+XMBMt
ij3CfCJVdaiUozGLgZvm1ijaLNM/PXrpITdgNGHgQDCBSYxtZM89xhe/bn/wzV8quckuQlvc+ubq
2GCnNscokMhjU9ToGOQuXGwlrLtjKhzzAxFcrx2iJa6fa6HGczCjwnhUem04JGHbP1kJypYJps/c
0NgWHvF+XO4cyhh7gIKNt5tjzV/A5pD9WROWohaVs3K2COYiRzm2XuY8wn/wEMsYjSPlTzNASxB/
ZzG01iFvIY3cXqiNCA/+LcJrHHhWak0DiJJi9MwUQF/ZFv2p6ZUB5DvPYjhNT9BGXqvHRYAHGpVn
Ca4f3MJ1ntFYM3Vbj6sTi+IHHa0oH1NwQqQ2H8/a9HpREDmcHAhfAMZdP8LFourtqOI8mHZdcmqo
nx3hPMT33oRhijCyusR6xeo/LkNef4kcr7yP28G+b4bF2ckP5DFchQOAKhEFpjwO4u8KV412QI/+
tOIbg748SL9bFGrN9u7219zYTST53NuEzhzUtUYBsY/iRaEeBz22iXfZEkfvlHT0kKIsar8AKHjq
+NGHuUMxLNH61xrF8HWR4STikW8VLfLV9VAaSu8aM6AbDAe1U4H4P5bSGopyTWwGlrDUg4vkyE5Y
sHHfwt2i3/0Hpsa0L++kTpukqg+pq9BC5wg6NAvwp3OO4bh//21EIIgRUPkEo8hpWZeKGi5xj5MY
B9rSLIkP9sP+bIpxemhMNT7qXjY9mlOyHJAppiwwZtAauijZ03vYmDEZv03q7BJYUgK9nHHSegLF
PjsKkmXUzl1FQEnhJP/ZE6jt3fgyw1vtW1OqagBhodevrtWsEyygHDr6MZy4vLqv6SN/bGylO5dJ
lt8NRSu+5lnnyYe1xJocAu+92dQwRXIr/NELKNFTB91kJ+HZuLTgskicg/xJFNMuF6AB5GAaKQAK
xUt+Gy3oEiOK3aNdDOm58tpp547cWm/yGzJTSrKwQlYB9SJMEJC1jgHEVNL6HbFC4n4WkGBiWqP/
YW6UPEFeUfelObMajJpqi3h8z2BVq5K5Tt6jl6fufVXCr/Ubo1t2BtxK36iOgDC36HFxN622E7Aa
pbBQ9AhGI9bOQ2c4ZwdWaxBa4RmTk2cwsLY0FcrvIwKQQ43R53PbDFrQIsv2kBpoVQ5RjXjfaH67
fZ1tLTx5DKQlepqEpKtHPMW4dHYzIwkqtXJP6WJ/adBkC9o+jHY+sZzjepujV0y0htMVAHZ5DP4K
2qgqqotjcYlQk36246742WGsS0Gh6h69UrPfWw5sf89R8nevniINDCpg0Hz46uuzHCq2GYZhGQVK
iSzeNC0o9bcJrHtj+A+RIih6QCo0ZyU5erWawI68vqtFFFRDuZwtzNnf2DHEpawt98QDNl476lMG
R/NP229dvZ9D1PgLOSs30sK3RhwZb6tqiV+fGqHXLSUTKb8AjF1NCHZQnAtrjoIyGSLMb5reE8d0
xH6+TdS9LsHGncOx5POzgnQJ1qGvMXSgdBIiFyrX1qNXDLxoczklh0R4QxOEitnt7P6tEYkZpEGs
ZM6vKcNZORV6aXDNz6IKz069iAA64+/YNqI34Ib2aB9bw5H0oaohnWZwC748Ak2kLoNwrChohVCC
TmjmkXuoO8RL7H7KWjf5D19PZhGoHkCHgvRwOd6CmE/YVmYU2CNRbhZSgbFnHOuxFvoPSS0oTExP
VQJBUvbVRikFHoaDKW2BRL0ESVg1vlMk1vuQx+n10Qh75I+VLVcWlN7LWTlLB+WqNHLki/XlEIW9
cqdG+D/EWPe8vs5DeYnBpIsMWIvVUCJJPKdczDyYR9E+G3phP2D4Pj6mizLuvBEbFzFtAZukFjoA
b9PqiSiEW4CtT7JAj2t0A7IOCSZTNKU4ZMMw7Syh/N2ru1gyLqQ9LvyDK6SlMfTu4tAYCzJLFZ9B
tYg3bbSrbyLf0atR0K+iqo2wyhUPD1ATDamkyYIWgud5Tl3sMgRyVuPiYsgHq/zgNBpKrNlUvMSN
81qDNEJlyH+Swib3vrb2ZRN8ztpLxyyY7Xg8g1p934dJ8REB0O6+mtJwZ69cq3iiPkBV3XQYjoRv
DYCe6EXkhibSICsaggu7C01qw3Y4BlPoFW876ol3Slc6x95MxDMYwvKlBYD3GJWmmfhVIYwfpjUm
/9x+/TY+NdU8fJ0ASlDQW79+Wql7jVFUabAkgwomUYFeEmd7VJaNx51tRHcbGD0iE+uWXTgTRPVY
lvCpZ+ChQPex3dNJStC3WDL7PI2O/cYeiWjcyRF7heCNs0MdjcuA1Ihq8Dq0gBEyA5HI8iDP5/Tf
0lGix2gU9kPiljsFta150jIHdUUhAUmS1TWn985Q8qFBYJSN/UBekt0TC6hHavbGcUSv/zG0uvRM
EGDe3f6OG28H7y99G41yCwA0uQZ/hU99G6u1lTJH+pjJ786y2uM4GwMew5Zo7/pi3EOAbU2VijPl
HWYAmV7++V8DdvFiwzsC4Zz16nCi7zsc2jSBHhfnOCqmwn0fDkt90NG6fv8fpgpHTSMqBc60xryT
7CQo8bDIJiIRB2Ssx0+tO3+f1Wk6u6Xn3N8ebmv3UDagC0xuLbkEq4nOQH7MdEIeYLDKr1NjRT7l
Zqyx4k7/fXuorY8o3boJNWSEs1YRrUvkAstFzQN9LG04ZqX2o+zy4t3/cHYeO5Ib2Rp+IgL0Zkum
K9tOarchRmqJ3gft098v6m46mUQSJcwMNEBDHRnBMMf8ZtDooBp27u2gtG4PP1U2yjMQqyjo84Bd
Ty1pl7YbMgXr1WTJApx1qtduWPbUPW8X8HqUVZiBk11WVjlqBK2ea38OZUltTSvFx2mkZfDeBeSK
AeXGi8KHIl2+npCmtHMX54uEjcbOF5RafypLZV88UOtPeTns4XVvXzDZrafxQvYGSHhdOjRHS2sy
NSoPrjTKqEhSOz+DpPaqTkuL8gu+xb41ytxtwo6W5yxL2p244HbL8BM8agP08QFWvuHwfjuGdYjl
j4og0AGEm9sd9NKs/7Cmrn8MDU855yjUvFugEYscKZohey9QPtZR6lCa9FlcRlTpph2zOtHOixt7
NKDMPSmErZ3DYJiz0vgGgiEn/9vkOrNuqe805QHxGUGfmX7FC8y7tvfz0PJ2sB5bhwG1A5nMILRN
4nQ9GEgw4UbeiCCiCeGVflDpY/uc7IUB8gm4jnrkjGQcx+1F2251GjKkFNHuQe0raTqT2pQ9+Lk9
2LSnF/2QGpN3mmc9P9a6mM9uHNLtD/Xwn/vH5Pbu5hWgjweAgULlje6S6mSxW7l6cRiqwfONkUyq
BArygCl9GoTmND+w6eeDOhfDThF2a7tKRWyCK5IOIDzXi4xv/OKENXeByNz51Urnf3NLHwofmVE7
wPhkPN6fqUyZ1quNDoKU2OHxB1x3PV6ag1GOVMZTneXXqC1m71flWD5PsXAChJhrv49FvEMV3Vpe
iUF5M7uDtrwatEKcpMlFUh48k65QFxJOIYmA4EphZS99r2XnLPGSr5rSR++v/zqIBkidYVShZDn2
er5lUgtaRAjDKnUfB4ZSdq9zjDeQQCnqkJdWFdh2Ou+kyRucIB5jOu10Q9hS1EOvR1VKt7YHD5FM
irMoJpWekptBktvGT66ISBwjACTlg4JyqPBbJ8RKCEfeFjzyIMVWu1HfAzfJbbT67MBBMEqTDGUA
f+tlIAjsUxUtv8VqNb/JnOURWX20q3QR/nt/h21O3jPp/SHUAPNmDeG26qizTHxNDnlmj4c6LbLa
jxEuqH0iWR5UKxmeqzFevoE4JwojYRw+zVbUnxsz9YKdH7Nxu8jeDi+fR/cBz9HrLzFnoqCMhpZ1
4cQIKIql+DHIXzFpYXJxMbQn6naLBwsFkkPl6dmptc09VsnGRSozHODJFLlk3HT9GzQRIlmu8BtA
C4wYIgy4MXfV5f0zxT+Jgd48XJGuux6F27JQwow0PyL4U1+a2BpfTHf20C1oM9aZODmufItAtH1W
7CT+GuZpOyK9YpJn3v8tG2EArWbp58HCw4VYLfqUKjNG0VF2WLSufuxH3b1kWjE+lhUQMcUIjcdK
DHmA0kP/5wRXeee6ud3sIBNpCNMQIQSgnHO9EnNiak09IGe1zAVYaCwBg8lQYn/olfZwf6a31+kb
qYTOCw5RKM/JP//9Qc77ekpwuA1A8nkwebX661Bn8yFspuJBwbXlmznZav7+XU09BwUMiNCk7Pzf
62FF1WoTpg0efilCv3Rwew4ZhPQXyFvjAW9VrrbF1r/Ar7jMo1s9aVNX7PyGm2/MwtqyrcbLCRjk
Tdzrt5kredflwtDGYNYSYGVZAigUPYAqhy81KI6vuYv1Oa7mRFCob6fySPk1f3jn6vMbaFPTuiQN
IaFdfehRAV6hg+1BgsCKHrNZVGfHbNJjnCrOp7HPPd+bd81Ub17st0HpyyJ+IGUGV+lPp3UiGuoa
IUOlqtE6iftLWJv9sZuLb0oUDuf7c7wtk8jxpNIOtEJQFesQHob2YCDtPCKsWXhfq9yuH1sv7h7r
ZZkPBmpQF+HZ4yMBg/Ox7dPwEz6o1qUXXv9cTarxs4nEbO18/JsHXdYTAdbRopdxyxoUyXWSobbY
StNyxT2VVa37cVSKwGzzybe8bAwyB1EyfcCG9f5y3JxtOTLyD2/1GYL11c63cP30ehACgci96Ni0
TXuAPp8Gs9PuYRg3JykLtNKTR455fcgKOsQm5npD4Nit8or8oupD5tUubZHWp9HzlFOrN62v0u3d
iYk3R2ZImc8T5a+FZzx7KRWvZpKuNUDba6dGeylBjf0160t1rjS3/YSJZRvis64aO1H/1gLLbwtG
gX4ub8n1rPWuFq1dMTbxy9AGVWIYf/dzSve6Mr1sr9N3c3+SlPJA4BQGaQdw4uoEI60wld0Ek8It
6uK8DDFAzARj3S/j2I3nyiiaT87cY5J5fxdtDktsQuZBm/5GThMNecNrp2yAQlss59AY7YteTpi5
pkty9N6MWoqk3dm6G18VYUd0gEEjAMNa35jgr0kkbUQMu6xNsVtu+wMu8obfQMuCVTCEvwxnjB7E
kg6n+9Pd+KbQSNCzfVNqgRd+/U1pkWsDDAJ0bEu1fIDxn31wjTH/R6s1fWfrbtyO1HJ5D2GvyA7R
6tBkc2MIot0hIAREm2bAdgmbjbp7znvDfCmrqP3z/ty2PiVyuRR+iW8lsPV6broeoYfTNQNumLF5
jNI5f8gNDz0NtWyPSRuiGDgl5XuZXmzbN7QDJTBuiPWdzH3sasD4B5BY8XQKkZl7HOsueoLxHf+H
b0cnFpYOGrM0b1YVHJXltDmIQ9Aig3pO0lZ9cce2CBK3D3/cX8q3tbrKEuS0oJPZVGppla6r0qKz
MHdwoiFQUq3/0CtZCmqWN8UKILV6sY+wYtKeZlPrbb9RvPCHFw3Z59z0wtFPo7SHgdZk0FBCQ58P
iGzmHw1FV6ygHNXYeRR553gHJQ/N7x4h+Uta5tHPBs1/HAAFXQZ/pgz8bjAZ9ViCUE4cfE8eqtV1
pmVdrcaDx1Xap+Zzb4ju3HlDduw0r3sCFr7XtX+zqFitoZRUlptCnvQ11tLW5mgxGkLOFjSFizUI
3vH/UDTLLT/NwzF6XMSY/XBYyeUylEVRfEqbOR8PFE8R1eydMPnoDmHh+ZZeIu1BCVbM36Z8mtCx
sJAy9pd+Gb7kgzbuRM0bJxccieRQcn65iVcrRRs2t+NQmQISNjjnONFFv9reanCmTLw48tHySJyd
ROEmM+LrsK+p0ZMrErPL3/RbEKnhN9aOnYZlWj3XnyLP+0volb6zrbcGwcqVirxUEKDWcj1I0S2J
JjqdkCHOez8uTRsyTJkd7x+ejXuIqif4NpAMgJrWQLOlrt1EFQqxqDYsFz7p8GAuQqoHRPNlKdAw
z2LP23lSNi52gwYO5UDp1ks6cD211JyFVyzEYVnblv8O8xIvp1BxDPoNKMDtBH1bMwREh7YN+4To
d1XFUYelM9KIiL+uE2zTitmsPwmE5761SD+ie5G2J7eN7E/313Xj1aSeDKadhjKKoWu0V9qN2lhB
JwmmShUiiEo7+ZTOyD8OmPMicZZb2bNqZslLLkZl55tuLS8oPuCLEHqp8K22J2i9RCs9Lg/ZFTz2
7axGZ3oe3SIJgcq486hs7VM2qGTZg+O/oWeUqjeBWYqnwClL+wffXNd9NbX3Ko5bk5LOszBjgPfC
zr7eM4vnNa1FPz7ADW/GbLnunoapNh4R20DS8f7H2xpLyr479Hipba6b9BOvszr3wJx7alwHK54I
dzpNbZ/TrO3+w1mQ6vI8XMQ6zlq6o0QyElwjBgSthnp4yPYIZjq9j7OqpTsnYeNLkY5xadO9ldjL
1bHrx2VEh5STYKgIkHe1GT5lZVvv7IeNC5kCIo4g8Okk7E7+it8uR8MshVHMI7uvielkjLXm0D20
ROFbQ1w1j3Nu2zvB/23tDqc+8MBEqCgYUgtfPQKUThqeJHdAZ61OlCOnW/0HypT5go7T/C9efuAr
tLSrQVl4U6EesiQqzmqjdDpsuAqxqXfvH5n9QjSRNyuB5fUSxEUE0KpMubopo/jpNDtgA/rqPKKH
sjP1ja0KcouXj6SLwvialJyOk55S5xiw9K3ss9UJ+8++SQ2oclm+M9TGlWZRpTPpbHLYgVxcz8qm
7Na3PZZEQPjNk9cXv4Rmja+Ko08frCVTL26DbwEau8bHdy8nHWopGIKloJTzuB44ESxjaDBHy5rj
1yivDcKJZKxzXy2MeUdkY2tByWekojyPBsqE14P1DrTkfkZqoXS67M8shfysKob1DEw3fbg/r42T
InXtCFopy4BPWw1lNpZdqxgSwNFUxte50/TTG3q0Y4cfjHbcw6VtvISM58iGFcKwoEGvp5Z5eufV
moXGbdkPp4gKma8MzZ+2FhsXJ/emh1Ld9d2SJ28VV3Kt8e0IlzBNXANPbUVFwDQZ+mC2zKzwI3qE
nW/Onv0aoelR+5UxFN9y/l3bj+qm+kN3s2rPt3Hjk1JtAzrCSYHU6ciN/duN1HuhBnWPdY6srPg7
NpXs86x684vtimQvcN9aY4pe9DjprSL/tFpju7XcJDJj8joMzB96Y7KOUKSGlxRX7oMUmwPQne/p
hW8t8u+DrjaS0FJtiWwSoNoucQxbnPkhXyJYxnHm4FqeJk+KXf4qSH6l2tt/eMFohNJvpXONMM1N
KpupVhfL0RH3MQ/VqNUn6PYKTrFld7p/Yra+JKwPuhJkzTwtqy/ZmlFELYnVneJhvmgleVcOC+Ug
UlvbGeqNQLPeuVJNi541HIGbgAPPn7IVqA8GzmB3x6Wt06dF0dOnVouzn5WDdoHvpU3zuen1wEr7
S18XduMXZpvAYcitswzeiaAX+xdOCEtKzt1b/4t7NFXvr4n8uOvfCRVPMo4kn9NevX3utOg2MG60
7+ZS+eVM8aT7uAI3n7sa+jfaI9qX+wNufATYElxZfAiWZh1GgBkvRZZynGCmYVXp5t1LQU355LTR
8u0/DAW3SUKTaMmsDQyMkXpfO6g9itWt8tkoM3BQ2VxwbzWDsZNIbjxvPC4g91lFAqR1yk27oClK
a+6DxkV/WjFoOHac8z/6MlVQxCzrSw2Y0m8nDPruz3IjLmNkojKpwkP9chWX6XNHwdua+iA3bOWC
/akdeBAIdvbJrZQToAhqChLu4UnWr7y6frsGm5pMYzHZ0EqhF492m310nGY8jm6kHM1ICT+Pg5f6
kwrfKapNpB6dcs+7aXPrSI8qqa4pK6jXP8GbDbNjIXgNVE6tGbnmQXFJccENzof7i7o5lKzxI6kB
gXtthdVFKjSp1GWXerN7wU0gQ8Mz007cKu8GJ8iFpU0Pi0gKaK+RNK4a5fFCUzDwaic8JgPlIhHr
0TmKRR8I8mekxas9Ks0tL/NtVIDRiBtKh8nVrlliWy3i0uiDAS3101I42RHZweXVRY3uQvPYmU91
ZTanzE0N7BWrvAKMGw7PoZqPJ0NPx/OgjCjzOVEfH3NwHIcSdMGesOzGeygDc9lx4h8crOsv3rRu
lEa5xqnqouFDn8wpz0TlPcILTL8gxOgdbDqNl/vffuM9pMtHQkUEx3lao0VMdBKAUrHN2n4aHuCb
tD+ydJlf1GVJz0NfZJavh334nLbICChxr+/5iG/NmlMmUesGdc71OzWlgrJOTNRjKJN7zjt3emoj
crzITPpDo+C1sehKvoPJ2bpG5D5AqYCaFHvxeqkToXd6RXk+GKzKfYnwK/H7aNxzC9k6V/TcqRbJ
m4T65PUok6nXCIdzWZlN0x21uiz/borunzBtxE4ieSumJVFcZBt0PKRCyxqA0IfsGYh5fVB3oesj
Lql8qEvx3bZF+aorUUnv0tQPaqTMaL2WYPbVqsMVvjGfy6yIf9zfU5vzlhhBWSij/7IKPaphjIdM
l8+DFYqTIZS/UJ0d/qABUu30IjY2D0+QhdIGlVZAyKsjU3aZTmweiiDzKjXyu7JXHko97UwfDfPl
Q9JWxidMLvbAZBsTlCh6aoB43CCGs5rgknr9UC1NH0yU535qYeP6kyXsD1Mx7bLft6aIpjyIVerN
iBasYpYYWf+Qe5jMp1fNU13H05+ImVCY0Ee7lyRX5+A0ZRf6o+gExlcoH56yxGkewJ+XZ8+s5sl3
yzQ1j4PZew9eQgfqECmVchytZvoPWx54HbQ5ia0nc5ez+e3hrHOtrZPRwww5pgibe3FyyNMwfbaH
do8btfURTO4LqlxvTXr5578NNSlz1StNzcI0kOaSqQ7/ivs6ebKdytnZZhvXhcxxZUTApr6R32qT
RCkihqNrwop5nV0ctVDof9w/NhvRKVAHqTAMmB34nvzz3ybUzCPOmD1G0kLVZ8R+x8J7zoHN/6gn
4b6mStb+e3/ArRUk+ZIMM4ImmMXXA5qz1Y5zZXB60IW7mKb4Q1MUvG6Sbk+KbXNqVAjh82DvTJFl
NVKc100zMhL6agSHkNeCJArRK8rV6aFPy3jnVduqcsnoUMbBVAxwdrgecI7NSHca1pIOSwjgUY2/
TShYPhrmgHNDC7TmiLOD+l3tLeM560PlVeH1vQxZ06vvr3AR+xOsSnoR6djqs3bN2A54OqJtOLbN
hzwsjEODk33s232652e89UVdsNnE5nAyEOS/njageYOUlnWuiyguArQHrMeuQjjRN5Rs+nx/+2zd
TNQIqNkDWgHvvipyTUqbKwvNq6BCCOpHkvXZ9wZQyqcKzpY4jPYyl75OF27nddk6jJ6GArwsG8DA
XH1a0+n4my1TBMUU4iMrsvCk9JV6uj+5jbhImrIBfWF6dAdWZ8NIesdOWkZJPTEewjFVfeh8EJHn
wgogmGbPociT57HCnTq0hr06zPbwNCbI3mkzrqN/JZqUEGkv7oICZnQ5WTWkt9k4GosQD4sjlkdh
GeLsTZ5Cn9YMd87P7acF1MmpIVAHZHcjZNKOU5MKEzhBpi3Lj2nI3WOIWl96qCaPynAROqPiD5Wj
7lyBt/uXbIf/Ug4mKgPPe71/S9euqjKOxwCTHUo0c6F+7Oz2Q2txVO9/37eI6LoWQMOQU0mCBZKQ
St/1ULOST0baUR/Bsra1jiMqFh+1BLtVP57b7Ifa2vo51B3l57Sk5QfamPqjl6Txk6yBf6+1QXlG
+tb9UqrhntTe1uLTekB+lHRM1seufxkYktLInLCnVBLC9ulUDJda7J4rHKi6GINI1/KTbtlDfN1u
OQ4zpVUJteMGWRvQCsytHRPPr8DzsqLxq8WdAal3dvcDzKFmB8gspGdjqIef8YJW5ikzFsyo7n+V
23eC34DcFAUybsubBtlSdLUDG24I4mpozp2aD69JJOqvOo3rP+jTvFvGQxY5+feg54G7g4J/vdSL
E1e6m1DmHQvKThgcZYe4xdkMZIu9c6Q2tjYzAt8B6ovdtkbo9KglO23O353zHAdNPETgWVwbqaZy
jyCzORTiaPDuye2o0F/PSklFaTcmpSDVi18rVzoqFZ5WPtl6v2tHuDkW1xR4IPSICV2ux9IHJ4/K
mtSaSonWPk3WWHuXKsPUXvXK+eu7twfMXMkoBQRNv3Z1MuLYS9TBY7C6wQMhjM3X1FjC5BCPTnHQ
5jHboyDfvjWo6VHOIsjEp5PH4Hp2vAKJgRkxhU0AHK+wHEF419wE96e1ceDlhpd6AnQ1AWdcj2K2
mWKJiXRiRhR4OsQuuhd+HTfZZZ4c74/EbvVjWofVXrt/c3Y2mAbiE2L2m2J/pNszRtZcNKHijoGX
VMkZDIe6B7Pc2iNcsZTsuNTAO8rf8Vtgq/bQcagcU+AxWlC0HSDeAtmPIKH0dri/lJtDyb8NTU8Z
/62Gyuo8TEe6UoFRq1FAlKQ9FsPwt9mX7k4NdKNGiFYdXRISbk4aAfv1rBT0IWQRkcvC7ZqgNbvq
V1Uu7iFvzOyhWhT72RTm52gYtb/SJFm+4Yy0R8bb+oAEKZwJVC+4n1ezRRXbEh5KfUEMiyqI7GU5
odSd7qzpxsNAi48OgoP2Go2p1RHHEa2o2rwAwTnHC8/AGD4M1lwcjcrtX0TjdZj1CeqwqHafG8Pb
cxja+qQgR2kNg0GnvL2K94y6NWJroFnTL0l6mpSsOaALQGvVnsTx/bsH4CageRl78ARdf9IunhS3
KCtMqMvUCrpmTg+Dhd3fZDbvphTytxN90AeChs59tvp0kaDz3KiA/lBd7/5Sh67+04vT4iEGGraz
UzcWkN0B6c3E1gW60up6KWZhlspS02cjCzmYRdwclckZ/WLsvPe/36is2QTnqI9yp622yqiGA/Io
VBPVhRcg0cWAvrbUv3Wpt0VBnWEic/+TbVS+JO0HtRIE1wA2rvEMbWHlgyrf1TLF1swv8qWyPvbK
OGrHqpuav21hJgLweF9a0P5S51NTOBr0yi50PkwZtiHHyC61/n87P2vjaAJWhYHnSV48zYrrrZRO
VqTYLrdDXk7NSRntrDn1YsSVjUuj/se2gJMEEBBj/WsXj/ZLhiVTH6R5XL6aKQ4Hz5MVOzQH80L9
Iowpq3fCkY1DLesmiMLT4yAeWZ0qhHImS01SqieAoQ82BaIAXXjz6DXZh6TBZZFnSrsMc9NTADfM
nQbL1pbUdRPLJiq/BhDb69WpHIuM3GbCdYz3LDh05SmJtL/U3tZ2Kr1bIxkS6QLcCkqBtzpnqZdH
SkOSxt7DLr6qKHuCuokDa5nGnXty4xmXySLLKrm7ACKuJ2UQbcUIPRFMxs38VLfRTBjbukAvEiM6
N/qM83ZDFf3+TpN/6yqPwX3H5HHlwSNnWMVEDkXVDoLbgBpZMgajPuU/bKsqdwAtG9uFURyJCeRi
hKBxPTfsibR0MAG0aBjkHopF6E9xlxn/89LUOSnCjE+IVtmHxIt0v1I78/P9Sb5hANez1DxuFtAY
sg632jDJ4Jk5pPohEAMO2Bc9hJATGHMYzhDttDgMwgZizNHpa8U8hnElJh/Xie6fFGYvfNte/dmU
cXOu8CA6DWEYP4wov/7ZKVliH6NsNLuTMca64id53FEfGrlGj0nV2fVpphoGj9DKx/zRsZTymBuR
V+3M7zYbJYSQGHdZbqCcsi43ZLh9CZvICBsz72tSD2cvtGUDV6ajnuLRmSowiZpn6EgFSCxNXnXo
5X8vEvtTKdC/s8Sn+0t+s5vljkJV7Y3nTzC1ejVSa8gSWoaUkqLZehKoQWW+2rjqU0Td6eQIFyo1
Ad+exob8kFcf+m1YWmBEMxTX19KgtYMPWc7DEUSz55Gbe93J7AC6LuHsAAjNup334+Z+eDs4gEkY
C5jE+tAWlK1qtMwpWDeOd66bYbzkYV8EwtWnnTB/ayjoalJAxCXmXoM/SG5TgOk0K6R180FYZksy
0c94T2t7qGt5e69XESgAfT0SQAkCvT6ufalbXVIM0LXcNqygagnzf0Wmhd8gZXYHvDJRVUzT6bWf
F3Mn2tgcGvVTCXEBirBunRvWWKWqOfIBFztG91Y3fbdOh7M7jdHzJKWri6bN/W6q3+1HxKeEYM//
qPoy79UdlSkdJicdCOIU4pwvcn1BG9wej2He7kk7b+1SHWQo/EwUhOCeX69vZrRWanmzwPWyy30K
ifNh8pDgLCwrPyyDre/09zbHo6RrMxpB+LqjRiWSj0wbIFBVRT0WKdj2xjQxwnGx2qTJt0fn3xyP
jJC1hCPCfXQ9PyKudBqXRFq8Z+Nn0TfeAVZk9dDaEQCTdt5zArnt0PPtDAdUDsgc8pn1gupK1VAO
L4iABOoaJ1XBlOYUK3CaAqN3rA9FahfuwfCcnnfHU6IPlWqK8aMa9wvrn8bj6JedUbq+m/UuFggl
VE3+UP8C/956d0Yifyxi92+mvuTDq9Uh95w0dCrom/DcH73JTV/DhKyZxDb/fv8Wvs0yGQvgEAk6
6t4kmquTHI1JWSy1QudEUZXvnNn6e2Yu5sXpZ+0v0ZYwYLWipevFJfDZVNzlH01te3cnXtvaDyTV
7AbKL4jmrHLdcIaHkCKbHqh5uByyOJlfTKHb39QwSb7Xrpp/vT/trfHwZwGdLD2EUNG63n9IN+aQ
2VrK373Rf5jCTKB1vwwdrjdhmh1EUu/BEG7CKNaZCwuyoEHFlVLn9YhNlNWa0zbcmF2l/AENUvsU
x+FOFLU1LZRNwXjyRWXT+noQ/FqWZXRqEYzebD92TfEl7YCgWZlCAjAN+uX+Km49OL8PJ3/Ob3UX
TQNPqrqVCFDuLw5xontBjKzroetS+3h/qM2ZUfCQaCWD7uUqWnD7YnAKGtCB4rbzMzVJ9VNFOP69
Jp6rfGXmCvbfPyLVAKlAwYUIXOZ6cmro2SF5vAhctxkvnis6nxqF7ZeRZR91YIU7R+CWOscOQVyR
yA/MCBnuaorw2SxrMnhT42Ey4qMlOuOTTk3HPtHlbr8oYy1SrNOaKTliyjwnRyKcyPGtthR/Ylo3
Oz66E1oexDTgrQeuDxjzpa4PsV/ltW34iZprH9O4Awhl5Xr2kOL1ZvqDUaS/RhMPYX9AulLf+W5b
W4Q6GXcYev5SjP16FTs+jF1ZrKLnLNhGU849CSNTzx7t5p1EZWuLULOllKOiskg14nooxy1rp7Ro
aZVTNh/bobD+okCWBaNtKagA63sZ7tbUJLGHzjb3CBng9XixuhiJFi6Mp1PcLJXeCAQyIWfTDPf2
4tZQCK8AnkMBD47zaigtyk2KjrR4nTxM0Gcem+d0niHCdGWyk89uhFcUFcglITUDKl130gdLsQdz
jvugx+D8nxA1+8qvzXkIbFVpHsFeFsexVqvDaPVNtHPkNqZJzg4g3qBbwtlb3ZFt52ZJVZfUDPSi
9u3GEpcMmKTvaGN2un+6N4eSKEFw4TSj1h4vjja3RlMSbCRJ9O8gKuOk1/1AO2pMd0aS32YVKsNi
xrWGzheymOvyYp3F0LFVHtioVKpjKpn/plXvmQJszcfi3qCMymt2k2Zw/3ows5mPsNAu9eOmHb83
Qh8Hcs06/+v9i8czRt8W1BngqNV3mr1OtbCM6wM07pJA6cfuMccf4RVxb+3P+0PJv+pm9SQ7kTsE
PsKaJj1hmWinOeUVzcMmUtcr72wsQ3/KstEK0J/WKE2P764ySmliSozEI1QkSKWuTzYSvu1S9wwK
tiV87nkGEL4d9dMcwjMdAJ7tJG5bkyRlI5dh78u85no8PYbk4iAzFfS2aI6j2Y+fcQM3L2wnp4RH
1VYPCfq7O4nUxn0p1bm5U3jgZHPyetRlMjuLQhzvTdM6x7wc3QcP4RksnlHUA4g6HO9/yq0tSueE
JhTPN2XB1a7J0iSqkJXugqpfymPm9OqlUsa/AXLvNRQ21hPGNg1XXIyoAa4J77LLIDpH6XjnQDXH
Ya1/y8wc8fdKVaEKOGqrYPkpdPPn/Rlu3J1S+1byhxidVtv1inKZhk0rY7ypNaaDmyqWr0159VIV
5iLNAww/rayYBk7R7ORvtxIvqJ2SlspniBLPjaNBizmO1/YYnNqtqD5nUKAbKg7D+EEMVKBxQTEC
J1WLU9qL6qAvrfjUeSNi9+hH/13PanuMlLT6D7UWriR+FpoA8jlZrUdtTEZvVSTMwF/Go2I1+kNk
GKFfemJ+sCNLPd9f/1tUllwFj/8QREFSWEeJRuvG1JypDWgKZfqgUyoCpEwvEveiDP3yWZvLzjz1
qRc9Up+ttMOoZEMamPXc/ju4A7HD/R+0seX5PZxq1GtliCD//PcAuUncSFf5PfHUEz7WpYXzq/6D
UsV/iI+lZgAtcmkuC+bgeiQDNDe1lpSCAaIV8XlpyC792TEEkE6riF9Tz8j3YO8bFwhdSYoGEOOJ
j9fNa0crrBqSXBdAlG1OQ4/30Cy1lwseqs9LjjDa/dXcHI83VDZieLbXpEeEN+1odvUucKbK/inE
VAdCyXUaHhE9hal4txI/u0mKHFKORhzkBoXrirjpc2F1SLyYoW+OnRoY1HrOulD+y1Bc5h4+LJK5
sH7mlMXJY6vROphJBi3QtEleptn7ZXpj9Pn9i0h4jGA8jxx1brnIv21JPVzyscUeHZEBO75YHcKN
uFF/V+wOVylBLnB/uK0TwEUoOekAM8FxXA+XoNs4d+QVwRRZvQ+7xgvMKhG+Pe6W5zYCLT6VRDgQ
ACEHtDoCfetZ8JljCsqu2WH3nGgX1N3bnZt2axNKsCWILtBTvDDXE6qXBE88jY6fXurGh0bBvkQH
UOY7daX6dHXLnXh8804jfgQLDsZfclOvB/QSq0tzl1MGmaXkDqEomFTCOyqtlhyWbOxPs3CVA5S3
Umqs2H6vF905ah1z55dszVxSspBso6kMbu/6hwi3hS2h835rbpkFzYI3uV47rT/RlTo0DerY97fO
1vfE/oKjx0Ljerb6ngmNXpEkfM8mj7RTFjlW0Hqe/fH+KFsbVMLRMAVEk4Kg73pWCbmF5opMBC3+
50fKYb9qN2o+16A8dtZvKzqQzVCsRKXl4RpXSlmxHQ2DeMtGfzpIMLf/EY5t9Uy5o6D4lCxPXoaY
DLFD9OX+HDdXkkPP1SlRW+terD1liAsL6jTxUGjfyiqpwXLAg7k/ivweq1CdVFhSfMg/kNpYxZNi
AOVk15RoYBMoF3r/yY/EKGvkIcfpaIwdigAIPl3UYlADbeqTneBr80NKrN3/D7/WiW/rMbELj0kW
Rm3T+Z6sj4g3tAE0t+Ryf6abX9Km1UKojlDVm4DPb3eopseKrinszJbc4VBpkXpmj6JV6aYEN+Fi
BHTb2pNwlz0ezuYZZI7E0dJOeJ22KmnSL8wfb3AlSgGozerBjFUriInwgrmBhv8fZipHA08o7+9V
ZpJajeRlMV5VxPmrFxfheR4k9dMt8ik7hp2pfE6XXnxeNLfaeTreIAzrDUUgB2CTgj0wKPnFf1tm
WwhAC25EeZFWy/wwNsagoVe3ZF9BPqj6Axmog+CarsQfx7SPbd7pPDvmQxwiJYEnkB2ItFE9iA6A
If0w87rKn6ZJHf2ucXTlOJud+s1Nh7HFl30wzJ2129qQNjVIiVtERHxN4lFm3ehSDEYD1Pv7IxG5
FvuTuiBsVqOL/262CsHK76Otbsu5SrUy1eWeRH7rNOWZSps5KZLHZHHMvXrU1jYk/Ud5AotFrKVW
j+AI7q0bPaoNumiWgCysuKjoowZuPlcnr6vjnUt662rhi8KM4XHnMVzthGgp0mJWaNoCkFaeDDQi
Vd+051mFzTkPddCggjceeq2Pv6a55f49zSac1vtHYesShWInq89A5mHZX+/GLIljxc5aCmN5rD4t
dWt9se1ij796C0TgO5LGSQAvZCw479fD6Hy9NOxcSA9VvGTnBP/TX1E7ooKvsPOR/bXDP4oSnyS0
l/PikGh5/I8Tuk1CswijSyqEEW2UcZqKF6U0QnFAP3eY/VExlt5322L5Wfe1KALXKGrHTzslRFXM
tqbY1xWtqF+TTtdgkudNmR9GVzTvRuawN+ihUuugdIRO+iogdJo6awvJjJz6wv4wuGENVVfNTkKo
O+/txvnjWZc8MZq2UJ7kB/3t+miWBr+dmqpK1limj6CFdSHECn09BRV9f2/cChRIpCfun3wzamI3
ZGrURAlkXDJ/L0zTMnDqGvbugjzKzyTVlU80V1PHj1LkVx/gC/XWF1FXNnvYisbCTywbU4NlTrUX
lyJY66dq3SfPbdeOn7qZpTzVEY7QO7npRpFERgSAnGXbDZ7C9fIsoILnLqXQa4IZOCWzVR9dRS8D
e9G7X3MV14lfF5Vt7dyKW/EsyghU82QPX8I/rsetndxukphUuzVy81XpRutAfyMu/IqyCDRhRKFh
9o9DFrgZlPj/4+zKmqvGue0vUpVny6+2z5SRhECAFxU0YHnUYFmW9evvcj91QorUd7tfAR8PkvZe
ew12I0WZaSoOWOLvhYO88YmgmYwA1QB42+OhX/4W8NuNz32hKthCxD9abqNDqCj4rrPd+vfO0jce
ONThIOzh7IZw8TXFiBJADiG1OEuZmm5ob+LKzrY5ouWDzeUQjd+QZb6885bfuENcFBg39hNUgK8H
q4h4greL9qDQrgr25MsSXZIlCBDvbf4fo549QRlIAI5rgPf7ofHf9QZ3t2imeq7mxI4HKjFCtYOL
DvBGfQ9XeetR7qsalGQQUP4gt3pKXToO6PJsBEMI8F6GaoZo6ZRJUIQlvAav84S/V3u99Sj3R4hu
Af0zJI0v78+vNGsihJLBB1KFVdJ15piYHFyAdjbvFJhvXgoFHv7DafCHHnRYgza17TRXfIz4qSmm
+GQKudbTMr1H73uLAICpKvQpkMNAiPCaZt62gcDkH9DD1GKl9ZAJV5j/8IOLNoTYDPCVTBeBgOlW
urooMCEP1n5+p3X419LyVakH1AP0u3/NysAXfflsk1wG0sKEtdr91tVR4LU+AahoPnktcxj89xT7
pOzJ0JzpbKFtdIGUshyNGSh2rLy5zkOHWR+gvuyyThpluYbX16e/b/NvlD1IJEch+u8sHyjry19p
uRKwBYl0ReGkjHkO94d4iT/NOhyuWJE27wD0b3wFUMkh0ATIHmqC19RSEWwgrWTAn8DOGZDozQRU
lqy5kdIH7x1g+wN+9QJ2WRyMQHYZOCLlX94aij3LYgeUQSrHskO85UuNIXcMoy+rprObEMdehowh
0DreyKlDHvJYZiQlx//5EUM2t9cIUD0gdOPVhyCB3+StA7wS2A2BxEi4r3nUboe0WPS1mFTz+e/X
e/MZgy+3S3ACjCVebVoyQIPgPJryuFgyUMoQAQiYw1xZQAL/cz2CXqaIsW/BsQH7x6uiWbgtjEwW
I8SoGYozQkWQ8xXy4Dgq817A8Z93tV8KF9n9BYHVvPpQZ4TDI7o509USTO6YQh1cBpYtx4G9qwX7
c00AagcJBFNHnKSgqr38cDaV9wkTzY4nejiZJ5ZfMATnB59FqsRYQF3+/sL+hUJffql4gLuJKIqm
fciz3/t/jhmYr+YCEzLcG8D8uJosTcXRErTipcUaue+mBPRrxNv2KGBSk1yLPimQHZDQZobF/IrW
IV6RoFGyfBr7A5yi4qtuZPZnR8foyFhr+lo7F97g2SHJUMKP+UMDBw9++PuNvLHxAqXE4QVeNUb7
6K9f3ggTZMuCnuiqT5L1FwD88SLgc3eZRmjOypwYc+gdKU4KMb6XgrLgGXC7bt5Z+W+9vz1VZNc6
41N5rR5v4enUK95jkyFZdCBNTo7BvKQny6IIefbvBi68Uf/BZgK4HkiNEPyg6Hp524XmcUz2XQ05
4unt5FagCbHpyFkOCKscuiPPkvWmx85XmcbltcF3G6bv2h/9WULgZ8B4LwLdHPf+Wj+RbEhPXQyO
2LhJVoTL5MvJDdzCrHpG5Q7k8dwn3Xsw/xsPG9UmqNgAADE3eW0LI9EYuWFOdVVoCtVPLrYbFrfz
3Vr0/QLpt4W78N+/sj+hKpg1gl8JCS2WzB9Fy5oHk2B7cpoaCLgAKtiqYY1ga64w92oJSZFTtwZ1
biP19Pcr77Xzq3W6e9Mg1ASzkxBl4cv3DDjQyVUCgNu4Syo5ie6W+veNGN68DDRV+B9tBUxhXl5G
LXPvmSt0FSQKthIs28SFzttWGhb1c2lgjMYPBNaGh2YD7Nq1pHtaxzasg6LnD4baQRw14/zoeUzf
2aveet3Q4+5wOUinGO+8/G1khk9l1GJt+U5ET3EC+Yte8/6YN2C51CEDxlf//aG/9VXvDk8Qh8Bx
CdmKL6+oWBYAJcMVSWCmw8iTpOKG5vem6OE/R3B8p0DH3rnoW7f534u+aulTJfyYBRzj9qXPMJzo
VF0QVA5JxqJ7y9z/7A6HJ7qXYRh17uGjrxv7IFi7temRLJFtxXYBuUyXimlyQEiRL5fcrQeAlskJ
0c/vJYD/caeYQ0B+AxQIWChq81d3Ktt8yzDghxaGtPl8ThLdwARjj8CAud8Q9KfJu+a9+Jb9C36x
kNCXoiBCEweVJOhfr3B15nk3bJieVQvU1eMpWuL5JtUsvJ6ykL3nCvfHctovBgnM7u4B7PXfQv0/
p+s290ZGQqADbnx0Py4uOhZqyp/+/pn+sSvhKhDDw8BnR9D/HO0EUDChoAPBZrX8oZUYEIBqKYFg
575EHQGBJBDMehbbe5LkP4kSuDT2QSB4aFFTmNG9XCG7kaQQBBDZpmn4fYkE/4WqNttghApqAEqx
eA+cjtufiO72n+F51BRl42Rxxzqdbgc5ICwTVHCmH//+SP5YufvvwokAcBG0JTz7l78rp2PoiIGn
le5MEVdKsvCYr7atG4uaTc8yBRQSIiXh75d9433DGxmzTGgI0Aa+rqbynflc7FTzbGT98zRRHgIr
TN6lP79xe8A99qEzkFOQ1PaV9Z/vCtWn0vgYcB0XdKch4bQvQ+rauFrVRj8BN0ZTR8hif/z9/t74
0vaJcAT9DfLMICl8ed0ehoOQqeC6vsGQdpq1OdJWJKXgoT8UPiyQdUWTEpjkexTzP58sTHvRtgGl
2Cvw14Ni5UCBwtkDp9suX25DRraPqjXzO/jOnzsSikdU+uDXoKD4oxpeeLfhxtG9z11TVN1skzPS
8b57b+yZO+C8f3+cf75GsMXwsYDEBZ9rsPVfPk4khBZLnGCc30LHPFQI1pmPfWSacxen7JGla3Sl
SSf/10Z456gBDfk3ChDf6atzdJQWnWkKPpeHH9uxEaOrxRi3Vds7+c56+HOzxaWwI+2cJfTBr6mN
JrFp11LwaBbYfP/gwrGfrhvC+w7w7/P/41nu6ot/IUjUSi+fJQn5ikeNgWUKE+380xg1DT9kTYtm
ZQr6NQfxb2hPyOOZ3os0fPMmUYDusxS4z7+e6m0kVhrwLxZjoNhJZkl/TccxP8UAZ9/5YP5cf2gM
wffDmgfDEAX/y5uEa1pKSARgB6p+epIJRH+nQnt7imNFf+VNIGi5bWl+m0w8e2ci/GeHhe8GIrX9
Qw0wAnhNikIlgox7gjXXaB315UgD02NutCg4/DfSP7dJto7Hxlv9lNLJ/y5AVoGB8LC48OPf3/Ub
mwFA0R02RO2wb7UvHwNhvF8dwxy1H+cRsTgQllbhMNH4ncf91nXgJwL5395l/BHL3oRgkoKXjW8q
GfV1ExF13KL2Pevntzad/15l/xX/2cyB4HdWwjcHRKylh2IXCbd0ZqCDCyPNER7f9tffH9+fIvyd
+Q7mwr/AMqY68csrCgCAZIKpZoURdPSEDMyE12yI8rsJQ/avFnvwFQCbEJa5dI0vsB0xN0MRt48j
m8arnMcQ0f39F735COB2gOQGtDbYEV/9IBg5tP1O5hD9MH/OiBiutj4Pvyo65jVFZPR7kPdbaxY1
0A5Vgd8E55GXF0wXM2rjAYyxnrTnFdPsmsmtP+y2Su+0LW9eagcdQVLB7vTHZMjkfs0oKGIKurCj
z6fhAqKBqbtwTc9/f4xvbQ8YdkJ2CFwMGPSrdZGNZOlMQ2cAVfmQ1yntll+Gs8XAVTrZ7WKRlhzo
NjhCbNGd/n7tN27zXyUn9gg0aeDsvnyifldQTPD4qCzcKm+XTQUPzZpDOQrhzPHvl4K37hsrE7gV
SgEUn2jPXgObyYxMDKXBmc8R2aSviespgpIVZrZIgonFo+YEt9lkPPInHS7LEyTwDig21cSUCc/7
9hiCSvuR9Bn5vm2OfRSasayEN8EY1lvA1FrPVIVFiTTNbTttYdrYuh3yNjjJJZU/lY4TedR6Mf9k
0+Rcqb3OeDnbdn7YAojTqjaTyU+qXP8zNK4TZ2QBJUOpZuk+IFZmESWQtL1I7+LhH9T04eeJap1h
RiDpl3XO7XzavOi+7Dm6AmzjZM6gXGX9Y5vEqFt1hFwqxMzPvCshFw5u584W8gzIFaIqlJxgYXSB
1z+t1dlwN2QAosAmRXeOqhXJXgVCrlnthlZnJ+Rywj0lRlLtkReetmdWsAK9PZ1yW8PbcuLVJrZ5
OGCOMvmaiLB1RxiEDOdCDitgNUloXI7jppoHbRvxBXTZ5vukp+ULsjhTAbLGKGfIPuG+VyfWp7eI
okV8JtS+9g7YUEhqwpbFVaSIXHjNulEmJTaJ7p8pNZzc0pyHj+CTKYRvtTn7GGqJQnOBxRIcKfkA
8vkcTHn3aBEC0x2oBZ2vHNJpe4YMgLdlFJllwx9R3WfvvI3REcGZNYXvCJAyy+fbyROke/hwwm9a
0pC5XV3V/iqmvEF0GrT7TZW43s330kAOCAcwOGgdGxhnAWskbXRHkP3SXsHhbbpr85zhTnnRXzUp
GdPjSPH5Vzigki/Cdvz7CiHsFxAQC6SYw9k/wDyg204jDtT40IYpZgOD6+Aix5IGXfAwdZgTTIgj
vE2CZFsPjcgVzCHb0E1lwzUyVkGq3caTkTHSuqaGPdvRhymoBjDHqfUadskxX0QxQJgzyf4WtgQh
SA+j5VcqDEBcw12Ex8akPLkiiQPEDYJQ0pdzPHJZUgsblnNq84DUZpkj5KoCC7oinNFfsEhCypXk
QIvwQE2xXiAr6RCK0wT592QtVHrMGOQ/5YDUJFpGIayxHxc39dupLQZHL9OWhl0Nt0qRnmLG8I8R
4rarNWlTAsOITjzQSIl7ZCJLUw6Bnm86xuPHdW0D+Ksv4/otyzDqr6IVTOAT0riGHoQ8k6VXIWUs
BjUJLSai6UHjP/qZ+hAhPekMFltLcZtDbt1wCTLYqV6j1p7iMkeCyGNKGgK/yKAx4jhsWsHsZFHs
nyXLt/6cKGb+ESyanl2KqAaw3dcEwBjyhsVxa7bwN++y7mYLXIutKOPKlonLNfT0eZPk5aR08XFu
CD5XsSlgaXjG/dnhW4TgMluGB9ZIWFo7tARXDo7B+QmJwegkJxFNv+cO8w3Qwa2B/wACZ/uSLGq+
5PkQp6VG4T0dB8BRwGv4MC7ndchZXYCenxx6Tll0ATdB9PuisP8AJo6XcgVe91ggWoPWVo/rpUnp
+klbAtbtlvTsa+bwqdQTklz1xTaO/0K7vX1NE5Wp2o7xipNySx0s/fGmg1rSgozVQJfi0WR2nQ5R
w/vmQrhfHSwxCXyMokmq5hDTNQjrOF0CX4KPkQTnPsaQ+2B0z1QpBGTR1brBevugw4kgidMHHunB
TDa0ngMxBaWeeAd2fCCW7o7zBV7vc7tstt76abTnlnWOXReTWPVVG0DtX/IcuYhVY5y1F0HJgHQo
MwPR2xwcK85kc1KVOQ+I+8bbxg1P6HCTnyFdOUJGJNfiFgyGCFB674X2DzN+znqg8QZADL7zbrwJ
VZy7E1LMG3qNhw+D+mwD85xUhRo6c79RF7fXzBPLDgpGceJnFtts/NLwYcKeuG2KNMjBzig8H05Z
qov8R9Y2M/3RhJuJWsCuVm9w84Q9bv4c9SmsNcs19Qv5qJK0K35tKBdlTftt0uQUcOZCUqYbwwC0
dGE0Q2VFJO3lBp2tXregEkGf9SdY6M/8OyySg6E0saf+JwmtVSmCTTKpzqxJ4dN9zWiBPasK28IE
T8YtofsMWiKDdVgowvUOvomt+dkvEY+eSdLNwzXBqRJX8GJs2G8dI1F+OUq6M3hO6I+27gHM2Wi9
dY5viUJfUIBoXc5jSERXayCO4ldb+Gia4IduxPIRTuetuO7dqnKM9qhHfrceTfMFrm1pIPH5BEtz
161KJgj3a5y4aYDYg2CzjOkcP9EIfrcA4pPFgkS6xrJ7JEM2981BRH3c4bxShlEJXwbQTz/iuQVx
DTpSNN9TzC8bUvoZ7pawq/FJk2wV2stU2OchhvDp0AUT3WTlAEi7ttwaurKzyXrD78xYWPlrbP3u
ErnG+PTvErVu6THE2gARJ4D/LRxvAiA23S+MTOZG1zZGJPeFo4Nu6ohl452NnDFnjXg9gVF9YuU1
FXCYbcpihF9PXGVKCnYPK0AJi8Ew91tCy0muBax8Op4smNMlYjC3id9kccuHPG/KbVxmBuJPvMEw
qkRaaZE9jXOLlwJuGln7vjSuWOTJ9UXnzv24JNFZ0HROLr1wKRTigSi6o8xAjyuTYS9mBYmHqfLj
sgQNggaKhv+kubfNnQTHMSp9OsKBrlF2S8pgWeAaNROO+WIUb9v9vNtw1J4NKEzlEAuEQ0WrRIoF
HGrH4+JEnFRqheOVQoipaYsacYIj5uN9GwZQWE/I95iQ7LSfkp7xGtFjMJNPw2W4BwMcJs1+CbvP
3ID5XQlrUnKKwWi8L6asictIkGKprY3Mc+BDY8sBWkBkdQTNesGMDnbSk84dZlYtkmfqts/i+21w
8xdM81dfLQkJdYleiLmrSRbZVkPSsoDn0aqoPcDzAtZGWW4G8M9YhD8frEPzY0xhsVLJwjbTeUv9
cIOo0bGrYyfFtSFhwG8ZNADbwVvG7y32PTw4UGo/pTu1jpc+6jOKAwvzv8pMasA0IsffrcZuQXGQ
dzlYZpYDU606DUM+GAAhhqKcgnkOvsl+HjGOM4WWJUpFqsqC5TI+IknPFicKA4y0XOdJ0jo3Ajuz
lgo+1CpcZgQPBMtmnuRoVnVq29GvP1A6RkmJCd/Q/eJk7cAYQVTCemIz5GDurll53B9941dPyrWY
VvWFToMJ8qNHfHYErzeW6oOas3U4qLApyI/Q6uCr1NDvRzC9V9slWPVKywz8a6yrtmvzQ4CkelJu
kPOMmPvQyFxPc9qdA5a205VFbhstQ7ijLQ9hsAYB6u90k3UTsMkfMnR0+nozbnMn51RkUNjmy4hP
vTNJjZw8BOiGYwFwNhudh4gmtCvMklPqL8h34r4uxJSGB9tq1GUlumnd3GEzDvu7aM14/9CaKZzu
NwF/oEMXCy2gn6LuIwz72HAGUy+/tGrgspKslf6UtADZbgq8x1My+BTfRoKq9wAzUdc/iGyL4wOX
il7NHfG/cgmao1N7XToN7XTXp6N+HhDNNZe5ClCiKIeBA4i665iVNG5BRs19PPzAqjE/UmgwgjJS
XmY30hu5HEQwZr8zujTzIc5WNV7Fvch/W5vMvG6wed4IDYu3usl60LZHFLhjFaZiaGunivHjim3i
MZmVgcAR1EGc02M7sTvkFcS6nJceTi/wAI54DXeT6NHJthMlymPxwY843S4zj3DSyqnz7ArnsIaT
IZ9QxRrd7O5j+YYfQVOu3G2BgLHbXu4mUloT25fYUpWoOFETwi/acf5G5dg/YC+nHkPuafzs+h6g
HlYC/8hkin90ySDJrBwYvajMLNn0Ye1aWITZBjGDh8xsuPwMx+QzJAdrXmK0DK1d3xfTVOuZoB2D
N1tRzSodIIV2LHjgbZd2KKtCZNYZOovrxtlgfAY8N39nTAmwDm0o9RXWZH4iC6hHXzM+NBzz7rHr
SmSHsM/WdlaVINn5uS6aQQclCrz2m8mUORJVTLKMLBjvTz6jo7+ZE0naCiiwMVeDW+QPGxcePxii
QZBeY07Xs0mwC4ydKJajyrUdrrI295de4209Ckb5TWixMx42HfnwCkuTTRegHWIsE4VMkZt18Wo+
0QQjhGOvJkQ9kKLNFAoHY+ODyZF0/2WO1n76Eq5BNpWwYpu6z+tIsqIiXiRd2XeTgkXJFBcMFCdl
vjdkAL8DnU/XJtW4LjKvXIH6Dvh1hAIXZhKRP9puWOkV13HfV6Pkgf4CU82Nlk3esi8R9lZ4bgyN
/ZR0hn8Ner8+U5+oz2rLp7ttlP47xlvdcKHYOlzZWnzJdTSmdjwxwadPOTcMEGiLhzfB78d8J0se
r2WsQfFeM0U/K54V9tyYufhBmfHzKW2YTR4L3SXpQW1R8g8jocvqoptSesE2ji01bVGpat8P4U2a
C3HDMxRVJQ4KCparksGjHdGwn2F/E8Z3fNVmPq+IP8cmkzMx3Q6zX/rzmsgu/DT6ReoPfYh690ba
1p260XUShAFLrvAm3T+JV1aeEiLW6cOIwjS+SZZk+c1BzdS1HiAJLhO6e5H1VMyiWkSHDDyTgvhy
y9sBovMQdonhPYso6eEwl9KfQeCKpwG5cuYCMKONyrUbpuB2QXDUZW17yuqUJNSe7BwzlGImHU5j
PK3NuRVB+4HYcXXX2RSZ9TzTkB05IBlzM61deslsKNKqWSMfXI94Oogb3932YH0fThcMX7Pu0kxx
/BQ3akBxEZsejHpN4+cw8AhUMwLAbUkMkMRd9TMAI5jjqMfVQUQtocpGUyEQaPplWZnqEEyDb7ST
AYsOKgrlI3ij8VThzCTXSivd1WseIzQhUbhwCTsP/SsaCUPVxkybgA89tAtKW5N8TZ3rx0ukJbyK
WKbjK0g8uryy6H3jD25e6FFHOWWn1I/RUGrtO3OwCFlcSzviY6qxg2JzQ/3n/gkT3k61UJYEJW1o
+0t0emsOS5a5q3aFj5srh7CJgR0jstXdDIIJXSaLAVQUt22KA0V0kzgGGygVJzR5Bs6TlHi+ijKc
kDiE+B0q7qKU9O6M3BQgaQHs3rGZQJal92zl4TryXXq9dWMelAGw6vChE7PyR4BeUXq0GK0/x66I
tkp1sO08BkAKmquom4yvwb2FEQmL2u7XxGCJX8IwkIQnLOsoPFnUKOPZJXCCvSSN39rrbnN7Yg30
WEk5GJglowcknFYU70idVczz07LFEFBi1wkhrYBzUnps2MJVBRZ/6G9hrmnNYSpEtHw2BHXiwePn
HFCzQr/egEMhKivjngN/Q6ODNVo0KczMAmAnMy6typbk+ccmZFNetrwZedmIBUgL5Y2C3KifGKki
2ODftwQZ9mUPuba+T/iWn/tg6HQN3Cr8gE18+AKSA0/KyCXTD06S8YouEUi4ZGyD/iJX1Ikwa0zX
rO56nzx20Ex9w6/d0yR65NOfOmAUX2EBEj+NWH32NERKDQf44qTPU7G1qozjVd+aBIfT79UEyScY
XIfzAUz87m5pLPXoSDJgP4DQtm8Q+iRIDLUu4tXaRUF7QzQeVsmtWC9SxLOANWYUPixdH5Az14hg
u0kxDVhqODxn1xPUJ30tpraQR/DZ4kc6El2Adxx1uswywjSavn/frV8L8hMonZQfPQ3lfJ8nSLY8
qCVp1kOSzHSoFx3OH1NsEr+8RaVawVRsTC/xMNtPgYbL+UGC+V4cKI6bELs/tTcO2kR8+Vgnp94V
A/kkpn754aN8FbUZeKyOYbIOu1wr8fdGyXm4WCgdTYnzM/48hqlvajounJ3jLWEPPhIOyykgqJFX
EqhaWA4TJbiEQqXDZw5VQWxc48rFGxXjtTZ4bQvz+T0YzcAO8fmYqBwUiCz1BnrlebUwqykjCbr8
wU1BoOukh2gF1dgywb2hF9t3C8KtrDo2rH3Z5qIFbDga/ghjetbDhAsF9BkOxMBx+nTuH4yEqO0I
tFY/6bQHtQxkRKMr6Jgw32y5pj/R27hLTtA/lsAS5GlsI2APhRnE8sMUkZqPYg5ieT2ljSbfPTID
fxe6NayaB57cMD3InxTAcH/otjX5tCysvfiINcMBJUPalunKkTNLASH+jnuAZwe+aJhfazWvcKeY
GKbxJd5+vzxqETl/NBAw2dpjp7gkKKaHA5SFyVPBhMPAjpP5cxFP7tFlOHqGDThRpRodPomN2+Rq
dHJ4cNvKgscMRcFyJMGK4eYGrYA+YeI53w9QJwwlttbpnng0j4dE6elCMQSMKudRQ96mbvSnFSaA
6BN8OIyHiHfmOQL3eb7AnnW4k8PMpjJvUmNPIZmHM3Uiaq/GnUCCJicdBcCuQaB0whkBZTRbx58b
wPQNkLMeo8qaGOX8ylbIrcbMG1ZvEXXPFGGtQ9nTPP5AspajH3Q0uFWIoTSHPCrcd9SmQ1cFBq1b
naPGHypYGrkvsmDpBzgbduOp6fPkk6YJwDqbZZ1H9sNWAAYWtPu+2HZ/1ZFPDxlx09d97MEr6acu
gVpw8Q9TMqKFg4cFrHd9wLgtZ9+oD5C4IrV0XPMFC0GO+ZGuCVvvbKaKBlQKbw6+W7L5bqEEFVND
VX+LsmZr67ltI1u7PFvDsgB0/iQahJl97lU/4jEhFmn+GKAB+wrjV+orGSN9+U5u7XKTwBAmxWqA
uLzDlieTuOyRl/F7EBiznbZNyzsoxjKPaQBiNe7jNsMHB7BZll3U7cV0sypxaqZ5PqCUA90uikcE
30Zw7v5owCibrtOmZecZJ8pH4afoRkR7fFlEFwGG8Fgw/0AKHkGSg1in0gHPhPFQQGR02ywk/QFw
MJUX9PHprVcia86rV5BZQv0VfwNNvv/BsGMBxYbG7WYLh1aUKLjmz0PcDgQzHLLeZqsgWPoI5oDT
8KaSuEpG2s41ZU3QQVkxYn1iqRbrISe4FwCvLr/ZaJMnhxBm4yA3Izf5PkxT4BNbsQwKPIWZBiUQ
p4SUEaf+SeoUlYXaNvAIGIkxj5nJymBun/iwakIpmxKoBxYPOi1goKg5Yfqbx4hjQfmAQcYl7TYZ
AEP1UXcGSG0/4owmYd1voKseMu5te5OFM84dh7pN3QGh3LobKwq0P/AdjuRlDBse12kXbfes8+O3
TuWQytgUMaoxRRTiXTJ3eGzwpmtJ1Usz+Fs3xuOzTVGBfR7GzHwfbJumj0MczwgVNOkS3lAkwl5t
LmntYUVSDFYUi9sEWOqU/Rz6oglLDM0Ev+UyWG/NPGOOMuti+RI1bd4BgYSZHlLgfV5qCEyuZQa4
th5H7u4E6+zyUVvT0gMMJPRUJnEjMblBHM1V43o+fCq2Ilr215rBr39dxdc4VyO/WHTC5BDDwf9J
OWfxxSLep/gRa4BxyFcKms/rOtBniFHxo9sRvoElPAUdqxfhFlFnLmbyrEaXu+uB9tPDhg90u4ql
ZJ8ocu6Sp0mMuao4RtDuayY7fQXXQRBgfBCPpBp15IDPWV0gWxJ7vkG9hFvBjjLAih/KEVKcGWBi
cp5mEpPboQUH4XaHEr9nXZw5WERkKEusnCNfb1Og13q1qd0OhHTxt3gxMylDUkxzyZxV7VGtmKbV
Pon1Z0A6BTmbftM/wgnjjDsZj/pnZoLu3gw2hnIP1NaoMtEGYWcfulVWeVuoBwziodTKG15cNjiH
RU992mKYFMaw1Kphb5EXzw5TtP4MRNnZG9pm88dhxNTsx5wsS1fJ0Ahs9Nm41QO6gA39Hxrw0nqX
pddRgfV0biwiv29aL1MJ2BHCwssGh+7haeZctyWKGMUx4PGAU2c0eEXVcxu3eIr5BjA76+/WdE2m
h2I14jfSwxOkYoHghd10bIg+G8wJ5RlppbghnPszHg1oZOkZ9JN8q4RO2/NGWCLqAu5W+wiJsWuM
fFL0A+1U3MJCJ2vBNys6WCEUSv2OE3QcdTzNSH3N/JL5XYUiHiDEcfeqG7SrJAwPGU5QidSLDCMq
oN/YVJe6oSI678wv+P/LfGk/YOQKvzIMzdk/ATp2mHSMOcF012TaVzQL9V2LqE5d8rD13zH+xYgQ
waEpK+FGikoFfFLUrLsB5bXIrIjPs+y754wW2DnGzjf/zKNg4wE9N/7wCmIvjHChzfOlXICeH7uR
sp8+G/WvpFUottc+bFGnT+lDArdHdadgmrIcZxmTA8pJwo+qVZN5SO0qzyHqOw/0cUhFyTk6puP/
cXQe23EiURh+Is4hhy3QWVIrW9KGY1k2UEBRpCI8/Xw92wm2ugVV9/4R7N1TBz5LYAN9NeuLo1FK
P3fs391BL7PxHtXjStiQ7iLrQJZ3p04VGfFDXJnF8hjCuojdaG8tSusyW2eySjZWFtCk0aTgzOIc
3IbBWj+cdekgEyO5sJyGNWaAhWrxJdmCxXyeiiX4PXWFJZLt/+dDYgKp0wVhNRz4NlsV+eR29GH2
W2HBZAz1H2llxEG3Rou1s2hM/6DDQZQpf6R4yTujs14iSdFIPNtDPeyjvnMGwoSCFYRncqARKnrY
/D10mSuA+U2METMyrS322kzJM/QTqYh0iS39PlSla6ZV3ubrfUbs5nVzVqQ4HE7mPzkE9V2N2Hs6
1KagPa7yF38nOFJuUGTT1WhWeM2LCLNVovrZFmSTOUBYahrDu8oLlXFylNWKHZVAUt2zeuZTzL7P
Iu80fpXC5i3qHFUh9LPNagpXHdq63WkuAQDk3ACYI1fud+84FaxvKEe1K6TdsalMtmpiqdXySerC
wL23OPUB2We+cbw2bnmMylwMZxd+k+/Buj2wtVry1M8ZvU4e6tsycYIZfGxoMxKLwFFIISBTTLpk
q9l+SyZGES1x1RYRfWpcUChJnI2X3pA4f3Z1N6mHrirhI9GWFGHMYqI+mZ/FGrOo135sBYxkqUSP
+ixLum4vYg7YgozBo8+BCG5njwmn6dNNBrO487xONbsoz0IAFG/JL1FkVOudQQnkXTvMOKL60YbC
c5cCB/+Qd1N75Joy31q7Mf969kpFRXFTqILktA1N4LVV8bwZ2VIl/+dr7YbcGfaZrqT8XGTNEK8r
z3wYxrxB/75I7Lau3Vvgq8Y69HGIb3uNA+pkTiSFwCy4s1e7MZrN4qUq3draj1MGl8V4M12gsufi
MFgutN1m5fzX+YAO57Qg4jUQ17ujijcSoHsYzlU/55BRQ1I3+cQ/yDRcvLMRhbg2gSj3zMwz2bgm
XXcxe9Z8itbKCxJotqq7ZXZsz7pC1J/mOILCY13gwDiVZEK9d/CT53kb1zZp4epzRqZprverkoYR
1ywTt1ILS7014Crvcls3ItTmm0RBh349plk5EEGEi1x0ZwOC+qVjbHLf2AYH9eg6Sxf8BXcvkAkE
JeRNAyC0pPVcWGA8aBGZevO5/a6mflD4bAc8a/hZslPWCJLjhrVyy5NjLcOaouPkrIY1z9Z/vrHx
H2qWoBeUGjXzujNsToz4x2Q16qJoX4aFF3CeNqt9rGtVvYi8K7/yCR6ZrJY2R7BgRXrD2SnFXzgN
C4Jhg4srOc6XcNivmxrtFKwAIQTzOLJFuCqfXM9ojC5y7SnGCygBQSHVeGiKdKvUN5sCo8AWBvWf
Ft5Mx0sJCrWzGktvl7WqnN1Kv7vG6GJ3qYfoXZ3YNaZhV+c4C1K6CP2z7d7UB7rgLE+QX6zccF6x
wJQrT5pJ3bpbf21XwiHAxuiZi1vF0dbVaA6Oemo5r8Pel4+oeTr3ybT5PX35aqu348RZHsaDqQv/
RYTKDnCaCSjshbSW4gHeg7MOZhkQzh5cO8LqS9BanANz8bb6tQRmaawZ5K123mGOuPqbUeT9uz9z
7P+q3bJmBb3d+dzvzppM0Ti8IvXPqt0tEqtI+ZrVr26egum+lKYtTqAssP7N/x9lM8Pa5RfMrPOU
lw5ig0Vt4teq1qKLq2bBcxepXJC5W5bCwYS9qdOyMPLcpNZVmNhdRrTLQPDKhwuUwZOFOKRJFmo/
5N5qXK6qgH/5u5s9bwZVD81Xv13KH3MtRB4jOjG/2yHwi0vWd/TMQd75495alXqd+7X5G6q633ak
Oon5Tk3NFNFrFnbkhDoFsbzbRDLw2bKG/F9jDGGRkB1NkCNmRvOZHQj9+QjenfPds2RpO0SJJTxr
5P4eONITSdHJvCMSLv8zIY16HVHSz3wAYflp6HbAkL3rGnbaRzKfv1QwtC9U1UeIlLYhr/f0U9vo
CorST5uWeHpSRLqOUCLT6tEPbF00Up7nbkV5N9SBvcSiImsrdfIB8L4DmrzbEAKgLFoX718XaGJ+
iV7v3uhx6wkn6cP1pfGVZcXcPQ7MdUWc4t2mOBLTYBt9SkqBh7P7rh+A+IduMYKdItFy/pq0NN1E
i34y76HfrW7nSqLbdraR1ddwkPYCUlVzi2XDtOknfzZ8P+37de7OYjEYGfqqd+/9zJnWHVFXY5Fu
i4jMHcebMuMi9Oii6aBrdm2o+i0dCyRuN3x2vZPhYPl7vWrLxQrVqXUnDeH78Hxr/W5o5IFABBPf
eTWjAHzKyiDiwJ6Uf8mYE14yx0Xw5UTIVjU4DYaTrPPnfRT1wZUxpP2E8HL6h3CoxHE07WU+th1/
NOEYdfVgua0mw6xT6mrIKvjnbzVTAoRrKPfw8O61Z/T9hCxovRh/DAIbgsAJCu3UEoSxVyCAOGUu
CJORE2n9t3KKbY0F6hDY0VktVcqUifRl2KBAVDO45a7rpDZJjCXNyzNzEUJ4mKxMMbobZlBTIf3e
UXTLfU2TzsgkWkPW7KTX5CjAoPOfO8xGXjLOzvCTrRxjFzEiz0gzq7Z0qm6bJKusmBiss7y8TsPS
9K9lhd7vzqCB7/UmKt3i0F23ow+qPHyyzg7fULWN8zDW2dKkqGYyb2cwud5tLTxqYs3GdlcOy+LG
6CEiLy7A96c7gqH6l8Lz6BLjSeYIWkeP449KXvXQbj5Vpegv1jrW89p8+c3kVWfuM+97zqbyYSVA
5zUaOp+08dVD7Y5conoj319niWuCuKJkMsNHMH53vC98Lp5Y9UVEVt/k65+tdIHkSejJt2NtF9X9
aooSlRRcPsBGPyCHCLs6PDOkO0VaWDAg6ernzeusKcTeo4juzasoNCcPu2T/I9dFXJs+M3gkJad9
MmZ1tbdGGlkgEEFif62yGYdYG3Q5o4fP1od23ub+j9duy3WyHR0eGO4zazdmo47QMBrR16Yqj4WQ
vH9QJVRF1p/AQSu4q7TTHm5dGfjTGqdg9JujqEg4iubhIpx8GWEPiLlLtF86V2V402+u3XmlM8Zp
l509Wu2vXGwV+qOBfM+jjMwlP6tqGmA8uyZ6sNTku8mahVDLBIHV9jGPRvnG7t1ASS9lfuUQ6IK0
QOP7rdZAfDo6B4y/gWO/3KYrXkXWOkGSgxnxmcnu4WGsqnCfhfRM7ILNzN9qs2hJixyRHKEeqrMc
kVzLgZovQ/cM9RHF2UxxMErSwQF8GlC1Mj6ExUc9lfWwq8JIvWZlxqGAYsB7RByLkMvi8z01gxd5
HBW5aOKp79zhfmqM/BOAldJdsyxbgkUjxTHr59VwdtxtWZOlLUl1JDBv+Quqh3GTyP6tTiYBwb0j
Eo3wWKvzo/62iwTmczXVrY1cbbEKgtON5mGLKudjwl9hn3VozWeWNps7jVtFH2x3c7anCvDrtwjX
xUjUFLBVsGbm/r6cdPC+kRgtHpZys3M22Fp+eqsRTLvF5yvhjC03tpJyaM1dsAYjwE9Ri+kopqjF
Qps7+QksWsi9tHxx8R2Ux3DiNVdqva6g/NtW27+NxY2MQ17XOR8n6ux7Achs8JTOvUq3InT4e1bb
/lgHp/YP6Prno80ScFv3++4xnA272A2ex5MZIsL6JCUOWHTOHYl0vC6eyz7I86SbJu9P4wcojhqq
+d6sRlovZWVoA5WcT7jPHFEtm3QBo8feaEbvM9Bj/acsLf1ORgbuc7/l62VOMzYQLBHpePKC7Z9G
ajIdbL8z2Nrk5NzVaAY/SlR83X6GxglQd9xoZ0i5CS8j3dkKgTdTWyldtSaIs3LGYqnqy5gFs0z6
wRZvbuZYazKTJmMctuZG+dP9o58atFFwJ1lQv6PgcVvUCBZflF36HpQxe8Rj6Y05Va5lNP/WpuC0
IcEpvMtMFJb7eZ3DOQarzT+zajJR0RqeRdqUUzdrbAiYd4ZHYqVUXiqxAyNtPhqEjEizRqumb8ht
SZwZbrk6RwDSgVPeGmxQQ5E/ZTzWiMtLA6Bi6GWIpMX1JRnXk2Mfi8ky5bGzvOXqQ2mIZETsE8Rk
pywiJmim729xIoGOc2+FdDFdgNfHoMqMZ+RSiDLyYRRvWsPRyViztZ5JSqgk+qq5RPSMoZuViVER
4shQ7oEoa3dNxz6IOv7AHDkd+od2i1tExGNc9JnaA/73EIbRWrjsEjrXXxEZVH+EmwV/0QMFF6f3
AJKtmbkenU7pR2kYTcW4y53Ftg8B38FrEJW2u0MEN50m0nLGB5q2qj9zZxTmA2IMT5+Hdqmna2Gp
8Am+s5WJ0r39KGYyyM66tZoviegbyZVr0h3XGPP0QIGhP8fV5JR3iEzGjgL4xniHISzQHSNUT2zl
c1PYc1M/tcoIvmeSc6M/iA2dcS9QnbvwmbO4RzAP+KgmN/ppdQis5KAs2/VYSqn+sKu2TEI9usax
WrXY0K+umzx7Y7Ysh2awmibtURe6d5Ah2eMUwv/vl14qYHgnz8z9MgjIfaPrKmoLnBI4iK31xUT/
Wu9ZLPx9vxbmsr91keAQ2VSoUaxNEIsVpJvcLSFSkGfdTctnPrT6OvlhrvZTNnUQBH7fZTgJTdj0
ynNdkABtOD0BgrZ3yWekf7E5RC1h/zWnz/ss3ar/Jtade25tOmGkG7K26t4JV9k9e005L7GpGBYQ
7uvKiqdqmVK/Y8m9FeCUVuyPMNqkf6O72GOvDWBilFc/5OGt3RNRnLmnLcXGBzGN6yWXmqOeRAik
YX3b5D8lxmifoRt45sJz4ezkLDkLIWCVje644won/L1eSd32uu/ZDvEcZe3cu4mPYR3QJ9RTwa3R
Vd2bNdrAOiyqsIvzzWuAlLwbmwOVdW11zGi8fs7p3q3uerecJDO1mC9oXNT7Soj6Za1zxwKwKjnW
zA5LJJTUOi9W6jpzaO0MFQXufTjNpjyM1jTLo2pLc03lyCQM0gQQHFu0InFh4547dh4ybgzGToUw
q7Wqb5YiF3NRb83DzirRviDFL+hZRWlZXLzagBMqgkLwJITOct9Ictx2CNHkziz9tmXdDRU/Sr30
n+6wovdRumlPka1glXki4MNnfhvD06ByhJh97ar7SHFbxLmxFn6McLTPrqG2SgRD2epGj0VEzc2u
mugluA80u1BCeUfknMY6byTjhl/rtFh8ttEK8dIddHPbHthgpydvctGn5S6G69jKQrs/cWwNI6ta
2/4NA4AtRPfjyEG+RaFMPNRM2d6j0AjdSW221mkCnaD1IeQk0TSBvfZlXf0EATzZjrI0Xt6gG6YP
A5jd4TRk4YtRYebrvkVqRiOdEmRZVZau3+yymIt9UzmmRc4il+vOKJQHMd3pmZtG5rTD+0KF7xvK
CQbyyC9AP8SCtH9GN8A+0SLMLZHnApllE/x/EZpVuuqs8ZLZW/WVlAe17HCnl32ybdMKQaBHWd9L
yCMVl5Et2rTaqIWNN773hfe6WpcU8hUtxmj4xkFzqun9QFFOsS8296YxWObswV20Ap02VJHFnTnr
X0Rc909z24+sjRSdlolCeu9BWWKUib2mKpfEqaZmO808zYC5zZp9ePyVj44TjC/NQFfUTvJFwBgG
GqFxXwe9OjsgJfcgWROZou4tYcHm6rj281aJfViogBj/tVyw4KB+7JN8MU2R3nz80Kacmt8BpgFn
56txrghytgXr+LTQlxO2lM7Gpdsino1cDgVEhl3Giq0RRXVocCbiZhrxYugy6E9T5pl30p5CoDUL
J+OA7hHswGsd/2IGmLDwNszimc72AYYtkMNlqXTASw1K9V1lZuvvAaD5d1nFpZoATowvI3NHFjtj
VF4BFLxwVy6eU10DT00vs3TM5Zdwitw+jVRPRt9S+8upHpzegKzPCvNnhSnrH2RPJFaK+t0l8t6q
6vGQ2Ut1sBHri78W/VT+P1OZSxsjDCAgVdiDRWN42JmPVCIA1Klt8F623mmad581uQeOLfvbo77d
Hhm1NkDvRh8e+Cmd9YgTYjrXTpP7R9+pbUS2wdbsLBCxZYdLt6nhnshnPOXYnBY+Tw/bngHafeS5
5GwxUNb/k7lr/pA5iPiIfF7/muFhAmpfcxyMAqgpOkwzsHYykUEzQtPWEzJyU7i/QM+sfqeIU1+g
YbX3E40KOwmySdTTFoLoz1Ep8yvr+8i/72u9Tb9mLroPrpEtSl2f2LoENUeuIHUa/xtnDDBtP3t9
+aDZWPOdsLp6Taj8NkJ+LdV8dBV0EYqoovJT2XXgHnJQ5ktfwHEe+GFQQrKwqF81kuAhBc21h51N
G5PYsQjUfwfsiuKf4Wfyp5IoOA5iCJwxbSkMfvZK2DbRb+z/DrCJN0I1F+u7yWNNYXBJhXMSRdt2
Fch81zNvd6feyyVAxBXPutVfwCTdeHAhyBcWVHekihBjz/hWT7ktnkflkak/eT7aeneLmt9Z41p3
Tj8DEVUBg2vahCTDZ/kMmmytprVekCDWWyK2enoeA4nRg7tzPktXS8L5jQaJJIwh72ofuZzIzlRz
9vTT6D8Wfr0gZTfy8H5w2jG8PTAjTI/pb6JKcqePio9GrLmIGSFpY4C9scgXKvltkAWVX0okhf1p
1EGHln3wWQiyUDKHUpbVMyarZp1Tw8WhEoeT1a9MLA6zBT+E/bjALo0HXZrLKy9Xr49CjMI85Fx8
R5gyhFRjN9r3xJxa67eGPsh2fMkIRV3SqdE6TZO6iyqCTVIrYB86LVgNXRQ/1NrGS7vYqMWEtW2/
R5cSwqtNxVV20LB07p1amnBfC21be5uo1J8Zt/o9UBNi7AUEaOeJG9PD12tCGgfz/0ex0AVYczv9
G81we6t6pKyx1U/li0ve1Zya9dBfjdVd24P0a+A/acwNabxeDkbnbLzotHijF0jpom+XpLJcT37L
YOjAIK0u+wfIUmEusTtd7bsBx0hSlTxkTDhV/lHUJiQaM+scJY3cwFtEAO6c5C2ClfO8ghNNzQBK
u1jChGZQ4PLshaKpjwIuy3nsjXm7YrLAXTaP/nqp2dG5ks2x4NYezGKMN1zWTGtug5myBE30HxaN
yQO3HQdC2NnmM8KIpU4tbufgXqtedqeVBkusZS6P5I79arkyk4oqFiW4MYs1bkSwX3KO0XBFzpSi
vzXdlOS2wE6rMdevoWBkPltVwaLkzEZ2UdyXJ9Pxp19qyODkHFpH8PGLBgHaGHJS7DPDNn/NPSNa
3IhuevFw5T3ihAc/kTqrP41RZ68mEDI43DpWbdJ1ff4Dtsc2VY3EkLyZzAR/TAd0FeiOSR7KtV4f
u23VPPQV5phDaErTTyvupidgFw94e8K+ewjDzHtbHSGNt0g4GeNwE4S/2lZtHy1zIyqLrWTq0t5C
aIcpCVg2tIm0sLea4aHmQa13QY4Fkr1s9su7PB9WOCN+JkAJCkvPoCSeuXen0Jzeaq8J8pNZj/nt
99MUWEaKxWGAZbKDFPEcSpy7oHwBjMzKI6kSxSf2GHMBh5M9/KGHZWnPGSHlVTam90B3Tol+lKjC
16aSxge/GrkmyOSat/bG6Satkwd/NTXJ/9reZLyfHOV46biFff0zyVF4txPUnltIY2W+9TYlfGe0
zZt8gX/3ck6eMQS7EcRT/fS8mTB1md8x/orCYlCrTDshjkwjyFoNGuN1WFWXLNDO8oz01jlPPWmN
BMehLDhKqYzuaA8A8Uyv4eTuQRFKFOMziiGoVBHBSPfu92g6NfcMaVlEuhXz+EgAEi5PgS39dShN
848z5Ot5yK0KULOGO0ciuC2PWH/VE3K1vAXWIF/myS3c7q1sbeN9aureSSbmjqs1mEZ2VINh3KPx
zMY3W+K7Swkq1Ud67wGxjUaLZ6ZEp+PXl2s7xuBtXsKuDZDlRjxBsQ36RGSAt5jHoJmC9uCU+dod
3LXTyy4XE/LQUI2eeIzoKS0/nTbqoyvAwKLv+57hMlWLf4gM0jzGyf5yN2G/QOuYAzP3sHqHIjPt
8jhgbGhvZJf9j1KNDAxVifEJeKwqjogay2u1brp4BHwIi7jc/Pkv+f4cTwVu9cWIiekrp71bWkEL
TifLLRmygBtaStxhiXJLNzisC0DT0Wu8QO3q1XEPzUhZ+r7I6dP4tImOLAjJEj2cs0A7Br4FFJBO
a4jLG4UDK2K6zm1RnWo1dX85uvPXzRkNvbNqAVWlnAGfjKCd+Z/BFH5BNr/OlzZg603ccibkbbI2
ZzfbyqvSrglFuN+IgMRNsYDY1xXfK40p3MCetzYamrexMLpameWccKqXv9CQhBUmyxCukAEo616N
1ZDfeDagfxTAKMEA66QcjCI9Ps+ybdtLnXcWKU0jhYaHecCr/U5a9zxChYFhw923pc8Q77kMyvWK
PKhxaU9BcDf+yUHPF1Z2WaEvx7QMPG4biBPxGCDJ7SybH6VfwnJPMYHyUF7rKAcrM/FpMY5OHxCL
9ZfDJWDxgLFQI0IW+d7riMW9KQSCV2iI4mHBlFPEsu7c9hB6CvGt9jcH6jtU7p3FZP7PlsFq7bcQ
fiHuCIr5M7DeFyfIueqvXXqoEnOt9TeHiFrQ2DOG7rHJtb9LqwxCfC4cOjEeN7uP1w1DbFqzF+Lk
8WQGsexGwRc22YZckLIJLZikpv0OAjzTPXhrkAgGvkuWjyGVaL3b/2EUQEPWzq4XkXIhW3lyUEo8
S0rqeSnrZfHAKav2n57M8NOdsDwQjASpa+cL731kuNyMahhUeOhXE0lr7svlG1pbdEfEc/4D/vNy
vW4j0pMjyzwEI6Hz24SLcjR/8J0BjuFTyM+NiZcEIaRV18lSOIu1w8CKKTMY/fBigb7V+3qLsBqS
QIDGz7VC+6/arODX1KvpAZ4WiFyGUr+NvMcNb7nfXDDDIHaTEy4p0ThwFuZaldd5cFxzvw65y1GS
9yjtC8TdZ8PjxklpC+uvJISr77C03H+r6qrLtuIHgC5zWxg9TI//KHZzXh32UthSao+MfRmMlG9V
GpTRduTWpHoi/xu9Yo74hh+Q3RbJxPbIW93/QfFI/P8gYaKOlaX8IwMAQQqyNXAjGYNEh0hapEiL
zrG9z4g1akpF7kk7cWVUrEdn3Gx9mutKnqVnlkWSGzJwj3DfbZPkRA0SH9Ga2/Dh0YZhnZCTw7uT
btAgXkIwNyAF4cGP50Aud2x5ZXS2WJGGe40E+ald3MYniaApuc9DZttdaBLJFwuh13tnvkEwlpij
IJ0H1+UPMQJZfZUbPpYDwDiPeVhZRv9MJpHbJm4mokthGDfALfPF1aNP8a+JiMTkfy+Di1mE+Reb
QLTFwZzV/omoNllfVA2a/WyVnVGe5NaXW5qh6EfgKqUFRITNJRBCVY99NQsrBqZpv5oognZypYRF
nC0aCHdjbukirXCbP2ACxa7IWuli1vbn5Q6PJdx7wOBhx8puJiSpU0Aw5VA17pLa1lJ5XJqUlSZq
mPSdnQ3ljx2ObvsZFIv1e4EXkiI1my6TO7xHxUMIvFUf5naNUPVRgBAlIwf1FTGGY//hfWqyS1O0
9gPnZMHh3HrzeNdyIGBorPl81l0NtOacK4KoxMmDE7zOxah/B6iRfkx2yeeRbEV3t2xi+AiHMte7
wh3l/CwRfKcFtltc+x2tizKcguhMWWZ+NNtmhvXM+2JX2mQFpwGK6nzvZG7YnMBcZUfrdsTpy8/f
L4xbc/U2RYM5XuuqFJeAZ2eFt+rAGjJN7cVhAgQmMKqu6sRCUY8nj0D4d2u+CR9RokdvMsTHG/tz
0H3lunBvHLSgdKz1qcFLIljkMna9Kv/dSigZ1BNgn/RpQFekXCrLSyt83q9SYMeMDc61/pSJTH94
zKuPuVW3TA+uPf94Vj+/LoLyDYbMydlHWLS+RF8OTYp4zDiacqh+h/3IQl45coxhs2wy1JEuO2kB
ia33mVsWbUp5s/mB4qn9bXhiuPBEdNyIhQieG1Wa2cWm+OBCrMninPKQNO49ylkskcQETc+kIast
xbiHIUWRJ5Jd2J6Q3AQNhH+8QjwMcW/7k8Me1HqfkHJRcbR47LkCq6B5B0Ya9F2OPK/e+xSNauIe
TfmPwd1zKCqIbJNbyiZ1HrdD6B57NiBsdEPXYgmxl9xOhLip1dpSWM0d6XN63lfR6MDgyrp9amAh
gYYsESLrXzJvu5eCEZp5ZvKdk+zsqGVqsatsv3oAFbs5sOw9mV0hezEcBOK4rOmSCrsvrZ3VuOLy
XG3jNM8MKLt5hJ6KTfARFAUUVhA0oeeWbYukpP4y6psg3La5bUiSHgLkVBk2MPSZ4kqpLFyWI5ae
KJpZ05TW0NC5J5d7466tyX2JiZzrv+Z5qF+zQa7NuV7leh2qbHpgDoasdFx7RTY5uN1dhm4Ui7WR
DQzhjjFdbZz+Nr4qT18G2UbbO+7/7SEwR1Ww+tsopxlmewC3LcRIzivxvAQEIe0NfyMLmG8lDIh4
4RQ6i5Db/uCNTT3vDahGLluEdGJHjkFzpfOXl5arz31mV3blMVOkmpDB1cmPvs6Cy2Zx3McMts17
54jmXhO73KZ5nY17trAQIxsgz4lBFwVT1bYk6dNeFu49xnCfBbf1oa2DoNt+VOuimlCb16VjmWUP
BJqM+R1QoVeIpG/MiI/V6Xejyr2zwuTNtwqFdljq1dW7ARHhFLfApQDzZWA3P/ZMwcBlEhjedGyU
7tL+qolY+dN0DuoxY7QWG087kfezdr0llq3TBntGOoYfQYhAFZNN2EGXVSu6RAh6K981OjMvreXf
rEIY/QSCesNBhnBTPSbVguwcD5ztgtKOJA3GvVpWLw1uMAzAjJvhn8OnvsUdSqTxwVjRilxVFfjf
alQOGn0GhH63uUtk/uKGU+F5oXhvgzrn8I2Lpe2xhy2+gR7CE9vZr+BjZGzMejT2qmMiTEez4wSX
aDoTE29/nkTIF7EPczcmSxnqB/DyiBerY67b9xU+1VuC+eJckFNRLg440CE5LEX/k/nTmL+hHC2G
vcdzlCVj25EuFMJuYe6vph7nLQbC4nHKbPWMjEjjh2UXDBOyOqI/7jyF1SloC/3TLGtxP4XaJ9RH
Nd7VcDzP/l2Rg4Q6ukCpEivYjSm9De0sBUWF8bDXqz+TGDDfXGRr7j/5JlUAXOqGAgi1p2F4airc
8/xlEttY6C/lsAvLzn3OblZYJm7TbXbssC7u5AFpBg6mojWfEFcgjdNm3j7cfEenpUHqAbTSgHA0
fYG9qYvKbmD1lkF5YGzC1+D464uvyEf9WnMcYFpHYfO4tm4hT0VW9PLvbID6x1goIPdbeOrhiD43
uEfPPsKMdTbehghYDRgoi3jzG6SDT7D/DDa9PZH74xPI86sPcI/Ezuqtr2Dh7lM/9ct3CQv66Web
ch6cSmyE2bABA84o2TAFBPU/K8/XvyYcThaP2zS8VPxAN1QE9jetCtyJ7GKl+TG0QWY7MRUtIa+m
4NNqKDPVRBClY+sh2mdOgr4l7jgRRGbASIBk7Kyc8qAC0e64xzlknvPNt8r2wJnRF2eOklsjHCJm
f2ejI+TWNJ3tG02R3lIKmMPwXFVAkInr9sula7i/dpVd5R3hVHbrvPh1V/TnUGbT7xbmAy8UgSrv
N0drSZRCuTxwIjJvBSWX874vGmDnfmBbJ20DncUOtVXRfBWG4sydTNFHJzHM1lOxErt4tHhv8jhf
K/1gTNE6JRHRCywZ3sDkP3T9pBP2eqyjcAIz1k2L8GG0/q38axVEDsZNVHnjzpF0VRHlneML45Nk
wF+2n9+NiL4+AwgNSIGyIHncHYMiSnOyUsrkP87OZDluXFvXr7LjjItxQYIEyRPn3kH2KcmSbFmW
7QnDndj3PZ/+fKw7qaQyMkNVsUdVO4QEASwsrPU3URwNjzmOAS9aOk7150ayQ9ilnHhQoUXaPvOA
j9oXWwFNhwI7Nc8aMj0vlHpm7n4Z5I+eHzMb2qTtHcocJSY6WJUVKzdrrCd0CdEg6MNo4lbgcQ8e
EuKBs3Yj4Ty4elNBAB9A+3b0DcK8vjNt6YDU0P3mUXq2qnY6GhUvmFGqH3xuaR1MbxI82Gt4qztR
xYM6ALGNbnTcR/O1rC2dohnFAYShGtC+6wmbeRrgPHudD24y8Bzucoc/Oyo1OrdlPvZ3ue+X9U0f
ejYdNAeZmDVFJIfSCJUHKLD8G0pE9OjzHTwAWEId3lPhGgpIC4srFlO/IYNFuiMYDU7b2PmeuYnr
AIBuW/lAACilkrIWyCaDFUAvTd8O8IH2oC1KtdWg8pEUUOUTGwiWRrqaMhMyucwN8bGsPZjYhMh8
C/c10NZtC0ZhHdbTZMAjcqLq0PeK+BIluR/9SnlbNWjuYDm76sa++BaMk5sfwPaZaiWa0v8cqs5/
7iDB07u03Mba+mFW/aBUxfdygrj+VidC0B2CVGKv4BFVd7Tl6Qo01YgQlyGHwNnDLSx/xS0y1Yh5
OKO3asMM3ocHU3TctXnXf5zwmPVWIgOxi+ZJGj+hKjPpe+TZIaR5imW4SbzO6BPimpjljVGfS8Al
adaNAzu4uAkTGwmCjGy+3vNqj57GmvC+9sGwNfwBSslbGyp/v0syRFdWTogY3EYGrvfUpiLSH/Q8
VUfQAG24RmfH36HAHCeHMQua8BbQHRdaDZJV3LiI2uYrOmcN/AwX/UBASWpPN7Kq7nQE1vS1U3X5
57o33c86JGpzV3FwZtJ7ru3bIiz9PdtzjvKtVhGl2yLe0dVtQQ8Nhv1SqxSYYT1oAJg6kzPptoa5
78sWvEYSGqmz7/K6VZseSulubtfCc4F+OlcoTUqhEBxFsRua3vmkVTmgj9DMmmTjgtX/NqLcZW8S
sMKfQKLTbfJgHANFx7qxWrWFYaUIogRgmIeqgtOj0SlxAZlCyyL9CnmoDRYIQuhFA7psM5gwKPUy
WjXIsf3uuFOfh3xCawAAklE+9Ix1r0/wJ7aIZ2g+4yb1YYQypd1SopVqPcBC74HmxtbRg6DabpIs
oGBK5OjdFey1v2Nw6YSPaWRQ+CzpTq10eo3ebT+2mdi1iYEmAvo40vxT26Zz75RN1dOORz0HzFxU
F/oK9rIt1qHnth9ZvC6hmZHlP118gL8WAHrsG1t6kTjorhhd0mbDyO7k0E6K02YZ36F32V+44WN9
24L45LUb6u5PvdL0J8QBeP3WeU+dIwXZW0Fc/O2W9WSsU+Rk2pvJ83V/TxHb/VOoogiOuhQ+wucU
4bV1L9ti2pYYEA13iE7IcENCRR6c5l31MlWeGawqzckhMGuBDoDFscjZYzAY3VFXacPxcZN02Mkc
EsGm8Knub5WFqgd6exjv0v33NPsJpQbIF8oHfbubKC1S1LMG86hTAi5oxJgIr1loKd60OH5ba/TG
0DkYhnrA1E+YDiEEwOLHqBwik350S507ACZ8Kx2I7ejBckQ3ER0jhPsMbfiBwor3LJWWhQfYZMZP
mkUIc5Ke9chwtoaxHam96Wvl1HVOn8uCPBx3MXpzATwZ7nLRYThldbMGNcBhEj4bvHe2QgI4ezWh
d+U3tkVuto5Srv4tbl/2rOIXwNPkXLk8+tEfaZ9JtlilHMPGaWOOth59E6WqB0BrBYIofjClj9LF
EnI/kAWzw6kLpJ/Q6MypVU4mtYSYsPBVS8CcH4DH1uhJpjYFRdxHMnDYmaE8uMa2YNF7nU/9kFS0
Jo4kJjin85oa4htAO2J2jO5ipEetJHDg9ToIJ0DKpv03pSU3OcFimm7tpM3giqRT4txDnW2yewrQ
6ptd0pL7rKEC42xH6nYMqAHrQthiKqBGySSa9gqGKrWyNvTLny6wx5sU8tZ4B8xNTHvZwxved05V
dQ/0U72HNlfxT5E1dfgJEDi4RfbgSIkSpjGviFJiYyLazrK/S0r+0Q2MuTDa1KlPRhGzgDkETwMo
WFnnjXYTGJ74Eo/Ydx7idog+i7xB4qDL8x4aQezDE3KcMLnlw3SPbp3n4ZbrJ09/RjU5z7bWwqnc
t1Y4fgBPjvT4qFfqaxADLxw43xxbv6oDILC2PzxkM7qSCpTzSSBPBd3XkNGupNrf03KhgfAp8xXg
C3gEcXsXu3Kwd0JLs/0keAHB0RUlkhSsxq2uF125Rg/NVdsuMjtn16GlCl7fQq0f2kXUZsdeOtU3
1D8LWhSS/tUhG1CG3PY1D5tDhCjEdozcJn9wrSb7aoVT/OIgGcgbSPfGz+MURfmdMQCn25LWOMbW
N8Avb/xh8r1N44ygMAMEmTgbPlgtKss6nSIegvT3B8cARphiVh0gHzTdDggItfvc9WNzzfeLO7i9
/sBmzavsU6JFvfYMvBj3XTfCq+3OxhPT24I+Dlx6ZoJHkt73WXLgDRdXH2qtrB/FIItu2zV9F4JS
iAJrqyN/+TUGmRXu7Npt2j3NlQBzW5cH11AYoDxokqRchJMWddvWLYs7KfPCREfGnpJ97Q0Gp9gC
xcu7Q0vbH407gL4qLDQAoaC7zn4CzhiseE8YvCcnPZWIP8ZN/jJwJwH30LUmXUEQyuieUZMfYFmZ
UYrshd0WKyCtcngkHzSKNZqQFHKdOLdujAiA97Gr8j48FqwFZQKgr8UdSNC+306gmD7ETudbD30T
u/GHfggHmtFxPeyBj4a/e02zBaZdEYumG5NxpHqG2JOhsvmA15r1mgVdOdzT+7WrXZ2ktXszaDAB
aR70kMBprTX+VkfuEyGs2hRftNxqqYRMquH6t0eKPejmRNBGVejAVrDSmaOmYU3kNJlAL3CiG0nl
zfD1h7pw/R6dMmVb2wKdb0JCQ9a10wtqRigWIcw3Sa3/DVrDeo3zCv61k0bQjmWejx/gvQW/yUKK
dKa9Nxu3H8D/zbF8w9NnoCsbDP6nvIqo7wLeoCIoKiEjmmxZ9Qe9svAnjywaSB753t6mBhDcwRar
Md8GfdbiytEk7VPY57zrmkB6H+NSz3/3DfxjlBwgFm5jvcb6NUgnihq6o6MJb1PtdNFyMJDZcgga
XETQG74EaZk7N56ft1+mbJqeENFAf4Fs/A9kqZzgY+NvjAhD7R5kDXoLsZ5p/Czi0prBDCOIQMXu
+ljLIDpgqeU/8myiAaUaiPM3iVXzTppVx/I18mDIKJiVrkUrp+l0+1g0cfW7LXsokkYFrR492hLu
kkP1YTwI2AjFlyJBhHY3G4T9sOKhaW8yzu4etrLX3A5NFr9SUawF4DJ8zyxgGg3yo3BQXt0OthSV
PJC+nF+fxLtzUlluEaXL3VUlvXTvRq6PTVRKIeRmiKJEp+k3GdRtLZgKoGaK+B6tMj+5R6SGUJx3
MVmukpR8N2XCk3F+xHbejSNoLG6FMdn5VlQumrVWBo9uZSInCz4Tdntzn3PSvpuV2/wu7dy7Q/hH
gGruG/AgdVHqs448LxtyexVP28kJ9I/oQAN9qtyk+Ag6ghZ3zTIfaqTAaODzRvwuwL/HG2C8CDuj
HIv8+uQVerzVYqleWaxKX2docAdHMxwMqjUFMohrz0pi65arrvX36BGZwR4WJUvA/7M7OFGWcDNZ
0q7vPCDRNW350WML1pnzEpCjVAdfIGOtZ5n2xxJePB2mrA2N3RC1Uz6zadKPIF6pxZq91vwQKARJ
YBrN9JqmyOx9QL6lkrugE80vhOyDP7xnhvsQaONHs8+h/WWJXnyJHV0+E/Tc+7BNm68uPMl262uu
A0U+NWFr9caLTyL5xZqmvl/56CA0PNOmCHdzdLCPMagmEHGhMLnOxdjUm5h3Bqx2xwH13xQtssye
6VkPCTB7jRAatb94L9O9TPpQ/xGC0fzetdL+JooOvwg9QuyIx7ZvPSVGCzAqx8OXaypW/S36WEqu
EwoTufhGSyz1jnnuO/02pexlriPIy9WOKpf2NHnh9N0QVVVtMKi2vlEmZ5tjSsRLCeHZ6nFExwAJ
AwRbaH0DR3owfQrhK5IYg1Qp08N7rQSPuXIbP++3rqYSKmf0gjZ1FTotDXU6EMBVjf6POUbJI+a+
HihnrjCUqjyzBjjn4bi8tux+iO7Q4hTPTUdeoHWJh5FsN1C6FA59tt6yM23tudJV987k6qhu1pb4
puA5fAS9EwTrGDgqBqQZLvJoYXntgY4INP6s1JwXnFRtfaORA+4oZqJF1CYdYiOYPA3BLuPGAzcA
Fm8NO6qKtnDCqGNaKVJsn4DbC7hyqInAPitaOtfD3IrIaPJCtUjgF/WToTf7AFjBrAhQJ7y5QnrA
q9qiN4hyGOCxG+QLjb3EwLV8qO0IwQfgOZqxT/QBfyWPAqQEHV6o9EurkM4C08zYHytVz9K5Kb9o
LKvmtx8ioEPjrteLG3Kp/C7qGx2BjaEv/oxKE3cGNRpK+TTIP8jYKNqdM7ogq2MOrLyjTDhFG0sW
LlFXcmPf6yOQie2Uhlq6K5LWeeFtgC2bqJBbXNFY4i4NxwkJvzKqGsRiyAD7XepMpN2edPJq7i37
4cbqYTRszMiY27ya5T2Pakxem4ws/dXSyfd2KJHq7W1aInCzQuQPjfyupIu4MqMpV9sM28ieHgOl
k1UQmtZzHxQ5/QbHoLYflSEUcvpBxe9RTemAOmNc95sQsmu3Qo2stPChN9SfFIzfbTXW4nUGFvkr
veNNQPSh+rBqURecOUdA9pGEHd0nPfW7+LHXnDa4DetCQeSDxM9xrCC9lnkeQYuq/GafYvuKoKjp
Jrw/tWn6GVLSQfwur/Rd7qvGpKTjmOADG4SUP3glOjor3Nvr5NDbFhUt+GiiWnmNZj2FyAX/bhSa
yEi4uP1D7Faev7ZkTYT1Qs7vzgqAKuySyhqt1SiL/B61Xfr3Gvos6McO4kXVsv7ZIEMOosYgDd07
qhN/ItyMkntu2/weMhPW3bUn9HarVZ4AKJ1AUGQCfkT9E5XuG6dvos/In9CPQjKvei7MEoNO6EDd
LxS6ynzVYdD4pzJz4W2QnaCRgeKZ89gkKiA7INqiZVea0avLEUT91+giuk5mr+56EmA4SkFr/0qR
sO3Qm0I7Z5XwFLRXqDARBLJE9D2M+wo+nUvb9WYqSTd4eg1kBmjzqN+qBuJdR1XlrY3E4/bIZWV/
AH0OwQUkkvsCpjw4GFWIGk+V9lCRIwtB7i3rASQEwfIGwM7g2HObLQBtocsyzh5EWhi/cjABxdFF
MDJFo7wWv3H20OR69DMJZTRTTbQXoNXvTWdIm71reFO3Tip6m9sRJx2xB3U33itnaKGtDL4+bNLY
Kn4kvh9+8wAyPpvKHRB6GyoO02/cDEW6R/uprVcqFb4AbNO2H0P8IrxDVMVxeATrQE4NyK45Omau
IyIFfPxlyELnxUFan/yl6wZgL2mHyrQ+dT/CVJKtT00Nei8xeXICiLQ+T45pU8xElgsaooXVCj2Y
Jg4eNE23njU3gQusxWYyu3lS425RMFBgJdJKgSem5DSnAfg7509WMxEUiwKmHd3Ouqt3qsusb61f
KOjlxiQ/qwlAIY4JvthG9KlBaqCtYdB7NnmdcoYCC71RiBYb4Mg2pMsCfuBK0BANt/poU2YyOyRv
V35KaN0E1MC2PfpMLdGGTv26swF934MDadArowmEsrWABGGEa8Zyy61o+zj57KM04iFzPdB8BDvp
dlv0duEdeCoeaMd5zpgeuJBDf0M5xEwOUoKm2xZGJ3+i/VuFh0IEgLEDu5F3qNl38aYFwU90N/GD
YLNp8qte+eqzx9vW2cpUnxIgStDbNtIGy7EBtUOaCoMxvxuwS/mSgof42eaVltH6c8zntB47VDLg
XlOe8Av9K9rzySenq0amD8rrg4sURYWP8m2cjDelULOJDkX414zYOoJ4ywMHMcWuoOaOBDa+GrYz
PKddO3wtJ8DumhPFQJDrqbutwoEaszRFiBYu+O7nBByecTvgQQAvjBxrlhWAZrXHk6l61DuDDdID
qfs8FjLHrjDnK4EZgr6MSGMPngptcSgYCiSntgNghK5UgwniE/JzvvHdUjU18x7rr/uAKP7L1H1j
3KkIceoPGuwSasWj60SEVxTeKQam0nk0kwD6QQuBo9xORgCtMgpGOW58IJhHbpQ2QZA0Bzlda6b1
qU2tlpss4XIq4JC2q9AotZh8UlU3qgtddxNlgU2SgkKM3NpD032f7FF+0YMxMzY1XVk8urrSYVv7
GNpt+NIj1eMMUo0EdpTejpaQgiKL6zXfgh769h35yngDf9lodpWkpu8TEqDY075HDxw6b/4I9pMn
Kq3b4LnDKxTEd+vLaEM7yKEw71Hz2PCkir9q6H2UayQrR3tX0OP9mgW1GhCf0Yabv0oeJryG6DLZ
icUtI3KEOrqqRMT8rzJw+77MEpxoHJmKuwofkZ9SDyKqwKmgd9J5cBOQ5i7lL7+BdAoNDfgaOgW9
/6mw6Ojg6hJR7stSNBoow4gGoEuLLuB3SuOt81hWQdZ+oJVtkMPnle991ttBTBsjnMwjXKMwhWlT
BtnqL7eXcszI7TZga6Jb+gouuuFs9Xj3l15QsSgoEG4C21O/6dU1z5mMwjmBAoYlYCa//DVNkBlF
J2H/qtrwSGsFYEUNdCu1kCJVu78gTzausL1kmysjkGvB5XkjYkx4DhEY5vGKLdQZPyNj9lXjr9gC
oYrZc+gfzli68BF3kUWzBpM0ojRlAXLZDX0zyMPQ+sndBMbu++jF49GhcLD5r//8n//3P7+G//b/
5I//3xL0P1mbPuYhla//+1/nLIZMet8k86YpXH3hddiT09jEOp4+sDuALiFJSznPvb08yjnbJKTy
TECNIExcZ2EB6EdjhWUQryfNoLmKCuOr1jbVPe+M4ebySLOH1onxKXEC1LkpJG8fiw96+jH7KPBz
NLWwlK208LafWmPPZdqvTQ1fCCuVPyrVI3COwcZtbbW/Lg8+T2Mx+LyGum1i9aroSp8OXgadH8PD
xzsiq6JjIUL8KpHq2NV+A0PQ7AI0eOJke3nQN9+Wrh+dP4YTAOoMd7GC01j0TWCBepvqtvgiJMLY
WVFqD8jhh+/1VGRirmVKR6Lvg3/ZYhlplg0N/gYQzIqi3mW2m22gqjabwcNV6b2zMnVqKrplmygT
KrEw+TI9oyvQwEds0lZPlRslHwZZvpppl96/fyDekiYu9DqfUSxM2RJdWQCbUAtAJ7deDVQEHgyi
6o4eOOzMy2O9MYBjMqaDCaSLz54DVfd0f8CwxXAldc21jdooWtKjsYplTsMClPAKQ4zuvYd7Hs+d
l4u4YsCVOx0vKhofoTPGq0Dj79F81LZmO6Uf3z0rfD0NlyaFoLRhLpYqLf2J29wh4cSObO3lkbuD
MIoybiMQP5G9uuKL+HbDI61tw+11DZuO0PKI6xo82FSAwUtEW68NS9HMLZEnMntn+vLuqcGuNCz2
u803NBcL1s2lgTTEbmLKEvUcFS0NB7swXxsECvfgVYP3xknbxPkcLB/lAQ6YMU/9H1eBhh8AFyQo
Og0x3sPk52TkQKjW3N7X/BjPfEW2BRZ2SDSZsGMWq4bGQTMTFxCcQQf0gKELJ4DqzBruWnvFYPL8
UCjRzv9z2fmnszI8mClwiOazbJYrzQjF0QNAWGmReSVAnTlgkphBLARqS/RfrFdhADIcAqZSgWOA
ocsDu/eHaB9YPYprUxm9P0oxnitMpSyXT7mIvXh99EnnshUzXJD3Qy/9jYln2L6po9fLO/HsNzRc
idSII2wu7NNvCMkf7xwbYnhc0ZafWt/bVjkG9dHgV/9mUhI6peATKksuhvJJ6U09HIhSvYFOHkoB
R8uDdoHwg33FNfLtbY2/M7Ke9NUAKOJpezoroOSAbjwkhdHCyQAz96jm7HzycRry2IW+9lUFXK8x
NLogE7jkm9GVPHj/xad1hOOauuNIZ2nQnvN4z6oBnQfD00o8kGCbU6ysDsLpoysB+e+/dZohwF8W
mFgoQffX0BfpifDTJqchJtfZlAVftYoOzqoZsDYqQJk9iCCJH8OqMm9pjtV3mOGJB67caUur3TkC
xbH/jHHR/QGWnTm878Fm0d2PD1GoU9zVoL9cubDmk3np5y7WR9OAqcbKkeuYfoWfBXRgvQHrA4wu
tsi1i3U6NiFawwiFXF6Tv/POSyMbpzsDZRQoLj0j14g3AnhAWS51HhSFs3Wpq+7WnSEBFAlevUpW
dyJMg0PZeld+xblDR/BnvdQcuJz5v/8jHEMeMiMJugemH9qSXojGeA3c/4hIeHllqPlQvZkvAgqc
cGDASi0OHSWXqIW6Z6695rsFRnNPUyajrYuObIGI0OWve24wORuLgvSA/mAsch63iBtz1r+l7Zj5
+jrXzeJOs6Nqb/VDQi3ehHV2ZX76uW/pUCkgIzGUbSzdjF041mQReHAi4FKj7YsXAQhsrzjapOvH
EbcvwCiG2iEX2D8W3BR0uPAE2FIaiZ41w1W3I6jvcgN/RuxKiuX7y99kvhoWCwCpWEc+xaHWxxVy
utbZ/PlzJLRAxUGsdErw9iatt+3lUc58Ba4ll4SWC8oQYrGtvWmg+4rswboeBZK6JgIptmWs4N6P
u8sjnQmthG+di93gi0u12LtJLzvQduR+dIeq4xRk3rGgu7OmjDK3IFS272o9QAvS1e5wDqneH1RJ
qIl1ipo3UXWxxdIB5mfYB9ba1XLtY6ME3AoxFvkdlOvk6+WpntnOFhbHJi8FNpa+fECDkIQDXDIW
QOHZBUDiU0udDjT1VEIsw/rsyrc9s4qKm5ElxKDbopt3ulcw0UHM06KkD2itvin7GO2/onHuKsNx
rww1/6nFtmQoVzdIa3g5Ly2ccempMQbyuIwTmxZQUoctEqVhgAg4pmrb3hTGB5yxtCsR4uwMHcNR
Fpgby9Ln0/KPyAeIs4pQZ0IRDdLFjjonKJICTXRYHfnh3atHZwI9cs6wYyM3ejqU0tCSh15Kkjt5
4sksi4i+AbjjA6zK2AWH15XGlWB0dnau4lXJna/bzmJ2lmx0YiAbRvh+U241RMU+oGxiRZsQavn7
nyt8RZZQOcqQZMCn82t4OKEGx6dEWUWBNCLPsfHr3lYF8M7Ln/LcvIhcjmuY2MHacjGvGBntHPyx
tYZwZmEwhPqwluBR2wI+vLJBzl3Q8wng8UBJB67nYlpw9YVqW6aFyZPtrwsn7yxgAnZ+QFhfQ8M4
QHI46d2s55029n+qquyOePlUN1Ork5y/f+aKu4zmOUHVshbhpk5whbJ7dDIx3bUPLQyo3eDWz20P
KfZfjOS66GGB7+G2mIPRP04GrzcMSvkFZIsGhgLQw5A6MsC94oh35RufO/v2/D7DVY2+r7O4LOqh
AqJVA6cogPse0WOky4Z71aaih3ODcLR2hJro/IvjyPsC/i2RmxqFPJ2fb6PzOCKcDaI48WHaAsNI
A6V/G830UEyud+XFe3aOtI9skxQLPcvFwuVwHBxjRLfJC/P2ox2a0RoPnumAokZ8B0sQywm0Ct//
TCR2yxlapZPWqcUcJyTowNch3Z6AVdW3M2kUnGBjG/cuY/+0wiD8dnnXnJumYzvsTXaoItqdflWU
0ExvQMdjrUarfh4mhMarHDhrhCPplz5wkru218bflwc9Fw6oK6Mo6vKcM61FOBBVZpdmj1ICVJhh
k4/auFaJBkGAbvH+3UNR96QmQ1VwLgItvigu2zPTjN4B9F99E1CtvKOsHO+S0uuu3IhnZkWZHJqT
sHkzkuOcfsoW+hKkrBqlWFeIXQyykl5IopC/dl4vT2r+S4u7F5ofm5L8iWqMWCzaIDyvjgu9Xktg
JfcVptUDXM8Mj87L48x7/M04kkcwVDnBlBah1LHLLI6QtgXvUrkHzkq+V0Ot8B2XCE5Nyn6WHZiF
gusQEwQ7/nl5+DliLYe3hQJYQqNMURQ6/aBOlbWWb0tOvLD6J9sT0ydQ3UiWOl22K8dMu1JxPXMW
bLxOqZBT45LOMoK2YBPtIKal6Ew+zKM0t//kovbXIe19BExme0ogkJ/ePUliNvIvUkoheEicThLp
Y0T7wWqvOxdxuhyViAdFd3qHHiSaJrwor6zp319t8VW5FNmfjrQ4g/YieLtJP9ImrRFWa+P4pxWk
9q85xP8UNpROuFMV+ux6MARQmCZIH6C5/M8pFUi1uTzxt1/bspVLRiHJsnAWXxwXyBzIN4UUSoXS
jI+YJiavtCRwQIWAcItUgmWvRgg25urysG83lWVzTJk/tBBEG+ZT/I9rUqEvHDqYKuFfiONYnM1S
JthMHuGz/GEThldmeXY43Zl7TK7ucmmeDodkoQ51CZDTrAH4GRyPeawSePGDNkDKDnJk5t49v/mL
4vMFCV5njqcDOmpWJc77GvqPRlsykmnzNLWmOkaW12OgmTdXZnhmHTF0Y0ybe4S0dXFRyrILU1yW
oH66aX0IZYF6PdYOG83z4kMQaN5x0jTj4fIs58hzuomp6RPPeeLwiuN5dTpLCrQ5bSSOKp4eoJuq
AZPBmIzH1ovitwrK8nfU1PgHQDK6cn7eRvl5ZEVmwHtcAb86HdlEWWisSosLE/3SLa1n+1hJx7hD
5ye/0jI8s3eo4OqSqhylXILg6VCaZ0RFYJpAHAo0G6thnLZwqwE7T8VT7uHkffmbnp0ZK0hdCXSd
aS1ulTi1A20KgZ5Acc52ORkkMH9P2yGdk1z5iOeWT6fA4yqXtpOwF5s0MgY4HumsHzNBAOwqzd+a
6O6g8C2/0Pg19ggazTYJg3Ylq5uDyum+Ib9iSMcljeSLLjZr3I84E6VVAwWE+pKGS9EupPBx5Ui8
XTjeH5SP2ZeEmjdnsNPRJIH43azrOkJSB1LABhGaYodSJ4pDOMNc+Zz6vBOW07LnxxmdJ4PseHEc
KlEgktzIhqZTad5HCS/IIMowNTNlGeLa4lV7UdSQBZRID2WZIlUaus226XyJrEdffhCIqj1f3k5v
11ih32dQyqPzzA2y2E4gr30oeKxxnSaoQ3QE2a9+3Ax7dILUS9PAxDxEA+zCDThuQJaXRz+zBC7v
TLI+/oG3sQjzrq0GeLkljf16+u4jf0zjBZPpEUoTIXB3ebC3eRJRSKdNy7mxpLFsP8+muAgi4k4h
gHYfMORCZMee+oOXYplLYc0+5n6KmGTbNNHWAorw/nqwzSFifH6FQpB9cZ4SSqQCgad27cTRbx5E
9Qcc2j2EZGPz4+Wpvj1AjERCBoWUu5v5nsaktsSaL7bA2xhDBuO4DJp9SLvzyoY+MwoZGA/MOTWg
J7FYvVJzkdEWHh90cqH9Yv5zoxlIpV6ey9uAZ88lyHk20FvYLqdzydGsRUl6QJ51lvMaA9kdlR59
lf007f/FSIoMT/Kyo2q2yGQ7RMtgr/QYuwJGxs/Ut29SxIfR+5DJ8fJQZ/YitXMeIToq1XTWlwsU
ONjSqFk7Bt/HGpZEa+3Mweg/6Ab1+lUq6/hzOsLbq+2ufKl79f5KMupzQIYMAAqKTufi3CPQS30n
BUaFeWF2Rzt82uY9upSxGMzt5bmeW8C/QQvu38u3bAiiAdO1dmv0yPGU0KRiyGRw36NH1A6vdSbm
z3YaYXHHZUYzkEUgKL3YkY6HSZU+wrYs5SSf0LsrXgpNGS+GBr531TWOu0nzLH/3dcWoINd4UOrU
zpaLiVzPMCS+2a0HoJS3GCsVG713rX9xDjC4ow444wlo5J6eg37EGFqYSLTDOEQXdJJotcqpWuPl
9/4iFVPhPUn8oLFKRfB0KN2AsQzIGtiTjWWJjUjrFic8a+VL5FjevznmWsoMIqADbi3OnFHVmAJ1
sluXXj3uJxdl7IBG8S7php+XRzoXrWjEcc3M8Cqa06eTUo1M3SnBbaOsivbYVLyQMwek/+VRzm12
LlRpwa1FFdNaRKtCepT+IriXpYNtCKr8SEFXVnmYmry7cnm+GYpJkFXzEsbkC4TJIkua0FmqVYu3
q7A6e489yngo+5YaAyyk7eVZvTlX81B8OUWRlEzXXNxcGkbe8IqQO4qz1D8Af/aRIGqCRzzZ6m9u
Z0JJjXDsyK/M8MywiiwXeyG6CFwzyyhJK5t9UOCFyRVAVt18xTZR3ydpbPxBctXJEYGyyveeMx4M
/xx0sfktpHBSPxgmtOxyyGkGBjuocjS7Mey7w+XPemYF6eS5zFACoRFvoEghTyADzYR1gfDmDYhl
lDlt/NwAgJtXztmbPG+eFdBJ2rV8SwATp7vfA1wSyiGejTmTAWs2pF1NiQAP8AVtX3SG+k4eFj8N
dn3l2L256RYDL7YOmi7A6s1gWjeN3u94B6JeFFpQNfUpKm5QWw82KHnBwMd8+I7GcnrlQJ7dQ1wG
HHw6KFSmTyeOyN7UVC5WJyLAhGoVCmQtN36QZHceEgERFI0SZZARiYsrV/z5gaWF7hRdNDLO04Er
W0eCFactunxx9wXVj/KHgQ3RHiqMvSmFPe1jTCDff1DnHjnVQK4/gGCLr90XmqtnXj7PFhD/mpJV
nd61TZb1v6Yu0x67oI40Krh59evyVn4TXYEV8QqmeksBRQKvO52tyiezHFHAWSO/oE2wSVpQ8TgW
25/fPw5JpyTddAGTLntvXBdG6VTwpxVlqNlRZ6y82yCAt3Jl+c5NiNBK5YIjhwHjYkJhM9lm4sVi
1kTGvDXHf2Gqu2v92TMRwP7nKItjGcRotCP8IdbIgTR7W3mouAfurEJkv7skwgqRrNMjgZxJg2Zx
XaAjVaZdYAC6UbnxLdBG/aPR2nS7wBNtLi/Sma1vk9TiWq/m3vMSR4dRjuNmiSfWKL6htodmJarg
/XisOuEcfJx1Vx3i7FcW7EyEI19RivaBjvimWmQSwg5sDZMtHYm5tPpF5eUHiojTfU9MuIWCn22s
afaWc21E5S9P99wiqrnCRTWBev9yq2B25zdpzC5pUzXuoaVjxBjB8jPQ2rlyOZ3blWTtwN6ojKg3
YFmXXk/lW0iEUADP97nIy41NUeFKzJyjxEkazVahWAiEz4a96Cw7h7aJ5Gc54eIGvHpEPdIuj7Pf
7a6c7S77cjSuNNTOfcC5IjKDO21ex4sY7Q5YxmHzZawrK0u3edCOO5y/xj28xmt10LND2QQQQbpu
8Zw8jVOihAlFs8lYl5ASt0RLhAkxKEN30r4GkT37Fbn9qCtSGqRVcTpUHILWT+3EWNd4Yh4hMZjH
AveUmwHm4kNvSX9/eRueO3UsGZHRIFOjvXU6Hs4JUdMopiZl9SeGrngIG1hzMQ65mwbDCMyrp/zK
mOfmyJPn77I5NZUlZKAA8O5nA2F/dBuxnvQyjjZj2acZHHp8GBGhzu4uz/JtZ4TN6XK1gZ4huMCX
PZ2mlSsMAUaXwBy5bbhKwr8lrwdX38XIJyNch2oYcc7ZhYGFGh18Q33n5QKa2eUfci7eMG+e8MC+
aNIs4mls6/hEBSH4t8gxHjUMWQQYDdXvKaf1v7K8saAuIUvf1ZW8Bod7OzbnnwCLkR/lfGpJp9+g
0Hw1dKOHXVcelZvWNIcYnbyV4e7gJtWb0gz6bZPW2vbylN9GH4a1dPayOWOylg9dCPvUteaLHW91
c2uPkfchRvvucHmUt0d0HgC0Ny9pbgqxnFzsTCNGcgNYWs8i8PiYaf0vZ+fVIzeS7fmvMuh3ztIb
4M59YDJNOalUpVJJeiEkdYneB+2n3x81s7tKJpFcXQwamG6ZqAhGnDhxzt8g93IYyur1j0eydKLA
/KYmR1smE/iiU6QbLBV2oqbunWQKj73tVEdl6s2NSV0eThrpM3DXNgFjXIDMAjMypLyJgOY7yKpr
eYF6uCwhS5Xb/gFArITUQLMFVLo8nfSdAYXy3uUxShvkfJu0FmTu1gDEB3czOukV3rY1NnOnQcC8
bSJwxH+6nnM5iec870R6Tcv1zLskafCfQiYrnFq4vkNNZCh4eNxn4Gs2NuPlGTgfbN5Gv7UIy9YP
+35GEFm1QIjabtCKCFrNkyejx6oX3r5VEOIzXL036j0rIUgF9oWYAtjzOdFZRNpCNoQR0Puk4x5b
D9gYdjsp1D/nkoFbUYnsKcKk2McOSJhWNY7HRqZ2G2Hw8tOaXJgQqmZ2CQFg3m+/zb6IHDsUsjJ6
Yy05t1I/BscxtfxTklUTCkPjVkp3eSgZjz40NBYGpAJzPl6KhCMSQM6Ik47qPFBxHjBDCzUv0Nut
YsPlh7VkgoyqqCbPYogY50OhJjNMaGX0nlHWHaqGXSNeIgfNdqUVSQtleDC+YrxS3wW4sW9sqstl
ZWw+KshmncrKkmKVjgp6qkPRezZW4Q89DJpTTkEW3Su1OYay0m5kypfLOueNNIJJf2wwjNr5XHHM
GSQzsnoMESuCtxMPLnIaGJ3K9efrZ/NXy/M8qbNmgCtXJ621ued1PlQa1g4V+2D0sI5FprHPwBO5
tY5VKlA/rf3UoZn1aKK08x5U7ojWf0xzxJ0FovEowGDX7dPM3OidXl4olkoAlkma56tsiQJEPKqV
gRGjouLLmA4i5xPutD4ff16f+3wVL6YOj8uYExVKABdxEJ44rluKjrpC0KAgBNVd3gH6qaKjgu8o
2DQNgANMKdtDrlNobjaim3f9R1j50BRd5tEp1iEGMW/6386r7vhoxyY2m9qQk3tSBHGSa0O+BTCv
bTyEVoeinwYFh5gP8vd8qCbWyEIapffUSRJ4oeWhou/CpkHx2dL6duPxsxIMKRbz4NJAws3vvcXM
wo4vISNZghJSL+W7VlXgS6Opc6tBWd11QoG3ro3REZaw/a6Z6uAxmJQtvufaF4bGSofIBsYNI2g5
ZzQEVaUY8BdSlPtR1fCJiajc5dmEXiFusChdqpKXpvD7yWLaj9e/7urwnCuCh8F+Xj549bTxw4TA
4SlKYqBBqdBQTjpo0XZsDOglgo8HZN2i8lBiEytZf4y3tvkGNJZnUtD8Olx8A2EC7WiHevCCLiu/
lzgWHjW/Ndy+rdqNI7sSIbl42MtwQqmKLEktgdLaQp36AZmUBCkNHJRP/QDIG6mbCNUbVRyvL+3a
bgZ4ROeWTqZC8nT+ZWNMMRPdYntVnTN8NBnAg+Eo7uIy2kJyrEWjuTgyp0tgvZY7WbQyxpERWMdE
K9XiJsxt5JYwQsN44Pqc5lC7iEfUKLi34bzCsF1SXq107Mqg4IYrKs2+wxzV2PsFMkRFK6ZnYSB6
jdyWs78+6MpCcnHP9ZgZWaH+Qif8FoHQObX6IEFQzwzKHhMxvIK8UptNguoG8a+NsPALEbecIz12
4EawSGb+wfl3GwEeZ7k8YtkM+rhX0DvPHQz/ply2DlPVKdO+9yNRoLucjd8RZTDQlkduFcHfapaj
6amQ9q6QY+RAE1wt3oHPFuORnqgSHPoWKfkJrY2vrWxhMIt0G98I2xhz+iApgeS7Rh109h6l9kHc
xmpUPDDxIEWZWf1jzih7RSPfIT1yYDqoi7JTHhZ1ahktonyoYj7LRX8b9Mgt4qFl3aY6Vgp//BWh
w/HaBCRrUDCZv/JvXxFhv65J01Tnids6n21hBfcFAgVfNLWbNtLclQ0Dg96GMQqYAPrIYqimr9BZ
Clvdq7TMfkYmJrsTspGfzAGhw+uzWjkQcyOLqoxJcnKRzbZNCJ+sZSga4cMdybXtKWIKb+OUBh28
S/VexfxoY34rkYzkkj4nK0kLTV98OW1Sa8tHkszLcjP/EFnRDTYWJGF1DzJeiC2M4docfx9ucSDy
dH5SU9fwJvyunJOwAwTX5AmzRNdpuKo6OqQ40eilvL++uGvfEYlMNAN4fVIiXeSYEdKpyA1S5O3H
Qf6SUK35XMlB9ZIm2fR4faj5nlkcejosvBB0YFWgehZzbBRUTwJadF41TvKeIiJm3q32E5MdTLwG
Sd0VGMD8rBoaFNcHXllcBraAbvIxFUg558fCiNHR6vxG8RJhocPTq9JHUFM/i1bu3g0CXKU5KvnG
uq7sH4fCDxVf+u7EuMVke7tEOtlizM6vbS4KBEoeMkCAsduouDTlo20drs9y5UtCE5dnwAjdFgq0
57NskAVz2gkB0x4tpC+KLJp3ox5j4Usrb+N9ubagM4mbr0kQp8x1PpSUQg/LkHxAdlTIqIOKurfF
B0vkFn0Qoao7tbbtx76ELfTnc4TaqGloMJFJGfOq/xbgoorSj0YS6dW+j4WQQCX1Y5VKNfJqTlZv
JDNrC8pmpaA4Z8tEgvPBaksVSURz3ctz337VirHAWCLCNMK0o3EjR1w7G8Z8HYLQByyyRNwk2PcJ
LGAUz3L8usEHTunuutQ2UOviIUo5Zo4ENL3UPaoA7QZofiVBdQD8kGtQHWb0RYJIbJ3iqtaxNjBK
qbsZrTQ4WT5a87tqDMCJiVTVnzJfMz9mndH+zBvqU9e/69r0qVTOKHo6k/wg50uNL6hl9E2leWaS
IdOeNkY8HPUiNb6lSS3fGJiO70OQf14z8kjbGHxt+tRrQDvNjNIL/IKmDu1QmL2GWFiYp/vR0oIK
sUu1ek4coLR64Sd3GAaYHs/Vbg8VfgvvtbbReN6iwDCrCnGZns8+oeteS6gOgejUcoRwhexGpaOf
JOQ5/gdBAobwjJ4nP7hI0EMliUMLvXIv60P0HEO7PWZ4vN5kJU4n17/pWgRkCEBPPODJLBfHRw1y
BZmzWPPwq9eCXU/55C3vgSS7eLv0dx12zX8+JFILnB9qjOCS0aY5X8jAKEq0wuqJuNR3jy2cyT2+
nZjX8F+Hb6WPbtn1OV4GQhtdK9QlZp2kWeLnfEAExmsTocDJSxU1/gxeA5UrX1LcRMbOKcMv0UWG
ediIvr/ujvOLFLKxRhdnFnugNLI4LYMq4wGddCMKoIFceEM3KHe9bvjfeljlz6k/hvciaFDEHsvc
PIks7h8SHI+PY+fIf19fgMutSxZI2kBPH7rbRV+1Q+UUkQiJyh9mAB9laMTfc/CCD2Ve5a/Xh7o8
pmSBM5iJK5VX0TJ9UDV6w3EdT16L2vZ+yFRnH+JXuy+zxvjo+G22l/uodrldrVOTDf7++vCX23lO
QokQdFjJlZaw8wCmtEk5DFUMRBRzVBsSJPJiUA0kZ2pd3XedU2986JXdpWgzcoIyGCh0e3Hb2bCk
OwwLR0+ZaRldatZ7rZWcPTYt03c8kKpjolofrk/zMhKj4EyV3uaWJdNclo4xKVOGtkKisG6i6CXN
1MfGt4snIqF0UvoQzVEe/55NMrwRLtZ2EsEPrDAobN6gi8kGGaadTpjIWK+ifyQGNbiTUrD9iUiC
jYv9Emtv22QuQCvw+2EnLQurjWjrtDcwuNAAhQKo7WMU5hOMBO3aL96xeXo3xWLWi9V+uLGUYHyK
yLs+IreKF6pIkwe1soLT9YVf+9g0LanWA8MiA1gcatzFYswMCCXRBNkAU1AbMDrGTcHOx94CcyWE
hm9yx0D37frAa1+cVIpqDXw5ENTqeQyLC8y84qGfvKYs+3sMg9RPuLWmN3ajZX+PQy0fCgQPDkqi
9xv7e+1IEb5AiKu8jylxn4+sFOhj+RW6ydT7xbuhUQrmqkiv6GKJ2zoM/I0IsrbFOMScKQMsLp2v
8/EygLq9FWFPCX20PQyoUu9I/TCKGOxi42KYv9YiRBOrWE067sSrZUW3yDDinR0ykcgdxAcaFDqC
86J/+eNPR71mflNRlyIfXpyZChHA0W7iEffObKh2+BVaN1WOYI4iJeUByU2qSE0kcBeF5SFt7JuV
DUumBvuXHJmn1RIHTDm36hqqVd4UTCXuWVV1Y5S9+q7FmuyOcnnrDspQ/HkUJp3gbp/BSuydxSc0
aPkbUZTPCqoNnq66juUGvtAHuTNe7CRSj9cX+BdeYPkdQeuSvyB7YHDrnm8ZDTVbNcHc0aNRmuwQ
f072WFWOh6k3zA+l1hZfFZSfvRHPlP0g44q4r2vZPOKhmXyM2hLdehQl9Z1T8Sja+NFWdjPtdqIt
VXzc2JcFSVI5+piNGD2zsNTHxJGmG6trq2egb/n3AFe4vTwip5r0dfi55NX4I8byR0Y0Ui8OOF5G
+wn/gHtBLDrJSdxv7I6Vyj/FE/pW8ytYp/q/iGcQwsvJ0rrB642iQVqn7PvUi5DZ+dLImmQdLAmf
1FsTlYwfPdj/YFcEuXyPNjNKBBsrtRJnOIGKTOOOpiwgovOPmMUUh8OC+r/R4VKJu14SHFoUnu/m
Tvu0R81Fux2xWzuZeCQjeO7kP9pxLKN9gVaZV1lS/gAuVj9GVpndJ3WPCV+bSMbG1l7Jb4iCJFJo
Us7NgvnXf3/bdpUF30sevNgvBkr0kx7dqWOR3XFXOl+Rdkdet0DtnaXMx9KVxeh/ur5QKyd6Jg/Q
LABtrxGRz38CA7E+HCNlDldkYO0XYJd9i69B92KmNs2bTiC8vcetz/7zewDGFUPOtEWAK4t7IBaV
2tGxx6tPakvsRmtsot/CWpOgUKvAHzB6tzL15o8nS39c0aFbgWLTlo9ew1cwx4p62cNxqC6/BtIY
nmK6ntXRxisgcoMGt6hbnG7GP64sUk0kbFM5IYhx3M5XGRCiji1STmWoTsoKHxwHpxYtqVJYzL40
nXCs14qtYDHHxUUcA2U2K7nSoyftWVzy0D9VKNMJ+vWFieqd4vcJFoNteed043cNDNIhltvHwUm6
44DOyo4GcPt8fcEv4xXlCQh23POgTpDDO5+3rsVTH1Kp9UCaqa8UiwzYdAYCTk2Olvf1sVaiD7gW
mTR2RmHQ3F0c+dDhvSNPHJZJ7ZviLiNA5Z6WhtYXva2b+iGbxtE+OHo96vjCQ3LcNT4a3HjWZMUW
nfsyFwAMYv0idJHfoot5PvE+0pA2gYyBNTthxW0qJTxOWOZsnN7LKHc+zPzrv8UP0ZdwS2yt9YC3
2QHOpHZ715Q4G+Dp0Xxz4k4/XF/ktQE5sFSOwA3QEFvsKRGbrTFkSYcXHZRJu8AxCCtTSFQ4ILo+
cJuNDHltHUHMz5+TggJqducTxGRTAZDQdJ7W1cFDMTX5R9UYtq78yzBMqQK1DA3pJrJEZbGMYOac
Ps/aDiuBqjlAxkxM18GC5pFOVf04GY7/WCWS9lCUQeaZnaw/Xl/VlWPC2GQ3JKjGjDc5nyWljVDv
Y8YPsyb38N7CaVw0zcM4jdX++lCXmT9VLw3IB4GIzGnJfkDMulUnSDQetk4JFillLL3GmWrdBoqC
tTfteJxActV/42WQbFXdLkX75pobpSH0h+hXXbQDKgmrgUAVTDTC3GKHI4h/Z/VNcpfLwqwQPkKx
9pel4ucQr+Sdr5ftJ1G1P7JQaB+baEr3SRkOCAx21j09IvF0fXHW9gFkXCCzM78Utvn5dyjCQcdS
KOtoZbclFW1Ehp4kswiPo1RqGr7RtoXeXdcjYRRr8jOi7sZG8rm238kDUEkliPFMWvwEvp3rfu3w
E/QGDqxu6GcAdmO72aj+rh1jOJ5A/+GbwqdfhKcEa71OxWXOkyS5e6kKOcFpEhPW8ehMU3XoaBvf
XF/a1YlRODN/cTQuu/ZRo+MkkHOQuZhf5UH132kmj5Tro6wdJARC0GAiaMDwWYQL6Nx5UYTEwzwV
8l5IvuVFWYc5WCH9OX6HogWoeComaM3xfD/fK34UEm1DC8GMzo6PRd87nhnK4d4PnHIjV1qbFcJB
1EgoRTHoYlO0hVKkkea0HohSlF7bVuzVUMXYPAy3KjJrG8Mirs8iiyoFqOUCClHbpUF8HzE4u1Nl
EXsYf+eYPcfm7HLR/zHQn6wArNeMUwF8v7wnaWzkZYsfkedDIkLrO6uP9VAFnoKN2+H63liJfKpM
kg3GggcKSeD5BwMApcXU0zpPWDaSs/7k7IJcigGPdM1JDRweCZIOXLNP/I1DvfKiRJmIkAcWaa4/
LQWrQxV8E22g1tOlsHnJk9GKPEw5LVeJAOadqtJRviAzjQO2jIfauAt7yqm8QvV8NljHlIrd3OJW
xg12CkrIiN71pVnZYDN+lQonVd1Zt+R8aYrRLhuaab2n43RwnKr0S4k9EHrh5kaAXYkCZwMt4k7j
84TvQ9CUE7iBwUNFBMsSTRjNRrXv8lXDExRuI2kDOCg6EucTajHg7luJbaxOk3x0uq7m5atI+1pH
SdCWc/mdhJ7gxqBrtxtcSpPOAO8pKHeLHabSFmi1BqPSNjbDYjdJI0bAGpqhO7vP1e9SmcnoWMhC
82Jemj1WL5r+IdfK8qmsRhSpiRxtQhblB3cxz84jJ2Z4vf6l1xYGFP3cdSOi6EsBngQ7QlMvUU6J
Fcn8mGLKuteiVtoHiUNpJR4sDzNtcyMqrw064wDpqlK/uVDkRFUf/1XL7zybzXyKw+JrCsxpL7An
vcE8DL9XH/rn9YnOMfH88UNnglvAILwohOjFTvPjZoJtI5FpOEH+xSy6zwkCmceoFPm9JDr/JlIs
pLLGurhL/OTt+uAr3RqyY44j+MfZB2VJri3t3heKOd+vUAoaL2vq4l00WoHjjsVoHKNCpLvMl/vD
ECllf6pT4EJ9kwN2pYm+xXBaienzG4x+DZDXGZN5fhjwuUyDLlX45lmT3hBih3d9oH4TVj3emkPV
HK9Pfi3Oos2B9cuc4QGBWgyX4JwoVXhPTJMhfuL0A39ZZKWxN/oKX3YcTKO7AIm4d5NROhvXydpU
beo+tLRpGJGlnI89aXJcYKktPKUanaMTyjhFG+icuI5TZ/u66jc6J/NclrsMLWAuk/lqgflzPl6S
laHitIxHajrs0wzPY8msi0NiWO3GG2FtWSHTUvYFBs//WeQbcT6NSYaZqhdZah/tG9vAh45iKPZd
TXPioSLeUH3GwxSYtvp6/ZOuHOCZxziDegEpXvq0qEGRZAFjt7lkHlpJzA5k2Ac/2PzXaqfnsbgd
zMreXx925QwD3qHpSfCYKwiLrxkaVcrRrmHABpGZnxJZ7rEsk6ghRL40PA2W1lfHTpW05xEsO7oK
jb71YllZddAgFIHNuSmHjPf5BzYx87MnyW88yRbJwRnTZ6vssLee1PYgl055g/h+6DVc3hunaGVn
gYuYIa5EeTSCFkVvP7Jqpxep8KQ4sr/iTasf01EtaVLlW1KG6uokocmSAqAoDO3pfJK5PNn+JOO7
0w+W8b3GwPiWzpR6rLu0u5lEG3phYIY7S4nyTy2WiCZkCGAak6zjgZTYfhe40BP6m24YNC8PgCMS
WHPUnUGeN5+rUgvxTMrN970/RRqC61P3NYPN3bOeU3/bplG1I0wYtktRCte92KxO4RhteWuszhLd
xLn4B4t1icu07RBL26YX+FFJxUdp6G9TVNlGKKZq7dJbHyV8K4fpgZprtfH4WQlLoJd4+hCagC4v
N7KKu2FYW43wBHZVX4icz5VWBA3gV9AJRqi+XD83K1kWFbCZ2zHH+wvJkbaK7ZA8UnhmU/KKhq/Y
qm6Wb+mnrG1RAETMCx4bammLLWpVjd/loSQ8uWox2MiTLMJArmzG29LG3fP6nNZiAZDa+RZD4ZMu
9fkexfU1NtJu4mUn6eNLbet1/mESPpTytm+0h5561IjlkejwtuR1ve8TLPqu/wgrhBlwFwgp0LlE
YJyi5vnPIOG10HWaAr9SMaoBYX+UY9GLKBv/3pxy8C51oNWfUAnRswcrHNXZErwLUAwRyo+kHJM3
Jcr6H9d/qJXQTI5LO4jEHazjMkCFjZNWqYaLMVDL/j6Lsa/uhCEOWZCP+6hu1NBFTWdLuGxlVPjE
M3rJIbeiH3W+EqGaOHhPSpXXlY356sAxw3Ow8vVnuVT10aVp4twlYVv8+WTpGwNZpYClcecurtva
rjtwq+hid7EtN7sEttB9UtDA2Tk4oezRlgaqwU21cXzXZjvLAQJ7pjzIlXQ+W02OlND0J/zKc8N5
NSp14CGh+zG0gDooD7LI24M5BMPGsL/KjovsAtQJOdTca8WmcfGKkXOlTmxVApWfcLYeNKXBk77T
nPT7SA39KXZqLXFTaN6ndtRz01USOgqe38eVCtI9xGjWRhrXU1D9RpUR2gIaZgJrMncqpODt+j5c
CQa/3o5z85tPs8yEFCMJ+9LpEbqqcxUHYj11ovHR1FDmyLBtbOutgLA2IGGcNiMPa0Lr4mYGwVZS
VEdZS7ZKsP6k0eldnZbRbSYQRNhdn93KDuBwUaeYtwBbfrED2sFu7JDr3vP92HhtavOlKKfswcZR
2BuqrjxEVbCVAaxcGujcken9qn6z4c933UijUk9Kq/LGQsIeJk4bCz9xOUV/1qz618rp/wdlcCjJ
0Mjnh8JcCjgfEXdkfRIiqylkhX0CfyKexCm0B5q4SeSglzYpUvhgBXqf3fZTpUuxm9eq+u36Wq98
WFjeCGTT555z6sVaR3Qf/KyuKk/JABiPVq25UmARx0IM7Q7Xx1pbY+R4aIKjf0KKt9hETkpBgONc
eWFcd0+Bko4vidxlLkPbx3wqw41K3so+gjqJTwSKS6QBSxVaS6fUAQaFF2GqVB+Q+8MpdJDjcEDe
UsTvq9Inw7O7bot8s5IRzIo1EA1JpNEhW9yeWqrEhtrQGotA3+xDNCE8xeZxfH01V74c0pKUr+kt
aMiZLsJzJDuR5SRl46VJW0Ax18fbGNf3Xegk1Z8vJJ0vmgjkVPOYiwlNxSiyTmuF5+RGVblBArAr
KQL7iRV4g1NkHWA4BPs/np+DtSM0LfqLqJ4t5gdgWi5UGyVmP6+nx27E5RapUAksoBJvxP6VjYlE
yKyU9e+rfTGUnSTI+VclKVwrwp99ltV7JZbleyhA1lNeqFtk4LXx6DbwvJuzCCrn50e/TfO6RvJa
eNWgW2LPxRpPJ9bYuSOlUp+HpjW24tslIYzmA+QziMewpWiRLuYIMTJKu7GjSKemyB30FiIPh546
eBa7UacUsVc1svaiRNaU3CgdRd1DMFbiGHQyiaZeyb6GWFdhqN9rY7DqYyAb8ZvtG/V4yNCwJB/o
6zj7MHEeZ8EIzX8Mmjz4OxSlwA5Ocgrwm5P9mhZ2lu0cP1eDo53SCNxIGy/OPCeBGxwkEThzqs+L
qMrTbWiNqGaa4F4+xFxR3qDVspuW+nSKje4H6/ByfaNeDgkhn7LErO4GF2WpiBJOICCTvDC8Km7s
7g5QEs83PcW73qVGUE8HKSHNuW2B8mxlhheRhu4pvReertwgNNIW0buJcbkbx8DwmhiNiX0wO91H
PhvgT8/iPA6BlPcAjXY8MM43bGP7eChU2NCgbNKP7oiU+K6XUu1+HOzs+/XlvDgcjAXjBUTiTOZ1
luIq6HTkVos+uxdrvn+0tdL6XNfaYyuF/r7IWq7BPx5vzjTBAPNelCnVns9NtbIaU0vWkIJSJrVu
ZfrOzzCMOsy3U7bws6Pl6B5cH/TieTxjcGnt030GIXtR6cCoulYwh2JQOUAbXY4bbyrjzKvrqPVG
4Do7A6+h92qgbTnEzFviLM1lZJgoMx+NDYdy8Pl0CxyG2yaKTa8JK+mlCwCqnWKkM3ZqUG6aUf5K
1Zaj8S2RMyW1Yn8uFrdR21TGDx7aiYMuq9uIUL+vMCjvXbKO+INsQ3J0fTVQeZ5XKjLXRhhL75XC
sJ8wk8l+qlWG9AEjZpoHR2aaQZ55G94kcU3a62Ad9iAnoYJMhR8Ot20MacpVhQxc0vJFEbuyhBDf
ju8XfzWLZPxy/SteVp5peMgmcB/qZjO0bPFG1UODhA2PNK8MIvkeqoDau85gZAU/Zh3Xbj/YrbHn
aVfetUaNVqY1GnXsSkNkCXxJNCs7Xf+JLqtL8080U+GpZvFUXTbV5UYPa8qTBbJhetTv+ahJc4i0
YJL2qDCqNDymiTdJ3oBMcPGHT9903jvIQwbY5+2mWDabXY1Xe+3KYOBz10SUu/CmQdblQwQNIdlF
TRw/5pWcopmumeMX6t1G6QrU6pN9gcnJx1G1UMFKEx13DAyaxU009U6EzYChQO6BqP/j+pwvdzTC
HUiow19FkoVK9PmOHtMKxtWYlx7sP3M3Fmp6qjMB3mHqtzpdl7EJBhLtHJ5CtPIvOKtVDS8kQJHE
U+26/RJ2ugmBy1Qw5kHbz5V5DG7EidUdRpeLN8KcKiDIcj45POmCbEbBeqqI+z03PBjZtE72JEZw
Oru89qTKlt0wnoz9BIDjlI++vwutIvo34Ot/nXnNN7+8538U5VhH6L0v/vW/35dv+bOo397Ew7fy
v+Y/+n9/6/kf/O+H6EddNMVPsfxdZ3+Iv/8/43vfxLezf9nnIhLjh/atHp/eMJwWvwYI3or5d/7/
/uI/3n79LR/H8u1ff/0o2lzMf1sQFflf//mlm7//9ReL9tuGm//+//ziu28Zf+6xSL/lf1/8gbdv
jfjXX6r+zxliA64fvpc2V0r++kf/Nv+Kwq+gKkvwowc086oJfXlRi/Bffxn6P21+5y9AA9cqL+q/
/tEgLsAv6c4/cZkClYERGo9tftNf/2fi/BxjgBr54t//kbfZYwGLv2HMuTL0/8IvkPG5Nwp4GUmK
GZe7RGigcqrUMhkcFhLlNO0R3ZfFIVaC3HfzQLIsN7OaOnXLxHQepyo091qSaMNRbaGX/tFz5deP
Mt93QJXp3cxthvONjPxlXzU8+ndtWo/7ALGkfVvXT6MdbMlunceDy5EWKWBTBFKZByht5o7SHCu5
o+CshuFTjK3k7red8J8F/32B59CyWF8UffFop+FHRrzsPKaWMiZNpsi7ANbNceqafjdgx+o5mM3u
scxooY41wBLJH+8k2/E37p+1mf4+/GJNJ70FKELBmfMeRu81NIy8LGi7J0sTw0YgOo98/15UGm+o
QwK+4VWwuMiLoal9o2AnOVJi30NFK4h6diKpUAQcBfm0Jqylw/XVPU+s/z0mdda56sTjDCX08y1j
oOyuGyHTi3mgha5USVxokhTumqKR3kmJrLq0sqeNK/SXF8/yo5IIkhTOrT96q+fDjgGuWUmLsiCy
YcWrrbTtfRBC4N03XW/6h0Ib8BSurRyStIEWroe4UCrf1GNtd1/h3WfmyQh4n+wz2awrD+lTshaj
yO3c45II5QecwBIkRkZ8jR4tXijWxqZc2xWz7CtFWyiTv6Lb7zBVWF5FB2RL2Vl6oo4uJn3JCRxm
P7gaF8nGFlwwvfhIwMqxVAFKyUeaj8H5apmFbkL7zEIvzQf5iS5zfIP4CHCfafT1o6S1o+UKzaF0
L+w5zTWpjL4rByk4KLgwfVSbpHpocLX9MxHVf/9cIGahbbAC8+vo/OeKHKNJkgTwjqqNX7oobg9W
Aei8aINob4FTeby+Vy/OBy0KigdEA5TL5vfY+XBJUNVmO5iRhylH4qn+CPo8TCKY7NpPZGi04/Xh
5lU926MMh5AWuoJUgHh1LtICXSXAUbuLPGQ6/OZbVaCB8IkuRLHXcZMav1q9pCTfqg56ELgAc+Oj
M8xyfE7lr9Y4cW1WRFgczXHSUY1FEWlXoHHYuQ2SUA6XSRR9KOw8pLfYhqXvdXoqpTvgD9a9RSG/
c0VplFRUJ9+03EAqUNAsh4Y0UaFMcK9Iuml5vSWsCth6rolTB5Uh96pa6AjcT2L4SOdZUVwOWvHS
DdaQvUyRHoU7J2izaBeDr7FdCqZdd/L9svqpQs4FkaDY+WMeQhPzDCWnqeBZEYSuUbMlXgklPM2T
hIREQZuV2rInt1EePdaFpfensrJ7lCXqSkl3Up5MX3N4I+khi3XVeKjtFgSJJQLpuTY6/XubGWF5
8LV84jme+JGJ83nfe7JfRrStJsn+oQRynlNKUWqMRfCoflJmznBttQbEBIX3mMs/okWLPRTtXlV7
wDpDqySfhVw5j62W+QIXL7184YEvWw991xUfjKQysuNYtAWXeTpZL45AdWdHsUd9b9VN9YVlMgIU
5NT2b7ot1nho9SCqvWzyU99trMB46/UQ/aFe6XyItmna/DD10XqNstb8THFuUNyijM3b0hDTj0aN
0XDGrlX7bCT59K6O++CNZ0X/oStQc3Cnyk++Jppd2F6dT5PtNgGoLJEMaojzR2l8GsEgF25XmONz
XOdFuyunQn7G+ywI9hQZumc7Ke2nyepYqLRTx94dYlvoSHqk06k0ijRH1jlrW7eX5/oK3DxhUxa3
KgfNJisoXBbF+mHmgx8fp0SKfop4ZhiBY0D1za/wYezTxAEtM8pW994IGvW2iqO+dDOO3xPpkZXu
TTVSrdYtLEefPg3oynZHUxp08zakR6DfRnan+o07ZX0XH6HIxy+5X6vWzg7AMbt53Cedi9xm/dLg
pK65Fliv8jRrkxo3OgrVxcHqGjN0dZrUwvWj2Gg1Ny9oyYfALZpIfQc4fqLipjSB7+o1D4N9nVXD
h0CWc8SMySoqt+T20nYKghHwH4ci/aERa4Y9cHLevHWIbJPrjJ34WvZRWx0kSZoQx+0sYzyNzWRw
VHQrpionLPGikbUgko9EnLabRIdiHX5wibUnq22+YQAaKPcVMBm3L5Ncd7sp7lNcGFXpHQ6EvnFS
w6rPoSwHJhT4qaxNL1dLFRXerp2Gg43qnOlVms9WAAUNpMeNuUryO6M3jPilqMicXSF1SA/l5lQ5
xxEa/fjgU5yUHtQaMsfrYGvgX/KyMqoDTrrD8OY3YTzcBH3I/1zL6s12x5NzSL8juGfDBOxT5Kp0
GAafGtMPu/eqUJPwPZAJA30fDsqdHoxhQ50saOUPJSj5V0MWvu1O5ljUR0kOJJxkojwPdwWb1doJ
OPHhDqnXWrxjCzivcjmW5o0+Sj66B1JZxztV8Z3ppgnxvN61zhQ9TaY/pJ5mhfpzrqih7oIi0lDB
Kx35oVMbKXAhYtMnFNHYxG5ROVJ7MoPUGPedIhNBCJqFobwasMUfLSTwvytGO3Wf/aykcoCmtO9X
XwvTrCexK/oWjemHUO0qqiiqUhvZna/5lXUqzMjsrF3XCTMvMCCt1FJx6XNa+vsswVTD8By5SYN0
XwcRLZsbX8pkBMOA/3xMW6OlvjJMFmlPbuilq4Um/khqm2TZsddLNmGrAu3w/Dho7V2PkdvHCgGk
8JTFylC6qWx3Ytfyl2mubg3J62jIk+8qI1bTO0m0pnmgoxAcC39Isge9KRP11IyiKZ5bY6R+kse5
+Slpze6j2eXOvaTU4QN69xOc10TxLXcy9OAOesVwCBMzRFQNX9BBbljXqStfmkLzn/Vw6Ao3qDrD
6yfFbN10yPJvfpjiLt1XijuidPnUhGXzguI55WlnpAHQ290nXxoxCQsC30N1dV+rjdj3yJH+b+bO
a0luJEvTT4RaaHELhI7UmnkDy6SA1g53B55+v6iu3mmyZ4rWezVmZSxhxQwQAbj7+WWdD/qmLOuP
zk0R3QwpaQEtiYKbSYyEoE01OrE8kjvXVkFspJm9yYVBilo2NjV2CinN2Jst80zAynaowmpr9kO8
qvJLVvrZxnVq5vg5F94BlLPYGWMUvVVzZMS4SO9HZAbFoei9K/Cw9LpYSV8gymTnyTwDZTL9szFi
SdLdKncsQNg+5zTjCLY+pkuwCdvgUu5bLCqPe9PfllFTbR2iVmQw7ZcoIGLUlR7PRpjVsZtLEKOq
znckDx3SYHgli75jKep1+DERSsRBqm4ODNvzsRrT+kukbX1QnSv3jWDh0toL9xHZNgsapnXZ9q7+
2kbda1WlADNdvl2cgS3A7qs/1Uz9LvB0eV3qtkfJ4EznauodE8Vs+u4q18IsipAonsMg/eQMe2wd
g5Td1v4aKpTzidFY70O1GolYCnbzqaz2czOaedyVyoz7tHulesV/Tae1f3JY9RKGivDeQAq0bUic
gaeff5R57xNFn5+nafiqg3TcyKG+71rvGAGK7Q27fEWBeadIh6X7hl26utyrqib9NqvI9FnHZY6S
1BzH2KpbeUxzHP10rJymwnqya8dN2s7qkwj/9k5B0R1KN/VOSwXJ2haDkxQGkq6Zs0ETo/0x39LC
EeMmHbNlb7W2c1NiU+liIr3KzWgroOhR2nUsq+HdbYf8sbUlOewInQeP0CbSxrZB1t/V/uLvxID0
ltHl6eLfuFGFx45jD+0tnVMnug0PTW/3STh1nzmu8jJKT/a4GsT5WdMxFN166rLgtnBpU4rm6SrH
wpKkQWQkXntZVoi3WUqk5c1VjzDpR4Si45ODtQEMt4JA0XKeoKNbz+Xq0/UUzTatKJg3WA1IXHBb
g9aXTrEfs51e5QTzx0vtplsiaI99sa6PnnJuaW35bs78HtEu9sGbykR25g/VoooEELntDVMksg1R
JdJ/3BvN1zQsx427hoRoOO5trjL5pr3JOLprfl8BcFTxUFK9Y9uFsTF7o7tfKZ2LrVG3G3+td84U
jLumDTZziBkgmIbt7Gsvbuc10Yp48MIQW06DyJk9ZW+6OpRbnPL3nTtmuzxo3rNJktTXWqcq7FVi
mET/5OieozS8Tr06FkH/4UaSqdWYHg1ZHgX1NFOWv1GK/bTMpLLJYTz3xBps+jz7aEr2N6AnKxZD
etPUxtYv+mHbTkN+7i3m4ZRTz4zaaRo4gg+qC5NgsMx9DvKaOGkdbvqyM8EiXCOJJpv/WWZuus/K
0rnc+8J/65YAPdmy/ADMLTY5pv9pbtakGD/7xvFiO7XJg/KLpOv7mpdzeadJYYbQnrerEYkrJ1xY
b5fu2uVArGIW+zCu10w9h7oo/K1YjHHfjheHuukrlahuwA/S6NFoedwjwSk1EmiIBGfHt8zLSNDP
3Xz5tOcB/F6LhWVvSMuQ4JCxOMD8rPeFn2aPmGXa11z5dhoHXjFw15qMBCLbycMqlso2vwcit9a4
9Ge0jlCZ5ZDUhW9csO9GtDFbKbe+JZ9kw/nEb49WPtlh7BneOr9FQ7AWe5Neq+iIvV7clJI5dmel
bndXmWOf0pQWOQdi/vOTzQ6MvCf1L1D4aOujWdXRwdD0Yyckv5c8OcQZBLEb5c5nZvl1nXj4n4tt
SUXED25jHbBFtCZUzBJ9G5fQkvGYzq6KK9JPQMzRfuQ7RJTBezRrl5CydvHksUeLfTMB63EbDTN9
Ks1GXpKmAvshXAoaXxzDKm9MsUzVZgyc8MNSrcVGAOxo81B7U5Ggpa/AqwuvTLf9aA/YQiJTYBQJ
U06+trdi0U3JI5o2MurNF7COx76h3DuJwOuK2FRDTVJom5cyxs/OP0tXRlaMIyz/0acWNMM8uRl2
88nooZC7wRxiutKKo+XI7j1znGWrvNR+EZEn7F05G9OrigJ0dXppuUuBTbhCrCLyF5I+zPyronaE
idNYjvznvB150tm6Ama7uXnxg6V4KbKGB9Wy2+DJCjXbGArisIhzbAE1zpd0fJ/6qeReLc16ETTP
Q9ITOHSXL0PkbjPS7NkbEDbw4YGo34NyCKnJaa3+YNn1QmGd7Q7fU5iN90a18h6NlHpHjTwc67lf
6Ift2sHZBnXkvYoxFUVStwMNUwSuCA7ba6CTXoGOxnYZ+YIw4tn6lHkRvbppxHpUe1nJulsZGYE5
y+g/T9QmcpDnwSSqzanVgxsM3bdKNg3LUjakdTLrYbmaSacyE3cdJePK7HrDtiocJXemg+2bMXlx
380m9Z4cv+mnuEPv2SWF9Po0JoR8BJecDcXKpZe6511s1Td/bikQXdtLiIPwpfXg1oG4z1KvKU4T
n/JQK04HcaNSQ+5dT1Tsl8qvE5FPMw4bJ1w/08br7hcD41QyeFn9knb28FXW5npbofHoLq9Z7/Ew
ZMMTqmfB5OvnNAYMIopQ5xqqtjfZPK0lZxmfQ4tY18wh3NVz331CAhf+4Hbx1ZiozmHLTRsX8YI3
wf/lovjRYqO7nx0UarErgmnacEZY38K1Gyb2mQA93yTk0u4nu6+f9ZRaeMLapv1mzLNbshKPw4Os
NQMqxvauj0OW2mxb1635bUjRDyREw6sgmezMd7eKQEGqphe6kuN1VYtIVm9ZrgoapdSmp5T5Sy3D
0aJnzeg7SpHSdI1lqKeKqmhDd3FT1eElhnBhqvLSEfIsV2RIEwUYOtQv2uwXuSqzIHHs2ntwmrUM
Y4Mj/nO9oAeIrSmk72+ljd6iyYL+8kPum+2wNSBRj3KWS7ZbKONEwi9869h4S0Ykdl4KvVvRPol9
Je1ouaajViBZ9e3yxeiiJoiD0s3vA86tVmx4auy2HiRavxko/arwPjRtBgIxMhoZY7V+D51pRm3e
0UjNAVIaD2Fu6jA2Ca3J2T3GoNoRFqeefWP0u+QSvGhwwm6He2sljT0uFOj54RJ/2+zNzKnvR6Fp
y1j1ZKZbegBlwYNlwxbIik7gGOsy63nKHs68JndrE2lC73o/fE0LoOkEzgt4I6tT3AKTlVYffw+5
/TewKkM6JyUmbjdAoQok9i/u/9ZsOhAnaIWF9zkOWVLiRfjmHr2C+g1X8m9gIppAdM9EcBLCScjw
LwyG9MtqnS8fpcdl3Q2NU22ckm4NS/jqQJv6fya1+hNov/yhoLKpwqXn8RfwMsAyZno94L4djKzu
UOlnHgFeSsPQvwEu/+0uooy7qHoRPdmXzqlfPspxVDDmec1HZaGfBCYbHDJfnTir5f1/MJb/Iw/5
E3f5t7zm/0rGEvrl//yTCPxvGMtRzNlH/TNnyW/5B2dp+H8QZwQbiNPnEreO6PmfpKXhWH+gDoM4
QKoBsmzy5P1FWrr2henkASFk24Zmv2TI/EVaOuYfF3EHBdDQnCTaETzyz2v7i0P7O9LyZ2iZT4BY
R8JwCSyjl9Yyf1G7s5PWq2uWQZJNVXADsV3cyykddqHMkBu3RQdfiR48HtqquDZnP3/8l3v11/X8
K6f3pzXlv7D1y4tAdIqJxhl1H5fxK9Wl0HK0OchnwpUaz8ZEVpyYbZdPbfVRgsXFlKNxVHPFVNx4
jRFwWGVap3JLcuLoANvO2vP7l2bxv6RFz+Y0aEc92Vkp173R44DejW2wbbX/OzPgL3zv5dKhYCDo
uG8A9Nav0RoDCBaMMIOE7y+6OSxo6f3dVPQcKRcwsjc0NnO9i7QBYyfS1S6OsFlWdV60PaW/oaF+
pii4FmyBuHKJhYKDuSwrP6+XRhVNNWpfnWjPY9jDhGj5B7+rffp56BToQLEybPVWVkRqU+Umu+Tf
f5F/pk7//EVeZEcoyC5JhJhSf1lGh2WZcG87ithr0ve2kZzZcd1lrojFtvLyE2TZ2+HlpP40JYyb
LKRJyvRAIoQw97qnjP7UsbEsO9ugFSapDbOst7XKwClpySkmHPtK/a6R+Rf7+uW+sebzWhJQiLuZ
tfLn+wbCWvkWYg+OTwRSxLlc2yxpdESVnFNLkMOhi8r8ZKauNO4ad4lcwIC505mI585PHyq7VtNW
QL1A51s1M5FRDoV4+c3NvTBMP93cy4VeXCGEPMIb/BqyFEaFX5jpSvu8GVWaSSecH82xq3b9bJpZ
YtqDoAvSnjv7UK6Gnd/0q87Lvc56jp+2uQ56S/yJhTKsHUKBm9BR9m8yipyf5Q+XW3lR8+NhInsD
vPrXQCQecxvLsd0lUedl4y0+6J4qzFxcAKVF+evG6xdUfjIiqy1YGsyVflgD4Bm4Xg/t3HOszlQZ
ntYunT8ncgJ2gGCVOg9e/VkOpdHFvq7Gh84TQ5gg1JTGpmXPdDejoVJzu4xR5gIhlI28BX1OvT36
fT99RpKungMQAS8258sx1Z+bMPvNGeIX/xR/eEApWFn0YMx1iMJ+oQiDtbbbZQ5A67OyLxNSDrM5
bkyTA5QymwzUOR1oR1TKLbdqsc3XPJTO1YifA+Ku47CNlaq0g99cFvz9Lw8OiRqEC3LUcJHlQ2P+
QhgPdIwDrywV3EZXB0erU8ORbgldbiIQgvaztBumvCAt2vlcN+LYFrRLbEuFrWoR4R2BtDSdWFKr
Y9DXGnTb2E3lOL7M5qyeFid6Q6TuHOu0UHB/zWzlFz90sJ3GUV9FomVMaTEABHZ7W1gIKMgFEO1p
DBuxd8yxRFgVmk+dbL+RSU4SR1A/19nq3ywoM5mYl6XcGohhGeRVk6SD2kIkkZDjisceg+xurJcf
cvABx/v2XZvjAhcM8XVWxjiluHhd82CPeb3hoNWccVhxJYZp7tpBIFPkccm/VSOMaiwHrpdHNQi3
k3kpMjOKwbvGETvtiCnKOKjN82nR+mFFdLnPcCMc1l73j9jgH8E6rRgPh3modbleu7pGsx+mbYVN
bej3vfbDDwOzb0L0Wn6dNoW1scfUf2cpPU3O6JKQ7keHpTOzg9fa7UkPAKUyCyqwXYGsNWFclc2m
zmzvdfAhG6vAeESuH+FAFe2xtihDs4TZ7JoiGKkiIN88EEo99J39HKVDdWvjsyGMg+FoMYBvRmJI
jKK9WlAkvY30FLxjPEMW2pglDIlZitU8eQpz8Cnyq/k74bnDt0Y0iaenLRNItZ9qXd9hGdbbIUyb
xz4X74Ud6R2dVt8dbQ/TNho0nRa6mkC1FtO/1JSM5SfNrZSba1gvj/E8LX9MYgq+DcwAd5E7+6+j
TsPvhF23IgHAkrEvcuPGJZpl30/XnDtst5mPPirJA9mHiN7N9mx6E7gRMATjCN/D9mIAAiMNnGhT
6hyKlhSeeyWEOmbrmB6drmm6vUK8fSNx2cUEQY8gShGMo1Td0ZlCf0PMY7u3pZ+/OAvoXbs65zJL
1ZaaS/eUVbkRUiZWu/tZ5u0RB2R9WJdesup7sOT9IL/KKhtnvrR2/CD/ZPy0lWPzgCp33YWF3T56
gslbMGX6kHwdCs+VVJ+PqAV/nnMD+7eAwA4JOntFMYYw2WgKgAx08JfmMsOkYtMv1R3FhqCxCIfC
eJhrKgv8yp1L3qSqnXaV9oPxmE+62M8lLnro+rfM8JzHELRka8hl+GRhrQ7KtYd3nMP13SBBDEOT
IctaSsIU/IJ4/gZSvWKBfRpKVGN6CXym5hBLuLnaqG0Nu7KfvUKqOB8z1nJf88pG0EXHZpirq6Ua
1usMUAV1gVkldl5c1x6C7yh3o0Pr+ebZkTQGF2hd9wSafPbmOj9bNk8sUYW2PqnCH3eSNNikadz6
VKfqDg74i5hdudNmOB4Bx3L6EDklb1fbUl+6tSruI4keM1KVdR9CtD8AERtHW6p2s/ggEWMTRAdC
WsYnzVSLUymo3AOHmjv+rXgpzbY8VIH0ZNxKIzhCpmVPdRDoTwk+9CYWZl2KL3BwNNjybhZqfQ5W
JfhF58j6xnQZv1ldNRXM9WX7RVSLPCwG5AE3aTmkqPirWNQpIKbTjvVztep7py6bW0rxls9ozQTq
VvHZuN73aBjI4eodIz/jpqgfsYxVN7Ndyh+alhHOvk7ZXRluFu2Jo8gPU7j6B4rn+fqcSlG7BgvT
Jin73HMzrd/GopjfXNrRHkiyU7gXnfBEGJlO8vVyEzT38SuZ6sStNk2eVCglo03QWs1Wl+AsmZdO
l93DXfaZlWdbAhEdUDqj0PFKsfWwpaijfbGr0LmtvHyNPeqrrhzqBQ6WmVcnO+0/LJHKe8jk8gR2
pPewj8HO94zqZtQ+eedqBGdqx+klbfv0qlajfVzCckEMIMXdUE/V7ST4NMX/nW2lU8TVRf47Sr1s
aWCp99mEYIQTmHotqlbcVCOtDnufNDhvl9YTkdtLVQy3IcR9XIyKLJrGy7LvJnEpEn6OdR8D6o0/
MUgoX0RbgzMUf492eq2/o0KU103YttsCE8HdXMomydF7JZNflrCdywssOW3bnUjjbtL+G3rmaAfO
CHRTDQgX5jSlFncyS4cMbAoxGKzkfTba1TVkYv5gKXs8ljQydPjyamAbGIviiIjEfBkYzK7SzvDp
PGLXy9Mc8oSPtvc1apHt6BXBgRI44ytCy+9F1NnHtLDDEyf+Rce+5JcgZUUjc0eNWMmKEsaXOWAc
+m5bQaLu9BjaT722jBXOxf1mTE50FebNjFpCzPK2mO3dheYrjX5+nprW2nvS9J96TEk7ofv5uFad
/R5EzW4KSfRJcrFa34k94fFf7PYudbNxzyFUf9Fzv96AU883hZehZ8mK6ej3l3K4oadyvq17fXaK
dblFTzwcpBgu8gTLjlkBnDMRZxnqo/5VrlF0ImEPGRFuqu6qT12yT/IaxD8sqnNRM3WtPCd7VDLt
yW0deWi0NKokrfEGF7b9vfddBRGk6p17WVtC2RAzNujwicBkH4M7AVp7pW1r14Ru98ibXZ9X1FAo
9McqS0JO4LGbOks8GKu7XTrPeBHeYt4U1Px80U4THICKrWKLjyZKllQDG8qKQWiAE3ky0258GTLT
eTOUZpUPnFJ9x04c3PntCuU2NTj6XC26LOFt/rCl+9iEBTQbm5AORPSYVnp8n2WdPUo0cT/U2lXf
yVTK74sirXa+MPxDOMFCxeg1sEL38HwJuJ8++r6A6u3zb8JfcXJUHqH7qYkLrcDy2415dS0u35nt
khgLBM9eVRV9cSiJgoqrklfEWczhsSu6icnC5XShCV7fl3q1ErgmvCCOLLJ72yZagxerKr5RlWSf
bRyZTO44Xb72ZgEd4kjhboVKlxcle+MeHUCuNgayHniMaPHeYOa9pCGn71E6HiR4VywedyX8ltuY
azaoL1kBXIDvWFO0dud1/cSojVj/tEDl3xpQ6Ihe2hyQkher3kQRb/1u1nRHNLLqHkjMovkmMpdv
c+eRnKObZbR3EFrBFztTRRCbFoBmzPEvfHaRPFBZ4kRlSnQwH+lgIxG7yGi0PgETl+ELCtN2Z9Vz
xI4JvMjbTuaqS05LPzauwoMWRYCnSFuzeNQITu5l0S+LwxOKef0wZGj14hSFiH+Az1rueDqq7ApX
eaZ25eD70UbRJuftbCQlTZJhzDzMk4ierXxuvtmO6A+SYe9HNuBm5mzRiGs9r9lds1oVFtt5hpFF
Ojaz7kTzxZ/gg9HPbXudB3PXJrkVfSOUkmKa0pEcebJg+MLOm1/R8WQezKKMsqTUFFruZ9NNl405
CfYN+Ax/nxpFzy7m4B4uI2swaBad3aQSnG827Dzdl2bIAr21gjZ99sdwIkkmXNc+ae2aZDS5WgHP
vuEP2B0jWX8Tygmf6wF9sVYjP3i+kJb8zM74SNm26oQjZlcREhlkT5V20w/iXAiNXByj2SOG0F1S
o+x7VkWl2j24avClrcZqSrThCLG3oiUaNwXH8jExizwgNBaqH3kIJ0L/3UcJgBItEGaemN1U3Rhz
Dim6GF4LlYiGLtz5YPIPmsM2ZxIC2VAMGMQubdQAih73hZ1f1Z00bmTnEUVy2a7rZFGFUqcqbcNn
a3C0hy4u8qwznEdvJMRsR+V7i1zzile5NU6macxiz/FgXvclwQdkG/AxNBTl41ifVb6KMkHWSOHW
PKbmSzhV8NNwMlCLdWbwvNotwmTO7oPXJdhQSYAjXxq9GwVEQXF2zCZ4QYxA0qGh+Ua3YT97ahcM
hDvGrWrykVhCEXEqx3507/ZWcbMQa771I9IQ6Q81ka31FXHOHjqGa4OogC/5qA29SefQ2VIk5z90
qz5lfu7fYVm1T71dGh92buELE+7KDSvrciJ7pveNuENBtpeQfo8QMGwNjU+QijW60Wt/IW/Dzh+a
baeX8TzPmfOhWbxvurqXPyKwSJfXyOjQv7mCJS8f3Skum4aZc0ak0e8rX8ziUsQNsUdS/0KAfglS
tdOu7NvEmIzWgOT3mmn797jMn1He/4rLBOR7M1Rg88WpDZL7C00xQJtMMrWmOBh6tBprzvRTZAg/
qpJa0qgpIWhq6HtEhwTnfciSGK9EKEwZbNF2JJKgFpm47aiQdbc4F7MmdqzVQwLl2egR1kLMX2Zb
135iVKo5m0uGgF3kUkEw8vi7sW8guEukOdQnRVOigYPYjRYmtZkwBTNfIxEPAkXD5bxQeUmByfK3
rqlfwSmMv0DbgI48d97FPv4zhja0RdCZzNBkb5TZV9eMGsLV06n7vijEVFyKSkynt+7R9XPgZ0Ov
4spfLZEIr7Ku0c6Ut1ZduDy1hat/kwb7byAtF0dI4iUPENW95/56cSaiYtEPnPqmZiifs5RM6Xg0
1wjFajM08kplRJzWLqnpW7GWVFgGNT0QieEOzGZ//7T8TDRd4EVoJkyCF7sgqPev/qCst204/EsE
A2n8m0GO5walwTbzHbFbq/J3Afw/kz//+DgHc6JP7hUM0K+xJW5LIlRRmE2cLu6HMHT/IvxpTTrh
R/8RWffXJ1EtcumtxbUc2D8/AE3WGWWXLQ24SZQnxRKZp6HJVUKWmnv88x7+ZUz7icD4f263X41x
T13DX7963X7imP5HJup/Ib8EqPsvz9G/8UuP7CHf24Kv5B/+uouJ7s/f8g9+yfL/YO3x/ux/AXrH
DvFPesly/vjTzkNcKJD8Jdrhv+gl/w+ShnggXX6BQrpwkP/0xHl/IDWBEaVCB0YBn/Z/Qi9xuPv5
McQhekldQ0qHZZ/rw8v588Ohp1r6l5QAzAtG9YIKJ/060xxbx5goQZxQ7BUqmQYvopOnzIcHMx9X
tfe0NaC/tzRqvdxQHBvcOc9JbPGEtc04496OaMDEhiXF/5yylvJiI1iNG6RaDNtmfRGEzv002HvM
gWxHCwgYQji6ruLGyVALlpfhzHb2bo9aa9+i6H4mBdDqUFASErdTzUAEgyeL8CHwp/LR7ksk43J0
qC6aB1PzY/Cf+ESPleH12l7S4Qo/8EsOfZ0r4oncKnQfulETSUppdTtnk0F0nOdMFtqBFGC0igrr
puuNwN/Ys89OjKiwOdm5l1F+dlFP8PXZH1YpwwU6p6zZxxB2msfBcunrSrNhDcEJ4cKgyPPoyhXp
eOX4IY0eGiAe+iLLlwTEiSNoaitO/HrFyUVFqXRstPiFJ+BYaiPkioNKMA224q3MMrgqj6E3OwxR
H8jNsJb6jVT14cFp+SpBm0yaXJelQh49O26zndC2vDWZ536hWMp7CTKt3qshGm5Tv5CEVWof6NYb
ndzY9SBdNI3p8sbpI6QxwMF2J2PE3Iee8zBzCGpl0YUvUTadu7yMSVRv4tYqOHqbDIvGbZC+Nfpu
dOtzSoZ5umSbnF5BrqId8Aa7xRFsutgS97oU9q6o9UeYt/emddUhoJbh+roiXz7Y3Spu1hLzUDag
vkLNajfB1nSaT5iT55ApOgHJTnpruEUcDSgzX1ue2PvNeqvnmVEuOuWG9VJP38te3Q3ZS+0X390B
6VFmvhVzy8BRxEx1t7O43GKN9CI9WtIwE+U6+zQnNrCqwZjKm0Et+9FFoGGj0VHQZU7U7odmQVnV
bVVw6nRF/susY+3bu2ZEwhqm+V5U/dUaAuPaKBUsEQ3bMo0QFWfCfoI0dh79eu2+luZ0dDTPXKi0
3uQBMbVISqynVAY1LkJrK5UZPJLP0cuEVgU01QZ7CYL4xXgjPolZd5h/2NV47YflHVF8/bn9UxKq
JvU0LWFykZvM6XzKMzneBBKCNsNlJAdkllejXWwmNT6ggUA3vW7wL71G1oe50OAaEvS0sdw+UeYr
fPTWSpdX3OvbZuSLDC4yyLsFzGytzZgK4XULYfDoN2zIc4P0BjjC7GKxvvuuvE9X8egETFuln5Cm
wBPibJjRNqq8qX1vFzKCmUF2O3Ewg7/dYKKifW3YFaF/RjqDLF1ksHXnrEBT1Bq7ofSuwBs30ZQn
tdkePKeaty7X4vbjoRNo5Y3nvP5qz+nZIfknW95sv1zjaPga4Fgwi3OR1jsJWxHpQ2FlX3M/4LJy
uC6BBrOY5JfcBajN0iTIH1VkPQ267fbAoZ+GEX3wqJ1ls/BG5DLGvtVsjOpegYwjEB2egqGWiQk6
wTHGSYKwv280OUB+m5OgoVio2jdfiCtJpXi4+FFS6XLXiN4+Mm8S7bbuwf/0Rhfptpy827kw9n6q
vnsztkgWVtu+L0ZkYZj36OTJqrvCDS/FrFe1zK9X00n3qVfVGx7HZmcVXnXW9UxGKT9aDfJLYHRW
HJbyein9G2etXmEJ9x1+A5SFxn6q5qO3ho80lCQ4dnd0b6DgujWL4hTV666rjaRzeXpp+r5BGPsZ
4WebLGRefVV4RewMNeYk1vRoNwT+qZKjv1tTXtfpzZGo0Rt9CNqmfGyJS4Wd3biNc98HxS1Cae8S
ElGF+17WT7oLboJ2dD1AuED2ST+Mj0EpH2xDHd1QbK3pzsCskxTZg/LlFXjrqRUfUrbsQdM8PpLO
cJ2x6OOcelmc8cFWp0iBT4/Bs+irDXVlcZMy5Yq9VpUD3qL0OVuvgotByGiYc8riljnyCs/TFb4T
HEq8jQp6aQAK0XHnG1ce1U1RfVPbh8YZr1ROH0PVYbSbUKq7EELUrdgXfibYdoG5VhgqInLdI4AA
IIMeTWm/sKjA4ZEr4exmO/0xae9YhtWhUEF6btto/Gg8v9qgCz8E/XAbSL+KV2y/SSXlM8FnUZwP
xE7j9sgIl6j8JpkU9TnMavgFBaSHBzXBvrqK20J4V1P6dazNK+DFJGy7nZDNliy/hKrb7Tg3hCHb
DL/z51B4V+bi31nAcLaz7lyl0anVrLyfq32M1vY20LchTPs63ZmNDfJxdoEmfGfaWGAlUdfAodJS
m384qyAU0GAoT+Zquq1SHWNvTwJ0gh8oP67Qkb2tEyMwymJ4tvO80HXiuCvgvwubWeyYhFhb9bgL
miNGqu2c+U90jNqvobIuLN+V0dZJUfW3DWMlrganeZ5H70u4jjav2dchMDZY+j/Xcd6pyeg+AcU3
U/AiESbscXBC0Fgx9ZKwiIu7c+qInXfs3nJjvNTWmXcLofObZb2LkAjO8HdmyUvWbYwO0tSEXSOf
BOUhq2DxAUD5QZE5X/h0u4b2tS30YWAxt6wOCbfvkm2SXWWRsZkzFR2ywITWiaBJi7fRCPi+qqsM
0829UfPjlxfTFEzhGv76BtMaYSODB7Eqdt4YEWDm6kMberypHsritT4szhth9uF5XEEPlXdN/tQP
j22tslYckoPNaF8k3qJwPLGXVpzpw1trfHWbJmZ/fCEm5ZTRqLyGS3Qv0rswC151WR0HgPEmrXGs
fIZWgTSk0+fB7LdY8hIjy/eDU5xAnp7K+f+Sd2a7kRvbmn6VfoCmwSAZHG6TyRyUmlWl6YZQWSrO
M4PT05+P8t7HJdU+VTD6phsNGLBhQBKTSUasWOv/v79ON8Y0+Igwd8pC3Uvh12zmcgzaVH9AxwQM
o94maX1o2+4SST5OAd6kqj+SHsgTbcqd6anXiORTX8rkAq3EGX66axtTVYMJBBbwLL5Iu+HdDMf5
aK4AF7eT55HJjNBhPyh8e2kPlFsxdpArYevbPvP2Sgz6NWd7PzXVJhHBkr5WISdzmNbbaG3dpwxh
++mlsG3clKv25Q5+yQ6Qk99kz2ZKKKNbPtXM0jA/3bpkwpjzs9knOHRp2C/DDayXIEU0XGZPshyo
14wNTZvLxuU4TaupZyuwS193D7YUr8qODnj/jtkg6EJR0IJrTNKUnU76roFkuzNpb+JZKkQgaps2
/nTtgcchOMQ3kaP3DDsXq7q3q3KTJk9L/RCn3UzjMCmuEg07e0wH3rbAks1+xngiz2cO+Fp1ORbK
cf3B6g2+MvvMjRkeW0UXHRKjOaaGTh4WH3Q+JS7z5UbeYREIH1Ah79w4JZGsO7T4eUKDwbatBTGW
pYgDgdXN5AsPuzp6HQxrS++SAQ9uCTK71811MqGncSHTUgVliAzetnk8e/Y6fflKuAgTscjaue3N
SN19g+HY3g4JLo0F8TOq5AhPh3mB6e1+aN6Ym+HgvRr0E3bJADba1ssRLKfWLq+/udMENOfcGV7w
cs8eUqVO8nhhjELeU76FGAKy4gr08Jnsq1MHsfIRO86+w3WRk2eEF2RDEztk0TcQBVl3uUex1UdH
u+/2Ih/VG20K1p2e4z+GpkqmJl8zypSoigIz4oSRcZ5h/Li2ovNHE9+cqZXXCXGGJajde+ZtpFLq
OAMM7ElcAoYQnXGJQJ3s9OZdWdhUTtsyaw4jzCOm+37ccH0Ahl8wn0nN2ySpX05YUEfntbPb7azp
X6Ril1uION40cc8ujj7dcPqaoRwHp8XpviXC8yfDfGUsNN6URcauzP6DUWOOwjPLebPc+blpz8yZ
mjzTN8VwgtJ8MQt5SGYlb8oJ3dJySjTjjcxSXKHadmoZFYaUQqXHEQJbkK94g1BtH8BOIVRtggZ1
yFrvGHQz1yGeio3d2KRfkokvShbHePo25tMhT82LNG73Tu2hTJD7oX3D2xVIYNx2+GcYj1c9QpEI
WVqaW36qch/qyyly8p3d4smN6eIPt7jEiuKWa/U2lMl+Ect7m02Hs+qN4RUcz4RfGeUFWVKrNe5g
RdluGb6bCYcKY/7SdvbFEOnnLovlJSKFPWLPrRrba5FWflqkyEHMNMhj0wRkrN3MdvwilLZp9DWi
vRWZsY5Qer81UWh4dHCXULszF7mpHXnOJPB5mofiEKXOYYKheczsiMjERbvyHEXpo28ckT7mzi32
KFwpug96cOtoWrPRZd6+mPj8ADZdl1HiF9mZSNtruNJOMCwO2Zk5DIOzMm+3blReoNaiR6siX9gz
J/H2+xIhS6epg6YCRXu6emgvQ8qfEqV/Ql2/Esaa9ALYlW9ORdA0VrcfcEMzbHNwHqvxOXZZz42y
PSyUigXH4kh/ybKUZcDM9aA1cImSkAgpg+Qz3vSC88fcCoYfQnc3MOHOchpmRNd750bLO9gnmDKl
6g7QJvDuSAbjcxo2RNjzArscUn1rEtulaPMdEqHE17351cmYXhOj3p6JcelPKHlMP6df9aZ5bkv2
qXYOWPhPcN97E90hX/+090YzDvDWzgjxSSsx16xbRGqzz9wa2WkznWtuEzhtXu4HBVcDrYoiUEgu
+tFS3jbr3AtltQ/lPB+KrMQ1DwgDN1zELqf5BAa+FNGwdxpD286i8YJ2YWqQ+kyU2qCP0uy6MVMy
5Q2q9dVwfUDdsS1bez+75z0qxI2DAxuC3q1V6vYxqW/qDuEInsoBJ4VXHe1ZfV+S4/rdqd3irlks
qZVQwBhtOi9YwezpPsbVitkDS8RT0qD92CQq7L+HhhUaBwYATLZBo7fhDtSHSw8febwLZKPGPQ7v
UaP6QjODxnUk72NDsJZ1paqCs1RuANXcZkgHtkWcV96lrnoGZKxi04UyXJUcC2rWxzAUU3SI5BTq
e7uyBb6DpqmvhmKqtW215OI8xGlJmcHbmkBKELUWTGJ2ruG/ci7AGMkNNUDVPY4LJ4t920uNoVHl
MoPH/YMxibihdq38kEMGwDJAKDexa1yX8N65HM3JdD5mpl7/eWvyf+w7fuhO/r+mgIfA/ssO5Uv5
vy5eSImvPvYo+aF/9SiNPyS4Gjrf9ALpQa2dyH9xu4w/oHaRmqdjIUKfuHYP/y2BN/9Y6eCow421
DfkesPnvHqX5B91z2oponQ0SfwgX/wcS+HcN5N9DHIdPB1IH1hKcRrBijvdJudynCO/skbOh4/CG
lAiZ9t4qopDIbLcVEI29EZsBk4PhSkNaIprkaKU9cHQj+5KnRqDK8Y5Si2P7FDfnbSXvzSKRG7OY
VaC5XR7EHrFf7WC2Rxsd0wbnbb7tGpCXcYbh0tHCt9wYoRYMZurXNjP1SXe+OzWV4eAVB9crH5wI
GvgwuRSKStwNtn7Q8B1vGgxIG3xqB1d2VJbqWDbP2NTGDd4VGghW+KUYjKt//pj/n3TgP7wJ+7dq
5b51n5v5/1e26Xku/mcbyF39knwA3REG9u/n3/oDoAOPP0YHdMJo5FHh/vX8a8L9Y029o0G+xo4T
5s7w7O8XYH22QcB6DIw8Rkb/3aQ3nD9A4Olr454eGekm9j95AT4xuJjfML4zKRvh27skfH1OBR9h
60Rxk5TkCQ1Fu8LqCPshJto2fQU8db9EWQeLjGNTu3EG9oDtZK95FRF5SGxaKsyBvk0F/8cIpdcG
FoVFFyA7XLdYGTuWX81tiNwE7xm4toLmxu0P9/o/2EgEn505wt9vMR/CZMTgWAzX1iEb68zHOUM9
6x0ikOG7YikabvijtHk6cmZIRO6ZhG0c1BHxxsZCGAjNXM6xsS17SD3WW+gZefQUljS093Zb0Liq
XBKJHtBFLGLbGSW8rWymTyIGmF4vilWL40mDq5eiba5sX9YOcrohl8qmP7YY7V290kpSpHbVNS+q
MPcwTuwhwFcsO8h1Kw1oWoDlUd7C9vRLpuFwmnPNkUFqE5GZFBQafiLq5ho1v+f6saEBudKbtB02
1FhTv1lSzMtbrJJ0Je25Kf2oSMJ237uy/G7iKTX7DU7D5jIRSfPkGtgcTv1EchTABJyeGAO9gjND
Tr9yCNMaGYnCKBsknWPk27rSdAPve3wOGMEygrwc59tRrznZmFM9P2kGeuXt1A0KLXJDgtIO2LNn
o5EGWBzkWZp8wQtTBxFm7XEfI241N5Xbch+xXpaECvVTMz3z0xoT/Hoaxi+xRw/sBuVwrXaw73Sq
t7jSb9OiEfIChVEx78y+GzM0JN7qyujC5qnXhUHvYOiwL8fz0L4ydAydu7gsGRvoUtbLwVX6MPnp
OI0cqZM838XuTKunnqJ4gfEkmmznktKGnLgRES0oTjr4tXvB+W4ceoVoxnEukW015q2zNEMCgCXh
U/SpUT9VCozQMRtD42ZkdA8VHsjnWb16aAP8mfG0m725tXzUPlNz2ceE4W3CsaNn5EYeWgccDDqO
Ztuuqg1KjeXMMRr4LYWeu4+qw/q1HYZ1pzClih/i0oHDkoOPtQIZjmV31KJuGjdDWhbN05gU6feK
QJxoU5VWJF4r2U7XGPOX1FdDBQEXpYj1Ihq8TGfsqmO4CxH1uH6Ph30Ouk6lzbblnYoDHfNG/BXa
x/iNwglsbWXonAW7fNGXbZKFde/LMFTGFXYSflk0CX6ZhTxsBhWG3gnaCuLSYiU7wwBGZQec51QR
xaYzoBldsSs9j/Bhr0GO1TjjoN3lVu9aR1cTvGy9cKEroNPml6pZ5DGZG9N0PRl6RrL1X69i37cD
UuM0HfgVNZv09DxVWJYPoNgWaldCUid0dL1ZxcWrhY1nGTc9g3aOVlqGjzjd1JIK+H6K8TxbjO3Q
sm0Xb6qf0Nf0xlWOvhTw4PvjuhhNKB8VxneQWlrG0vDXQ9eOceHtXFycsM+7pSzP42z1TJh2ntEg
6twXhzBdCN6J1vDQD5F8NFokLseSMGRjE82O6dcy7W64Jyhak3i2nrQ+zM4lFvArW4wc4PI0tr5N
2si5qQyr1zTL9QOlUnqKI1bdoTPkUTHR8+2y7vNt5BrDISrK78yL2u1CRRPtbK3ILp3cYFphZSig
dkjfFSq/sDc52OtyDMo01B+mQSiWfnJy0yUFMVy7ziU95vKrNwCDYDuIqucx171TPidwq2atZLav
MmXQIQihaFdVfg94zTs2cqwuGCrM46aI6vTaRHoBLip1ifbkSOesIvL4az7JOzeeMCRURCUzlNWH
vr9xjVEpeH5jZW/aiF4396dzVmXwCodELsyNrmipbrvQSBaGSFFibMi0bra1cObbDCI79EFEc9e2
KKpz4dZ8B6amvpDf1Kxp6PJsdiYUn5DkwDP18Cgi2Sa3cx1nE/fQna+WUjX0TSt4v1LQIsn7r5nT
p5ezAbMjHdsHV1QVanMZ0iQgirXUjkNRhQ9Tlt6ppY2OfaPacz59vh1cpZ4m4FiUcEz/MiTpfp2r
as9UgzFyX9PdBoxXni0WL3QyxP3I2cqlz0ASC6wxTjqpn4oBy8uSxfl6mI+/wywp7lixmSfUoWfT
t6u7Zq97EV6R2iniq9FrvCygR9TugK3Rz88tOF8oc11p+GlTpOeLh9fDd9FR/unGOe38xUk4dXmg
a16qZVV2F6XxrIq2oqmnOc03YqvRaNMzmO9AytqwOqJG2+R4jbItg62eVpRFCVzRbb1c8jw76og2
96wk6rwYMwe9vBWdGZbbHPLSWZ6HGXtHpAxV7BoOrSYdgbT6xtZIVzprenSnVdof8PC025VSyVAY
HI9xllC+cBIuVhPYoPjG8MZkw6tWTdabHQ/fQ31pL6K8irY91dTXGUjok6tnzrNGwkuyBXj1DS8S
vZB0TkK/1UOOtZEzCLBkneRPZZ5zSvFteSc9H5pby5rDLeeZKdmSVFe/zfTPv7tp11yzwq/2Ht69
S2na/Z9C9M6dikHPtqOgP4+Qi/Tu0iJQqc2NHDCM4d7Uxuy8FIibb1LNTtB8h/S8kmh5yMQoT70L
jbNy6/DCzTOgf/oiHhBzZjuj6/ob4gg8VMCkOiB7rbaFXUeYILBrsX44Hv3vwoiXLwtCWI4O5NVR
jnVtPRwyU0rvCasUIjuDplYcpJkoYT8m+KAYIw3zBZgp+wkaOS+7sQze2jinx65ZwmhXxmP+3e1H
hhrpWHf3bmuz97McuAxIAAaxn4QL3ccEoAi0x4GWRG+xGWMjWLVudmk6uzFJp2nHbpA9oM8bACSR
jneyaG0721r38n3XdygbGxwXpV81Va/fzJXbHYjpkW9FGlVnS8zivoFEPtk+bPN82cc4omJ/Meak
CAgXUBZ6YL4D9ytAFPrTLvhmGlC5U7HMRal0H42Gi0bfKFNJF2uyrQNtjijfat2AVo8iKNtWFi/X
Voiy9rbAFbQ3mkSMh0fYK+h/89kbcOEYBHN5U78bQRQuNBiGxGO7q1m7heZ4dKSVUaBR6EjtqmWl
km0WtrCIEaDY2u3oJMBdqgFmYsAwCbkg4sdcPFeJJZ6V6czTtfLIGyxmy6qZslEKsQfoIMzKcWhi
WkRDra5tKqXkXIRYiHn/Z6M/i6TyJr4JxmLnXup1j8ls1TfsyO5whqpm1VZQdUDAJ2Kbdbit61c1
9zLf6xWo0z2KWgUgcTLZPnKP/GVE6UW0T4deh0vmObVPhggd7XGU6Dc7E1UNCvjUFjd5Y+WMXbxh
uJajg0d7TQXYKzPzaKorzw0MCryOSM2RTst67mAxSezTHNZSZ8A2pQczjNJbQ03sq1Ztye8UR5c2
MDt60MCTnDNhdhO+RLLnAOMh0Zl4JBOt2GnhlJ7GrDJPsNFqa6+jQcjo6HWZdaqKiedfg4UHBYox
IUAa6owniH7wBq1lbC4z9lDpw2m9scK4SLe60um5m3iPGLcM5kT8jUYptlmD+ExISDMve87RLeA8
Q7EOJiJ+acuoZ7CzsC0zbMwuWqHst0g4jKA0FDehpNrCOmNrl1le1M+eiOiBpUAY+DYaZQMQseqx
wOc1pOgg5xIVTAciHk7VktjzJu4kD2kJrXMArwnkBVvluLoJMfE2e8OJDHOjFqmd41Zym+2ipCbO
OPj0aCBMldx7AxN+CNml+zgWLTMhac1EI8SJe9+YesxcrmPt8REB1sd0iM0zo0bc4YMj4fVt7ZLL
jM3KuHfrtDz3yon7P5sINX0HPti5Paznu0hX1lezz6onC4HuPsPS9mwlJsW8yKvp1ehFc+M2JEDw
iePQOirNNo/A1brxqKOsyHyplP4cdmDrNuP7ISDOxWTgGcvusUm6qFW9pVl2wwJm69ADn4N4wgSY
OCLsNIx0RPjdlGNy0hN9wgDouKCO3P7c68q116dBCaIDaS7mFqIfudRUfx1uJ6bPDzERMfdKzAq5
ra2WO4cRfkeDpjBP+epeMEwU0SAEJvcaQY5bM1G3BCg1FgspWtNArECkemtE7R3l97DB248BBdX3
AYcLB8K4wuvLjc8uCHeqgFRqbVA7TnyMsWBIGy+GvroyeOlGJmBuNGyyVi/4klcHR7x6OTQXV4cF
LOqttQrruxqkdlt4SfvsTbF3F81hFKyiO0ytWrHS4Vb7iP7uJOH1fQvf7SX16jSBWlHWfhUvMcml
INKbfdPOzpNoK3PY2p0+b0CVwrIbBaAwu3Kb+QpJMuzNuOp3buaAyvFW70z+bqMxV0cNs7nyjEn6
tGezpAPMmdJFad774bsxx9ana53KY09830MCee6r0Az7ZLR4YRLgK4cFuQbV23y1RpM9yncTUNGM
8UlU3WIi3MIzZK/uIYJvAfzxtGfRfrImdYSa1O1iQBBfp1w4e+KmvftGN3dVIQf8YQaupXA1MC25
81pNAk9TFsY6rygZfSd3dT/1A+YLdHOK9DdvdUol1WQc2X3eINdFr7bWYNeLhRm4LKoMBVfnFWCM
1twiakwQpkkcDz6xtfEtq2SOK0wVwVgnHktEzdPJXr+6vszVADYihXmsEnwUqotSpBmC0ha4nF9w
8PObdGiviyQpA3AJw8WIz0yuhrMBodCxtc38ZKWacRhC28eWXVhBI7TizU1rM0jA5F0xr2QgJt8d
bum72y1ejW9W1XU3sEozhmFCO2vRquSkXdFw1JQTOwxUI11u2r4BCp17C9wjDamZCrsc3rNbpWf6
6tPDuPOyRPV0RnnRH7LZbs9zhd3BNV3rCiVlfj8UQHGDyW2TtUVqOg9jOs37+N0nKAw0by24ghH9
A6xog+fzGNZtYh6mcvS+WRBFbstO7/nyTQa5Nfbs/iTGPCQk693b2K82x3w1PDqCqoZ10mNa3dZJ
th9Xo6SDYIMBbF2rM2nL4bpzNF6i2FhY7rUlbV8xcOPGJPIXY2bRmw9tv84zWiXKfbaaOcOsxESR
UnXw9pIBoW0KjQMKj/FCTd5akQ7iM1F3lltoR4pxHKixLhmaM3cY2RF1GdRmGVtBt1pRm9B4sppG
nMq0YsRWClQVzZhiPdC0Z50+LmZibK4iTaH8hFp0nDh/EFWp1QE1CnsrzqJh46622WaOORsI6IsH
QHLi69Q7OGBYF2QW2D3XPNlCPNRuGaKch1BBO8rLriPsRc8yKu2c03lXfZmnkIkknoL83QU8tgzH
dvhccQe35VDQ5H63DsNJGJF5DVp4NcuBeX47ePelnregiPVxP3dRtuymaLTgsvU6o7ApzW+pB5ed
eDc0O6u3OVtdzurd8FxhfUZQl7VbZS7BnGj5flh90lSeWKbd1T09DU0ddAW2DjbA5psSWnaN2rXx
23CoOIItIzqXd4u2RrfwiJ1hPFYckm6KYdg5DhFfWyea82+YImpIjoTfwBIsTgCw541ow/ggVoc4
Rqj4ADOV7Y9iXfmlrdy3FjtV50u8AnLbO8yk/QFKFmKt1Z3uLIN6bMCJHSoFffZ6brN5V622dpvz
FjzQKXCzIr8u5vio+LR7pSledHe1x1sjQ9+z5d01HzluNwYo0rTnpZXNI5CDyzo1MLXQv0XC4CSP
SVTqt22bopJaMiZ8nZ48eSBYD1rE7DnF2V+FGN1Seg8zJlR0IrQxNKptzskVyie7OIf0nB05TpZ7
FMb2M/Zwsc1WtACwvW1f4Q5HHxQOE2heWR7p9SB36Yz5qGJLuyU/nc+wQgwyx7wVDlgDmn6RH7NN
7VpYGheh1c/nOOG0ODCWHkmA15lANReX7A20JSq51FtPPIWKym7sKvzkKtOqk1cNE705MAxObFLD
AWYQxTTuGiNP7g1yXCmsQvj5nkzPJi9uL7IV82DAe1jwW/mA4l+dFQUhu443CO5teUVc3QatWHff
W2WcMHMt+/vOktpZU7r9k/sOpkCiWRnXKXXE9FxKFzrC4Cg93/ahStWW85BNu2tMIviUdWHxGWn1
lc11shQ0UzF6jMR/6033xSnQ3xDRzfGFGTydoNBK9GYfmwONy8aMqFK9vtK1TQKW5uvcWAr7RoyI
LSKV6KRBK6NDnOCCmpHRfWHHbYedXSbUUvB0I4lXJ6I9MHAYKRC1tU196vsqjLfM21NnA0mTgTqK
9wksPyIEwgH7lmVmshwOXXynLs0nkPrDb1JG/lPHXMIFoaDUmVbYn+ZeCNXD0TC9N9w985lbKF0e
iBoApzlXmNGtSoUEIYXtfOlkWv3464b9Z+4U8T1EuJg2gRFr2vI6EfyR7+baQ9egZXtxq668SDxT
7aNZALil6bpNRKMOlZmrWy3MrALVhqbvfv3nfx55uBjjuAKyeti4EDR//PuxI2NtslfVoS7iOCj0
0qGB6CXJ/GeIBX/4UpP2QdQLZiZa9VBDvqUpwPhd69DdDMaWhBKfmr9Jt7NMpuwYKm3OT8zeQmNP
6nmhba2sa6brahF4sKEqmNpvYkJ/QhcxFuK6JVMlT/KvNfLox1uoxbagmY1wHh56Zu/jNqYPDh8P
kt0w0J0L+kyInFIpY6YTkx9B4Z6LdVRDQPy91a1s8aXVpmEr3qc2WqPZ+W+COv7TReK70iVVD88Y
1/nxIk2TxdYBfbOxIbcP+9DU7OqEBYzrYuO+6eMxefOynlkNMgNu8vsUyQMF3wZGExl2EKdRQrsH
jt1M+1Au3m9egp+4VfCUJP4YF3+YYdn4lz5eIY3tuIY6kYAdy73h9q+XrjM6+NPoT2v7knVDdjs7
oV+/dap2to/R1C35pYfbeMIRMfd4Jropo3zIm5LHpZtMnpSwQbRwKmBOj+jPxt52fxO++Z7N/ePE
iwteEYm8RXig0dJ/YrfVqVxyL0aKZVg5T6+Zzbn7nEOdGQJt5sV+KeDO5NtRi63sIjIMNCEsl3F6
Gc12FZ+kY0bykOc1SRTIXZN8xwisi7aj7Cw4DqtCq07XaRCdAEgbUIOMeynhsAOlzG2AnfC/rV1D
3UwsQsFRg1q6cfeaWxUgOHkFvnNiSm8xp9FrTRpmJuj3XO2ljnEK34xdbH/xJhPyJl7duvrN2/Ep
gVUiMrAcXgDchiRH4Dr69IIvDCYKh6EOnvZ4ii+1xOVoo3rSUBB5TxU6QllZ5kXX9hyo8Bob82nx
7Cg7AyzDf1sc2q7o/ndoAUpGtH4pJMkSLKJZetLt2bV2ha1LDRS4ZXTbhggjc+MWET9qTCh+mg3a
LFBrbqtS96W2i2w50nVJH2nw6/OXX69mHxdT2EI4L1lG8FhJyFPiM3wqHjEUWlkImMRF1UwFHfkE
VOTHQi/qMxtpv09Yok0tgWgzmDUPWd+vL+A9AefvR5Er4CbbkscQiKC0cZR9fImWeJJzmWItXeKk
q3Z2JCyKSJTLDEzeRzrcZsc6eqEVPyZaRWBWHrfryioi408ZS1y6eS0TCzaSDsHFyOlV7gpzVM9l
yibom5xrjrAbUHuR7oUSXWUIIhoOu1ht5KIVw6YwQi2QFo3K/W8+3Ofby4Qdyp8rxIr5cgHGffxw
EqyxHtr9KyeT5oJOCyJxQ+VcPR0C74JTpArRAzvmWehk8QvxvLQTHafNwgBQWmgGo1ciUq5027ua
6YxuhznFUDbB3GamJOSdp+b0BAyYNUUPZZmCBEY0t9X1UVwkEz4AWsK0zd3ZTLEakMhZ08uTXUAC
Ix6bkMPQb4yqq+jgh1k6ihjOojrLimPx35h7Pq0suVY5OfEvr6DSmauZTD04Q1Td2jtDlVD6Lq2n
YcczVl3keNCSvazou1KTc6xBahtPwa+/gk/D/fWCgAtKgRDIEfhZnU/lQmFZCUUEAPSVGGAdK9z0
d2nqlViOlAgbUoft+evQDCB4JYydJBjl7IbnHtwTtOqq78iwYVCdbvCoed/JTEr7ICUy7NIxM1Ps
VJ0V39tEMqqUdVNcqKFs8jt9dCfOV+uAk4WmfjLqTiKWpV8P1kqne/f+f5EE1TTrdZBB/hwhO95G
mpvlu46AD6AwfYMPe+g4vsmuynDq1FB2tnMhOixQjLGh/C9mkpC8MK3o36GkW5dTlMf8ytGa/YJV
pIeyhg0CdeI6gTQKy4wOxPY2B9O2IMow9ucgKUNFZC+QeA4KWVhNgZnmTbUtncKzjuWcrqN2mE3n
4KfF186b+U2y4uyDVb11gBoW3gXpscRrErWWe4HZE0/CVBAoDSQie9awUCrGTe9f7P/Xdt4VcfoL
ndDwkn97aV8/SOXWH/lLKmeaSOWEZRAZZ6KJY4v/t1RI6H9Y8j1yVWd3c7FZ/7dSyNX/cBgEmS7l
9LuhlxXsX1I5B+2RiY8XudAqMuIH/4lS6ONKSIY6EjkUctQd2PzXK/y4EgIo5vTZ6SKYnW4kONhF
L+dogBE21VR47rlAMevu6HnBkqkSPe/PtaEQzsMPN+w/iX34pD8sT39dhush9nEtHM/QAz9eRon/
gQcYYwPBqhxXwmmyvGOFW5ARVTKGzwyo4NikEAsfVWMb2IRa2Cooa2BZHFTdhFcW9946hhG3zrfi
qDuzIQHSm52bAcGxY5XR9W+ueS0j/94hbY+lS4KwFezUK876HdT458ttgiKCKNH/naaLJ0q7or0I
Y5SgiXLeJyGJB5Wt1yeCoXFm0LG87WBvB5pKbTZvzCxpY4lTNNgdQBd8uhsnDhnf/ebSPq72f10a
16aviaGA5D5XwLixudkanU85iuLkzPa08eYoDSbOv7uuX26gAtO/pybeLpoQh2RhZpoLRVX/6yv5
eCD914XYnBXoXzNi/5xamjG5RhJNa81C5AN0rAjLt5kG1rUkjJKC2k2g5iwAG6Ey/g6g+/mZWr8f
jiccADiQIi39dJpqw4STWujw/djmojMNmoCOJGRc7zJA8iD5kMQw320QKfz6Q3/abN8/NYnDQlKw
rjjnz2U89sKQnYbmLkILgnI09Ap4cQ330LmpQxoL04SjXrrjph2VdTsii9nMDM5unCz0fkvxXd/g
j4+pdNDPraHW7OTG556AvbitXAzEX0at9QTrOBoZL6kw2cUq6lfiAnpmLGdtaoAXWuwpf6nR7Zi+
XTfRy29uzM9fic2pBkkkqhbeH/vTa07vsVzCrPMCt7FolTJ4aXaMw8MLeviAUohCCJ8SjnR+NNb5
ZQKq6OsAufPLIPVdziQLd/cw10+tNWnnU5rILfYK4EtLH/5mQfr5uX1fF2EwUADbnvVpWYTYiJ9e
H2HHzTH5cnR9sXzZdHPAu14YeZhfWsqy7qB+RIff3KOf3l1k0AhAbe4TXQxhf3psq2YJh5ZTys5d
IJsKo54JUmPqxRBKq/WnpOiMB6Hy5XvmxdNhqtz4xDwl2WUuOqNfX8u7wvLDs8MVrE0Vc4UU8896
rT8scSqNUn2ao3Xmn2Bwz5rJ5lUlETU+71Fh3ZaFV85nBiv01TJDyD16QGMUqWwTxEEa3MsNDGsz
OUH1FcODCCPiXCMJcLZd0hpOpqKrZuqzONekGc1BZRRTv2fkR/ViOXmO63meIEr8+lN9AsjwemIb
ZY/h7eQAgML0U+mZ5jSxEpEBKpZ9fxjUqA6i5AhAHl6yHZrK3FFCzmSoGemfE3xc0l+n4Xdr9PpH
Pt5aSnGJuAH5ME/PexPjh1vLkhwldjWpnWHX07Lp+gaa4aCn4sLrna/l2mn/9cf+D18mmytgIwNd
LU5Jd305f/iLpmqnWsye2k3WPD7pnAEwz+fWF0PPS3fbUKH6dVdP581S1ecec/0zmjPIJo3euaFY
fe2gFt0j/sO5ORN4UVfAG5m5nGIxIzmNi644SOxzjG5kUVnEcuHesPFm/Pnrz/Gp0bd+fXwOAEVU
VSwkP4GZQUhYuELDYdd3OBG2raX3gV2pDiJm1JwqMcgDqTBwVwlROdRLhKOX6Ik7cjhuZqutd14M
yBnyp31rse1hLJPjpmHmcBVmjFFrVtDf7AfGT8ueRcOVNW9d+2wO1Z9fI2KatLlvR5SpbfKdQJIU
K/KogFHk882KgTzQYfCOShrFraONf3I2wCBVQS7oosZO8KXO2rlL+tKXyrX7K6Oi+95D0tA2U7jM
DwuiKdQQ5XSFivirE2kZmP3wQjNTWtEoVZidacNwOeH2/U0N9PNDvL5GgiWCfdbgC/n4SBk9rLa0
FMMuVPp83mWaCgYSiq6o5OZjaFrpb57hn/8eabnUcfSATFtYP53blWkSuSSnHWft8tHstVeKjoRm
TTt+06Ok/2d8p/VRoxhdrSTsA5hWrE/7FbKrAqGEGndJJ62v0GmzN22ZnJOU0HTdsZG/WXA/NVff
/yAtCfr3NhoaYhw+3VBaUaUb6dG8qzGd+AiJmF02VXEHD68hOWVwLmn9WXeN0obAGh1BIaxKXN7/
xdl7LMuNa9G2X8QIetPNZNrtjbZMhyGVJIIWJEESJL7+Dp73GqWtCinuPadToVJUZtIAC2vNOSYY
GedxIkz3Fe8zPLJxCf+yL70/KHApmL7Sf3No8tOE26rhf60e6D4TSxXZckxqrzpla+K85ZloERSE
0/0yxskBl7TzYwQasPPc9m9ctv/6+NhnrGbz9vPuv1u8ZN/4wlVyPRq7Wj7YVud8YRBxsvwG1sOo
Ri9drPE7nu/uKkor+suP/1/89K+rNc8ArqQk2I5cVC+//vo4HlsPaJM+KknNskNQELwOfkcwGrmC
U1oa9ZrMsD/HPLoUGPAvg00+rrcGSNUQy6KKmToG4mFZAwdk1vjhz2vib1cn4AQJ03TzlnDQfA/q
D+up0CADvWNIKXAe0G8+yFziMHf7/pMOPNIem/6Z0Yd3bGtlv/z503+vdwFL8X/2VBs4Pa/or1en
UL00HmPFY4kt0Xq2CIn9oGks6vtS8Val9YApcJ8vIfZsxXC0pGErh7PjwGgioFiN/9elP18oSjjj
sNN5/Kp3XygnV8HGqemzTmi4HPNowUyzJVBNxoVgjcbbyWr/f5AZ7qb8h3z8/56Gfwef/MdNgLew
tUoxsW0Er1+vQmP8bEk8xz9WuYJqUSaz83MMsKSsTRid/Fk3/0R0nlE/lfyZtNzub4XN9hT+8pQG
/FbSCtyECCu65FtV+693dBGE+ok5RJcJ1RZcMcaFkr6xLtoLAQX9dZB22VxWMo0ZbvJXboU1S/3o
jc6s0hZa/PbwZo38S6/vXSIMqxrfC0NSwplouy3Bu9vB1B0BmTuBt4GgjHUWHl+wx+3cApSzZyMO
MWaLZQ8j2rRpK8PGg6CpEL3hog4vCwo2ZDqzG6/nhAljcmyrldODB4AJ3akRwUtR6BKxSDGZ7KS0
i5+9ZRio/3Z9tzv46/VFpk3vg8B5J7aD99ELg2xqp0ObegRWUmawmuMVGlPZ03IQs2CwnLW5H+6F
p6B8Zkm8pFK2kb1HrIHiY13HdTwxu1YPDuJ0+KLg2joC61a4FX9+I39/FLFAekRXsGphjnp//o9k
OG5I6eho0fxJq3oNLuNkf2R2n9y5xVqf495ZvwWdPK2hWxz//OG/bdIUOBRooc38xOVsvX25fz2F
JJCKrCqK6Ijt2nompWZ+DEViQxvh8IAJuf8LEPJ/5dOvt2VradtsDYHrAqR793jRYFChI9Ani6gF
O2955Mxy5k2t0rdvmU/68pD5AXH0OIrJJU7sQ7VU8uLWLESRNTb30kRViklG3XhN0J2ateitQ1vT
DWlyE38SUUd+96qor1Zs/X++Wv/Lo3n37dnqsV8T2MTG/35jFXi/SDotCLHgCb/3iC1+dVpyfGXu
5G/Nwpm3hi9NWEaxoodc0S05OUnLpFXAc4Y6jWIprPL2LzWrs60Vv34tjy2f/20UULrO213+110c
aJnIzkD3wS9Wwwdg3wOUjWf8QxH65AIvvrDlRa9MVPc+8QryAGInvB2NF11HslqQYpFKX+wwIg0E
b7h5dtSNteob3SfIoL2hmIPbzkWv8Zfr+V9fHNslC21I2yN6n5vEk+CSr2tBPIhJEt31mBPbQzWF
yWMbhdnnduxBBmUkDdM+9KbYOZSOo79MqkVDy1btYZyxZiTphcL2vsPrF52nbEFUtgCUYyzsTMHm
RbTsv33x31dvdis35IqzuBA5827/0N0YIYd0zBHVHPG5ueeMX4MKWk3t5U8tAeHkj8TWF39Q1lPu
CvUay7oEura09+XIi/2X6/gfX2c7muJxxYbpcSl/fQBGb+bUQc1/DCNNLGDmAUVwl+Iqw0DdZSoE
YqBEdI2lTq7SGpf72jHNHf9widw1/0sU0e8FWMD8ircD0QFXKHi/o6+1RHfFGJ6pvTzVXoZ2iVGo
fkZDnG1tCPfGy6vhCBgXRFg4TB8WskhTKDTzwUwoxcAImkfGw7Dc1Fz/pWz/jxWIE1DMSAsebcIi
9G4F2pCM0WCjb0b4huRK0r7eJSHhZY8WXBSY1l4hoo/Wao2nwLW0fYyt1Vu+ICelAKqbxsI4vkTS
uaNdTy85C8IuTGP4kSuUYCOaq3FbT6bkvmycmSAT8libgjKz4NTyt0v9Hzce+clWTdIcYQF492OI
Xq4YS874+toE9IdwB46hYXxcytyCgxMoc4dnrbnoOX+1uCaPqKzCsweA4oRbN/jL+uj+vumykdkO
RRxkZn7Ou+cw5O4Jslmdo4DXeCHSo71vR+5G6gS2IdjAcw7jSn51izTokC3rSEdJ2Y9xs7RH0c82
7hPdQ+hlreBkkpNWi51wsFFpB/XeFA1aDtRs1msUzBuLT5Rferc/Ivoev6EnLj/XTRS+/eXd8n5b
XDnCuvwaB7EPJN/tFvx7cS2r1aqGMDm6vGAPwqm8u3DIh2PS1tVXknmBslVIK127QFgNnvJHketv
3IguNWoVz6Ndubv/h6/EAStghds6Y+97FKWcRrdi3gJZB8vbEKrutuB53dFWNqk7O+uJ/OXpU8Ku
dM+6sKYLRdzOGpwQP9sQPhgbdfmfv9N2Z3/dgmjTxeg+ON3QIXu/As3K6xfbiXBurkH4cS2bghiJ
QN5R088HYUnrg68grP35Q//jeaPly7PGXIzJASXFr/emCsp5Ih/E5+HJ/RONT/eMPiA6lapBPySa
5gbBhPxUDGV50yk7/Km96qsIyJ3bhShQTlU8DndWnQCKcb32JnBVeG8h79xVxsF6g1lWnWQzOwer
tOqLISHlVc5u+cpGc0tkyRD95So6/2sa/Ps6+tzW7UVG0RHD43jfda/qwd22RBuLWg8fzlsM0W2j
G0SvZeKuSwo1H1joyEQiT1mEoR96k5tclmZUuDRWjpw7PLC92Rn0G91b68o8T90W+MwBw7jt3q+2
ZxG1jjF7+LI49XKYGUecDINvtZ9L3FkgZMLXoBLrpwyoMaOXtnqTC9zPfBLzvsfy26ZW74zdYUpq
qvfS67H2ZbwmRBNQH0/Ubr5+rCanov8sIl3sQ+EvX4KWXKUdMUEOXc0qq6+eUrk+zHJ2yC9qYBcC
ZbNM6juLlcDcCTBB9qFf15fMt/U9UqgNtht42ROXDiNsWQ7VjwHhT4mudMGMjxYin29mqpzs7AK7
JGzAHZXiB1pTdaFCqJ5o5Aw/SSPRyW7lx6WNXgF2MR7Q8b53aninUvX3vphL8Eydkt6eiBfcT5NO
NqBZFPQkiYF15azgrdYN3J4eoI7fhdCOXBJKjKUxOMvMTtr9RNjDfUnQRcJRI5yGswr6+YLgjfAX
L0a/YLI88g82VOOHREECuzqSGduhMrUIU5HHvZ2KvrGzk0ah5Zy8StXPXDyWw4FgKEOOY27veRsr
OL8yjL43yN8Q2//5FfutAc8DyXLuBlQVkGI4ofz6inV9SAQyS/qhcQrnWtpVe7SigfcFEMudZxqI
zOtSd0eHTfzqS6+6cH50Ln/5FlvH6pfXgiVla7Ztg2+Ozf67esv2BwNI0GSHtezGS11l+bUtA/tQ
x8V9Pun24uXhS6xIXZ9Zm2+aZUBNGyUA+UsSm/JxDekDFerHn7/W+9MTP5tvRY2DkpnZhP3u9NT1
rP69yTFMrY3+UVdLt1+maHicp7z+RCC4PP75836rXVjhOKmxwcJpBVvyPoiyq8g9C4c5OsTJktyW
Oquugy3qz8Qaufsi6Hk3cr+9xymXX5RpYIrYuGM5Zjm4RcLKQe43l8K8hevQPEP3KV8C0tI1Ztbw
zm4m1ogeRypYU6zTvq0c+29PE0yf3+4kh83wf5Iitgr2zF+fp8Rfgg79VnbAlWPCg/SjIb70dU+y
ekzUL5kKqxDXDJKqOtm1Z156nr98F03GxtkTOPqOeDvIqJUGR5g6M4faPZwL+Rl+oybjHLjoKNoK
FzdGl685nsNyP7dgRXfkercyLexufBtadOMZeQ+nLNKBuPZKDYQjVFIsT6LZkGHSBYm3M13UfhKh
0Sx8oyKbjuYdWqKcVB0CnXQ+qoMsl6w+zHAezCWP63Z8TDKyyEDPxcF1O18nqWsPTnBoh1zCLzRz
863ryqI7lrVbmUPGSeIbaqK2Pi+qhCkdJgOFY41nRu3CwjH+tTSZS9JNPKy3pqI1huOA+0XTbvjO
AlGPrzRhhm9iaEPu5AR4/MjW5zTXFjICst2ZsV4aN15wT9w6LMrYLhBlENCrv/r22rhHfynLhiUt
dPRpCrcBE0qXNr8wm0PTHzK29Q/1WJDFBFq8hg2MGBY02GKCbjfXRazPTlfU7TWqE3+9wxNFfHer
TXfSts7uXJelfbU7s11r9zmTCQXRSvgivNOs9v9hAYofgyBBVzeC90i9pbUS5o0l0G278c70xfoX
3xtb65xJwDB7rwyqAF9yrR601XTkaQeVgqCS2H6ZgslzP8eFlTwqAuUxD5EJB+a6MsnAMqzMa4s1
FVt/HdSPKCHngaJ9nu+wR43DvgByspc6bNUWJxmUu0xG6M1Rl4ckuOJldI/82yTZBYLG8I54P1O/
RAMBZtT5kbguOApPkTPk7UuBZ7k5mKVW/StAvkk9RpFs51PvszGRXyWs71XJ2fWSY33pD6tRfniA
TN9/sHKCG45J37awmRt3ABpvjTWOktmnSwaFb7iRHVmuh3r1YVz7biUQSEiVkFRYhInuHwEaknjp
FSsMiZLu0i2S2MpOI+iQA5Tacjo1HPTJoR2AL5+6stTzLZp1h39ZVdNAVy+X2RHJWlwepenq55Zt
dk69tljTgDyn9hGbCPTiMp6sem8vREDCDebRdfUU5XctQZCwdc1SPOOfK/CwT3G23LrKM92LZboQ
Bhfvpr4UA0arnWv0ap0WDCRQzOMpYjy2VBssYY0y0NBzTPrR6HVLfTJuVYsTfsk51TT0mx8VJGMy
3LUt/GvTzSHDFP5+fybcaDNoFRa4Qbfo4WtsyfM+OLCumvaahqx54NHDm90g8gO2LurhmJPPSTIe
hIpbRwGwODdW1rOoc2rhkKeTL8CKVLhvsICngrTPW24kIESu2HLBhQO+MIuL5AUvqBM9sqDMK+xR
WHswc7ZRjGYK+lprAufqKlYqzfMpqvazw7551zlBBWY6p5Q9Ov6QwWxfhYcTJPcBk2W96uo9PAOH
BBl/TV4avG/OtW3W4GVUhf4eDJNkeZOICPfQrzx1dHXdiHODnajaW3Qf1a4fzPDZd0nk3kPkbnsI
Jp3TYqAFaIFZMwfPMtqJg0XYLafpoPFvv1WE1/7Qke29+dXQ9vjwg3FD+yALuAEM3mzZljoODvna
wjaoJlBAe4zI4Jm8qCm/ZdLW48F4Ur2FjHuHE+INEtmqhdDXdM4tPz7VEnDGwanzETMaT8y4n0hQ
Gp8iwQ89InahYlzcqlCHMloAFidV/U/pxFZzGBPwrUgdAuM/2WM3XjV2GnRRvnE007ZBhXfCLwUO
rQoVjzsVrBNbUJTcMVgfxkMfhPUZp16kdnk98arTydZJms8jyZ5BHY9Pdj+NH4wa8PupuRrLu6Qv
FQJb+gXuh8RT/k+ubtDeNBywAB1SJL1ZK87aPVonc6u1Uj88b1C0m80c1wcvGkf7QmA64E5DhlL4
jBbWylIMQto9LQuv/mmhIp4PZb3kkK873IIEDrTeBWj9crHKsp4u1dTLF0UfADRtODbr3QJ9eeKh
BC2Oo9TR8y7Hc1sB9xkp0mJbQdAnS8ccAnppmENngYOAHtJIPusQLwK+kQzSqrJ6EMKjDXcbj25s
p34b8wALlftXDzdBe7WoTvdB0gxc+9Z042lFCasxltjua4U6uXghnYytfKp1MlyxVpkRlWw1UrGN
02uX1N0N4+f8aa14Rw9rWDqPlWjCT/MYyeVU2TZBD6tUy0vkKSxBqsEv/gCzQoN4NpFb7irls8QK
EJNkRvTkWTLPg62e4noU1H4bXGdvehtlRknk5RX+f6PZowv3o5imDPKkSQoSDbuFcGIZ1OOznqPM
7MMo0vEOFV49sOgv0IydxevAhjjjIo9E7CU/RBlzXWK3p0Xpxnan8AL6piCy2OG/Age4uyxzsNyY
edZTGm+r124wObvgSEUARXwlgANbekHzLZnofa8aSV1a6X7NjyXYEPDt/BEu2NmHBJIMpXMd3LbH
JaFF/bZ2Xg11gb73ehniqIYI7Ta6wSmCv64Ya2qduPbb4JKFBvWHtVHZEygo4w7Upn1fIS4Ec9h4
LsUPJdbNGhF8Sx0IZyM1tYEJMQDEuAF7YRh9wrVabrsuZjZralDrXRGvNMgWGsxXYhDZCFsmIVQF
BQ0vT5nwGdnROO/DAEbRa1MLbd83jM3EzZRP4Te0a0nHyNsdxY5YtbakF5EPDTLnfvwqRh93cTB5
fBqnfEOYAeGuh3lOhnkfS6NAOBmtxr3nmRpy0tKvz9ClzXgg1Wv5Pi2R/TVy6qect4Xv1UMW2LO6
0GCaiI8/hZ2spp0tbe8pWw1miK3LjaSPCZRzZ5U2AQdYTqw7t7Xol0cJTns+I7GbczVDoTouvgQE
VeCxT5t+XjOinOL4OkYwE85lW3NtbKfJPxR0X3f0N6vprH0l8jsCcZAcuHS1mr3TSfIdyxFVy4We
zHKRMnfHZ7O0nbWLTO//iHDIOEdqPst+MtYQyT3ve5jhvxDjE2li43qYK8WTSklBddQaQTmsVFZu
sFeTSxjTI9mcpvPHFJlq0yLHd5z53GKqm4+sGqE6DKQArfsowXm/j4hViM+g12PE75PnP/V4pIYd
3986j4Hup33PQo7dWeuNS9X5XZoF+PEupAoCb8OAZzEQjEfrPA2xGb/S+LTvJAmuaNQZWuLKjIm6
ecybcMpOSNoFY03HA0ytAgejiNcV0HOof5JjARoNCGBdjDQglBLBKev8sDlYjEXLCz8wzJ7lVLoX
BGiZuev1qsUD6QTBgKzPsexTtbrOT5pOnr4uXW1bwKyg1c6137iHaFwYUDYqad9wk45k3MPEa3hH
C+9rxamDeEYLDUE6LrUZ7rVFqA74Jz/vz3jzBtDjvRPJlJddEvkASqDJp723NiBnRCjqrzn+pg91
ErfkdoRTSEi0X/cuie2KNZ05msp3obVEn6vSz+PHrmvL4YjVi3UItIeYz0UPQv6TzaiM5HHdiodx
atz+hhWcPgz09+Vex01SXT3td6jbGBEC5l7wth8ryNDBLsnNpG9Lnxf1lmQGRS3c+UV9KRq4OQeX
ScOj6IkWApYzxICzl0Ey1y5ioW9FMvnipi/I0kQOjb7pJNUE4sdVhZX2cmVNLTyveeaRR9FSIIlF
c4XHjUNY0fvy6Ei8lo7LQTOdgzWMDn7U6VtskBwi2IMd5y7X9pzRffHiryNx4cEhW20QahnoZ4rG
prtkrQOTFXorsBXbroLn3utdeRY+grEDB5aMmCbARuS29HZutrA9b4uPAiSIFzGs9H5tSvPNLips
FboQ+RW9KXF+S1dyCa2eLVs3U0yUOQqnHrRSa1nQpmV8wKtVUO+Mef8j9zcGwVJb2ruHDOWBJjLN
N2/RnEoX3cUIpUYJ/b61mv7HMlC/XWSxQcQCaIAc9PstHEtLWXQHy8ryhpgkzG671l/B+sRRFOx8
1St/P1eZgiHSjma6VmbTxQaNP7xub4Pe9w32mH2p8+6NeWX/4vBEF2lgurLG/rdoj7U5XmwQOxzF
dnZclArmM3wSKHfeeBrlUpCcJ1AGasfJf+pqII23n/qKTETP865jHcHOt/2uK65WmWg84XiLSOOJ
UYBgqpzdFORdi2JttKbHXONTPWI9aUm+UhXZ74VvlzesveOT5igRHsayCb73rXasnCByz34hY665
Kca8PdPnbvfUJ45kAOnZ5H3C5L4vFirvXVMPyzGXpY5fkxGtXxqbjnmFsjkqHOjoK/kzXFbVwkJ0
oGgWVgc8Y4p98zrnUzdfmChlt00XDuG+dJ3BJ3jKc9XRcXrOs0Ne1PEhLKdoBopkovJY5DwPaRa3
4utE1gqRDM4wJOlCLi5yUZcf3UQxMJ4sdv3vxWQVb5PfzMSJQd54oW8nnode2v/wVFSErlMhtTsM
Pp25UMqP4j7vCF0kAIAIVeUIdfbXqPbAsVjUBxGZPmvqR1otTxm1hZ26LiGf4EEFvszA6R33hOUB
CF5FARfdCtxm8S2BY3wdYMfEiBRQYJJ0iJiJ7ENXE9dILkekHrwGaNCe7aCcqTxWJ0gX2nbPPpqu
Bec2sHHJ65LBhyNSLWseqYKq29aPrelWEPp6Tqjj3DscwdFE9QzT5tHS7ugCxrLgFbiFq597u6Bh
4Pm5Wk+SrSX6wJQHMHqCGhFjRm4l48HLl9576Ko1OC3lBCLEBrZanHljks8eOtBDhpycTYCixVwS
t4K4Kl0rISAM9Gn+QWCQ3W3E144Ss4muAkgnGbe9zP39sCo7w3fvOvLqi6GIgBuahOWJQd45jrCv
0hamCwS+fvbvlTQSwn+BMmkvS8/oo68SQUinsL/qMYqt/USlc0V5ZGvQqJIAApoOxS02SiIpHF04
66GP3Tp8TgiTP0A406hVOpdVP4g6Nd4ENmSMk+m8ECilN1gHXzj6JoOKBWNXTg4407beur6oKMMI
78uso73J/Rh+F0rOge2wioGy1bSeYY6Va19durVKalxuiU2bPGkhvsoiy54G7GrxkbyE4DLoaBjT
MsvmL8LQXzj2DPxXuB4Qax+EhAn0mvSTldwTMgstlVZ1RK8d/TW7ZKw/D0nLZkWNRdUAQTZKWzHl
nGvyeh53Uxdl7WNsUTBfhrLN3Eu0+qD/rRV/7a53lOjPi9mWTAvzWkv1wXn5ElcTduQdMWD2GxlW
BL+PmsrnMDtdZ44dZDu9I1U++0o0M8vg0nCcYuSA8D614qyENgll9czo2YUrYKBX4V6ha3ZjBYVn
P3CRo28C2nG2D7OsXPfwGRYiSZct86oxxvmnAU+EeM9eDaFjXVYIzMOQsc5lXQSnCBhZeTGL3s6I
aqyvpd9Wzs5hbkJ0uHGWT4UmK2q/YPBjGyT+PN8ngod1T1Zhstcw0kQ6QUghQTDyh48mFAUp6R4/
ebeonqVBBqSbnSaEteI4oJFjawqWabwfJ/zfe3Q1ID5caRUk9cwa0lIs4v4SDZyGH9rart4WWZVf
vbkKyHLoS0FuTBnG8x4jcthfZlW4RCwqLT4xmoIs44UzHw8A/dW0dc5cgUP3cuWgMzHAgwlxaBdJ
lAWNKnElQ3y20mISHrbBnniKHbBjIqmhOpZ3OHWyGwBKUXdrNwPn9qyfO/8asG98JuiA4Buc4P63
hIZffmjKrO3ufI+myNHtinwFvcAJH1pWRQzOSndyuQEc65unjmzt6Rjh+nX3ioY8mLOoHG54MMnT
cqxwjj57amg+OatgINnyivoE2hA2uc/GddIXJ5fyrhJWE78NWKUReoRiuNZt1UHfpJKFwzwrWoFh
mM/QBdGIQiqcO6wvi5L1jzkKI6xRflz+5Fwv21PXVSa7D5aVEWwrtfdtbhcb4ELgxPci4T+746u5
8QnyIt+nyEWVQWQMrCcUgP5wonNELnMUZxRtS63tO8fY8ZpyU6jDvcjynqCfRKSk6zz5gRYOrkOu
m9I+b7hKAjeI83sUXQD8cKFhXHMw1BP1rplIKQSedzM0xqXdFQnBfrYmGTnmztrDhOIXQX+SG480
6xmq75h8K3J+iqj5gdDGXOJ6cr7RG0TGUmcxFjRsyHATDZC6EmrHJ4jYlcupCaTmIwwF93M5LKFI
Q/SMXbpMyqqASzXEzqGFdQy1lqXUVdjKL9IuVD9pdevoKfEK8riCWFvDs8fmFB4G5CHtcTARsHus
tx6ofMUc/mpPBhYBpW4MC9CKG3HntRrUra6H3EqtghPOjnutL0HG/gWpIe7Ql4+G6m3hsP6iVvoZ
13jsl+baid6+AxBcvGiwTpQB8Upenic33g4hkKcBWC980yKmwlwDQkFu3W5espTkF06RnGrEY95F
xMF0Cp7jjjZGdEfIQNFfGU+HgMo8u9X3XTJEw70drQHBItM6c6QBOD1+JYsetsIa6+EkBUrxurOt
L01Idh+CS52fqBDbkY5I192hTV2TS4YstaRisAi2hu9HqJeqQWTx6o+zv/UsCGSiuWeCU4/cOnoA
sYcLZzRyBRwTLWv4kR5mR0SLBy4NUE3T92d+cdkBu4lddcjwWc3XvrYCXNWZZ5vr6DoTYSt1FSYX
cvJKTM2xndGCKFRs3RZqHqpjoLWG8MeKZm5mKNQ/vC6YqbRxqvZUEs3knqxVuuSsQhyo3YeuF/aF
uhLU7Qgj/UFTNTln3bgRAnYnoQYnkiVWX3qFcuaeJCddX5dAdp/8qoy+oQZ2xV60oyA1pO6d18wb
8qcZijvp0oOtODIMVbneYPIc25PKvWA/DOzp5Ox0iLfWXm7hOE07rbdEyMiPxg7Zm3TulW6qAhkz
XQ4Nv5Blza9Sn77ZZxiE8ceoXTaJfEYHKm04EELNc9R6qKiGv8mqEd9sOeVfMqiL6zm2dIYGJ2yK
77T4pouvJyc6QjRYeTSTntA+kZTTC3YhUBwUfESVaO4MLV/hAsliGgQFN8tttff7YLi4pRN97Cvb
fK+KYRwuCrKoRuuB1f7I+9yFp7ygQ5468+gRD1dVOrqRydb9pDGsxR1IxVkSsZWJ+NTOg/2DJquf
fYr6UoZfmN2u2S2nR59czdKZnGPVQkZ77tAkkTC5RMv8I3SBn6aEzSRe6mgf4WrJk+g9mt40w77y
CvrgFHPKP5ZhVN+pamb+x3i4+ioTgdwoWEWb1osfncDAk2ImjDd4UOkD58TF4GN6J+OI7wYDrYSh
SzAolNmqQE5zc+p7EYVaHg0z6S/zgrPiEacQTDkrmqvohlJySkP2nMMAVI70TvpsmtCNPsvCcyDm
5nvnqkAQgtG143fS4SYEPprAoB2k5tne4nY5169EXJHPKq0quRM0rp6ytgo7ZmToPfYJY5CPwN2K
9Zacvik5L9RaKVsUO4Km0+Z/a3hg31TmTN3Bxm5/TkpIM9diGhnve8WG6sxrf3JTLPZ2/XMJTFnt
wbE03TEI2tDclORlC7OnP+5niJUGfS4kw7JUI3v/zmm6XNPVca2f7MacpzprUlDeUCvaL1tiQHFv
MPmVvMRJdy4KKCi37eAhWVp6GvZEy1cy2Td1Y3cgwUb1qlow/iQWF/RRC9GRUyiBsiRpWWQunHix
AAZcwFYgeIw9cqws2HvzzslmjSsWtTSpm03vXcmzhKhdwIGwdizYQxpAN/JO4BTQndqoJqO0lIy/
YS3ydn3SgyHMJ2hI1/vA/E0+oBYZg52YhrG6mebOg3uLnrs41YTsPWAbC7MdQYmutSefdZgO/IHa
lbiG/4mxMpFRaRb/XDm99VH3LFyAvUylU9boLOPY5bKo0VsmUwFYWvWcC2bO8Bcy72LVGkY/xlEv
3E/Ky++LsRnK47yqUZ98RiLEGmdOSy4j4N+QFyze4kfDvFOXbF4gHNf+SqNThRU6Fz0VE9Jffw3D
lN6hVTImQhKfSubAU2rCgd7c7CzAHoegKDhpDI18wu3oNEd4bnP0dXFC9dqz9H0iAWwqDjgIe5eB
0ejdCTeA6l7Hi3lbRR87V/TAomKkQDwMSljPtg5eFwl1iadONOkI5sw5BwWZv7QZuFadGLfXCUB2
k9Zu0elT09TxSQkmc3sIf3VyGtExc5ySxZbZq7LlTTWR/CdTgWaeytAyAmYZZWeNvnjYtxzySFyI
owGSpY79Gzh+hkmsRb9sBw1cU8hF0HxOvO0TFN6gw2en5iD8wUmoX7aMARlw4qh1fMWAhYQkkyXz
NtCrkp50mSOFWZypPDBVire2qOs81B2P/B71JgtlEQpEBtsB6A5WGzTyTjtkDtZJtx5Fnc1it/BX
nprGmes95L9KXLSsxa0dwVUnBTYZfixgxAhrmwm8vlK51bQtsOMfK1bi6Ui8R1yem5n+DZ01xqip
MFq3DyKy0SlJfmd4ipCwEjBYMwNkhlAMt4wP6RO2a+b+LPMta3sXbVz7evCyglzeEfkC6dggKIuJ
afrO8uhf7wdrzewUjrMH13KNacQAtfY4U0EtOPTTwhVvliC7qqWz84PqQ/sLsUJbhuGql/lv0rVN
N/OrogXXMjESYBQQO0KP+FUHkVc2ZzZnSg4yo6ek6Kmk4xxMV9sqZvyDMv8O9mZhUu3ANqbx4RwX
CbGdOsy7rmFM5oY27nUyJjxXciDEZB7Fh453lgI+zz87dh0cfCWJGSH2U334sxDlvW6bzQaTHV8c
/BWSlPCdiKNu1jqcmZZATvd9ksfc4iKiKGGsM3uXWtUMUdpooW/K8O4vEpLovR4TQ/CmtAx8h+kw
//zusxlSmdivJHziwFUPU4BELRt9x4UVnNgEC7JjLajDmX6XJ+JgdZYOYbiGpybSnnfE3ADCoXCb
EI5w19oBSveY1j6nbCRyGpA1yw5FdnHDRpc/Kd3o1zJytbl3/g9lZ7Yct5Jl2V9pq3eUAY7JYVZV
D4GYGJwpcZBeYBRFYQYcswNf3wuqtmqRzBb7pmWaZaauCAaAcD9+zt5rpxmsX+rVKaeIVwiYtQX0
hXmGR/hn6dOiI3pHje0+GUmh3QiGPwxYGNK4uzbSpbqCZp48QoRePdoNKXHaGJGHz00/3aeYs22C
aPqfNnKmkIZu9YgIdrhh0NECMso0+QbJSHZn3PU+4QNIS8kFSUxuNQ/JS28pUZbmOckiT25NYGoT
ed0ie170Iup5Q7FtVE80nXGGrxhHP0zcOv9Zkrx9G1uzbd4MJNgxCUdON94lcTsuB8tBdsUKHdXf
XU32W9jVk/Ed5QrqcjNOgL+DAJ9qmqyFQUPbziNrX45N8y3zYFp8prj/oBtaHzuRS2IFRKy2xrff
F4deL9138saBQPZ71li5ybEjnQlu/87uC2s7gdP50Qb5t9FriISPSn9fxcslFD/GzaUzXk8pv/Pf
vwgfHCHr20huGRAAB7QIGvy3v1ZCz0TQOtR7RCjqis3MfAiSrD84wFnAiTbdgXAH5osyaIGhDZH9
4HoTRC1Eu6EQCax0MZX2J3K592Jcfim+GtwjARvMBC3y9pfqhWoGE5P+3ihUfGoDWLecFJrsjAj0
ZTNx6DxzUdx85kJYv3lvljQADJg4UKfhhgXQ+E4q6Pk9hRMhkPtO0dRO247KM3faK7T0yEnwOzNB
4/T8xWiK9NQ44yM/BtKorJZj7PkmCFQruHFzwpiXNqdW+vuj+le/HXgP1lo4Yjywdy+QhRg6Zwpq
7VlhryG4dt0mzcvmUoliGD8Rwn9wWVLtOR4yNzwGvBkoPt4+gYQhc2IPMYu20Ts/hq5xYty3c7fr
RxPM+Uyt1qS12KWOmi+rNc5JFspnOh0tu3/6sX2wRdg9UU2aPpiKt79JT1Te5JjEIUXp1N/lHN1p
N6VBEMqGCOW/X+vjtiAFQkjiwcRqPn6/NNOcHFBXJMve9hUHcx95KGm6JBdsapcjVse092mQnPgH
ioFPrv1Bi4lCP1jvOMJInPv+u8fbaRkxdeKdH1JnZYQzAJBiLMECdkW3g41pJJ+8UEK8f9/x0tPR
FliucD2Y779m1pCA2FMWEN4hK3iCAI6IEB7NetfbJTW9nQ7jGZGf5oj4L2+AmFdWfaCBxRGfI5F5
VkmHiqQyh/q3pLt3b0wjz7sQgDptypxygLeGSQDxh9SK26goOPKlTt92J2RkhfGZm+T9PQRjajGT
II8GzTcvzTs9a59r3qIm4QCP1PkH552lgu+HfZrlvzpvYnf61sgGlWU5s6aVflKhGAvoZhC4rCgJ
AZwPNtmkXRObl8Ng2N+1H2efsCX/1S+5Fh74FfkPWu93LzT68LJkzH0Y6tq39nORDvO9WRs+oWW9
troT5rehf/77m/3hC82t4RUVxAhCwpH42t9eFfmS2ToQfw6K4LEzOj+Kysxx76jRot3CwPzShvt8
bGeGJ5upWg+ME4TPI8Poz+x+v83Jf66znmkDsmJ9WW2jK3327e8SGyKtTcZPh8gykdfVqAPPoc+L
Sxeus3+hPFGm5wtnvvyKb0RkHXDgZT5se2SS29xnirEJcMWTz5CawXiB4JUhBhqy1jofFbzWcAZx
j66u7VjGjbxzr5ivFMves2XXnE2C5WxD2pqZHEWnwPylCDiIUO9oGyst0vayROTgn3KHde6UEbEc
XbgLDbZtN9Hf2SzOBB8hpTMnmDPYUIA5gK5xNhNnrAvE992TC0pm/hYvmZld121FQ1d383KuyH3x
zm2ndewr0SNkIqfB9C5iXrUidIYEP14NHRwVxzB69z4e72g7BaU73SBtS3RI+xJnRIsR9vDJ6/F+
KfDYbs3VsIGln5L4/So7g6Wk36hNePPMsGAMBOSH0vfEZhabPkQru8H7FzauKUeMT4ltIAgs5BQG
UToU56aWE5qfxmzHT0qB97se67CwfTBMKwoC+fy7+gSbpwl8LZ4PC9EJ276PFcbUnG9rvDpVP1lA
2EjfLYnAN/CiABjhaEP94b/b92pAh2Xn9fEB5ZrfrAIwq76O6ib/VdqGmnc2pgikXBnqsNuBXMiH
YJCpPA00COPrecSQcsiH2DW/x3LgvK1dxEa39N+Sq6BEVhfGQQzyO0eTZH2rjarQX5skbYpdQ5ms
d0p1rblzyYoi23syKfe7GRbSZVTTb8fI8vuG10DArhYzisdw4O5nO19PAJGjfDJEzF9zc+thAFI7
H7vOKZZ730L+vZkah8huB6CJdQzyoDo4Bpa27ToefQqsSL5CFKeLEls+ILuYrhyFXdXPxg5OW/ld
lLF1MC0v8k6FNaPCxaQVEcmX41vCaA/RhNrf7q6RcLcu43NqqwMTMVCVXTIPHvOoeCDS0zbG6L5j
aH/w6LsXoTuX9Yu2zbHao0FqyTFJVPM1aAWGlKYxhl+qLv2NWoKpeGHXoONTwvounxjTiCbsk9Qi
sCDNopByyG4fVe7GZzHHp/LMGdzxzq6Vx7YWRXV0ZvuR/mmzsrLE11jkQzsfhq/SroLpbGJ6aG+Z
UndP62YVbBoUpknoZhOJpbWTSPjTsrB/WYUg3adO+/m1QkX5xS7y1v+Z5xI5upE0Hrz7gQCNDGc3
mSCbtLMyhhC8LBekthc5aWaT9ja+xFu6Q25TNAiwomHv+GXFfLXV9BUZ/nCKQfozEPYtUxN6Wl4S
MDnbRFzxW7imzTbKHce/IrP44HFgXULTGqpvUtMH3vhE9tLP8lT0nQ1yqdeyLTGyQ60JBwXta7nH
WGezeMA8i+NYLD1hT1abnvmjscgduj6Jj5pxHevZkCl5LKAdlVs3kd2rzkbmjqUVc45soDkYGwRw
zB0QrvXTecMGlBD6AHVrY3D+rY/0JfzqPBlUTOaSOzcneuw+hqzUT/SmtpP0R59VmcJqPMGAs6y0
LMO8tWqmFyTMLyFrNo8hqVwHKTHZb2LL+DK+ESnid/o6ZA5uDXvKup1RurMKba8rv4DApY9rVTo9
l2PuYB9oPPd1yUitZOBhklU01dF8TZ4qQ96aZVVe0yNHCBMvxo2u/faZ078XrJ2pmTeg7H44+eKK
PWUUZx0fx3moHEcTuu6UymdAnIwgj0YrCEVVUj5NSSTiXdba6cmzcivfVf2I3M4oq6+Bl81nFTKC
n2hKmjMvlyljYZGDwVY2vJSzyuYJAjAp0Fzik5Fqa3COXcLMqWe5YVJoX6TCDdilxwohcO92CqUO
/liKb9gKp5G0yAfasQNpdr3Sd6ZV+DAtS2VdIOk02u3c+011QeMSXqS/+H50N4klCc6zsSPgDGUL
L6lsF/ENZjUdtS7FQLihocbtrpAt4imzYlNvW8pYvfNyrRleQaprmXlH+Y1RFMl8nDWtLYRsmegR
edHpwMKDT4HQv6jnbrhLitAoiFmFglXO40dOd1GpdJ52UC8JeiEysLpFtd88OTTJ/E29uO5dOmqv
DW0Z1+fL6p7fmJQI9tbP0Y5sGp1PpMiQcnmScnS2FVaAp5KatApn0iaXbaWyWJ+NmSye6GmZOqT7
4sTkwJVVScYMmRdYFYm4mwUtgUkJ2DJWlX4rcgwvx6Bs0m+YGLHQREE8EaJVLOohztAFAm3zNSsf
08SKt6Lg3ebHy/spJXCDgVCUPdYtmCF4Z64udgvKn/0Co77Z+WVO5C6tbDMiAC9LF9SWIptve6ds
g11UeM5NpWJGHJWT1Hdd5Lli25rVKg9Z0EqH6yynh9cdWCn9e+G8qJy6fTeWi6/OLKdfniYvoQwh
Bo3EPWhe3mOBIB+5CZKlbEsLH1ei6MlDTMaJAX49qzkOAQyL/RzRCg0tHbg7g/+jDn3lI8hNTLd5
8RKXGkkT8GFvEc37t1OuWX6qpI++lyWz+nAAUcTyAy39Grmbi8dkzpb7BbJXudFOK75Qt4Go9kY6
EWeQwlY9e4BfKVzctt4SgF4YtK+EITbadIyKZB7TL86ZNemHTDMtZR3XOrkjJSr/2U4LWXJm3SRH
r4LAyYJlDCQz6shyHy3mKkDmWyhBJ/gLBr5KL2Y7Yrr2aOUVLv0RPV+9Y9Tpbc2ZUQ/pBlo9tioR
47aVFap0limmzQ5MQvgec+AsN01lxnsjQLgULouZpse5p1TaIOS2zL2h7JLDKVMAcShGbH6TraW3
T5w+8chOtYhkTjpRv+J46xDEFIr7nDRoIpDbFJ5EkujvsDCd5hb+Au7KAWfYIlK99rDr5kUyhDVp
+Qp7Cr1Zk2g5enbkfFWdtDV662G0brRYpHcfebx6Id5fNjVQTvS2gjECKe8iwNhmWRTfiQwzDw7w
UR9aqoeOhRyr1hqVl3FHelqfviJF8qZg7ncVdAiAttza4bs950ZUbPLYGP19yirB35msAAZebBS7
1td4Q00tzI7dtCGFZyTJJz1PSse6t6Y5KM9o2+P/ol3fv+TotCq8F01k3kqTnCp/AOyzRYyUkBHA
3lltCLB+7N2UjNOkQsy2t/wEt8csAWGhb81Xh0dQMjwr4vguZ1V+QfudpdxE2/EOU4eHA/lule7n
VA8PfmJGL661BPoY8Uh3SV6q55yD4rJv0rJ+9WOJyK/lm1mGijQeA8tCXRLVgre4YnHK6YVNU+qb
qD3Yu/BhuP0Sjhg7oYNPjT73OfIwDbaWcToa5ANlYc/hl9MwQK8rUYDruQfXGzG7NXTj7/uh9r70
eVaStOtkrGOFZ3f8fbIt7/1lnkgcyoLlYqxz+JzAgKozongdMiXBtx7avopRtdaud6EiWJKhKTE8
7KPFwTOpU4nVT2qB9NnI+gw0r+rn5RYznwI62LUOEbOpdgjfzcuZObsXZOSRAFL8qdu4kZs5VcI5
ZDr3W97zjqb+YvpoO3vJexDE6otVZiJGjjZ096Oai4WK0XXCUqwdInj3SRrGs2IcXma9RndG66wi
S63RzZ43hW9QbHPkI9RgHi8Y5zTPAK5wHljaHN1rg6HyFMp0tq4WBHUsPYul9LaqrDS5qPpqaDdk
eUbfXWKRXxuWE3czTplbn1fzKG4wwzHgwfzc5x7ROnalt5lqdHaSKajPbV6yWF/AxVBqRZxmasd+
kDo7MVlOdMWXfpHo5ka9C3oWrUuDGfylpebKPR8UxfytU8dkG1kJMM+TrHhI2/UojYwkkWMZ2ibK
sr3IWpckHnOZt0FuOuhwslo+GbFOTBYnJBCbCjCMPCZxnuAAntPFoNwABkS4AureauMzrgmukohz
xNYS1iJDPeXNcp27nq6JUosGuaOqJqKMAj0iJzSpB3z/oB+sbSZQN+zQS5LLO+qCQjE2Mas8ER+M
/KMY68Zi2zIMe9sJp78EKW2UJ5I+0ufFHARt4KFJXyKPZx3irhn6i9pCJnvelHbhXYM88sZfnRuN
4y5Hxj+eVdni3BpZ6rgHKqqOVR+Fmx42M9qPckdpE3yzEqc66iQ15Yaf4uBx6oDe3KRdIhlBjKIy
d8SJ8k9nhoG7zXGzPr5InTjI7gpvIkrVY/UazyZZxMlXHzPmaodUdrxL88wsr9MFPcllCS222OMO
iacna4wVx/FulkmFBhr0j18k0XhgiFfHdwV4bOwBzWhbA0Mfr5v3Hum0GRJDXUhGs4m1Bl53AfHB
HpHUE0J+Y7qBz9rS0iqy+jbuO2TsBGM3U2hPzK5IfaZf+ugkTn2L+hGv+5IgDaC8TMsnc47T4LPE
jI89JCp9dCyW9D07gKLxtoNSxamLPCAeDkjV6isgEN8VBr5pw8zY3KpUfwbnXRtnf3ZsIIcwJ4Aj
IgF2QNx61xkPOHwX0zwPh2zOx4eOxIGQnSC7m5J+2DOtiIYwqKYnODPDJfXuZ77xf3V5GgDAxWgd
0al893EH6dFhJuqO/OgJ+dJQGyAuOsdp7ycn6R4Cq4t/FX2NcqpOuwvDNn79vT3y/vrrxIb+CGJu
bgT92bV78gdChfbp3LaYpQ60a2q5wcFFF4Z67Az5U7+D4tHsFlmPqxoPTT21ZbP9+y/wvi2xdkGY
z1DsWHSlibF4+wsoqgkTyPsMLgw1OZLr+GSkynwM+OgX0hvGby578Sed9w/ohPWqtILAhXmMKynz
3141xponSMYDNW/kD0xs0tM4kSQi0KqmWzPD5BBnUp5nFnCNAtn3HWiJ8pP+z4dbDwXP/Y0pAGFM
6tD653/ceiknzMI8mUNCGVoT2gjU7dychnEKASA2y3kDOaq6Sxqn/VkGsXkNUqXv9n+//b8bx3++
/xRVQE1AFzCH9WiSvbsTcFmq2rKQiWezOzuco9aYV7NV0/KzdZtpvEO2IvywpZ3irh65/pegEk/3
BbCm/rLPOqu4LJxJGDd5FdTdr6lXBSbg1PPj89jx8+VICTCPmzHoIcCMaikITVe+ZvFO0CM5iceC
a7TzsMsbZDGh0VuFeb5oiaBWN0k97ZVjetExA2ZV3mO/cOondOJSXMlswHjhJtEQH+kBK8AXHniq
Y+EPkxPmpBAO+6EOnAILOY5DwsqcypwwDLv1I4P32doNgyh/Yh0lDnVqkQ+GCnDYV9rvFscdqCnF
eU5ysvtJl/zDYJKkFlz6NOJs2Diu/zu+6o8HbyKinf18wlkG1nmrUcbso5oQR7cR6UOGEOTCJS34
NBAXtamprq+hyRNMqNbZ+TCnYW2q+vj318D68B4wCGMAJyFfEvZIc+DdQtAvqooNOHT7oJNwniac
ZsaprzLLeOjnEi6AjEackegomzC2g6XaDT6V0VVLv4zvSAUr9EGTUNGeIWubzQPqHavZOCNNj594
q7sHiW0+Ps4RDaPdVBnETxPzgNpTa/dJDa70qF395tHo2oIoxAwFcAEot9nHpblER0dgLdgMjVhD
y0WFOANOBoqXMpqpDcmpr3ZFGil0g0M++ufYNabqRPfDdW4nO9NqXzjQZb/I3oubM8pOkryDtk4c
cuvsydj0RiYvcviHzpZJqvsomqUtEPo2uqVZPkTVN2X5xGPMvTNw0gXg0e5rgtlwe2GF44hM2A91
Zt+7aC4s0Wc3M4Wqf+L4w8Ab8PSS7WadtcO1J9qKDmLVtHdOpkw2VOQ585kHCMh7GCy4WbGR2Yin
0Gd49zEP6mEaa/u5M9xBnXea9suOVEonQQIromRfLYxXUEh36HITUS/LvkBell5NfTtxQO4W+dUZ
ndkNcxUvdx1fLDLlgYh424zaINmXkUFXzXfLKeU8NwR4iDN8CogZGIYxJwzGK3fMgnoLpoGOOXzI
dsdTWKItHsM533euHJ5VEZMF3oNcOWkrRhQ7JFm3HzRpvyFVHB8hGRIPBdMErxOBgNNtgqi0jF0H
Vj69HjMQN6faLHnNScv1xtCPVT29wDtFvb/hBYDNDG21X4PBNdLvi7gN1vOr1RlcK/aKA/pVOd+o
vDPVJjX87okjGYUw0heUcF0uEn0dd0Hj3VlDXZwQM1kox6VHwi+pzcMB0VNt7SMrj5NDZWjLPccJ
yIdOgcSlxLKW0RNWdxjoQS6dFiQDNKqytaJXJ+nxQxXzhGBsgtp46grtd6fZaJEyGV41PZR5N/gb
OsHm8Mku9r5UAnBI3euu4TdreIr9TksA8VyZSbrE0LWA48U6aG+XlpQXypnlrOJF+4dz3PV61Akr
1IvnYfnvNiyK0WEYBdezS8P+Ar/4ZcbnkoQoTn4kbjv9+Pua9GGIy/VAZcuA4Ah0CzBY326QvhGo
AkgMbjjfxTjjt/o6iYN9iw/yW1ZClgFqNZItGYz1Jkgnx9r0gdAHZu3ym/Di59w3Kw7InrOdFh/E
LOzoTIZVNKXRNkApF1IP1Re5GquLBFs0ftPUefz7Z3g/dl8/Ap9AkKLo89/Nd6sq57MoGXKoe7EG
+4LbwNr7+KK2nr/Qc40FQDSTNuDFgC3h8PdLv4ueY+5NQAiievBrbOyw2N5NY+t6QBc5RN6+SrHc
IF/MAeR2U4WDLDLdIbiqxIifCLkxUtfOi9F6GFO2POm+cYet6KGAhxSNkJ06ztgY9exBHDlk4m0A
v7W8eIXHu+YtNCZwenKICfH3BMleugNi5phs7kuV+gHYHPpPn0W0fnj3GQJwb1GNsARZ9vuyxajG
KK7qUeFOnrOtR7/nV5zBc7UsjKYo0Y3skzrVXsdxfxZKa/rLCrFHhUbFSM389m2MYQ2CH4qbwzSb
dL2jmLgZks6h1OG8ZCNw2ik992lHlAcRt57YZBRW9hYHkD3szD7NZ5JjTQwm0DkC5jpeWz5UXeH0
KBBSTAOcx/Ah+4mNyWhhWP1glIO+j0WTxmdIiWjWp3USFpyKTeLN3JIzq5P1ZzkajhfF6XA3rdNj
Vt/u4feL9I+iyK7Va/Wlb19f+8tn9R/rX32pFSFSJEX/13+8+V+X6UtbYwrt3/9Tb/5S91+//xgi
+Pa5f37zPxgbMGa6HV7b+e61G4r/vsD/+Sf/f//wf73+/ilfZ/X6n//2Ug9Vv/60OK2rN/Fi62nv
/51Idp+3z2n1+uFv/HcgmWP++/pGmLwQHKIAlbM8Ta9d/5//JsS/W2sVxYoFS9kB7Pc/gWSu+Hf+
BBkOcm/+EI3p/wSSOQSS8UKzlq0VOQkMwT8JJFtFD//3bfVXfBfnqSAgRJStgUXg7dtaJmjKxNBO
DNlEcEK57JzgqX+WvvIvr4KGio8IgI4h09ur+KmSZapoi5NhTRAe0X/9UcM++WQneLuKrh9m/Y6T
MEmzBN69fPdhepe8e9tLRpbNetjglqnDqIyNIz3I9AT/vLs34Eed17mVfaoiXM8/b28kF2StQbzE
YoPf7O1HLNEJFmZRj1viqi35A/OlJHacJhetXFzl5bLr6SnqA2O4QjN0DuKH3mqtb5Uom2hLnAt2
PmBHhQ5jw2d+VrYm8EGmsqRgbP54O2/++5f6k5z/8Wkg++QIx0U4zX9YE8EvjEyNTGKLE7u/E4uV
xWeeORf2J2rC9Uj+9pa4HEs5v/DEfS7z7nEwqZTTuu5vAZz0NNhtod1r0ZfNdCmBcLVgyAY4nk9J
QJaI908/pHQRT5IDs/4bSdm6MfxxeBqIgbMaO5NbvzO8Ld0o/9xu6M3//VZ+eOqS6QEREGtnhi9y
8O4qjT0zS8ARviVorEO1KhHJu7Z6wE3w9PcrrT/pzc1cKwMPH4uggBMfhHnuHKiSzcYiCNjSWOi8
CLvviNZeam2cF7mLRPjvV/zwmrBU8S7ba8sFofL7DJB0GHDeeBk6jNmhVeut/QavNj455X54SX5f
BS069Q8il99g9D+ek8tomwANrmKbKrrLoLnsCz81t5kmMk+YzYMNq+Lm75/ss2u+ezGBKjqzs3BN
IRu8pCW0LitvXlTpeY+9JGNUxr5/+qfXZEnis6LkxBZMnfX2fcTt1nLugVsgpBGdxmzpbyx70afc
qEkgR2iR9yuJb4r+UfHPmkjD0PEAThLLB3fz/ZoYV5NBZAKQAEYPxd2IDfyZ0YG3Yfn1h82Ix+cT
OveHrwQrIP+ybPItKWjfA31rYEhd0bjuluQGdW0FqlFb4kEyZsAyM87+fldXgPPbLwYtWbqCXIjU
OCTc7vvTDUwruiRNPlKaRhCDUDxm1UllRr88Zn0LbS7mQ8JZxsZbHURfYPEVsIQKxI5ecCRhu7Ge
daGJdsQZmI/tCVSbjBlB+rOxh9Tb+CGkWEVfSCvgIHQdCDiwWnK8d9W48gBZ1iioCPTU9nEYwIoz
EUP2wTx7SNuwBCyqrtuOvJJzAoWs6jQtiW0/SoKNGuhSRdgt9hkKlcDa2ZDp2LeQvItjlgS6/+Gk
DQnps5yn+mKqvcY7cjwMgLh6kfFiteVkblELqKeaObx75kGERHLgcprduAjoKhzbRGKs4dWutZ1H
4kA2YxuMh7RoCR6NSkZEG7tQQ36ZmQGwSshzsTjEhpvdkBuAZmrxhRxvSHFJ7D1mK/UE/cAw9tmS
uWrPAcCRF46PmHFTtKuwxGKwey1J2LaPRD53D1B0SV+WyLahD/gVE/YXVkdHOzslYqSFYRR1DbdW
TSKfiOhcfOe+NzU4flXPUEwFjSXYMZhHxc6UkoHbQgn3MOuyig9BkQtrAxUCakYsmNCfL5x/j0Kj
Jdw5uY++dcEWeBsoJP0HYu+C75H0+0Ex6x8bjxbq1PqQ1AotrS8T24V16zSY6+kwg9Q8AHZCd70x
8L/HOyPI+wmwQrAI0PHjaFxMica2YhCcLb76NaQPZBoxlD62CZDIdd97uMwsgG8bVAZefiOsroI+
0qBvCHH28N+jlo7ndqAjoHdrrNdjlpF7DH8nd8+7judO5spiqO4iwuX4lRCKGutIBu+J0d7YPMio
FSYimT4NQs0UPL9yGebNe8SEEbxlNsBNgGcd0HGvvC8tXWy9iRjh1ues6xQbpQroU1RtJ8rQayv3
ucWSVYcNQ3a6JwqA2lPT985rhH2eFGXQDavuvijTUJB9RD5DppsHjLPGVyHQn+xtm7ElnJ9VdMCI
xELCGWcModCwTtk6KzF+8eajc/BqmAcbu4uiB4CDDXhADysjTVmNz2+B3tFs0ygm+WBxpyTUY69u
q8FiUA4WjaRq5u5IpRCJDPbBh3P5WBdVyw/JDeQoMQFIwDAQI/6wYyRJV2lWr2gv4c1+qGVOjk02
4CTZLEviT+E0RdbPwBigmYFhmjWvF8idkOv0L24pFjME1sZm1DkIWxlat3MNcNpOgcMhhp2PaWIF
zr4DTqT2MzbGIORIuAzXisKKZlkCemtnznxvvpYGerg7NsEs3TNBTIaQ/a25mqMA+x2uxfLbAHLp
yRib7HoNUncOQ6oRHXFMy1PirYqJTNnAEPJe2LZ54qtrfusn8E67VhniS9XFS/A9FxDB9uS/ukYS
Ympsg+8Y68rkxkbRCiBxtKqFn1OaeQfGS0Vuk+BtcUooD+bUPlpIb7ob2x/a7hxn+fBltGM3OTPr
VuBFGnrmIMRA5GzKe/J0RHxGtN4qJaro4l0o5mP5vhVzJ26aOPW7u8mvhdOEjObwFpULwZQbF4pv
+zPLc0t/NZo0q458N6tiB3TNka/4x9Noz9gU/gKR8MyKh9nQ+JWnaQGkWqmuugMI7a0tXafYa6/q
NQMHEMALmoTvqaRxH86Wh3/RdLv8Fjc5YQpWpPI7imjzIVmcHg+/VAi9fKyrW5Ou60l6lvmtLi39
6g3F/KuiCrAPbtsk10rLVN1AsG1+ZEalvru1Pd2KXAXYy9EI3JtD7z6YbY+lyyc5jhku6yLKf1/e
ZUVg/FRBvTx1E7rF7cwRMdsp9Gr+CZVpc0Df0oxbPC74qVvTReMZ2zEmyhl+7tFWhboy0M1uK2R7
SyjhIo972Dq13sKKBTWhGKhyC7VAmKlkpC5oqLRf/TxmxRoh/BJRpxdnx+xk8pAiuuXDZE4sq5Ci
yGzqQQZ0W1m7EFLcYhxepwClZiiC1niIm1zcYOQ27A0GcTwRXWsL/J+ZW+0FYZ39CZHYeJQxUBpQ
gzXf9qiXxREORoTDfui95ymXODVopQ5PTH2wD5YOGoytymZ9NThquaVhDwh+SJCYbGLXSww8eUAT
dpDSkeBYIHlqHndWv9LoBbwClSAFC9VlJA8yA+u2hesUUzjCQDAPhTnYMZrxTN7aVtG0XyezB59j
4WJ4Xh/tC7oimwKrnyC8wc0H5Wd5ZHQdZpIGLycf3XaI+t45lGNl97Cgu/jGxGPl05eZk6fZ5fNv
JXrkascubNIM1G0jgBS3iJBi3O43i7E07bbv+lkeR1Ci5iYKnIYd3Fe0nPolNX60NBORXRp1YG3H
ZEq8XT7b1fde+FFwBXs9R2PjsId8NefRMTYl9NvLahosC9WPhIpiZnZ09FH9vQLiIUaponMdh3bl
qhdvTTjY50NmBDiUY/8XFsfW2EbA8CCteZXDE7Xbceci6Y4OuoDqweY7X2OrdPWh8QNafgH5Xu6m
plX6KFAPdfsqCtxx62LazzcyrwDXZT0l8yZbLDfZW+6kSqC0U5SBXKzTG92i3sQrU1vPXYxBeoOp
wWTklueAgsViyOeCwc9TbfZSbPKpFiqMHG3fL5NFznkaWJj6FsRAzwYQoWKLQh/NpGZiNEN61Ijz
vLbT3wE9RfGeIPL2Ls78JdlydlFDKPOgng7VJDszVIqJITxWQSgCDXgEaZ3oyVmVUXPyOrucd621
AmQdSp4fKYvinWRzhkvhREQyjHICPdJWedLRIdY9SYeLZNm0AOBhVJCMgPads5j92Wj0fhkOMne+
FXJEZJbD0dGbDvf8sOtIayQwAEcJG7gaSE3xc9Eddd63XxFkZCbsvGJA0ULDQG+DdFHm1RQ3FRwg
lfNU875P7kBQM0WDDq/WOVY7I1oCgLuzWzq5e9DX448McS8lKxZ0HB5ehmDX6wOXILTUM4D4JksA
s7scRsqqNo+vMptB8rFHdwYPBsubzZBeWWcpuCxqSJUjWEqiSn8rEgdqelKWEA4n/IB3EZTA/oQw
wmUHQmzwoGgXLxupHWhFhkjs60aBKj2Ykxd7R99G8LSzs9VilFpd+jhBRnluxZTJHfIl6W+dMfV/
RWWmvE1nR0kSjizTv0a3Cr4QrBiczEkhR9Wdah/wneUPvYhtxWqCuh90QWkd+qADeFoHfoTSsfY8
hW9kbh+mphrY4/1B/dB1Un+pgGvcd61COzS2Sh39uudDtyp1vTB3JexyHyJQtp2dQG6X0kF4o3Ov
uq00KJKwsaEAoNaxmkeoHAr+gjarU214C8EOg4WdhRgP/8FIGAtswJHIFvwYKv3daiVVDFlaalOX
9oYZep0AsuG0dKb4pjFA2vpg3ocNmDH/XJQckHDNW/YlQA8XYSCDM3+zMFqaw9HnKLxBmJtEwIVM
KP/SRX9+YjiK/MhC5PgFj7aTH6BPV5cuItenlgov29kQvDCadwEFnUjJZQv/N3Nnshw5cnbZV2nr
PWSYAV/0BjEzgjOZJHMDI3PADLgDDjiAp+8TUpv9qpK1yn71pjelMlVVBhkRcP+Ge8/1VmVOEVj9
t3RJCbduuqa54+NULhjZWAcbF2LlY6iHBWZZ25MLONXNsyZF49l1l/aVG6gB4mp0+gvdnNJJViwj
nPwZf6CKq97iu7bEd3GqydrARpN9E6tC3J2pGoYGJfb8Y8qb9s735mvPwQc7JQihr9kemFgogLM5
GKkV85hTi2yUk4wLAMeQHOAGy9DyiEGOZvfNwtaAxwCpbEZ1XPLmTzCkTkFJKNsmpWB9XDkhe74S
U1fuoaWmz4s/colAHshIUvZdBUZylL8d/m9W5KDwvtAsTlMS5l5/b8qUlmCORINUa1gNqFktEPu5
EEeijhSTpB5XKpBiHryehA9tF5tiDs1HlgVyTUSrglu24x5czcF0zygPLA5nGIz0GazN+0SlMMJv
AOyRgzRzFCEeLPOvWLRyPtbQvu/bifCQM0dk8zEsXtMdQGbGz5DYwjix5m78rvsw4G8z46HvnINm
63dd+i3mi1CdfLdr3oQNbyTRaekg0NC+dZGKPDiEiEY81Q3d69YPC6wUFLYB/SD1NFUTQjIe2Bne
SGLCoiDfiSxDSpM6c97DAVZGgJC+TECRdiCoayb+u4Vm8VfZ02mhRadx3c2ZLWby3a7G/NXp8OsA
ZAcVUUndba/B8nMyRUVDjMXs13RB0dzYmzWyoZrCnADbP8TzdTEfRPkBJNWUItNzvBfH7zicAzDl
H9Qtvrt1glLedynevaSftGaHFIGUSFwqgTOENJvbCrYu5FGDBPpxBCvbsEYZzcfkifYFvTZYO+6u
9m5Exq/uGAvCN6aWoPbopdtQUcFpIBuHFhV9RzZgONOgP2fGQp36XrgIGPnNBNiOvNEjlL6SJfom
GOPmxcmk/2KPNij5WMfec15lVZw45UQLpWKKRrrzQYQJhNHiM0e8j/RB1OtnAySRP7+JOdLHgG96
UqQCs/UIWOZ3OAc5nxyUuH3Kdu67CorpFwkcJG4hKuRq4vOwYDkO4G4YP/p8qh3pPxWLZvKSwtJe
uvt28XCCqAkaFn6eER5yStMKaAbyebO//qa/8MhMeE3KvD5gXelI8GgpaiEhgzCt6S+qK7q+/FUQ
kHOF4FACJ43jrkCJM78KN9FAbZ+4bO4vhCJ37+NYs38f7MjaANCh4czj0P10nca6TP2sP6bMLuAn
9xwnOGFK/aQ0CzWABHYOVMZ1SntbBUHNG7lgqNmHWqZflAcjIR+RvdDLWiE/R9llkLDtnuchweEX
30VRFT1bQWu9jlGtPtO0XrnZYQm9kKhCN1OmHXQGq0/DZxbwLHdFA3LztgE94R3EhL+BqXTF1GKh
KfnpDn7+Tja7hLzjFszzEY/oY1bBEAd0hSr32j/BYcWPuOoTTSrlJeyzit+jouo4SKObl4oPuiFN
JAiO+Cl8dTP5gkW8rTN9vkLGtznGwjNLCfSv7oLA78iJukKWRQdobTJXek8mrNC0Qgqf/AQprnqC
VYVMtvY9TNoqaEoK6RVS2zYafeKLFpVRgGJE7h8R3OAUp2lbOgp1zuGdhdlAJo01BdlhxEBz71uW
+yG0ds3GlRbFI+dymLG0HBkvSWYol7FZOovwDyJctiMMTZKPoJUzQ+gBLiJ9T4v4s2XP5W7HtVns
ZMb/9gadhkwDAgMgaBrHzp3EeEF5P49xoAieclB4KaHh16umESfiNkW47VEwj1tIMNM3HcEmTXw9
OZ8j9alFF7SsZITg++huSIJycOaKohsSd7IqNCRXyYhVLGBKEchqeSYYquffuJpdYrYT7wY6E4tq
eDDeKegjfobWs/JPOFq8TAvrR5z7QXTWse/mK8lVhHyx/GnkFcwi46sLKw+Do5euvLWAAFvi7XoM
Q3s6wuG2sAlsORkMB8hI2PYSpIVtXyRa5ou1GZQypBUWuhM7PyP7fIuLL9tmfHzwvX1FHFU48F3Z
2VBm5DskfQecXkvAKjD0WcfJjDY63KC2AHodQfk8APcNQ9S5eBk4tFI33rqNmV95gtdgTyCufEQR
HZTHnhaKzX6TkmHVB9I2mx4J9S88nR663GlZOCr0+sPXYXDjOiFOC0X64HsAEPetL93+R8YWmpAL
P4cIa88m+MX0uKYc8bOi3zKJgT0XGXf8aaIZyBGFuvoQbejcx1qSPAP6LH7l1uqixK/4nh6maeoe
2XHY0W3c+/IVm32qk8FW4qGO2uqduUYKONBCVbsb1ICye7gyTRMVXe99a45BHnnK6a0kgEJOPALd
xY8VQRc0ppw1JmnXBVqimQw7pAl2JvdTnPlfXmmnz8RP9fmmiVA13K4xLMo9As7le+Qt0K4c5L2M
GvrJM8eqr+riAfHXKLfAt7DleNEQuaQrKKyh4ZUqpo0n22C7pm3Jfovn98FdXZ6IEfrZ7xYa98Ty
3aOK4Eqtiw2ODgQwUAOm5tWqyu51UexykmLV8wtLeT8Hdx9RNeiAJvQ4RbjUeIiCANnfXMoL5FOO
c99MglNhYsPA3E8CGwsD5VIBMf28jD5sJsYmucQfYRGwRK9fwJQJmZwn/pitU6KdlOi8OnVBa/EQ
whYpgm7azDKM3+xGIBuEAQDDaeyyiRfuyoWSYEBAsKxkHh9JW0HF3Qd59iYshjvAeTuXgKW8Y+Q2
gF79ya6hd7Y1pwEJDr1E6N6SmfpRYPClwBxKYDrO7BBw1rlrBcC+Xqf3uGnDbI/9qKX+thk9JVmD
6ooU3hZbUJAq+YbvswMGYzvPZRvrdBeOueHDZHyFf2xQr5yY0507RQHwVRpNFBUc0L+9eqi+XFyj
FAIYpTNywWl7dj6k4Hdyo5DhjSjTMEGZYrwNFBR30qNQfu1wdDE6sbqA8GHN0hK7l+2n6SlgBMy0
q+kscjaWiiDexfKyd89r1YOoLYB+jARS0jFapBm5M5cPYiaNj7Fd6x4zr5rE3nem5s6qlmYgm8dJ
4Xb5afwalQZ8UT94Kt5AR6P7tHXtxvsuTIecoAvnaoCMxiWG0Rell9wmk2cTZIjwb8pGdu8pY1aF
WtbNf9sCrdAedwMM2ZnAjhefnSsfWhlY31MdoEBceRO6vWT0l+0iU6Ng9TrRPkASiX8Y4RH9nYMA
frNDUFtbOTnVazF1JIaQEMS+aJinJtrA/45ep7lS3PqcD/O+9pzqB8tmhkjERmYW5Mg6WC9dVQXI
xAO3/d4ui0eNVNie+pqkj1hIKyyACSelyB66KbDrE2wi88sLRv3TUQQIAXjM+5F4DLYyyWAZ4ga6
vHbufQ9+IYEEZsAojpN53iolINO5TC1ue84Ji3NxXI6RP3r6gqhxeLNhAJqNT7ly8hBOaw6P3v+B
JRtDmlIpc1srjNu30sYouE3tJb4vQxk8LUx6ftiMwpgnISf8yoeOTgmyYREf0EhrRhxOJH+DbusA
qIL1u5u5MLwkGDz3yFK7ljewjWLMe6PC3iwlVapmdPtLiNXifBqt5mLha083zVAHmJv1Wn1lpi9n
nqeuZbqPhVMnHeZJlIGioNI2pccxiwQ7mjaECmLXoG8Dh9XHmIaPnRdGNxZ0z59lgOSPc5TdAacm
2KRdg3/b2YPgC9pNy8hcUfKmTnFemJ+5JBxFxQf+PL4sdGwgoSjieYrBtul7XM3L9xmRPK2eh08q
oRTFr8kUf1AHVKU2GEN76V9yLFO/3HYlaKqUAwnFykPPZZPtgFu+uKIHVWU5T15ObkKS+uuAeXnJ
J0YeGV8LvM5pMe0m1plLstBolye2bMG98fQ00Kp6xFhnhsniLuxjJgQeIxt3R+0gcT+53Jv8KLnJ
NuDVxItpmizdgE695ttQM4ZnGfZFsB0F0QsnPcTBHap6+8G5frcpsbhwt0pLh5FsjRGZfVKTGlZD
MriYudasjLDtWvc4hdx8h8YkBSdfLTzRdd+5uHEwQbM96600PpAw7kGZxQbP8dRizN1JYLMAx7DR
s8uKu748pCUzjQuwbIaF2uV6vK2Yi1pbAnCLdduEU/sB0cOyNlJUhAmkNJuP1CNWt6PcpPqK0DO+
IjoOrpbdIL021GFUYAqqwJ0P6wrS2CAIM7u4QXm0IRcF5/KSSgYgxPI1+R7RB7kGYyzhU5f4SlKs
TiGAo+uDAj3NQny0adt1ZOlhGHlt+K/EbyGg1h00CS+sQbs+OqVwItsTEXDhrdMVrguvH9RdYqMI
G7DCTV59aFmB9NtJpNN5rGQ4gkBzrXtmJ5BaC7CB2aa3vbTbCLSpv/y1b4ZtwUrwamSir97TeYbx
BvZRjyG3K0ss332/vPDcNtYOly+X8rhyKiCIs9P7ovb8O7vzuq+JZcC6mZnZEK9WQqZO4LdV7HxX
SqGNU5chiHieuRTjKjupvUiltXDGLelTUKeiPwiVV9dTvOw8kNweras9CftINTxHe0oZumi7tlbr
hjI4Qqc9FXb+YjPQ1j8Km3IMP/uS8/1u0thivsOrVvedhA1xoNhnSN8x9WzOeLvYfuJ2iUEIuHXn
J3KhLdtLM/TnGFrcG3emdlkIKO7btgjtYc82vy6PXleP904YjOMdbUKqnuyK1AJsACFztSyLpnck
AUyRV9ZgI71xHTsg5Eq4YduaW9rfF+wc4t3ajd6ecn92NqFdX3nMraWfUC0V34euKBjL1oxrE3Co
htO8oFodCZB6brQQt0heluzWz3wpr+Vsbu0Bf+YoxZ02JLNMtXB0gcDQu3vBOlbbmRaOIK5SkBzZ
YPYRiQMMaT56eYP4FBd182FF0WBvu9G1WKKvU/jRy2ms2RwURHpNbkd6AoRnSL68cv0hJsuGpTmw
n5WVXf4WS1e9zwW6OoAZ9fhDBKPsf9LFIMba5zbYvo+O06pRicH9u6pNpwF77mp0xcPbWhNwtg3r
2ZEbQRLVcsNsrBt3PdYi8IRRW5PlKFAUJNEsOSG8mm1igso+nn6rJs853IaewatHckz6wioi1/RU
pv80fsT5YcFSyRIXtp9/MDl7mYRek4ADJVLA6jWigmNmQRtjkiyKeGf3iJd2wCb855YgJiZeqzWe
ZhGBySD+r/625kAAtujhuuEcs/D3dmJ1VLEhXobAzaVwPATOecxjn6ZOSSTval3TzZ1Q5jddzy5y
qymCcma3cDm2vaXsal/V4ElO0gTiIabYa/BQDgTuMBmDmXJkLjOpbONmlFifQsDO/yYzmOynLswl
ZGaaet4oFbmS9j2NsSWqEi+6HfFsXMfUcPsT0adMXKe1YRLWDy1eexmN+IhyL+RaCdrOWvcO5I38
OmIKzY0xI6FQU1OJPV4g4tBl5mtQqlVI0zDrfLgKXUXXuewI1/HEX1r2yVBGr/G2AUMR3rgFXW0C
k7q7HtOwJG54u2D+wnHQdDTAVhmZtywLEglU/afmmiLh0KT0hJa3TBugQ9LfENQYnIin09HO0mpk
vtjCgwQczayRQa7tAk4eHL2QJcggf9OA7x3OQdvH5mwFYBk3RmjiM2GCl+LGYcl9uy4aVEkZ1QS/
K1AKmxCSnTiQ9I6z3ldj5nI+ktpCH1kyfh97tzig9iE5jVF1t75KsuzLYw5QlPADR4meoTPfy/mk
qjr80UWd+OEobWAFolmApjxFVhfe0juANdFoFxRWdzvCKcWMHxh7NdfyNzHc/aHC2tlAD2cFcJqY
l8IZmdkJ7DTZbfeMmLD7MUcB+eRYzOtIc2dq335baF87huTrEJ0gRQ/zU+pi2T2h6Nb+gdvcDvdF
j3xgNzsxQ389Bmx2/QLLwsXJPEr5lfmWffDYKOb3c1/4Ypf7kZLvLpdi++BZQlkbQgII5GJ0wRTQ
K0L1D13Yf0vB/H/VJf9Bvfxvdc7/XyqY3X8SVl211P9H+Xz32aB8fm0L/evn/zgXbfaza/4oZOY/
/IeQ2fkbWuSrgg1V8lUzfDVD/kPIbMV/o/pzkThztooQDwZ66bbrdf6//mdo/401KwJolFkCfdbV
uDmQbs8/8gX/CDNr7Ivw6icL/jtCZvcqoPsvgSQmTa6MKIIuCssPW9+fMZ5rk3aEisPP2ZfPza1M
7jbH8+N5+1tsj+YvlJG04v/yYphC0THzk/NW8Mv9Uc23kmKwgnxneuhGiyJZhXIo3jOCIk6UWDhS
q5eqZqBkZQNZvxhnvzlAVPaxJf1TbafRlTyexb/TqnN+z0Pb4WUNs9NSE186N1HxgoZI7q5xGf3z
uq4zQhclH2wrDs/h4vrvrVFEHwjJmjRgLpqSi7kggJh18T10SjB6RlrhG0jVNt3GfkuV6c4zegMF
rokpMHeWdwiN5T8b0EziHldcd91Ul1dGAXQRJgjehMtWkAAHELYq43d3jK0WKZE79TtkEiue57QR
v2SXhmwVsyDraEAt+mux2A5wBu5jRqhD7Lqb3sFMwimuJCY9BZ/5ZEX+FD+5AoplwsZ/njlamyja
FNPQVDdMjGvevhELsWm4xloSSsVr6gfFwP1MyCWDwoWXEHPzkXdrfW/UdXC80BsQmRcThrO68IC3
Mr4K0xq54I1nN1ZuzJpB96kbrocDNvx0RyYzR1GLAutSdtcKy2GEXG/mdArBHdE4VhsBtPynXq+b
klqGJCbJCULSQ45wSJ+W0kbm47cRycSFtdTPJOSE964r52I3t1116wInuFpPqSoQT5AuxvDIb9lD
BIW86QVX7WZZV2irrHq+HN2E8WMtmFvuNVduuQkGDlsWzq5L0rRt2kRXubyPmL2OL2vHWG3D9pAg
WNQsYjhRXdlfcLCWA0ETdJrBQpexafsyMue+7OOP3M9Ik0OwbA72OizZkTUcS3jQV4q2vdOPk5Fs
tYByFGR8RT2yFtdqfxgZmJ+Ejqp3DFX2rY8i6qiCLDqPVkW0yciwiBwIQQ5DktshiVG1tF4qMTRP
xDGqcWsWYqC8JldnxlAlULA6cp9ljTMyVS7EZg3d/Go4yqpvHVvvh74DtICGwgzHuJwYtA8AmyEN
rVP6GTTF/KNT3DzkFw7rAYCknSasTBt6zlmEDJbLSOWEsjm0NIQisVkpq2NYWt43QoRFAJgnhT+T
BrQ/sozCiXCZhiVtb6LPLA8Q23hO2j0WzEoPPZRNBekiiu4VM5wlsYmSQEVF6d4RN0qe265talrO
0UvLz9hy3PGQoxTa92Y2txjKvQe0TK3ZmyDH+9Q7RXuLWUqQJrMglElWxpOINkkyvbXmarH3LY/t
V7jgLkwIr6QQ/acz/a91/whlOWXxemDltsMIW/EfD63GqbTNoJfZWg+YwT6GfXb8D17hKvzF/gcQ
XVwl5f8k5h6GSvVMQBkiU9+t0dFG0vT/9gp/OniFHI3XSF6huSYo2MdID//JK1CxRTxW0Jf/LHt3
1mzg64Kma4RtFvhHVfZ/8Qp/t4D911UFgjQAI8E6BJ8kWhTo6398mzJWXFgTGDBAbPDnW/Bw9vM6
NPFbkfmWc7Z7JVt+M4QdbhW3pHFf8yAx/986QRaoLfHQZbhX89i8zcrxow2im4XVvzORe6rmtncO
KZO2+WJbdEtbp66k+xdfpT+6EfgN+PY4AlMAvgfo99GfaBiKqZsKVQT7aHUutv4Zi+rmWmF3OOr/
/Qf+Rzn5P14JCFjg2T70IP7mj++V5TP+p9MmZHyRLyk0q/MUrUQ6Nev2P3khT4Qh8yyPD/6PL7TW
LWCsFn6gP4bbBuU2YJNvhTDv//5l/vWdA68JihYfPZ/9vzyEMFo6yJdwU22UTsy0uk3dxh+QBzBV
Vn/xWn/0OVzfu+jq6vq7tUtQf/3pgS+iSvvkAXoJkU9wavbk1sBsWhnFn/No/+9/rz/hdf/+YvxS
2K7Y+fC/zvUX/6dnH+kMGk46BXZV7IvDb2AauSMEgDUVf0bTU5/dxM3FAzzzFy8s/D86Vf7+0vGV
kBD6Ls6K4M/fRuPLPpMktyTKDcaXyJnKkOQ+UaPcj8fsvjViJq92qaOf7jXAglDy9cnDLY8TfVYk
afZs0VlvLMV92SEGgQmB0n+Td6iTWLGM1rs0TX2YWJ8By+NKhPcxyleoc3xbAkBeLykN90e6DleF
OQrfZIgb+lA3UGmxJaFiZHPVjCiYCy80REtmEr1MiUfkUkrWxl187VpVaKavWpqW6JTMNa+hJBQL
rKAT7upgiJ+CsTHDU6YjRK6Z8rGOIJe0vTOST/tLkw76UBNTupKUkRIAbAC03NiIJf3EK0TxBMn8
F/dDBg2S9QFIpFlIdsYLXemWvbzzbOAFu2cmgm54wypIPavV9N1plkG/X6Q1/ARBqx+CNu9OzEDb
YxPhZ0dPC7whL5ecRC05uf1hAtl26/lmmLiD6TA3eRR3dhJPneVvNeRqmxAMR36VVyxaso6rpPBc
wGfcy1UNWzaZqrnFMzF9pvHYndljY41Vyn4U3hA/OD0J2B02ogt2Y7Z1E+UUuZwj4V5eYHf3ruim
Zj9N2h6fYRkhnioZXbkJ2ORuvh2sITPnLBwmi4F+OszMPgddgRByc6CoxMxHyxZSlXkGyYAyYCji
igwrcVNy3h0hHKd7gE3eI4WheCbwV3kHJ0Ow3OQRU2f07iXdzjcrdNKL1QulNw3IkYssqtbc8GG6
e5jc8xbK+QSzIyPSyu4zGmhflu2L4anZWQw2ZrY3HB+XUTDLRYKbR8EFpFN9WBkIf5PuOhG+OYKS
nYhL9flWh33+QPEQbRRYhXiPEpDphkYWcjvqad0R6gwNQRObeXLhkXVPo15svBuIFMdzw1t5L3JQ
nCa9hma38LyWl4rvzlVcVCrm9LnTVNQqOHpi8aLJJ77qYtYz9LXwKtIzyzEYOr7LBHJ08T5brlnZ
VIhmP2i4hTeQYfLyEKjJQPRkRmy7gPuzofwx2V5I0uickkK9BKI2z6GN2HfomOecvTkla7tdW6aG
oqtDxGUgzMMKB/RFey0pexCRSWJTYV9+V6supd764yDS7cStfgAsco3NKXXtNYnTR9aJ0NFw3HbU
l294z6/jT3cwrBA8vccLJp5zv8FavfioJUPb1Z9u7ed73xrB2C2mf5htEVI++/K36xj/CHTL3Re4
NY5l34+fsbLNLsgKEshnAFr4Kv1a9Bhz1GiSYoQpDojLekWT5BJxYhqUVmU25j9JxIqfSAktLMZX
7frWeyS2JZFED0QABRroIAVMEJkpuBlcuSIY49TdT0Oq35n6xJ/LohxQaTNGCCvU+mEaS34OMjlh
afaquSnC3rE+SRbyGFAjud6hRsNm3wLVZqbqzpm1C8kVMBt0DeN0qNZ6uPjr8obSPv9s+qa9ONhv
frBQZ63BRkV0O1phhT+9yW1zmC2XbGXEB8XrUvSZlzSD1R8CQCH91uYQL6AS2g2gHxVvK+mhPpuY
GYQHG1xDcLbZjbhEBCE83zke9FPUPr1eLwFR3wycrWy5xlrNoOmtomeMycqFOF5odOq2v9pqvpFR
atJ2q+zaV8VWF9Lf2gQLoRDhiN6nJbMwpHnu/MLP3W59vKifdjlP8gPprtiMjc/RgQ4TMKWeACid
4au3/jG3KMaSvimnQ6scc3BT46hDRFDlzxCjHhnziCKgxfXsE3EnrLuoFgDcJ5uA6Jx5Gqts0Rav
a9oEr+04B7ulbOWNkE6eMddm7KpivXyLpReuF+Sx9q21rPP4onp8FZsCRcMDiJn8gA0l+kIADol4
FPA492G1Sm9nd3nsvdaxLsAkZ/JMcmMfHTuNRe6kUsf0uwrfFPqyYl2keab3K9ebGkpnt0f47/oP
kfaH5l2nyqi9X7hj8RjacOfsZrRvRnpA53sN/a3dxkWg/AdD/XhRTOkf6cBW/+go46ZHpIugQic3
u3P8Nnxq5ej6mzWUi4vTK51QCRba4rJTywxcI+z5XO/YxS6QUOtljveQw9HuzAZV4jddwbY6MOqF
HdlP2bEbcCXdsqJn5Uob3p8W1+qeGzmh0GsNdN5zFjCHRvrdIRjJjCt2s4vBjnTgpiZfPBL4KRyd
sSAf0x4BCTIxUV5ZjLDxSgTXkBPteK2Yyq6YJErmF0+T4Gk5Yol2wyN3Q38MGLw0dz2j9UMBGeit
yVwEQSVDBwP6ZdJHdOvNG3LO9X3lAIj2GcjJ/WCRCMkWuJxOqg4dnpIrDTABKeMcMrsfH3ACTBER
2DnLFh/nDvFZYHoUbjThPfl6bXlnZ3OQA09fpoue0f2SFs8erBpagtQjH9slqACZIftRqopDRCAx
boZyphxhyw7vP8gDTrAI8eUhX1eEdfUaebiHJgf+sQgNLmynS9snv/MjucN9ZT83eWCRFkHuR44M
pxfRXYCc+cmiSWn3Rq7+65rnTxzTTolObRrVUaXzWL5XVSbMXWPVJcq/Vt0paWEGLLLBZkzE9H5E
w0oXtcdBzJBAt4jvaXhZq5TKjsnpxqG5SZdyvpnsqt50K6UVCnlA69Zc1zx3iPGZ6Qwg9tFpFbKG
Io5t0FP4/77Ih3d2jWGmzKBK2kc/qMfqwsa2DI5F7FnV1ulLh3m0ygSCHUbHCyMbJxigeqWfdPKK
8b9vym9GOwXXWE9a713orGVz7me0uJsYryGWMgSQ6AVt/ggg1MH7KmzmEHGmu8ME6aDirO0rCHD4
MoJTxoqrvRmqChS1MpotMcGI2ZMD7wprKsMgnFDQoLaN1WZ7oF8rFZRcXuKhHaZnOwiIritAdGZY
SSCvZNdgzaOyg/wu99fqkBqAKSws1CZ1kMtkPP0s40cbihRclSMCFW9Xx0G/gh8IIVTBRht+AyhH
QT0NzNFQEByGGnsFd21V6utev5kep8aoapdObiWOqG71NW7X/gAkKSsOklHuSNpbzs0gZ/SMGkLa
hmnuvOxNCFb/3TA/yQGwNu6QDN3iXFyN3J4Ycn+62LgV3VtBfgRy7lHUXyWXK4UB6NQTAZFEkXeV
Cc/zZMKHMl2bh5mg7xjn0JShHLdbuXWHVZRcaWH0kWYpiVyeXHcoEwzFhGV/WAQIx/DhxfA4e26L
kITQAtT0TszQIS67HWjthvVamcfuPk7hSOdLvs4nAFzNuEeYOLc37MTSr8ZFOO40bmt90EuNKzsJ
uVjPUZvHETMnsLhsUPLlU5dptfx0ozZVX07fOdj4osYa2QIXffOM3JYjRCuJKgq9PrUWY9wtXmgH
cHwhxc71uoU11MTSY3YH72VcGvoE1G7LDYTu9GQ5RdckhMlY8YUbg3DpXGTYa3ylfrc+quCYyWYy
l9VpqUh9ZLEGktfzd62Acr1d1t46VaSTI1InnroUZXo/F3b9Ioe9ppQfmAzhs0GTjobP0839Gmgm
1U4lsAFTR67r1luzlHajWkFau6UioXEd0POrst3RZQR3o73QQ/nN+JvM7vqVRy4+RCQnngch3b0V
D9ZvB0sv33K7W07GFqm5AYqlrow+guSJTm6zHyHGG5JLV4k616s80kq7OHXJfndaoExeb++dtVhm
MjvLYPomybqhCxOIW6tZA1cOrIFV7Dr013DG6jIQRhDv2Am0zkarzj2k/Zyup2Jdl+xUW+RCb5yh
sQ+NaRVqmRpG7skKTeSSnK6y9hLXsF8R6/TyvehZ8OL7ZDWP6YeEiwuOHnPuctdbThyL+YmmKq3R
QXs2OgsEWz+4DcqWnOgGXyNcW/cmU9e+C8Ecr0rK7j6sp+hYZtpcQXxI4kGw5+YJ3wwOA2R5oN/K
Wn2pCHYrTJMAeW0lUGULhOauqtLuMlqFebcnPbFzbmdDDCrwWc2xmek52pm1LtWlY4oe3ehUls2L
bmPGk5rPM9rhX6nekSj21YZaZHqap9p7JOJz+B4Pjg36eSY9NcttfZ6C2v+cG1hEm8xv7PZ2NcYm
+qLQfQ7U0XZDrkm/QHY5WsvZIp+JqEXfnu+qSLfHwZ96c+1NKkiNKgySQk79D4RO4z0A6HY4MXWs
vhAJYBmZ0qu+Ucj9uqBERHOXr0A7qc9RavYYD7wC7QnA4xLjPlkDyF3zpt5MzOjrBOU6CkjN/aOT
dABEZYV9vw2xxHMFDJG8eKUx4akU1PGaOOLnRiAcWOCC7dEqTPuimvQesl79JJ0529m2igjjIPyC
pB87RvidZ99LpmsvErwoD1cazxuF2vux6wf7Ww8u6qtd7eoenZq1q+dwQJxVdOmH28uIAZ2jzjGx
OXc5gop6i9L46vjJzfQmQln8rruaRaw7i/kg/Hy5C8lM9fmgenb0WIlwYYeFvl863z0AOHaG184P
lhu228V2dWIXVF8RQDaryUXbNCb8gaPIuq2YrSPFyuz2kZK0+xgnB1xewS+fNCsS5I3vpdnIMZFJ
XAE6oNNkKYQALoBUHE7zcKmKqr7wjSZ3r/NLcoJH9ei5nfNi/Po5bSkTAqYbSemRMcR3o3aG7Wyr
9TcHDQQCYbA+p2FuTmzYgWpWa9u+Df0o8wN/mn9XQdtHGNIjCKKTJXzWjqqd6VV3grLmmA12XuMg
E6UXScmx+rhKeo7dLJlRWfOABMAbLK6MGsE1LHY/l5LCrsMCynnwDU6y2Lt0ku8hARzdyR0s5BUI
EtubwpXxFo0JgucpC6tHq4jnD6vPmqdQOdkmgEJ9rlnWXExPjGriOZFz18Vhc5wWr3rqU1b8Ngul
TQts9V6Ts3YMK4GEIaZ5Twb6vWYb6tB8H0e8NwiQhvBYznxeUAbhoe2Rf1XRTtrYMT0uFCsxsMjp
RFSbvhIUER9WJFbbEOkd27+F+lu55TmHv3jMWBKc+hnlGOJzT29b879JO6/ltrEtDb/QoAo53AJg
EqlARds3KNmWkXPG088Hn5o5Esghq890ue0O7t7Yee21/tDVN+moDs8WpZxjIElUWHptQHgiDFNw
B6kmYItIHv4Jr0h9A+EQf6JB71JcigCobrEOJ2MB4cApvbbW7byV+rXUo1UNgCzHLYB/3MVuGiRo
TlciDPl+tCKe6eiUhHhxSsMRwnnAM7msDhCqGtcsKB9CAw83Ws+5pkljodiUHPiPaitNX5MxkuNN
zPkx2pKW+GulGC23ZyBMx4BldcgkC2hY11TaB/4F+YqbPvsBCQFIqRk9erWkdLfF1GruHDy/oBtp
PGFjkbaErUYb/5pMq3gbK0Ht1li1iKDctIHtMxQdUGVpyAtwBbjw4UGfCvfSpOsU/ebcIHHAYIob
6FEGpP2oEcdDhg/Mex6q+NtU5EXdCuCptkZMowKcVSXoTYyxaKH/V6KFHVReDK9+BsdC2/7VeXq7
slT9QUU6qXTqgpcUcIi+O7QdW8cQgHB07KmHOtPMD30kMzWmMjSaRg6mb1bmqd+8euwfSYLxlrSg
Vu9NdpdEurJu0UYHJgm5rJUpxkFZB5GMwveTZ00RSrChsbKkDI/cgro09koJi2AFNRzYqWkEpQYH
QjIOGnCPxDFnh3e9GhPALVTiiX5ZefBH7KF78iCOFK/CgUJelG5EqRB3dU6RH09fHmr1QUyKcGWl
wu9mbD1AvLzHP/BjEKSVgCKnk0l9sNaAYO77CiMFsOUmZmI9chLvhprCBjVy1S3bPMQOpZFouq9x
aLYFsauOSM9L9wMSJLM4PHq+Vtq7YgonGz5R492pYOMA/JeqLDoiel0a8oD1c16074ZZdSD35fFR
hfpxmBDx4ZQFwlzdaJvgGLP8EI5tEhhqKvH4xqi09tsUZoj5iE06cNoCJb8lJz8SHuY8muAWBzuU
c2DGI2Ksv/I2BHRkZtA449kw2Ed27jcmFSaIYctM3a5gadhSL7YulpcZ8H8wiKRPYugqxME/k1xn
Hiqdp+MqbhSQVYGZg6iH7jBJt5mZZ9a2wpCjhUg3AK4k7Cxvg97k9CVkU7GHn8bsxUqlAJ0n0A/3
Q4C6qF21CgcHeiSQHnGV6Iw7RUnwvekavBUQ2YtLQAda/1Nu8V1BDtdod3KQ1BaOWFHzDjdcRzu6
i98FRcVRB7qGdOPhwiKueTyM/SYsrXu25RFlAR0oFsA8De0Jb2dVrQqStQ4TPASJky08vWXltoih
5No+qGlgvn71rQg71anqmiJ4YqXeW8WTBy+g1uwhdjFlrzpJWINKUVQrGFJRLPa6SN3pKd+/Fnsg
km4VmYRNSifjChIGXg//GsFDYaugEnaLgqL5m4TmRy6nRy+IQw0YuinfjxqE8/VEKT5Z+YaXPEE7
azchQCmw//GILkHtEXiaAnIfmZFTcYb/aaWHMULMgK0Q+BOYPQgXrg+T7N0vAMvii9MOrypwv9L2
THysJCVDoAMum4QaFUztdjMj8TrHBKGZrtRUb2eceouvT+LPbuiRgEgGLPOU+mSDu4v3PCR11bhG
CANjTYHZG8F7it6t6VsGCu4wr+tNnEGVwyxeVmwr9Udri13INNwFEqrrtl9pQ0lFYQx/SSTHO3zD
0/AQqVBNXciko7FVRjzbNuBUkF4A3gyBjchJdy0/afE6zKYYf+DSfC70VMQwjZV9aI2W7zAKX4x3
Vh8DNK7QzkO4PQ0gXz8gR4jgNDn7ltQ/Q2bzSC379zSoexlmdFm+d6Tppt+IoebJQ0fcu8O/SB4w
i5MF2DyFLB8lqNmI2cSZ9CzM0e7WVxWp3lq54jlNk2UrWGfpPTS8+qmVYo28eSlKH1OoYKCVSYMA
URJfcQdRJTj+IhDEA7YFHTDRSicDjdcMsUl4q3aNN20SvB2PkO/bbQ+UgGdUZU33jSeGD4R1/V2m
1BAbDWlAmAY+Ir9LH7zf2djirCFEGp701Gp9WBJZhCSCmKe9uldgELqBXnuvmWKKbuqB5TsAmwFj
C7NJnh5b0Kg45LKIX7FgJmT0p0AgNJD89LVqx3hEp7xNAowlhZ4F5JM/tVvBj16hTdW8Ncjmw99L
PLzusX/yGyS5EPuGlovFHRWgfHinsdhbAfopASQK1UsC0p3KGjfWh5pG0QNcXtPNOCuaDcJzJjhW
HdpZatZBisThVDxheIKNSDJ7Gh1CrbUwCODlCiC/lSY38Oq636C6MYJ+hsEJt3cqzM72GyvZDlkM
9gXDtGCXpTGKFBVSVxu4rOV3fMa0W68Vih127/2TqIgRt2uCBZj3YRWFcExR5l5H1u/QwJdJgw9E
oZPMwUAAmjh6hs0n5RhJ/Kil3iqdbgDhjBuIFyn7GKmatwi14mqFoyJPMxF/I5+asvVCVvC+C5Jn
fI1i2Fh6gJkPpj0Fs5iDIGmGlodGEe3TYGy2da4bwFRwutuPGYmQg+iplr9WrbGsbhCcaYpdG2FA
AnM67e/UpsxwdwXlC3/bizvZruRJ8PciIKV8lWLofYD9Q4KPGYf4SzU9Tu7FDFxKkVEYcsG0BB4f
GeB3N2CqytmeV8VWpGb4WM6Xrt+YrDzdwm/cMdndPyj0SZFTZ3I1k/vhGoWVNBBgZpP8jGNPdg8j
m0gwJu/IUPF6Ww/kRuMNYFHuhQyqEtTesBqjG0nqjG+4c2J13qf1eA85u0V2YFBK4PuBdIO+QR+6
aZ9D84+pR/xEax0zoKoC1v1WFNQsbGS+gnBTFQqXbRUa+aoTvJ5SHVmbY9F30z6wcME5ZpTn6JmJ
YNmD1GjmEUOAJrtJohHqS5oZwstUF+K96PtTaYspaSMNFyER6RJMouxJ1mUCHUsfbtNiMt4UcU6F
+0KjyyslS/QDa8lbE0eJa2sEPnozNBKey8SJ5DQ1qai21LpeYNWhNiAlCsIAdVob00ZOTbNxI9+P
5OeSUAwNG0WSUP0EoEZ7uAw5FI58pOdE3RwxDxQ4rvG9F15nER4UWrhSYbMk408mTrpFtSiKf8R0
G1HAUBaeKIomFFe6OICVIRjKU9+YqEn6ile7MeRy/Bujqo/m2lO3azBfiLeTXxTVxq+16TmCp50A
tx+Gl2ZUQhf5M+Uwkq4+UkWPfuCAU22h+aTVzoCwGm+DKgMFNmjyCuwgOUo06xFRV5M6esqkEe54
X4D8hWLbW09IcKnNbdIIffKIb6XhO/B7Jt7GHUD/NRAGKBQJfFYSiZmfiEQjhv5HAPSS7DDogTOP
AS/aBYqV1DtYRnX+s6CIM74gRS4F2K3Njou6BXcRAzmVlD6CGf1L18Hucr0hzF7qfrCIkeEIzVJD
iiDYqEfX+XrqLCE4Nt4snRaGcf1d8f10Byc/2OLjpiC9EiXTa1grKrjHIX4KtIK8EshqD7dHRQec
TJ5DLO2oDDHVIx1TiIemB2d+FyNqJT4GmGnyamRtGXuNK3uXpiOuHBFVZt6kAaOPWp7cvgMXbe6k
uC8BdEG4P4awhNH7Kpv0AXHH+knh2a/aOkSU8MZr9OLo+9LQHnpZzlCgyv3vOoFQbXeDR64RXpjC
A6ce38vYLLB48+uwc/yKy8WBL9MMe2Hyw9aRVH+oIfG04YPiJ8q0g2BS5m9w6/q7BPIGr3E/Tt5w
UANoKUp189xoOqIwuqFQBsaviGR/iIXfVFYBOvqCnNqWgiy4PU68IZy0jKFoEwinBxJ6yZFvFyRX
VaVG/RWPbbXvMq16kBCMXslqCTy/HIPbXIMbrFBydyFcdzc6aROR6aRyoM8I+RFeJCzSzB4hNACa
h1tiDI9Azql8GmIlH6OslX+rYmEFbhAqHSQBQJ3fQ2JAcp8juAhYa42xrdkvu0rD6JOam/FDKlpz
r5iqRlq9EksXYQwv3vRoLKQ8BEMI82okHrtc7jZyqJcJm3BUXxCO5ITtWg4koynbYNvyJqZqmdbS
Vm5VHlnYMTY4zSDcskKEaPrDlSUBXC0q00XgLHmv26q6BVoYPOQDpjQ2yyqDV0f+L3czASQkZthN
0T6Wcik/1NDY1mHaDXezH/k3qWqkAwxobVUW/K9KqvcenJtaS1fIZWRuIuNshQbXyCpRYX93vYgn
idIJkXlD6Wd4I1OUrYmcUfzBpAZuvxL4t4ZWGK9iO0vaVHJ7V/SttQ3B7o8ufjE17xXJJ4FPYQwT
L4/C/2/2krfqitp6iKqWTFXi8UG+rqz9VBLvMSQHQonYmummHCdvrUhwL7I0V2AazQF6YSCnf3B2
SJiJHqzjjW/KeEZ7CecxdrhIgzlBjwZR0nvpUyTV/Q8lC/0MD4K+Jqr3rUp5CHDIqLfg+LIbdJ/0
7WAR56IUNuSsaFFIH0fwDZQzozL6EGVv+i7XGpURkUpbhXcLx0g5iY14G1ABZCzUtPBwAmxB3CK/
pXwobEOk5dFccpUmQvovE+Lk0fdNsg4AWaTHnhwmkRRZt9mSAWvcQKDsaaWwYh0/VMyXdPJybaV3
rVGu6igE5Nal+NSlcF+ynYcTX+CmrVEIayIKxGASaoTbLPGn5BmrMVRIhLQ/yMR1EHBjTrl1zpW2
B/fXSptkSrMHzSTIGT0JU2wjk5DaYmo94pZ54tYenqPZPXlO0//RzWIAAu/MubhFFcH1086/bcMa
sLQyYnz6queEWSgt1ihWlII27Fp5Usk6myTS2OIlj0hhklyDYxKdgBo9+ICSLm5T3Uofiw3nRfzg
DUYcosvdIGTXZpTlmYo95PDphWq7X98hPuBF5A8xK6f+6T8XQsi+6tvozpd0ktQA9XwQJcTpmHZl
Ak9YHvXsi4kBax2B6NkdJgGO2zgE1a+qQ1sClcam+6FBI0XAsgzSB6iv1uDG1LcSh8R3vsLXVMwe
4YBTvByzdI9hi3HHE0a/b5uhOkrhCCdfFjMqFh18Z8uD8eqZTdw5U1tYc0yfqHhC1qqxCmQt3bZo
B+lINYjiI4UzEr8l/y+UPTXV241cNt1No+vtfV924BsRekP1rdJmrUqkeMDShJ4eIw2jtvmDEqny
7ZAJgbIHW5cPO0UPSXGZlZg/CE0WU9zp2CpU+kPeGmV171eqxt7osw3Ga8le8oLp3avi/qmCJEUF
HiHKA3qTU70qoJUi8mgQYK0LC5AnBo1JtyNzLb/qRN5vQM7Re/A0hbKDirJsm3tIzbLtvPxhKIZ4
pWpxZxKijepNjyu29Yb0bHWAXQrhOWBalHWlpvgvVo2AMJTRRlS9xCS+j6Dse2vCBAk9qz6rdWqm
JnJVVCGC8QkkQVJ9I+yBPy+k2IGi8xv/qUXRFDZw87rggae8iTou8Yyr1An+tGKnWoZdqbmZruYy
LnLSuonrZgcM55FjIAa5JObcH2jfbqqpkV8MCTaWR2JrxYiL34H2QV7soMkPWPZC3qXYiG8Bj9hJ
Ix1BzTThWE4xGaU+VFPTtXLKNeg/CVhbNwQAMYm+QxTK6gG2QBlBbPKLFwWK16uqiBgVGnLwG81X
q9pW6lDAr21zM+K1KJGZ4ouHYD+a9fBmTXEIucjSMQ7nxLUAYnEZIlJgVuZvf5zkeJf1OWkk0IlV
tiKAH2JHK3LpdoSPBlzA7MdvTaZGP8MhU95LBN2Q4Isz80cAsgnRqxKyKtV83/wdUL6wOOKpv5BC
7Y3SEcBUc3ShDLqrgyi9jxrUalYSuIzetoyxmLawJ6wjKUxgILJvhk9dWonFXewhP8s2RPMFEYC+
6O5T6ME3gdQNv0Tu1Q9UIwMUwGKZcye35HmdR+bwTS4k9WksBQld1yoMve0cnhlUC0kt4Q4FSAFy
YyZFB7BoKCF4qSkh7yZbzbeK1+Q+GoIYxl49C4e3HNQI6HQUkyFayPNJ7XdkD9LGt9B9UUs/duBV
a/Fqmjxy31ie1q9KO6g/obN2I3xtNNmwb+3y5gZVnFzfUTsfjk0stPnmvzDwztqs6jjCQzx0kW1V
uz9mWyuw/chAP8ZtZm4kpD4P4+D373LUlORgRfH7ZXToKXwYMw4D3IekE0WJS9u+vJe6OmhHxCzr
xzGUcUmUee5OV2SozwBtqUWKJoVQUzNVdQHoFovIE/DBpRovY3MjPIYW/M78jlpuoV7RLj+DdbXQ
R7HA2GsIIZoL5DX4rCKpUzK6U8CLTfSe49w7/uMxswwR0XxDoT/iktykKYUwtDFNKMWxMJ6zaUUS
/3ITpyhoU5z1usGXafC//pK5PoOF4Vx3ZKtVitK9W6I1GsYbEZgs0thX4MEmsOMvWHvdFGfPOpTP
DVPCdP0rLDkr8YXxQpjVuLEi6UnaIIQKb2714Vdq3oTWVTjyPNfLBqE1WWBEQJHrMxXuMw46hwtb
gbNV7TrBG5fkoSjdZNUmhDAd3vr+qqPcq18BX5+u8hn2DIZN1pB5F5fYddmnqGmBjbPz7hHS8rbL
mjVuMpfn7C9c/GvPLJEMuM50YQVITe5rz1DAyAGSEEMXbu/UK33TuYMr2Kg/2OEqdwgyXcsh7+iU
buc0q8HpXclh0G1SJQ5ilra3Mlw0GK4wBE53BJ8lkQYA/W3o6nK5FmaCzrrOZ0nW/dC+NuYVhwIF
xuNiRmmAkZXxEoL1uJxRIfHJUpvQdsrV3O/O7VzZkR1yQTaCDv/bb/hrDhVSB3yM+69eg7V0fNdz
yKU6xZUdJM2j/WU2ZrA9nB7jr6/AX17l53Um9UUCy1pCNW7chRQlfJeKJ8qV+lO9lu68rZDudRtH
YeclsJ9+Xxv0v/4Zl5qf992nHdyJUZcjMUgYFdhw3OQjkmnZ7sd97qANSUYV1Z2dty62v4Cy2Oi5
23ej/ae3Iye6Mv0Lm0TQ/+xrDioIKQDYdU76r19Sk3Y3hgo1LBXD8lISEVt6ixD5rEYsqmWklYQC
ufHuXa5fa/IppKR3YWRc8To5OWYgp8Dk4Y6RdVNCh+vrR0h5ChvAQjV4VLT7PJgtD5pHbO1qpxek
B7lEbLpJ7y5vyL+Uiq9zQKOmCCtR1PAg0RcbUk9wpa0DidpKZN1V5VvRE0TWan+shfwwZvKq7fU7
6rizalMFPFZtHgZTcWolPmTltK19/xaRrscrXzWzSk6/StG4QxgMaCdfh6KqZ/l82F/Izf3MC3Uv
ErprkYozSn5r6i3aqMhXZu2LJSf3CPVRWlJ+yqp0hftydkKwTsL0gmtZNhcTYiD+hcU5UOsyBamr
Ca6FgFlf+i4Jsm1M5g7Q2K/LPT+JAuY18KnJxZZApRfcR0aTFQtfI1GGykNPjbat+m0eXDnyT069
RWOLuUdsDWB8T2MdoCriPOrfBq/Qyz06uVdohJ1laCiQKDKT+XUqwdGOUZspCHyOGsJ146bA4BNr
zytn2Uk0YMD+NiCAc37j2qQvdrBvCE0jNIrHY898GDPxj25qpNTS+gUpm/z1cp9OBs5U4d1ZpFIM
A3ygOJ/2nw4uWau6WotwBc/y74q6x5fkn///iZxY/gwbJ8Ji+RcW0FI/B7M2TvnPhpTG1BtXunAy
XnThcxNzFz91QYiEDjwLTYhAqniK2lFvOEbrNgAlLnfmdAFYqkhgS/Skqzoh59eWilQphUYzEHoO
xY3Eg8RXule2/JWg9nSz0gxeZqI8CxVJxtzhTx3KG1/umsnybEN6bVA+BI+SgcKBAdB+MwrNudyp
031KsC5BVIMbxzAuA4Ze6ILGKn1S1rRqq2GLhBHmwkN6jK1p1WXTlfZOpsugPVll/0givy6PohBR
sTSWZM9WESbSpbtkaB4zfCbVzN9f7tlJS9yGbCA6ZTGIlr44gRAsgW4Q6cgD1saR35lv/Q79nRLx
bzdoxCsr/SQCISKSkSUkiEfbARro11kTq6FCQm9OIrROrT5J2p8erlUmUmE3Vmn3Lev61eX+nSzH
uUXVYIlYKEloy/OoRe0r9jEqR+dIRUwOKQLtw0Om8x+3whMORQmFcw8+6KJfpHJHGQ1LgBzD3VB8
1yqPvNeVeOHMTNGGyVwhL85baHFKUCwuTOj4PHyEg0miTK1ujORtbF8vd+WvHfOXy5gngUqESLUS
b1RdW7xMu0YZTTwYeMvVgnSA79+4pVEOu2RQIqTftD+os6Fz7pPPxd90i0EK9U8qpCukioYrq/Nk
35k8V3XqEfOpS7C+OLb6ukyswZA0O5LVHnAOmBYzVZVnRe2S3YQOGko6bXYlemd/sQwXQwCDcaZy
g05nnS6GugQN2SlI7Niu6+5d99bd3/JX6/nHem2vdzvb5pfb9XrNX9k7e9PYu83Gftzw0//8oUM/
+Wk/2hv+9Y5fH/l9/N7V/O/5yZl/OPzhzj85ju06x6O75cd+S1vu/BN/OvyYf8v8W+e/cX/vX4+v
+9/7wi34u/2eH7/383/Cd+6v7NbTFaeoImIrmoEmiYkcy9fdqrakjimrgvBpLDuufsnitPbig6c/
X15yp7OsqIrO3oF9DGx5Sdj2R62cqgbUMO4vdodAexNqiPGGeJY4hfXncmPnOsUmVUVdNVTaXXQq
VVDvxJTesOOkeIAovoNfDci4P3SysL3c1OkyUlSOVFmkYzoRxNzvT3dUjDR6N/mZYadJ7KK4Xpel
S4IQnbt6lTW/QCBcbu/0rFMwNYbUrOnUrNk4X9tDZFkplCjAC6BTq73opYkLRCG/GbCcunKsnh7k
NGUhhYxCs64Rwn5talZ7VjHMgZbYmfFOothgh92YusOo5xgmiaGOM+jY7YHhvBqgcK6ct3+H7usO
Bcs3hxkc6ngb/rV4+zS0nRZk4pAglosJif3jX69q5R7QlD2u+JRNt4aH6qbOR7+GX6CsvCdYbZt+
jymR/Vq4ov3nt+n4a8Mdb4Qru2Y+k5afpvDQJuUx7xl5nqVPn4Z5C6/LOjftVqmpU6AKoFyLsU6b
UDQ2ynwbGLJ6smGGbkSd22tR+Ozw8BCgBZdXvAelk5wUQhOfm1ispUIyWwxFOtZuKGXbvBNGVxvz
dlcBsHXKEZyLImW/Y9ynHOyY7pVWLJ3Lq/nMRp0PHl6rSDPxPl58QZp4XqB2fAEy2Wgwd9Ih13Oi
vPFbgt/XP28LxBYyUORjeYovnhMwMkbKJjyNkgbBYeFGtG7TlGir/n+2s3hJYGsFJ1yiHRAGbi/d
osOLXrLplMmVYOHcCrEkWVNwj+T6XDp0l14S+60E6qXMpWNZ+L8i49o6P3PaQGwm3JFIocxL/es6
74MYTHFCKgGrscKulc7R5AHPVq28stmlefS/7igm5lNLi5UwICFgBjmj1qowHMOHiYUXfDSCCmIc
V6GKnHD7XoPz14VrTZ85wmla4/6jEMBfLDqJG8fYAGHkWJGeQ/8eqIUqbsv6oZc3IkAGNTzk3Y04
bAo4wdVjUB0AVrXWGgPeKX+/vEb/5p1Ph+Hf37IYBiy5Q6SvGAa+Zcw3fnOXiz88NGEU7QDhW9c2
4YDtx96LOgApKz1ej+OV0OjMsiIy1GUQvaQ3lWVEIHW6kusVw1FUokR1reC+Bq92uaNnNr4uqVyY
iMCRolsmxloA+WhPUC+Da/hHzrU1XIkPSMqrEjucf9zULCWncMzIvH1U+esaLv2+VItYwfDMqN66
cDwWtbYHW/sLF6Vrh/bpfuGFgOQcxR5uBWNZV8KyqCzRUGIVK8KmLM1fCnb3bW59/6ddohkexLJI
zUeS/ob3n66fETn/YsTJ2Taa7hCgOAkFaBXm44rcw5Vs4rlbeH7pz/US0mX/Uln51JalIudcdAHJ
OdIJ5rGgwrrzZUXo3xBALqP1rB5brahEmm+q0gwR4IqJ20oI4350qHhgUyj0+muCCIZx61VF/4HS
nTUdoHnBPTIAQqRunmo8dpqJ4u0a5ELyZ8QYDazHFGqvMqT0B7FKrBuWzIBfXNd3z0VQQRkcFD0j
v1tkyUZVogEQYBBWL4Y++c+o9EffKRw3uygb2g/PwOseftgQ/ePDfi57/DsQWOzXZur6HiKhCf8X
t4Y0Ri0/ysV+OyEfsapzcXi+PPNnDgiq3LJEYEaeyqBK9nU158gvx62ZWejHY/SgFDdFHGOviXcJ
uiDwMPbgqp4R2XhUkQs3A7hJebbPoeYbsF4kOTpe/p7TsF6n4IiQAFb2ZE20xaVqVVOUhLMEq5Sp
j6rqw1Ku0COot9EUfDMn6Ur0e3o20W9IPhS1eLexJL/23o8LXZBblMVLPfQOUW1gHtpMV5b8ySam
rjM/VGZfZIPId9GncmiyNlLQxONJ5ErtzYS2rGGO/3TlLFpZHEsjEllTF9FKN8I1mq0e0CYZqZoZ
4pUDcNkfsuTzs8uiJIKO1cmh1KVRZZmIZyNo+wClNy6P7bUmTspOf9tAP25+llB/XtZTweUJRSfW
QLl/DMgl2SXR+Zrc/tbfGBb1r2m16l1gBU7qXjtzz7fNwY4bmorO5zIxY0KYxEKuSZwYPLA9PGVr
ywmcflUzgQ5kb9f6mHRnuvXXAy4s+2s1r5Mt+bfv/27fWLyTxCgsFBUmstM63tHY6Zh6OXjHOfmm
X+0mpyfadJ4ubztpue+WbS7WaIiochuojHeQ29EutOMb4xuaWj9jp/wFmbx3gxWgnLfi9mpdbV6X
nyMUUjTAlMiSkjNBBk9fPHgLCsl44gICycM3LArEcFd228HfaKZv5wLU/BjJfIzoRRsKy+VeL4OG
ZdOLs69oBqkJlRl/Ygy7QVr1iGAN3ePUXNmaJ7XDZUPzy/jTndeEGJdlEw1BIP5dradv6Y26U24r
tDdXiATBhNte7pm8fIotWlyuoaipQUCLtIgct/oj3w4uyL1b/7HbAoK9HRzJgXp6FNfhC4Ltxk1x
ZWTPrKcvs7p8HGWRBO5bp/1gJ9xbT/5rsitfIzc+mM+YCU9bSEkABp/lu+la+H16On1teXEOSgn2
KY0UQEhHyUCP37CwWTfClf4tUxnL4V0khCov7KNZStSBZmtnLcoUcvFYWzDRGvHVlxo7rXq77q0r
z9uTUuyy3fk++7SQBvoVe/OKFTeoX0Rb5OCd8AOzNSSgkLxyhxt5b64tV3m+vJ7ODiom02xTpO/w
9v7abtHXaJKqDKqHvaEcbar81dOujOnZ3QgaiLoCMBNreezKpY9J4NxGaendttesj3iS7hthhOVi
SOv/oEP/bmy5PzpLiQm8aSxQPjRxNSFk66tXOnSSD/k7W58aWRyqRqBpBAY0gjuip7qdfogMOEAp
4Ev5BkGqqfglC98ud+zKKBqL5R9Ek4XsAW1aoZy5VRLdasir27jXCqtckbsrR9vZhfGpi4uFgTZg
Nhh5xIJUjoH3gABGm19JK11rYrHmIQYFk+GHTJX506TCMCFGdk1R9vzGmmuQiEpC61tWILVJ1dSe
eq2jWbe4QkzlLViuhttfwT9qp4XPBmJ+Pn4MGJ9r92rikuiXmyuB4knS4u+C+fQV8+R+2t5WBpHd
6PmKodqJgAkJt+VqZWCnNdwjRAbPwNWDldVdC7fOLppP7Rpf2w1wupEKSEnOGD3Js7PddipCF33m
y2vz7IagGapqxBuIu85T/al/9dRGGhw8bDtwRcX1TrShkWw9L3chrA52MKYO9ExXqJWboHq43Pi8
TJZxBlrBPHFmjVLjr9b6p7ZRwg11RcxZRv54pwgl7CfvyvE8D9NJE+RXeUPPsDxrcc2XoaeNPIlw
jSrNG5XkWYKfSD8oP/Tc2PnX7vizq2VO5/6rOXCOX0dzQCQvH+UYrXFcTY2PYpBcn+pv/ViYcNUz
uP057n79joDx8lCeWy6fG16ca3oo1qPs03A2e6Ur+s4Pq7Uho3HmX0u2nFQW5y1BWRuAg4Qy2kl4
mLT10GYhbUHd9kkcYQndTtBrUF1BVVsrhtX8z6tauUONasvicyfzSl70/EB/+oZFnIi+YpMlPd8g
GJH3XBlCv091iLvUSTonEwuUTQR/2oA4Gm8gKFf36VBtGtPsr2TS/o/BmIsoksI7clkmwFQ8lTSF
DxF5fHuN27WQC38JzTrWUIezcx2INYOE6fRw7YQ8O+eaOCPADDSvli9lGbPxtNdLxiD8YSK+ofy2
UKi5hpk4d9ZTcLcUYgwSp8siaiTA8csL1IQgEt20er4NUIbpx5+X16907izQZ5AEKS+OguVZYCA6
IWEKReDfccQOnvkKtRSHpAYlWa9N5BdPUdZRg4cT/vU/B8zvapAOpQopQ0qVF69Rr0FTzh6NOACJ
kiLyUQCVvm7mLhG4mKqUs6NOV57iPYbGtG1wDxL6xo298Ki26Uob0pWfXIkYzsbqcxoEaIUFYOVk
auO07xQBxlZcPFT6gLaB+jMB7pA2j5PUuJIffJgxz0Lrpetbaq3fG4xkVn0l72otJlCDPnwtITnv
qOVJyrzg9wggiFBwccKMBmVPBPvxAh6im7g7UmvZJBq2Yt5wl2cdFeV/Wjmaz5nPLS7ipqKzkhEo
FU+0CGqxQrhWi8n3ELNHTcivnJ/nVvnnthZBkyQ00yD3tBUTTc8Gz0bxWvTby4v83GX0uZF5D3y6
71AxC2rJopGR8zGKSjv0N4J14/GQ/6eF3eXYLa71PGnaADBq7NQNeOVsBQTSCH94se/KvPNG5KGK
9sqZfO4BRnlFkcFzcRopi6s26tE77nR6hykZLUVIysm7EX3gVrfuUHuwtfQ+Fqb7y2OqnHtWA+dT
5lQpsfsyLZXM0jRywvmkbsI31cGIyc4O+a1iJ85eWI0OaiaHwVWdxsUbxp1s7/lb6ai74SZ89r6V
v9Urc3zuHDPIl1JPB5BCieDrHGMGqo2BxKFMvggLLPMu9K/GbGcXKyBbyh2Up8kSf20D4viEPzY6
Dd5RfZTWMD1XnQX+HOuSjb+OXRjYTvIfBFLzpGJ+Y1Ld+JtP+bR2sUwMyeM3BBg65KaHdOz61I05
NTU3RLscL8FGe6xrLFLsyxN8rrMY/EBHASNIUmrR2apIuetFfD/T8T5W1k0GtPZalHjuJoVWwz1K
8YNC4WLpis3Qo+TZxxjDvgvTnR+8hNaLbq7/g56gLMeU4Z3AT1+nbTKGMeE6ZYNABmvb7jVCs9js
p9XlZs6GJOBEDYSJWCG8nr6201ie5yPWSRBq3eITqcf7PluP1QYlWlFb5dKKQpmsH6Tu+XLDZ2fq
U7uL8xp1W+x5g2k+Q8nPxtFOKR/zVLgyiufuoc+9W2ywyA8nH8NrHg2GWmC8a3zMjW7RYs4cGfn2
dVi0WHpm2Y/LvTvfrsZLyeSUAUT6dVQ1pCRx16Z3KIPO6i/7ztCR3xTuIZrbmSSsdf3P5RbPHSWc
IP/T4pJb5jVp2CmZyFGS+44Z3VntNYrU2RDncxOLpcILT0XqnSZM03MolfbeKvAffCRCdAfvYjmr
iWmvbOhz94RFgGdIKtnlk3vC0wqtnhDfcRAHXJna9z7LEQBGk71r7sJquGnU9CD24+7yYF5pdTmY
qCwPcdfRqjncT8V91D7IwWslPNTqtkImT72yWs7thU+dXFaJLcVqYwEGJYzppzzZIylht9eIAOdW
5Oc2FvsNp8Fc92XaUGO4v6qtqYEtI/6GvNrYrDCXujyC17q02Hhjiu0lusSxYwTvSYYt07CqrkHf
zqXlMZLjHmfZUwVcYugVqO4lajCcxGOShGvEQP3vWAfov8IJFTKk27KnITfjO2NoqskZK1+4TzPQ
aQ6KkP0hKJNk/9+kndeO3Eiwbb+IAL15Jcu2993SC6FRj+i959ffRR3cUTWLp4iZA42AEQR1MDMj
MyMjduwNRw1l6X89dq7zqRjPM0ukMPJ181OMDXK4z9j8xdH1riqaYs3WXdkYS7sROAZYTZ0iPhH2
7Igp4xEFrJZEYdcV2g30T/IDkujXMQyw6A1Y+6GVaTCLvFtKQ0jUhtkaXn1hiQEKmxMr4wR1nKdg
S8OockCOBBbms6k+ZOYBus7LMykteO0XG7MjR2nzMbXImUP8GDpRBI8fTDwwem8Mt9zWgKJl4E5+
C5O9VDiRYqG7jpQ0LMFR2B9gddr0imzX4neDnODlT9NZxNkL58uXzfaTCQmXS9935JTe1lLeuoY9
dOWtVbgWTnWcm15KOsboF5sn3PQ2rkgj8KqUy18R0tnl6+VRLP18hV5FXgCU7EnUfHVVPeMNryOw
7ozM09ClDhf+ZQuLfkoj6ITmItA9C8kgenJrKHioD+rXVn3oq62JmJHxTaUxGfhSj+hJsIIgX8oP
kG/6Y3Nyq5P4s/Q1XWqtlMvw2ZLsYa/Rg6l+y/bW3UjN+a26sTbqSu53aTfQ+2SAkZLpvJ4j44Cz
JDDMTs814SbW96i821CHXZ7LhWtJP7Ux+eTpsCSUfCDFY1jFRhLJEW3G5BZdDYA/NFw1ayHo4u6D
llWnVZHAkNTGV3twrBkS0kecr067EV8hH2ttyiAOHUW74Ma8F6ngC9f1DpDtyum2OJsKQJpJPXOC
XXy1jNChpzcK77RAulL9q7z/bgYrb8HF20M5sTFzkiyNaCOAXpZanGEHB28rf3Nvmp21R83pydtI
K/nr5SHpnNjkrYyztuikUAPfHxmSKXEr/OyS26FeMaEspYL06T09NSzx3Ju3/dchPLdRIIToHQfF
K0wE2l+aCO2oaib5oUE26XtcpdbRRZXmDva4+ipMpGQbQvZ8cDPRP3rw7HxTYbP6AdmtexAlb4Sr
UvPIPuiZss9ahIx6GBSvUHBsIRcw0vFbNNSqo6OjhHv0UEDZQmEiYEBL4C1KHPhIpedOUDXybTUY
wn2JMERti+Yw7gup8KB0kOJbPWnyR9iE+hs1DOqHWCgbslJ+jkpQlFj9LmgqiOBE+S9EOZpwm6qV
K8M9ntcvTRME3AptcKfBr4MsPMix0ckVUCB26huVCShzqN5qPVL3TFz3xJXiHSUNaQi45/0R0k4T
PZccVmBKUzAYB4oyfZkbHlvQwxsZKQlor1Q/3KRWBrJcR+lKRCss2SM92hwoFXRHRE4Dz4G9THn1
4tG86nQkO+DQR5Ji6yIHk9tQpqs3ci66Bw+ZsdDOK7GqoIxp1R3kWMoGTQbhW4+MtnBAyjxwGkNr
rV2ot8E+QanlI6l9MAeiKLyEXHHfR9d075FVUreC5EPOE5BqQYG5NgZ1o8Se2m4HMZLelREK9N7r
9es4aWCZiUv5b3hzxYfOiMNthtQkb0pXpmcA/qv4PYn0rnCmjtHP1NX6q1ARkrdQattjlkoj4pdD
css/b25900ydOjaUWwgtJAqwin9EuSq8lRGE2ZTZGCBURlno3Spk/RFqOStEjapUcjtXzRh5lATm
qT0c4PIxk6v6MQqVYgelAFSZoaIAz+/S7rvR+iLa4iVFJVPIvH0nqeiyqMgKoDsOnVHsFmE+kZ4Q
5iBF9uxFSfoEj6meQTjrQ96YFcU3T9V9iuxS2f1Q21CAe1YaRu0K3tv6I4wMYReOcX7lNqLykja5
4h5V6HYOTSSPj1KnpKjaDnAlu4LxqBmFe6ylSqN0r1LD3xYNWjqQhlE8cdQwGloodav+MYZluoVw
2XJvOk1IDrorNAc3yNEmNPoi+ysFqPNCNya41sIvhWcIppFoT402fqFdrX+WvVr6buVW6HixJdaw
6qP7lSpt8UOLyTzacqrXpu2jJPGedbH1CI8VpN1prij7RlCTa7ODuB41kX4Xwyn1IqOfg/a4UGa/
+rbrtxKIhxdZD5LKiU2KypALw6a+TeAigVbODW+SQPNho+T9+iIjq7PL3EaBnSIToff13b57gy26
O7qwp9Eb2+n6dZfL7p2n1GzgTNR6dtGgHn14Yq+7LhK/wfyEKmMEDyFKd7Q4bugjMO7QbvMlW8LL
UCSaCP1bFICGfZCP5ZVaChGqB+gr2PDgF8cC2YAdhGzk1bXRL8lSav2NQOz1KSPP8pobFrSeZmwB
aKNYcJ+Sxkg95JY3eZmVPzzT9e84DZuNUCbDX0YiFzuotQSekGmPmI0xUcmPw+BdB23A684adBcS
5TB57jmud2JYyfA80qx7REm52NEDG92qeRY+Ce7gH+D/09gOUc5GgmN+6ykpvPEDJL7ZqEffENwV
bHXwm21CD8WBRuy2t3VPazdlOUy8QJJcFTujoSytDoZ536pFtw3CVN1mbaSh8gMRn+XQ/qbBOgox
rmV3WVDUG9mvYp+8RQl8RctBhtqtqqTbxghqxTHQ793qUhS/mKFCKhWZdWHkCNPKwRkrdcwdS6yi
X76eWnCRZkX9VmSWux2UMv9mqG59gEIVHDmMktAyCvWh0BBdLoWm3pZGmW8gWOhe/VQY31WpEX91
agT9mRFlj8DEDChqreqaxrLxKOGIr00igEi7HAYtht5TYkzUlQnhNw8ONLFyh4qbNLG2RWHXEJUN
yJ2mwkqIv3Rj00xBbha6FOKQWfiDvglvy4jIVXGvZOHvot2bay0bayam+PwkohO1oQg7dHScxnye
1AMaNNHW8PtrNqa/P7GRRWWLOCuRqZn9Qscnyu77/Om/rMifmToLTGFsyqEd5d7lVNPezey7mzhd
uZbeXXqunK7IbOUDSfY9XcNO2lxpymvY/vtEDEwUf8YxCwkRh+gsV2WqimRb+LFTaW+S+XZ5rtaW
Y/ZuDyNZaeOcMdTVVdi8l9ZztMbMtDJNv59kJytuuakBLSImZPXDjwu86t9DeghkkVIlvwEgel5T
GMQGKUl4Rp1Eugr6LUzj0EWvPeKm7XX2wj4xMluMVok7Q6wxoj8mP4o77248CPAGNTt4dxsn/yEe
Li/M4qvxdFSzlYliIKvyNKrOkbjbHsbDQ3sN9OpB2b9aG/Fm7ZEzeevZADkUp65UqqTzYjmke3Jh
1ZxjiDzRTf1gCo+NduuZ96CTLw/td9/c3NTpu2CWrVDUuC8hcAevagNh3ZUf9fG+23qmo+/DB31j
OGjndB/1lW5b+/xX6nBFvKqSfYCddzUhMOUULn3L7Fj1A2GIFBPd+lZ5GoOdCBxEMr7J1rsIapCh
o6MWwU3c7i7PwdKmAKJsgXynOnT2mC0bNGmlCTEoVPuC3pC4LFdmefF5fmJhdph7TQ4L4QQXtJrh
ey59xiDdLHTndYWKV/DTiuMHte5XLsPF/ArdP/SrgYjQpHnJq0IuoZLC30srOzGQGhIPB+jFa4fW
tb8uz+GqsdmeLCojbHrEC53IJLcWHLV217D5TSRR/EMfvLvqZ1j8WjE6OefcYU5HONuXWRmS/E8w
ClGTcig/kyvSyo76U9yE236fvq6Ym8Zwbo7HxsRoQ51vdsmoYlF4rjCBSx7LG2UTH/8KHO8WdQ7Y
Qx35AQLyI0UI8867X6tWLTkQuKx/LM9ml+YZ30MqiZxivMuP8S/vRvxZvoV7YwWHJC9twVNDsxlN
rShw0cuiGKDZ1nP2thv3qKrYsEvb+mdyqz35f/Hcu4PvV78rX82VfbKYpQCuYZJwnPrilFnWseJR
J6s5C3qbPdX35oOa2+iWEGY5lkO/1PfsYbjmUW1tkvf/srYnlmfnoGahE+dPrlR/mJp9T1gs7fUN
zEXZT/QFhl1pB5vqOvgr3Leps9astFRrhRXvz7hnJ18gKEJK4IwSwlvHm+xwL9F8/NZt8ithj1Dg
yjQvXS8ALGC1nFodyaLh5ydRQFD5saxPSOLMvQsCu6NbNUeu+dZdKy0tRTSnhmbnHv1Kg9VOAF+h
fGnKD8U7NuLKWJYO71MTsxg2LHBXND/IUxvHPgG4ICn/IaShzE49CZIa05iz1GQ0VqvyhFO0IAwY
aFLaWtpKiniKgucHy0nBZA6QR2SwEhGdZ55G86Yz46s6QII0g14/lDeXHX1p7aG6+ye0mC1JwTPU
T/0ptEDOyj94pQlx/CMKodkaRefilQCWRlUnUgK4mWZnSRgnGlpimHIfw3tDQuHahoPZCZBs+HSf
Lg9rydNObM0DW1nK3SINsdVKG1O9G9Vd2z1eNrHkaRAzk8WngABZ5Gw4Za/LsUQnvVPntxqiSnWy
MoZFL/hjYE61E6dQ4Jr+VNJpX9Nup/vXmbvXlZVgdnGmgDDTGzr1sM/x8IYYpEXVTKUCY995OyTj
Yf9a2ZRLI4H2yJQnlIN1hl6CwtRE2gDoiO+nkALvIliFY1iNw+3lJVk8N08NzbxZFMJSTerJUFXn
NySEo6uUhOTWqKvqwSjpOitRfCSFRLOhiPygPmq7GPkAp1ERN778MUs76zd9I34IIuv31Xpyqsa1
MmYjwpuOEe1EmUYs/8kTr2s673pppUKx5IqnpmaXVZrLBcECpqamnUB57Pw1KNOyBR0wPYEOzffT
YE8Go8RxYoRTmaWukIC6U9qVzbToIRSo///Pnwc0qWVK0H/xnk4/wybceCmZTsvYKsEaz+lSwxx1
KsL6qQdaZQd/HQqOCGSjxJTZ6hsad4hGhZ2G/HFOvrkeDbDWEI97wdaLshuaku4G8vYjVKAlz8lQ
SUhbinbQoXAs3TWuRdJ6ZS6WgrvTD5w5cY1M1thMc9EI76b+4OtXib/1MzjOr4r8oKwBLBen/mQ+
Zjcm9QKCnYDqVgTeg+53W88HR4bpjeTu5R2xdNScDmz6khMnSq1QE+KBgYV0LCivtXAniisnwKKf
TuQ0hOMTZ/LMTzshhf1ABE8Yyjd+JFFzXwU3Lc/XHxMzVx30TKWAwXw1dH84PsLwd+nO2yKRu0Gq
4Chs0l/BS/NsrsQEi0kH/WRos/umHQ1fQLiQlBYURnf1gyzYFF7sT/FG3gg0CufOGm/d4gn2x+IZ
jVMaW5DqYDEORJSKXypjl8YfcXUDY9TmsmtMk3Ya8YBcnCi1ZQtkp0R4MHMNLY8HpQiQJEqKvwIq
GqH5WQQVuJi7MDwa8gqmeD6w39ZUk2NZBoEPi+JXRyTpDABOpTgimONBUdxHVCNsqWlvVXh9lHHt
8Jx7zGTOmFrbyQ7D3GjONrRIIZBykEUtppJsMvya0u2M0aFTeOWenW8wzmUYJeBIo4jHjp53WMPS
7WYegkk0XP0IMhEBRmMnKNnL5bU6nz2s6MBA2WEYnBf7o5xiZR/4npNX0s86T/cuuvO9YKCPWwIM
kSpzf9ng0rAUSEvoWiAdQ4fa1+Uam3RoBQlZdSN7SXNU5QPDkfS1yTvrDJzIuA11YhKEP5G4a/qM
k+MplvsyyYTYd64/EuDeng093893Z+s8riUs56cUluhw4oQy0NGjMDG/guC1cVF+8B15X24gCtzv
b6pNbMPhd3nifs/M12311dDM8zpF7tEEdn2OBu43WNZLfoeOvlX4k8Igp98Jv64/Pja31vb2fmcf
+2ng+4efqn2j2sVG2+ZbbfvTfqBNkmd/bL/vt8/O4fHz83rtwDnfKF8/d7YCaANHXukxL4LRhk5A
O9g+lfJsC0TuydA6aSW7ce7IkzmTjjNdh4pdmZ3kvaTJUkcLrUOq6gqxqp1YGFdmV9z2fU2xvVtZ
9nM3hiQYOjpankzILuSZubyRU2TM/cBBC++qKkQkrofuOpeFFXDHPH74H+/6M6xp2Kd+TA26NguG
5Zsu/S0fiNxtowpmmaY/KPAU65SHgUxom8vOdjY8erknVl9UJDjKtXmxbfTUSjEnDJAHgFCH1E+L
dNtUVkLdJSsWy8azC+gK75avg5Nd34JOtCf1Xt1oZW7LQKeFYGXfnO1PCoYS9UKKeRwHZ5D6Iipy
UUkB7htNc9DQouMoPPzr2WII9KFOp7WOWPLXcTSj1yhxyThGt31D43tXQeQrxsa/9zmuN9I6lGCm
/M7s6FRdrQLSAEdMaEa2hv5zI95Ea31l55f3dIf+MTJ7fiAdPgwx9FtOHzBnkgeigleO2nF/Q2YV
u7/8vny+PH1nnZo4Oe2JNOdwjE4sNbP5a4O8Q6KuD6CVCx79Tt6pyGr3pfhTkrxHAnw0JMV3pBuh
oi02gRqteMjZ0WHh5HR04CXAKs/csGnI0be+Gjid2FJY7oyfVmpoPwqlkRwJEvpNXKTD6+UxL7g+
G0vkhgJ+Ofn+V5fpO2SBQ50sUBnKxVbXsugAXxLvlI5NfdnU2SNJYnxTlgZkMqhh1BC+2vJDU0Po
RgqcwduNEmyZKdKb45sbt4cqemtiWEa8m9YQrv14mmonQQmt3+tJuMsj8Sg0d6X7t2Ecte648mEL
WxNZBiDcNNRofORsEsZy6ECI6IEzppIpw2AaEkVZaYUSpAco6jYaskB3AEMgjhoIelMfskzWHshw
ClsxKBv3kASm51+V3AyDTewHoioq5McO1TywFu2QiztJ6IVrk8SI6oCNqAUn60AoQPxfKB8AJ9B3
Q30gbFbOz3OX5gCd+BIlUYSCiw31dc5LzUXmPiWxGCJPqkgbyXdG/SimTjvSc51uiia3rXLrpyuG
F/wKuyTYiYcRAJk39oyFn7pCTiIL5XZHibRNVgkbjwTdytJNZ82XYITxcTdAfEosDPfCzKdAulla
UpJpamMWCxyMEDxa5qtaboFrl5Ai1sG2cK8Ub99mbzQc9OZzKTp++yPPr9VJH27bN/dQ1l3+rAWH
Ii5H+WTaVJDFz2YdqfVCCyZEQpTtkfW1JY6tyxbOEp9spi8mpk84uZCbviBnXGEi/wnNOA1FQUbm
c/ig4fjbGk5k4WAi3STiP6BRKOTOzmJrLPoizrBlNsiTI0Ba3dcyDePVplqjHF/yG5jOYHmY3hxg
w78OyzN03QssLnxEUg/IZm+8SDua2VpG/ywo5McTM9EcjHtyJ5+FM3LbCyIMSjlErDdQI450Iro5
IMpWPEiBp6/czIv2qHlxoUFffHb5R+XYSpWOfJzlx1dy/c0L5J1HbKiuPEIXpg8A1NSUAQocB5iN
K4iRhvaCinENxR031s/aLfaeYL5c9r6l4RDIEOdS20HVZ7ZKnIOjT+gM0Df8LmmfbbvTlc/c//gv
Vigq01oOrnieRQ4CUfKbQAaKKB7r8XPE+bz+IWg/L5tZmjOOKnpUqVgwa7MjJIxrglvXCpyQSHov
BFpyNcGlA9sKwmwl4XJW+5z8elLdIFrn6X52B4YQj2dGQMex7HfiW58YVgtQOJQe+0FE7HJAa1O2
RUEW/6rSjtQIYouvceCNNwl6qMZD2cd5wtnNS3lP7VhEfBE42mfllv0L5dv4J20x2sEwU+RAh9Y0
vqlhJv349/MFf6lIqEJmFWWnr1u0aLinOtEFJawOG9enbGtlB8tdK+0s+dipmVmUmcpuRL4MM8gG
7ob+4NWio0XRZnTfLo9n0dBUP6KLiPN6DmGw1ELOR5V4v0kMxHDSXlXfJTMqnkjaKD9H3ScwuGxx
weMoKJBL4fxB7mD+3sjFRBrMPIhRGY6OAoql6hju3DrYXzZzFkLz4oAMYzq5GR6O93WhlFJ21boG
SOaqJdLQDZqgsnw1WI0FVwVSCiA5m+bXf7GJhAE9YTxH5/d+7Zbu4BnYtAJo0Vvc9phLj2XGozF5
iNaYhxYuJrKX0zMBMPzED/x1hJCeazQGRLED4P5aJEhMWmOjN7+CmnqMsYbhWVo2MitE5xScIBqb
eWQBm0eCCGzseIDsRQ2WUVPbytXKEbHgjrA3TuSR9L3wupqNqaG3W7CENHbEDHgUSYQwye0u8UHS
diu3xcL0TURKk1wAknRnDlJZVF/6uA8dWFxhFhNb4ZZD5K8+rQB+I5y77WArXsmPLAzvfzSNII0F
Gfw7YD2JWwTXFArYCKDe7JSbsOicRBSQOkwObpes5CzWTM3CFnOEhbeISPxG2VsOwALtXBSDP3x1
c9nnF/ziy5Bm+ywQxVpTKEQ4yNBuvKqiMgiIf1T//anBI4VfJLRl3oezu10MxFIt6Qxh5sxNI5V3
bpaTty93l0czBY6ziFq1eCvoaIRycMzRlUpbZmHYkKDPwveONhZNeb5sYGG6JhYtk8QB/Zsw/n/d
tLmbR76eNSAr/Y6dmuwyJbTR3/33zj2JylCj5JYVzxT3RK0yfWHikDTi7AbqZljvxasm/URDwg6C
f9t1y73+ZddOvnji1oEqhMTP7FqltF7iMqcfJtfGYVPqQ7kCE15YIExxPCgMijmczV/QZgHnB6a0
Qjiag3E/SGv1qDUTs9EMmt96uYuJMu+tp9ErQ9KKnvd02REW9ueXgcwc2h/o/BstrJidYI+cPSoV
jCdFWHsrLRxz2JlUpwzaWdFH+bo2XWmIY4oirRMU6vMk79Ba7mGU/W0xRLeKYK7lcZbu3RN789bk
wVT82HMz7kBayuyqpMxK65phe3LxzXXNnQeXjp9FK/t20SoAoinxzMNm/ubsYk+rvKCInTGLr6gL
5fHfMsqXaPsmigTCf8Xc0gOU4OWPvcmHTjxe7lKjEgrsea1Mdzu9mBWNrqroeMNzp90n5Im1YWv9
azjG7512Ynfm/qqUe6JI9zylrnGv+Du1eByUl07d14wWkYKsos8kSHdNddTX0g2LnnRie7YvaKZK
Gi/BNlUlPEfX6LITHobYu5W0DkXx5N8npr/M8WyHqL3FxZ9NY5VvPCmxi8rf6V24kphb3Icno5o8
62Qlxzz0mnLyHFjatr1Wf++qBpFejz7BYNxc3vPnBbHpoCTDiv4v+QsIBL4ai+vYa6uJKrrWgFr7
TWnnhfEznXJ9gfsSHrKGjqWbtARsKx5Fbe+HP1xdd1rvo81Wzp8zZA8iPryWqTBMnEzUGGYHg2hm
TRi7HcyYpaU8paMES/TQade9NpbIQFm13WQjRN6uzC2SAphoGrexgZLA5q0E5n9ZbBMkE0lStJTm
92IrS7XR5BB390H1d2IG9GdUnh2b3srFuLjcJ3ZmTqyYBRUIixUQZKgHR9kR4N1Kx+/0wa1ELIvX
CIS8VKhgrqcM/3WtvYJIL+8btosAybCSWYWdWNmKkYVwgrfUBJcDRLQgEKKIfSL6HXznPTUVL7/R
Yhqp67XGmaVZ40kDGwqQNlJgs7EYeSv4VPPxhlBPX3RxiI+l6zU3PrxSb1oSva/sk4XEJhz50C7g
CmDB577ptwElkGCI6aWONm19JA2Std90HnPDVSPEdmHcxt2mcneX7U4uP4v+Jv7E6VXFmkHN+3XJ
si7V28YTuSsFeuzrXN1H1SDaYqZVD2Z95cdvfZOVtrEqNTP94K+GUV2SSFJDpDflqWeGC2scYFOH
pdarLFLSY23cCH7/AZmrvI3ItNtJY74LqJu9110+bOpwUJ0qCp48RfneSd6bYpbRnaDT1x0h+2x7
6LWulL3OvZnvm6I86mtwq8xza7EgVsKkrGsXykudv3fpx+WpP7/Av/782TGcJpWvJr5EXlXaR8Kb
Ib/08WOcQGW/yb01ePb5rvlqbHb0qTR5jjnpMNuNNyK8q/HUA6rLK7DmpROW3kX+44VOSnIOHqG7
uqXgRa4YeTxbNd606LuivAppb8MaE8mvRXddtTvRvZWjVejFwnpNOV4g6JMeOom9r65MT3MWF0qt
0T77TYo2scumabeG+svQHAAzZdU5mtZtre7Vjaqda92u1pV/w3VnTs0nADOhOk9xbe4ygg7Ytm9x
anjotlIOE2dhFwG0Uai0ITQo3Dd+ZLch21h3+kJy0mzXy7RPb4Vx06kPcu5U/qEgAh9cODY6p6Yz
wHhJ++eu3Cii74gC4EbN33UmbIKui+Los1rCPBPYvQkBQfUD9dZNJNzW+fdE/bsqny3zXrX2Ibhs
D+QLCcY4eW4M8Kxrj7yF8HA6Qv4MfebNQWC4Yxoz9MKLNr4e2z1PMA8qIPW+bzZKk2+G8Elr1mBR
C5voi9nZooc9/UFxh9l22DUdxVvm8ZkcHM7m3ZBiWwmdzo/LL6P8zfh4GjrRY25WHuayIbXrYbDF
+Crqe7tuHVmCyWP4FM01sOnC1j0d4rz8Du1Eqwtpq9larztePkKkRW/Q6K0MTZbPT2TsQH02IQkm
Mcmv+8cdBlePGuwMYw8/X4Ji+HMa/21pV1LzaBgCrPCbEQbH4b0ro40u7WTlk7SF3Wlw9iUdNF+W
nSu3Xb+vxMgWhHx7+bz8feWe764/HzgdACeTD42DqmUSk6/RKlSbV+GIz6sJ5tjzBtCUv+NBsstY
3hrewxh8z3KEthK7FoEB95YzoJwhWo9oJiJmeG+28EAbd3Klr6TLzwRZ5lHm7GYjDykOQ8U8eiOg
SsOxotfAPxYAtcAjhZa3UY0nkxIsmXSreKce2/SfamauzNai15zEurP9KMN7YkQuXyHCWaW6nwWw
wbRJVoKxhfCeDQHnoGUCykXudD5Y0RrzVOo1Oy4eE3nnl0e6P20/SGzD2jTWh5F9E5lwXsb8/qH1
2Va0vnUl+JGXFe9YCCi+fMlswIBMod+p+JKqHe2wODTAMdOouDblK8sl6C03kjLFwPdi9SSKO2+8
64dXVXA3XnhoKECG8JZBNVNSv67MbQKVbxgodg+RRBJ/GHrAW3NV9+Q86JtmD01nIlkVQdVpS554
tBDRdGx1gwao88OV94bxTaClvazUfQ9uwG1HpwZPgJ6btMZ0uOgeLJkhokIMRm22bh649awNRs1u
4i6zm7rKNonQfqo1NfPLC3MeSE9j/GNpti4QYriqUmKJih8PA9QU/R2UGke90VdOsDVLs7tATlg0
N8KSp4gbl6tyTClD0AbbrATNv1F2ZyfRnzHNrwE1LUxj8Dl2gsLdmDATyfxvfJU34yYJHhsh3Mqc
TR7KEMKdJO5l5coLrlV0oZq32PpQ8jfDHPnD9264Je2OVPl9aiVOWGwz+Y1Qc7AeL6/B8pk0ZRCR
dCXV+3sbnziarsQulUI+WBfcu95HxbY0Hj3J4FneK7tIVne9OJLJMTaJZX2P3J9liYJF7gb70Wo3
Wb3GAb2AU8ErTj5o5n+jrxY9EFoNqaZxlw25A+De9q2bypcdS8jJ6FxXEAfVOtzQm8uTseD6QEho
IJqyAFB9ztwkkROhCxIOirRGHSMUbt023tZxvlL4WBoidqBog7EQQM4cZSRU0cRlwAncazRhClMr
RDj4OVxVNZhZtxJ2/Ft37yKi7IBYpakJVh87bel1/g8DngBP5GA4pucVJhdyHSulEg1jU3iMjW4X
jOk2q9dAMGfNBVwCGsmMf+zMAohYcYfQT7ATltWP3lM2tDm+KbW+kfvMsTLt2YXKxxSjG0tsnUT1
H/VOug9Udae10UpRbXnyT75lFis0kRUjaswiN1OyQ9u3SKTot9lo2JZ3T4d8KSZXhnbTJCs7bfq5
s5MBfu1pFjgewALN/Dqm1CEFk90ovNIlz7HqlWrA8shOLMzOU6lVh0BMmeXEuvOM9145Vskh6t6V
/jHJrkCvqfJNt8ZBvxTefxnXbNNQm/d81WRcmvEqje+u4O5j8UpIH8rgV1yDogDbspZOWtyocLbL
3FHGVIL9ejtqNa9WfWCkKtodqaseEgipstRaebROE3a2ZCdmZhNaiqU/GJOZ3kucvNv70dZNt0r/
lCk66KeVrMLvbX/J3GwmibLlWsi5paLsQUp2QngLaDzw/o4n5jBlm6TcjE6WfkowYiTd/j8cBf+M
FcL/r1Mah0ks1THHrlKhyWCJ962S3baxubILLq/cmXrOGEfkuGLGmEO8Xt+H+se41py7uNFORjIL
naCV88WmZ9UiNOFEiORa4en/Nlez4yxCnE0D3cAR4vt7pedx2XtXVlZtL5uZvHjuD6DSwNpBqzFh
kb8uiVf0QgKFCHFrqWyDIrRd81YqaoCN14K+hoP7HdfNrBEDTEgDkiT0Sk0rdxIIeKoJxXXIyhTS
VTv80nz5kMK5lfWOHoZcwPfi2DhFT0xixEgW70Wj2pv9s9UcGu3TUu9E5TMzPgVlo8oPVp1uqizb
qN21YPyAAtGJanklpls67r588BT0nXxwFlL5zCdXgsqoupdD+nKLrP6pWFCC8xcojRRJ8OZ5YXrt
D2OAAIp4b/pNvPYd02qfTRwcvL9fx0AxZ8tkNJnkqr6k2XWfJ1vftIqNrJTijeRmvt1qnmXHadc5
qhU++3GSOHo30jETaDJXPUA2yVjbAEtHMrAyS+TpNYFTfs/cycwILFpp1Ipmj/E3KxZtLf3wIrQ0
CuQBjkWPyJPxLKjCv3fXL+sxmwdSbLxvM9bDL0iByHot8thq2mOUUDQGUpLbXo3O0+U9Mp2JZ5N/
4rWzI9pLZDOoBYwm4zYlhdalg10G6RZ8mNOEqi0qr6aRri35wuuMa4fX7ZTNk6U56lHNeiXVe3am
Bn8G9FmxySEDonNj3sXGfTqUv1Q9eSp14Xh5tEtZ1FPD5uyU9iCjipnl6VH90nTfJPmXZ4mb3HzJ
ymP9m9HhMTeui6a3G23lMlw4uTH9x81nM+3LTUUCE9M6uvdJ+62jNaZNV07WBVSk+cXK7A4EmV+0
7oAVGAPtFqXWYHhDfp3bdqOYP6CPkOjxJ0dqZGi5is4Y+ZsRWvdseM5D9I2CXVZ/yBaZ0tgex4+V
2V9e9qmgP+mOw3P49cSp0jRP8oGdnjWv/XAdK0cl3rW0vfTjwRvAXl4nqhOlK4u+lH5jTv6Ylb+a
jUb6XKyUh2RnkUycmPN83pTBtqZ1qKw2pmRCrfKjDfeSXyK5TTXIcECPIpizj4WnREY9h9Z9JyQN
WZvX1dr3TQt/tgVpOSMUE6frar7vkaQufIFZ0dVuEw4w5dYtLKsPrnGsom/DuOIiZ2zQPCYm0Ow/
9maOCAVrnAUV0xEG/YEcjhR0ti/tcpiKhKsgf23NZ027rbuD3zekHm8HtINC7++w3wTSo54Xa4fB
NP2Xxj9zWX3UE9hUpuXRPtJmPMKIv5M48prgVRacqHkbVEix45di4ItWztz/5aj/ZzLmCBMVUHYv
KRgXiIBz7SZ2853u3roUvhKeT/mn5f8MjZUsx/wokKeHHC2N4PboPYAa+6tDZrJptr6CWGBRTpux
cDTlvY7WGkfmfjW3Mrvf4zJVxajHihj+ROS0ajaF/1OLtkNUoEO1co+cRRNzazMv1gTac42IpnCh
rezBcLT6QTQ2QdtsmgoBxE2j5Tujfgu8teT12mTO3FluClHQAHU6dbOXw+s+/rv311Bca1M5c9Fa
GTIpKbBhyagWfHTJMRn3Jm+Z0pB3o76S35h+2umGmE3l7+6vk/BDG8qgaaeFS8yt0GyDZiOmnwJE
1qPcgiy57tdUlM9ujbnF2cGcm7kQBCWLFx9dpE6vEjB3N/W1tYWL+rbahXalOE/D7jXet1edTRFu
xXvmT465/dkJrVmji2wZIxYiqHdhqa3TlS03ud/5nGpUSKFoBNc1e3K0jQDoAV4IyFPfGv9oWNd1
8ebHW0NZGcqaoWmop4vXEz0mLobyYVf4n6N4lVLz6TaN3qwcnNP+vTSk/0falzW3jSTd/iJEAIX9
tbCQlEgtlqzFLwhJlrDvO379PaWZaZNFfKxoX7XH7RhHdKK2rKzMk+dwXsQYgGiaNFiSy49ypIbp
IIKkpUj2d31tLNbag1cNdHlPBzQnaDHKjLR1EtQ5IAfjWJrggl4/XX8scCd4liOyWAbjk1ASOsc1
HePSCUxtP4DWGmA8tx1NQa7nuwH1fPL+2OROtKVHkV3LsAl+peeUmCVqEUWNEkqWb6GHoqnIZgGi
TmMQgr/GvZYzPcj62sggOkoLMMC9k35pP/qplPYN0jcQL5qqXxp6BH4MUqIdULVFlsECF/A2X9oO
TOZGgxbBzvrK0PHx1M/y/K4RNXKqetJcEGlKKKN1Ehr+jTBEh4YZ+Dmw0CW1Kjs9mEM4HJBJCXex
bExPSdcd2o69gGawnbi1rcYfgzVXOyu19e1ittpnJKNFioxpXjuGpEMZYHqQKzPfpLX+oE6SvdXQ
d+k1UnxX2rEozF49A+hrwTlDhw7g6adbRiqI2aCdvnVC5VWr0YoDZUWVaul+Mj1BSMkC9rN1PDLF
7U6jGW1LkkCCbidkZ0h4aFvbyn6VtMRRzOs0qqiseZmIh3XNQwOFwdq2NZD181wBEKJNpAICTM4M
AtKmzXw0hjpj2e8avdhEKHvNOTr6Ovn58mjX5tVCmIj8PjL8Gt+GUgBx289WBnmuFofdvB8glI0N
0r4nwFzIiojvYe1mPTbHuTKohuiSPMFcKt+PWeu11s+k+7cwA+b6j41wXsxsLBvqvTASlp9o2wKT
3pDd140CBrJrEhgC73z2APw2hyvARI8SWl11zlycLSOA2FXrGCmgOsHbCHhvY7sqUCHjY4/zh4YN
G29ge+5ooLxfXr/VCYXQErMOZgEexZdJWpVYZYf8AfkNVL8TA4JVCzzbmjMFa8k/NrhFq3PQCKRT
g0WLCLAMII0jrpkggngl/W+tFeRc10eE7kW0+AMOzj/kLTUtQ4jktU6hqlSOTE97n/RSEA+t3UAW
UjH/NcI/2tNRkzUpLREul+1TVOh+0dje36zMHxNcAGRUi1T0EsYBGTKkoCRaz51jiPoj/48g+Z9b
hx/JHCxmY7S4dYrQk6qNNi00T3qE/y+1TG1pv5Q/TSC9B9EhW1smdoH/9w7n5WQKaDSQvkSoUARg
SgW6M4BLTE1BQCKywkVxkpkVEO6FV6xnT9d7VNn9KPi8vFDrU6ji/AA/iDPCY3vD2tbSYoaRPnmA
1rc8/lz0TYqneRBu8tiX2vcGQp4ibrS1U4UGsn+scjeaJpGyBR0I87xvcf0UK4mrDdfSsFPTh1TP
/2Yij6xxl1pmxsA0qLAmSa+x+qGBQGIR3px8MuY75j4ywkddU5mEgQ0jCQQ/+lti30wy8Arl1Ry5
bYjsUOmMgLxVIjWGtUsMTLb/BAdsFx0FyFUEbo6lw41tNsFmmSYnj6ObfgxvGnN+M9v8LwJ/pHLR
sgI+QYCaOXO22tlxjLIpqEafQDxHINgeL4mLZD2FVIvgelnbJsfGuG2iglSSQKcB0cjwEBh3ChBr
o/5uZaWrm7uo+5cwd7aCmEf0qSAUgM/nnFbQF5UZKH3rqKTahGZDk0n3ilRwabFv5iOsYyvcqU7k
RAdkGZdWCUHnFPyD5iYld0kmMLMWUh2b4R5o/ThBbmaBmXAptlmnbdqhp41qgbEE2R+koIvpVoYK
+mV3suayjq1yt6WdBqE9AqPjhOTV7r9Id0Xsx8smRPPHbcDYtNUWDQlwWN0EgRN7jmhlkVfAkK5b
5cdlW6vDMQFyZylWIKg5x1GYWd4N2tA6I3YCuNquRk1/bdCAf9nM6pBskHGwKx+NtZyZqiuTGQj+
1tHxdAMRiH3XV9qXGpabfJo2l22tuAtUCUDFhEsejM48xKJJYq0uUnD869b2ljSVMw43aiwqQrF1
5jb5iRXu4BazVqIC1TZO1myrpaONKCxb2d4wgPQuKPJM0ARx23s25nhOAxjQ09bNE5MuiuaX/ePS
AEcYSB9Rm9PWCgQNKiv+CI0A0DFEcxna1vnUsh1Ehho2XePUJqImSBhMhnZvgtslKfbdvtKT+8uL
tbIxTuzxd0oIDcxAgj1p8NWeJm25zXKws4q4Tc4AMXB9J4a453sRGUbWRjCk1LtK2+nE6Qz0V3ip
/QQUDkHyPku3U7LRFwgo9NA51BbBGVg5asdfwCeO8TDSIZiFL5jnQwa4MrG2abG9PJ1n2WlumDwH
QB72eB2x9Uul2QumHPpkNo2ndt8C1JaaidfDm0TK+FDiySMY4P9hHMy+IFkB2b3MnYl0MZd5JH0D
Pv+Fgs4KdJx+Fj8X2kMrlRTVCdTCaSIJzK4eFPuPVc63gOmIMHWtxjF7XwndgoCPqPVlcK+UtMpT
H4Qflyd5fSH/GOT27BioRS4tGGbTHmrr1p5QpBc8YFanEjwECqOtRCc4j+WdNTOowmrEdpXj7may
o8mV6znwAkXN3ckuIFlokJ7aEUmori2o3Gml+hfjBLIF8Dxwg6JHkbuHcqObpXREO16I520QEocs
N5Go+WjNWx8b4faMlKEzaYGQgFPUIfS9XzKykQPXNqEhJbgXvslEeJd9bIrbKJ1sN00A8WTHmLwQ
TR/Vfaw/R9XD1G3sCYXsysvSQ5S9q/Jm6bfoaltUdKujlvd6ef+s+bzj7+D2TxejGytr8B2QinUq
9amQZxexNU1sEWX52k5FCxCe2jr4YtANdxo5pygb6VFNMGJVd2ZQuaA8VpX+5eEoq+M5ssKFRJFd
RZmWwUqi5y5I2Kf53ZKvBvk6qjeBfj2YuR+QfZweFNOZ+lc9/QqWd3TTXv4MNmtnq3v0FdxuBc+b
PHagZnCgvGnOWM7S6WtARCKTGg3ylt3fnA4gEkAsqYFuhZeNQKNtkEkm7C2LXblQa0Z9xyRveqeL
XsnqWqwB2DYoi2BGxTqeLmOW1BFkBjHBwJe4tTe5ACjRGRyw6Q0KrbuF1h60A6/6hGZfaEGCQm/y
/Allx1tyE7vKBpfZc+ZEe3n7b9th2G1z9GE89hq5VAAfRnxYbUHLLALV8i4VEYSuOQhomIA+AJBZ
vMa4dV3UERLvhdo4efNUy/ARybabr/TFU4iosLw2z8em2EY/emjGs61MkMNunK71ZNQtINgmuKtE
FjgXlNddNqYLLJT5TFulpqmomrR6cxwPgvMu6MLKY22AiTjZ6c11pHlj/hbJ20TzeukqaPfK9C9x
KmwXQGYGBWpQl1jIlJ5OW98UkPxV2C7QIOXq1fHeFpn4rmDypxvCHHiR22hfB2PmqQ3AvfByAGWO
A4zZVeu3G9t224948zxDFq6iuRs4AUUlMjdpuy09SXAfr7m4Y/PczpDKXEc/E5vUqnFk+GlExqZ2
FS9/YwexviXbaPrCfj8dpmWMUB2NMcx5uo0NV0vejfJWJw+XXeXatcBeFP+zwjlsmUgjY8qDw05k
dCFsjRDNjqLGjDNwLdsWKjrDAVABOxT+fDqWkWQ9awNFasPKbyR506A3z3oKwifIvql6eZ3adzns
a5ZvZ54tOmlr5glamRkdN55Q0HQ5NZ/NRhgpEIB2yHTbAiczmfdm9KxPH6R4lGoaLW5rXIGDsldv
iUindOWYs/QRoGrAiYBsjjsRrYn3J5jjW0Dbpd9WVYOZSB/+vSshBE1lOlrFwdWmcePr06HtZttA
7rQC0E+ZdV83U8HrbOVOBQwWWXSEDqg+8KhveVSMtBmiztEjqGnH3rJotLG++throXIdi3hNVk7Z
iTnOdRnRnMvxAnPSCE42yQLNx0SbATG9Pm0vH4Hvq4lzKAT0bCBSBI2PgdTH6faILG1oAjvrnPGq
pOjidQK3pHpEU7e/KjfoDlxo6b1bbk31H4MTUdNBY7v7kbvpXnVkar6KuJ/W5vrog/i7VLIzbVw0
fBBAvyT+nM3IhcuOIHE7hIeqmQUP/bUHMSYAomQg/QfpBR8bDqFeamYBe4pCbSqhCQTku85H+xJt
7ZS+jjktTVByCKImlZ3683n/Y5bzPaQZkJ5sYfYp9yYZatO036AjhUJ/+y7eL1vbH67RsEyhwvUL
Kfqcvtm7t3YbhFSlod++35SL2/mzE3iXN8RaFIv5MNEhhKerCoDr6YYIu1hGrRIfFvyU/Gofut0H
lIUsN9iHngKmFAqYq5PvRAQwa67i2Cw5NRuEmaQsKsyGrUoVdaDW8+WBnbXqYnlPBsb5YVUe9aE2
YWH6GFx1q3nxTXmTvLQ/Yyd40JEDpuGD9sLURgBHcK8iL6Vf/5+fwC16XqV6mIV558xOS3uve1f2
mlv+vMsPH68Q29qMz4GDlZZci+rufC2SHVxDK51MARc92CQMUVvFFEjbw3SbfwG+udWNrbX7eCk3
AO4FBZV+oVf9wd6Y9zP9fXn4aw/PE/Nc9DA1wBFpMYav394y4dXhXXEnCs7k+w8m89J5qtNMVFBo
Pesz/F53yHlA/wIiBcjpne4sO63iKl/SzukDr6188KojOw6GGwN80I7cHaTwCqVDOXGszpF/xZE3
iQoBq3cwY/cxWN8QyCa4eZ8rszLMEfO+dHhcqx1NwXoBp+xo9UZVIat+a7U07IESKm4W66YSvX/X
LhTQuEA/EA0WpszfkdJEllLrYR/EQhZEqJIdhM+RD366vMAiM9wZHqEKQFoZ6xuAuGWpyz1RjA+p
iX4oXSCItc+aRr5XFchk8LOhQUWTOTcFbb9O0dlesm8Dp3OjTXBvedluerQelY26Ha6nH9Kh+HrQ
fyPqgLIk8Vt3ppPTPotO1brHPPoUbthN0ppjKGF20xnHdsAbGE/TxM8dNM5MoH9woE2/kf3lytxd
nu+1Nw6LecAwooCxH8mL0609zYoMspYEk9CBcMycNiCHcboGSzvlCzre51skWN+6TgVFqEj7bs1h
f2s2o5MUHD18KSOTGrUGeV3nkBCg389B1EvCvp2/IA3IiTC+GxmPKS52lGfdHkN2QZJonifwqpdm
6E9KmKEXPg9r7/JUsv8aZw3gbsR3SE0rSPlyMwmusKgwZdR08zajnWQ/1I3lxHpGrfjXUImy8Mzl
XLLGOcImUBpQjDPsVRE6RXbIGycITLc0fqRjS9P2oKmCrbJuEYkXIOVZMZ4bHzA7WpG2cHhmnHlt
g3ei9pxAFKrP1Yex/8qC0BlSUVFtLbZiakqILVFsBd6Lu3ITLRk6Qwc4ROmgJA9ii5ASUlAw48vj
jmSgmIGchoSi+Zvel7RJd7VIBXJlXSHP/mcXcaF0EtbtXE/YRVnX7YoGCrCt6s3WgDYojc7R6+Vd
tHomYAxoT9CKAvJ5eh5bUwnHfiw7XCUxoIntfpIzwct4bU4JGqaZSAyyfMiMn9oIk3KWZbXqnLKc
KYg4KRiiIZ9geWlQXg9FcRWMIZoP4q3ZgAQA8n6lkiGJrDpEFzXmkDWHD2yriXomeJbPanNkyEN1
6JvOKSTLq6YOrWboRJmzzRRMWyUjflFkvjk+KKUBjl11k/XzriAKra2KNnqyRzegE0nlrgdNTh/8
Soq3FMVKvQenbJod5tgCg0uXoXBuCsLvVc+JfkO8e1QdxNR8HiXVSCSFMr5cqV/McQ+1e9K9Vtam
j+70ik7FtYHe/8ubYw1Bx4ig/rHJnXoj0BtZbmEzZPSvQB0UquSEo5erki+Xt5N9ULIM/StAJ/r9
X6SFT4xz2ybKAjIlM4z3o/Sza9EJbj22SudBvZZOoITS5nfBcNeO3vFw+aNXWHo7dWy4FbCWyPFF
xWuKhLShuUZo0LF21WYrg+FR1ZB26Wgmb2IJ3vBznK9N+1PwNWvvreOvYQ7yKKeJulgWyhO+xkQn
oD1BABOIYR00AN4SpJ4Z3NXFiwwSoyJ9rrNPyXoQ2F+B2xITyVtwkmsaivGcK9RTpanRyYb5J48N
olwtekL2hZCdbqCv1bdTYA1Ftfm1p/SxTe65ocWKUk3aAN+bPUSDDzrHWTKorfrDVNEyFHimFed3
4uw5a9E8qlJo41JTzfKlaNEVZXekEcR9K5vqxAh3j2nxKIUgCAT6fAh3YRg7hn7fgBwflSS/0/4C
vAZrKPsxQR52fLhNk3RmPi24Ne1Y9kyyOFb8rMTxY1da/pwgQFCq3eV9wr7/LDL4Y5HXRkbYpiRD
zxCbwPNWJNsGUFFIs7/I8GNgwO9oiHrQpst5AwlU7GOZAMwr4UlGK2n5Jctvl0eysvlOTHDHPyBq
NRKGPZWTYovEKDUmn8EOwAY3QSuOSC+X7a3uDND4QUPDQKWYz+OoUwwAWVljSAUdJNVvg9sm3lhg
wy5m97KptTsYbP9/bHFbfSjsGdR9sGUupXw3Qyjbjo37frE31QB0tEqkB6LFLVWQUaZTm813AfI9
HmjyrvosT247K89/Cr5pxcGdfBN3MuyhGgc7xjcFefKklu2vXK5usiz9CManHAXANAjcERQZeprQ
RUPnahB+ECMU+ZyVkMC2kY7Faxdci6CBPj0yVagCJl4DWgcGybF+6zvXTp9zkK8JhsuOHn9Qju1w
7z/kMepAbqFp1Lmghwq9eBu4PYrZVKP65k06zG57u3i5Gz5Ie8O7bHztkB7b5h58gz0ks1ky2yTd
6FkCFSt7l4Nu/bKZtak83mVcvFCWep9YDHHfFjcDo7xrQZU5PZn99m/sQHQMrKugdOc7vJa2KFHy
g504dCx5Y4bprkQLmxBQ+u1V+DVDKeAfQ9yx0fRhitUeW3SwPuSo3xhzh+xyYP4Mo2KrZq9QWt8q
1kTVuXPz9rklw12v288VNqtSpDfJLLuxnQs87qqfOvoo7tyUwEJM4PKGn2KMfXsNoRmEXnMTUGU0
/UyzYFHX9s7xHHCLKklSLzUEk93PKCN0LsTZSkCT/mZFsZpAMqJFhK9EjvJUNFMC5GRdOZFZ+UFZ
UB04tlQRXMfrk/fHEPv7o6iqTIxgmJMWPRPFb01f7kwwjVk+ZAL7+UMNRCJ56wfijzXuOm7GqI2B
2sWBUFUkAahstxsJIhQgIrg8f2vOBfTp/5s//hYuIcKjQ9KtdaL4tUUBIpPdvMudTn+uI9e00utJ
RIKzlqVElIEQ0cKDGUr03I2cBgCBfvdRLPm0neqJKkCGFHFFM628SdXJkYzKt/TfUMvRi0+CTmQ8
vqhc2K7R55vLw1/bo8ffwq3qopMaJJW4utsxAesKoBjuWKuRq8VRur1sam1Jj01xS1rpZWYlGkyl
Y7jLBoWGcb9LltxZJuJcNiUYFd8cPPfVRCZ0Izi6Ih3KGsUTlWwN8/6yldXY4GhE3zn4oyOBXZOV
ZgAzgZRt+lh7lkqA5/XOk0KVZmD+ShWAAkdjM5kobw+JZ4LgvtU0Go8ivs210wlnS8D8pRvIOnN3
pCWPvVTr2MZtODoZKLONznRaW9+P3XusgMG3WER31loUBvoXgFQsJCVVvto8IuBrIgveVJ3Vn3bT
x7QtkwxGi9qtVQJtmlARHNazUSrABqIEzDQmAb/gX1aDPELaWLKgbSHv9GR2RugU6HtVeWqGH8Ke
3vPlRQWB6VgCFiwjD8N30TAFr2GRysh58d/93efdh3fzELoiauwzqglWqEDnFsjemUQNtFhPHWso
VWofLXnsPOkUQtqU7iFdTR1vK6iO2GcHkFVE2Awi+YnEp83dySQgWUnCKnbcAxS7Xw7/+fH9g3+g
MItf+PH++z/8YUN3FL8gp/3fv6OeR72C7veOu72/337db93r+6f7p99PAlfxTYJ4Ej6gOMvE31Em
BAkK4vzTOQFoSNeCsoc2rdM6vu/HzvfPNhLcnucgG2YIkHmA2pB7xr46NSSPZZ7mMybfvXZd3/Ux
aI8KvNHaCoPjHtIP0GE28LTkHH6j2nlex3WMeuP19dO1e/jlb54/NPrsCZb4vPGLDefIEjtARx5J
LkIlsCNYuj4csGwQfhe4vLPrEgZYDYIgFajC13BDiUsbHXIxiK6uD677cvA/6QbbwdkKDvp3Ep7f
AMd2uIEoQ15GaQk7h1+/3h8fH0O60EeouiOIBEyB/fMI097ec7YPX5Xz8PUwUvbP14yidcT+JXD2
37XD8y8CGs+20M0BypPTqQW4RS8iJifssuOyu91hepncvbPdOo5g+N//sUvGuNBxNAtA52tmzMXu
p/6PDU4mLLlbV2DKYO7lzJQGxTqkj9AfxRcM5akN585umakDOwH+jh175ggwPIzPZb8u76L1uTyy
SU7nMrTTqW/rDjZzYBzwGwrx+P0Jo02d2PncPG/u9nf7vSdYxPPQi23fI8PsZX10Pvp6IJGcwjA8
YEl9/3Hz6tyInMrqeT+2op1aMUOFQEyDDc89gPET3vNug536U7RNztPM3HC4PWnEWcPA8jD04vq7
Db0RWTjHrjALhqaBiwrKINBePR2KmpSFlEIqg63UtUlfBr/3XH9z91F5H9+u0tmyMyB4a6wf/yOz
3PFP1SBHegxm2f5I6UvvvDy13ojrYEYWoPUG1zVxKihuSo12+CfDH58BogGyAEwi1KDohcPpdAUX
k32W2+Xmg7svrCKChI32n6Vl16h7+P4NB4cdHnaj4hplh5X9ht/xs8e/vw8TjhN+XHaML58ng52X
szP8Z7r4R4xUB3Uvn3zV97f57n9ub/YV7FvwCzcC+xF9wTleG/MCCC6Q9xDhRBzDzUtZgvBWa6Ay
wQwjovj+gYv8QZ8x+hvnirlJ994XBTVnMQ34WcExgXY+Vog7E7hVmzZSBwt2h35uaG+gx8hGj0iq
e2omEpD77iQ6mWbOGOeVu6SQkshScfmV9DakIQVHnTPQT/xpAX6L/T+I3DyMl2LYm/2d82P3Y7Pz
PAz/6+v+N6Zl57OD9HR/vb1375+eru+3Pf0K3ZH+FqXNzsJzxMdsUhAQoC8J6rynJ1dPx7wARQYe
JOhpA4h4RsbUWxQVCfV6Cnpzg9aleBc2RSZwsitLAtoIHagNgOxQL+ScEnrb6nnRxtSZFHCTAy0K
dqtyedFnPblKC5BWCDY/v/eBs0HsjN0PfS9F4x9hTV+azbBM4AkEnqmGIrvtEZuJpXqX7ZxjP5gh
VD5BC66baIXixhWOsYwmLxhS0I6oGKjuTCDGiegCpQ/Vj6SXMPjZFv5UPBNzA62MmTxkkmcZG8F3
sNuD24Un38HvwnSy5T7AdxhJQC0S+Jntm/kd8L5aheYsILv2Jhyn4tUFoHVApksCdmvmfC99ALez
2gX9ZzPBB2hKBPyJFVJdhrqDDkn4Qk69PAy8Brw5l4e9sp1PRs3dCIFa9Xoywmg3RV5SXTUglcki
Xxq20vT6F6aANoJIEPpPCN9+0QZ2TyB3n4IJvgRx+qYiXtagKWpwAxG2ie2Zs6lECsGAErip4PmO
vz+KR6y0NLWwgd7bZN8uHfSEnxcRY/e6CQgk4xULgA2PnkpkbShqAh7NaK6BsXdn5SsLXy7P2Hkg
ws4GtJ//Z4QL6KImChZoj6aO3EIhHIIfcutJati/5AOQ7gbyPtswXeSHYkIKPauqcd9VYHL1pl6K
d2kW66KH0OohOfogLtBD/XWpYlD7ORGYXWSniZBPt1w9uDZBOhDd2/Gutv24R0rNPMS60yiiD2AG
zlfWRC0RaEALD8zTlSVdqi0miiGsCO10ipNLnqrtDPmgo16ix7SUXBv9myOEmD40fSdYj7Mw5Xs9
/ljn1kOatVmfa2zhUt5E3c1iBpTE79bsjuOzjA7Vxm8bwYjX99kfk9yM22NaD0WDAavBryz9MVeH
XPu6PKxVHwCurP/NKRdXl7W8KBUzAXUduflAkTu3bocFIlUipW/RYNjfH51LLS9RZS4xf2oy35T9
L8mWfRL9a/JJbpU4T26n4C9pBmYFsL4IqFhtM1qOCepbs/FMW+C2WQh2aUdybru0i1QHLAW+Zrkb
R6rZN4axn4pNDKGw7gpqIZcX67wExI2O89g19EqTXoK9AswsL8FXS9Xt8p69h7tyl/wAKmiTPmJD
vuuCaHht7VS0v0AGDol9sH+crp2h1lkTlHbqVOh2Hd/CBCobIl5wgY1vzNHR/uhJquSowYIMPA0g
cZRSgu5ZyFpcnsK1SOpoJN/ZniMrBDo1o1HDSp6pj2RUPZRY5WFMAZoXHN61Kx3xOyTjgO6Csj13
eKGopTV2BM0aiFaFjZ9DGGN+6eOe9vr1GGwuD2t18o6MccdYyXRjGhQYG4PRM8L7RINw9fB+2cjq
3B0ZYR9xNHcBPCCiQhgxce2R4ZAbfobMuxyIXO3qaCCexDqO0bTOv3ysrgiXucUVXgHeU35Mw0hn
PXd1xWtq4lnRQwY5IKXEE6Fw+sad1dtoemt6wWesDvfPV3znOY+GC7jBEEsVvqJI9vn4NulXavYQ
SIKjtWaFtedDjtIAN+93tuDIim3jDjdSSE13y42WurZ1I02uJVIJWJtRhNeM5hm6VEDknC6dUQ1R
OwKci1rGBPHs1xb6o2Mi4AU6T7HBPVmoJUDlBiR3Zy/HeVQgoc6sKDL0cfqszjSoNZVgqCA1NKng
/8HjAz3exgtTqz9Y1lKhc2Ccy8NkmC16rq3Mqj9HCblSaCqWoU2cJYl61woz8im3mZ5AwS6EvmKp
F3LttzMEvDzNyrtuPwzqJG+yXJ8QmTRapbmaWoSiyubaYqGBGlBcFam9M5xzBvSl1McQ+K0V4haB
lyuQE7NoP/9bMBibSB04VUDdFET63L1SVYpaSyYmsm5CNKYm5ldW6SKiDeYT+MvLAkkAhAaYhBAP
+Ql6LZIglItHT9lex1AQDYtI4ANX58uGUhiTg2V6aNy2G6K+XpYYWrTAerjT9KtBD5Qx6WAqqEWw
orXhoF6PXk0GR0CjxqmtAHWHegbVBPoIcmqV90N2d9n9rRpAxk4BOooA/cUNBpyqupRlGAya83E5
7ZLu428MQGsI7FrwBTzrih0mU2hrERgjRvO3ncmOBR0bwdP++4LjVx1dweiwxtrrkFs+naayIXnd
JCgqTm2wUWLPJnjR5q5kuKr+FCajW0v7wmKsgALL69P3xzD7+yNHN1Qh+DmyNHPMungDo6ijhURw
bNa22/HYuAtKaTMLQtIYG1i10JnsqpMnWbo/64LblnnLszlkKAPNMBU8NLmdgDZy00KVPXMaUwmc
qP6YWNPI+NwMyZ09gRREK7K9DHzs5f2xOjyIvaHTVMMe4auaOcqPXTDA7DwYEaDXqpsm5ntWgvtD
+n3Z1Po2wT3ByOJRx+OLUjKSxYXBdOuHSnWMYG+Wt7NxE8U7on6W9VbX7yXyaA7by2bZGT2bWAMX
B8rRsob3++ke0eJyRlCAERpNdEfQ0Fn8riE+aqUbbfQvm1q9EcFu880GoIEy6NRUHWkEbd1w5VJt
34wxcZRR3Xdh6l02s7ZmSPT/Y4aL2LNW68sOnaoQ91UHqo6gHQTncwzJsqTPBLMnssVd8loKHm2w
4GPNilcruy7SQ1bd9CKR63PwP7ucUHUFQhEi6mciKmEez62K29jBY+SzbxOnlntqZhFSxRrNo+Yu
LTK3rN/jRiQIvepCjG/xAmQlocZ2umalNkRmTbA96g7Pu1Zp0NArhH2LjHDv/EQ2C+wMGInH9GkM
5EcTrPSXN8XqNsddhZZKFl/yTcLSbNrTIuEmmaX+sw7jXTXOwBLbW2v8VTeDYKevPUQAjvrHGjcg
VcYjH3DlzOmVBYG03HtIudJwfLMi6TkY7BtFf748vnOYB7YI+vwh7Iu+f8iUc4dLN1UpjyWYLKPq
fgQeSaninyYo8EFSREcIluuF4nZFVdFAfVHt2SW95vZW5ZmNiERhfa7/fAp3AAOATbOsxrVj66NT
Szh6N13t9UAUZaI+0ZWJhjCagqQ5bga8lLnt2TZkqfNv7ccJgu/tJjHdSAdGCjBa65ck6iAUWeOW
Ne6tbljyAscQ72Vj+VmHL1NIUKfBk8m+MkSccCvOBZQpgFoAQgL8nsE5l7Zq9IWMPa5v3dwg79dL
v/Xuh7XUgktu5W41EcXhAcGQl2dNUdoEbvgmHzInhSpL82iMW126KjT0Q7W0AVdZXwkKo2vzCHYy
ArZCjAz36qlTsfIeiscBbrpsuZtqJyqma+Lt+sQbulbAlrCyF9EugAw4ur5sgiGempIlownlCndO
21vXE+IKOvWQVtcBRQxS887Q/q3eIgBdMIhmN1VFEyEA7qcGl7CcglSCq05Gsukli3YoaYw4Z5fP
+9reODLzXeE9Cu2allR6x8wEeBYl7QH43KAi/kQEnmwtKgGtPyBkkLNCJ9D33x8Zqm2976qFcapV
DVRl0Tac0q4g9fWcaffS1Mb3VjyrH0FtAJ9YlKkfJUYfoVvIKGrn8pjXrkGUZW2UA5mUGEBVp3Mr
RRbJOwvdgUuyr9CAro9oUA9Y7E5V1ZdkODTUU+z67bLd1e16ZJZdX0dTAB28fBoigvh9ku7rEgcx
Mp7KyNpI9nJXmwmU1IRSoWwoXFh2MlQurtaDKVDbQs2cinxOlTcNG6LtQntv2jtTu7W7n33u1+j2
1ZPdGAiekGv+4HiaOaeKpjLFBB0kruPpVyz/GomfLUxf+UqXndBuaSxKsoommPOrSxvUcWnAYDlL
kH96rpefOXhDSJk4Y/5LibaX13PVJ1iGAcCiajOaodP17MduKUPWZNrJaDxtt52JBjPLkYeQjq0g
XX3OpMD8AXIKaAhHuzZaKU+NpeEUDFKMsalGJSM3HgMAMs5QJMs1NDMrwYcWJpWXRiO5AhPggwSe
SHc0O8NBAtjGJR6J2gfWRg+QAZRxUNTG05pzUPZY1YleaNhZgeWZenWtJZuk9S0p3dSQOro81YQt
Hb+Pj6zxGb0yUcOuQls62qhuewVsHXUD4pjuHs7LiUrNHfPELRpyqCO/UlzimDsjfqySPZy0lP+Q
wTp6N7mSqySCD1sJOU2sDOrgSJ+hfY13JWorIaWGWZhQF03r6hZXw+7y2NdcNFiR0HWF/IKFTsrT
lQfhdATyQuat0thM3RmNVg3kstBH3ix17MeT3T38e4sA3wLUCLI1pGS4vTbUqJhZBfTrlrhJbvuw
RZ5MXtJDPSixG4RdSy/bYyPgFxevEUBXgJEAbTM3iXh86BKQzHiUt5Ib9LsFOzb6vGxj9QI6NsJ5
XwgntPIYwcgg2TadqsSZQsnLdNXtkpGWw7RZkEkpEvt+Mu0YZFe/BR+wUoUEU9efdWTrfOT+tb5L
CeJ5BPN24pT129D/NBZvVACWeJ7IIY/wkHi9bHN1d8IxYQfikGo8/UouS2GaNNg62QiCpbzdj4Go
FX51dwL6isQq0lIA9J6OSgmUdAGwBp327V7Ork2wj5CNPd5fHsiqs0EHMdD8Chg/TO4MWKXa1EbJ
nE1Y3KWqdFVH9cNsxV7Y9zdR2LiXza3Om4moEqR16IXhse5yF45dDtFkhzVtXbdGae+NxXq6bGRt
12M7/GOE2w/QdYGY0wAjuj6hV7CmUpK6NXm7bGU12PlmdgfewSRn5IwZgtkiSQ3sey2/b0bFSexq
9/9I+7LltnVg2y9iFQdweiUpSrJlx/P0woqTmDMJDgCHrz+LrnP3liBeobJPVfLqFsBGo9G9eq10
SHZKRBFSyI5R93ow/9juf8qzUG61ESHhfIYjnGsQYCRulLp4eDCcsvRdwxB20uohTyLwwJbb0vwY
6nELlLYkKp9jTkFo9m1zmblD3rmcxaOzpo0M7IrmvKQe7q6uQC4w2kGcvhiTvlMU66qjT22cXKO1
ErgEzJE6gZYWpgwzJCi9/UyyZEcYAaTn1+WvYZylKN8/DKVubanhokNw+sPaOOM14MwFROWULlBY
nF8lZq3qfuGm2YseqfO74xbuHuOCAxg7pzxoWY/+NHjDcz/u58hrIMD6WrVUvasiPYsCkN6ay7R0
zohXD2MP8TiMBEOe1TICW0/ob5bxeAh0pRx/F1UGna+oTcOOjOCWGVJL/wRDgLmvhim/nmKHjX4U
t/MDc1vtifZq/h51zQKMS7oQ2s5deYDqjXuTq7yW1OjXdkZD9dDG62ANUAbIJi87+KkN8a+tYs36
Bt3ePaVtuzeMugwmx4kW9TIueUWeHfaF3nohqSI2Jk8AaDv9JKOT2Nk8Q26+p09RhTKDIQMfnp10
wYJwnw6g3ZmyMilRsKTIeg8Wu4pkej1nEXKxQdCvRpENQ+wiz005Ac/uDhlWoR3UMWD8nduhke+n
QRK2vl305Lb+toQmGvhlVBBrCRGfGZkdTxGyAwZCuT5YoOp2iPDl6Y/pfvbpPbimJC+J86qUYHNx
nqPz7FR6zy28Gf0xJF/59bBxgnlbH4rbZg+ajdDcyz7Z2dtFMChkt4XZt5bNYVDdxg/lc3rI9+OG
+urD5Xiw4vT4av/spZjWmjRNrKFdkpLQDkHf3IUmlsMlaYDMiuB/WZWgNr/kV+OvOYjvowP4TpXg
r5mWTrfsO4U//kaxHoHcGFayQwRGx+S1C/gmDW1Jp+j8QhPsCLcK00iPdhvskHst5Lv+ut0gLrwV
W1nSsXpsjz7OEjiOFjTrdon8AIYsdTdHQdzuI/358vc/z0qR8KJrqOEJiaiHI3xqAx0GrvZzijJr
8U7BzoxUpuabyXqI7NBxIZvzZathbUuqWWdJ27fV5TG5nF9XnN4xExZZkDUv/WiRt057L412DS6B
WnZuF88SYgWWB/rdhfsPdSzB87SCFZ2OmTK/s9imNhrADl9r9Q23vgcdoo3DwRneKWwLhEMQz1L6
wZUviKTHAdUHBFTAkyuYpyTKXFIjxYJi2rChYbWrD0bm0+tot9Rbt2A8qrbaY/x6+auubO+JWaEO
UWS9RhK6PFa7q5n7ivEbOAnIREueTeeYMiQTmDDAoMGyOPCZnDoPir68RzcMBXLeQpk9SRJ+g/Rg
+EoZyhEqYQAjWzkdP52KsNtqHCgU93iOMgF0ya4Ge2wfCsytxuB9m8vnNiX5XVMo7JO6yiy53c/r
F/itqGNqeFCCie2scZKW1FzQJ4Wv37MX1ys3hu4lgbqfr+qw5p761O0uf4SVa/3EoPARoEC1lI1h
0O3uDRAS2jIyjLWvfLwiIQ71JO4dBcmarxkb0FjXCloiqepnJLi8kDUnRhEYqBIbdeezYRKl4Q1L
NeQnjoXuB8tvKwO1dN5KIEAr+4XnMdL0hQUQtIrCtV6VvMkGjEn4zBmCVEHiOfqXF7KWomCyFzwb
xjL7KT7iBjA2DrzFQvQJEOONXm04070OuPxWk0mXrHwc1EoW1JSGbhbq9qdHg6uEFhyD6CgOebz6
aMcffb3JcplXry7pyIxwRfBhaEAuhlxo2rqPoJTR/frBvi5+RHep339VsZenng4xbCVoJKH1vCKG
a9CBGDygOXjbgxLvdIXEyPsoz7FC7dF8JFdko2yyT3L/ad6i/giav71TeQyqsp6f7g1/2mXQ9ZQE
oBWXOfkJwhHLTTfVnWnZ5Ordcm4ymWDS2u14YkD4ipmacjN1YcD8ZaReH3mpxz0SpDqEQzfs05IV
WdcSpeM9FT5nkhYJzxJ4aLJnNzXG5kD+PG8J8+arytPule30Cokq/8V46iUp2mqGe2x6iQJHyYai
FEZBdCy1fQNJ7T51Av5KvKb2tMWR/P4hD/8+QJ5s7nKEjiwmQITyIl3iylh5qrKJx79u+gsuKoQU
6ABafbmsqdLzvcWzXU0la1g/5v8eguWDHq2hgfBMM09YQ1PFoWuATm98tTABqYWXQ9eqHRDgLxN9
i7KV4IgmRwEdtCOYcNPuZxMteOdnb9y6WSIJkSuxHqIB/9oRHNCCuCY0SPBSjJW7id90w6vCZJ62
BAYhJzuxIXhabkV6hz4UmEbihyxCF67cVGg+xcOun2/09j6t9qr7c/oP1+WJWcHdUD53ldRZggXx
GcY+WKNCiujakH0q2RaKTpfUGOBmWF7kPJr0RwvUrJEHl91BZkNwu6meo1LvYaONH2ZnV4PEk0jn
plejK4Y5QfiAp/tZEZJhjjMmQPv6DSirmRm4YPoCBX1R+bb6DPk4kr60xWMH6vJIgwpr8aTIMo/V
pxamBoAXAv0E+LsFt6+7pux4DbdnTWhAPLwMKw1cxA2o1lyQEA2eOh4KqZzU2u6iUQz0PU7C8nw4
PdS9mVjttJQN22AMoj39nDES33guJpnjH6ZPb9QH6BHLpIzWMtSlP/2PWeGjZoqRYRfAm2dtbbwr
xzD2vPZ69Nlb89hcy56xaxHl2Jrw8LOtfJ5azUaFstxRcoOZVKcD7n9z2VGX3yye9SMrIild65YO
6MJhxWzfKhqQ+caBVgjYnrsxjMq3y8ZWU5Jja0JKoinNODc6rIHTfTsGMT5Z9sO+RQqUeeUW7x/9
LUa9KHl4NK6gm5kFkLfjMj2Ftdrv8Xf8Hg8/uhPqkdE+gmSwP//4SL38Zt6BzurR3fzR910YYdCG
onN4fS2bk1z3WuCmLICmwQsueO1Mtbx2VKSCRRu0bYsysm8rD5d3+P/jo/8aEXx0mAH6biesrQ95
YO7YLWqKP8vDEERgWh92TJbhrWZgiEH/rEpwUwaiD73TYFDfakUYbcen+L5+G2dfszzVkxUxV/cQ
GH0NqTuIYcRyAcYJiNss+V5aIXk+9NlukD1z1k38U+0V5efroc2GdERII2XmAbA95rHXcck1vhK6
T8oeQmLM81xVnBRljzodvcq51WTZ/0r0QPl1ab7rgA5DCuA0RBY2tH8GBwWcDkE4V75GtN2Sm0R2
Aaxs1okZYR19YvRp68KMER/i7MCTnRmFl116dauOViJcMbOuOE2cl6UPqYZg6FSPxk+XLcgWsfyC
o3igtHGLegQWgb4L8HVfCe89k35cNrJ2Mq2F51jDG91ZJJ9OrcxAOmPiCFaymHgQ3vCipADPtVdV
tyjNwN5oBnO3ofXzyJ4j2YTmcgyFOH9iXUiucsXgGYYLkZ/ybNu59qPKgayCBHZsWBsQswUZAE2V
020vr3qJaZfMCjEvLbIYr28sejYeuuhQmDej9m60H8YsOVDn3xCFAxvEY6CQRg9ThDCW4Jy1OtWG
EHutQqKJNbelpYA4O5EURs/3ETgOYMIIBDtQNDjL83vW9NVkYcawwtw2u6HgimvArGbs1R6DtXfV
IGk+rS0ME+/LUADBKRBhfiMtLQyA27lfAM6uPefJg9K9X/5IEhMixM9kVuVGNUxQk21b8mYwK+hk
Izwr71fHAv8dqKCgUAmcg+D/keb2eCJhJGmGmMuXQ/3yy/XoNTSN+tazP5Qb6zEP6t3lpZ0Hj1Oj
gttPCrWHYYTRxsbsJPjNB1kkX8lpYMJZIItQN8CstRBpm76Pk7SJYGJTPfGw8Msw21Z791DsO8B1
ffC3Vi/2lvr3g+cesq17kI2vn8f6018gBOGSKFalpvgFNgdh9d7UN9zguLNeLu/lihkw1SwFRgg4
LMHkNIDheIGdgKVYIHs23WtjDG31ickget+wsNOQAao0eIgLQVrMh35nb0fRWO10tymLEhmpVz7k
Lxr34k2m+SjreOlVuo2CwjNiP7vhmzgsH11pdrhyGk7sCwlNU8x6ByUodC+v5lALipC8a7dTqHvF
s3Pz297+/H15W1cuhpMFiy0+AKfaMnNgMPowNW9Q/fyFX0NxbWPesDHUvgD79CQmz8MyGh4uAGOA
tC+1T+FOzdRJaU3Ah/GAUh6zu+aWPwLQbh0sivLZvHU/NB9Ik8iHJrCsobnmRc5C8YBW/lLpFcKA
qUyWlkPTDEPaUeHNTfRQqOx2mJVur0G0XnL+1xZ6bG35NUfOlNtmNisGBgertMk9Qn+OVfGkx+/O
rO+m/uvytq54DhRdMIuBC8LERKS4qxlNoqbBh3RriNCqP8eJeRZ9vGxkJaI5yxHUQMAIzSqxRj5q
Y1/bLkNeuqChPDQH7XukgI7EK9fMWAayFTASAV9+9plSp8xsZcATG4V+CMJQ5+9TeQeFC9AwgxwR
o4oiSiB1U6XUcwBd5qoLdPsFw8VeIhurW/skoAgFCnWxhVGw0+9P7CKlg4NGm+Lc8y4sWAA43+UP
spIROAQUAGB1xfTSWYN2StxSa3gPWEoU5vNb0g5ehqkftGm1ELNjaC6UsuP7rQ4kxEjcOOiSYFgL
qxL7esmslG4SYz7EADp99lQSTX4ZqdHdaNjwcztBJQ2bSYlvO5wF7pAMXqM5wK6g9AVxDey80vlk
UFDxT+du2A+DQl7KqMNrJFU53WXUyOeAG0ioVKi8J1s2FOA65kiuDl07sAPaje1to00xu6Z2Su6s
2cLNM09zqPdTcm3ppfqhTzVGIVKn2zMcxNTXNExwemQmWoPBllxpvSZ2ra9SrcdwJs70mSqTeV93
UfmYKF3+SjFIfk1AfhiasHFPndi6plWlJ0E5uvyKFJb1xoHz2+r5lCzzFkM/BVqsVLd16vBgVgso
REytyn8i7wbyWI81COpY8DevHUABNVRtP18DmzZEd66iGj+y0YX+0eAabg+hm6Te22YyvVDWJqGd
cjf2aq3HEMSQW9skNeYUzeqagriXTQCIztDN+VGAPewtb+bovu67FLgx22xAU6RkgU2nob3iBHxi
KEcn1XVF8/oKn9GIN4abT3/0Rq9Lbx7y8illOkX5zFTVsOq69KvrGygGKXZboQhk2yxHuQ1kQToZ
+vd6jnni8cTJPrW4NTYYKidQDqwK40CSDlX13opk475LEUF0PxjXUHnEoB4mSE9PVYpcNVGaGm/+
cvYJFFN0pd/OGVRqeupjivVPpsjqDPpaQMJwDVp1SPARMASbvGyaJO4R95RHFKiqw1sNiQmvvCEg
O73l15A7eTRv800TsLvyM9k4SMP0RRH08mFf/RUYQgc5LYiOMUB7unIzim1SlTjsRh5aYK1mozT/
WLkgHTCx/GNCuLKMIRprp4cJNwpN5uk3k/+JOrLt6XduFRj3zT49tJ67l13MsqUJ6R2tCrvuB9iN
DYB/CszyVfv/2+YJtal+0hhYRpZIifPVpbejfn/ZwFoqhZQCeQUAwN/A9NPP0+P9UVf9hNyx1pUP
m9v2e5XEKCI2ToWujzt3RVhGLvgQSGnx2euTKNUDwK7L321sZPDftLum6cBlk29rm3t8nQqpQRFH
4xATXKcDe1aQ0lqJpDm/5jXHBpYfcJToOG2f1zrk3Pxm0F9yvdo2LujcJ3pV6f/B0vGVKrw23LJC
RMkAw+zGj9y0gozRoK0GgFhkVIWyy1vYNLVmNR0UXN7dtNPaqw5PbRnz/Up+iIEJgnwUYxPm2dh9
yiedI5ohG82rsDTrsNxaj2AX35BI2152TpkpYd/GWi3zSUHtO6LpDpT+VQFYYh/06k3y13NHBKnV
0aqEjRs1O+Z5hEYFRgSD3oLgHgmK+oWoTVApln95XWuXAQT3IBQNWVYLKqqnntfENWediy0cqJ92
qUcT3yA7tzU8c9wPmcwp1hz92Jzg6J2Wk6mCFLY/lej282BSvyLu8eLl8qpWmgSL3AQaW5AHIJYp
ji1AVaZNBsrxDNywjb1zH/+gh/wLV06LXlPqGVt1N1y7O/o2uIEMW7rm+EjyUbZdlHnPAD0WG5lZ
mLCdKL0HbLcDnIg215vLS5RYEd+dEyh0rHTCjZolleckGFF9sFh42cba1zpaiVgcKWdMIOUTVmJS
09oO4G9Dg1C7Aa+qhrZylD3+38wJZyydSFN0BcwZxq/C/gWNRQyfjV6SvV62812sFTOg43UJTp81
paMpyyss/ek+qag1evMBRTNcngd7g4YWeFdunTD9lJhdkOZnZpF2IA0COgq8qqdnrUUIaSOGWRqO
G7Q0Mff+wPRHbUIZNw2SOuwnObJh7XwvAElzqRRgklpYqptoyRAvkzVGXVGfzsZ1zdgjG2gJ0fNb
jiaz4kpQU2uhEtoLFpaoujYgWqfLRCY8GPYyF6oMhIEY887MGbhb00rdU6d5gwKCrJe+anHB9qOV
DuE3UejJYj3pmhxXTT0VNvAAWjrv8iHVPvQ8UhK/IU1UbEuMpEi6Ait5AeZPMCEJ9l88K0R0Lz5x
lVsgTfCrxNzX7MaOmu1ln1k55VDuBXgYMgfo04mjcwoA1w5hwA+reV5uzFlNAqvtRiAR7T+XLZ3t
IdiTgKBF/WOhEsC/06+GAblJG1xW+aTvPR0qp+x3S+7N9JclI7c9iyqLpUWxG+9fTA+JX4tlrLe1
mlc+B4VqpvaBke4sVMwiySVw5vqCHWFFWecyVESxIsOGWCvLfzmYrAURWpgX7rsZkSuaywCDMpPL
5zzK4+xqQMVqhkk8MkCIFiTJQzdBgbgGZ8KvBJq2l7/Z+k4CJwgiIP2czGPC5Gah20OFphS6JfyW
DpnH03sz/+tEa9lKE56xlHrQ8hEKMTPEsHS1hKGueDXLG6UIW9QWKnfTDKlkTatbeGRKuAQqOrr2
aMDUpICoSff0km2K4ioG51CeH8y/xrAJKxPio5Eaieq2yxaCti5Pout4GHaXv9J5MiLYEByxhLZb
Stiye9NHZT1MGshXRs+Zrvrsqp3DfACNk1fQHfrhijn5Vvo8uA9Wf4dGFdDzT5Jfs2zgyS0k/BrB
RzOd1bVK8GtaDorGa4jXeahIehw4cWpdu1Hr6WqIscik2kjFes/xBotx1CQx+4gpdzRTTw+IYjV5
7HRTBfSW/p4jjQD94K0CIghHy7eTC9HnCqig9qNyC+SiUSn7FMvfP1s8CB1R39WhciReh3gtTEOq
LOSUmoWxM0CTQbdYsWfVQoeiNHYKcF68jH4Sq30jquRiPG+iYfVQlUflBVeVjlHX09XXBuNW4WD1
fHgdKiuIdFBkOqVvxs1L5Op7u7Y3dISo8DRuYjN/G4ZqE1n9oS2hc3fZDdZCx/FPEY6ZGZkG1MOx
EeCrpXGyUd0/RnKjNvF/2fFjQ8IBgyKoiic5DDU29Yv8xXC2ukqhnvVkobap4KnLOy+jd0Yi1aU+
y7e+t3u5OsHXraKkcLrdLqhqeeNiu5eaiEE3pvXbUO/BFZ+N5ibPfiTTbalv/su+/mtzCW9HN8BM
cLJYA5ugqpibjQ7SkyKwsnLYtkU6vnOXDg+XLa5d3Fjo/67yjPKOzy0rCJJI0J1DEz1qcHPbN1X6
WLqVj5JucNnaOfn596ZiABECFMh6RA2pAoQrNVNV/O3E8ZLZV9V7kxQetZ8c6zNb5Nig3k7e6ugH
+2uio1PT4tRvNypm7kww3TdjCLqRkrGgNFADz2UxctVzFnk5C3r3SBIEz7HbUZlbHZbK+iWJwnby
9fgGlWZwEV8B12bP/iwj2FsNjWhA/WNT8Bx7notKq2HTgtJuboeFSnwlOjhZqJjXVrOdo42lBKn2
U/JBlwMohsRju0LHNOWOwgoNdjEi4rfuvu1vTQuB0O+HQ8mAHO+DqAjxPMEwR2TJZgBW4xDeYuhR
gbgVBCin50Xrsil3S1ItMn7PbMhAYg3hm+SlUGRC8ctfOlvnkaXllxydzH7khToOsFSD5YwmSWDw
NKTKX9NYw0mXlB2EwYsoyBkATeMjeFw0LEhBid3OsthzYsScipCPXGOSkYa17UONw4AyNP4T0VGd
pi01RVUqX9ErH1xAntsnYN9v7iMik+5b279jU4J/GujCxAbaMyhrlG2QG6BahcSlFVBLRuJ5/j5f
9vBoVYJL2iAW4LyEqbq67vQP3b2zQJfYHBL6C30tA6Le2osW7XT+WucP2gig/vbyoViLqUc/QCyu
VCPgSJj+QppQ/y7LK9U5aCTzHf2uTGXd/GXbRLc8NiXkBLyJSOfGce13s/2VJy95heF+iwcUTRiH
JiEnhWRxaxaxwf9ci8LuJnNKS75cGCb5nSnXOfWUqPaS0TfUm6yQHfA1t/nXGuLp6bGLtGbKdIr7
367qq7TudrSLkHD+ufzB1qxA1xYnDsOoJnAnp1aUzFLyjkdwzsrcux17ZjQJGh5tLptZPW5HZoSs
yXCSItUIzCCLvO5rEs4wkY7mri11CVRt5Sth/B5TlQAvWhbGUoQVpcX/uqDtDt2miIgbDGrZYiTB
vst6RQ3Mdkw8AEVbST6xvEYEhzQhogSOax32LZFUpqLMSsoyqdGFSZUHg5U2iFEdLnHCxclEK1Bx
xnsSYd/BuODp8ubGiOrSwMO4bF6gmaSmh2n2uujDcScPk8ueJgMGn7cgwbKOOjcg/uDNXUi2Ti02
NQfJX6PWfupQz8AQXcG4x2bbnxhKcYO5c/V5k+rEy01lbzDNs+14Y/bptp9Bbh4Pt2kFHLY1bGbL
flJrzXOcYlu4eZi5eUAr189BpH3Z3VZ8wMI3MODVSEKQG5z+5DlHPaFQNOjy2EiTC69xNla0adh7
bDTQE5BYOx8HWWApgLaiF4DCNXj8Ts21DgoK+mLOLjFX8zlgnhvtKMu8t+edNmwGtlVM//IKVwIt
4pANElA09zDnKLwOzNpxSDGT2gcjQ5DGaPLZmzq+bZ1DQ1LJ+lYOLxzAxTUJNqMFfXO6vGkcimak
WB668gGNkK9mXpH9Lvv7y2ta+WomhuHRdcDYNmaelzUfJRo2r5Q051jT2G9NHbW6ZB8PT3qOF2a/
sxHp/2/mlp9zZK7W2lm1ly0c4+faTTzNvc34jyR6rgbulf/lUYXVYSh9aW1ALVHYxZI26dipVu2D
dKZwIKLde1muBZ3+kjpeZ+7n+qaOvMtLXPtyNj4bzgCOAmhrT5cY68wck2Kofd4GPcgOq+JPNT0N
aivZyhVvBJnBv3aE8B6XLhRINAQl09lxMLVanqkQ9G78gkpRQItniwEQ9xR4tXSAgNB5O13TFI9t
S1LYsrW7kdwpo6+jHAFtP9Zzz3RDWwtqGrYAbmXG1uF/Lu/o2lmHc8I02IDxTxTMKy07s8pp/HbS
Xv2VNx+2Gep8R11fNQFkYdtilJyLJVqdrfjIpOCoSR+NVWfhK1oQlJhn97E0ZAM0qx/wyIQQwRLL
mAaTw4TSJIfGbEMlbkLepjdmXrzyZJKgu9febMe7KGKvdavoqNNjF+1m+N0mP+xChU5b/AMVxSsI
XT8qsRO6KPv25K1zZJnV2lP8xLpwLNza7SfqYrVJt8+bTZOB8Yk+KOx3FL84yaGmj9AFbI0nSiSv
jnOkBu7SI+9xhYOSKrpeTQ4st00WKC36Z31yMK3sR2vVzx0twml4mIxkq8QcTPiPkwEgcCEJ59LN
F+6O3LCmeqDY/Lz5XUT3rBmC3vXL7Adv/ILvqxmv9ddOBnxcjUVLVxmhCCAqMXGZplgdKwKriRZU
/aPd3UVDmFWSJGztDgED0/+zQoSsOc8iVismrJgEGRJDrhLO2k43P/QF/fZ0ORis5GIoG0E5ZSFx
wfiFcGpSe6qIBsYv33WelSrfWvRlcpXHVgUPZ20dMhPoaVMmQCIxKhZzwGCjKUMPo7wGJc4zxOoy
lBwS6HeoBztOPUumP7YEVCH8YMQVjVCw5YGHTHwiYMjKjfUW+R9mvGmve3q7n4C9u7yVK95xYkQ4
GGZplVEPXnd/Hu961HHAdAnpE2yf5KaSLUbw/VRxtNqmix3nE5hVdBbQYZXxdq5EU6SfmFxBFQMD
yqKrVw0mEXO06nx0Vknx4tYbZ95A2BTlWtnHWd23o0xXWI+rYwCiVmGKRj9m/qcZHu340ewlb6o1
nwORDj4+IDYLgv30znW6pNYjB6lSXSZene9d7Tmp35xx9Mz+1wz0JWLG3/sDUncAenDFA3IoHK2p
sQoot8AiELee0kfQEogPGtim9OKvoTXI3o9MiTUL9Bxys8kXUyC0BwPQTtFfwZHozbVzd3lR5+Kw
36bwhFoE59ATFDLcDlRgdIzN2p/6tvhdRXH96VBNeRv0jj52th6Zm6kuYtBOJsWhmGf7YE2g5N5q
mpvsc2bXteeMKenvgK7W2Cadk4YHqlFyScaxEkXRyNYhVg98N9pNwu5Tcxw7Ntk1ciqIaumh1d2Z
ICMqMBNq1Ik3tO+XN2btwAD1ACiAjiwVDftT/4otRjntYC/pGy+vgQx+H5FAWuqdkyaS6291bWj7
ommPSvxZc0Mhbc2MZW1z02ogmE2mjW7TmzammLOc6W1e1OkOi5dAHtae0dCkRAtvkfo8f7ElhdGk
KGpSjJxb0YsD2YgHOyba45yOuuYbvOjfB8vIdzopza/GZO5Pd0z4puMgFvRG9Hz2AFGbb3iwxJMH
/hDnwclyM98qNRmGwGp4kmxabuWvZgK5tdIyuiBTWu0rng3UOzQt1qSp+Eq1HwzPmGmD3hbUo0RA
dETBozLkAD/T+l0nN7oLFQzrnur3uj4GyXjVkQ1akpddZeXzndhcAuLRq43Yc8uJ01FfKdD0LOag
nH4udVWzKLwe8N0e7fzLFte6jycmhVM7TkM82mQx2W5UsHKRLXi8lx6sZu+oBpI4unfjG9SZ+ias
6D11Xy7/gPUlg8wMKkmIGWKagcsWnE0FA8uiekProOsfnB59OXAko/cAZ7hsbS1HxXL/MScmGDlG
hmik4atmKjCN+q52bye+Z42vYDptEQCIrBcK5j80eazfYyvTcFt7YZ3YFy4baKqCnSHGcuN5n0E+
On0FJ3Ws+lP6nBi70XyjcSZZ80pWcGJSiD/Q7EZTYtlhXb9P+B8VuoXs6/K2rlyhJyaEi5pyXsyj
il1NIDJcA5+haqGJ9qpb7so5aJcvu7lscSWogv0KVCEGGNJAhyfsozJo7jAbM8iM3avJgSSo47nt
Zxptbek3WzOF9z8ETgioVtGDOD2UbltiFCcGEnZUPuoqMCHG4+Rgsiu9cZZBalYyHkz+YLYJeZXm
ntU0SA82HRD1QAe3RBezOiA33WTZL97sLm/fmh9iqgRvCcS2BVksHHuNq1bEC436hJnAL1c2YYVH
CpIEQ9fXszd1qp54kFmvDpbi9ENQZhgXCpp4LCXY8zX31EBeC4ECSF2ejaDyOImcasrgOw2GfGLw
u2KAPnJsSW688hWhiaFBtwHjrhpc/vQrqkR1em3OKRqpXgFGZVV/ROPUzT8NGYPo2mEAQYahYnIM
JXqRP4dXmDIioD70HTBfVi90yjy1uwKxXqmM27JO9rj4JF9z8XbhFbNQ3oHV04VwI0o3p4tzlLal
jVbj+lW/1HyLlNbTWOphRp+PeZi773X9EhsvWSWjZV3d1X8N28KLdKQsV3sDhonC/YaB7EAJMvfO
jH7qBfeaIUyjK7fZmvMudf2O3LX2Wxq/z/VtJ2XyWSkkHe+BGBHGfio5s/BTFKX1TTjvoAFIBBVa
9Wdmd77R7vTyEM9BNXmxAuyyH1Xjf4i0eCkTjKvgMjubPLCNyIiJ0eBPO+4mM38kCfhS6nfJx15L
TIDrW2hcbeQgInuAbvd6GVmwwtGNGMJC/xmVW2dx5DbMpqs2475lM8nSzusqi+CF9q9cw3KMj1KT
GtLJSlGCpSVWypBUW3t+j6NbMm37Lt6w9l5XnxzjCxrhl1d79lUFs0vAPDLbtb3hlAbAtGZWhwpq
ntb4tynzYgG4K0glgFUVYOhTC22sxUbXYb5ogRca2kbjz5myJcqO5ZlfpLJps7MID3NoNWB6F4cV
+CPh4jJn0M47CeDemnbAHeZnPfG77KNWUklQWNu5Y0PCtd9Rs4o7G7O4hFaPbK6eDOk79ix0L2sB
qb2NXiSY3L5HWo8+TkqiwnA4MN1J/+ZAYLUBVYYkbJ+lh4KJZZVHJky1L5ryW05oeIZqhp2CkpGY
PosB97lrZLCX1Y9ztCDByd3cVZs0wseZ8isNSEjFpt7g4IUigxLIDAluPSoAXPIcO5dFV5rzzIub
tnuwk/3lw7P2faCbitm5JVIQEXM/ZrMzW8vMUFw4YERV3iltMKZU3V82s+ZpC9QEHLI6/os1tChR
zZnYCA1OnpFrNdKYF/da9nzZyvlLBa4AILqL1jcB4b0IClL7zK6Al8V8BlM+WGNsdcXwFJDvTmbu
DWNyGDrEQCdopjZ0WbyJcaQcGvsFc/5LMMSAuIEWCZKWM4o8g1oDpozwYmjnnnhVykcvx9RoS2pI
MNT+oLgggQJ5HU29Lpv9erYkv2AJSicX/vde/PsDhGNhuU1R2ssojAX5kIqFuX1dgacE8utxqW6A
5YUYleQkrrns8ZqFs2FGA973MdBLbjuGaf/Zpdt6MIK5/5R85yUwXVqbcDbMyp1SW8PaJhOSFhV4
SukAIgu7vYrBAe/hCRnY/acx59sFCZvpyHMMGRB29bo7Xq2QH5Oc686wbHCHkbRC35Kh9IjzZzZ/
NdbnlNz0gFXmZNsxSfNoLd6hRoTCFFh+gYIQdtkxpiSHEjpCqpbtYtv13BrM/dlj7wQZkJQ8uLzZ
Z/nbtx/9a07Y66aGOosC9WM/TubXamo2nFhXlKGdsIgcau7XZXOrPmQib1nopjHPKyThGMXNXJQ3
IBbJnGBq0Mu8ndVtNsmSwdVlYVwShCQLqltM9pN0rhlJYacpH5dDwZvtqMWB09w4Mo22VVMuqJyA
ylEBHxDuc9qWidVmDUKBqvlqvDOUoKzDKfqZGpIC65prLOPppqmj046c5fQqTCdn7BkkuX2t3/Rm
YGn3PP+hWgN6xYeul5z2tavj2NjyY47uXS3Ngf+2YaziXbXlmaZ6mDnq9zozeokPykwJCViezw0p
NZgyhlt7+lUod5Adk9hYczwQuCDDA14Gk8HCV9I6AM7rDA5BGWqwDN1msHhQXQEyUmJpdTVHlpbo
drRxGbSHZreGpRgTU4oBzFJ0y/n75XO0Fv6PlyOco6zh5H9I+5LlxnVg2S9iBAdw2oKTBluSx7Z7
w+i225znmV//kn5xb0sQQ4g+txdncyJcKrAAFKqyMkVM7iErJhGtQMNWRVRSUUl/zqaKNuOxqpzb
FlcX0CQACIKCBo91Jvhw2QRdPmHOfwwPpHBLcRuBdCfmRB3PChN1eMGZ3VjBCihBTAraj58ogu4i
ST6mIQ8+ct0ohxIodiwea/AHB9LyJc++VAjcoBQbmN/PkCzUOSiZzJJqVUo78qWnwhZk6zKuH3UX
dD1EQCTgP2rONb6ypZexE3GBl6DZym7psUQbsFx+gk6+ZN0BkKVUt31RU1H/AJE9JzRXjqplHAzg
OqgWokXDbDTUlQrASUU4rPYoOAouClDPRBs3plDsswDTdrdjhmABmYt8WViC+wxy1ldjirNUj52i
4GvOouYMmuFAlvO2hZXNZsgygabJUgcEeejlJwRkK51qdBeAPv5ZBgdAV2iccjj3eTaYmCRpJOoZ
cHZQiq3Bpvgz0YU7yRjd256sRP6FJ8y3GaJEVYISkVDHqH43VgpKEOVJanXOit22g3GNyxUDsQzq
Y6CAt0TS00I8hhGkk1GN5lG+fXO3sB8fNQHABvEfU2dJFWVIOFdKjWf1XIP2lXb1VCY0JJJp+9KI
vpdpFGHhZF1lOj6onrbhMA7bsQEnRBAp+YZEHbCTk4baZDqEiT0b1eDNYRi7sNb9ycVEjGiNkuHJ
aE0/c5I6hhBhNM6BTrMp8Qenxa7TNx1kcEXorjWKk6SlDOjWPP7wh1l8j4MmuDOjcvo5BqnuPySd
rLwT9MbsIhQgtjmIeuAZqaR9+lEyn/RUzmRbMPrcK8syH6g2BkOMjn7d+V7tt3p/Z9aJAMrsJpFC
TwqC8EcN1NEPoa4UxcqLInwvJ0OKqBD4WW4ZLXBVUF3O3SGuY5Oz1dcOFqBoFwoHQBgwesB85hLX
YCZhwNvPQUehejXS15JsxuquJA66a7eDd22LnFuTL60FcRcBzg1rADxRYKzR08bsHoobt82sxe65
GebWaxKwTJkTzEjKp5Q9JP5j331UXPXkZW3YyEUnCoxvyFFN5FuX3tS+GppKqCH1rz5KxZYzTyHH
JIxBzLUXYk8vjmZ10rSH286tvThAIfvX7OL92XU0tGGQ4j0AHgDls+9VWmSPaZNQrXdUDGOK5NgI
ThtZQrflGF75euZSF8fxCWphAKEvDRvV3AomacH3rkcfpPg59yDnUh+C/qWDYJAWTI6BB0GQqNux
PcwJgL8aAJ1hsZsU3bv9W1ZuqIufwqxBWxspRG/xU8ggaejGq7aggsBcacGFD2QGyLQ4+2QlkYLj
uKEkIMBFjBpd+u5rfh6RbMgwaKQ9FSmwLEaZWGrmHzqh+ILO6KaZmqeS8Kj4vplRmSA7N8zqD6qZ
lAwgDUKBvpi3vpgi2TGAqW8F0t5j7HQckAIl8T6eARzYJaHg70Xw3kUWkAThlz8pomC1iSZBZDPr
T6I8xZsY9BUFJUKSynTq/PY9TNTxtQ8gxk1jEla7cOjV3SSK6UmMcSHnAU/McS2EkZWiywJKUbAY
sujVOJibNuxH6JoJfY8ieHcvGo2KU4G8A+ufOHWdPKMic1JTDxQiCoVi59ftALqeqsaEFZ7NYK0R
8TlBw3D5QfVA1ZvR7DJLm17UUnRDKXs1h5z2cfpkoi0SGCJmsHpLamoqheMpAuS/VaOnVn4iXXzv
S88jJlIFhcfnurI20OsC66KOfQbWQnZtoKyskFqsIPKRg3SuUlrZivT5iNoS9YvQKWeRxtPvEWoL
afPhV+rT7YVZ2+RgvoHSJuhBRTz4L9eFhDo4MyMRIjdC9kMBCNNs9FdNSv89vQDJx1IVQxkGbwX2
3hniUVMrhPU0zFSD6Oui+RF6GWa5b/uz8qGXiiOIJsFKgSEBtt3TSOgAS8YEAh/5fcTLm7wBMlhL
djbvevGFdK7fUZAwKdVIU6iBgAkwjbZhsBEVC5xanF9zvbpLJR9lDYi74tLVmBxRTMFIio2FcpwK
+vcQCBtM+vGUtFbODHw5HK5ocxko6WpLvn12QwipiQQ3hL6t7d4fn5d/jx6l1s56mugmpJsNJ/O9
vm+hpaZiBgOsgNjXLLtzF/a6Mla4kQII5EIEfATQVH4dWw7o5fqZcGmGOfSRPipVs+j1gYuFDuQw
mTzupetrZbGAd89CZSWi2325cGo6RVKmwgJm7Z1JfMlnO8kxpjM7/j/z4X2fP3hWogMIBBbbTdK0
2Uco4PxJzLg9tXkE+e02+3dwEsycnybMmoHZQ+21tobwa2W6fYVW6yRMoLgJD7P/VTeROwFSSGe8
J0ZeDW9tMdG/wnWJSxOHPHNlFoUvKaDbxAmLJ3PU36PFuiRH/rifk38GSi5u/rXFohejAWizEPrD
ljK3IGcwQH62V6K9wXutrPqkKqisATNHZLYumYQaatuAnYGhpaWSWFBww3TTIW1/5oLHObiu00v4
dGaL2cVjTxpQp8IWHq/Iyf+IEnLyjeYXFtF/zyhwR8QtFLcfn28bXvERTzETHBvQj4CLTJonm0bU
6KTIrSH7CsAaK+e4mQkV451uxs5/sIUyw0IwBfjc92V4flINdZaDQzC3TCDTJeLJsieWKiYSOtr+
e0NVwmwHetPIOQCNZ9PXsp0qOZgq2Go8DTRkiYkCmIRZFc76rfSfLg0xe65UplpLRxjqsn0S3s+l
NyqfsuGAoDFHv73P9+i5iPJrUWyNxukSzgPhOlWFeYJeHm49DKqxtaJcNdMAyShIUtTBFrLGaiPN
GpZ+qP6UA78nK58Jb+Z65Qa4sMncawpOMzkjsDmT1DVjV8r8ja7s1JbXUeM5xxwqZdWqcTnWaMAD
DwpmfDg1UZAzSSrIDklvRaIbGe+3g/T6jXyxoOw0Be5yiIvLcC7XUXPbtY09k59zQ/DIt8a43v67
NaSlIgjB8MQCw9XlHTSNYl+jjI6HfxE5ylRZSX0noNKXgLWi6gYKKA0nKVnb8OcWmY+nqh1mU3VQ
OAhS6TUjgKSJNRiaG4UZuGB52cmqNRkvWLRbJBCrMJkfgCpxmNTwD4NP9pTrVIVWRzQVthy85gLv
kX717QCPg/4lBtWWJBNJ1+Vq+oM89F0nCWi3WmC9lsB2GGoyQJ33RvyAF9vtb3eVoSzWIO8CSQik
d1fXQxipeZP6sCaYv5ossAbCSYG+L7KL5yBjgbkU/JC0VRGjH6F580e0SbfuvPmjeMKufI2s3z1N
LCCJbCyu+8/iJ7Cs6ThSgDlEcvQthXF2VPdFo0dVqgs0F/ESQvWhPTTFawzQWoIJiAyT+cM/69Yw
JpmPl2agLu9lhEcw/UzR5cREURHTPHVL6VdvYOza5+y9q/ScMcisrtzNbZ+jbkvH8WDIrgIldCny
bsfI1VHJ2GCuV38O5kwPYSPEkexDl3LoKKDqFeH4shaLeFyhUoNCJ6KROUcA+29COYKdunxOFZBI
80SN1hfrrwHm2NCSdpqzYjEwPqEiIUkP4chJD3g+mJe7t1UnJU5amDBC8OWCBnImvBjjmGBnMAsJ
5ErZskwNMHgkeBVNzndYXyYwBoAPAcJvhMkG/FHWegzRwoe4WWB4df0oa4+3Y+r7GGOPBQ3DzaiO
GCCxZHObQQs1QevhhfYie2+YmnxNQevvSV6yzb1mw0UFrwbxmT3GqSpXO1EuYa93pSfprX+TrcfE
8qHlcLob7uQ73RY93eY4KeNr33KSiWjSzkkIgBlWMkjsoFKturZnc993UNXWqaYfw0VVAHDWpLFF
HpXmapwAZw0wnoo6IEsJLAWJlug1PNb9+yo7Gs2/vqGXY+Hs7zO7Kej7PgZZBq6OSbOI0juTQcX5
PuWJYvD8YLZUpSmBOi1HXFGnNJM2vshDBFzPd126wmJ9a9IJ8RDABOocemD/jB7mu37zAYLc8Cvf
p1RzM7d84Ynecc0yiUXkm9E8DjBrytb0+JB9iVZEM2SE++H9x2Rn2xfTzlRO7vT9ir0KSnw6CaqS
SDPYF0wndoKIXpJAZ5NWO/VD9ibPuK++Wvv5FKd0OobYC4Fd0/hF3PNUc6/R+ctSn1lftszZpQye
d2AifGyJSaVz6BSvUDeu6eg7gif/CDk31zcd1LWvoHdBqQcIFhZzVGSRVMxLChDfVV/Vq2yhHL7X
tpI3PkL1cVdT4Gj2iUh5Mbvq5oIohpY6/kEC+dJNI57HeRjh5pgUVFPtEm2G+FArljJtS9WO/UPF
63+uOgueWRxyoBhBPZax2SR+35UCnM0ykICLTt7Rysv36iNmAe8mF5P5D8Nm9GLnn7EN+Kbnhpmz
VWuqtupFGE7MQyvSSXomwC1W6ub2cbp2EJybYU5TfEv0CWSYEeV3zK+hf/TntoHVXPXcAnOkCbrv
yz7wnhhQsyoq70qXnFpKg7smsDVq0Jdmk3sPylY98fbFyvWkoJ0pEnDDoJDBDq3IYxmqcz0JtGpe
JPRqKpDgb0feRNrKzQ4ruAwWqARm0pgDR4kzU03rGecccXI0T8I6QfuaJ/q98p1QtMBYuIiqJFAo
zIEt+rWudDkkjWPzxdQfxJAz2Pc9tnyxq1GBBAcwZvehlbQoC11url6qVEw2Z6G1H23DCjbmUaGG
F9u+W9HWjfaJ0+6zB2IFzmi11vx6Gjz1oOGlkdPs1Bxx1ux9hxwOswfGta1MA/sltW6H0tVKMz9x
WaOzYy40olYAoDfE9MghGfaJ5ij+v24HmMA3xIMbVEIYWmeWuQ8wXQwi39Aq4zsxfSQK5+8v24ld
ZQ09HQ3APE0HDOXSBaEXgygbitBqlS+pfhra3RC6oIQKI46hq9hfHDkzxKxVYPrYFwGEGGRMZw3+
LtJ/ktThkt3Iy+5lHfrOhRQFWe3VHktnlCWVooNDtvY6UlDP3mHY7fCztAGssAKvvYt2vZVtQxof
1If00dxmNjIAT3guHF7T7GqPALIuogOGqj2m89GFuFxcJcvBbZYPoSXJX21kdxh4uR2AK4t6YWBZ
jLMAzNpY0qYIBlT9OPtumG1LIFJ5uIWVGEHXDbGnoi0ASXcmBhM/k3y1XaxU96nf0FzeLBQXRoqO
in3boZUddW6Klf6WRrNQpBGmxvlECq9rdr3ByWjXvEE15FsxEqPe7KWdFiEZulbBRyEfpISOxd5v
oD6GlmrCCfm1z39uibkxc1mbgS+CpQKaeHGOLjZ3HPfq7YEIOzfBRJiZG6JYlATr5eoyjRoqO75d
Ok3gTWBmwLk5f97+QNdPOsYiE3KBCYxTOsJiLbiLzAIlVmXl++CuQqpFPlTD4oGhrwvXjEkm/lph
xhVBYLLb5cJ9iZap9ce0Rkt8g4SAOlEpswV78m47uhKJqFQj3oFqBLiEbR62w9AnpFHBO4oKXfJC
NCeuOYDo72Yac1bBBiaPwDtAVJxal9tXEbS5z0cttHq7OgRUp8ZOP2aP0LuzwL7zpdlQd7Namtzl
hy/FGegBsDeIeGT010CD37f9vX4xYIL0/Mcw0WrUWaNCxjG0JiuGzqkZ2gQD+/Z8R6zwd+v4bk7H
yips35KpVlCfc9+vHGUX5plIxnyWb7Q+1iJV/hiEBqVKq/ixAH/7bT+vu9CMn0wAx4smVTPD0OQo
NKPNoXZlJ30Gg85ju5E2s/fSW8SFoKtD7PZgeuau26A5w5k8XXVXAS8DXknI5HXm3jWMwQTVjRli
2tOOFUgd2JpxnHlcNysnELrFwDuDGAisaOwobxcpcqTNXWSpLTAtz1H2cnsxr18jWMxzA8sPOLuA
6gD1vKiFgfajwSFn0nQb7QPH2Ia/54N4VL3AykLHMbfSlmN5bX+eW77aO1ElVz0sN06R0v6NfHXe
fIRcJ3DO98LP6q6JcK/zMnjegjKbpJe7PAS5S2SVidtkp7b8uu3WdVgsw91oTX8Xs6/SvSiE0GNT
B0CdxnK7Mf32YJC52bYFgLTVGPLgY9dvITQElp4AesY4gYA3uvx+aTqXSdejIBIq1uAA7Y8puNYe
fs3UsNvMqenkxvQ1eUbJILA+RXR5ONtxObsvj0D8AAzx4PzGDCshzGckxihAhxM/oI9w2CynHTkG
p4FyiwTXX+7SEONpReI0lSMYUp/SO6ByZwqkfLmPtpn1Q/6QXcOkPFK1b0zULeeYMy3J8lltNNgE
ePVZ3IkWee+wnn+MY2QBoEuz3zzhj7Xl/JaWhRgTth5L+tLrMiRyl9kztVIpiZ08tEfzBAikGNtQ
UqQ+D6i7GkG4Jk0QkAGxdkWsK069FgtziEnQO8WOt5kzOKaDmwPdEQiSxV/Bs37fG9ZEdXv86MBZ
xAmglUt0gev9/QHMh41MDfPVOn5ARhVX2EABVbozvtq7t0/DnXajHezHPaYTHGC4C5rvk2cCPKEl
7g7tbFU+BS6D84tW9/DZD2K+Ot5A42zGEYoLk6M1YFGs3QipMob2b58Vy99howtwPPQqDWSxMttJ
adK587sOgtnReJTCBnBfdyhPndy45fDrtqm1sALHLIiZ8BQFczNzWyWVCgQmgSmj6MyHJBfHhyFt
9vOU1JuibyJLnobfSjON+yQaP27bXt24ombqYMCGtgk75jIEyijUBpZTxdnk67nT8KamlxufXUhQ
AS6PeYyyAH55eQgGMfjMci0GvEqFrJ6A3EdvQSAe/Wj1yeqB3NHBXv4fnDo7d5ljL1a6KCxbnAxR
dYrB3Nz+MxIZCLtzfhQmy2nSloi9IkL+MBwfmvmjiN5aqDtMCfjtZ16GfhXxizFTwSg9xiJFjKhd
LiD6skEddyBjwesbmaEuEEz35W+Fqb8JKeCot9duxdqitgvWnCV/Ap7k0poY6eApK+LKGo3sh1G2
/UaOjNoJcZU99P7EAz5cJRqgUAQf2VLoAkjyapuFQR8ZlZlUlohxdNpVCdRrJDmhY4sXyb97BnLy
ZTZ8AR6xDHRRGvRmKNYVBgRKL6xzJ+/77Rjpm7ZrOPnn1a6CV8vYES5eRDwi/3IRu2EAyXoDU0bc
bjJ99EK9sW97s7ZwmGnCcYHW/NKjvzThh4KItk5egSICtIB90HzqodDZ8qz/uW3oug4PZ5BFY82w
iXERLcfXWRZaIfsty3qooF8CpTex20MUwzF7f1uKuie29SGRq52UlK7k84DwVycjJsQwY4Hrh4Ch
AG84xrSpTMFcgPBI7JSDkBqOVLyb46Muv8pzl1G1A6dT9e/T3XAY0z8EaaKIeGGveZA5dzEQ0ZUl
+5PT+rNTtOlWynpXq+p7dF1BedbQTFDsLFO9fApjzqe9unoW+2g/ADIMyKHCViXrLm+VShErqxw0
4JPHScfwa38A+3PokFjIMP/XSc7tr7wWTmc2WeazTuixE1AVBkeXDQ28nyKIkPIUetq3zaydLjo8
WupcABkS5uDM9D5Fh0CurCgyPXEYPypJ3aBqv0FFyb1t6hpTj2UEogqNcRyaeAkymUJUmymZgR62
CogILxOjpCd2AAktKWrtBLr0RlfZWf+agGCt7wPv/2iecdUYITMUVDDfdKPuZBkYzkk0IIkgECWB
7r2FG+SIvGXCSzz4ravxnW/Uvzk/YoUNCGhwoMqwd9BOYBuVEToV0IJQUUMK45OmQrR+AD+D6Ve/
pEnexb7idVDI60IMHeDM4uCW1j421BpVIBQkqMaLzO7NjXoyalOvLHAi3Q/N+FgG86MQiG/VbL7f
dnQtfM9MfZ9hZ2fUMicLERQDptqys4spz45xjyqEVhOe5MHa2Y5+ASa/UANX8bi6PJPkqTUUiCji
xoLugFKV7wNRP2578105uMiZELomgIDLLDo6NOzhnmHmBNmfXIJdeVsR4BqQDH52ySZNFZo3b2Gr
7bXgZSq3/vhUSZ+xWVpVei+UbjZv9NwjE1S8nDLw1NIdlO3tH3f9VTG1C8AeBnmQF2Oc49L/ZlQD
UvRRaUmVLUsz7QB5m+SP2Hz8D3a+ezMgIATbBXPBjWav9KAKL60i9akKruIYmKlU2ZGcp2e96hFc
WpJgQGjZpm8olLU/RGlpTZhkaOdHnbxN/nHMOGn+deBAKhWlVLC8gukVWPLLhTNHlQyGD465dkg1
qxJazfJ9ZP3/vmzYCWhhY8IF3NVMeDadoDZ1CLLFvhzTPRj6hPuiljVbhkAWpr0aDj3y9cZbqHIx
n750t0Bhy3wlCUiScfZBN1brPpK2zlM73dIKXsK9tnYAAiAdRdP1GsaNbF5J0gXHPOqbzP+U07fb
q7YcxpcbDm6AqAq+YAYeKfXlt9GTsJ+0rC8x/G4rJfUxk0HCvSSraCtsSffntrV1b/5aW/7/2Wkl
SX6kpAmsRYPqzGJwp6U83NSyC68c+t/M6UpCSUmNSkNXqQTb0Kbp3FD1JtESxsyLNMhFAC4F+P1t
p1YiQVZQcV2m2CRUR5hzwRjD2OxHBYy4aPiYsyvMog0OnNtGros+2DgmSKQWhpiFHpuJN38ciglc
E2DrVzNbK0ZLNwRMIMV4I8c/plh77otXPGXtxH8AtcLHJJZ7iGPWpmJXMm+c7Zojgvkx8uV3bAaQ
U/pLDm6aD8KME7d1AshyJ7iNaGv8yLti30NkwZwFJx3ux3HinCgrS44HIcBpuIegjMy2l+URdYO4
QN8gC4xnvNsCC7xhjZU0KS+ZWk4NJpwI1H0gKbRAK5BSXHpalFIUYWaohlo2wZip0CKAZvFU6cGH
qnXHpALF1O0v/Q0tZk0iB1fB6oVhQVRsL02iMZ8bg97WVn4n/1wqppHz8R7b4Bx2Eit0awf0G063
eRmoSh/+fYDQwCSmhIkRwNWRvrDJIzGEUJWHrraaiTY1DQ75aYZZW3WC+95SXpWU4lV3yJ43CRV4
mesSN4zrYAvCMN/SYUc9iFntAGm/oBRQPJHvyzvgMnbGNrF+FG/FNnF58mRrQQx6IpAxYD/gicd2
MUbFBxlSi3UWnhpr3kANwwMZ6XZ2AOzYxJzrgmuNOfrCVA9mzYRrlaPtgh0A0cfUjiDdcHwn+5z3
klp5u2JjnDnHBJFuppUk9XBuegB7CgbhKEALqa17Mb8evdwRV1/tzNaSZpyd6poUY6t2sDXsOuc3
inVe9wbpegpuJHc88tKwtZPwwjXmopdIh1nQxbX2DWOLv/R9T/sdBrgILWnw1Hr1y0PG25PXz4nL
5WTeNDlkxwapgE3jIduENojA7MkK70zqorlR2a1D3NF7hzKwm3uvt8+D69Y4RitQgFgKYHjLAPR8
ubxDagrNVMO29GF+Jr9c/15GP6NzUR2Yd8WW215YOfIu7DGRqkadmJTL5yT3eHIfoVKLzm37VgHl
MgdUPkI5xkrvDSvnXHErN/eFXSZk22EyIcYJu51VumCX/P2oeqLID9d1/yBxAHjzAmFl4ieV5DKU
zB4n3E72uj/ZvWKHNoCPlmnVTv8r2v4Kd91+4g6nriQ/8O+vXSaGzBxDXCQeoEr4lvxClSGg/l39
u3Yka3TylL488ERIVw2irg6hOhNtsO/AOtuXaquoubwEziDMdxgX37c5j/9KWT2xz2wwwdLPGMjO
I1wXk0XQzW6co7SdrOPjmw9EHbokVD/I2/vo5Y9Gp3fgv2jgeuE+ssnBfH4x/j0TUzHKSQwQgqBo
xhbshkiNjFiWsVOK53J6THNv4u2OlScTyn7I9kzgcxeVksvNOKtGUvmJWlspGW1wMEoyWDn8+6Dn
XYWrhr4HUvEKxjOD2Q1CEUtFkpMajW5r2kWbmcrvhKoPGsRYBtrY1Z2I3td86kTOIq5eHUgx8dJV
DGAn2N5pSKquaiZA6Ea3NzblKUDa4WhHwcO04e2jbdXHM0vL/z8LUPAuYAB9hKWFYNEC9ItCGfI/
mIAwD2qKBlCr7B6IurQPhhTfq+pfQvCJ+MqmirYGL3NZ9WTh1UB7FMkEm0vUOQrW/YTIC4Q7LX+U
KzQMrYmn6X3dFcVVgIoSdrMEqldsrcsFSwxMnfq6hqvvY7TBcEgTT3cCqm2NuzCls9PuQnoYaLHx
7/UtT2R1iTj2mse7Q0Y3C9UZ8FlcGjensBwrHRGpG91p0oxN15puNBDOF1t38q8dheHiymYJIl4j
7Ew7DNH3igV+KsGSPJyRj4NnOrNKQwGwpcIJl5arCS0Xu+epQ3w3l669BSE1agkyclLl0tsuj0Ip
KRA42n3zy3gM8Oi6A3GuPX3obr0JfykzVX7WTvAsbsDL9xFBuo6zEKsxhRfHojoIxDKL5UkCkkGo
Br8gm7fD+KD7FYYBHAMCC/9hi5zZYY7wKauMqQhhx88UNwSnESLspYszjB9OnPbQ2hW/sHT8j0vM
obawucVGB1OTUN9rku8OqmkXVWHJUv9aax9pXWLakZO8rSZQ51aZXSO0uTL3NazOCxdKgomZP5NE
K8wao62oky14ZtBWaEE9Y8hbuXFuL+/KLYwxOBNMGwsEFWP/l4FUI+fP49xHIOmxBcEzCPf++wfU
0WEGEhilAbSsmFAFjBb07wu9fy6FdIK+oP4OWp9otm87sraOqESBd2S5GBZi10tPSjkAZKKLGisD
L5NbHsnWd9V78bN1egc6FdAC4llcSbsvLDJfTpenzmxAFgI0VgoUj3waTmZDAfZoNjWPMGHtO517
x6SFvZx0ZbHYiipgI3VrQF3v9gKuHKAX3jAJoNw3c5sFsFCaWxUsF0IDUUTeki3hxJxbF0aYUzor
R62rTeA2RE97CO3OgeZk6gz20+Tpn7f9WcsUMAsCggnoWy1xwQTenDWpWBcxBs0/8FUw+ZJRXEQj
rT3tfn7nGFvJNJHVGcBRYCpbJmxzcoyg7RCoaWPJnnkUnXnvu6ZVYtLsFzT2PC7ifzUczswxoVcp
pTKoWQ7KyV6xG4hHSAbvU63UXi88YiIu8Uk+Qy+nAROYPTwQLyxo7NY6lTzD7kzaOsrD8iQpaXEX
fanPnPXkOchEI2gaK23OYb2ziqW0dPjdu6Lln6Aa9FR81lb457bBlWfXhbdMYApjJ45ViQUdzFOU
OkJOZQVqyD7NFQ7md80SmEAArwD6EAqdi+dnaaUyjjjtxaKxpmxfgxTaRwn0s4jsljdFcw1uxrTV
uSXmRJQFuZoFGZa0+1igw07zVOd4OoolLTcjDbyU7iD61FHf6XgN5ZUu76VtJkDnutbl1oTt4qGn
EjUt/5h4vfPVAdK5uf3p1gL13E0mUKskkME2WjYW+Znfhcd2I9wLDw3HCO+rMfHYdlkY1QX8MXGL
DdIyiKhUED6DQB+Pl2wtucN3W+bMwCkPGDPjUAutmEhKqsWh2QVlTIBaFbTsnXFbb95Dt3gz7+Xn
8HHaxygSJL+TiZPardWwLn4A4ywIWpvaHPADDB+Y+/qtKg7LWGvxoU52Dvqq4YOQj7k5oImrqDWF
YDhXreF6pOk7eP8uArMh62zuIGS1LMJ9vJ0eNE/aG96ICVfxM9v2FNAnt6cjEPoSZl0jV8fAW+iN
R5O+6tt/BkBf/hZ2QKfK6k6cJvyWGRLpvfZACo6c1ndVh70XtUV8SkMpBAQpzCdP6qiaI7FurB5l
CaQwXka7Q4gcJghRFSUbzFFt5pPo8fbOWuEXjPt/DTOfOhcwWtyMMIy50Hkr4q0rAiUMqdvljI9K
LiR52fe3HGU+qwAG9KTOYK+VZDqgc1H7VJbA0Ww6t0+F5Q/dMMQOvhvCBMYuA99MnCxdshp/T6Ld
0qtGn1olrhJ+3LZ3PbCzBMnflWRbroB6xTFYwBvrZ7BrKvoHNwh27Wwh6bVF2kEmlZOw8TxcUpKz
i6QoQEUaaPCwizd5adcEfR83UzHzQMvsS+eZW8sPz/1j0ilDhSit2i6RAj4w0R7r30F74qzhWkZ9
boO5G9WxyjpVgg3MfVrdH/853Qs/Y6odlP/QFr34Wszd2LRKQ1oJi9d2FhhXM+mQ9pwIvCZBYCKC
uQNTjbTB/18xF/pxlrzL7cwDpKdFRCTbxgUafiP/II+3F/G7mnMd+aBXw2QBqBBYqKhapUmr6XDN
fNJ2+l75YaJ63NBTj1oMqOPc0vqBk9NKUdoVN6Itvf+HchPW9u8PYL7iUMVJlEf4ihK03Ko7EPWH
ijfy6OrWMkR0mwFhVgC3VL5X/yz8IXioCzNqgaD9EiFan1GTO2i4hPTVShIdpVTMi4BqgQn50BxT
sTPgiOahL2bFnyEk+g7RSbBTJ/WGbWDf/nTrWdOZQWblutiI/dCEQRUJBp0G+uNdps3TtCk2A+f0
WA+TM1vsDqhQyqt92Coc0Xc08CokVLRGSrYtOvZUoxDWPvmnj/IxcFo0r5I7BVIpnF+x8hGh+AJ2
APQBIL74XW07+4hJUvtpJYNYTUPzmqLtavfqyBNBWu4w5jNiXssAighYFVx1zGckejK3sUnQIqpq
W9C8OnkDJHfuMaDSHUOe/vmaS8ai6gib4tIpvjyWq5Rocx0CiKal4vyktdXLhE/Ka9iuPKSBHkQr
Ac1LsGKwTAQgHq9mPGhwfwa2P9ppk9mBRhvxVW7f2tQxxjvo/s48GtGVO+DcKnupZjMUlppOQaOx
+CxT9Ydcy47R5G+3t8GKFUCl/q4gk5N04P0qihQAxSEC3zORd61G8BbTNrfNrIQFWHJRsV5Yp9HC
ZFKRKvalOO9DLCEqmW7V6xDDTKAmkufFsapN49EnVfUcpVy2j5WLG8A5JHlAbQC6wXLVt33odwYU
okGHsw0MpzNPNdLb+L5KfkISKEkebvu58nS5MMdcQySA+zqBuXrCLhedRCiduKpRX7QlhOltYyvR
j+FOkB5oiEwgjphTJSBm2WVL+3Kutj24C1OIYN+2sJJBXlhg3NHTVC3DdoQ7JfSu8wRCjI8kuy+a
0b5taG3dzl1hNnI44E5IYhjSxIdmwBhVUDpztZeKDJR7/6HMfeEVE/OlVk9jIaL92s1CdczCZHQ6
oQoeytl8EPNW5vi2ssWwwRakN6h8lhv08pCaso6UkwpzvfmQZ9s6+uQ2CNaWD5VlHIEEpy5Qt5cm
+ioZs0me0cguTpFKh24zJJBGf+pzTsKzlmeBtvyvJWbtRh/KnHMJS5Pne9nX7Lb73zOaMrqjPpKn
4FR6JEDV73Z0rJ0e50aZFQSbDlQ2Exg14k2G40k86b1NOnsKH8Oe8zxc21R/baHAeLmURgcihbCA
rXZ8ioadweuTrz34ca4vKQ5AsCLUli8NBLk++1KCc30+FoYlOtn94I0Lxz5eS7j4BzxgTBsPGB5P
2FoYntuVL+1OQTiiIAy7UbDIJ/2I/dQWBU6HZd3I/16V7MNsKFKzzAZclXhuekmJJDwtdorBE2pa
CwiwxC7wcIDDr5SpfBOiawGBL7r4VaSbIXuci4T2NQi9cS//vh19qzF/bo05BWWI8rRJBGsY6tB+
GvGYbDUTUitAyvozmFEUxRkRnadWClQLTKjFnQ6x5S1mhRoHmsCRNaZ9sw3jTLOHujWcNik/b//E
tU4pwPJQKsekByg/WFmBqFDyKdMmBFUiO337o8PjuwtlO47N/0falS1JiivZL8KMVcArEBBrRmZG
rvWCZWV1AWLfl6+fQ9lMN6FgQtb31kO9pFk4LrlcLl/OcfvyW9YB0ga8QPBp2ZLYnRplVK2+RMar
/ZyMxySsdoKk7lE1Omsi8D1MHo/X6houP5CxvqHKAdpv4gPJaXApoJSCbYIXmtrY/la9pLtsH+Jg
e5hour8ya8d5KZeJR/tQl0ufoiaQx++Nekp5SZ01S1z+/ix/EVTnKlVjVYW7kHGqFPQMNp2jh3tK
H/3OMlNO1XTteC2lzX9fSMuKDry4mBXC5O+PsZrz5m8aD91r7c5fymCsnbTG1JcFVkxIXBq/KMjf
xI48Pt/fl7WKEYYNgOyF8TLgKLEvZ1B5pUOaQJVJfgNool2Vu0pqrBwZRc0j9V5FO0HJS3qs6bYU
yuxWbSql4Wuwwr57TeIXLcFr+UR4r5JVFw/XDsY6cJDPU3vX26SilyUawe5mVw4O3uScay/SN9it
TXHyNwZyfr2lPvPKlmvGgWltHQUxjM3dDMlGetulsoEV7Yt4E5WowNXd25QRTk1lzeKXYpiTbKSG
L8Yl7CNsvCl3cKatbsKkO/DIRTG2VIVzIa9bykIv5ggLFal78Y9Bjo09AL1exaAYHhPHVKFOn4s6
EF3CM7iJLLPsOJEHb00Zg5FDENYrItbUF5+i9jNuvWrgENquxW7L9WSMRZD1fBJjGEs0JM+dAW4i
A9C1evVShd0GnUSc7VvLnZpLecz5RoNAY/gJ5CkXR90nrv6hgHLuUruTPe5QX3Tr0bl/1udFYnIC
pq4AnQxziJglZRvYUBjTotqHRJIIf420/5klKkfE2j6hTX6e8MMz/QalVokStelNtEOp6WMfPyT6
iyjyPNbaRi1lzAdj4XwVBNl1l0GGLtvDAfO+z4Idbciup9b01O66PZiJvOFT+sVDLlpVzkDfCBD3
0WzFFiw6IwmMOEX8oU2163dxZOV1YaW+z0l03CIXIbGMkRy8tTRMOGBA9VrDUdObkQw98AguxMs3
0rdw9nGi7eAhjJAhcyQHjeqeuDNaaxot9QNtwHvjW/wO3ww34uzoyvDD/DEg4kRjAZC82UxSE+kB
AYlag/YFzc3x2gCQChg4dVd6wEAptQLAJ9VH5S9pFyRW5lGPvPJc3e3CX3/CbNiLHcdU11gB2h4I
HnRvyhsZ3XW8p83tjQQRGCTELBxQOwE6cC0irVWpFPNZy+JXW/021c6KkMnqft8/gre2ey2Gsd0Y
9fZQLCEmAflH91Psd35+yuXBGkUeXspKfW2WhRcOkmXIyrNDfvEUD1PoQ1YwUC9pf00qOTTyF/Lz
NukLSwIhM5rbgTAf/9WQyNHH7mRq4Jao0GVODVdIHocgfrmv/8olcv1RjNdTwVLud2LZ2Hi7gHqk
3gjo8h53Y+Qo5GMqt4b4oPAIUWbzuPZ7kGnMsA5AP7qd2BMrc8wVGWmm1BCf4pRcEqpzwtvby/ha
BKOWEsbCMJZVY8uZsqmo3UueGDtCEexGYR8Cuvf+Mq4eiIVGjLXWrdkIYQ1xYEqzekzvhUkNbPqS
I2bVWhdiGGvtSQHiOx8LR2JpG9RuTlE6UebhPQyw7P4DlYCEAS8jY9iJ7VwK+i6kHehVbAmFRK0E
Fn6zwbD6fSGr5meC8ApI2QC4FFluGpJVSTOk0KiSfofoIkKmDoF15NugqbJSaofEkuXtfaFr5mei
2xETqcj4g3Xk2rXo00BKQ8NmFSkGbivlIekrTjCx5r2WIuRrEUIJoJQyglpCRG0Bc0xgqUBqXCle
76uyZhBLOUwIGJUxVrWAnEyPEdae8bCe0HIPftxG4NgDTxTj80s5l+JahahYzpzQsIpKRiu3XTXH
JPq+r5XM26H5uC3ulyqLyZiKDZZv2wIKUbaMU7NTN6YtnzGzaQM3FmjD0mby9sY5fH6l9mvgaM79
j1jzIMulZTwI2i36Vmxmy2yzTZpt+il3e/QjaNJBCBxB+HVf3JoHWYpjPEgJjI0xNyAOQ04vgjwh
pYdpyrJAvuK+oFXTnNs70JWIQ8CCV0nIbihC2za2WrqTAgaxkxF8TTxrWV29hRTGU5lmlKQYOG3s
KPV6o9sKAHeK/MNQp5vCeAxa975SK21mGGtZyGMyoVlZFjrw2RsMoVrGbz2w0g/FEZ+Udy21gs4q
Alt4QwvEVn4o3QbzYcHl/gesbp+iIO2GQQp0TDEW2ymaMIQj9BUoOHeCyI5Um/AoIVaPxUIIY5LB
SELhz6L6aNUT5feo5V0wK60483jQPNc6Y0ZLbKP0FAMVZPCxjplwLvPHLPisAk8fviP1V9WdCd2T
4hQIXiy+/Afrt5A7q7448T7QIuJwPvH1FDgS6FY1HRFR+nxfymwFbOCx1I7ZJaHq0m7yIaXMHtT8
L3U8ykisobAXFBlIQpJNTv41zsn1ejJbNuRFaSI7Bbuo9yb9BOthUH9qvLt65UzPHb+AwkB7NiJm
5hrokAWYGhlSCl+wqa64CUpFsXHupIhzC6ykcCBiIYrZqAAkwb2e4SkEpjzzInXWtI1Okyec1Meq
stIdAD8O5qfEacpZcSeogiERioQYiizsjFJRC60C0vTGboqT4Q8WAdELmGFVKUdCfdPmnNTDymm+
Esco2Sh9AgYEiCvkYyo8S3QrCRxTvKWhBd7HUiXGFgdS9EYpQkalPYP+T6iAN3RqE6fLQNQXbaTu
d6O6lXEQjaeqO2jZYx2dwZPQwrGFnNVde1LiWwwsrYqZBZ0tBku1CHb7Poa+TvCgnFvsbP6l2s/R
sTs22/C5dVPB8rczHDKx9uFrzaO4WAkurj6AOSaZL6CSH+MDBt/1B7cIndD87MyHItTt+y6Aqytz
0ValGCWRBlFK4JR0K2qYMlV/he5f8fGbuvQ9l5xoFwAINTu2VvRSeIB8vv8JPGWZu9Ew8kEvQfIK
OkinVx0ViGFVuomCHwp9++8kMbdioudjk4GXywbqT+cfymQ/Js/1ePEj3sUxnwjGsy43kO1OVYGI
pNIKkir5WKk/mpgTUK90JWFoUEUzGdAejBln4vqCqNUC1CFq0tjjcNb8M2ZchsQtFXfKDuPgQDkl
CEE2yaPz+YM6xiiGoXIcCgWga2iGZh4LYVDXBVDXG9tsFKeCfxsAf0492piW3G8SA9hDsR2YZJsW
h6A7CeEBHNGjdiDKQ699kP4JXWiWPIL6L/Bi36F5twHYdC8e4sntc0ef8PJRLLCRUMM/tP5oRcaw
6cB93mSCXYOGPSwwd/Ult16SEltPR6uID2N11hvRHULbxIMpAP48zwOu2KgMRh8JaEEIBW6IC5GQ
QWvnpCEOgAdEh2xunuLYNsVNqVXOfSNd8e1Xohhnm/fq1CTyLCo6RsSpQyDagcsWGPqA5i44nn1V
GKYVUV/Bvxvg92Dq2yRVICwBZPaQTq4oEKuRPoT+mLcPtGjc+8qt3MyzoL/lMY6trUdAj0mQFwtv
IoZYFPklqIk7tZv7cnh6MV5NAtZMUZNZL80H92LqGvJ3rnnKFHqFbuyMidcBsyJQmWGR5t6vmaGC
CTkEOTR8mRitLVUbMSh20fRjbE5CVp4jafPvR8qRhJAxUYcELHLl7PWfZjpg4QKztWXNt8fidUR5
OSRun3GsY+Xev5LDmGIhKaFaA0HRzszzEJ8S6SXqOC55xVFeiWCufWVSzAjFttZufBXMu71NeDyP
q0oAYRQJRrgrdAFce0p5UkiQhVgsNWzfGzCWd0X4nFFOzLCqx0LKbB+LgL2TDIFEIqQAW89S0Pma
59v7Js3Tg/H4VAhNGZ1HrV2mfxUlmG+R60Ka9L8Swk5Sq1quBDgg6AAApVaj7XpDheflVKc5a8Vi
9hgp+vrUHJqIrXYOO9nB/J5zX4+15DJGDP/e9T8oFIv9qKq4bDRgzGCkfjpF5AhOP7vPgVk3Kk4R
Zce0QTEg7PEYF4Fjp29KEO4OoeSEXWZpvej5/aWJeXWCeYuYy/PqoxgnkaFlqDEFrG7avhr5pRwf
guAA+OouOEnxpms5TYYrzvZK3LwPizWgvthlVJ5tMuq9LjItIXpPZM+POZVX3n4yZ7jtTKMuzPkM
x/SxrcpDmr3c306eBObayMvANAYREnr1w888uZE4dr+WeL1aK8ZLkCiZMASDtUo08cWgFOTZUw+U
ZXN8HDphY8aGO0S51dTPZhD/t8IZ5xEGE0YGeh8HQnxJ/coKccjbczo91mQ/UBNoLIdMkDlSV40R
WS9c/ag5YKTt2jrqyiCBKoSgoILH8rNNpFK0+tj6AOjIL/IsNn/d38M1a/zDZI88M/qfVGaFjUGt
i8GEvNbsfqdV/jIgF9ZKmSMq3AWVVw7aUhazoH0DzIMyjjCCe0QTdhWgX6740k/+5VV+rr5zTjPb
StMSJpnBIKz9r2qMazZ8NQEhOcR13+JD9KZf4ofxr9IEqwNw25WNo+3etCfuYMLcYch6k4VUFoe4
0GXw2CeQitfppv+N1nntpO6A6hFaBQ8djLN5LJWfIRW5mA2QhUKnkwHyfMrsmD4bPNDCtUtuqdO8
sQuXFWoUgzIUclLF3JFEPYQ9KIhGXoKIJ4ZxxK0UVkrazGI00Tb6PUV2jZe1XwE/uLIKjXG/ozHq
YzsLEQB8Z3jVB33JjpKTHfIP9UKJFXHc8Oqdt1w85kQDzUbs4nmT6uwt+ALj748GuGPCJvI6G22j
wl/FQX5B86P5lLzdP9u89WT8M/xmUkUVJCvKd2+8yUptleLrfRlc9RgH0o2xJIizbZCTgnbAH5LV
HKK9ljltD5Xyj2k/PMaOVliyZ/Ce2xyHojEOBbc2CYcSslEXR8eUdFZRiLcIBu2DzaeItgKdEyOt
tN8QoKrL2gyB+wec6vok+GMamUUjYda2iPC2P6fJPqabRHEw/u9E9DKWp8zftq1Xjo5QPtDY4yz3
/JK/di/zB6CJG93iKEyzLxowygZmkqkYWesrK+7QhVlo9iha2FtgZFEMAIdkM/mbtNhwJOvzat4T
zZyc3AiMCA0DgOckB7T8NVUKBKFt3O+i+CSY5zQ/VuVHrniV/maC7EmOLCHfKOJfkvRF8EbRLHGI
n8wZtyUQN0qzifqTUfrbqYttvXhBlkQWPtK8csyCWjWgDpvqxxCKdtOcA8Aaq8VWkUMUKHedioFA
pC/qYz3FKNT8MABPKjSqPYyuJG8pYEzTnVbucyHblP0uEzyf7kg2WQ0aPA2PjF7VXeLh5CtnLchA
yRs4afYrADFVChhHRBUp+uKmx4SeM9khsouGwwIwANmZpjs6umKDeDV7S9H97W+pvjXMt7x4Uhpk
BEATPT4l4LKRYseotnp5MRo3jRWr6I4a2dPgieRHAQBW+ruJgv90jKtDroAJJt7p+XMae1n95fcv
qJtk5kXvtjmx9NGLlXOG8yN2AIiKvmvwrTXnfnJB5rOJAMmefoj1Z65HNkoiFoKimJxCw1al14xe
hPxLGWvHxHA6ApaGBFguALyV6r4WHDP6lnPNVoNPcXxI6VkoAKyLQorcoU/fcGF+Ns1f/RJ4xe7U
/G7A1GAeRf+MNFZXvxrxz74CEVN57EBg0IBiGICb5mDHnRuom1qsd0JbHptg9DT5nCi9JeaGZ8Qf
6BZy02iTmry600p1DVhn6NrE9JqIshALLJJqgV9pYTs349jSTt9VbgPYlMhKjjXGcC3xUTnpr9UG
FnbBdN7ICdzWxGOGFMQ+poQWbjR8XbuGMtHytpIhnh4TR7Z7G1Sz5wq4h9b7hRwDJ9t/o3D0Xm94
owEr84lI0S8kMweT5CPRK1xqf9qD/I28L63pPSitFKGr/axv9BMoH4/jNtzpTuFQTxgs0QHfLcdB
rPiHq8+Yr6NllNDVeROAO9OWZygSiPYd4sEZ98BheM0s3HCOfoytD/PXfcG3UdC1+sw11xWxMYo6
6mVD4ITpj0Le1EVhtQpPv/n7Gf93pR9z04lx2pe6hvpVaqUPqq0cQjeGnqXTeeA/PNTb1uallFYK
Wde6MTdcGgJZvjGwpulbaYW7zC1VADog/+h8NaeHxNPsnhM287RkouZEqQBTPpuxbu4VzfOHB0XY
3t+wtVt0sZIYLWQsBfDSJK4gg5Lgp6htJzHbFbS26v4LFSfHTIavppctgJrHFjgl7FEC7UPUPcUx
74X5B2nv/99UFO2uP8U0E7kw55I8gsEnMwRHWLajTvzgOz9jb3CmZ9xqoGLLrNo1rA68m43dO3uN
Wpf7a3JjxOBHAtEdsJJnIGPCNp33QjgmouwjjBpBOIlhwxLOtdZP3Nb9m/2FoD+wu2jchwtnSUXN
ZEoKAh4PJN4Ax0cyqxA2iuze1+Z2hxkpzJmUO2VKhhpSqsgyMNiD+MzKqZdt/Uu+U+xssHIUr3jw
vjzdmBOaYSpBD0ra20L+1NCXQnN7yb6v2fwTV/bCKMYcSGQshVpsoZhARXGXxGX6LgsKoZshH/OT
3tLkt9DSgZPHXLMO4KMDagZk3+jbYKw0pmiT6aakRznQEwF2J2LqojrIysd95W6fzH+0+0cO89Cb
VBm8GOjxtk3EdY40uMQL9vKnYNrB0bhkz8VBO8U7za55nZC3z7JZMrCe0GupzCjezNYF+mT2ZhQD
pHiHU7fTResdkwkbxat3dIMojYepyxXIbGQblG1UtRBITuD8RmbYM23tSf/RAwA63BsP3HTETWKA
0ZBxrII2Zr0eQmCpAbkmtzuguVgVIjU3s7k0treF+2tpfzJri8u4zZK8G0VIGxzpbHjdN1hQayBs
2vP7bPLIuUZgBBb0L1jTuOXdW6sHEW8BEFGAll5kS/WjlOeZPKU9GqvQ0tpt+zmLpRFeyLV6LBTg
P2NwDnwhbBGBNIZemFhWBFst+F1F8LkKx3Jf/PQf9Q3Iy6aH9DFwGx7h+brtALYDpYs51GMvDcxY
tQExIBeFpW/1CY31ru8kP+UXzBPa5bn9yTmW87G7cToLecyx1AQ5acIwB1CsjE6WprHQf2pHXu2I
Tg/AHLz+OCt7238wm89CIhPM6q2fkFSAhsaPAPxOyFO7mSt0wLUD+xQIBc4jwJaEHQXM0m9QWPwo
9sKRB7U/h603WmNMFHiYJlaa7QGskqI2cmV2RslRlX4bPBKTdSUXAhgXgM6yPg0a+PJmIOjyzi2w
wNpUNJ6zFu2pbWGi3wWl/Cqx6KgiBR1a/oAidx9ug4KChE+zZOKDKaQ890W/iw3FkvrqYmgdUn1C
xHtg3Ib5854sPpdxIF0MyGpRnm83siM/ZhLenLjhpdg+F8DRNL5Td+odulf2gy0RZ7BH5/KvO2Cu
P8FkAjdFUIcq0bBigLItxR9C+2REoHh6B9EaxwJXN3/GGZyzHHjMMfcB7bQyojX814RaVzYVD8Mg
epxjteo+MHYkGeDImCFCrmO/IdPxPJ09MnCaNADVPbQPrnZQACfz2VjBi7YHBwF6JN3KvS+YJ5d5
r1G/ipWogVwzkndqMR1RpbaDfNyEPKit9VX8R8PZTy9ugY6O2tQEkGSY71H0pkab+5rMJ4Q9ouhy
QcsLmgcQtDJxiV4XYdAHJUwy0LwaSQ//EeyGfeaBY/gh5bV7rGmzlMa4wZQUU1gnkDaa723gzoTF
99XhCWAMguiRNkizAGJcVOkXqEPv//5a8PgHvRyvHzTq6MwJluRRUUhX9Xan/6w1MC57deRimsUM
OFHqavy9kGQwBzUfgP2rx5AUKWIH7rwQGeeYntLgV+DHbiAraC5NGifrzPc+ygBXlDVvYodpBs3I
H/yk5lj8bccuHAcQXMBIM3N9oq372hDHQC2VLsP3xL8BRWI6DZqKauChPqBJCQmRRuS8YteOGBAh
MU8IyG900DDuQ40U1QjLurcDH0AT+rFQUkzXbPLaub+jt3GWOgO4o6UaPzi36jAnwO/9JgZoEeBb
dtNROYClyTYfgGe7iXY1ZuvwiEXiBdk743nivAlujJWRzJwGH/OSfSk34PSJim1OoyNRE4693oRx
jAhm12pFHgfq12ipIq2XKz3ykJmV6AnHi9wcC0bMrOnCS5VdXKkSnCK65gRLzCw9A89N7KjdpacJ
Z8N4Ks1/X8gaC1EGJTlWTW7AQpy/piDwAAQ+xyp4UmbzXEihdY8OHQKN4jfzqD4Njun6O+XUfzZA
O0723fNo8cxh9h1XrphZRMbifVGKdLPGXgVoF0WSvapPY38qCbUq4mSSZyqcM70uUAdeDaISsDIw
AqWWRIOWtLE9ffSY6YyP8eO0R1j6zlnL2Y5vFANkjaqh3AF+b2bHCjrGvapCjo7Ou3TvD+cEpDKy
9E76bSu6kYoGa1uJQSdv8LJDq9sIyDw8MAC7hmD/ehuzYYppQSE6rPdZG4Iwk1oh9TgKzgt1q+A/
Uhhj6agea+EspQay3HTRrMmN9sV7VmwCYleHcVde6KswYw5Iu/uiefoxW9ip2SgQEYfBNDyqe1Va
WzIPtGHVTS3WcA4hFkehzKJJQ4tmbA+g2cwAjju0nCPNk8DcqkFfFJEgQAK20fIFvKw1znV6G3rP
hwtT8ACCAms6JqyvlUh9U56yZoiR1O696DlxNBevyy15c3OwDXUn8hG5gA2xDLc+vuJ5tOV8wG1i
hvkAxkYGEOLkJMAHDM7Jd8zv6FDt0AtOdvRBsQQHabx9vrlvHKvne6EzYxw5kDFInvaoYhj0hZp0
Blrs6yOGutHhq4wloL1AzRPUXyhvc+ySqy5jNIocDQ0pIRu1rM7SA8c84+XpRU/Zu3bSQ1vwVNOS
NgAz5tjSbaCChcZANyZJ537YW8LuuK+pMe90pAVPqYE4yXzp63IT0eLY1Toyl+JTNfycmrfCoBtV
4HWszhvJOgNdBnefhHcP8mDMldsLaS9XEjRPqRRTV9RHcat2gvbLTIr4iK586fX+Nq/5ABg2QOjw
CIIzZ0x7iHqpCTsojOQ3ONAtkp0nPPnvC1lzcUshjPlC9hAVKoSEyneku0m+BTSd1VYvdft2X9Lq
+i3UYax2GMox6Fq0FRYDRhd6TJnSyZ6x+ZXm874k3sIxNopwiCRVCkmN+RUEWz2+6NzB4zl6vLEG
5EMxHo1xghvwOZUEWi3Mx74ERdRRReEnPQp/afv+pT2E3n191s47CEEA/Qn6I4S0898XjlqWyxIJ
e3BEZv6XjmeJDnZX1NFKjIqbX4rglsHP+wLXF/BvgSrzRjGStqATSvi2nCsbMojWQFAtB5L2fTHr
R/ofxdjhCPTeyNJYznL2VWe/1NSRfyHv2nlAbG8siTr/+n0/+5CFwDmiWaxkkWtSJWezDcYuyTaq
6mTJReGBpqxde0spjKcAJVyetiWkKNVHSr2u4HTX8H5//vtCCz0i0xCkYmz7g02BrN9TXni1anFz
WIcMH7JlbKtcR+sEYzQSAh/9UjWjTYe3SlRndOJA2EXju9hFHFtY9UPgr9bIXES5Re8DErKvYkQc
3ATHCMW2jLpZgNpiK1l4id+3u9X1W8hirEA2EkHTKqxfiEqeQJ5ShePqbh/5s50tJDAWkBkjeOUG
SCiJM9J9UV3y4LlCuqz0WnpMJbuieylwewFPbmJjYu++gusHS9NwXZmKbNxE5n6fEgnDQDGwAyQM
w6R6N76qkVCZVkWNHOkNP7M7ZSifE52kZxLEcW6jNBmeJG1SZ7zagHfyVl2KjglTTGHMBG7MZabL
AbgYfAVf1F0o+gD6fcNDy+eJmC+gxbFQUnMsgVeEUJDqD3GboUmXPmQVD/lu9WwsNGHuMVwunRFN
EFN3SXPQdIzK+oK0p6DPcWqN7g0zwWQpDQ5qCRpBzsauXqIL4czV1gMvdkR1J7af0VinneWN/4kW
mmwrHpQnNO5u5Gc4T7As3Be7ejgXUpkLqG/aSOuKWWVlrnC6VXzJQy/HwNy/ht6dD84/kv7gMS72
kNK6M4IKkkI0YFYqZg14BXCOlbAwobqS63qVQ0Ki4k1VuPJQoVOLg/i06mEWajAexhykgoQmtqmT
3nQ0bA2X/2BDgHmC4BBDGxobGmaUZoMGiHo7SkCsotnp4NDkJPiPdNjel3RbUcOO4HmGdzb8mQjS
wOtTFScSTTDNhyvTGMHteOi634mPjoEHoUrsBo3UylZPP0f/VGiPEs8cbntYZ+nzLSQD8A8Q9ozl
ZWocTlFeYhblyXRVL3+etgAkBbz75og6lwZI9yPghjH+zGknXbN4hPqoXqKlc8bWvtbaJ0JGBb/A
BtL6qwoFlww/wgJTXdqLgrTw/TVe8yhAk0HnKjgAVDSvXgvLc+Q3gC+IMEgFeP10SOnPQTEsLbfD
DCzvTs0bLVgViAmGeRAftQF2lEEoEKIUSI/asZEfxvqzNpAGHR5CAwUXP3iZ0tEJYl6Fau3gIWgw
5qIwOGJY6lgd+Ro9k9BSGquGJcY7uTuMHS9wWRVCUIub30vgOGcuXky9tFSpkGur0Ipa+6iFhaJX
Bzwyndtx4tkudTR8oMQMgHB2JKvq5ZjEmPG30yg5YZx2Avx/WNUPIEjdpBi8D8vwERSjzyOo28zk
6769rHkX4F8ZeANjmlFmcf+AkZuR0pzfHiiGCsOxy3/dF7C6isacYZhJQjE1eW2QsayWg6ggfND9
ydNwCgpBdIOARya8dpkBW/dvMcyFLSqJketzHCajqaSVZatN3ZZe1NC5rw5PDnOYpVzqO3QGIF5G
DBsNqRWnX6XU2BrhxF2r52qhEHM7R4ZP2mLCuuWyiLbeL7Ww1OTSqOdWd7I82tbGvx04nc3QnB/V
AF9AhYpxj0D3McWqhHsM4v04fYhkK1U/7i/emi2gNqSoQPLSNExaX9uCoFBkqgXkQE1KMey0AXdW
2PC6GtYseimEuWRIPFEVqGo4TsR4FEn7ZPIA1nkSGMegKFmajym8T4lSmgQMgISzFasxt4nAFlwW
SEOCFO96oWJxjIK+wqmsjXcxfzBBcC5fhPaVhk+YlQxPwglZ8In3hl6z7YVU9qUWItZOtDl/08eT
7RtvDdgNC8NBa/19M5hNl813LOUwZhBUYj9kGBOwpZJkXiSPT93wXk3mI5m+U1T60BL6877EVcP7
Zz011iayWMnjHIcpxswRqVNbaZ9jHmo8b/kYs0jlGvjSPtTqTA8IQtZErFK3lJDzYueJma1zEdbm
et0rgw4xBV6cyTBaKfnZ9NuCV1y9HcuEQ1huE+O51VFKdLmHIA05/WD8mnxs2MkvniuMKQZxgQl4
GZEcr6ts5XSh3IRWR1SDwL+rMsto0oDW8nwdJp24bzL9oeNhPq4dr7miZc7E8LO7Y5y4r+X9gGkJ
iNDLh3JOCxSTFYUtUP6Af9GXSIftdSVzgJoxBB9yEXAC4ZUtBLswmnww/QkYkT8Yr4stJF0L8GkZ
l4iI8c8+96j6EYo/tIhzzlas/krM/BlLMaoUqLEOMU3Tbv1mODdq+bvJePPeK8f5Sgyzmk07lV3U
QExS05PaUkuPrPhp0M1TlaNxCumB+4d55WbU8e6XzbnjBf8z8igm0Upa46qnpHxTZRCLt79DP/CE
/gKTsob8p4mZ6/syV3VcyJz/vlhKQRV6rWzk2WU51XSp4icLCIqRRRvOIOHqnuGdgLiWgJ+ZbWko
6gqcw7Ogfsy91gCp45TuyyngvEl4Yhh9lKEK9F6EmKHxSvJIazcJt/eXbN4GxsvrAMgBSjFSf1CE
OceND/rYGBMAdtebVhZtzApZK6tDyNTwiqur2swEsmgFwWn+E2EvdgdsPzhSs6gh7J2WbJUBs+S8
fMm6EAD+IH5BEMnyWNWpkumdZiDr1Gd2Ir+OimxpAefmX7MzCQgtQBXCi0Nim9WCYJCFoBViW6WS
54eobIC7wCnV0TE7jHYB/ccyo3+NbgF90B2HHrkZd+sGUpr2BA/jIkgQjBmibVZp6ehm17uRMnHU
W3N8S0mMR5omnUwkhnqhqdpFqwIi3twBIcTBTbO7b35r2yWjYQddf6ir3DyEu0TwEzNGEhgU25se
MEkVJZuxMjm38ZqVywCCQhEPQNgAqL12DKXemkkeIQVkxpkVjZ6KVTQORLdG6t5XaG3tlpKYez8U
UkBdD1AoE9xpkC2i/+zMTadc7otZu36XYuZ1XZwlSZDFAOpCjDad9d708rzgOPB1TUBzNx+lmXLp
WkSSJjpKoshopdnvcUDy9l1vN732nxgAhhz+Twrj4qJYUkpQA8R2WzzmLSZmN8PAuRVu54pwcjDK
iMwOkKmw+cxiFQMovUSqQROMLiS/imP0PO5fBDs5DFvNrQ7RTt+jnnuWrewhcIXDk+ggXnu/v2Nr
lr78COZQRWlqtv38Ec34MGhvQhvZIo8ykCeD2bJq6CvcuJBhqK4afPTSYGFq674ea74PBXkQH2gK
ek3Z1NWQyPEAsHIkIun0s0jDY6ekh1ihLjjTbK00LENCg+N9mWuxhKKg6IrsHBg52EhMyyvaA/Qc
MrvCkcQHimujTHOrrgKbFJsWnLy83NW8VOy9uBTJbFdXADqiEOExylR/QEecLffpd1dIGJY1MO6b
cq5hnobMzqmVThWfYFXHvMjtRh2+/EKod2A7+sg78VM0g3zjR+YD0BgMzuKula7+EFYTsPshU8ci
8VHAdpegVcO9rCWuEkU7NI3aUpdtOh1Qjo2BbCR1ptJ/7jrFDUHDB/hfUQjAdcTxBbceB9RuGiBJ
0b+MyIrNF/ZJmBYRmtrtBKjJnbqLih/U+CC6e9+a1i34H2tiXI4gtvGQFNB30qXBEwHn72mG2Dmp
LnwNuf8p5tIp1HgVlVvl4IRUrPCc2jVRSr12p8GUymMhzFdQf8BrTRlia4rAI/37vnJreUrIQd8M
CHNARsX2yalDmQ8kh3apTE5iTOwxIQ7acr1SoIc0/mwMDOQPwUYLxm2gtd/3xa8emzl/iMQ1QX6K
uWhJ13WVSRDjifl3E6c4KZErBx0iia9UoBzLXV3ShTDmrgWaWeTXtY5cmOw/F+QNfAk7sw5cTfhP
HjP4ub/VYm4QLS8bSiqoNYZAaRaNg57pCMf1bTvkZ9qIThU2gEPikQWv9V7NoGx/y51XYHHNZ/iT
YfSQG9JiKyeVTTWMR5Sl1ZnJaRhHO4ylx6DLbJmKW4AwX9KCnPWobyyhSbwybi2pEzmrvrrFgLz4
X3fB9oDGY5dUfTsfHxQMktA1AbqoOj6qd+PP+8a0elAXkhjte70ycymE9urwQ1Ws9H9I+64mSXVl
619EBEYgeBVQrr3v6RdiegzeCWF//bfo+90zVSpuETNn74j9MLOjEqVSqVSatbJdhuIXmkQCDCFa
3YrpLl6eR9IkF1yOwMYz5nWhX52p43uA9LQWrtnsmhTJ+UR9aipmNlsS4M17n5iYrMyUlS1avE2O
ljL//ZHZGMJsI2326FMrwEkkrqPWAuLpa8Ajn1ixH0ffi2KNq2tlZTJxnqgVKxhyCA1U3cNAs2s3
8bZSxEpYuhT5YpQAryCw+DiAkjxdG82aygTWGA49xUhxYgFjJNtetrvllfwRoZ+K6DiPh1CBX2m6
EMBHEbr5o9dgmlbELLqvo5VIvrI0RGmLESshY7jnTXWjdY9aYaPHZ3U4c/6ps2iGYjCI6DqGP+Qh
SeKIRjEiB8Fn2LJhYJP5CLoR03il5H2YNm1wZ2KuHow5bes30eayOpcKyujV/SNd0meEsLwhHAvV
kUgryYMVHYCK0gNriftZ+2nhSzirMrfT0SLY+5elLzqRI+GSlhva1y2fEwJlzPG6dCeMUcetF+Yv
BfjPlBXrXErHnqxVupPCMKqiHE9aN5puzc6v0PNvdtsp5gjfHg3lMdO9YW04c9GQ5l7o+UAYuuyR
FSfrVaeEzCoALAXvmIWCdWEr2xZLvKzNRecPGj4No4BAV5FPXzea+RjoSA2YgKmLEQ4rLdlmeMhM
5B2x5V8HhDqdp3kcMF1bgKmXzvpYhsRUSIl3hYEJJZ5mP0XtdCCItGI26ebL5bUtJpwRflpUBaI5
xhwlUwlLoDSqJsSh8ZFghK66Fk1deqYIhz3G96xtaxk/RFwDSdpuS88Y7JBVwfSEYThzxTec6xmh
sKXPLG8A5wcC4akL6ktutOgozFxi974+ZKBJTb2oISwzvoUDWbHac4d3Kk06oFMHmKGEQ5qYNK/W
dT+j9/Xw18nMWYgDFseZEg0h8OmSdJBDhxQsHxg+6H/0gzXc27R7KRNRriR7FlYDY0Gl3gKMBwqY
ku5MQDYOCIMz11E+GidkLajl1BWNnd+wxtxGASBjFa0NwDQ+XYzWDn2GWTMcc+szC/ZT5vXw4TTz
hvSqLN+G18umubQk9P2QOUuCvOYX3tHRha4KFWm4cMzcdPQVe2faT9Pfd0mBMu2PCLkPq9J7U6UV
RPD6Jgu/1RjfL1YugvNVgGAYw0NwHThiSAOfKk3PhTEgYM/cJHMOpK0BfkVvstUMxYIPRu16VtXc
PzQPHZ7KEUnY6bbRoQwQP9rF96p7KAcPEIkuOi+jwm8UZS75Xd6hcx8MmUhuY14B/PFnUymKrUdx
CUZBN8ldrXmKAbRSWvuyD/5LOfN3HFkC1dskVAsUxUagvrVPY7Gh0x0nb//daiTzrhIAREQ2VmNm
HYvsguXaE1HR2/J8Wc65Rcxag8/F1AG41mWPW8dgJVTFvJrsqe8eCvWuXsPLXPCkJyKkCzkygQjt
zCIG+hnSvca9sERD0u9prY53HpjifKqgi8VcHBpw5QYy0QhTGefhjaF6CLnzCDDelarTogQbT2tk
ynE7ya1xhpZEQQzKWCDDuSJ5I8ZKD+OSDduoLVDAhIC/QF5BG1VjM3yVz+hLY2yMAJQwwV0Rr/Ea
rsmR3kD6UKBruEfy2sq9cKYjoC9hhnIuWVnPkr5QPP4C70XnllxwagVeI5WF3DJ37vTyV9brK7fA
V+b4NK7G6xyJSUuzgWR6hjNnKbRShw6vueoaM1H7Dz1k1Kv94KPZjn7OVPZ6ox+Mjelj4nRibzmm
HbpD6CFXwJANQZ/298AP0SkybtfeMAt9lPg0bCIBI+ZcYZmP3pGj4JiPLMYCz7HWBCTF8Ky2AYso
uItCtNmWN47zm1jJgzDaTZo8qF2zQ/X0udXBgTXTy4Yl3Fe99vhdOIvI7RmOhqtGha+ULgDeZkFD
dTysAiu7Cqb2isfa1gAGz4hjOU4rc+eLKgDTAE4lCgywaEkFZZmlaQ/8R5c3U/VtpEFqs3yyQTpb
ZlkzI4lopHeTtjZ3hZJjapWQjrJpoP0hrMPOd9opsxmY5WZU9NZG27CaAG0xQG743iw7skYgt+AN
cQUDCgxtmkivy2VFUFxOwlD6zI2n3Uje1OSarzVFLYqA+7Bmzi40TEqOHVDyGp8obvlueEIxb0yv
EU9f9ulL1y9Gbv7IkI73aGo1OFAgw+Hv0wfB7qJb1/ylxx9t95CFnJltviJzeVkGXK+DmSkQnp0a
e12JlpRITLkm34fh79j0ifH98rLO35EwWuOPCOniDQCmkGPTM7cJ/B54xb8BGpEUt5Pj680/BLDH
oqRNcsYwi0gLUY4N56jt+vgDVb7Ly1k4iifLkTYpbce+0VTIqAGOE2eM0NfRzpmjXRlrXnLB3Z+I
ksIxjdY80CqI6ssfmnLImt/VMJPbXF7QudnZcMRz0KehQgTvIomJ1QicX2UFNnXA3WFJImL9qFzb
cfwrjdCySyOgGapq4SN8ApET7fnvy19wZoT4APwABlVVtK6fGWE5DnqVCXyAVgMeFv8zSjZj/xko
TedflnRmi1+SZjZnvMDRtiEZyJzjT9AlxF2HBMD76QBwXidg/UHicmalIOgQZdyka+zjZzYjiZVs
JkFpKjA0iK3Rckg6P6YeSQGmXgRgTNxcXuLZ3S3Jknaz4ByTNQqUGQPfLgNGIYA1LktY3q7/KPHs
wcNRYEsgx43tWwvp+76/4msdjWemf7oK+Slqt6oD9kBoLCx+x1xB95rOSjW8E3W34jNmfZxEIrMk
NIcgCNGA0SSXSEt9TLOWYDUpOsRpC0YoiuvKeZ2M0W3i9D7nFVCa65VOkTWp8/qPggzViiMzIA0s
Ijn0mepV1jVmVNiouQOgm4xqE4l8xTAWjfBooZLtq1FPVZRFwU8PWpSq1FistU9pUXtgpMN0yloc
tbiDR+Ikm49b3qGhHeIyc2RGsLe6h7oBZcHaxbwoB7TJ8wwhpvdk7gf0kRXaOCKwt5zyKgqoa3a5
r1QARCnWRmwWNXgkSloSUFYcoAsJ+KkGeALfrWEXpwNqLIXLrbXc77IsvIrRd4NAWX6Kt7rdV3mB
A2Aarc3G8juNsgMyTJGHHNuOk9XhpTm5c3YO5mf4/wiU6XlMqrQF2C25ixGjvVqRgxU3V02o7ov2
XUT1HSZJGGpK13Wu4phk+3/wKXPBzqY2UkOyY66HrAwy5JvdTAG4c22wYPoMzMC7LGXRVo6kSBtY
5nrZigRS1Cj2lLbbq1GyadOSAfZ65YAv3qpADEEDEIYB6FleA7Q1PQ9zyFKErwPiPgWUPICA9NCr
0CcIwrUhNBhZw7tY9M1g7kIhGxf52V2ut1adZ30PvzIGm+GL695IPEsRKznJRf/1R47cSz9GSh/k
Sge2utRxM+OjAWszqN47QLBgItnkP0BG/y9395FIKTs52HphKgZEZtgwJ/JwX3e529Qf4EdhqrWy
f7MpnB2HI2lyZteuMHltQ5GkZ3rwFCqPlnMTkSekwcK15/aaMqXXXW8VFilUyLK62p8UD7kpMSEY
eS06zC1pXor37uWDsCZxDiKOrp+0UuY2RkjU0McnzM5LnBC025oX4mSjGPmSxcMdBnR+Xha7GJsc
KXW23iOxWqHFnV1CbIhelbzOvGiVRfIcy2y+zxFKAtiUoJNDbqTQCzRz0xh0B7FyHXWvYHMQDRgr
vZlUoWS82OVkM4GjL0gebDViSHAP5hVt90blcpBJX17w4nE8+hhJzzzOm24E573bWY95O/oglERG
b0XIolaPhEhaBS1BYvY1VpymB4MPfj0K7/IyFv0mJuTn0hVB/64kgWKrMtFN8GVQodb9bEgwQ5zZ
9Vq9dVFfR4LmDzkykJQYQZXUENRXgpVd4obGq2at+K5zIUTFP8hvA24XiUfJkfBM0zM0AMORIImh
dPG2bMmmdNZAts+35VSM5EEUGodGamDvAbnXoaqoBv4YizUouPOtOZUi+Q4FwAaiE1iMPelenrzy
LGZ18NmbH39rArMcJOkxKIooQS5B2EMF/iQLsQ8R1lazyY47IDYyerHtLX0tE3LuniBsHmOGsQHU
VC6W6nY6VahEYVwZZhCNT0bi2tSLFMLMxMfbA6d2xSEubtaRRGmzQFFgpWGm4j6zplvacCac8OGy
BhfNbu6++J+UmiPZdkcHTHCOWJRiZJ9F0ZO3lNAAlHnOX7dgYhIbR3UesMDgK6YRT09RVinToI0E
TU9pedCjXSeMW9LorP6GNOvlRZ03Ws2yQNuB9lIMVZ7NPLZNqad2biFsHF3tfaM+DUx/KN3qCr1z
Kau9/j10209tbZbvK2V/ej+fypU2TMPTzB4tk7uUPduH7BqEdv50120eNDfDn7XgTWrxxzRkDns2
/cHt3pqt4tue6XNf7JJXzbVAIOK45XXpCb9/M35e1sw5MLOkGelk2mXJ28qYv/Au2kbP1Rv1I9f2
HB9fcFX5PZLZ08Fm+iNgz6KtwVYB385DmFMVzTZ/5EwntW7adsAHxNqB8zfNetaSPcnvRwM3xYpx
L4S7p8KkKyJW9XBmMYYdZJ5GbgzTD5WYqWj55ZugeuKBP1UrLun8iXQqUjpQYw/OyziG6c21NqNF
ZwP1LcSGXbCjazfgki4NgHij5obza8kYwRgZCLpSoThSJRsUg2G+jo0d4PPCzmv51VrP+3kzKozn
WJ5k3kVMCTAAIK9IXwSaF9TbvPrA6891yhtlRCfSBoyVjeNdttklv4tc4Mw2SFCbkaezhmpQojQL
YDHDHeimFPB6ZqGvRQ5L0UWpvthrfSpLPhFMZJiGRHsVBpvmDzoyUScGctZYQ6BINz3/oOXrEKyc
w/MmKqjySIacrqpNvdIFV3Bzcf40gaS3bb93afxB8pDxUbvXKnJVmZmn2j1mxUI/nd4wvrESo523
yEhfIQUdSRZH+AystO8rtzI/66B4yIdyo2F+MNZfpz7EU+ZaUeIt71qUUrK/TVtL8iWDSkvNzJ0C
WrAwVVMDEm0ib5N2bSb3dI3nY8mKjhUuOb6y6KqaNliqimwnrzjKlJ7R/jSaDYLttNnR7l+cz7FE
ydOVppHQZoLEdHxO6u2QA4g8Z6gxeqJ7aWjog4GNq3+faT01LMnlDcA6IdMsdaAvJaAcyVrMtaZI
ycHZuWY2TQUBTTFFLAQIj9J3rAF5e2eAlM4IXgulYFNhPl52A0vO7lidUvygNEFV2dSBGzCApT08
kVQwKqhbRb/AzRf/fVZm1iNyJCBvBVi+HFpOAuOumQrTDPPfveiQjGGF4+V/jRH5dQL+iJGMRK+D
TqPzCRBTsgua8YYI4qt6vfK6WArIj1cjWYUZi1BtDIhRm8einy8lsDFVLkXD7eVd+j9cyp8FSeZh
1MGYhAok8ahyh0z4ZvxmTZ5OtwbAaczN/IQ33SnyDHOtm3HxfprHeG2gyWpAFZbcmT00WjmRsHH7
zOx/5SkZtjMyxb6YGb4BThJ0j0pFmrepI6AW4215IGbV+zzJlc1lNSxFAUTTMVOqgXtHV2djPrpC
jMxqY8qjxs074kXgSwK4A14JhPg0XikVfNUC5KDzWJZ0XQWD2cVpg1VT3nqAmYRMCJuSlxrjItz5
lhujh2VeCTPd1rr1jVYRU9Hj2Q39tdr9Vux8A/PfZ+oPRwPTouZsjUHZJnHwWPPkSjQlyO/WBkXX
9CN5YyWqUjR945sV9ddQ7Hu+qZSrEklc0Af+dzshHTDHIUYS5ZBkgwqgpH5RPZfqe1hHfglcnMuy
Fl3j0a5LpyxEAou0FXa9yDaCAzvExRAxkJkrlpuxq7RvWvx6WeJihHu8+dJxQ/Si0MnCcTPpNjFB
DOljGl9JLDfgXtc+OCPyS+2KSpeDl6N1Sq7YqYO4FRQ6NaoH2sKaTJC6v2WT5jcARSy4YO2cMnwY
bcadQzquHK4v+KJzi7fQdDgDVpzBX9XGGNBGxI1rate48NzeahmJdlNyi2Ne8Q87bDDz/qgNrtU/
987BUjHsWq5oQV+24T9fIamepGNb9Tq+gt7dWd8wvLPlXrJHY7PKiCsQvbHeU/el+6MCQfVvlAvV
Teopm8x3vOnbZTNYvBuBMfy/CpE2RKunjsPjNO6gAHRf7z+QxIiZUYxeq9Z7kzTe0JprPZKLb0ly
JFVyclkYOlGjQSr3KCs2UcR+fTi34Fb/GeEZieZ/KEAwi2GsE1Nce2U3rD24FyP1oy+QXF+s52mZ
RfiClDMMHrt95JXVsLLRhg5nfcHcHAlNt0QCPAE1T+MCiSz3252+BZnt/pN7+afJjJ+jC+7Xt0Bh
thfvi0PnC4aGiG/G4w8NDDflHp0SXuqtH8IV+5PzUW0jDLubPyscNKDn88oyN0EaaW4Z8uFF6Wzt
UQOYAait+kgcmjbGIG+Sx+0voiWEoBdwdD6BBpOAclZzblSR26DmKRwyPoDuVnwru7S+1romwHga
NZtHtGi3mzFKMFCi96njlQ5etiIelJaJqnJaFkV1EPq5ndWHMDHFDqClxlVJa2Rla0V7GNTWekL2
IUayFnQmuyCq7Le86YNDysMxZGiuBZ9IWyHjbfTTbUGdbJsog7Ntiqb0a0XBWLDdFtc5BvU8JJfR
YpZz8ZKVY38ILCdyB70GE1vg2MVNZhPnrsQY7ncH6dabvJ2qFpSPtp54atlRaxOYpDgY0ZBuzICq
XoGeUzbECkGKtzG+gUGovS9h2rnnDGGFOvRUeJPIo2cl6SyQu+X2vci6EUBDhLcNs6ZJ24nKNjG5
J0brhwoFXkV1WAhkCFs1dHunUg1WO9EATmOUnU0lo0CuTWpxaB2Hv9pTNz4Deq++t4chumtUwIGh
X1cDExTV/Kzv1N9xraPxueTqt07ozr4rIvwiGDzzTTXSenSnURN7jmLUIUyJ+qAGfWh4qE7ZL53a
iZuoHq3Kq2u1+BlMVNkEkdWCGQn9FDvNzis0N4YZJ4cWTXQW0yPhFBukskjLeBCYOYpNaTswlIP0
kdmJDly8oQkfSKBHSE5WWXDbOJZ+j4d6ZDCrtvMPysMALDRJCLyWhnIFjXc1dXYqKci9GqTiEOWG
cuNYIhNupQLvnVvB+NtqLOKWU1KI7WUH+ZU+v3SG5zN+FJCRCZnCVMVh0W/iR8SCH4l3nx4C7wcA
JLb6XbmPvbf+iu7HTcSUNTf19Zq/JF0Kd/KoKZ1u9pT29rNFUm0XPQHPZHoomP5t8m0/ecDQJ72m
d8Etnf3m2pT/YmDiYIbYQps+QRf96erHDMeahClWL0rCBKjULTLZftD23/PE/pHy9poW2DSzHPeX
Fb8ck8+Q0DhyAAWRoSrj2qB5NQAlPtOaTWAA2bG0ne9pVJMNNzrcDJaCoFNBWlbNavCaa0gkgeJw
JdEw38VnG3D0FdJdTQUvbRV1Lxc1qdtAGbZE2U/5FoSm3uX1LjrlI0HSTdyhdVVBca1x27pFurdN
O1YlwbWpKt/aGDS3q/hxixEgWoONuU0NdCryo0fJUsccCGAqRX9l4MYZbY/TJw2+WYR42njdcJOs
oecvrRLQBDNeDsJAPJFP7YmIUW+zGRpT5Z8FxT1vvlncZHb7Zq510iyvD5k4SzdsoGXKD/Ewoqpo
ODRqqc/hgEn7KxPD0krr2WhWo2QT116saf7lbVwKLIBirmHE30CXhFys6Jw4rDpRNHBGBRpck6tI
xH6F5/k/iMH4KwgpviaBpHMZtmNedwEC6XLa8dRhlnKji9+XZcwPHNn0zSMZ0gMIb18DGOOQEdKq
3mhcdPs6DYMVhS0dsGMps0KP/GswjkZba5DS9Rj+TGvWY9yk1z0+rBKwzeHW+YKQlEHJHKU/efIs
tooqURSIMnvuTz3CbNwhdj25dVPuARhmsQJ5tojbHqmMNVe+ZBiY4UOr9Qwip309TY7WiddxiD5s
AVBYNEJgDDRWLWaEa2x2S/4aJ/o/S5Tc1aQ5aVv3eEimyjUOmwco13dMLrwkSvahBTjkGWGVWKvQ
LR81Ys0FM8wqwv5PN9FM8VrAiGvjVnwXGCzVth1Am3V30l1rGlitMZqvobEvKRTNF46BIRWQY3y9
so4UStpRwfwIluoYjybsJR+ZZaxcQosy0LBmYZAQ/8rML0NeT04JFnQ3s8KrWt/qXbWrql+Xz9ni
TWceSZEOWiJsnokeUmLMnGpjhGssfaxBqtUQ2wUJW+fmnIN6rfd6bj47vFD+4e45/oBZDUeqDCoM
npY5ogyRju/WgPTbFP9QjGqntmggFmsP4MUjf7ReyUjNXOv6LsB6i2grutd4eBPxa9euJRSX3rZo
HUM2D7kaYIpJRhnkUa6VLWKXqU1/Tqr9E8grvklTZjThdUd+dDVnMbCYWGvEB6LnzM7TmBV10zPH
ihJWDT8rW7uJ45gRsRZXrHycTAZZUEvEYQCV9xOr46vJ3ragrTIbcN2C/GQNt2TZjjHWickIamMa
8nSDdcz9B+GsCvBTsKrQPK6Ue1IUK8niRe8zT4/+fzGSIQ9E68FQBTFJ9yaqu3ZKvJFs7MwGnBHw
GZA1XgNQX1uYZLmj0II66iBRzSdX2GHGbDQdl2KoV97ya4Ikmw0jqyJaM2uQvqTm7QCGkgrwo5c9
waL+0Fw5t/Oj91cGdSY0rWKtQbAZoO2lSd/65DYcE68JvmNKERcUa/AUuyxy8SwC3d/WMCaNfLMU
kGVV21qBXsL3mBu7trd9Axqvm7HVNpflLOoP3bAmIP7AmyTDhaUI/CaA+uLuRdf0RPYRcn5ATvQv
S1kML4+kSLuU2zOA1gQF1mZ1XWD2aBMK5RsV9sR0vX0oQ6AKXpZ4jpqFOszxvS6JHIST9lbZ4YWm
/BAtq+l1hOKZHdSuoqHcZDDE1Bb31MTXo4+wHgDuT1eaO5f28PgTpKfDYERZlkT4BFrnnhqZm5Q8
jmS45+1KZfJMvehhwpgJbkPgc4FZdd7k43ti6gKgJ2JubwQsGAtS1UNrzsGOy+tBET+LuHVXlHsW
sX0JhNHM3b+Y6ZGsE7M6dAjtGTFE4fDCDbjVjfYaLKsenUaP1w5QtPKNUvdbMIesjQ3OP34SLs7C
MaRIbMzwoPlYEg6iSQwSTcC4GDrH4726U1RnQ1Xw5ZjmRmmNlwmk2zEKwpr+3FXhCvPK7CvPpKM9
cf4C4OTLgxwFxgMmcBxi9Dr87CM01jRr3YlnZoP1oVUBE3oU7yN4gNPdzLpwqI0uAEpg4JNoX2tX
Q+G3xfs/7OGxGCmBAppaBdVQqFF9rXQ/fDE+1W+jB1AyErJxe1nYmZeRliTdc0MRacIMIaujezwg
WFzfOfbaiZ9/RN4ZPLzw+kHrGzpypVPQ8CmeeAMA1sIcNpi2qRjy2ZpLhTZu4Q1SVph96mVliqb4
RAy3IHNAJhRX46HJ24dOTOPaF80qlL4I6QHwvaKT0QSTs/RFU9LjBdxi0nKsUx+wa6jSaixouyta
o56j8x11qlvMDG1HM7iJaPgQ1X/bvDQr3gQUJOYD8F95ZNWIg56A5gOoEfpv4IWy3L4NVOW+dXog
kg4rd9Z5wPwlDUHdjOeDJ4e0zUbXALx6xvKpNLw2wCR47QQG+tHqsv7WxVYCGnL1ToQTvdUN9Sax
FeolU7pyQL/2WdL6/NTCA1yDfwITw+n5CUw7GrogApBJZfV4SHa5oSIrlZNnxUl0D6lgjna9IS2i
KzA14JDFSYrkHdrGpz2lCX8ejLSdmFAo+W53SLqmigHW+5rk6UGtxyJC7w5+iTXCap5LJ9a8KqiQ
Nm0KMfrhZOUvuiUw4SpK7VkVRPldF029dRJFfzWDoN5lYsy9JCLgso9JDqTRIEDbBdLs9y3y/H/9
vkWpFyXrWROAW0FK6VQbakzVbtRiHD198jBOgaauj2BaI4ubLflU56dSpAgzcIrcrDJIiY2rKHlq
0ZGQju5lJ3LuFyED9xzYf2yg/8gjWBXPy2ByIKNG58YEAlnA+wB1PgKU2WVB59fpqaD5jXB0naZO
IQI09+OC0cEbpvwI6xvH8CfO6rXenrPAck45AALHoPrMci8P3CtBm6HoApcFqDmzuOtiT9CnrrzF
UUnB+p6vvAPOHjc4n3MUC3gX4GCgRVha2ID2OL0rMvSKg7BVp/eF+UMAsjXVOGttYzOs0dYsegSA
/BjzhP/cKCxJRHGF9C3F8xlTCY79gAGJon0r6HPUfW+dhxhAdLhvmrUWgXNrxDphKXhSzV0jMrBA
n+mjSTMglqFOthu0ABFKemdxsqLO5dXZjoPUEcCezzK1CRgBeD/jX5VBDwqbz2YEUP/V5DCkNW3i
6/TQgSa6WovZz60Gy3OQxsTEHmBS5eeITQQNLAxLuJZ4mdqnoUJ57looLFVeVL7T1oBTzjuAYDbo
vVaRsSXgLpSRptuyrXKQcgDsSrzknTcYrpp6QeyLlNHk3cgwZ7PTrFu72l4+h0uh1rFc6RwmelQo
vY112o3YxnTY9eMaO9X5UcfS0JAPZWKK5wytkIte6FmBHQQTfNXs63431vlMQ4QG/ZVH5JJRHouS
4q20DJECAOaFa4cC4/XWzjYzpubZ5rLS1lYk+fswAX0rjyAm0JBSHO6H9N3JSzcYf0arHRNL/gTU
BMj1OXAoqEWd+pMZxbIpeoGbFpRzzqOTOMwxH3jw1GLEwVoDsNSX7MGCJ8ErFeheluxMtFpBasiY
AzzQwgiNOdWTPmHnfKV+aIJXELMr5KYNv4+lm9s7AxAQ1W2E8REt2drdlUp+cqVmefWUTbvC8uIi
f/x71R9/n2SvVt0YqRki8EAnfKKybtxw+mA0nyJeCXHOi584kXCn4FlH/QQuTnoiGNxutMiEJjhu
qCLeZiPQnlkdYaAkfait0Ys0ZHtF4WclPHv2UaFuH7hZ/cM0DunwWtgDswZXtR7Wk/mzfZ1GAqef
Jpl5q2MYYZiVUOdXo5pD+T4KByhbGc5zkm8s1K/SXal4WZh7xT+ApCHzDM2AfgFJb/lxVtdAYEKZ
PUM7ooquCVDcowFAXTnIS+73WMgcpxyHB03lFOBnxe2ifROCmWJL840RPffmLg/u9LUk/nnYA4Ue
rUm6Qut6NMMY6AGuZWI+yWLEuB1A+umsPTuXHAfAfVQT5QJ1LlScLgtpe5hcCW9rpB0IW/d8eozw
bCHa92xtmmzBb+C6/KIlAlnGWcEHvMJoWyEQFSdPVsjBhovu7fIu1FhqYNR3JZxb2K8TadJ+9Yke
ZsqMN5gm+6kuQdEdAeiBMEtnOfkwQPoLxubLnmDB15+IlPYsAY9zYXYQqXPDV0Xr9eWNumYYCxt2
IkRyN1OfJAGfUSHDPmd1dkAcDLUyG32Ca93G+uKO4TyhJgXcMTRQnxpHXiQkI+Osw+wpHvZ9fCsK
A200nhn6pHiOE+JGGNgsfsbWdTDtqMG9nqCQps4DJICsF+GGBxjZaX0QNaKLGM1F3QYRRUpYGd31
zt9fgqgM/flcSTXwj22hx/h9jjYMB+1qGt/S+rNXbJ/+vLzV55PAoMs5ljWb35E74DYo/6Y5Sgnq
z9L0GuUtBjabI1ga7dXR5/GmMq4dzdfLe2Ed8rFwa/3RMd+zPNpWa1fQeSfnydegNHb6NY2aBb2q
4mscqBnQxeGNiUH5VGVNt7eKkAX9e8uHrWneF7nXD/8Afwhl/AfbUy44KsgJNKjOzcq4H5xnfUID
VXkYopULcPF8/REjD9soU6A4TQwxRfMe894Lq11RFyuHeMlvHGdvJL9RgYQA3MfI3hj2vht/Wd2z
bgDW8VCHn6W9idXtiiHNDla6OcGnhscgMP5shPZS5NY5UzT0mom3Eo9dNOFm8Qst/Sw4DGTCJNib
gZSKQIizssyvPTmTCxJYJBxRJUaZ+NRkaK6MPCgtjMqz5rX9nvvGp+FFP0u0zrF4z1MW/kTp803c
2FfjiuyFfQTjD3hq0A0CRuGvOOfo7KRc1AEFLOuMqGbbXi623eBfVuvCLqJnWsPEh0rBZK9Kx7PK
aTXUsYLrs45RicJw0BYtbYCkY2bswRcla/C2C/f1scCvmvzRmiy94Fo1BDAbkrAswQhUvJ/a68RY
yYMv6e5oYV+P0yM5nQr6V5I7eE8oIboSkUwaMLTzDxt0LESXbKNqzaKA53Yj0I85gWs4bz1fKZMs
3GMg7AXk8AwHC0uQ7pbUUqbcSGF/wAq8bsrWNWpMKfSxX86MiV2yoreFq+xEnHQ3xAqeEIoKm8v0
nyka1GJdY5ni1/bBhi7XeBjXpEnmx80WZdkC0nTL48l3kLkwwndD6pn6Q9r+vmzrC9c0MlczGhKQ
WXBRy6lPamZOjS6x1L0C4OW222TP5XY88H3j23vHVV5il9yF16BDu1U+AIDrV9vk2oPDYY0fepe/
5dw8Tz9FUrOqBlbRUgUMtU2Nx8ZBkA5tPCv3/PlZgxDgBCAhiNaus/kgc8pRCRqwXh1wkaT1agwD
5/SRKvvLizl3IpAzo+yATA51dDn8SaawVKsYcjTtd0p9pLGm+k0vEtZZDznt3chcueDOW9TntO2R
REl9eFcnWhBAonH3EbvGe+M/YSZu2/rPPxw2vcePP/LGj120Z8VoHGLEi68rlh3Kp3Az+YaP1N52
rcByfk5PP0ky5UztS23MZ2UHPgBOOufQiG+O6RVrU9DnbUsni0cjkeR1HLXqi9mMJ3QYIckbBPGG
iiC80Ywk2cRObiJy4uVPElnhY6TZ0dZqnfT58p6fYw5IXyE9iNRRC/vewlf0LserAWP1ji8+M5Xd
j14FzIEYx+ZK2dGVg7OoZgLeGHuegwDW2OniA+5wI1eRfRb1TQMWkEx/sOm3wfRqvuIJF636SNJ8
uo5ukNxMVF7Mee60B/QiRrdqYBWAfaIku6h/68gDESujbYvn9Uii5OptEoAP14BEg27L3p90inLE
XVD9QyUKtvqn6iFDMZMhKoZxrkeo1I0tjBVhfgigj8gF8PZ3QB7V+HlwbkFVc9lmlvfuT7FFMtwg
VJPQKub1aR5A1BlX7i3HLxxf7Vdyz4vu9c8C5SK4FnIQMJeQpBAf7bP9dK+N75cXs3wMj2RIl7+m
KBWGwSLwrMwM3aWfI5ktpsZ3ghikGS9dwpRx360xJi+szAIaCxL4SHAhvyXZSBKh+9JOY8T2yTXV
7jPzPf/7iAPZwyMRknON0baY9CNyVP+PsyvbkRtXll8kQCK1UK+Sauuu3lf7RfC43doXSqK2rz8h
495xFZsowXMw58lAZ5EiM5OZkRFZed+R+6Z/4RXmLe6IWHHjipLluSXJZ44cqBu0CPEQfc9+mH5T
ernXv2J+ZBsd6a3HB9/04h9XyHnu2iuaep+f+vd8pf7xdbpu6TI5aAAiToKwTW6MT2BvYaNAE9gw
QGDhmTt2pf/guZe9Vrv8uoz9+Wr8HNstWUkeFbfhzK7kX7hAkdLpYZeF97n+lHKfMd+EQ0+n/d8f
1TNT0qEBLzRzahv7zPLPTnu3f8UDxlgmrxU3Bn810psoXJvXUviyM5PSIco10yxZitWhnDQY77O+
a9xjudbrWf7K+ePs/NtJB6ifsnaeGBbmGh9T/4NqQeg+8vgxT/YhWfEpyhUxsJOC33qpoUoPUF0M
bTwMqDSaKBT06MoBBhnlR7qGAFXe8BM75nncyYae0KyDnWi+I1YQ1s/9Wq6y/Al523Dg4UGWOrkl
J2xlx+KKhJCyAIYOjK6fdK3SrDbAdGgz6wBAyc9KylAdcGZIakYGBR0MeZpXuR2VJsAyvnSmAOyS
QVYY/LMGLHrxUh9V/WhDGuryrVF974XG/P8NSP497gwyzmUBVu7iQUcznWR3Tv4Yr6Vzqs99akY6
Vk3Ke0QqrCNuD3P56nAvDVfuv8rTnJqQTlQctRFG/7ASVr1qyTcwOzMNBbgp8/I1dlblVwEzD2OA
ZxFDhuyyzByMVkd/zUqA5K/9tliDtK5ZkBaTIVmpqqWr3CEkoA5UWytZmPKDnCxh+feTvK/patTw
XMAAtPglMZ/pNPrpsPJFlDagJLQomqHoJ7cGo3AueTaiBV+Nd5oWsOpIi8/Lx1eRvi4y2/+aWI73
yTLyJmozs4aJerrtmCfcwASeq77h2l7UPMC86cp9UfliwoA4RO8C+iFyHAW6wUBbHlXHeNpyuw1I
hSfXFGj2Ef6Zr7JnKg/1iTlpfZ3lxlCXhznWHAdjnzivDg2mZg92x8sbqf5Wf9YlBc+hZ7xPZhgS
43c73XHQ2ZsrR065FjSxFl2ypVMshTHG3QIiMyjI0/p5qF+S+GBGgOI9pelKxrViyJEycC4GURQc
jl+f9n3xjKw1r/0euCz7bye9kFSRPyuSJ+YiwgAsBODNt+M3LQflZ5Ns3DXgudJDu9BMgP46VGvk
E6dDySKFpjKOOEh8IZWFEShdQCZyJUNUepwTM9JJM7o0NeIIZoj+oGnvfG2ORfWSWMRm8YkZkCtI
7M+vapXaaRkuQAE+F5j8jq9ZmgU0IXvMs1/rw+1YlsCSkJKDkqddmRRVtERQJbCAbneWHBiiU+fG
05ImDutmuKJb47rYoeQb6JqHxi1oUTwQxqXeuGLy63gwDsepycWTnLgmeAoBtiGYJLvykDw+lwcQ
WBhvrs+D+hPVg118azwY36mvYeLD0z4u32fVqQGrG3UtaKDhP2m3O1q4dC5x2UZ2V2Gm0kr3gwbM
1+GyGZXbAA5jyR9QmcU08Pki466nc8twAypjR8Jf/XQ3Ydb5sg0FxGoZIvvXiCXdZ0yPCSh8w4io
fUBoAgz/h84309m5lg+ewbl8TEEokK9cbtWFOLUqlX6iiaJpu1hty+sEc1a1+XZ5XcpP5OAi4G5j
qkSuTzQEc8NzjQvRgeBD+CYmcHYgQSHc505md74FZYIiuGxTFS8pkJMGkPPQLZQzl5HOIB7EfL4f
dmY5eVAuTEHzVWvcd5KO7ayBgLC/rZMbrQtR25sKY3f5BygPzJ9Fm9K3RAO5zdiyaF79KJwDZ9+E
2F42ofY0JzakL8cxwMbrGTYM+wAuEw+TeQCf3Ofd/YwScRsGlQY2rs1lq6qgg0F4yOYhJiwt8vOb
kOcaoyKHUROpVE43HJcudHNPy19JuZJYKU/O0iFEhR9Vfn3Z5BPXohdU9K4r0DJrkgDECiDA7LgX
5wR54iojjPKLnRhbfsyJsbkq83DkkIbR6/vJDLrhJWMrX0y5dy64GRfKZ7QuJC+iYRw8L/MBH4yX
UMTWPIf9wMPat2yom8XWij9R3oE/1mTmF27zDhgYLGhKQLLOvs3Ne+TOD0WpX+slQ66AKQFzDWT4
NQIhfC9UudCOAnbNsqQ1VimG65GVVH45bUfzDhPOPehVwPHj92BJEDfwZYJ9sqbxILcaGNbai+LL
Z1zsQ7aCLe1dg7iS/VArIVvV9YDFkash+WnyhzhaiTlfQaJnNr7U7CfHCi27gY3WNR8w1OUVwvRH
/WdqQcMqJXualN+7aPqWCs0jwjjU2Zry9Jf0XPoF0tUHsVRn5wy/YAFZuoA2tO1tHXfXdjcGFrLz
KVnVf18i6VmZASYNG0QN2FrFwAPPl0kBw6x8rQbwf6dhgP1dzAtRij4N3WNs9fUD1zWr2BKrBq9M
aDlRdDQiM9s7ddXTrchN/Sp12bD26P4SwfDLlowLxZwF2CoPfthjX40VNUuQ1Fk7bWbbOvnrrHEx
YWMIC8MaCvRnbxfZ5CDkY1Q2OnDCfNK3KyHri7NbTIASwEa1aMl/pUxGFxN3Z7Sg/boo9oRHnjYe
m4RAl+Hv6Q4QFg0oxQKWhsfvl/2q0jyDbjFYUlNIzkGAqnKvrOohWgsVqhWhnAOWA+RNQCNIoQIz
t2YLLAa+S6FfG/pPnfN9O+oQu7O0laikvJLItpFAAd+84CzOvTfBpLgZO9mChr0Nh5fRmj093ht5
5hfVnVa92OJaWFdF/xLbK8891VU8tSzlv31JmiRu8gqvsBuH3xjlgRiab9FbJ34x5pWI+DVHxClZ
6BvwvKAYfpTFmFMzjopJr0AHDgCBWZHHqX92+3oTRdW2Tjuvo8ONrmdHprGr1gi/XQ7+qrWCT8Ql
0EwENvn3VziJkSDOswQfy8pH3/h1smKPVHTrpsyPG/0dh/W6i8yVa6FeMcPtIzaQKhDLPf+y2jjR
OIyw4jGznkeiX2mTEYxGh1aeHR1tY/CmzL3Sa+pb4Udh/ofhWrg97DXQGmhTOnJAoWFsOH2H21K1
R1Z7XXtgA4Z7McSOQhJzN8zdueE2p5AKgO4FZlnWPvmSKsqOFxDwBQWOVzGRX9+Nm4St0OEYhvRg
FCAsszCGqn3G8A22ts+ngxnejIP/918aaiwUA0iAXCPbO991iMSDZXIJMBj4S49Z1xSQc+vqG9Q2
nmaR3DppCMpnt1vBx6hchovJAWgmA3/5RUjCoE2ZJ+B58k2OKoCAfJg93SXj4OlGtNIB+JKMITtY
SFgAPbCgMiuToYS12ehOhVHa3vrptmKH8cWgq1rP7ZqDgyb45f38mqwv5tCQgiwfjKLffb6hkBsV
IlumE5D6PI2gsGOk8Cs92xiMY+L9vnd1vxfhNjLWlGkUe3pmWfqUWmWnfNBguQ3vhzD1u7JBth5t
MSKydlfJ16MKUwheJtgDFiHa80VqE5jK3AL+oZvplZmkHiL/MdaigNbNJitMTCTE24o9znZ8PQ/2
rtXXyMKUi12g3cugxjKuff4LyhlUc3GJxc7a9866aTXMJHWPELj4+/sB5LiNCh/AOJBKk1YqWBG2
uJNIcw1x1bB+A1cN2J3xUyu7vVaMBzwmditHSHliAV3EmxZjgbpcWTJrxymZBptZcrCqfWJdGdGu
yfemDi2UfTwHhfNmacfS3ZL0RcOztxv2lnMn1kpciigAUmCQ2sMhL+O+UootqDvG2oTfkUI6LduZ
9NmxblgT+ll87ebW9vKylV/0jzW5KtKPE09SDv9fVr3f6W+8jYNxxLzPmstTbS9hSPB+E2ehpHV+
dEJM0g1CzKBA0UHrpyV+6orH0qivY5o9jm7zcHldqpQFT0EQXqBeh+l32a+3+qgnEKivgAWcIK1a
e3W7BYmRZ9Y3ZeFDQzNMHsPyNWGJDwjHZeOm4qKe2l4u8kkgz/rB0Btot2ESOPLnMD0a8RproeIh
hu4BBstt9BBMQF7PTfRtXccsZCBgBhKdpcK39AlZYHK4vBIF+QWICRCcF4YkyB/K3UlLmFYPmim4
t8atdkkUmyDiLzDzySI36K0x32EYDCxyNowDzNZOgKrG0YTEMLJeNASbQ18V04onVJylhckE/wcs
Hd5eckNAU5vF5OCxVGWtsH08gsIjizMwcbokR27vNDS7trQwXeNSWe6elCyg44AUDUReuq3LPQE7
yWxRobwA5a0NaW4HmwdktgFMrP2c/Sha0PevfQCF0z8zKX3oRJTu0I8w6bAx4PWL2+i+PhYbU8vu
MRyBoQfI3yKzGb2c6Lvcdf0hJCttna9TYgiv1vKfsUjeAlp+ftqKCUlaKnCZGpp4fY5iGDS0ufXR
0+7a1As/zBDwzB9uYqN21OxMAaE2o9wnxX3D7H1mdV4IbtfUTq5DZu9ionljvVrgVd06C2onJsUT
DyUS6VT0rUijycWtK3uGbO5KZO9p6KHTFbbRS2rWBzN5N1pA38H8TDAtmaYNCJnXRr5VFxPXcRmm
RaXGkkMXLgBG5GckPgnVOj8xjXHfWEXp07ZZeRqpLeGdyYB3xhtQOhkG4LC5WEoGqUn2zIj3bZ9v
7NxZCYyqCOFg9HkBvoNbSvYAo041MOoWtc9iVAZbSIh+JFW1NdfY3pQeGwAiFD8xVg5KFOmQlVNi
pV3Ka7/iYUg2caIXW0tvOiRuGjBibHLeDGEY+wKTmMfWaY0jsxvj2ixrqA6CfG8lgijWjaeugXkC
9DPxv8UJnThxvMX6Jp1B1JUn03uSoyenNTedph9YuzYwp0xfMcSGeI+a3kLxcW6r0mpgrUI0JtrG
65NjWH0I7ZN0G8d8t8gO5Uw0hy879q+NpaV8d2JyWf7J8pJUgO04g0nIYAXNGwoij/+AmxFvW09c
YxTUu7+Kf4Hfw3eCYsWdKHb2zLS0s1NcN62b9rWflt+4DvR8Dl2bu4F2K68CRZg4s7NkWidLDItQ
r1oBOxrJQSGk+Zk7+trYHiAe7lEtXtlSVeJ2uqNS4jZQzE0kA3Y0797nZvTm+mlIHnUtqEIgh9YG
0zDXgJ8vBSPUKJDkYJgeimZyFJzTInVKitQNlTVHgEFwHJtdy9FI28Az2FdNRzjdRK7jbqeia171
uiH3muVO9KpzCqC9h9oYt3ZGMZgjUH+LtuY8TQ9kqgB1pTOl+T2cLN8BQW06+yTMxh+ZMVbAwE4R
3cRzBG8fsSi7brnbDQFpYhPEFnZfxZvR0pqrXEeHJFluJy1JqPmF0I0Pt9PbPWmHbAr0wtWSoI/T
0vHbMWS3lsZTyzMMVt/TyNSfOTHyd0svmA6mLTbj8Qj2a903EyMkXlx16UEUA8VzaHKzwHDiBr+B
idveCakFBSot+mE0SR2gmN48UU4BTUYLcNiItNO/o9cJl2bqiQ01tQLkb1sr5uQqGqqx8Lp66TCD
gNyKQeuuFYca7gUCp0ZuBkDR6XuXEwCAu1yQGbPjIxo06VhyeGB96q+GLHYh7xCl7KMyMIwyCcf9
zKLaOBTUTUC+pk+Bm4Nl+wp6JeDm6KYe+1Zhk72oTcEGxx0hQIzQ2aEvdLP4xetJ3NjgqWx9I0tD
sU1CEYN+u0mtz8INux9G0k3Mh2ZG8xNIyfKpSqo59CwOvt+Oae5nbmF7H53KiW4bY8T4aDTlFfUG
EMeY3cw3fYOBVsQ0hM4Bs+99GZLRj+vuUHQivZqHoTygfkoOejeyH3yswclCyriotk2LE6Y1Iy2v
LGuixU1pVWxDoFEZBU0uymta9eGNTmqt2U+l4URQFdY1kK7j7EIjmlTvpJlCEI25wO/6zTRzCPA5
lls91GMaX9vNRE0fXTg+e+XIOTr7fdVCHC+Lo20aD+2tZs3Gk9mMCTgWeT+DjZxWxLivrb6sN2Iw
RIQeZEOP40DaDcXb6p/enUChY9ulhV4ssYuVl6syiqFWDt7cxZt/4Slpmg6np6gRlfWFmWkX8xsy
fMuSW4qGULqn1WczBxM92mCsu+zSVabxWEbpkLkIo+CvOvd3Vd+5vM2QAHWJdWz7/taKPjKwXlpZ
vSMwBwG6bUWGa47Z3hZAk85cm6JRuEAQ62DaANBPMATJ7alS0+ciRorsC83wiL+zjmIwcSt1P07K
7eXlKrw7BVrSRopFwHEtVy4NLbdao9NQuRSebd/Whe0n7X4Kn0O6poqrWhZqZgtD7NKclYtZ9TTA
bXKw/YetiSopN6srQx9F7gHrBAZ8eBERzJGRQdtK2MOw8l0V4fIsEZHCWK4B5KrZSET4yPeMWxAC
xyfGSG5E7y9vqWKdIOw2XVT4MZgN+ZTzA0THyW3YBAartC83IXiYAqJVT9o4bFKn2DDMto3j2pCj
Ims/synlIQ4IG+M+hc1cDF7ZUCTsT5dXpciTQVmGjBzPArTVZcRYWLuJ2U4tWj8W+HtKoNXHBvII
K/xoyr37Y0V+GpZxKvp5EKDuFy6CqvaaZBA8KW1fc/KtE5m7PtJ2f70wDIwDt4jLBu5++XN1dGoT
6PAhjIHPodUFEo3wkCfG36dr4JMCXykUqlG9kcuOHToQrI4hvpEa3aax9iAcQ0b1jGG1y8tRvTIx
p4ZnE64YEjfZe0zgJaZ1lNSQRRqGdz5mDmrwE+Ti/K7PobyAESr8ijjNptmzBzO0vQlJyPewFz2H
7mOUHcvIcK7jtnf3cWTHmzCso+s4GbSNYeY9apWtnYVB1g3V/ZjbjHuk6TGUcnkZqhrByXGTC09V
B67lOQNbAOB8dn7Pwk8yHhKIveb3cfFk978um1N6h5Nzt2SJJ0lu2iUEI14wF4c3bNwDsDw3r+ba
8Knylp5YoedWEgslbrqc7sZBOW1IUeXJ4rU5ZNUzCOcMtRUCCAcc0PIrTtbi9klp6aKB3qSN8mo8
A4wC4pn5e0xLz4i/D8Ui1lqYxkrirnAQZ2Ylt5e1ZUGaFGaFNWzqAjDmaZeLFSOqHdQhsAEBbx0E
X/ITr8tpO/U6Xrc9GnsRje+yaG1GaM2E5EqNqkGsjGCiKDLcjTB+IN2apJxir+BoDHTRQda0tOzO
P1ED1Zk+b4FWZ3r9WLbajyjMt0VYrzy+VZfo1Ix0qkWSN3bHYGZBrOZ3VVcgg7gBK1Tubmj/Vtgr
rlSRTGBZWBJIUheKHOkIFBztlsJCGa+boBNVdXfpomA0mleQQAV73ppMmdIcw98Ev+gCR5DMpbPN
bWHgZRqiPWXM+cbidkBqkC7R+KZemzlWhSaAdv61Jp0L3o+jlk6w1mh389B6hHy02U1nbWO0tCEC
ddkhqT6dYQMjBEiC63xhlDKzhMzxMMOa/ct0Nq6zG4fPPH12hzDg4mMEtP6yQdVmWmhJoRiOmWrU
9M+PpElHNBqjjIMdZtxYVQiehNwcPZGl/hQ7ky9s8c9li6pLAKyOCyAQEB5UJocq4rFyK6dG07qK
PGO076LI2kH5Kv4PK8PDZ+HoQ+piy2zMbJqcBHetBDnJpp+vIVELttFN3ODZs4YsU23iSWVbTpJo
iNLvnCPJdJr3Ste9KnmZbEyMhPtprcH1tfS0YJpPoHPSB2tKxs18BlBvvtNjP3osUb9DVnbrbubb
xE8O0bO7gw43xBACxPDb6rA2rvTFUUo/QPIuecQ1Ehn4AQX435bZi35tfFdBhXK+RilgOppeaGMK
eOC4NbbWU/wcx0EfmFcop1zz1Jtj37nyo2/AdXignt5ePp9fPubv9cHZ41m0tIekDS4KENcjqwaK
NP2ks+bNg4eKiFu+WGucsGuWpJ0E/8UYtwusU+jgPobcmevT5KHvQZDy7b+sCVduARQso3Lnt7wD
SR3t7BF4PFAQOd1tw/2ePYOlssetuGzqy/XG9v3mqHQoimsQFz83ZUPdLKHFcj6tfpNBBZYLjLSR
18tWvj7XJTOSW05iLa1IAzPaPrypfqCXPj6aaOQfh8CC2JsHxMtli8sfPCsY/jYIXkG8m39TxZ6v
q0JHHaJNEwbOnB8p/RzR1ePhXWuvoExUZ2JJ4H+zRQMIJ50+0YohamJ8qUg7iuigk9t8uCbVg7BX
nly/OxxfFnRiSTp9emFVIu6WM2HUu7lxr9MObFm0pOgD1iIwegjRV3xHUB4c2/ajtt7/w4ZihToo
ogGKk/lmRMPmuXOXDW2gKKKZQcQ3HQDH0edlO8oDeWJnCfAneTHTtBwUQDp2lF2n1rWZbrU1fORv
ysuve/lnLdL9KowJqQFSEV9/sB+MQ9x75KH9hZHEbm8/dU6gvYSRN/tJgBG8zeXlfckYlnP5Z3lU
QvNno12jdo5tHPs3VCA8Pu7TEU17+jmBroNMtzrdX7aovAngdQc2AOKDhnxEHTaRwQixoQWoP6DD
axuf8RREZK1wpLwK4B5goLpD11QGPRRTIkiKJrmfQcQr/VEnz9qwaes7a224W7mgZZJwKYih8ibd
uVxELaQvCG5Crh3s5pO5/U83B7Sh4Su3e82SdOeaPEymsIGlgTy4DG3AN9o6PmgsVw6FMoKaJ0uS
IijGFYFhCw0sibObua88ajd+X6Yv6P4/Npk4JjpkjOJnUkNtK75HTcHTknkzsG8mapsTIFGznfgO
Tw9mHx/+w/k5+W1LgnFyIUWOfN3k+G0GD1p3U5s3eoz5q8fLVr7k7cu9sIGbwNwEusny2HbE3YEY
PWjc2Pg9F59970OwXOdXU+0PH5dNKZkdTm1JnzUuEAcxAIY5pU35jlmzO7AqQvEkiLoA6RjETXxg
26p/1vQ/VJmYuWBdQRoH6LsjfWRzSo2BZcsFGe8q467t1sY0lMf1xID0pTKq1VPGYYDbeZDS49QF
Oafbfg0lr3TRJ3aWfz85EQ6p+sIWsGMl35Ni9ixM5WX/XP5ISm9yYmNZ64kNzdTQt1lsTKLw0ux9
rCM/gy57Kh7ZGqOPct/AeW7+RqGBGOvc1hD1GJabYKuBRDVMYQ5BxxDGSmlRecJPrEiBLW7aAYwI
8PwxrqydbjrgNaqN0FE125rs+fL2KcPMiTEpwkHFdqDGoqGR6Dch6DtbMIhuXeM5jtB23/Pk22Vz
KzsoI+tKPAGINf1ODt5FtRsxqkmfIz24bEUdt5EWL6IgQBLLDzeznugc0yVuF9fOtn/XN5Gnp5DX
9ab70mvvrZ39JIIf0OZdySaVJ/6PYbngbdRVJsoKhluN7WYjC7jd3YSds+JqlR7ixIwU2awE9Bhh
CjMxlOqSGLK4bys7+AUBvrjZEwuS6+OUFpkpYGEmnyYQgrzZD+6raT4S/haD0k8zrli1Ft2Ud/nE
qOT4xrjXbTODUatGNMO4MrLxIEtiD4+fgDofAmpdcfkobLxA3G9jEvuaeKv08rmHrgdPAaYyh5fL
G6E8sCc/SXKVGtSoLQwf5T7aMZide6pr8Oo+NmtdC9UHBes6CBoBWVpkn849S1F3RV9hvsrvSJBM
UD6c55WTqXxZnZj4cvWsJGIVpgH96DbbjBDh9MJt8jLvxDb7QKUchaHLO7dqUDqkdhUBmLBwM6ZH
8Vkewqsesxoe2kzzp+4RYGu2lw2qPtXpAqUj60aZ3RQJwx72b6MejM6D4bxbf914xMU4tSKd0TDF
caAcq5ryXyP0qaLM68bvnft5eTEqRwJSmgVlakECQ/Zg9lC1KeitkIxjfhgPDsvczn8vvLes5Y8R
2VsxUusx0CHIA9D8LqInlwdu+sAar02v2yoNaoirXV6WKradWpTOhE4iF/IhsGjzrRn5guCOE28q
j8NHVq5xyazsoSMdCOaKHvhqGNOq50wEY/9CV8KZisQQJVb09vGRMCYjw426TjObSQAXYzXtswOJ
gv04ka3D53e3MjIvG9iwG9tmCpKoJ1fMzt+HimMKPd24yU8L81RWMWzpOHcrOYTKk4I/A3UuW4cb
l/ttLhFmrFcoQbFew8htAoGmEBMYP1Lb69bErVXbfGpL2uYmqnStAMzSr/nggSjNn5uf5hohn+py
nxqRrh1SoohNAkZKCMUOkRFUeX9baJk3/yfuqd/Kuot2CaC9y3pPMkqkfSxuoxGhzwisMfPi8sfl
S6D8OIt07/8ZWNZ6YkBPARN3ChiIDBBfgvWaisQL+9fK3BjlGoJUFVmgF+Yw5gCjASDKuTHBzElP
RnNhCvpeDz/5sL28GNXXP/370mJ4LEwnCilepCjfRrQNYue5G9cQRKotO7Wy/PvJlpUYwQwLkOT7
VXrorV2ob0yjB7wcL9yn/7AeKCoB7YRoDPaIc0v5UFSMLXTdAO37vN1SDEgRZ8VvKD/KHyO/e76n
y7HCnrQ6jISgVWfODmCPFUerui8O6E0pwVEGNYu0jLIBneyYIkxRvp8hFl0CK/aY/heathMrX+V8
LXQMCNZBom1hfI5QWrv8Nb6OWiBEAdsGHQu8+UEsLa1DCAv+ZYIFG/wSpXlAbcEWGM/bQYWThYe6
ecMNzbodIBKgCQwsvDIv/wL1Rv77A2ypDgfl9LQBpm0pp8Z+w7zQfqna93FtpEF5jf6sUx6yjfTE
qIwW6zQMTC4gNuRP7lrqorxE6JxhxhJ4Skw7nh/tcKIt6VMUaEryajVPVnLQy0PVbtK12qUqygOo
8K8h2SeQaorSGOUwVBHJcDMML5O2N7v3ptiba4QdZAkvco321JjkGszKFQ2gp0j7hDdvnSfXS7wp
9dCnuz96b2+z722Om43t7elan0d5i0+WKT3Uhyot88mB5RRY1xkDgHWyEsaVBKeni5OOf1oMqRuN
MEHvRBG0j5qv3Wo+30U3zoYH/FD7G2/cRE9DUL6YxyhYe88qX9InP0A+/iVr7HjWcGbYd+Mpuq1e
IcfYeenTL+17e288XIkA8yI3axPQKwdIvg0VGQFOY7BKihiK0CAuOTJx5F1gZt9z+28BfnAxbBFe
w2ghpgzk+c05cs1cLM54zKptQogvHOsg5mbfGi60pkava+oVBiulW2MU1H1QUTaAGJHSGdqFSRLm
SE2rxA+p7oEYhWKKqNPuQn6wmJeEv5Areym/zcjRyYJudbJT9cA//QXL4T4JQRpreiPp8Qui6paM
QGqCxGNb5zdxdNPgfKWPIR68l13pVyjTstMm9ODQ1yALDuLcJhj3ui4RLh41oDgfTHSa75P6Xmuu
Yxvi3zZkdqrMg5zMitnlz8oeAuQFiB5Q3wCQRfIQOWNlUdow64Ko5aPO5hatFHe4FiNQ7GW7EOeC
a3THIWUBrfaU4kFCBjxS2azjl4G7qRfDfyEFXJqBmNeDLAOAyedbIVLIgjckwpRY89jStxwYzwQT
EZdXropdp0YW13nyjUk5T10RxoVvahsWX9nsDukSCDguW1G5wVMr0lfNp9npNR1LwTvDczjAqmv8
o2vrkM5qqBuFXhqwYGUPQ4GqIWxAbTxeAyioAqQLbV2Ap5eLKScbGdMrXjdp4WtR85o67n1jaLfU
Hq+ZLXYt6faXN04V86GzjQo/FBKhJyE5d46ya+nOi3aKXnll987ZZw0YxGUjyq/zx4icao5oIZqD
C4kR1gq/MTEpspZqKiSalrk+IMEBt0XTV35sVtEQRmWIdcSJxwuv+NTukuvxut6W13jcJEdnMyBU
zBv7Nr6yDpeXp2x3YxYN6H4gggC9kzbRQKGE8RZno4r93vUQoI7ZDR+eskMWpDtgFC7bUx6RP/dW
LtRZGaQuoy4pUP6Bak/0U0DzMHM/yvp+VT9AeTz+mJILdoY5sSFJsLIxyoMknY/JGAdkHFZ6l8oD
8ufQyxE+K5LUmkOsqLfEbjTGhxnh7/KmKVeCKT6wOS0IelmHyDZCq48KmGjrnxQKS1m8GaJvl22o
AFSAXwIijd41dHYdycsXdt4ASgp50cGft+7R9KOr6Fezj9+ih/ofFB7pI6hUyAcEBJeePWBq5SF7
u/wbFOs8+wlSQijsNrK4Vhe+3k6hCbCprt9DaDl1ArMEycjmsjVVgZUZFsBMeJ2QBR187t51moe0
N7FiE4NDqYbgZR1DgLeEA4COX8+Zx8RCSHRPm26L+a6Vq6BI0s7MS9FF70ma2VmDr2puNbSmIMrb
Y4aL+1S/07WVTFiVO5xZk6JMCzmGLEtgjdLHDuWGGbB7cKg78augCOwowB3D7j+EtjOjUuCxJtc0
MTAInG19V0cDkvy156Xq+XJmYjlTJzE6oqwqtBzr0rSH0Nq2bEPjKDD1Gyt8z5ZRQc1rPmihYbQL
079vmKhY+HZR1fEdUI8m14P9U4++TfyZ9WukXeo9ty0Cr7qcMZnaFUoiBU9G/DZRvxbQe+1/WPN2
qNmuaJ7NOcDhA/P0qriI4hYxTBajE7I017+wktHEqvKYYdOnK/2X+Y2DdXrPA8vPnsHjd20c+GbQ
QSy7cpkUjh3PeB3VBsBz4Q6l7xCnWldqBHd33E4b8iP8TjYztIAwzxf9Km/tbXHn4mQf0oe18Klc
rgXyXjCxodgvR099MkNuQG3ED0cvpa82iCO67eXFKdeGpw14tVHSdGTpu1zT6YhpWNxUQnfO+BOT
v1PU+mO5G9PdZVOKVG3hZ/nXlHRjOJgymV3BVGwEuQY65b1b7iZnZUGKmHVmRfpYkJxbpvpghWW7
kdy1bI03QflRTpaxLPPkVg6pVZE6gYGU+Hb0kvTbeG1oQJW5LOxxaIcsuN8vIgpx3GhN0oO430n0
DZQoPGZsiuwfDOMkxpFCYCPbgpgKojprtNeqe31mWYpTGs2hIkwXyQD+INAWLwBl+QfFwRl9ijpo
0KRbK28pTWKCgIBNbQGJy28ww03DnPZolKBKk7fPFcSmwFSZgT1uEl4KijFtwvshuHwYFV9xGVv4
16i8Tp2lU7Yw4pbzfWXf68anPf68bEIRBM9MSOlnE0Yz5SNMRMzXJ69xPPsQgS5gYivR9jduUnrF
nlqSm3Vt31lg0IElWg/PluBXabjwwaXgGJ6wkTTo6GeTv9vGE14T3D4WYwyiL+BumKdnqces+JD0
NqbemyCyX0iog670ZwKJKIAovd4q78fBukuh8HZ5gxQO4exny0lK0seG1eJn96hnkGo7GK8u8JLl
5rIZ5XeAIi0whS5IaOTaZmTGYY15RpTt7dl8TVy3+B7hGEL82KQxniEWPHtX2iBZ0zGJ/vePLAta
YrjDxjLKBOcnuYucFxBUS4DYyp8q/brMV1b39SDj7zsITjBhgXN0+fcTd1T0oBcNU/z9Fo1aDN1i
jjrbuvr75T1UoAthBsBdVErQp4OtczML4MOqLCjH5MkjKEaGbKvT3RgFdhSB2/nOmgPee4577Hz+
bJle5/vEs+rtvOYaVcu1MWeOtGNRAZCRqF1cG+lEsFxe/aoy+9hN2m4SZA0p/TUsgq8I/8Nkr43G
mFxl7PLS4HnHUYSbPOtZ3/WB/lpchUfnxmr8znNuio//kfZdO5LjwLJfJECi/KtM2a7urvYzL8L0
zI48ZSj/9SfUuGdHxdItYvYs1gELbFRSZDKZJoK6+TE7iDTovlh3Ls8ykMGjIoOFAuNVfI/0JMut
VMpwwL1hTJEj4Xn9W0G74RHj/zNncdagl7+ZGYzjQmXnYsggGTTlSq16ShwXjyB+QIwdZiyGDJPN
DE8Fv5Hfs7pDh7zR5tQBu0eIYfYqjV4Cs2Uv/VTg26lyau1IkIju43ljXNmDXm9QiiGfibGcy41T
tXlmaEmNSrsWIjdTmq2f2ZnimpJlORXJ78Y6Q4ieQZkGcZaonfF6RhaBG0aC8BZCwet6DEIJMvSZ
1zj8yZ58D36oTnknIUdtu9oejOQfHVLUO0ygU+eQP2j3YHARhCPXPu4C/+vyWxxPSQFVm2wDv8h+
h8YxiLdd8K7ngtBq9VT8sfIrnliggLCgS/RZEsNiTym4PWpociqvt13A2pHAnC46bEHuMzOuX37I
loEpv1S7eQiofCStfopsdWsEE67owrGkQHBBX8dx6BfGADWYs0E0esVZBqIMKVRamITxJwiJE4dE
glr7KgLyzYiyjPla4D1nUBBCojkEMI2NrWHarhaIGawu2QKBCxXHCh0mYNtG+aA4dwE4Jp/l5Gin
IGYRzexf33FYLXvWYUW2C4wvnHtug66GFFaPbT7dYxxArnZB5NPe0UGGK+w0n9/T/JFegF1RuSOy
qek8DlZXXk5O/bjNK98Cd2i4M7TNoHoFe8hjTNfvLJB43N6FK0K7F5baXNAQSPk80wjw6p6d5cGR
Xm139Pvtr+ykeydwu0WeuX1Xdk64Lx0FAy1gbHKoC4YzP0dnruDnrB285VKQy0OBsWV0fM3rLld3
NSqa9i6MBB5kzYEuIbjsRhnZQaDM039t5rXDnqDlcfL6BpXFjWS5TEjwu3oswMiiIl+FzcSnjgaa
phpFF6kblhvWPMrTB0l2FnsYMYLX/GOp+0z7XkrgOaapW8g/mP7XSUcceiTYdRMd7ngQcMcyqIww
aVXYm0MYFUogTkcE3nLNQnTnowEYzNGYROIQ5KksU2LMLbIqtGHyE4gvBdtiJf8GI1DGAh8axBVU
/jzWlSRXQYqBGSgOBMYxH58Ueyelp7DxC8ML7dSpGBrd8KegfLjmCBbA/NlMzS5sug7AGFazpa2i
fibNvTK+svKg/H0P/4WR/FFMRriicjayBN03G3+UEzlIUezdPvEii/gjVtHMGOdhrkhVHWN6yOgR
L5HA+JSbHRqdBWhrB3q5ftxpa9G2x1J5tgm9V+Z31hyS/tttg9ZuBQjPyLOOHYbZ+RdBWep1XTXQ
EbECDS0rdfxP3IHhsS+m0Y+GcPIhMCtiWVxbxDlNhwIrut5BgHjppwYpUmN7bsTL0+emAS29K8mv
heKMNui3Xm7bt7KEIPIHKzzI4cHsyFOUa22nFJIBrMZG4pdoxkvZGNMmM+NRcMxWXONMfoIKIx52
MxHPpVWhHODhCz1IN6axo4zxfVg8YpjpXlLKQ6neR7K6sXSEx7ftu/p+SKujMGchnsQYDthNL1EL
NSBoKqc4v+j/Ktpv1RebTLynbXhA3nt/G+3qy3Fo839fhHYIjxKjrYDWVXtJeU3qg95H56nuQbuQ
OKoVC5yjyDpuTWk+dUlcAy9jwyY31cfSYFAsyvy4Se6HAtyDt+27CpAv7eP7xKyGZKYZg6qtUxrk
OV9q9rsyfw2i2bDrlBqHw8UNjRXESUmB09jkO0uTyKkTKh2hNH5H8hwqy8NggLh6gHICJC/8hnS/
paZMBe5FZC3nzFhsjYoyW1tLG2J5JVpiW4zyDELy89XPCEkE7E+kQ0GufLltoJmQE3vEZ4zKU15t
hvQMV+0Y9XskqsCvbtAFknaJ1EumTacBSDZ5QyEJFIkU3VZgdW9Tywl70ZlfXUEQniIdDh4QpCMu
4TSpz5oYrHZuUwEpVrwcB7yZyMnA1PR/2JoLqPmnLI5eUqelXKqAKk3l2QIrXaIjE9kb+1oXCVxe
+cx5dy6gOJ/CEolS0mARtdA+g1YWve/tp2YxgUXrp2CBw3mTREM1vo9KhgFUX508Ch4xEpUexd6o
shfMYueQ68JEtihUEH01zqukZjS0RY2lrFQkh4hdOFndoge+8Hqqi1zK9XDm12qCmUaBLMm8sJcf
rsqLcqaKZJDgGf7JSsVFw9SDNYT7Jo8/Apoj28ja3wlIQVKb3kWWjH4R5iVV4KFU/K5hbvb2Rprx
Lh5Ml7+Hr6N3kknLvv1adRAzybVraZ2TRQbYVzaS4YGjp2T9f/A0uH1RO0DeBdc+t6OkItPVgdb4
0nIBwQpq+loxelNZe7hSBO/c6xQ+DFyCcdsq66TCAuk2w0jKUe2OYHLU4rs+9wrzFaSnmf0eoXhw
e02vM5IcJveR82pqMDIITE050Pghb7CQpdckzynCxNbTilMo79LEZyCva06jtVP6Q9Q8mTHiq2Mc
ijo+107wYgl4iT1JgjCMmuHnMD383qfsl0HSbTkEf/s6+rIanYho3Z4lsDn3pyDUVuMCMImJlgyD
fkO+73x7ZdeuDuRD/oXg3J4dqkaA6RssbMIcph0ZLv9JelTSt0AWpGBEUNwmNexm1nLFwaghGBjl
ZyZVm9IEFT3Fw1awcusf6I9Z3B5tWBTkGfqBXDgiMMJ7oYRmPk0g47IOMpOZI92IlD9nUDrYVswk
nLqUoZcliUDrHxxLlQo+0dqdCybDf2E4W+o4K4JqYsyd6GmoXwyJfTB6X2TNxkBKJAJhuCBKW704
lojcaZsgaCYnDRBbCqrbYmf/A+PU+7F0DrHkTmCN6v6esBROZRZR+yJtBmXppRdvEIc27YC1lMPm
LkG7lmT2ftbcYwS5UQXc8Nddt/O5WoBxUUyZhTTUY9gXl6o/gLA3ytFMXdZuUG66UHGUDmMlb4V9
xrQrhIBbxclEnBTra7z4DdzZDumUIVsMgw3DsYPvg/YEssW8gXQBbjAIcPS1Y2kPzPx2+7wLcbkD
DyGXyESBAKcQfUGoPMjduQCrCNmUYBCWstwpDVA+aZ6CyOA29OpxWVjMHRead1JCRyCXqArI3WEy
hm0netHMn46/fVEqgrNE4IQcKRf5Sz3UBaSwZS6ZZA+MCXg1Ne3HbUO+4ulbIFxg39t1Y9pDA8Zp
+wGMag15t+1tLd3l2j1YGt3q3SZb1txbxc/GFiziqjNY2MedE6lKNamzAa1mDSgZZWcCbUqEkQbQ
CBv2rpRMUVVlLZ6BCJkOSXEUVcF1enky9ZImcjgBUSpfxu7U2I4Zb4KydzK1ctpmJx7/vmpJn4/n
H0T+du0skrGRArEztw3xjeJxTCcMxhUejWYGI8yllqiNiaZVVvenCu0mtG6i8YgftcV4T0r1ASW/
QrpjwzkNTjTc3945q7vzDwRfuw9bWhXzKJNbQSIJSg1en4kI/wRW8G1EuRL0UjZboaOcX6eFF47H
KPrnth3rMaAGyaJZ6go6bNw2lEMliyULKFkafcO/b5Xa2tVm6SfBBJ5zddsbZ4r6EgJfESfy6glY
QHPOe6rzfEIDA6CVt3KIHDvrnD5u923wTe2/s0qke7i6/xd484IvHoYV2haSvpsX1J626jRswW7v
lwVxcrt7CCtjK8/cC5mId1VkJuen86EbVHmGJbb0JgWfXVZFYMAcN4X6Xelyvyel6L24unVQaP+a
a0eLLvdR20jL7WbCysZk3BAyQEOyPMVgD7Os6T5RXmNl3A3Q5nPMMS4RZ6OZ1pbe5dR2LBZsC0M0
Urp6WmbCbQWdUWBt5zyPhp71NtGt2p2qYZuR9mmIVMGBXI1J/4UwZG6qryvxIJ0iQKit0+v3eLwk
6dbSMIotCEjX3sQIbv6fLXg7XO4iqdXN3B5MhBgQLojR4teieoURlB0VluzWP+MfKO52wlR9Ecvz
Z+yaXWecrf69UUSXwv/HAfwB4fYKNZpJHhvYY+YhsnnQS0ATbpod4gDFKupjuJyEeP4y0SiLEJg7
/pgvaEvIYsI6uQGHNdohVFBM7TpM70BWZDR2anVfmYIQXLSknA+AGGVqJRJAKfFMNK4H4dZknSDs
XgXBZDb4xPEXWjQvt4hKs3yw5u9G0ZwxxOVWGw0flD3ubd+9uuUXMJxjqYgxWokBGKTZnbb8rDFr
FRboWks2QTAIwFa3/QKMi/kUuzGLegRYNVJnzO7LTnPH8AcrRKUcEdDsThde2giVGm8kAMX0Mem3
CowyLciPCypuom/EuSS9xAWQJtgIson8R5g/R/K4ySv2fPsbrcOg0RqjsxgL48nNqrKIcjbBLSkY
BuzVEXns5wFsO/83FM5R0LSsQ5Q+ando9J1iRy+QO9wm1BY8k1dvMoyg/68xnKtoYzMLW8uGj8W7
f4q2WkB9Pd41eE5WoTeJXq+iteMcBMQge60tAIeBxoi4JemcJBa1Aohs4s4qkjWRbQxYuhxda15N
7CiB3kX+I86syW/QZ8kwAdWrvppN7cvtr7Z6fg0VbTnozAM/AWdfXbGsMewA0PoR0fGg1J7aeGrk
ysp/SWWC/eBfKM5KlmHohJaAUtT2Tg1HiKk9DTnKb3IbfnZ1tldRwOxLCA7dNnH1Ey5wORelyenQ
JamE2Ae7owVLEVqvw6EXJDJXv+EChfNNagrSbXW2ztK8JnsqwY6ioJAO6u+ytn1ha8eqh1rAcR5q
arvWVnIYlYV+h0RwV25V9l0zWsHiiXA4F6VkfWdVMswiVeMMc9RYxUg+p89tkYgixjlquXoI/2uT
wodPkITNg9gClh29xv0+Ag9lCrGF1p36wMnS58n+PcgvhSaamLweR5+fiAtgLpwaJCMzphzAMbPQ
tP6bBXa4sQbITsGVVam0zcvnrhsdu7O8HsFq2YG9A6peRAWndWc+gWj9ccxlUWXn9pZCYfzyFqKN
qaHujm/cJK9Nd9Stc1NEhyR7M4zvaS1Sxpu/5PXqY14dukaYH+UH1lVlLMs6gxOqM9mBMkhXDE6s
Mocq+4H+GDO0CEf/5T7/GsmBygFm+DiPMKQBIXEN54oHOmaufNZ8Y+o/lYgleT3DssDhPIDUjknC
AphmgtuA7vMYRHo/s3qXd+dR2SpkP5S/6va1ys4Ym/Fue5/1FBneAjIKp0h68D0bWitFTd9jc9WN
r9fHqfVBsO2oxX1ZHOzGS0ynrWonBOHIbeDZc19/z39xvyYbFzEMDadq7FIYPSnEydDRHwyiA7ua
WvljGj+BOXZSk2UKICyK5ntYUZo7A5EspiFTiCaN7cYYN1n4133xX8f1j2XcuTApRZdzh22jSyY+
Xfs21dn29uKt3xl/ILgoQzfilskQAXDt4lRDUjQuXkxc/7dB1k/cHxDu7gXDsCWNYGF2UeNzNGnP
Zp4CojoMH8wYnpr0MEm725CiTcGduKyXc9oSQNIAPcxmdggK+v02xPqN8ccq7rAZaoCmDAtBbYVW
YlqfaFBsW+MUg43qvwD9iSe4bwQxqz7QVLhHzcQkeJ6ELqGW3w3UKSzt/TbWqiteeBDudtesijTG
vOVAfJQZ6CFL3xgq0K21aUOMo4kmRFfXcAHH3e5GyRQoQAEuhCRhfK+VbmU9UF3gmlY3wwKFu9sh
DGpgZAsoXTrtdb39pbREEK3fNgRlx8srLJMTu6QxIOKq9iJEJ5Lq1NJjVm1uf5/V82rNZRhF1jSb
lwkBBzdpkhzTh2QoTpKmnoxcfjNq8+k2zLozX+BwmxszJGkbqPALav+OUpai+km8URWn0UNfriEX
twMjXgRmUwHuvJevnPkCl9t/ZJQYa6f5EkFLVd1Vh2BSHTwevYAODk1rP7J/MBr9LCEzU1amQ1t2
Z5ogtbv9O1Y/5+JncPtSDSaq9s0ckWTtodTKI0NTVz4MDpFEI8yzRbcs5jZnbutlj9dX7bb5Lx0b
p07wuENbcf8O2laBVxSYdcWKz9KAohEXx63ehFHsAsseXVkTeMZVJzLfXeAcA0mOxX1ETRuMxOyx
Satxq7F/0KlTYkgylj29ea1lJjjdq7fLAo37VnZrpo054FvJ/XdSvxrdkdhvfRBhZuFIy83YtIIz
KALkvljKAkmDSg/Mo4kTGi6VTgqGL+riPld93fBVUTpo1X/9sZBvWNajCDJFJMKht0CLgEzDlDQv
tzf8eqvIAoN7GgQM7T50gFFyJp/tuLdnOc8Ow62k85RsuK/65EFu2M9a7SfX1KZXFkx7yQqQP4wf
4npmd6uzxC8yNYBYOuhl+rEAo7gNkV7BLyUrB2ZWk5wb9/RZqJxztYHUyDlEjNxMRVmfhVvMe2E4
qih3JMFUZpUeoq7ZamUKRk14qqTfD40tSgJdEw9grWZJPh3k6eiv/QrFF1FnWEJpuJ2/yeiCYhZj
oK75gX+gUcy815nT+N/kz8aVn6Q7um1ewRqTnaW7cXt7LdZug+WPmDfO4kc0Kpg8SglLUYEKc+iV
TaG5hmoKnOEaCoin/vc42/MHWaAEGDOEkDG2RiJPBwl1o6zU7sMKyt5/b80Sh4tzIJaalImJg4ws
7k4NCr8yMXugiZLw694JDEemjOqswfMGYdSuQFsbzDGN186YHJZ7bYPBzNEHe4tsiGbh169SDG1D
IQd8qOhqv1y+sDeHINWwU7LUzczRKdq7HDVgyEwM0amnkFdMHKkBhZEuOCmrbmMBzO2OMLalrEDD
hjua1RaKq9teJLu1ep8sEPijGOU6Qiks5WAhBJ42pQEpTHNXQHb69tZYvSTBFYhpG8jpIYF3uYag
FbOHosfWoNGTXvkxGi5kRKWaj/loAdTqbl9AcasWDKSTKZ2hqrOm9I7BZJA7J4I7RITCrRzUwaFe
M+fqpPjORmNAjG5PIXnt6kWF5mZwGJsqmv85EIhZS5XK8HkUkCmH8d0IuQ0ZVD7swc78JM2cShXc
/NeMzrNbnCd6kGE1degoXX6oMuvSPDUB2VAnPelP46Pxwu7JY7CRvVmYDDP+3T78jaDu9gZZO9QL
XD6yIXVKE+XrjTTtLdPX0TibPJLw2CremAjKWtcDs5dG8nUGKPCmHQJh3JVb2wl9M3RC+H8IyD7m
hxxibPbkvMtO9lptIE7eOFBOlQTPjbXzsDSXXC4zishqbGjYPtOwaZPjOCK3/GLVnqH8uL2uq4XD
JRJ38vTcpqQPgUSSI1xyO7aeKh91HZ0l6q42NhU0sivRPN81Jxq3wtwhtKwuJJ2EFWZOcZoQ5mMq
1BlCSPA40XvzGjwdG9XBTIv3I/BDUXVbFW0m7tyQKY3lLoHHBkneJngxHpN35pl+7KMKtw3xQc+J
Z3kQl9/rT5UnfW/AWrFlHyV2d+myHcImG1SiyX6nfqs38lk6xqJ30pprnwkNIOBIIKjCDxpj2mtK
oXePO2y4D+IBtA2ia2vNQS2jLO671zRvMnnE5UEDRwe7ipRvA+GgwmrCconCfec602Ntmq+oHA4d
+nRmdgLThBb9Ulv0UmQStFT8Sn6d5G1vb/RR9m/vbpGR8/22iGw0VHXRuAh4pTj3EkYN0T6YU1GR
dTUCWFrJv4eaXIIeCPYT0g+1tWHsburfDAni8tkHS17lYqdX+2p6um3c2uW8ROXeRVI5oN87h3Fa
JR3SyTz22W9Q0b6zUfp1G0m0jJzTrzu5oBSs7645PurK69g9N8Hv/xME/wRK2qylZghjSDq5JCag
fZ02U0a92zCiT8XPa06WHeltPy8aWNmQfUCg0Vr7mjx0ut8rvxLlWCiebOT727iCFeRD7DAaOkWO
ABvqHzVS2J1y1sn7bYx1r/bvu4mPQ3UL3AR5ia8U92gm7UDH1UsfltUfa518JtYzs+LdbcR1L/UH
kTvdo53WmRYAsa5OgYwQN4fEiODiX8WAkCwGNjEIfdV9RZnFlH72IKSN7gu7RyrI1or2521LVtdO
0WxLA7mZpfNrJ6PbCcIbMwpElUfJGSH3lI0ekVRIFD2ESJz/3/C4lcvDaUxBTgSPUT3V2kOQbtLx
LrG+5cF5ACvPbbDVzbcwbv7vCy9oynGSygbAxg7y6Nq+ThlYAATd46veaAHCudo07HqU9wES9JUP
gitXjm3kGqwHNLUItp3oY3Hu1ghpQlIZUOA0VW205/jN9DkOzyo5So2gGr66dn/SAHwx0WzYWGYB
AhUTDNBjf1AsL65EfAPrAecChdsOVMMrHy2jEM87RQ/1btqh3r7PTyWUqxIHNZTCiT11T13plG/k
3MlOlk8E3++adGcOyRa/gdslTauBJCbFEeh+PkD9KHxD/+KvjxeiQ9Gv8jpX35ru5I7vlt+66mHS
3WajCX7D14OFz5UufwO3iZAHHnIWYh1a8FV4ee/qT8ORbbtd8ln9jM4qiDt9FO4V//YBWQ9HF7Zz
OyqjZDRYBVyIZFmSg1zLsdmRX8GvVnVQDZc3xKk+0dfxUKJx3vRzUf1x9fAs8OcdvzihgaalqR0D
X38+2aDoeA/u+sTHt5c3EGF7ao/BE7kHzUz4edtwES53sScGK3WD4puDzDxGfkQ7TZIvFPcVoHw9
QRbWmSnmEQYV1sX1ZxIcIRaRJp0zVYK36fxjb2yer6t/AUN0FqiJPS8iSIGzyPxHxRsCshSOrP6e
IhnPGhk5alF78Koz+vPpvlgwFqganeqoG4Halr+kQPOyFLQzGQjuXgzkSGO2uf3FrvwRqJznxCjI
v9BhbvPj/lNpG6ksgaw9KZgHOdXW3JakEpyHryrTxVLOhNFkbiVBtR9PEO5xAFHKMMpngUBQ1o6+
dgKx8l716BFFcDyMJniEyBtcp6Auaod06/04uJZ/uG3pdcaa+xGcU4xNkERos9DjuAWrKzTRP+1j
4LFTvC/29gnEWb/Sf+6Ikz6UniUIra+CDg6a84UY8onqtJ6V9ozRGcAwqfaCO+za3XIQ86FZ7Bu1
qq3OmoW1QY2ETI32/XuyMb791A/Ww7SDKPq5uYu/5+fipbmfPlGoDTVX8QPB63/2a7e+M+f3zAmB
qaziR4DEtkoeE3mjqLs8vyugECL4mqIl5VxcmMkUmk+AMp3sG2aqjMEpP/PXu+5N+m3tNDQJ+Obj
bcxVSKiKQ9wJtK6IIS+XOKUDHa1xZk1RwITc2m4ZCcLGFdbJL3qgfyH4rxjHMpUmQBSZpzxg4CHf
Np7kmA8vaIf5iZnq38bLe+1Itlv7+bby+tKxwEC9iT+N+/aYSIJVvvK02FQGWIs0sHZp0CXhijxp
n5ilWqpQllEOpD9QzR+t34UuislXzEYoDlJA/B3iaVetQHqWt2Ms29i8SVxs7DbsdhRNBZNjUt0I
PdOOrFMs59F9aEdt4dVFXt33fZY9x5MaH7Kc5MU2gHpA4lQVkrzECLJnIlnVHUkGqHgTbahAo6VD
F5f1PQucpADzpm/E8UjA7xnrz2C0S9AyyIixTxhDw46UKZLosXh1oUAGCNPzeBWAvQgaKJwXDMY0
DOoaVqqpLvtjTwNXY0za980MWDUgQia9ttXHtt+ilP3Xg4EzvGWCPAmjVzLayi63b272fZyWuMti
QqpNY6bhhzWqJRI2tWjM9PpWAdTMH4NaFyivDM7SwU6UhCZQwshadAeaCo33UWlYyOUOvWCLrkHh
y80ycbZKkO2/tCopVanoM/A5R2PJjoVllGeSNNanVarxIMC6LuJh2tHAuDN4qAhYcngiyQHDsz0r
K1xTLn2xH4rd4OmK12bQQGKJk95hVGKT3oVby9P9zIcjeqdbUeZ6xeCL38A5PiVtmz7s8Ru65E7X
3yLzWwpSutueToTBLeqYymFbWMCY6EPQPtTRJomfb0NcO9OLpeQT8PUwsUaaAKFN40ZRsh1iHu/v
IcBjhMls/AWGu9nKxZVo9hqtwPaNZw4YOGPDfOxpKrDiOiH5Nf/6B4Nz2F0Dps1GAkblZ5GfPOav
1p28J6GvHOxt5CilM4k+ztrKLc3izjGLzQhMb4DMptqxwVDbCQLf67Zfzihui4VIJBfSjFDfmc+R
S2pUK/QnzTOcfNN7DI8368E8UFcWvdfm//Fl/DBPE/9ZTW7fSeCzsoeoBrXgOXuc+whc65t+JI+x
a+1NHx01G/tNeetOgStq+VpF1ghYK1H7UkBEdblXDL2DVlIFZKOIHY2+JB+FmTr64KHgKw+ftzfm
ykUAMgMw7c4SLgi8OTC4Fztr6waiGMrD2M08SeiVC93BgMbedgww6ygaMVg70FhajGujuwYS95xD
bpOosMsCusMUoZ88HPLkB4a3b1t1HSwAYYEx79vFcavVWgL1LjAk6sS/O/Yuh14SiQ7cVWvtXIdH
8g5MNNAoRDHjEoXpjUV0baBu8Cofymdj3hZkU1mo7oyCZ/TKZ7qA4gyKehIMtQQ6H4yASEbi5NGz
AULKyHYUA0lQt5oEVbqVFcTRAmuqboFQTuGnFzO9s9ElDBr8snyo1N5JNWR20RJVinpiVoHA9YTe
DhUj4HxLQ0iMyqRph8oJ5urHWHFskEqDsMBnWvV0e1eseCsZld3/heIf60GpFfLUAGqcCZgYfRjb
8tttiJXNjR0x67uC39m+esNWWo6YrgRE34VeHqiPKfJNUSpqnlnz9aiMQ6VUnaltYdXl1mvRH9GH
2Zhj7GLTTk9xdpSSt5DsdehyxOjJqI7T4PbJfZk9gvjpto3XKb1ZQ1LFt9JBQKQiGL8ENxrdTKNA
y11yRlkNGaU7a++n23SL3OvojBv7LOEdC82U1nmVtoHgbK99ReTzZNQP8YYn/NNHliSzi1M9dxXM
oeYtjkS8uW3g2kfEgPvcAoCuDdCQXdqnt3oRGHhagCzkTS8OEzkLQ8VrQpJ5DTVQVyPnAQZrXgVO
i7vRyBUDb1P9mPae7dBN5wzn+DSdGzQ3SJsfZFftbttF1s4aSLKhcmJB8eRqyHAq9aLRKxiWO8xp
Dx/MbxIHQyMgdGud3HnoPLK179HAdB/sakjN7HM3hbSQE7rhRvRjrhOT8wosfgy5XOV0yusyY/gx
aHhQbAdps8BFz4HTPCYbPCflD/MJ4tV4IMXu/S/BQsz/b+5yv8DmPHeLWQgF1A9QvvpIf48HTwn9
ytEe228/rV/TdtihB2TX3xmmk5zNbVE4iivkt1rdZAvz522+uKLaSkvKev4WhW8/qx+dg6LWSd9i
07mDL53O5FwK8v3X/RDQA4dLwjsaW1sFoTQHicu+D+sCSrPNFnS/o89OyHs9MOanj4MAbMW8+ZVu
QV5zViHnZS7HMC3qqUZBvE93ci4507SLIWZ6+zuuuALo9aFdB14QoTV/AVt6UcWlpWALjYqLqUEw
DgsQrtP2CNfn4WxcgghZINt9uWYBVLUYLUwI6NyzbfSu9U5wR1pHfn5MPyI/THZISDDntllrR+MC
dD7Hi71BpCinVg7Q3mXbcKc4FuLfHftWvpsnsiMP4LipN9EpPyqzSoEAfCXUgHY0KFDRz2gQxH+X
4KY9DWWQWxDN8IJtdUr21iHUnOGTPCIsPNO32NP38bf0PX5Ots232+ArDgoktpB/MtEtB2huFCGv
oHMQBRFiQ3oKovu4Opn2754I/ODKtpkZ4Q1QNxtI8nzdb4vltdKYNinF2GJfvSnah5H9/d5HnkFF
LttCk+9VyoGythlBsk1Be1Q5feoR+oBp2tsrtfKV8D5QsfNB0KPiLrz8SiQLNKPv5scehuPyl97a
FiaoDfey/hSAcVESVlrXvAeoBuE/oJGJ2UN+fCPOuxG0vyN1m2bb+6Dr+mF3HnUSsK+LXkBrp+4C
izsAEjqESFQDC5PH+X1+sn5FG8NrN2RDHlxwwJ/kT1n00lzZFReYXEilFBW0XxVgFn4ESZACV2Tk
pXDH6im6b5yDFYqO+YqPvECcH4KLfSjJCoaeWwgSmriAf8pvaeg2zrgfHebZfvCsuNmh3YsUSGYz
uKvvApTbOD0jBZgiZzPt50k6YmypN1y1yR2KFsvbe3QtSl1i8YmVIu90oxmAhWcY8yGShFqzqz3T
Y+I9mmf2HHq3AVcXFOwJ2KVwIAqfIwbtJoVXk+Es29GdcN0k2kuF1ru/RJkVeWamMYyHgASQJ4iW
5UCe8EhBC1+TgpbaKxUMxopYza5M4UC4vVGVINIIBoDoAZSyoA+s0i0TOaqrLT+L/kA8RcUzHBNZ
/CNPVvrBGAao/iQEm131+rAUbIErh/6FAAzo3cziIlzWvmnLEuznIJ0bKtujlWfZT0qG5onPv/4k
iAAgJoKueFMmGn9LF3WJd2QJlSRMwGfVgAmO9/CvnwWQetFAkqTI+Op4gHC2SKyI9NoE8TmN1LPa
dp5OlS0JBX5o5cNfoJBLpzBmfdAmwYyipnvM9W6VuH1QTbb9+xXTZsY11FQ0pOE5N9ANSMobE7jV
u0y/awb1ZJqYCc7b/wCjI0dM0OsJpl6+pjtOEjFqHWVxBplrBDSzSLQkYt2ez8KFS8OHgbocbkHI
KUMdhbstSFFRZPQNqCnr+qa3Yx9U+9s+NDyWJU+D1HtRJMp8X12/HCR3WSQWBviGxgThfqyhMd2P
yx9h0HjpgIxdttHqLfQ5b3+wK7+NrDEKGAhDIVgFoUpui5tTYZR6g4qqZTEE1Xia9CU4HsqtMVlP
XZALYqTrbsIZDxEvEltgXUB263IfRoHaBm0OnY4+qLZt5pfGIbe3Bdrwzdc0fVOUcxR92KGgMr5m
JeaiNA0pDQRPvDAXoqo+zmskW9X6EEZuMTQOi49sgLxzJ8jwrrgmVPcQZ5NZbwyPoksDCU2zqSoA
hSB4n6vBXZulmH2tfrd2c7797dagCAJCTH7h1sDldAmlgZe+1zvsFt3oZIyOl+3JisbmrmSV5DTh
+B88FQReMG0CVhpjLn1d4vUEjYUBwYGoieFj4sGxTJQjRYmYtW8FBSdEuUjGYKBTvUSx7XTE7kEN
sVBSE7Mzoemgq/UcK5mG9oliM1L6cXsd1xHV2bb5dudreZVZd1ldWXPvhv5PNoKYT6ucKayZk1jp
hgkbyUV48/25CNDYwJrCjIBX5vFvOWpcRofDAEV1DKecjVoUL624fvDe/zGPO+Ij3plVlmJBLdpv
SulFMfRNIdKOXgXB6wfsejOpKN8OSovRhnIvbBhSsq/Uc4PuYENJ//7eN8kChVu5MG/rNJl7eYaI
bOQ6+Gib6qROP8O4FnRCrNmDYiucIu4XcJtze12dwBsyJSM8cfeU9bYbSpITiZzvyg3zNYWk4A9U
zPmrX0u0sQ4grIcxQsWL5Hc5fg9QZaUBO1fxj9wU+ItVOPCuWqoMEi3IA1/uu3GIZFkr51tzKg9m
epepv2q0nhr/lH2479Tn26dqJQo0IVWDIACBDVaR8/S13Lcy6xBxpLb9UwLJqkpjwYt4zQEiPFNR
8kGYdjXNhUMka4TB1yKNs5db6rX9+B01DXQg6oJ7cm0/IEozUVqaS/58QStWKrzhTLStJOYOc41O
Ju/mAfjbS3advsXtuEThLg9Di3NqVzCoybT8lzTpxiH4H9KubEluHEl+Ec14k3glmWdl3ZdULzSp
pOZ9n+DXr0M702IisQmT1qbH+qHNKhJgIBCI8HCfjfYBIo70VVMWZ4/uSr0DaiVHcd7pbtIavXJQ
baTkXifT+GwXG30aD9d/luhLYosJajdg7r1gWBjyeinz2ESBj4QPRlI/zM3rdQvCD2lAmhsBBG8s
fphRj6yS0JZZSJosOY5qoaW72dDAOZXWVvitj0dZpVRkEoU3qJxAMVOFC50fhrA3jLCzEIQxOfll
Ut+XzHis0U/HHECxvb66yxoH91m5g0cSaoWxDedRoLCXTzt72NgLBhtiz06DqjEw3rPrZPeo6LQD
1YSrGoKgps6DOzUlap3FArKpbvtDYhuHJRlOYT7vKUJZ2A7HzGyD6wuVmeT2dKxsGpYRTEKqyutN
25vdzz4M8ijcAHVZJn8Rz/C+tCAahUfmxWTlSOloRgriWV8mu8FRv5Rqfaxq9GQd/ban4CUqnM31
FYq8BqK5BhOXhNQ2H9TiZpmtlCDlctCAMxeAjYvyxqzQZ3EtSSlOmCrjvLH4CYP4/7mH6k6aWdUA
Dw3RujGyCVOTsBtt0+xzdsCmcteEz46+lU4WC0MdPAY+YwJtxLNWxYDLLpnJIHGd42ll8dD22TaU
cviIsiBU1/9rhiep6lwaQQ8UZtQ22kT9m4KmRVNtY7p4o4xfTvTZLIjJAh0G/bQLAuDIUrRUh4As
Mv9whPKw+4M0k+Mr/RxDzCzbXXcS4Xlfxxbu6otAFgfAFr6WPRh3SftUuU7lZdW0y61oqy/513nB
UFNxDx4jyY0o+nZAQKAjgcQZRTLOZ5xmLMMohc9kjZV5tWX+Q/riiM5yI8nERHcCMGkI1f/LGcCF
tKQ3ymqZFeRHA/1aNST2DCoTARZ+NQv6ERh+AaOEwRa7ypPTYS4mQI+Y1Cr1MGzkVWmKqx6E2VKa
uAvMBSI03voo8SCMMOLqc1NupdBlWgDns/ve1Y49MaL8FslmPXuQDSX2Lh7TzvXsSc/uzN6Kn/RY
H27coY0ldZrLNeM5h8iCX4ISisu3oS1jsqYaWYCPTsZmsj0agni9t7yyfLrupJfHD4ZcdJ9MINYx
l86t2BgnazAIKv1hdyrtjxnyRnm5x1MViDJJWnPplOem2JpX3xFahrUBnsQSrJhg3CcbUiGNkqUQ
MiOcQ46W1TUag8IVmH/uvhNl9DJLkgiJbADLhKiIeglm67jTlbhjq84R4DIgvA3sfNwXTr41FFmR
RGAG0GvcaC6qCAa6+ef7RTWkC7WGenPZOd9ANbJzQsSPqI7+OKfFu+O3HV5EwFBQDpsMNArsAiIC
tbLtlHkTWpokHAqXQzCT/YuoArCm8+UoBB2errGxazQcfdWtXI/YVen1g0zmSBB4IR6JRBV1O1R6
AOs+NxU1Lc5wTkDaB+2Rwt24DgZnbt0qCdz2w67jras1/iLDkF+mPazdh5ccirgY/eDJneyki9Mw
gVU3z1/qtn3Ta9zSKjAqatl5lgI5lohsrh9fQZzQABCzmeSujSok5yOjEaX5sCSVHzrqdjS+53Ta
Lci1qCUjz2d/6bwMCkf8bYn3EvBwRN08w1LvvlouwRW6UUJrs8wfFmaO+00jax9c+gtiMWAyKLk7
ziXe2UpqkDyjV+1nbf+KkgIUAvQ0KI1aJnYmcBdYYFLvCPwIgjx8Fpw3MbSdkM2hEnA03BTE81Gz
Cbv4IxynHwukCTHT4+tV+aChInT9A8q2lTsVeV+FwMpjW+Ou8ZwJadxdOm1t/T1x3E2nfHFsyY0t
9BgwPdsEoiSXOdDgmIM1d1nlazbQVPHjrNNADb3RkeStotMA2Od/7KCVcH4GW6jo1aGNhYF9BJXr
d5Msfpj6ivWlIO+uIuPxv0xENJiyCA4+u8t45hEHY8hx1CJYNvaNDjIMI/rzxpzGhFuRO6ILwNKq
8wXNTY5Cw4D4Vbu6ijlnzBlmfUG8xqlLyakWLQa1YzAw/YomfDMcHbVcyXUHwOeo9izrQZpS/cqq
udNsETS1GLgUIxp8ojO0apa1IWLVbHWlV4fWjVNY/Vah6X2sKvdFZ1rHUJ9OmqIcXbc9KHr12jTL
ba1HUaCUiDVd/IAekolcdjxWOtSUFWRkkWqM2+sH5Ncc4MVPhaoya7siG+IhnFM7AkSXxRVUT+1t
rRV7NQYC1laDeiR+MseYvwp9df6MFitItcgn4x9jilmrwIAsDWplKJjxbYOuDtGBpJCVq7RjNDpe
1D7pmkxX/DLcMSNEA0AFxXyHb5kVedEUNY0QCBCEwk7d2TqeluX++m7+aopzuwkOYt0CdAp3xoXG
XJebS6oTHMt5a22Vu+9zUHwDnyRYWZrO29HP9v2Jgd7Lm1N233r527PyEh/rDyeQgkwvc20sGG9n
vPwcjJjwaf2QNqVmZFhwNWebcnh1KBuD6uf9AnK6th0CGrZPWt26niXVtxRuNl6dzDpyOF7EHWl3
YyQWbJsp+Ubn3p9r7SaPZTBnwTnGEn+b4TPesoWs9gAzSYVOU27f9XHy9foHFdwfrDmJYgQG1yzo
2p5HJbepl6xQ8D3t9skM78byiwGQ4/zkdl9Mcz+EklxRUI3QzuyxsL9K4nsKLWSapBU0dIKqvcso
pIr8WQum5WgqH8Tw+ulVGSVeKyiIwiorgFgMUEX4ia5srEkDanKo0u+Vfuc+qpvK17/iPWQHZlAc
xl32+eP6voo8ZG2RW6eBnKqoATNEc0a9p0Z1nCPrPlG+/LkVNO4A0AXWGUU67va3G8Ko6IoKLI10
0/b00LRdgCEyyV0siqFwEA3HHphjsEqz1a6/GpmyGerU+Gr38WnejgfwZ/jaR3UyPzEqL2l9Sq1x
bq9qaogqOaz1W8x07u0d5LxuwHt+l3t4SMv0CUSHzCBAUqvIvAED4PZwSt24QT6PQwYKeaP7ibfr
9Y90iRdD/F9b0M93z3Fqa1ALWADNb37ov+hgNFPRWvVsLchOEB70v6F+/Of9OiBacOPoANPitXRR
90sxTD3aHWKU+qJZR0PfTLnML5gX87cBQA0Y8VPxoEXqe76y0Gr1sJ2nyi8P6b17+2L/0A/kbjmq
z1ngu0CKYS4ORHzB9Q0VnS2AC22EX6ALEbo4qxmNKwAAELOKNihb24sMVDhkZaNLxj18trUZ5jgr
p6dl5MRtPSJo3FfUGwNkhJXvvgBfm+2c2+rUvtn75oYcFkno+EXld7mrv9fHnTarxihNXWB9+u5j
huHlvjxNiFpb4xn1v5/1qQH2b4TwOMC26Jy/K8fNMPj5NxpQzzpIofCiK2K9D9xxtJXUjlQbP6fv
NtbeeQZRyY0d1Bv9ua6CbjtvSGDum1Nyn737IOW7/q2FxgECQ2MTXoYX5PlHiGy3Iih54nTaN0O+
KzqMe0+PWRyU4c92CgqZUK/Ao4E2w8AUHo4QRuSzinxsW5Nkfe0biQrkI3ipJ2hmPCRu4uVpgtEH
yYUo8GUHIzmAeIDHFGM5bP0rJ1PoaDWoBlV+VoIjqHc/xwipqqH/8Swkbj4Uc4FBY88ClOPP7ZSG
VodxorLnd6scl0nv0ZK2ZHzKl9QRMANMB/oM2EBk3NzRTGMnsgsQFPv2q/vhnPrAAaoyfCCJB4Ts
7A/BcoRslHLrbqHGdt1TRGH2zDZ3Xpu0pc3QwLbud/8Ub+0pfzBuisZz4aSkBoWOAbrsV/X9uln2
V7nDemaVO6xu1sBhcljtipt5fKv+WOKB7SjqJvB+CFapPEZRBwl3BThO5SvtplbRIMoAJ3nRuhN0
+vRoR2XDiaJc6cwgd1vVIMTp65oZvLF3/Uk7OTfLDdkoP7uABpiAU2+6/fUtFJxxVGpYBQqFL8af
cO6bwBRaU6/CN51qPg5k3qH759nkH8P5jnemF2rODgRKEuU04XcD9bKDjrSKNxn33aaxbKYMz1Kk
8P3eiaa7QjGD6+sSeiSWpYFfA9/P5B9+5mDElYX/QYQBiHTzLU8OiXrbo4ox+O34qoNiaHnQ8SBM
vuXDbkRyJct8Ratc/wLuY2YWZDub0sSZCBflaDiDfm821uf1dV7GTB3YPwRoyCagY2SwH7GKYYVi
hdHcdTWGXJ7VEs3oYw8aJ/NeUY+m+fO6LeYL58ft3Bb32QBZUKqCxWc6fHPMHTg00/mkJbcklXw8
9ofODQGlsfp2XCRrjUyDd+DbgcJto+Df3dgfnER2v7HLkzfDsCAYkwR6EmnU+d5RAirQmbC4jFdk
X7u+BkkGLblvqmp7fedEC1pZ+lXFXH0lq12SJC60Cuzuy74wwb9A0s0y2U/XzYgWBIIkQAbQT0fD
jdu3PNOadEC7CUoIxb1Dou9zm9yqKL1g5E9yd4oyNEbBbKF76GDehN88gOyL3IhgS0/rm2GIHhZq
7xwwIaJ8sc2yfq8aDxqm0/NG98h8p2vP0Jk8RZ0FfubvbZZJli563K5/D7/FfYMqdzfg9yxW+F6N
2sZstSMEq49pFj90aCTkAOQ7KFcAixB7c/nH5xBZBAaH8IrXkZXzcXQadZpNPVDyZUe8AqJbmg/+
JrAr+oWCR/3X6x9a4E/Q8UBJG8BmDWN7XEax2FFLixoyX+UyQ71kR/NvyygJ0jIbXPiywirLSRjX
kEIovSXclTQKGilFksBlz1bCuWzU1LOqdViJCa3d/quCCe88iNPN9f2SWeGiZFyToTcHrMWmfhkB
NXdA/VF3X65bEe8Y3ugGaHrQj+DiiastqQM3rKFGDVINc08wQEuJJJSIl/KvEYurzcfzMKlLyz69
clua94WzT6k/DxIQwuW1AndGARsj5ODhAab2PDQ2pROms4MNUzrQHk79oTaa02DWuTfmuj9p4U6f
ZF0H0faxDgCm45AmY5Ls3GaeOllLirIGjh0KZJScoHa1I732ev0rsW/NRX0XaR1mGF2Ggebh61B4
SCGW18AXbP2WLpjiDb9ft3B5T7IyFzIqkNaB84dvJoKhftBbA+8Kx02KYBpjsMbHU7HRuvJjoumA
uBgVkvh3+cHO72bmNqsbhjVNB7PC3dyDXcC9S8NXEmLM/6kqT7MugeILmm7ApIFZCA1agrK6yX7M
yhhRMeKfYbTCjxP3UMXvqmH5aUF92wFnXolwNH+qUf4cEllWd7mzOuQmUGsD4AGIP757vyDd6YmJ
/LhPgpF8NY1NOBwn82NQ/T/9hDCEMjsbokRY52+3JNSMoauQodbDl9n+GraHaHhr9eMiI6G69MYz
Q/y1BdE4x8onZAZa+wXcCd48766v5DLB11FcA2QKBTYbr1126lbfqjPHpep7G7nUfLP0D3a5U+L3
Nto3002t30SdpIAo+kJrc5wfVqCpHdoB5vKa+lQ9LLTdhcmHMu/7VIa1FdoC1QNA/0AOAwBzvrRx
gY4N4gmufPWtd9O9aS2PldFulHbwAFeRZDyX4YlxQzJcvAstSJBrnVuzlD6NKnYfTlPhOc52cl/D
enP9Y10Gd2YD01cEfT1I7XI3SJWOLq2mDNl89dOiT016iimgkJLSocjnMBCFZx+g0EBacPumaU1R
Gg6zoj3aYYKy/+P1ZQiDEa4OvOx+xT9uqwa1qcu6SWu/KgO7ftXDz8i8N9JDAcr9TFZrFXkBzui/
xrhghNpuPAw5LkQXAsFJdrCcR8uqPUc9dLL3ucgFMLyAxwng8Ci5cp+nn9yptGJsXNOAHaPdEXBK
W1B7vr57QivQ1QGLCzJJ3FXnjha3lYUubV77RHmkpPZ08qQ4Mq0FkachUfnXCLdrbjMpiLQwsuBw
Vocu+Vy0owpFletrEX4ctPSRFaNkfMGpWtZ152QJzLiZdVOAoWWPqkLnmdH84UBWUo/CQnKEhBYt
dCUR7lSMLXDfKLbi0lJD3E1h8YMlEp3jN8pBmeqgr3bXFyfcw39NAX5y/qFGs+y7tKrgDnTfZYcG
PJfEQvIqMSP0h5UZ7rjaodUMwwQzYb6xx69D/FQnb9dXItw09EkcNLQc5wKGTdLYbAGir31dfxzT
bW8dVRICq+nbMsC3cDEIPiomjBAd+HncGFxOk1FgMVOXbGtq+Cmw+7NJJfe38NOszLD/vrr18mJy
7ZSZyQYwh6cQ39pQzfb66i9CKRsu/e9y2Mau7ICvL9e1DHZaKz4Yg/tWLtHffP6VCe6kongclWi4
QNI5erKgSkful1mS0Ik//+9VcGemM8nQWMyROy3bxtAXynZNBLJKs/JGaeGAuet5/o1M9fd6+AcM
qEWnrjFhbChjkNdNbERv2SnWhz24Qe8Um3ExoT8wpGB7HvfZQv5/+8lnDbaDGeomgn2E10F/Gc1d
2Mkq/hIvt/Rzt9Bz8FC5NWzkLQmcGBqDxHNkmFyJj/MTN41dTVAdhxEtCki/Gd2tpR8dWelK6BuY
9wXGDrUe12b/feXhhkrjWJthZao/w9Jr6GbMHyEO4DsgcL4ehQQ1W7jGyhbn6rE2JbMzwpa+07bD
Mbmr7qpXdLn2zuKBaAbJw8Owd/741c6MYjgKm4ULiie8jU2nwyOnRnhVXwwQZBY/HVkEZ7/7wuVX
JlhCttrDNMp7ww2xLrt8c8vvs/YtI/7oPruT7gEbLNlF4QFbWWPOubIWxn2u5Q0WVIOeCjL3X8ub
1nNulV0SkJ3x47o1sXv83j0u0Doj1PgmE6/pFtrARjIE8TyDZMObrO+V9Xbd1iW9HJ5+60/F+WLW
z53VxTCm0n2xUf3kzfShVHY3Htt9diCvikc246Y/Kjtj1z4lAYQLrv8C2YfkHLSLolFtKmxt3Fp7
gArG+R36GDvN+KrXt6P+Fy+O9XK5sAz4X9ZGJqzppfkdIouJB/DTlrba4fqqBLXTs339BTxbeQwG
oWoACrGvfbRpwxerDBwgkZZ0Pw9BZe+rBHdovA9VR7KdbAFXzgUP/Fy0ObZqsHP4YZu9jSQ9kPnF
CplNjNuTFGxkqd+0f/M4+X08DC42V+HSxVEGo8PUbguQqTWTD/4Cvfs6FRDzmSSFYeFVsDLHFTgx
h9VkKgsv5YBBJRBdtH39lCuOZFWyreRCjK701jIWMKNWn1bq1/3RGUJUH/fx5FPI3sreD7JlcUEm
yutYmQ3YC+mt099V1YvePF93S/aTr3kHF1rGJq8bwkws0/NMvxtUkvUIy1ir83WBCnbDyE5HGHDn
/m2hypNGUq/W4kfwZ26obd0k5X2dYxaxsGUn7hJAeX7iuEDSunqjpglMQ7f1zSiGU5pHN5D8PuZm
cmyJ6i+Qwak0e2PNquR+EMcwZPkOnkeM5uz8eijB3TEYPS6jVDH9XP1U03gXF8tWW8KgaNNb0IlI
akJCX0ECgVElPJpBGXJu0cAo4pyn7MRZ08Zupk2pmWA/k8HxhVfRygx3sM3BbUlKsad9Mm4L1/Xb
KbkfEz0ojJ8xkdHkCBpg+ISrziu3Khsvv8QsUHENP5TYY7IV9qG5bfcR2HIOuIGO6expX9ODrGMv
/H4ru9wy7bY3RjBOIO3roVxfZD4Zdj3kBtTF06v3bJTEaPGu/m4wc/HLtNKl0xU0mMPqTQGe133v
qmDptobsbhWls6wiDxYA2wEFBXe5W3ZnDQvAVz7kJQ6zQm5w+B/T1r4d41jmKqJoubbFHT+oJpSV
WuIMzHq2i6Ngqh6HZY+qzoYoHlRswQHs/sU+rk2yn7S6Y80iqps8wfK6/J/CvVGGf+b+FWS5fgy5
teuBU+Qh7HENERAgU9EhPDfVDmM/5+DX8pds64TgvPjQ3VNIq62uB24kpeQTxbK1Oc4hi8ox6qGD
uQYZkWMe8lj3FPfRBcpoISe32tTFz8G2JYsUustqkbxfxnnv1Ab7hEA0zbuxwusAgBVbRgkpCl7r
1XEXq1FhhrtHHcuvpo9M9dX4IZNReIsuOlafhwYf2oYX2u9oEg2R3SA+Vm51N9bhE/IFyYUjM8Hd
pWWl1G7Vt0gP6vCEzs6m6WQPReFGsUlUkD8zDhnOwVFUapLSRaAwMLasxV87dfZSGeuq8OD+a+Ri
MgmFsMTtZgQ/h9KPpX9JSHxIUPCdv3fKc5pojy7IO6+fJuHWARCKpq5DMMrCZTolIBVu2OHrZPSj
JQ/mn7NYoJm2+vvcp5nVko4KSxAT2967JLmPMyAGokrZhPRvah9g3XWBUQAW0TC4b2THYzKBBwXf
CFQWXuQohZcM/bGJZf0zsTP8a8jkSqODM+d6ZsGQWuNJUb//77ywJKQKQ8Dv1fB5hYq8yUnw0gUC
H4wAueeCd2d4TWLJM0wArMQXAik2PhOANaBzOI+n6Hjr7gg4sk8fwfcRPgbzZ3UE1X64LQ7le7Sb
j+WOBtkh9PKjDAEsjOUr21xwLZWup66BNVI2TRPlsR8XCQbL5sRfCNSksnw/4bV03eUFdz7YDDEd
DYp/wPIvcESllcaYbwPiOocWfWCOoO7y2ipQyNt1Q6KXJxDsIAAC/JZxZHCHKwMTmF3YBEhAa9iY
tNgp+bINMwyyt8u+N38CFHBnoYCWUvuUWjKUg2idgEsBa8xoJfDv8w9rL+pUTikwQ+bQQAE818uN
NmXEG7Kq93GIykCNQRl5fc2CeIKBNEwHAIGAaUQe/KiXQ0lDDc2xPIQmD1m+TxTUC9dtCICkEJ0w
WFX6l7gRX2YfF6uziwGdKpuaD8UIWBas9Teu5pZHhVI8r2flAXUp50ZD/uHrS/oN7BoAcNlj5iUR
xLPSPyfwYz8JYHawA4EcgW9E11RXi9nAukfr02qesygLIPSEXadeaBNJ0BbEnzNjXFAd0AZWaxvG
5mgGdEmxqK/breUpMf1+fasFNxIsoZOKlw0eH/xZKRsUK0iHvK6lYwYFRqT/eZIogUaVQ0MTa9vm
RPNAGPezn6uX67ZFqwSXEwQX0F1D7sAFpjIO3R6QdQRAJz6UEbiBShTgBtl8rsyMzh0TraRL5WCJ
QOu2euGZQ+RNskFNQTA/20d2bFb5cV/SAZyO6BQqi+1jFtjRg7o3Nma1ub5nojO//l5ssSs7NEWh
soNktB/R7s5B1thA/apufQW85pNM41bkHBYogRldG6ab+PAW90ur5zMWNXTd6DeGDhJQ1Z7fqhLz
b6pZ/khyKIBU7Zi+qu1QSN7doi0FmtHF+B2GqsHOfb7Ufgad+TArgIMudeulS9s/WH3XBIlVdv6y
zIPEnmhrQaBgMQowiAjwhAbgLhgjM8NqG5BRjMMb6Y5DuNei26SXHG9R6QYTqP+a4hkNlqowrcRE
fDNnK/Q0a/RpFX+xetvP9PA9G9oDYK+ftNYPVJU9VH814LnClLY+dtzTY8nIEkXs6WHdF3f5fb8l
XrJ5KLegJF2gucjaFN338RYEWpaMXVaQDpyZ5k5JOdqNnbDmmUUfNN3Xx8e+e9KzU4GCuEwgWGaL
c598bLRl7mArmqdTOdheC/Vpc+w2Yxo/pCOBBuso+a4ik+vPyge0zkKBHbVFoMnSh1EDY4ql3StV
62cj5g8Xx/FGS3m4HhBEp4TJXIENTEONin8tu2nj1hODWwz4x1Z9JXzVkiygMtlh4dpWdrgoii5+
N6YG7LjhFNyWQVVi3r15ULKtq0tinNAUbgWgwMGYCyD9+cF3lCEbDAsBuwLxdQR5ThCwNn3Qt9re
Mm9c2Sii0BzLi7GHuAl5sFxo1YX1q0U4qFGybxZbA0se0F60qOgdKYgW5El4W+fTn9M6YAoeQw/g
Icab9QIpYzSYgEwokuO6uGeMjhDoU5vddfcQLm5lg/331X2RZqURqhNszKnzvR+zmzBJfLwIn5FA
HzCk6BmKjIhfZNKB7hr4d8HDfcFRNBZT4y4MrTxpL4rik+irsxy66aVAu1BaLBJdUWtjXESpBj2M
HZSi0c9N/Xj8YabQEPulH/0tR10znG4S64+R5ZCORpUAaBPUFTGwdr6ldZyMaspMKtqynbX+uPTJ
dpjs7fUvJ5hlhh2dDfap2EhQzZ/bWTCQ1jUsCdSnwbON5yhB0xXsdBiHCPToEy0uVKYUyGAWslk8
0aZCBIABR3EcLH42N1VTDJ3UOOsquqGKm2yK5FV13gb7GDlPpZEAWiNJBUVR7BctHgb/mLwO+0Ur
NwVTQZR2CvZUi/XnAWQXQ6FvYgwZtqWMK0l4+a5s8QgOd44Bfcqwr2b2I4aGQwEtHB8Avdc2SjZJ
WR30fm48tSb3rhq9Xf+oohyDEWUDIgk694tuPZpoYzeouPhJDq6L8IkgpQJYziNK5Je1BN0jM8ad
jWXBlGaqwdhofJJop/d5kKfvTbOZMc54fV3sT/E5xXpd3GXbLh1IXRgmc9Te9PwbOIz+4u+jTQ8k
MAbFMBt07h+R2kduTfD3O1I8a/H4XS+U4G9MEMCIIMIGEm7ORK22BqnQtAMHfZCDcVutY0l6IKC+
wYmGzsx/TPCEk2WtFmqeIXl37qvEr0/zIdvRh+aLubWfbe9b/Q/UwjfVptu4O2XyjMP1BbJvcPGN
AClm4toO2Hf4eBL245SiFuw7au9bpUc7KFfIpgZFwZ/hlv9rhEsTwGNuuC1rgxjktXEORR7oi4uh
ZMMv5vvi8/qKhF63MsZlsqDSpI1Vwpg+K54GTj9TlkQK9wwk0oBMg+PpYvYZjZbE0VtUN2kE/B3o
fqDclr9qaSfxb7EdEC4gKIBOmv82EFfEYWUoOdeNp52KF84mw+BFoGmdrDom/EIEggsItEga+WeO
oqYZ1OkQ/ojabnr7mEL3qv9p1Zmnli9G+PTnn4jRfWHcAYCPC24hskCionTg8jV971HkVGRFMNHO
/TaAMcjzyECbxS1yFwbs6ZuDRTTOMZZdGTIb3MmJ0eXuyhQ2qL0l6aNh3SHRvr5PogtwvQzu3NTq
oKILBRPTeIpTEN8e6iGQCrDJFsIdGAsqQvpgwEprdNuiybYUyL6ibzfXFyO6eFYvTP7l7ig66ScW
BJgGuuvF5DUDuDizP0vyz3VLwgX9LiE5bFtXeUNKBorUGpZqqAnZUIIo7F3eSRI+YTlyvR623pWV
BsORtJ6wbWOyPFqu4k0Nru1YC2wzex21PohJjw9H0fsFK9DSj15ZJds8T+/aZpb9GNnmchl9ruZd
abLn+3BU7skzfYSGM1RsPc3xyE49hHsalJv01X2XadsLE6f1NnA3JDWtTqcpNnt2yduEGd1kqbY5
CE+dKj7OpukheO3ADxHExV9AEM8KB9wpj/HGHUwGFo2S23n+3oAwcdqAgI2C4kR7vu5T/8c6XdS9
wH8LCSlunW3TV7RheEdMcIWHnBrFFjXDL04RHdJmRrKWD5afWelzRchRbWi9vf4DBBEajye8nnBH
Y0aNf5CObhgbFXBWflTFOJ2fU+XCu3xr2pnjMZUFN9FyYc60AVtASR+9jHPvzpspJXaK8oEbK3em
hrzY6lHzSvwe6mYZaChpbG+o2nkqzffXVyo4vmemueObm23ftTlWWmi3ab3Jm7cylJgQHBeYADrW
YBVmDCWdr6606zCZGQAkbR7TIVDMTUq24XjTGxI8lnAtUO3FbA2qlZARPjc00kyzEgfbONp7nR7j
6i2dXq5vl3AtKxMsH1rFoVyxoyxMYKJMNulw24ASFHy5y7wnMsEFtvFcrojBvt+L4XZtaScyZzU+
DIjXi+RI6485wmjF9+vrYQfpwgpGrNgoOKRb+Zd0Xihjp2cLLr3c00aP+OU3YzOcdAjmXjckekuD
gwyvdnDyYjj3F2/SaucyNKfzKma+fUuP0RO9S0A4qByiQwFrg6zjKshL19YuAKnQgVdjRUWP7BTv
0lN9irfJrXtSt9Fu2Vm7ViovKjSIsX3CdCyBPuIilpOVbbw4WB6BguqI/mM/SY6RyLvxgf5j4QK5
kOkJmbUBFlTlYYQudncowuBvPtLKBpdmuVAXmcIRNujjEtC7HHwgP9oN3Ybv8Yey/Yv3ng7eOxAo
IfgxxqHzwwS2P31cWGs6KtQZIElw8yMNL7zrixIdpJUVvtLv1IOh1hMeEIP5pTf9Qr8p0/d+2V23
Irox1la4nTPDYlDiBGtJCTjUoVI13+TpVknfiXFXLo/XjYlcgbF0oNLNpAz4s+QOoMkAdRFQ5LTV
UXOzO29a6njjYKBVsnsiUy7cWWMyxWDC4wJebWgLhMcQhqpsj/YuTT8GGfJY9IFcwqbGME1vYOD2
3A3qeRrNrhyBX4l/tEbgltukw4yxjKxFBBUAXdC/dnhHiDA/rE+AtYErcKNtow1UllBUe7DCTb5R
TrUM9iPcuZU5ziPqLCmsFuSVvtoBCl+DdJXBxCUnVmaEe7SQnox60rL7aHpupn3ePaXR4c+dbb1t
3K2qVHnkJkA5+5qFBUB7TY8xpy9xM1H4RKoH6BccGrhibrOUAQ97ZH2s3T4F3dLfUFUGXRKdUDTZ
Ub5ywEKPOHruZpYbj4UOJnE/hthOHc5+RaudjsptWpFHM/7uGoVk50TJAiij2dwT2Cgg5HBuscdD
b4pYSaGZwXQ/Np6uPFl55FlU8RJLQrghM8Z5QmMA2pZr7MVXbiowCtL52C3plmqQ3dle9wi2U3zS
sF4X5xEMCuhmbEJ2nO9U0G1D99cL001RBF3YY7LlQcGT87pJoZ+vtpILQ+2UjXTs8f4D7vaYleRL
D+4Nw4xluBeRk8BH0ISCWhmg7ZyTjAue4pGCy2IGNlrP3hrnjQBq7hy0ZB/GkoekeB//NcYXI6u+
oJWjw1gdxfspLzGrP+yhzXtIzNJTnOWnbs+D5yqqbLpQGHF/r5JnMInVdLJTNsFSWa43NK9zpHtL
cgvZGMlnu5SbB7Htaj91ziuHEEF3ZEuc9PpbrJmtp3YW7hJ6cup5U6hGkKrx/ex+Ve0wqNxXpGy7
tNO93p7u9folmk20VBNPhSTuXzgUEzUAqzDqcBegTEPJjdrB2ZztaN91yAuS/p9maSVpgfBUos/w
S86FCfyehwCtA9DeUHBT2+pLFz73xn1b7pYfEX3/i+XoSHk1Rut/wcgwkWZUmgXxM0tNn6L8QRxM
rsugSsLVrJIBbjVN3hVxY8KKameP+C1+BhXcEJxnRV4de02We4hv7JU9znuWalkQynC7oYije636
Y4k/qrnw1cHcout5u2j0JVRfna717VymbiQ8JCvjXJTLZmXMswj3nq7mN671XKjhcxYvWwc7++cf
DxIuePvjqKhgBzl3kqjIhtCoYKlqTlAra5tTLNMsE5YYAMiEJzLKaRAan9tIarQ9nFnF7ed+DvQl
ih0PKmaY0L4b4DBz6unpswu+zesrE13ra6vMoVaPPjxwKYFAIyIcZLd61bcxHXHdguArYUEoEQEe
Du10HiDVAL6Aj4QDZs76a2bg8ZUY0fdhtgBX6mU4NoH/A3BpamhGaHi38Bf6RO3F7jv4v6L9AA9C
YNPsoJQ0cK3OM9LP6ysTXHlnxjjnd+ZI0+MJxor8OMwtLiFvmiT9SeHurRbE+ThEHRdDG1GaWQDy
WvRXPX/KMMseKz+ur0Vw052thbu+p05Ruxr/+Ik+v4IqYOv0wBuRJmhdcksH4xWCShs7lbmfbAvZ
f1+5n73oZJzYhJWCJq8NQElRgc79cH1tAh8/Wxt3slx3iLS6xdoi0KAUbuNNvQwXJ1sHd4yG/yHt
u5Ycx5Uov4gRtCDxCpJypfK+XxhtQe/91+9h7e5tCWIIcfvGxDzVjJIJJBKJNOegYWtMOfSIR+MG
szmYLqJQJJX4oZXg50yT5e8nyxWCf7MA9Tiswd6S9ui0m7HWl/PErDZzC4lNrK8b0GoBD434WHz2
tZmWWbSBcwdcrWc0N1Ukyzl9Td4LgSoU+o8I8cWXlgpYlRWIsDbGDmOsvumOLL9RXu/U++GTH9G3
/IL+m9tyG/hJzZIf2Z9E9hFrl9jZRwiXptXUzjICgsxQyLqBUe04Wi4wp2xQrwCRoNNclGaJTOy6
q/qruuA9QtorrVZAalpZrDEes+yzHI99ODI+SpyIZCNtwYkYY5Q01ZJ2JSDcGqato8ie7uvu468y
yxecGGahANKhoYsEvDScgY3cH+JtliyEaKB92Q4yphTZ6gmOI0IZc5wzCATRBaZa5/khGhK3i7zB
+Hbde6wf7b+qCd5jyGlWZyokgfRl6pDV01iuybKhS23m2jkQ/Edl5k3bRQgw1And0R6J3uv8W4sZ
2l79lsfepLNehhonMwrBl2BMExMMJvQytLcu+CZNVcrWTYiZtKoHr9GI329p+F2Zhh2wHt/b0tpc
3561uOn09DpC2asFYVw/L8ZdchNDiRugxDUcKLwA8w5vSe7l+sGSQfqtVTvPhAouI6rJmHUEjhiG
7uwjXy2Ztstvoj38h6m71b3yAh+St951ZVejAUCVAz3fQrP3ZQ4bkU+gQ6wzcC/K1L2BRIWt/LQx
NHRd0qp1/EfSRS671iI16zpImmpMXNYFK5t/OVcnEoQlLGy769TlLquBuW73P0G6ymVobqv35YkM
0cc6VRPXBmzDSj8JfZ75HVoTxhS4+QY6yCVLtuqSFsIiG1MOFhVrhJoy2BVG33GG9UdDQ7XG8cbm
2EX3pbK9vjmrR+tEkuCSVBp3XWIu3qJ5Ui3PUn1ayjzSugH81UbwSAbXo2IeoM2gIGDqfcVo/Vz3
tbJlleYW9QDmRjCDoN3yLck+i94dOsnJln2B4KAA4IrYuoWWTfGLGD8x93J9FVfvrJNVFBzUnNI5
yMZFw/yND09UA6HfQ9Dh4HpZA/a4UjbSIDEQKngqa84DMwdHussBZGmrbjC7AwduYuj2slKUTJRw
uMhQ63OnLbaIxJGy7NdHNH30ycGS4VTLJAlHzMAc3WA3i6RBQaP0TaSErtYwMv4cZc0Vq94PcP/o
lwaCMBKA50FGNU+AAF/KA6rzrrSgsyM/WuuhkbWDr56uEzHi6dKjtOFLpma2v2NqrR+OJJDkFVdN
+0SEcLhap9c6e3k5Ds5z2P6ZzP1105apIBwdK64IgNuxUnoOAqmEe2q3NYI//5sQ4fxMZuUM/bJO
ek9A/JkBlGNr8I//SYh4u2d1HbfIE+Bdinso1v1ZsZgdyTAsJeslpg3q3ojNZkljafZraH6L+DaV
AfB9JVIvQry/e+4IBwWclVWaLJrYGqM7AMxa99/0B/A6PWh3lRe/A8zUS1tmes3xlbcgeGbVjSJx
qauH9eQbhIdA5aAD2VliPoBvuFb/FvWVWxfHJDpqmDS+vnOr7vVE1nIGTp4ESqSHiV1BFi+/B2Ax
nav0TY0NrxtUv6XUq6psY5Hs87pU6TILTiIMilzD9Yiwc6MdNQwas3kDbq4/mRsPHtnP2+IY3NR+
/qZuHvmP5vB2Xf5qxHGiteA82lYj6by8mfnwzSxfFZBB9DXZpJqGAhNxWJ4kkWShl5+8ZliCMynC
PhicJchpSxAohYwGPrAJmSKb3JIdEsGp2CSvtXFRTZ/2Dogph3cppYtMhOBS2no2Vdz5sE+6scen
PP0hHW34Apm5slziLTwBCLCgM9SIj41bbLWniKFN7gFBaD17/Nba5ppbvuub4Cl+J+8qG3b6XedS
79XYZl4mywJINBbLD1XuKFPHvzbvJe0eaPNkRpLLZl0EJkaWMifeDoJ9tKkxVOpyIqa5Y2G8S4JX
TPheN/t1x/JXhmAbHdGDUXMgI0qn1yhrWTSam2QMWFkWn7kp60tZPWVoSAGcI2D+kZ869y1VDWa8
zEDQYWOMCSiZjHabvo68qjyE8V6V1fDXM0QofJtoz8bQlzhmlJG8ycZsQqb3qXlDhzZMJDpisM9i
2YN518iKcqsn+kSccFXUAeZPJxvqReqnOR2cah8Wbubsr+/ZGrwVeMT+aiXcBsDDyJ2hgFbKznmc
fPU2OhiFl76X32qm7eNtfEgeLDfwr4tdNccTqcK9YCUpukxySG2NI/oZ1fE9VCSaLW7i4ohjalBD
AQDg8eJLbKhTnWQcRY0U48nqTkv8BhjB+ug1fGvaI5uT93/Q6USg4PXrTlcSQ4FOqTPpR4KQ2A06
C8046iQD61pdvhNRwmmenTKJxxn9gB1NHuc8dCNu36SjZM571QJPpAjnWcfRbXgHKSTdOgb4Fx4y
9c6SDcKsocGigffvRon+noCBZqRLc+PMPUysp2rNSHhXlf5YvIEa0oluMFYXBTd98zTFgB3a0H96
S9vLDCYwyRZs7HNXMpgAxh7IUgBDZcoYj9b0jci846o9nsgQVtNAq4JpoQaxvNdDw8uyH3b7vZ19
LfhVmX4lgyRY3bwTccKqNgpv1TqASqb5YU0/Nf2F0Btp4m31DQNuPqCPmSi5iajBzpRaRb7sXTON
bl/9CAOJDa5a+okAYdUGMzSj0oaAut0m2QEQf1JSw7V7BOkhYB4vVxcq8+ebD/QBJXQ4HK0xFflT
GbYHaqEfZ+5i69BijO6OqyAt0s0m2113GGtbBKwUBz2CwPawLhBixny0aD7CYZAn235EF+Ko3ySy
DMraChrgBjEAx4J+XrFXBiyUSlmFxnK8dC8A5h63ZtDDG9vryqxYAvocMZyNQg7SXmJ5oQEzgBI5
VuqqmH4HfFqgMuB6/gMxzJkU4d7oaWWPHYEUIL08lCWwy6t0A/qd5walGoJazXWlVtYOpIIG4KAW
1DbQQZybBhCWU9MZ7dS1u9Av6uan0Y4uUVRJaWZVjIFEu7Ggu1ywMNkgOQBmjpO6fVx+5D3GZrT6
gUrxrda2CMyPGGqEscHmls84eYzZEcksM1RSN3Byy3eqJH5SSfgxJzz2I6M7ZkF5l8TkvUCzL+tn
chvwzGBqO1dsDCq6TxpLhvO2OFbhkl6Gew18k20RzA6ff1JmlVo0V2GGyduQDaDYSOY7q3W15JDR
l+t7uXLagISGBoQFKVEF6cW5qByD6GGTxJmLCRkMUXQ8cIMcd7Q2JQFu6kZpZfWwtfVGN+7/pcUA
VZzggrUgU2pDazK368eeqTFptm1ZNJJxijWYEmJhUBpHD0gC2NhzxdS5CepiQum3DLe6euhrP6S3
ueJm1ZanHhIO21o9kLJmjfkzcPzQ/AzrfdA9RDKs4DUAtbMvEZY4iXnE47HL3OStWR5S9Y/Kq0AK
+7vbJshA7sOj9RD6jt/tyJ0MXHHNknQLHWLo4QRRnojP1Pc6cDcWS1o6+wdazCxvicZsvFddcJ+G
bFn+6xa1KnLBcgTqD07u14Ph5DyFo82rXMsydxw3tDuAqRv/fpss3S1lY11rBS7yhRv5/2QJrwEz
In1MTMiaAMmfhbu8j1kTuep8186eYTxOQDiqFf+6gvramTmVKvg/EvC4aMYUiElZsmDvjXZ8q2tF
8y0InOnWaSPjXguI9TsYRqfc8LZrcpYSNdhzVesfhynNUZTVNXBpK6O6p1pf925TN+i+KI1Oy91U
odrPsOHEHyKOK6rFhNXIUt0od0ES8dcwN6fUq5QWcyFBb0mKT2vawWIWhGTbwvyY8IC0KnTVWA7M
VYmXtukdqLYj/kZniZjF6kUfB+5p4MhZQIoAPtP5+aRDWk0asNVBpa5t61HbOE3oT4Eh2axVEwFx
FSbhdHDi4EF8LodbpG+GGnfiMAE0wc+G0Pqj9HWXsCnQ42BDoy7wgXDZPqVwgbbb55hjYTzJQlmF
8qudS1TZUHFrop8awB9i08g8xb1ldKAWMTYAnw72mgfsPTb6PzWPo6m/e+S+cbAnpqRMd1h8iPfg
WPezHTDV9uPN5OfbjnX+s36snnP3H+a6MTv+n48T200MrRgUZeE9mS2QjRvPHd3jI0NzO9i3eS/p
917b/FNhgo0NHA5LWVYCACK6zgalVn9rwH156pQo/bx+XC/uG/QlIgiHDwRlFQbFBEPTQFgQZbyA
AajGuz01jw0il/9ehG5paINUATuERMi5janj0I00mRB3lR1xAczTugpvJFHXWmH9bIcEZ1dms02y
ZYfIYx362o3uO16Pvg6GsYZNfhf4qvfnul6ybRIc3RQpSVEli8Hyp9bcl9o2SCRLtwZqcaaVcE+b
VkHKZoAM+/kj8ud97yXfMBZ0f9Tch3n3ELAsZOYx2hg+31zXTrqggmuwZlo3lQ7R3R/7Zf7o738A
s3wLlO/DQ7Yd3aSU7OD6ci5zTxi0g2MVrF4vDYxHd7iMU+vPmD/o3Y2U1HlVBNIGKoaPgWv0FRWd
XL4dLeJoqBHMqta0TQaVoVsC5VpZe/HaQCSQiygFpsoyHesIlqGnXaJ3X5YRFWyazB88/5l16VFv
4KKm9Fet2a5mxq6VJbsZvKk8iR4ku7eIuPCmJ0GysHtJqrZabSzGCWY6H+yp7ypVho1FMetcpbGy
DSzzWa2dlKlqdDNakfJpx+lTpnXEBzylIjHktWsT+J5YEtxqBC8jwQc4+ZAYSyAdG79bzR/QeFjN
OyLrpJCJEZxA0MXVoJUQkxR3QeyVwW0XYwdkIFXrGwxmcDQiEYRx4vXcDWkSNVWSuTyx400PMp2Y
xsd4ml5o9x7m6W2ddm6lRu8dUTZ5Ou8t/UOywSsZCGKcfMLy9xNb1rQ45JmJT7C5F744JYtDlv6Z
/Mq/1xX2Pnj8WZtYs6f7fmCx5IZai2IX0tAFRM52MNp3LrznTdabFiLL1gSR3huMjY3Fto5+ZbI2
5lU1TyQJDtDQwQVXLjFs3VoeTT7CsGPJqLIQya+oG/ZlMEiqHhc3ImDx8eQDHSqY2zCwJuim8Kmv
jSV+RWZkZFkyTl7dmf9QvkFqBb4O/fpAhr04EFNktqqaYwVRwk1eR9QG1NmT2MhKcyCYQtVlRN8B
2oE4CYOpEdusFER3Kgd+6WGc3jpnU89HB/DrIPDTbM+WQdKsjQWdyVyO6Ild8igARSWFTB2MtUXi
aXA15ffeuDOCTaV7M7kPK3eCJ1I+Kt1Ngb5WqF6b7Umxp4UsF7N6fwKKZ8HfxTseGO3nX0PzZsne
LvFtccMps8zfwfgI6iclYIP+TAKAcvoaiEjreyu5QQ0jAKBKdeg6vxw+08gvYsmtuuagTAyDEAp6
QwpMYOF7xgJ5lBTPB0v9PTcfJbEB3u0AWkk6dbkqCbO9JsYhDXKB/2vTgIc1gaTGT71iZ24RPmyA
tnjs0RK6szYfA9M29n3E6J3Cmm0HWBVWuJ+hDzAp12HjjeYn+/zOAf8F27UfE4KM/m3eBuyx9ILb
0H+7bqtrV7MFSzWpiarcRZDYJU0zWuaA8A1vPljOHD04MhigdRnAONMMvIvx4jlf/CZyig5z3Jmb
T9bOtqpbu9B2itZInONK0p7AhyyJFeRQ4UzOxQxJWvCUIrcyNDmN2Dxo6n0PLPFDrVaZZ9St+th3
enfIplYl7pSF+fv1tVx/1dk2dMTQEYxMsDJctEqNNBkeqTsQ0HRs/DESz6o3mPPPmSEJNdZWFYTB
IAwCmjE4KoQ7V4vbzg6SHk+jYUONb3nGVEU2nbN2C5zKEJY0QRd1Fc7LseHebLNE3+kpYMiLDfBx
iGzqY60TBKWJvxoJdw4Kx3kYc2gU1XhhQlzFAC77+VFsM8YBm1BsbRDHpi4yysfZPVi/pp2Mdm3t
ErIBWwooSEAsIct5bkMdgOeRI8Qn1DMOQ6fHLO5iiZmsbtyJjMWDnHrqTBlxiUNG4GA4EpTn2l5v
wh921siSXheSnAUWBAapouqDcycsaKgqJumjPnfnwN5GGnd1O/OSZt5ct/sLMTh1QIiBwaPJz8A/
5wqBuDqaSYeDp1R73n+qwTaTudU1QzwVIURdVWlMSJJDRIWHlxIcZ+JHaP7oVczvOKBB8P9Bo5M0
reCxjCoxGqdexPW6a2b0Nhwtf4rmp+tiVrU6ESMc4a5C+3Fb4XgB6h8MTnZds1x5J80LVfaldF5x
+TXxaXKaexYOs84jfTYHSEOmoU0/Zm6zMHtF7ByW763jF4XKnN9qtQe/A7uu52IAouTTUyUYCGrG
tsJzXDLpS1PckfZ+nG/V+D56vi5mbTlPxQhGkjlDhZE4KBgkz7wxWVq4jemB33o2t4iaJUqtXTcA
PzAWnB8L4K7CMTb7Mdd5j9HZ+iND4TsEqWd8CJ4mzv6hAQPgoCqSnzriCuDXnp+v2moJ6EMhSbVu
nHib6o/kH5D+T0V83WwnPkmfjLoaqmWHhvd5+KU3nla7mWx0e9W7/lXkItUQ6YnRDVCkVQtX7xoG
pLPrJrDmijAHA/wbspCXXBCWJSVqC5aGUMM4WoCIyDCaI6uerm38V/FURTIaOVPhHNERjrZBvwrq
6CggbGdAKGR4HeklZ2O5bfPEiweJP1qNLE5lCp6c5IlGkDSGi+Wg3c2PLa8Bf3GjZpthcht+B+oH
NPhfX8uVU7vcH5gBNlTwtospd6XlcY0BRrwoMCLWL3i+2e94QjNO/cOQAZp9VfQEFwFheNPjCrEA
aCbYODgXeBfVAWomrun2z4PJsoxNGGR4i27avbHJDrObP9GUAaqueqB7uu1yRj3CYt9sXNk7ey0J
d/o5ROj8J0UA9CkFuudHZ0vc/IX7yW2wY8pteGMcomf16fpaSwUKNw4fAJlexNA/IgzzSczx+GO7
syFqfAvcdF9uf0kkLmZ6ZcWJfu5V5iELjD6BxAF94ExhiTse4s3DjGx/DrLnRHIy156EZ0sqHJuw
GwZMw0MeQO+PxnHuXcoSVrD83nTV78UdZ++k9u6wxRikb+BOJVGKdImFM5SHdUGa4usDmttG38DG
yOYnP7yjrBHYqJ0zUPBIpnJW7BrobMhVAYmfwiWJTwKLp11u98AF6Sx0BwKRgzg9mxK/t8mmtX45
QHYfrI8SKSPKQ7xHN0jYs4T+MeL5NkMWs2t25nik9nOr7onzxLvcV+rUs4F0Kpu9ujzvy6dSByAt
NoJf0XeqEZ3KOcOnpo0fDU9a9on0Ra/ilT7+vm57y0qfmR6IeQjY2xBhq0BoFJMwDQWfTBOS1O2K
Am+J2WxZks6lxGle3AWLFGotxSPcnBf+CxhfJckjdGoA2ms+NEXzOlIdrPY5ef3v1bF1ooNmz0Az
jZh27o02AP0IioZqyL9nyOjOOnevi7gIbaDLgqCMwjUadjSxJThvFSNF3g+lqfJzMp7bGVRYKAtw
zvLozSL/sHJI+iNdgkFy3RbB0Iy8nJLZqlE5iuo3S+NHJ6zfKJdBuS8R0rkZ4J2+lFrRUgVRIqJg
0ozKnNhZ647pJla8PHhIGm+gkiMokyJ4VscazXBM8xY54501/WnpQ5x7nM6S21ImRnCnTmnnk6al
rQsGlnavNtFPpc+rd2Dy/9bQMCPZIZk0wZlmaetQ+O4Woe4fMvk0eiHNIZXVoi7PKTYI8RpCALSq
4FF8fkVYduPQcIpbN+UhaJ9Kwj1zimTWtqrLiZTl7yexZzRSjNilSQsQOcfLOmerL/QFylKl2fy3
p2jRByEGgWmDCkJ4hxRpFgGbA5KQmkSa2VU6N8i+tzANeg+oQcmNd3lmz6UJz5HZ7EIAlsMixrq9
MYK+YVXZRKzstXaDNpWJkQE4TBmlsqzN+oL+VVOIpTBpahuUQ816ei4zDXSSlOUz3g2GxCtdRMLg
00B7FsXTH7yVAOY73znT7rs2j3C0cidgpLXxhozYpCt+gvsMvU5e5lB3MGQAu2sLi86JhbbuyysK
xl9FJk+0GsbfjqCyATraM9f2PPsRlhP4kGyJkpex95eWf8UJcQN4wfRe7SEOsDt+Yt3ZGNEr1F1g
PFjDaxRtss5FzP/fW+qpisLJ60tUL9IUMnn7xd+b14h8gdDOfdV+dGTvsstxiS8V0diHzlqNwCOf
b+Q4As3WsUCwSKNXS0Xtctso+yTnLDaOmo5bBw0hjmfjurmu5mUXmiBYPPtDFRClhOA+yI9q/S12
vhfla6U0Lkgn0Q+H82Eo+6kFqAcptxQBYmF12z4ztk2IIRJMkQRl7Km5sSHoC7n+cYvS4vWE9vL/
LIpg3W3V8NxQYN0ADmZ68JSTj3iUyLiIuRb9NW1pFLOQchTrJHVdk6CeIAPgnDWbKKanmnDoWU/S
zp+6/A7PT1lp77JUJAgVHFOf2bM6ckxLT3bxGo/D1g47r8wHFkXgo0bfaI+yW1x9lqhQx9YfI5lv
Te01VTEubPdebk2eaczHOsi31xd83QxPVkNwXCrh3YiAs3UNgDM1yrve7fp+m04/QSzH8sHn5a2d
Hfpuf13u6kaj5xOsXOiBQtnq3Ppz4J+HMebkAdqV7yy73ekOAOzyUqbeRVnwa93R/gDvDpolS/Bb
mGHLUP7Eoe7ryQ36FE1Nvd8ip22BsEAz9RczLLzeTh6nOZTIXrvJF2i+/y9a8GHmgG56uviwjvSH
qKr2hiW7DNZX8a8IwYfkg550ZYLNo+0IlCMTLgRkTqb2Ty7jRBXBZQwkV/V4gioVUiBeskMN7U+0
Qwvtsd7lu9xxH/Rnh9GB4Xmxm57+xVT+KimYSpm3fEjRiuxGCYaTaOynpPGHKZPErKsX64mOwgm1
g6azm+VidaK9NW+c4oni6kmOwHqv1V2XPP5vWonnrqUGupKxpKnmNcMtIUcy/rouQmKAYkIljoOB
lkt4rBQvo3EvDSJXfx/PSdQy0ZwBX3p+ho3GRLAKqFE3ze/b+rmiu+vfvxpzmOg6QfoV0HhiqEOy
vrDTBj6iVZPjkBBmaPGzVb4Qs9zVJL3px+bHdYmLKV1cPycSBRuoMqJWVIdEMqFI707KQ6XsrOJX
0EqMbfXgnggSdn+gKk8wVAiYWee+A5So2WEYVNYnuKoN3vsAJEah+aJzJxlmJTaNCg5owPWWpeMe
xAsFC9UPdarcdlYl+7UWA6MBbGl7QvELGPnn9mB2RRAUWb0otWvMdwe0JnTTyhgFVq0CAJAIfcEC
pIkwkwqySdwhWDpOUq9u0fCTVri7G1fjO+SbmFJs/sEo/goUZ6HDtkDb6ACBVbF19LsaZEfFb9V5
0YjkTlzdrxNBwquZK07Fx2rRDGgypPUmYLklP3TNpbOk7+eLQ0I0dOR90X2AKiXyJ4L9ZfbE+RS2
CPlyFroYfzgQd9yQiUW7iPUs2Vu3w+YuPnw+BB51u4/n5qbz0htrW21yhiV3kX+XHInLUjSu6pNv
MoX8b6kOdW2QBpS89x+Kzw/Grr0pHtN3ANvdzHfxe7Sf/cdEZdZDdcPBS4rgXBIZXqYrl09YxmxA
kghuPZFHIqlLQHTQrnEn5AUPxnb0Qg+EQ73b+hi9eTCYvg0lHRSXOVpBpn5+aqY0APaBA5k/+OwC
Ve9dfZge1I/K+wQfjje5YJz3woN5g1XfWRKLu5xuFoQL4dFAjZjSvIfCh6VvpvCDyU22ijtshgdr
i2fsMb0DWphsnRfzujC/k3UWQiOO521QJhCLOqFX+RYDGnYC2o7m57F6Me8dpnjk1vZUT99WEif1
Ne5zTbbgpdqpGtTJwHpjNmMzszf7ftz8eCKs2xBPO6gP6j11ja3pTSx5f+42iNBlQLmrj4FTMxPC
qT5v64EE+ASAf2swsdZ/mtm4Udyvo5dvso9yax8MXzqiv7ruNuCcUELFkJcYDaMHYmp4j3W3GfDy
0C6FfgvWfxgbgH1tQCR4E09ojYorN9sEKHFJwsi1eME4kS7uepNiPNGB9EA3mdn7Op3+QYIJwAMD
pTNQb4tDTqWSRjDnETPSaeyi29iNpRWNtSU00VSFBg/Q81wgbmt5OsSRChEN5v+9agcn3f6A5dz8
zN9K9pvv+cvEwn3npm+ObAHXLthT2YLdmI1mzFoA2TTpgZ3i8twLkToAxeP1G281RYA+PA2XOBBN
LyiISF/XSQXSa9fo2PyTsmah+P7OUa+yHlNm1S4YZN3iEwmSgU1bqVdai45OxQuGAlK0KCPjssYT
s36OH8ltDHxTwMVgSpA5bvLdwEMju/8l0XrtrWhjDhfUNwa65sX5kLjt46AaDCyv9manzEl+E/vY
Jy+J/hZbXpgcelOy0Kt33qlIIeC0I2MIMQ/cuHXEksd+h4G8e6Ax3pT7ZDdYjIDL+c5KcAEBEBpV
ydjHdHf4itrNddVXjNrC2xjjMcjR4r0qRB5B3WThWKGoPpLXonBpdl+aW+QUwcMGYP17RxaZrmww
MtvLPDmavsCLJsjT9cnJiVbVLroE++1I0eBmBnGPhxDYZq6rtuJ0QMC2jI8j0WZZYqNUGpVRb6qA
VkfRfeOU03eg50iiqVVtTkQIm5hHPUJtAOQC0q1ibTF77XDfT9vreqycfXCKLCW1hSwaE5znYQKp
utiISgiZDaRCeeJ3UAecWsHndTlrqdeFjQczUngzaEg9nQviWmY0StfWYN0+jAgPgffbmwBGY1wB
pMveSW/L8Pm6zLU9cgAYbxroREBDgqAbN+IyTvqudhsn2+RBuU/tWmIGa3kuqPVXhn6u1myFJE8T
yEhKdNkADNKo3SIvWWts6tabJ8ZnL2w3IZeMH68Zx8I9DyNH7wq9uJJoXkbUQa+IMd0Fwe9ofC66
P9eXb9U0gLsPihYcKjRHnaumjsWUT31fA9vqpaIYWTSAdRrjhn27Lmddlb9yBLcc5hHKoS3kgG8i
Me7M7k6ToT9eTptgjxz0NiIDjIkecIaf66LYUToG6mJ9WfE4x8Ey6Fq81bPRoY3c5LuJzzPmtcv8
WGjhvqbGJ8UYrZfPPHu6ru1Xf7oQKOJTAGygo8yCm15YVs0E472WjLXbpyNPWUPt5m0oQv5gp2P5
czLzUQdcWmlnDJx0idc3uXMXJiHG/jolqVw4tHyHHy+2OSgL0EGDuOQ4Os1gs5oSXrAIeMycYjow
UspxGxVtdSxD3r5aRCU1S4cSQ1sqt6KHfDStX9xJ6Hs76ahzjpP9FlEM/3gA/+geoyDRYMA1G/UR
VAitHt8X3ZKyCsrJYXrVRxswlRR/hlDBo8lxdNXn6KN/0PIKL+dK6/SD3nWODHHtq8VcWD+K+WAT
8xjgkgM4+vlWDko7T0491W5OFCCFv2KJfdBebGY67xpHY8YEzJw4+sGtP2rVPgMUiIV6/I4Lw8ss
dKSg6zSvvyU6Z2YzYPhYQzWt/2+RJcA1vpTTdKSHlwkywdxSNJColYU91tvoZkB3SlGMh9F+v25K
K9frmZTlAJ9WW2cn7ywVUmhTDneAbKlDFjrod2Uqiea9mjfJUwKmKG6jUwZEYg/Xxa+eW9CpADoD
zXMX0RwGEQquOji3aAw5phr6n5X8GHD+D9cgthqDYgu1OsaJzrW0Rp6RMp5rN+zs+1LtPYxZhxhD
keJ0rMRpFPNYyFuoaGXAM/1c0FxpQ29ni7+jE/Fpl6I6NRFAKaDp57nmCBpnXuiunmoDI06T+3qX
85fra7ricxc2ueVGwZ0Fyprzb6j6KQbP1+KnEC/13Z8a+AKm5Y8y/FCZHOHaqos8Kw00Kbuanm4o
qY6qFbzFqXMYwIjtXtdpJf8EZXDnO6DeWeLvc53CYCzTeDHTukC60HiOwYINjtN+ALPStLkua02v
U1mCXmYQ4i06QZZCD7TeWmF7q/JjastQzlbloL6EgB7pQjQlnesU9/DwM5hVwMqnA79NR+hsKY32
h5IOgzfEyl+v67USyoCUDcVF+FE4ahFkIB+TaMYcHY56hjk0Y3jKBlmibOU4n4lYVD7xJn1rVnSi
8KtDVWDGVNtQbfLavvkH14hheYw9ImrBOKuwcjxytGJajrNZ/6iz3B2D51j5fX21tOWoXtwRJ0IE
M8h4aDXob63dyv6qu6gJG5OPXN1r2quRbi1nRO+GO7R3Hd2iQf+69JVMMhYSbx4VyEU6psfOF3IG
1E+OHjiE1KRhtrkDaSewpu8SJENDr+llpGxrt4CGuBrdcUtHjAh3k/XA6ZjqxeTLYR/E5lYbx2/o
qbgpeH80zRxgJebeMoa361quWeSC0YQRTHT9wV2ea1kGXElIAy3jEfg6enGHSdv/3vMvg2b/ESEE
hmkfZwZZTMVSo8dezZ7icGlwlc14rhk+dguAY0hemZbIrojcVQIOgxy+sKYeWLU2ejnvaTZ51xfM
XrMLvIAQDSzseRjlPl+xykZGVjeL2u1CrSpYSrFhrAZIjqdmSW1t+tAiG6evxmeAefZ3ZZomXqpX
Af4jBR/JIjVqJ2arYaOzeGwrm7VjXXiqVSuTW4cxACNB23arIAHqp7NebhfYg5IFqjoeg96eDyaa
kt/HWY8xOU6D6r0NaOY7oQbIUIwlRMehqedHag7lSxPT+dCj183r23J2GPImNkZR5xb/q1GWMeAA
iZFZjCO58dMAa2PvF3pR7JRcox4fw+DBGfQKd6VuD5vUHHPXKs1+a1QjBZcW5nFQUgkfAP0cbVSt
CkATFeyTQtH3tmIB5n42NnlpT5t5KCna1Oh0T3V1xuCHYh6tCq8tFqZdkflGnqiPxkhyIHSOprGb
5mZ+m2qiZWyw4/LBmFEfZ+kYtgEDMXzqO1bYv4zpqG27Kks+FR5p7tRFBD1HSoDGp+s7vvbmRT8V
ggo4Ooyqig9QnYJhJ7XxMFRt0z5GQVXedUPd7kECbb6htS2IWZ13o1cqo3MHCNc4Z2M89ZJjtHZX
AWEReRiEFgCqEpwhAARjNVfwFW2ssmLqXXN4Nhx/aiTx4No9fypHsG8soDGNGbIvTs1BtrspaAIY
Iq8anvvekSytTCfBNYAPN+3bBPGLmkWsA3hRiF7nzK8aSfVoVQ4o4cC7S/AQFH15x2lr6A10MtrQ
K/L/Q9qXLUeqA9t+ERHMgleGmuzyPLVfiLbbDWIQYpTg689ix72nqzBRRPd52P2wHVGJpJSUylxr
ZVBbR246HtF2l11l6TQ99ZTZGuWoqXFhYY0Qf13LjDxkrNteNrF0T0x8GmSUoJENeanz40fgGdeY
yMAC4af5YwfRtxI0lwQCUkpefpSg8USps+f2Wvl2yS2gR4JMGVwP3MXp7ydxhesKpTemKWTatU79
Uok9HenGNN+hNPcPbnFqa5YyK7pUFqTHNHKon3to+VpsFFt9avOqfgBU3fiXnXUSrc88Pi6qockJ
kmeWG33YeP16MaBfTZ07nijJw+X1W3bFP0+DmcsPUEupIDQ1hbZoKRl7tZ2FXH+KkrVJ/L5gIDxP
uAuUcKd6zix+qSkaf6Jnb+FrOdLi4skAeCW2HhTTQJJwRWf0+6CA8MCYdCQFkSGfOweNit4dchMB
kgMpgd+KFhTjXSdf/nbqoDOiTRIY0Jo1QSQ4d8HBEpDAKK1JxEHep8YHGsYdOXOCyl6Dji9EnlPz
pkmVYsqpfntEVmZsF4zAFJR/AtkdegOZpp2Lq9G80ixfjqENyYRU/EjJFe7dvx8nkoJ4O1rQ/8KF
cz5Ot0P9mfcIqlXciAnZEmcPhj0SQWs9G74fV3iIAI0BxL9pYm/PXMQxaM7dAYYga+4PaXcjY/P+
8liWTSBWgqggnuRzDVC9VOvEtBjzqyHeI5JBpaLnn5dtLHnf1M8EMnTITH8DPcdJRx0zQm/z0fpw
IGpBftQVenaIFTPfA0x1WhIVngdPh+7d+bLEXZoJ4F0xW+ZVWbnHwiQBet+uLP6aldnZB1UiYWgU
VoA22I60vk4t81fBipVbfnHOwKrHvEG2BgpN54NpqZW6ZQ8zsf1G2YfMI69qgtVmuguJdUza/9oB
IefcDrfb0koF7OSsCZRqO8p3ozyMCbJ5duZZ7k0JhnXl53+PAzq3O3NtvXIRzUaTXbMN0azPZ72L
y8oJe4nqsvGAUMr/ay90VRyANijBU5Pi2a5lMqKtbDPEyK7pxxIZXKCPIuMlkitP74WlOzM0u0Fs
tAfSjAGGGiMvHlEk1PdQEiyvhpq/ZyRZIyJ/f++oKE6gZ72LjBpooLNxdQo692oGDomGZy9qhWRC
3HUeOtF5iEePBoQFIlP/h7nEYxhqDwAhOd+0JTOiKQ5NOwbYse2LHujrJHDZ4EXVX9dfwKdFgvc/
/VfcXLPB0V7UlUNwdECp5+AULPFsDYpABp5Jf+8dp8IPM0PuoPJeZBjRABULqj/17r2Rh7Rew/wu
3VxnChOzS1JGCQB4BQxFIwuybPQNsWlIaA8+tw8aEig88SslaNBXshuvqLHinAvHl6ujrx+WDiw/
a57GYG456YJC4MJFpyFNyUJ9MENNL1eiqIXg5tTMvKdRZHZaruQwEyfAYkXvwqgeTbUMWl3blXzN
SxatTTfkJHMKja/ZYUllJRXhjBgU1kvl5ZVqflD6FfdNkICaedlTFm5MJMiRh4d4FHjX/y3wSaCt
KY0KLV4MzaDsTimMa1L9vGxhcY1OLMwOkEod6rhwYYGkvc8Amxi19sHM8s1lM4sDsSwQCg0XHmHO
Zq2lbCh6VeDgcOJ7lchHg64865adHWQnSNyDPOrOc/0lxf8uSgvOLqOHaFItLp8IFAZM7jmPDKn9
/p6YR/Kl4l3JinZ7eYBLBzGqkEiATrEHUuPndxszmyqyhoH5qXOb2ngZiU/ahZE6rpyGSyewAT2h
aZiODprCuZ3aKoSmUwj+pgY5ontFIEvbiwZA4tx826NWRou1O2YB+gd8FNjRqAuhQQxyDuc281Ew
Jqa0I5iir2Ys9zYtuneSG1e8tY6sa2x/NJMnuyYPVEjhWVmi7WtTqIeoqPaWWRsb3lZQCdKM58uz
Plk+TwqjSoXjZSJGQdBpnn+ruaUJOqAUVgtUCRsf2dm42vDiKwIlZXCfumTFj5eWeXpuA4mDJwFW
4XwqwBe3qF3HzIe6iBd1H4QgrTWCb7CyzIsDO7Ezi/yciiSKUyoQS+mfW3nXs71qSRQ7d9w9anzD
xT/cfQA9IJs07R5kns/HReG8SiQShOZOimQSlCwAFWtqbWVYS6fNqZlpek/OM7Nt00ZzMH22eydI
6bXoU+K4T5edYmmLIGOAZZr8FXiKcyMObQogcynzNXkTJceiNj2H7IDpaVmYDP8ycSfGZguVqHXZ
FHmKU8dUvaq60um2yfnKtH0Xpoc2A9BWeJZNKk7mPJ8N7TSo5xg426qq8azE8IQNeQRkfjwh071e
RhtLmAC0I0NipZmvQVjVYscMbb96dNHpK+FV1m+rWmvtuOSlCCdBQQf+B4zdmdfgmI9EmuBBx1oS
QJAfO/x3xpttqT2zEVySIy+Cy2u75EBIe5qQk0KpCfv+fG05UVroN+ZY26pId5Wam8CXJPJYGrn9
L6Yw74jeXRXlrdmpZ8KPIuZicGU9Ht0B0ohSfbKJeLw8ogUkOYiFsILGIhAb/86NgTxYAUA7XqzM
2pIsee5bemz6ryH6ZQixd5IWpfFO9aED+KhRGVp6zQNFV73e6tboW0vBzenWmY05a+IG3RuwdQbI
4hEwZ9FmLymvW/qs9/9ykv7ZOHMMfw9wnchjmIq1H9zZyey+1p8qvr88u4vn9YmV2bVsuyKTjQUr
rrN3+evAb9ETpBcrl//SPphYJhMWToVs6cwrzRh1LVrgFRYbceB2XyqSorBGGvR5VugGNWDfGdYC
0aWt4CL94AL6hDTYfCvQtNSLmuDkQRQfusDnpMjRO+T+8gT+x1mZX7GnZqbI7uTIbrUq7RQXZhRU
K5+7zOoBtGpom4a9RYZHE43qog0Y6MzyAH/oioBrbv8TZ5UAqkOL0VPO6XPFR0iglQ+OrrQvstPo
pDUKmBQaEgD2sxkSCJG6dUk+imF0H3q7zjkyAZrzmEapey9tcOP7Imp+VPgViP4BP/eWV47ctgnw
jZtYMfsWCk9ose0lLUSm7muBTFeATdtIP02r0vF1Q802IpEGCwXQO82GNLntiXE0gqYm/I5H1VgA
wJ8DqdzxlvhEWnxTQWSuiFt0gWzMkoHknXTchfCRqG7cutVGz7Yl+6V0hL4NagahHkqgb+yhdTpe
VdKEig5rqrjzzZTr9iHriRHoJFYfRdXL9NiZg32nJYUrQ/RlFqiwSD2/zXTaBdD9jm0vMdEvzMwh
DIpOlGr0knBXkmNSQCgQeDKD3KImXO+TuCYbmfaIDgaTp+rWZG5r++6QkmeRVmh+2nV9vtXqttwU
psPZJnXbBhJf1BRXEC2WPyM1STtfSIWHiaXzfOUkXdqEpy40uybqUYx1n2J7FJCqaqKbLnogSPo4
2dNlX10ozqEeBnFxd2oRAYWxmaEmVc1EmxKMg7xl5S4hYapuhurZQTdKnl5FZG8ou8s2F3fhiclZ
RCNBUiBMQUakhkY71ytAYBN+H/Pxx2U7i3MIpQ/ozEEiA3v+fBu6TTX2LIcdFIh3Ai0Wyip9Tg37
gXdiZbmWp/GPrf/+frLl5cAE1aZU8GjvNOdDHe5bk/qD89Pk4TiGTXaf1mutJBYeGRO4DsofkJpB
JOHMTmqImcY11MORpHOPcXVXimMtP+Pk5wDkirUZsGHpE/a5h+6DoF16pR7Q7K3NPy5P8/eT/Pwr
9PNpRrcoJ2oTfEWfgUEQPdZDFjBV+tHE7npNqE/XypHfHQgWJ8z59MJH+n02bmah/yBNWuZnoPbz
StmY1NmLaM3MQvIVdhCpQerKhuTSXDUoEr3N87HETSjsR9Pt72mf1Ls2cQ+2QUuv0DPhJwYeeS2t
97SsqtABpm7Ftb7HFxpk/0ApAowSPVzmIlYjkKmcTplY2jRHxLLJNiqcLmgHpfXccUA21kr0vz8V
ppHbmFwNkTM+4HxNIw2y5VoGo0UFMOxXlgyeUWMllR9K8bMfbtBichjX6jaLy3pi1Dw3qhZRHtcm
HEla4y7V7Lc26TYlePeX/XVhr2JwUwkCksboRzbPeqhoHBKVZoN8AKTZiuKmdp8KRBsFmBiAY4VF
cyyiNf3w72fRZHNC1mBKcffOXLYAXMPtarhsU3zVTeanaCsQgQ62hvlanMMTO7PNGEF7Z0AtFmdr
cyjzj7YINbES3kzLcB7dnA9l5ht16nbQo8RQ2vp+VEtPDmsNPNYma+YIjt4QK2EYRAaBddwU+4w6
9yS/ctALw7vsDIuH18l8TfN5cm4X3ElRYsFgmHOrkF9KY3uj3Bt4ukTatdAir2n1FZNLo8OOmgT7
AWSEFtW5SdeoOikcZJj11gyS4nagNwwocmOt3fuSK5zYmXcaEkljDGoCO4nGrmyNhS0o3WMeB5dn
cM3M3LNl3pudCjMd2n27aBGSFHXAi9VGc5Pnzt0OJxGBAj1EphA+nE+bqASnwFkzn1MBElAsInOj
tx0dgGlsjeKIRinImTmVcgOEWB8aEKF5d0TRX+kN5Jw9UUPo8+9HDl1BkOQNnMu4i86/iPcud6kK
Td7YBgOhLvLGjysRhR3Xvv7e0unYp7k58VJi1CaeCRi7E/WPZaT9aogZkHLlWb20F06tzDa2xpqR
DxFWkohXt+WeVqJ5XXUPtEOijgg931C2/4dxOUg4IRMyBU8zizGnGU90pLgpdaJNWqnWoYSEJ2qb
ubWyWEun1sS/Ax0fFymC3fMpbJu8BWwdprrOgNJPeUeZ7V8ezeLFgmoYnlIIp8G2nw0nibIUug+o
c1Sy8+KJlLTT1V3bb4w21Nw73U68tvtr8A0YuZoBqXKkuxACzmwqiqsOXCK5DYYAAFmQCxmHfWGa
oc3aldX6niSEKaTpAaFDGR9w7/MpJJlb1SPVGSqKhTcqwdjHnmb/qPUjEwdWP1+ezaVj8tTaLEtI
CtGORQFrCdLGDtsaaou8SuOVdGUGF1hRE6kZ/0HyGijeOZVGGeu8YdO4BksNHKvdGG4RUIg5t43i
p0QLxPCKPnr+UMljlJNNlA4rnrM0VnwA0shQxJy853xmiwIYNIkmD+gD12yi4rNzkqCAcLnq0pU1
XNrjk3YoiFfuRLGwzi0pQL3ZrgJ5bzc1eiiVjKL2IqERkGUaE1Jl9tDcWjQWkLVBeRLPQcSI//AJ
YNMhEkJ1evLd80+Asr7DoCk6QVpue0dsJh3m9s5yro10LyT1CKlX9v6S46L8gzbzoK9PVZlzi44d
S63JaelL5+eoIYq9KyCm3miJR2QQN3/P9MApquJdMvkUynez1dSrkqMjB+gDeudUV9VgOge00QBA
TZopDQ1kQbZt6zSrONvpBpzfkCDjot0E8KdoVTO7IS3aY6AZQfaVRZ5hCDRIeKxcT7J3a7ilGVjH
t7a9Hat2c3mnTtP33S6yaTaa3UP4bTa9mkM6M4aKld8qPxVTv2LIjrB4rVa5dIAjYEeOAgB1Awyo
80W0IaWtWxAQ9omeePWwLcs7md7bBXJq28Teqc21rm9GavoCsZT2o1BX4pyFgsJ/lTx0mJ5e3GBz
nX9AOWpq5ioqwLbb5sHxRdhfaVf2nnnmLrpGg0AIaqhXZK8//O3sTmYBHUFCEKC2+ctBxFFfCMME
x6ZyXoEU3GmlfXQSa2140/ydr+K5nVmMoVmlU9U57CTod99Uz9DY3Nsgfzb6gIsMgHllq/fdY0Oh
Wicaj7cUCdr8+fJgvx9P5x8xW2STFBoVKsjD1mDcdlHiU7MJ09y8VuwYjdGdEDWboIT5y2a/e/C5
2cn3TuKrPtOhqVvBbFYbiPgNj2skLNYUiNYGN9snSBm0ce/CSp37DoYhnwH8N4y3IfqZZ1eRXHvb
fL9Vzkc1c1i1tLMqQezo12aYQKc78Zn7qq4JyC1asdDCbNIABI93tmQsT1ScdiDeoEGBKrfoqyM6
CK+8XV6h/6hd39zzxMxsiYbRIXh0wox5HN9I5xkfgPEj1j+0r/a+vecPNoKRL2VtV3w/UzGH06sd
EIUJmDuLeWhMGoIWMdh94EmbAJEe6t/EDoh+25ceyQPZI9u2uzzW6Te/DfXE5izyidvGIAOHTU1u
svS3tDpvikDSmzZZS7l8vxmB0Z0gXOCFA+w8Bx6XSUuKusGmt5xjzY5dcqzN25a/GON9b67M5ZKj
nNqaDavTlXHoStgyQVxN7JBHgVlyTxH7y9O3NqbZ9Us1k5Y2WMBgyuagRKMOUP6itr5JWevZzPDt
zgkvW1wZmTUDaY4i7qo6nmaR35bxF+mf6Zh67toNtOQXCM/AYUHyCiz+mS/WLFeFQqAPY5HMc/Ib
Wxygt+lBPg8sp8sjWjoQT03N1kqauSw7G6aydB+VP1Wyt+Kv/5uJ2TKxkoNpacGE0CTqKncK/6zw
hLlsZHFl/kzZPAfiNuhrGWmTz9HORGWD1YAcW0D8RI59q7nRWmO4Rd8zQJOB5jCwNfPcjt1yp0Yn
F9iT+suYpjHqATKoxXCl5swbGuPVdv8e7Ik9jCwtni6Iir4FCC7qN3EtIuhulDUQi7hIoPuaBLn5
+A9zCQYXIkzgPb9BnuNSq0EEJiDfMrHPkcJEmcFVYp+vibEs3ZM4zfE8AEICHNLZPUmFmTbNiEms
+p8NvwLCwzPKrUSLiTpALVKTK86+uK9O7E1OdHL7F5zFQpewp4+7UniGHsTtD6IdGX+/PIMLyk8T
JQLFBDAwbDzX5ztYpwInO6ZQHN0b5CK012zHd/RYH/JnzW8UDwJXd2iT/uV2u+xD2ayYX7rMTs3P
drXRJI3qTub7TXnTQTQD2dWP/ErZ0qDZJaV/2dz3vYdMC9hOYLwDUISOfufTqhcK1FFp2vjQlgCC
VrTHaAwGfeW0X7QC7WEwujCtZF4LQuNaSx9GpN6qdCetazt+rmWguC+Xx/If+vz8TjYg84mmksjZ
Ar4zf6EPQhtlAQIXpPwUj4Y6/m222pVxox+gwhl75bYxPBUpLC85kD0N0MLnigbVyiPou6fiK9Al
F+874CZBTJpNqemm6KuM386hWjgGiuYVfJOUd7xe8dTph74N98TQNOsnW0I4cYKCI4YrjU8oExU9
+rN8rEzpmo3ZZrB71WmVDINR79vryrf3zsbY9phW6re7bhNvE5+H2ZZ5iBGCNLT26tYJzePa+2oh
sjSQeAE0f2KmTA/n87GawxgJFdIxfvxSf6JnNUTZbu1t7ClfJGQ7SKYctcOwAvNeQN6eG51tRWq5
kuqT0fYTyPKAeOOuvqaeuW82ynt9M+wuT/bSXJ+OcXbZak6mJkoPc+lwDX0Gu/8s1xALa/M4j4I6
rutVM8LGC987R+IV94qnqV50/eqi6VN71I73/6dBWbN8h3S7rNUng/qwT629oW6Vtcju+1V0tkzW
7FE8FCWJohwmyKPxivAx4B59Yluy4g5LMqWnPvhNOlIFp7wbpvXZ16WnQRfP1zb5xnzCXgjL/bDp
ds9OyLx4m3sRXZUM1b/HLefjnL2uYjuOzGZyRxFGfnJt3rSb9EcR4nV1JR/6XYs9SLAX1T3d3/yW
d/ot+i+H9COCo651Xl+di9khV6osNSLkx7Afu9AIkut0wyCWv3FDyIV/oNXxi7JNbx6To/DT7drb
ayHLcz4Ts5PPtQbLyqaVGA52GG0dJCevhlCDduDXNfA3n6DL3zs7d+VtNM3v/LxFKWm6XUCAAs/v
/AziSjWorebUPqHqNm+LqzouV6Rwl46AUxOzEwcycKqcJKN8EJF3nMc7it1SdWwF3Lt0ReFyAknc
IROPZZYOIEbeop6KaLQU1s8sKZBPKQjApon1IETrbJilr1wkS3sUwhsENR0oC+NyPp87c4gcyENM
7z0kdPP4ZnTtbd+HybhPgPoFE7nIVg6epZjjxOK8zVNUWerQ9dPrqHyJyyqUFX3v2dTDtV/LJS9t
TLQPnKj3DoTS5pcTMsgZjaYHBRhDV1ncPthFht52lf0kRfTQQQcKKfvny+fq4h44NTpzFRBoqrpQ
ESeSeLwDyi6wC+fTSUffJe8DujtkMd0MNbZGOSj3dtncgCa5VcmzmkPP2uwPzCIbnsUPlz9rwbOQ
vQcZUp84bd+ev6UV186YUgiIKgDiHFOodxIe2HjQO2tVkgXkD3L3qHMh5aOh2/v8CYK+eqpbcsSu
SYrGIRBp5Uqg9dzjdNhQPOyJUWpgyA5IC40PzErDy0Nd3Ksnqz5z6YoBRx0VWACtHTdRV99Iwf0y
qVYWetG5MBIbdVE8HufPEcC1oUwncSQU8t1ugSQaYl9NfVu9G+WuIYp3eVQLCwgtoOmdOtGZId90
vlFbtR7V1MGo8uJHa7CNo1X3xfib9SDFWGsq2ItjOzE2u7kriACSqoexqIG6C8t2WYNymm8nV027
11Bfuzy2xRU7MTc79moA8ay6xlSOEVDvvQhTSAdLqqw8ANZGNbunO8g4KH2E40CiwYpi/ESLL0X9
qaWvvXNFlF+Xx7R4zJ2MaRrzySOgl27t0gZTWOa6h3A1qNpfsWT7HLyk/5ul2aXbKKym6vTit9nv
EuKriu5lzRODPtVlO8urBBIiJB1Q/5wX6CEZYJJUc5FZMEwPsL+bFsCNpMl2l80s3uY4q/+/mdkq
VdhtFuG4A3mbqUFUUm03iNgIL1tZ9oU/VmbLwyiEd50Og7Gba4hwbQzy1os9b7cQhKycH5eNLfsC
GGMO4LTI9M/2LjoPj26kwL9bR0GXObwHwRszIL6UMH0lUFkcFwrEqNYCHYVH/bnbVbbUjAhNpJAU
hDCQ/WBUr0Qq3lhCDUbztTWw2dKphLQ0cJ7QJEDxdD6NBurRVoKjntWWl9U3NaTrSn4/9G+1+dcy
H5MINHJ0gFuDBzcHJDMTIT70l5ARiTVr19cx4mg9pVvGrbscIlJPl9dsyQ0hK4Ii/4St+daUtGdl
aRZtDJ3xOg0LPb4ZYrm5bAKJP6zGLHKFMBDakqJzHVT351KNaekUg5Vlje8guXWw0jT5QWK0g9Va
AdBQrmfZE4sUEapGXO4VahSfbenYfm9E5WPPneQpApL1Ph5YE2ZMQR/BlFpI5DjKtTDq/qZrNcE8
FCcxTdzIqk/pFM1blkvDtxqNv0FH3kl8qXHFj5xSfqiKYj004KTf1LkbAb5aJDutj+UX7ezCuJGR
mexjMsVp+ajav23Zlk1g5Im+56NUQhGP+X5UE1IErZtZ0ZWZJem1xVFP8ApZWOiP0bf6EAxysNFB
QTHRYyyzS1dHJzcdrNloLMwkROstg3mNSho8I0Qiwly1+xAvyf5330m3QT/gFLhoN+1cw4/EyPaD
ZsirVFOK6yYvxJOTjfylUapnqKrewVS/kyUDp35Qx7H3WuJC6SvRC4DOIt3YgIWfv3ekdfxR4/lD
h/roLm5cDfhzHTp7TKJiDIlYWvPQtDPR+0Oh2pARy43QTtV0r+VMD3NtYrkbkhzgSUrI+rrZK3Vf
HSzIVu0HcOZ71BxkAtoF9Ks/s6jT4oOZj7mPr+bOoW5tWoaVWRPoziZS94sRU+4hZItwXjAVXQ/y
OpsUoQf+aNY0RfCa4fYC3/6l4PXgtYrrbmQfQeqzInbnOWajvksQMqBglJeDHZhuLNGHBvSWDfAB
Kfcr3seP3di0zmOey27we4vpr0y0xY6bkmu+DbHIjdC04ZdKYqgF1RrnYQFluOfBxZoFGovsEoAI
Ezb12kpeTUgLOwczrtwnRN7Fbmi7Ro88NHk2jiOIaK4HfV/b2TGta6+ljg6phwblBbSzmHR/WaWi
hV/pOpHlQS1o6L2SuWT0OsqR4TFE2W86xswXWsQZGkDkjB2UQlV3PMrqnaygi+PUIxCvYPKYeDZl
OmFeFkdPVo8+Fr1U22NnoBNZgpPs0CSs2kVK614bIqc6bMdZGhC1jXcteig8AJM/7g2BgirwrFQL
y6ilW1OOEEzibg89bssSccBz0u/7OgMYR1KJhgvQHvht0D5OvaanCC96XaIPZiyja0NR8keVlOIL
Xd9oOLgjurqJst05AKV9JYqEip9MnfEqY2kEYSbLuK8aTfFpgTy4Z2DMG6vq0WBmVOL6Hfx5qnuk
4PEPPU1Ry+KUO+IuYqw41FEOpR5HbfN7UzTuY6tX8V1hsOGHGJqBbNTMcLej0CO2G4nSXCdaTnAB
ArUUFm1m30MUTe0C4Si5dt2qOX+wlJZd6Yqd/i4tBE9gMLkoA5rQPQ7Bq0UrUTtzevHYCoaWFhCe
PdgjGQKocadojqmRYeXeXqBt4GEMQj9Uy5FwBJPh/IITLiksp0G3a7RDVANlBC5Jok08cQPXJiFu
vWer+jLzGjxCnJ6dlx0+hrgMWHmEzPHH5QN8Afx2/jGzWKVRVd7E2XQn5ZCC7p8glROk5F1KIxi7
+HdZfVaxdZ1ECMfa1qOrYKnFp9bpbMzu31xTcofJKYEv0kPKuqCr0KOh0f26MMF403YmFGjsHIA4
lHNBx35dmYApcplfYFgMZCvcCV7zDf2nVClk83GB2fVHlgCR3SQbgzXvXf5aqmDm130J5HQZBzlP
PJfLlUt6IbAChXUCGYAeD/L1bPjoX27InFQw31a3Fujx2CqHnh0YKtYrI53K0N9GemJq+pSTeL5U
upG0XY2+QLwKqBuqaRUiv+nVqj/0LzbdyuTQ6Sux8EI0N7Uqx+sS2EYTQfe50Qx04wjlPIRXuAet
UbyAErkbRxUNDRnxeZ09KMPPywNdiOhA+Ib2B3Rg8bI1Z7FqEivKmHcwSRvqC7PyYj0BOX8f5dB+
3F62tRBjQZrVQW5dQ1SPPnrnw+tZ0pjcGJAoMD6BSfdIG1w2sOQfpwam+T1ZNByDwBM6MNC1FUXv
MrO4YSJ6y9NswGspr1bMTe429xEwqyACi7wHanaz5TKtFFe4NWK5+sdavCTpa2yvZAgXp+yPiXnj
xGRQBq4ImJCGDGwJ1ay17r8rg7BnDsCi0RS2Dgtd/eH0u448/0ONGuqRqIABuo7DA1zi82UxRsUa
skxDbE2TwnM63PWQGVA07Y3p/LpP2vsxSTxeiTVEw9J+As4b9U5IBoL7N1ugzMghhaTqjd83mhcV
H2oRImZTEnAM8yepruQbFq8H3FOQ+J4Sb/Z8+yqFHBTwVHA8vbMAVJj8tn7VbhBF7ctfVesNK/aW
vB0MKejdENAqsKPOp5V1VdcY09WYaU9VCf3eD4VcybWTcMkKyAZAzUNPH8f+zEqX4MGnGvCPlN02
tT9E0qsMhBB/D8AzgHD+Y2e2dy3utoJmKkaDbgtqSXbNmF+XCFRzpq4UbJc2FTRd0FIDanRI5s3c
Qiq1sNIEboFw4zp3xushWzvJl3YVVKlwKkzPZTwoz9dm6FUToQJcAdzt2OttBiq6pBFkXVB6v3zo
LXW3AA4dewtpaEiHu7OZw3OjUqzCRVQSyjc8fADzvWq3VWj64xVHLzX7MdqQkDyj/u4NpVcf2EoS
YnGwJx8wm0/h1lmek+kDckhOywNjX9ma4vZSnv1klGCOnM+oC30SmY0wouwQ9lfhsQjbDzRw2+Yb
e19+Rk/NnXhFC/EVYMZS8Rl2IZsB3hJyVPO8r0XMrmYKalxN7b2PO/RYoe+J5sf7x0r19F2R+avQ
k8k55vfKqcnZghpoLCOyCENV/X6v7eIusO96EFhDzVd+2DvzIT3oN8qdulur4C5G25PkA3J7Llgr
84KUbvEhMdoI1M6tvNafkUJKA7qNdsAVbKEgXqH1V70VVy+XPXhxP55Ynf5+cm0PWt5Vbjp1fZd3
mWp5kb7CWpkc8PuE/hnW5MAnBkanx9s4hoH6Gqp7/VX6m73QjQvW1q/LI1m8Ak4ncDpNTywxZjcZ
NTGBBTqm3rRv7JqGCoCVG2vrHtpt9nrZ3vLO+zOw2TETJzHtW6hQoP9eHdia5ZmQ4snF02UrCxIy
BvbAHzMzh8T7mBOth5k2KG4sT/Wr8A20JnUfPaqbn82OrgxrgRx2bnB2opi2pH2PPti+8QlAb3Ec
VV8XXvfWPKE3lrE2vKVYHwlGvCvM/7rQzt6YplVqKangHkDwt2/NVv8BOMvRubUO1pp/LN2mkPXD
bE4BPh4x5/7RpE3ljlD88JFZezAe+wBIx/Y6fXP2yQN4aN2Vs2l/ptu1/tWLG/vU7swvwd8zshgl
UV/7zMLkhQVUQhnSkw/AZ1u+fmO+p4qnoqXsWouQRd8h0A83oZQFyPv8JrQprZISbR/8LlWrXcMy
JKutdhgCJUmVfVIKDH+sUAjihlXgXHXM9HGs1Oa5FGCTRYUmd6UxsiOvuVqGlx3bXDgXTr9t5tft
6NQMugk4F1jv6xCeKxWxuWxi0ZWR7EXXKbzsJkTj+YpXaorOig5BXDOayAEaj1r1Q+jJLit6nzOg
C4ovztX73kpWshXLg/tfw/Nm0XB3p6EDJj5KtY0gyYZp+XZlcIvu/Gdw884siY3M30Sh98WBX4Np
i/QLrkn1Gc0a469r5Tj+zH+rnrFWHF06z0/m1J3y7CenbDuWicZtC/2ZmfrScn0XR812JMDAEROt
QavYdyr7ruHmj8vjXTpuT+3ODorcqIH8UTGlBdqx5x+VciD8+bKJxRk1QYXT0F5EgxDg+dBYNUiH
RJjRAogC5C+tWxt4cvXtspVF3zixMnP8jiommr5P60Z/OXzfrUHiF6OmiVaHxwm4hN94+yxFa2Ma
I2oy0NMYIrCVR27UuyqwP6uNu+92cq0ytTgiPDER10+cs/8yZycuMdoMYXiJG6PXXxRxnakr+3hx
6SGJCXLZxOqdV0NrcAmgnoQBdXUJ8LGESNN9P/69IDcec0DmggeJNx1SaeerL0SCkxDiLP7QPJQi
rIa7Olt5NS4OBCANvEuQuVDnDhZrTtu3ApddNfz3Fr+JwA1KRfMvfnxiZuZhzljgd6cbvEqh0Jl5
RbQz7Re1WHl6LG6XEzOzCXNzFan56T4dhl3BrzOy75QgW3sETB87jx8nYMv/mzNz9vYQLmXQgoAV
nfhjeq3W7zkJXHQglaG21jh6+cLEsxGqWxCZNeYEXCW3elNUSet3P50urPpQHhzmGdv8QANIiqee
0wdQNzBWzrblLXtid5rqkx2ksRoyMvVk9yC25H+Y+5LlyHEl21+5VntWkyA4PevbCw4xKUIKzanc
0DQlSHAA5+nr32F2VWUExQ6+qt68VVmZlHICcLg7fDjnRrrDe+4gaqc6VF7lVC/15rINmj26kZMR
01SY454CHVO51jsVQG8OV/bhoDkAltzy4iOSsoVK8mxQPsJg/CFpenwayjsm/DCOr3fqbGXqV1r2
rPTPQbqNUoFkw7bit0lml2yp02U+7joRPcmuqYXSGnKNRVqg6bSt5+BeuQP8BrPTTQdoACeSnOAg
X4GSybAvb++szp5InvhIUDrgWqRRBWQ8tBfeJdVerQGNd53wfZcvTVvN9TODUha2S0ZrIXoARqtz
ojwyD8AzkmOdpeGWBwDzoki2G7z+aKyzDUqOBzWzkxtyd3mNs/UQA/CEqPWgExRAmudiVZHmkTZA
Zyu3eYbtt/17tn0JDtZmOC6Imt3PX6KmSsRb02L+gBVm32pPX+fX2lv0KQ79TVfY/YqutGO0kr+z
l8BezAeMYcUX83MieqpEfauKelxl4yq2ZSfr+Mq4Tjcvj74DePAlxZnX2RNxE81RGgCgFj83dWXZ
yubYOOGhsQ1HvYtt5hj7+JC8LTUyj2HNpSVOI6sRYCvFhCWmbm8K6SqSj0VrSzr6gbzL5zjr/sZM
JgZRAXAy5XXB+5gnHOwJTmhhXJsqdmu9NcH2spDZYOREyMSURnpR1RaHwZE031a6O1QpLwuY266x
6weEX/I4OjfRCEBQJonJcLkHVGuqPnAGFh9EZzkM6LipUSxUIeZM9am4iUawSsWoXgZxNfftmLJV
XRykbJUsjUfPJvlOBU3UgBQdZyHBxnUrdcuFnW80u3O7K6BvF1dortO+11fSprXT227pfi9t6Xim
JxYsA/U7MuoQTdfaO3oEhD24kWd59KbIHOuWruI12w6e76VLr5klyVPbaRaVWifYXct8TYJdbDz0
MZofNvUSAf2c7p/u7kQtrbrV2qqCIA3tiXlqi2BNQJJzWTVnXYGlmJidG/s7vk6Bl0ltVmMMm6ce
kwQaYa5Y/FzQLWhfan4lB6CFAjME0Ar2nDwAtdMPFtJ9cxt6+gWjKT85ShlA40Y7ZjGr5Cbu79FB
YKOXBUVX2+JL3NJze4p+HpiTsfBjTjOmhhwlg9khNAz7GyJ95MlKXSqbLomYaKZUlA2RRhG9UG5T
jgSY7q8A6OosHNxoNKY2+HQpEz2MGhD8gp4YzhQMp/FrLXkF8Zj4oWoHdCC7Qe8k1k3XLISBM34V
agLQRmBGIoSYDiYNXRsj7oZUpchtRXlrgCWUJDZV7jsfLeP16vIqZ0zZmbiJKWtEGMfoHcPDlBXH
PE1dWvFVg2FZPO4WNnTGC5yJmhizAa9Fs9XHl1aTeEUV7Vipe/+71UxUo2gkQ+0riGiSm0F57pV7
c7hP/8GTEQvRdRWc2phong6N5C2woMQYEHTtPZpwtHCbLsHizKXJTmVMx0QUqfLTKoNf7s3YxaS0
a7HExmzpSwUYf8JybyRxHcJuk4f97eVNnHtxncmeeNOekM7SWsiW6TeeeW20i7ONCJ+G3CuDR6Zt
KvW+z7dt5lL5VtUXDOaMtTqTPtFIwMtTmoNvFEDQ1Ankj8IK7CgA+4OQn0TWLGjMkrSpUoIIPY7G
V1dtHRX1kzbcMVNA0SZX6Ohc2NfxyycGBTlPhG4UQ/4UaY1zO6wClLoxfaxM6xEu59JeRmm3rdgx
5wHKvP6LSNFwWil3qHbdmDQcYfMuf8Josi59wcQTiMSULCXCanmHziTTbBU0uBWKYyj5EibQ7Mae
LHbyFNFVoIPLKRZbh9pVILFVRrWdajV2RGLABH38k4Wh+QQeFrQw03SUzIYgThUsTMu3tAMFMZoW
15dFzC/ol4iJbYnDJvelDiIU9IV2hp2B32lI91Gz5tHTZVHzNxDw9n8uZzzHE4+tkACgAgqCr36H
wpl/UFblwfxAJeYIUHRtRzfx7ZJXJbPmeezF1sFFjQbDya23lC5SmhAyq4fa4y7IQjZog5WYHToo
83rqOnE7L1lldrDTr/GDPXT3Sj2WS00qM0AH8H4nHzIxAHkEtWxjfIh2EztP0RUQXxLdIZVr7jFE
5fSb18jNclt6SB/VbbAQ2s+63xPhE3sgo+M3LDScch9vitaR1avKdyjxwvQu0/MFUzcXG54tdaJT
oisiqxXjnq8yFwAH628A0G823LXulLvKA8Zcv/YX3PC8cplA7SHo7R+pMM6VC7ubt0SO4b503S4x
biT0sR96sMGbfIg1EJ5gKo/ozNND5sQKAfZ35NbaOybrFt6Fs1fq5EsmJx0ESlcOzfiOwgxZe6AW
QEopJqULt10iEprXqhNZk4MNzSzKlB6rprt0f0BVpjnyY7XRH/CQimzdVp1wVX9I7i3H7O7l67y0
zMkpy6QFP0AA0ZKBrgUdcyhV5BaAdOfNZ9DSJaWaKd8COPDX+U6MR8bT0NQyiOul5y7Q7DrfFsYm
8YFxRR8s/QhYDTvMF9Y4G0eaoIUCwh7KDdOhR2kgei0KCPUBs9wjXW/q2S3QJRSxhIY9fv4XH3Yi
afySE9uoaTkwpygkMRSeQkBYgGFENhbMwLwQIK2AYsvEZMrEe4VmWUWanFROWyEUBsEzL81VIJfu
Zc34KgagIJihRPMVxqLUnwMyJ2vxM58zP0YDrwEGKjRoDqZXgNLLDhptoTAwkxqEKIwZjESIyGrr
E/1PlFYKDbVAIa3SDyH7sOJ6R+R6LQeRx6MfhsYdCezLBqm3Ql5iBP3qW36CnwC9CPCLmOseb8jJ
Ok2FA1Iyh/Cs56uQa3dRM/ztOs65iEloQ3jHZTGgcbfWo5WB1m85jl0RZAt6PhOYn8uZaIaa4pR+
NgjzeK8Gjy06NTv9tiRulO/0gDux/E1iS1BrX2/XKHSstenAGQE90vn+pbmFfrayQidljf61xF+l
vF4bgtiSuZQsWBI1scm1pvc9oxAVmLrXdT28wtjHbt2gC30hx/TV146rwuCcqcNgfaFTxyCW1TAN
RybFTsKfqnSVNqXtG49F8qaZS3HF/MJ+SZvYjYJFJUVUgfq/ctDNAgQlWysI7UhbMB1frf35qia6
joyCbMQ9VtWzBF3xrR1mPyy53HXBcyMtEbwtLWqi9SIQOYkFFiVVXggmj8h4q/z2plxS+1Grz43u
+aImWk/SsBp5cvCw7kPLzZkfoX+4uq2M9hsj7XXdt+gv7+lwFescLQeXreSscCD+ouI4RqfTvvIG
6SZZSSBcA1OPBArG7l0qt1YS2qK8j7MfbCkxOBOXYbm/JE6N5aApqBfVLZpUXgGGvSMeBXroXeb1
q/QuRwQMC72Wr5aeTDOVhnOxk0CBoaaimdko9gn9y4ErbXyAFrVP9DNZp5seKNK1U/yA+9YWbuKs
H4JpGSELFNSNJvYFzdShQKF9HMQ8WEoFrl+3N4oFZzdTd8TyTqRMTAt6wUNVKSGFF2sNUNEMGTTD
QTe/KwP1nwmP9eucWzasqNU8XNah2YtyInvi/tLEaEJMDqAzsKJXfQwhcr4HWdi6CPXNZVGzBuBE
1OQUEzRo84xBVCq1aykZ1qRHg25iOkKPbej442VxS2c3/vzEt3aZn9VxCnGK9ZIptwLcpIuDA0u7
N7GdWmz1RdCPu1eAcyu7TaoNM3bmsHDRZ5cCUhXAQWMS8kuCBOC5VQC0KZjO9CqW3CJ7D5bGqOf9
9zj9QMbg7gtuRY5EcWIShCJa9ayYqO23GZ4bw8sglQfNIl4zZN9SBXn4JYaEWW93InhiqkO0+qVi
9Hahuiqt3BEDDEkFwAcE5jrSbFzXFpChZhXxROLEaGNQEP1u5uhf5Qx1I2KsuPnS+c2tkktOQuWF
voJRr7/4iF/ivszmpHIQNKOD5ZXkZDUD18+wRFu1JGNiqNICk9kJRsIcilNDOOvbci8vtZzMavvJ
QiZ2Co9Ejdbj2FldZ27YyJrjE9MbDAUxA2gtLl/fmT4TWEU0CRjmCIOMvsjz+5uXudKTHtuGSQgx
rENx5P6LX+4pe6hUCq7hZ6Jta37Mgm0ZvCwIH/fr65n9Ej652EBVEmlYQziNMa96RcmB6c8a34Dv
JI7vg3yvaOivWfA2s/58nI+gqHIgHJqseMgzMDWGEAp6HrxQlTXm9t2WEC/TgKwPFp3M4I6cLPYN
zC72RO5ksV0ZmJ0+BktDuB/6EK9+4D77Zu914skoE0fpn9KgdoT5pAF645/s9InwSVhYl7FqDGMI
X4HpTKIHkV4b2nvPMVBg7GpjnfsuKza+cXtZ7qwun4idWB2JDcwKGoiViFdy8zbHXL3m5yvFeLos
aNZ2nwiaGBvM/LQFMKbxbjCCbY8XkCmlKxpZCy5iYT0/zfuJt+OVxrtMG8V0lm/nbfccqANGfVEr
q5eaMObfzL/W9PPnJ8KCiLIsyiGMkx9K5nUAXGBbHwPuuWQBnGEl16uutBvckct7OR8IjkM28thC
BLLfc5sgEvQqGQwRb4W2D9b4TtQxl3JpbaoJyNTEhsQYw2+KLZW5R7HR0mDcxwCBj62nXv3Mknq7
8EXzd+fXF01sYlYkQOAuGjwAkNYBIGtz08ROmgc7DQxehrqWShAkV57FFoKpn4WuLxbqZCsmgRvI
namWmtiKIX8pmLqudLTpd/qN3lNHJIaXIUOt8Nsq6XeN2QGCSt5qQQJAx3sgcwD233/I9bfWfBmn
wuWaQE2CXWNE3EbT+boSymcZFx5jAI4QCjh+y5TbIJFy2ty4u7yFs974ZCGTsBDzkRHwAbGQuMH0
0pbx95woNpVd1vULpzVvYH8d1sTAFj7opfzxwZSTq4rcl363lrNbpbqheFNIhk2Mh8trm7/8vwRO
LCsr5FinLbQjo76NS78pZSBodJ13Wcz/cCF/yZka0ZSC4gkV8bGTwTS83HSYAM+97LTFNoqcpK7d
ZrBRPlgvCB617FwLwTQMOJix5dUYURbPL2RmgQKKyAiAs3Bf+hgBozsdGo/nS83fIuRiOu406b5L
3ALjvH67YFxnHqSQP87JAPlsBmdW0gEfrI4vQ5YjhVwiKbOK5CsKXC0/N8FT3zuGOGIWvwBV91Ci
qKe6cXAj9+nq8kZ8VeLz75i4E9AJA+Iox3cE1ZCtkBFobd4FskvT4sYHzo6dEqNfkPlVuSAT1FtI
MAHWG5Wp871vB4JRnRFPuLauY7ph+UO0hNw5fvaX4x2bQzXM+Y3MjucimqFUTEDlIDeEUkjfsDV6
573aBCiPEhDX8vdlgO7wy1s5tywgXGPwH/DTwA+eqJSE/g+5pVhW11/rwOtI+hWghi7L+Bouw4Oc
yJjcy063GGHj2C1a4kwJasPj/+UqJjsX9nnsd+PhJIHTILHcX+fxt8uLGD9yejini5joXI3MgCVJ
EGGkoFms7dj3dLavyoUuqSUxkwCmHftxxmvmdPlB7T5E++wnt6a6kIefPxELEBPgeINzn0hJer1l
fYwTqUlrV2wVVQtHPr+MvwRMWQv8sDdBjQ0BWX9fFOvEeAr8e9IsEUZ9dTHQLKJjyBpzOcB1m1xK
ZoQgFBh3y2+YKmxwzMHwDpmvfei8Tp+ZJkUfA82qh8HnqEGVceQvvCJmCtb4BED8y8gVUOPLTPnA
dWL2AzqlCiDS52t/y75rzC41J9l68ZPmpI5+fTV8qPeG234zbWSyMe8KMLjL2jlTTh0/g5pgbhj9
wxREXs0BAgcyQhQWY5fsOjf8rr/UK5C228k+EnbqWQ/S35/uOZdJzu2VKTU0yC00V8Ad6c0DWaKF
mLVNJ2uanG5RSRxYWfj7gbovso1uPVrcvbxvSyLGi3ISWyeh1UrUhAjdvJa0LTMjmy6RMM/eBbAp
gn1HHRM+k8vWmCFw2jhkJHmBkeBXPC87AXgqc3V5LXNyAOKCMSVQe42X4nwtclR30PKxjt2AQN4c
ouY+9s2gdWqzJm9dFAixoHVzfhipWrAmgTESuM+T3UM6IVKrAo1uVgzI7/oH0zG0JKD1RmNrtHu+
vL45o0XJf2PcazrGC87XhyJO3qojdQDtxDoxdbx6lqq6swsicMHANoTiTcdCDaC7qokOD6yQzk11
D7iAdgGKAvWdVveXV/Pz2KcORccgHkB6gYby9bjKjMdxWY1Dx9am+kYOqtuBivhbex2h+dYm7yAE
Xw3Xuv2YHvSb/tjfvADoY2NtDBuY0ICVuPw9c7t7+jmTy5y3oP0MMnzOeIidjwGc/umyhBlIDCBv
nqx4cp9DkajEryBCXWnX/kGs5WPlGhvjOtnVL5Lb7LKDbsdroPttkj3Ifv3N5Q+YuyCn8ifqWpEy
Rw0H8ke0vDjem+G1LyRX4KH19wUBiBPKimsBQM6JpqactrIYJ5gJCxw0PiSyXaK9I6Hby3JmrZcG
AdQamwSMyY3vjDzpy8FAFjn4bjZAN/Rju9dvLwuZuxMolv8lZKIYemBIeTUKoTAq4XFo7+PmCS8R
u0ZP8GVRczp4KmqiIIL5SjxQiDL9vW7FXlonCycz7vz00p1KmKiAD5KcTGogoaXfknDThTeIFZXs
sQSAB/8m2oV2gLmIHgZ5HHNDmEWmjI9VVxaCa8AMicVDqka2RFS7CD6C7J0a38N0QR1mt+9E2nRx
vhW3yAmhPt9vMAgtZQuZ/NnNA00vjCOKIxitPTfAEcAKWtbA3GvNc8X2qnwdZci3WC8GOnR7J2/f
L6vDrHqfhFbjz0+cc9rIfWKOoRVvqJcj8Q2T6QFGccFvLokZzcaJmMJIrKTNICbWtkDoBO8oIsWl
d9bc2Zw658ktGnKVSSxBj13aPjfZTrYeL+/VnG07/fuTqzNESpY044yOUm6y5kcLvnCrXzfJUulj
zhpgvAluC3mAEZvufLN6ReEyELyBgtO5ShvYGtk08tZsSzyIFsz13LmcipqosxSkAN7LcS6ZivTm
ELlq8JyboXt545akjD8/OX2p0SvgFkOKKe8SBfzv0bOO+Zh/IgRoa0C2Am73lHd6qImlV9a4FPLh
545BiVMFSzM+syqA6bk/hUxeqAVDZxWwZzD0UsX2oIauTtBYEil2UD9cXs6sJGPkyBhLpLo1MQQk
Q7abK4g0DfRJUv+Gdxtf9jD+fFnMTJV0xB7D+A7ed7qBQPP8bLqoD0mIeoXTGNTJNeOJU8Om6lCg
f7G0B2SZ+kRbo3S50kvp22Xhcxf2VPZE+8y+UkXrowpM0sGpteI4WMrCK3zOngK/CjNZFDl2Yxpt
smAIUujL2KPDYHLqtHFpyYgLUGW0wQnN2FaFH7nELJ5T2tYLhdI5xcdrEQqjIqbG2+R8cxuD+MYQ
wlsYHJEDE06bmXvfrBYeyHO6MqK5UQxjATh8Cp5QxxJASzuE1LrvkRizqo1wK1DuWfnq8oHNrueX
IFM+X0/eizbIxthdlUultZXCr+4xO9XKSHIkuBGXpc3r5om4SeyFFL0YuZWwLoD2RKFsxxzQXx2c
PLBQbR6CS9oKXKO7qbNhKU6aCyuQiBw5KBSkCo3J0amp4isdukMdH3lYat1lGQBf63wfRMSlykcF
NMDLq52z+qcPvYlAw6o7WqWj1ddaIMlUAXOYFqYbkpMjb1A9zRdu30yXzvhWAOi/MSLawuWenyaP
0X9Ytg2mf1S0MuKmR30KqE26C3WAyyUI1+qK2ySUvTz+RE+IK4t6qd9x9owBOo9vQJYMeZWJnYt9
ZcjpTzCEqN75mLBKdNPmRb2qSW93QBtu+iMPElcJPi7v95wunwqemHIU43OkeJDN6VgK8O1NKuV2
1S2Ei3M3E1iImgIyTIzIfEEHyIAQqOsIGSRjPfhrma9N/U0blk5y1I1pyI2uAtDzgvNGxyzh+UlG
dUtpPeI8KOyoY1pF9LITRvGmUcotuu43odbf69lLpIB5hIFQMld2JF0aqJhdK5raMdNhyuhfHU3x
qZeXCBkhdcdOajBX6x4XzE4KD5iFlw9u7mYCE/tPOdO8Z5fKJZhaUoSsKb9TQ+7lSvZ98GW3IQxY
qh99uNSuN+dE0GYPuirMaqIrd7IyOiRxo3QZWt5DlbtwjsmmEHgH8s4/qqo4dC2YAoiQfAdAiuJv
d5miZxzDTsh+ynhWTQ1R3yUlL3qBF732xttjk3wOrdOVK4BO//19NVUguGKgd2y0nKwyVDqJRQRP
d918zsot5y9l+B5lL7X87t9dFjVT3sOiKCUgNwUOKf57riu8TeseZg47ipRy3ax61LTalRLcKBoI
f1Ymhvsz8kyWnqazKdxTuZOIo4siVZKbchx4XH10zq20KYuV+f1OejILLyy94mnBysxZdVMzMHwz
8nGioHe+UH2IUY0hNULfeHBMbU8BCqa8yvwx6Bb0ZO76nUqa2LNYa4UZjpIQ59kWsTP5tY0c6i8E
VDNdTDi6kxVN1IR1htqZo5y0Qqessmns2E536m2FjLybH3Pf0R4ua8vCyn66kBPD4rf8jz0MkRGp
/JtCPAtQBFjJklbOHhaeXIqmmQRIxpN4YygN0VDRjUgIugMyv4eVcKhqmzfKd3Y/OHydHzM8Lu3h
5fIC51wRspN/ySXnSlLFoGgQZgutLN8YqBbYgVmryyLI+DemLuJUxuTGNXKsikiCjGYFnibylO98
t9ua29L178WD0roAVnJAXOKy19i5QtO880+etadfMLl7MTckVYqxuwMhx2iQV1kyODoaOgbz2OTF
9ueC/+O9+z/sUxz/e2nlf/0n/v9dZH0RMrQcnf/vf91kn+m/jvHr+2f5n+M//OsXJ7+3/hTXr8nX
Xzr7N/jjfwh3X6vXs//x0iqs+tv6s+jvPss6rn7+fXzm+Jv/rz/81+fPv/LQZ5///u1d1Gk1/jUW
ivS3P360/fj3b2R0d/9x+vf/+OG4gH//hmay6jP9ZIX48o8+X8sK/17+Hc8hEEiilAZeCWN8Jref
408U83cM1I7BA7wNkKnGoeVUoJPr379R9XfcCNWyAD4MiG9MSv32rxKx3vgj5XfUBIF/BB54BDkg
+fntz487O6NfZ/YvZBSPIkyrEl8zCQdReAVp/dgPDGj+MYc4bS2VNIlotQre8Fht5NAuRSGPxZaK
gg4n6Lrc7qqs+05xHsSrm55wm/Em1u0ujUFqghlGrntZ35Vek2Qj2Qoz9f04TzN4POyr0B0AjP5A
CXI5GDUtjI9INVvLKZPEivcaqVoXoAxJ4mLWIndoRYtPAxzt3ZpKlgHUl0pzgVFY5E7tB/Fg5wzd
UTQFy4zd9X6SAruB949xBwIgP8wHoH7k+RCszZqaK4HWg8GhbaY+JonU5Da6MTvNAVUP53bfFd97
cDceqMqAIClKo3xUQXwfOhQ7IDmGT310EGVCwthRMsQ22ieQdpIULcOgLJPkDVcl9VaolH7qeSwk
R6GF2NFcCvHKDUSYuIMZmi8ViIxS21LBvWn73AAxYoraXGK3mpbt8RqIdqacZfV13FfEXBu5CDZq
ESedbQ0A+dzQnrCHeFDZLpTroUOtNzYix4jU5DrSR2K2ANv9IqGr9rksVQLg97oXV8bQgUomq4Xo
8F7jWe5llvCUlmTIZ/IeYVUmJzosbUuao2xmuWYLmjePuaTDUgUMU0ogovExiG35JWd2bZhYREb7
6EdUa/TQaV10wxqqvmlprdZrAARpaEoUtaW7ok6s4oD5HAS8IXJ3ON5a2ViJErvIFXS3gjaAmkvB
2r0liI4BkdwGOqi7AT1yTAFenFu1peCcg2hvSjR8RqhpPemkkjWv9mV1Z9S1Tu04tCSsJa6k3k40
686IpPgJCo55ZtQJ/c4zwSYUe5KfIvVZ+lpmuVURFcV11KVIelTFcEUygKm4Viia2qVQPnMrGZny
lJBYgfprCvPitsWkLtPynHtA/WQZpgjZq6z7NXelslUeqS41ryHYLga37KqWr+KcodoVNbTSnV5j
BsBgekvidgBy9xdZHmJqD1XdHVgkgbCFpWox2JGIqjvA5fqHloNCwGEWxTM7NYOkRYQbxtsk1ePC
CQ2uY7KiHoYEk2l1dCzB05E5ptGlJUh5MkEdcwB/lV2RggLvjQmpsAOphARNgimxE0wQXpupZHBP
ySn61XgjJC9DJF24eSeHnwEZAgGSraw5WFLJdsCbVzYGkdDXgs5e0M+IqC+SnaBqti2FkeQrgOjy
1LFSpuKFIzdcs4daPfSg7QZLl0pugcooU7vlPuZx+5AmaB8A0/1tEspyus1UqdsnKm+hxClYghyS
I6X0UCUGqGFhRZs/wC/+ln86hO+FKMWP6qJ3Gr3YfVV8flaH12z6m/9fuijETf+zi7r/LN7C13P3
hH/wh3tSf4dnIrh7mGCFvxkL0H+5JwwbA0UYCKEYozUR3/zpnfTf0SmHV4uMHwB31UB49ad3Ir9j
xIlSC3SiCpydrv8d7wQcyjFG+RVFjTg9QE/DFCNFPE8xnTmJEENwxVgGgwPQC97swiCSvCYW2k4y
mHgF22v9TIoWBUKuB3bVd99VC7Y4IFVxY4KrdR+2IX3zMYEPVrfQ3MZBHzwHfBhWWj3QfcV5mNgB
PPM3hYtyncV+GlwhFE+PFqnifSvK8EfLAMUixaG2tYZKutbACnaH659fK5yDZS5s66Os0OrQ6TXI
4UCjhYA14F6r1ZpLOkPyomp851hEeuRVTt2sktm2UnqgQLZhgYyv3OW3ptZT0K9lw1qVIv4mDLO2
jSBstyoAqQFhi4HAtm+Hq67SQcNXBWQ/BMrgiXJIVpoOYynK9oA2gyMjiocXw12s+ACXIMo9jKbp
jJwedl91NbZB9V8tE9OZslC8zq/RVBqOqG5jEr9N8O0sxLhj7YCDbFckRr7WIpCOK3CBqh7siBrf
6Oyx7cWdpMXFJmBae6zhileJ1TLLllnbPqdF0+/T1GT4+rr6NNuMroGFlGyUAaXCGHEC6vBt/6bw
QL6ndZJvpZ4+iCFtX8BFoI7oNNK6VRigCtRrjn6v9aAU6a2fCHIYhJk9tqnce4Ze6xtDSM0DC1HZ
KvSM1TbAF9oduih1zAKU9VOldrAsbRB3HoN3v7Hq4L3OE0/hibATUzFQ4ElURzJVbqdG5b/XQROs
k1ytblU1s+w0ZtI688GrmWX0RpN86hJRHY2y+iY1UmsHueq0PUFU0dEtUDDdjuZuqwX1dV53TyyD
ye472WFR/Wao4Z0WqaGHJ/FB9km2M3suo9t2QJqTcqCqaMNV1XRXuQRWJNjKOCveAoLuRVazyEuT
5rEhZlAAOrQO9lJeovOpyjF3Z5dKUbsk1YVrROYW0+71U23w6EoJzPbKN7E7NmsHu9STHNBhibqS
MaflMl64SOh6bf5BcjOxa2tobXVEJjfwUkFyxGGgfPHyTkjrQm9ds8LEEQl8fyfqwOvSJjoUVlsD
3NDkrl6amDRR6Rgame+Yh6crkVOf2GVgmG6jKPWxBxoD1dlaN1M0+AN8I5R7ydb6uHG4Bs7oQvJk
iqdSMNgqCG2UdKCI5gRQmEiY70hjfRaFspU6s0Zuv7pSMKxgd2qv2Gjn7w5B02VeobFVM6JrNC2/
akgdgSpNw4VTg8ZraXSlZqGya+IcY+WSvNIK0ARVaqpuw0xVr0uRXZeNSW87hFN2ZOTvpVQ8Gk0r
blDMuU2JHDpxlQGBoQHIW6nQwTMM6bUDVda+1MGbWMgcsBO9ChZqKhxCu9DpYh2RsqH3JtIforBx
EYrXoaL6VRGYdB31QNRsNMmJKp/dVBVWlIGnk8SJvG5ipX2qwaK1qkVe39cEyGjoTXN4ILlplu6M
sgVdjfqDJ+G2oEF4ABsgfYrSgYA98KbCFJxr9iFIC000pqtt+572fmizXFaftC7J3bowwysrl1Zq
iIGkikrfrDyUV2kBOhW5AP3nAJaHKhTrtE82BlA1StcUobEPwzB7oj08PhfFexzwWy3V6mNYUjuw
6EFSlS3C/idhELCXMA6drLJ7Pwg/0t54NWqAMzVxdm2EmO3XY1ROEuFvgjjkOy0D0zWr9WIrxVHz
lEtJckAWXQIpp5TaZMiNld/F0bvaWMU+ZOg+abt4+FFwEbmpGgNqJdbZVRQa5bpGBhhEjTKm15Cx
9J1ModKuypR4VfKuszlgqUDMmLUAn0mHddGbsh20XFt1AeZeqOUHbo8GkXXS9y2g9JnuyYn6NrQU
fTytT9CIn3ZrBtK6qx4B3JXVSMFdj3T791BQLXKNoFKuGz0pbtDNDtLK6NYneZZ6cWyFK0aHQwyK
MN8yU9VOFT340KVIBxeqxb+h+tBfG0VZfFpRon12OLYdeGhulYYjujPb7k3jkvnaY3DGLkCCioUM
hhujuMZytgUjfes1uaZsC5PF94kRflSVYrhU5KorVUr6JKqhucvAT/pU9slgE33YBgXYlRgj6a0k
mpGZlFsEvcyD/k3qtMZOLVDf4PnXG+mjn1DhtnyQVAdm4LrJo/c2kNHyF1aJk0tG7MpBjNag3sjJ
axaEJRIaEimfQjPALBiqO4FshypTV10UG6FN0jy/SwcdrMhlG0vmuuwlujWlTnpRmyzdI/yITDfK
UuOBypKp2WGa1S+GJJEN3kbpsQLb8dayIrEnAv1OJUZ4GEon/5e9b+luHEez/Ct9Zj3sQxIESGz5
kGTJ8tsO2xschx0Bgg+QIPjEr++rzOypjJzqrFO7WcyuKiIj5JAo4Pvusw0RYA37zjWprFyyQAzh
c69xSc0qxDGg2mn+PvnJkqRCz+IQ1KZ/AbxOn6KgG/us7kt0cdpGM8jXOuF9mElND7DJD48eSfQD
WGL7iFEkScNFs6xhk4WsQopUBAQEmY9Dq+N0vUVhkzvPxk7Hsm76PRWufu6i4KUzCo/Y1HYnVBaS
o3LD+oH3o8QFzEz3Y3M9kki3EqpD/Edb3ihLnuNtlXNayRAnJCpAFc5KclfrfYd+JuDSen4IJwrD
Bh0ywn2VS8EfK9CftvJvzCAevDrGTdyJbLrsKBNvntnWiJ9qWNhuIwBk7bZv6FeSaJSWx/sxmvNa
ue9+uJtFXOdlqaIqrbnYblXTieukBhQ5V8tVFMwfyeytbdrioEAttNd/v4yLJ0QI87tW2hHggUM2
ZlJCWi6m7sPMwss3OfWXx/dMzbTnMb6jC7IHQj7Oe89J+hwF05JjjCBnv8Fx7MOftbuU7IKNcUXg
x/Z+Rnr4M9yqmN3kuJrHCj6AIqkifldKbT/UMFGkOeKaEU1oisnV2H7QZnpVUtbhEcT0J8d+2I18
YT9YbL+jVsI9N2Za8Oa0w773p+iLbrQsMHtZ3KBDiyh+DGlgsE60c80jipXjnRJmyIeV7ZfOwaVS
Bt/jyn/Bqj/lg6X6puMDHBWVwaneifWtEergb2Yf4ntJPX0tk24PshqnJNdr6sLIf1H4jIdUY+dH
Ql6jf8wVOrRaB3LShT2ME0ItJK2aSn4ZW3/EqP2+DdugqPqVXhNS6wfaQ5AHEqC8g7w1fDPDPJ+0
N3fPkjXkdoEZ9cAaUI6WrUHWL2u0xwpdfc6ai2K2gA9cTcjzIpsOo4A2yU/SNtDchNSwfdhjnO3Q
t0mjNkO3K/qV59tNHqHQRQdqu6dLjIU1YkhDYqqovLK5k91QHl0XokUXZcDw1lTy1k/mqS2Ua/sC
eTheHkgxFYi/olc6VPeT2+JvlJT8ZnEGcA/ttjJVc9A9xwmzHVxpdgJkWm4oVEJVM/GKCKLjypf4
tTD3qvdlqw8EgR1xIB4BMKkEGqVUrgzfitGZ/VQlSLUHRSuuKjBMPyHmh7KoLU+xIuMRYhNyanpp
UjOo7VDDmHI1DP105aY4hEonaLMZg7CC4q3jDSIzGEDx1tgkTZxSxRQPzZZhN4Kwp6HiGiZDeOGg
vpUc7bEiOGIxH20RuYiINIZRDt/SCM4RGW7Spr8956rb+vdhVVjM6biXSnev4PYiPB+bWtocD77M
fX9UKaaooMzwLgd5aLU4tfiigVSth8jH5lGSYgAusBThsvAWvc3ce+KDtzlgHLEEmLVpUL7o5Dr0
1oyocbIoyYh6N31bBqMzk6DsNIvYsNE0VpP/pEFThXghNFqnrmpQe9wsvsAb5ycvwWhR84OwlEL0
BHnCTPoX1EnWDytkx3svEfFOaofY+S1CN8fGPIJPvg3hdkwInBQKoR8W0MJTs1x0B6Rqb3H+y10l
McjZcfAL17TqVnhG7Yikw0dYrfhCe1Xd/Qw96z7qDtaEUbJlt3bmaQZ8J5G0jYA5pzFoRCOmubAK
wiwUhtx45YG6jV23FHcSqYf2JhqmAf22ffMUYg3AwYSlDhdIlLUEP8DSyOgd7850Zcqa5SWQz6yz
qO7p+5heCzu99cSneZOMXp1x5DEekG/irqZW4MjTPtO326TCw1qCxye95Nk4VBhViDcfkUYZH83I
3L5B3XSeDJ13WrxEZt7C3G6yiX8SuPmKVgzkSlelOVQ08oqyMhoZAPHUvtqtp1dVn7h8SizHDRJs
eR+32wG/hAvVH7C07O1SB9/YcpGaYWF98A3/3uL5TcMNuOS8oOB7bGXhjabJGDAxLF8Ga1G5+jh6
xmi7LRNJMnQneahj9rzTzPLePrqSPCxDdExsRdHCG9xhYXif+BdZ5VVY2f08LfxKtQozboBUC395
6LDxpTNZ+JGXJIYWO1JXeD7qbByX8RU/6JuYNUW+QffNWxRHs041frA6+rFU5WnWimWugf6ldTsO
49BqYDapRN9CglwiNRjfCAQxsCyaQiwMfKZFXMH/nvTx9RpNEPbCol3D7QQKS5yHJp4yrPfNzUAi
jROoSQ4OXTgix15Mz37JkECJ/6druj6PW2dgZAcK2vkeHuI1FpgOCeBv3acXZ651FbmOJr1XOtAn
wNgZGerd6jR9HByM9p5A8gBKxN9mUSavOAjrA8on3yOmicw6r0/wj1aB9+LrzRV92NE9PvouF6FF
GKyon5YZGyKONoXxgiP9ocZCn4aYkB4QK4NymMCJpYZiMUZoOPcrkPP+jLwzvxN5IFi1xx80hePr
o6rc55bIMS+9MUL9fDXl1dyLOxMDvK1N/EKU5l0aU1FBMVpN36s58DMajLRBaA0pSL/uJNDkFOXj
3k0cz/wh5KAMskEkZ4PFKJnGs6rb5pYCtTkRo9jObBPbsTEqKB2SdIkNEoYItiNit7PY4iblFAOm
GW+44Z/VlDAMP4iIbRtbrF54Isog/IsZnm+JeZ6o9zh43QCkkBpcQfZtHNmCrheJ55Xi4zCcN6mZ
2XwwkUzwL8SFtMgbAb3Rcaabuw3W5t1F/pzFZI4P44wFFMsLtFQt6AujbkJvkFcr9uW4x98RJmoP
nUmZBhty2QGuhEWF3CnFgrynGwYeP0gwgODVZxt8KNg3cbCG7xU1SaER2lQ5guydeRJwkghd4NMj
mIiBASdzOyIh1tRp17j7YNKPkMZcmR5HEupreU4qikM4CvpdIKNr3Lep8MRjHX73wmXeI1tp29l1
UN9XCZQIMNexmeP32M6nEeO6CdC9tQy4jLs6eMRdYW+nZuqPbdwBptAhdqwlOgkRuqsYVe0hEzKj
kdjNw4iQal5sgF/bhW+HqZ7BqiwMXhH0xfdS66sSeF9mRjrvA7+h9wOL1L4RYtvxpd9yVtlvC6fT
ra21D7YleeURThXdVftaTGBza3FGJVt46AUAbdjLwpS09nlpqx0ZquuuHb76BNZjv6PYVPHv2m+r
ckdtzStBZcx9a+OnUdA2pU2HORbJj3sdJfNNA7wgc9Q7TJGxV1jRhzqNuy0X0YCQzUiyXVexMYVa
ZyumNrzng4pxlnrBd6xv3xEeUmOYb8OrviE2DS2y+C8dcRIQTIQxumjrHt8nWYKunX1U2RlKLwkJ
JvNwPaez9K8C9Ekg4d5Xp7CVt8jCTAmX4FBg7C9qpWReoazu3DetyCmpnldBbnwrIawbpgjfPEA8
fB6w0rMN8bpzW34qv9ZTOiCR4UMSxdGroh/7cP0YCXJSwZyh8FEjoktKVyMyCBwdQgCv1DAOV4ah
I6TXggOh8B5CZo7ScKybLKqzjsiDhI5v7yNvLK+Q8jJsqzmwrkPgAfXfAlw8t1GbnH0M1nze8moM
TFb79WnR+ts0BNXBY77aMTqo6yBp8dhMxYIT5SYUcOFenhN9ICue8rIVfL+NyT0GD79gE99w9E9Z
G8RgXAw/rhvBMdJhwYRVE1yTmH6WGMp+JFv5ibgsls71Bo5MIkoOR5TD0Ztst8aQA5TS2E4lV3sz
aS8v+fhA5yFjDr71TdDxoR1BnanmlYSVuXJh24JyAL83BNe+198zzfYD8djPBCFrkRL7undvw4Jx
Qs1YMFwbkcwBsADzqYa9x6LXkYbynSNLL4udyEjYXPdz+RnjUkwngvctxkj2GrR442crM9bQzAXz
fN+t1Skc7S7qmyEdaopqo5UAM1BZX65NLmOtnyK0D+/XaD1ZaRNcHAi9cBv5MDU7tmK8DsR7POO5
Iqv60bSdAquIJzCaAVaOfREMPWZ0SvV4ohOL8yEh9cmV7H6d8XHxZSiELTE6te1ejM4VZdzjqq0r
EIlOF6HYKdY+KcavghqUX9dg70NYPbjNddyw04d8I8+sJD8hyw6uyy2IUlNSsvNKNlxPU+ddJ/bd
N/OrF42IT69ITgfzFRs973oLMRpa3/oidFWbl0uPkPFo0d9xzyLdg9bZQshwqPX6tjrwoeW46nww
PwYkAQdsvQEIncZ18znZ9TWsKEtHOK1T1pbkUA2yOquldNeBCemTg3HjxosiPC3RN2+qPrpwJgc+
n6fWTQfTy8+6a1EMZPz1etnsmk/V2uyAf2NssSmP5+tA+adlwmWy2i3barQCuJ7dtC07l9NW8LJ2
ePf6MuNL6HYhZf6bAteQrCHIyF7YA9nabPV+2K6weP7NeocezmIJhn1Y/9zcy+S/zV2YK9yNrm50
3pL6x0b1LukbDJCjru6Ys00+IZYrZWM7A8Iqv9mq8a6kxxyex+sYp/mT70Uu1VByfJVTyPJWE/8Y
h4O7B5xJ8gpKFiSuDQ0gfE8fMY6K6wXfLOXpx7gSN6PHlv0cGnVuYlCYvV2fF4EJnZanUkqc/ZPn
5QmKqlNQBq9h1B4mV9mic155iuqqOePtX3feRA9iivCDdqV+GviKk6pn0+vkvVI+78JtLTBWsdQn
6JpEimaVb1EwPEYtwLQlCY8ycFc1vol7jCSfzFOFqOXJH0LkQM1fWnQ3UYCHEuvRFwcPE3YGIqfG
P3md3Ddc4h1zMMmEPQAOVnhNWKdV0CEiv3RH5mgCmWBDdi7293CLBqdypVPRBX30bcOglJpkmfEE
gk+1pR3SDp7AsxRdcliF7XdYpxoM2r29D2e0hCowBiaNGg30liGfmifRD0sRDwh0JUA6IrTgchf3
0fpW48uOBaTKYB7bkNzPFB5CRHs3+0nVV0GlihE3LpVYYOM3NNqkuI528cSmo1zK7ezAFO36OYBu
ok5HFWf+BkQFsHiI+RfP+3Q3xWS38epxmFDEMWjZvttRnSrhAftaHqaRmpyIBbfyYJ81piaF/Mh0
GMyctagLP64zaAudDID7Vfy5NhHLGEaJzbfeHh209DQw3FQAwYZTtKE/ZZk2EL0AEEyMLwI30ckA
mCW49RQ8tn7smI+bUYNoHqheaMpcuE2g22PkdgH+68+rGwbUKc0OuMmCQ2UGOpcKac8ASH92vR4y
ZAnh4A0w+RWIhbC34+wzhDF6XrpFuCYhlpGHLUEsMIa1p3jyyGH0WnPwvEBBaBpg7omCZMmR/HlJ
su742Zp5AuVfcXyvNS1xslaiyQw6dp/jFff0MnGewaymr2bw5y2CblhZ5m086bMIOhxMuINk4Zsx
2VcbVufA1GiL9QJ+VwF7/+75psN0l1gv87u238WodJpS1/kfUTddey1KoxKtrriFiSekY5jPHMf8
vJppN0doI0TZg8jEipfYgvlxxL38Ax+ugakkQRlOnMzQ69aV/81rrP+FwDrap0I05Y/OlArbJBCx
BDlpmcMb+Ult5F+XTex/DMqxPdPj8trF6/pSA3uGFY90u7Hum2PJAO4bldFLvDx5C6MoOAMSontI
vPXjhIPwVnD13LpRXK811/elDdn32bcGBhTsCTnlyAHdJlK+jFUHq3Bdze5Gm7Y+N2j02SFX3KBH
j6rztkwoKIsdPy4ecnOBTllMtc2YEyvCs16HIW+d/pBmuIsU+IPSB5ZkUc5wVdoqvsEDMe0CDj4B
H5jfPWLs60+TaulbCBPCjJFeLi8ruq2OUxsFwJlEdLtB1ILWVb74R9656ETrwD2uFeYR1gQr5g49
brhqQ3kbN5iHm06y/dgkSerFQ/Jtidbha6Z2yluRdLtOsK1YBt/tZldFaUAmXIuLy1uIVx6iOumu
wrC3rzqk2zXqLbtTp5z4GkJAJ8CAtAwYcMQhwlPd6q8lBpAdwayU984+j17g47hBRNjXBIdw6qlA
7AGVklO3vlS29j7idRTYjNh4CFt/urcyknniVnByWjX7ta6qjFk+nKywK64wDBe1XS5fHrNBqtWu
mUUoRIcZz4TiTol5OfhhEJ0COcXZtlKNCSFuPnu8AUenQb0CYhjXLJ67EfxkXT8M2PCL/x3hizy0
CdBbV81x2s5cn4SzFLimkwWRMskbT5Y4YqLhdwvNvyXH+FuhxS/ywf9RuPH/oBwDFYEBtMD/syDj
5iLy+48zVJJfiAD8RZnxx5/9hzaDRPBB8+SiEId68L+1GRAVQhPIoMLw0ZFDUZf+D3FG+J+QrKPU
lSKIEyoNAkXFf4szfEgHwwgR5dBURBfZxr+hHIx/8/n+WZoRhQjyvYQKgAzG4vdX/5+/MRNiemtg
tejmBOB2GVxXW/hD9TfQkL1WCHMrKwxWuKDfA9u/lqV3xdjCPpznbXtdDl9UQgQBPdgdkrmx11lG
uwNp4xSXLaR8/A320nDX1kgxFMF9sNmcUHMHy/hrT0HHo8+7/ElRy3i59DBdDKmiuM9Xe9M1PwlZ
07ZvrCgan6vHEd0+t67EKXJlt7p9rEtaoyYSkqXKtbClARmCvO2hM0OB8zCvk3bfsepWrhhvg3VM
g7ULd1viuXOJW/asWg2oIcLqUfrQX436uemGF9O68wh2HxZSuQfKCMrK21VMZ60CzTF1mhQoQq6R
iNCxWwrE+hwjltfX9VXLcWmP4moamudREr63UZgpFX2SEW+gGBDXgOrZ6tZ25gfnQBxaSBtxc2de
MPbXo5musd5/lSr4Mol36CmkkpXffotnv8C3O3iCKpLsJplAcqKjRxKAUZ0m3Lrt4O2adfk2QMew
Sfdk6v4HKb35GvQDoqDiN9fGR9qCgSFV+KXXFic/KfN18+61EqdO8zldB7mlwE+rTLQNvwGGHuVo
WMKG3iN6sv8hBj+3/c/OH3ZqjO2PNvD83AgEPTtrzg5/OGja8okg9jcl6Lwu4omG6TiYnK6h/opb
rPNsqeKHMmyeyuGhCfELokGYw6gMYC2UWGcNt0/wO32MDebGqAISDF1ENeBHbYMRkCFkPhm5pMLS
BJl6nhpu7BCOtzGw+HzecM+qFpOYCFiPH1WiEWWSh3JoGNDWuiDdGKPlG24lgKs8U34T7NcFysMV
KZxwisemCMFQpp6GStI3E8DBpXyHKQZ5gt7cpP0S3+E2LsDiJScv8RIgXlB14B9cBKGDNBzxDfgW
tFHedhUwwb79rqDEWwJnD3WP4EqV3MRAryYIItMgnPebQdejnMRhQYVhytYYCCIsgkNbwtqBZcMP
OyiIdJJHSORNB6cTlHYNAv+sWbA3dIW9xaXXqRSjLKSwoRymvVjRKBHfI/7129IgCFFg4yN2Om2C
7PGY54NvwiyKqycWkQ3fj8bAGqOgbegcy5FIFL15JYSOcRcVq/EegUfMCFPzphVFePUI+QyY2czz
2jva3TYl6pgapNFzaGD0rnLfJlj8eFkWSNbD4DyFufXi8oaW7t420XYQSQA77nCIgKdjLHJXm1aF
zweIftruh4fGCpri8yhiUM6w27zL2IcgZ8wD6oFeU290VjikJNZ1fChAC5DhVID8yOsxxCgTrduB
xVt/oDRe7ghm53239jJvrWn2ZA4eQQYXE0d+SFke9Mr8wh/in5EjZx528qau3AfdRHxT9hSMY3eT
1BLpdWAeMyaHPFrkbq34UcwQLYTkgBBFQIEtJozJGS9dK8h4MFNDQ1IvAuwDvmJ85XktyRWkstht
l+nTQCcxRV696we6Z9x0mcZdn3ZtkOB/9Z9bWJIcOY5j2vg/5kEdp7K8K/FjHOqtA065fvCx1OC+
m0yGs38LRTgcld5JIEZnvGA9fEIxzYCvjNSgKbxg7/H1HZ417LqhW0tEUI3Ypw2eFVSRYPohsLnY
5VtSuetqMdAOOV+nm8POIYDVrQhwv8jgXLU9AMjBx1p7B6arIMWvqpPuQnjyYKbaGgRKNTWwBFA0
mAuXHJpv9+7XEGuQ+H1rURTmS3UztLoqYtouBTwBb4GKczqu17KBGmaL1k8u/bSOOmDTQZpAXuGV
MC/SBqDd0NGDHO0dovQUnmYc9P00P/liThfjsp69yz7QaQn98zlm+9h5r2sZA71a3cEAWS99+5GY
ZD+a+WkNgG9v6zev4zP2hfVtm+YzoHWIbJq0U9LkrvT4WcZwNDeR9o5AadAhd9EozWj+G82iCqq1
/oTKwgOqCkBpaJcP5SCYSLi7j0HC53EwYwMJfgYzGU/C6DCHjObTritJmXxBuFl1JqAJ35Wp2x2r
2DeNQKG0gycOQVUeldFxgpAZYP2mjqIHi+EaM94lS4k9vGQ7X3GZb1zqq5XH+BRLLPMeuEkd4Spk
zNyCCsPf9r2hoLCBdL/FHNBiHL+B6gDsrADlJ64YR3/mWYjyZc9XNyro71BxeAJo91P2Zst8NmOp
5LC0VnieAfYpdKSDTQOi/tkrEIqq5zBn+ii7i8dgbxj73MDy7fhFAOlfpJAywo06/aaPDEZoCOuL
aJKI3ntuLkLKSQde0fVgoysaq2K4PGk8KvsXoPzj2Yp6uqO+N6dOteaGXcSaa1l5N7KFgLObIT+W
S1L+FBd558g2fYeQPWg+0aJm95yP8WsZrGWbsos8NLDW7dqLZLQP4VvnFxmpcY585xdpaYNrBCNF
Df0KdKfQ1YEouEhR41hP3yS85x+D8aKjISDXTYC1315G7vUyfCeXMVzqy0TuX4ZzG1bNQ+1EeJt4
ngKcn+RVqLcMCkt6QKV3v+MKbF5Kys7+5EnHEbcK5XUEGPODRdUK94Slx6htsVK3Q3hyZPvwuBi/
ao7+77VqzROfsPbgoMCxu4LvZNuSGxAk95d6t2LxW0gf10VAJYjMlyuzjTHQX3Ph1UEvn32Y0E9g
S0FeU+PfQsheHiW+1TjXB9AGtFXm7ENUkOmmgbL2gyItVkiOy0nDpF7A1XDbhuV0u1YJrYvBMKMA
GA7D/bJy72j70aUrFG77wJWAairknd5cbAupV0M9wp2SRw/7EYcBHdB3VwmI7IW6xEg2ir2Oq1xv
y9p8jMBpcxgplu8LDb0Us2O3H+V2wcI0Waq8Afz7gDh4dwxjYR7UhJFuXGr6VpsQclCcinC7Kc/t
Jfwbp7j0GbiLG0hgIAGxOyJyhjuM2485WAE0je0nnC2Zt7EcAPIp3gYo4cMGfZXz+KyaFZaOJafJ
8l61zcnbsPqyZrmCWLm6naaWQhcnoe2TPQ4l+tsbC4MIdH8ibEJ4FfzrrgRY7srw2I+LTpcBfghb
wXo/dvdx102nvnFF1NiHicCoCr9CkVg8tw1uCVdOy36pmi+oPACwrXHzvIn5xQo3ZaQmIMtd2YIJ
gdVEa7nrOn7qZKB3Buzjrce7M7oMD1BkP5u6njhmK/O4LktRz+yel6clxJfQCU9nFJlvVmv/JrIl
FDYcLc3JemcMXHXDOehqzKGLyI3CjK+8psss8bpn6kFYCsQoCrcrSKtgmox3fdMj9tVTD4sEoQrT
BYhGbPitEi/OjZAQ9iPY3o21x3idQA5MHb9fJWQkLBT7qPaLhJYvhA3mOl5wVvZQp1TppLdXLBWv
uKRPFeuB/o70ECY/DUpQbmPknl6tncWjj//2w9NgHldwdikwDOy+Wz6w8RNEuDtO/Gmt5TX47x0E
Abbgq12ASsFUqmhRTr/R5JBYOAiIa/tt5brMFGbBxvIce91dCCI497HStJ25FclyjNHrklIj1A++
oBNK8OpsxsvlMr4EJXorSVKfNVWumBYBjYs8U/tMQAiD1ZjP/lhfownmSNyELNoOKETY1I+cQjHM
x+NmsGXEnc51wI9NsOF+9EcATz+aCcz5sq7vQLgV+EN3ChovxTTWZwtcssU0cl0MQ1nv6hY8CNCD
YzRj9sbd5UlQsvgSFz2ySZQdVlwM+Cu8tcHcj7o1rdmNbfDykbu1DjLiWOPH5ONOUph3agVufNgM
SOPf9uX/Dx78L9DIfwcdpIPCJVf+x4uCGEn/x5VtPvSX/cXbcfkLfscPQFD9J+yLEbITkWYYwyoI
LOB3c8flt7C6A1gIwgDeDiTS/B8EAb7E+LesXgJzuo8IF/zWHwgCfov4aLBEqQISGdHFG/w7EMKv
NmMYHJEQyCJwn5Tx5JI//KsLdwNe3K+WcYg3QbBHy4raAlQUzG4/NdvPP71Nfxgf/2x0/NXx+/tr
AalAJznclFC//cUW7tvGNbOtRD6C8U+dlFXBjN+D5LEvf/9KfzH+/vFSyDum4AZ8lCr9xVyMbzzn
Atxa7pYy04Sf5uRFt+uSB1tU79oBPS/rPF+xGmJIsfSv2+WgF/5dqWT33pKfs3zwgqgqsL34udjg
X9s48rtqSKYi0mIlzf/+B/7VhP37zwtzTUAROot4yOgvPvYK+ka6LAHPp8sthaXcz8jSIXp+cRDC
AK3PvSSMir9/0ehXezRelWGvRXYt5ApxjGyJv9ijGxhqmmlred5jKMB63d1LM/9sQt7cg8M+L6JE
brO3dOdSeWu2kqCINsbPsItDVxXR3PSod1DJfRmNdYYsCWhK5g4C93M/v6xevexUEGwZQ+bmZTNR
KW21yRLJ3zdwik3dd4/LcKFLAa9C/Q53TOkiFNwlZYGxcl9Tv8xFG4s06NENPgzcAhfuC7gEmm8W
BlGyzupfJNH9JR7mt7cEwQz4IHh0cU7BO/VLnsewrBLSoJHnZTKtOSLcaEa2+gsTIi6mIIrzycrX
FqIX5KGJa1/glAfQmPZALPZ//+n8JXPgjx8F3xPCCX4kRHD8+qNsXR1H7QzbJMAziByW1uZbf2ms
a8H7O2izLvQcLxCSXpdYRQOLFIstGrKFmm/LzIZ/ETn4f50UDBmz//hxLpbsPyed8GgCMTV3HHXd
wDckMTKfycAzMr0Mi6uyv//X/+o5+/0fj+cSAV3AT+Fwu/z+n+IP1CohBJh5khuDzBG+jHMBK8+/
qsfGWflna9vvLwMnN05mkiB47q9dLW3Ub02gZp57jajSeR3fyQo0FYrLc+utM3zWqK1dE3JEMhl2
xoAetxgyG5eyuKQHyxofujzYHdjaPvQkhCOjmQ9ax19EQ5U+8/MERvfsFh+SQjLthA7nou/U3os8
lpab9SDyuCFOzZkp+fNAg9tJ2OjUswbbrMVOCBduhbmj74oedBXmr/EGCkNE+EANKds2F2UHigdB
Oxe3ahGtdsjiRnx4fvVVw8slJXrAkgbsB5cOFLM/pJTjSKnVMyhF8NvMBGAcgWTidcqi1sh+4pA8
/IuT5p8+yxROex4HAa4t8pejH4IL+MHqhudx02zFtoIQlDAZaYDNI/We4PjqTgFUfzu2lV4ay5wl
CMptQCvP+GO/Ty4gK/654f5ymP4DNP/jQ4/jmDK0uRJ4JX99tmLeT2MiRJKDkAKwYhdMzn7np/4n
X9LeLhbj6+j/iwf6n75oEgRI2IDuG8lzv76o75YWhwReVMu7eRz5Tv4Xdee1HDeStulbmRtAB4AE
kMApy9FLlKHMCYIcUUAi4T1w9fskizO/WN0tRm/swb8RE6PRiKwC0n7mNQHlOa+l/KpaiRc6Xc0k
+/b7XfSXxxl2Dgg304fgSD45zsrJlt6I6dy284eLLuIEp4KiDyNjWo24vFjd8J36oQUSiGqPrdVV
MfrnNFvTN17/xOLhOOgUJomEhB8BhTw5zeLeXytcsyJsgCYPeT0QgKAoU6hFMB7tJjUtViE3sLfb
y7g1+TR49Z0rrduaqOQyDLZWRWt/ntvs/PeD9CwveroeWJeSYAHsgm26Nb+eNVrlyOS5nDVR8U3I
Jn+XL7cLYAEfcgbEXIfNY9cHSNdwKUH4xsuNN4AqH32Fk3jh91QKuaNgX58tbktyXEffukJQVyMb
3GTigzJ+bGmXRYc5Wvk0tCkR+w82AuhgPJJ8QIXZ1YX1bVbLNokoMgTUFCjxnFlgFNScX+spO48m
EHHCQslqqCCV9Rag7SlIH4BHwp1awSNWDmiV5F0jyxn2YuHSH+2u6J8P26kwGgoMdJLMMAXJUraU
vTSaWPmd0t4/sho4TrV0UR7kVCXMOxXm8lOoVkMM6XDKqAaIwdokYb9ze/VZQeI5Hi3/KA35287k
q/7lu/Gp7Yf2ia5f3f1rP5Q/HuDElP8fkMsjArO/b2UeYMmXJgf5NQUxv/KSgTjOHyB36BRi7uJz
9ppD4iUDke4fRmzTCQPHlxSOzfnwQjAPkT85qvGSFpAi2PzTSwbiR3+QkDiomBOr/tMeptn3v2w+
yOWBOZn4HM8mDwpONl8V9EtkA/i/aeahoe0whHCxzrx+UADT3C4RVni9FKqy4Al3E6SRiRpAcx8D
4K3fEK48EcryeRb8KTkJUGiBBi+eLRl+CTpo52YdcaFz07hJ4Ga7XNgplJReTdZnRBHq4Eboqkto
qfWZHAB7L82YfaHQFH4qu1DRbekLXV1YIcoYh2hUIrzrrFKtF79M71/kUX8aspCAMGBCPWwZ2G4n
ycI42zLGlCS/saBaYw8VDdZ8Q9lDTF8qr+QMKcDqZACQaSth3xWk7bbr2rD68s8fQzpIUJNDsIZO
Z04sTUVolOc3RaJV+dhiXZTuXVFkGkwxKCbgwf2M2T2wqTq6yuwx7y+Tfq7Cx98/h2Miz1+XkGl9
Y4PgE8J5HDr2yXjEWQ9BHUWby0KHcepcBlXP6R30yKDYV7VKVvdTrzTXetAsFqdimer6IgN1vZlj
WOxvpRB/8ThkuT43PekVx5/Jun5ZRXPkJ6h3CXlZF64s74ZEpAu3rSliU9qPutLbJ+ukE1CyFmEp
aJ8RCtJ45mhV6buqy8Tyxg1nBuDXAQIhyiwFRB7c8NxvJ6F7LmAugXiWF0PQ5aCyK/BAyQFxYr+A
aJlksp7P8BNf8BCLBr/IfvqYL4z6jbDrWd/u1WNQryCxCgNkvh0k9062ei+stQWwv16QTKcl2NpW
dKq99u0uMmQCqo+wQ1y78bS6lQDuoEumXlSnHnEv9cf4DMnHJvtpe2gNbcqlytAGnyyrqsjKQcgk
yw5WxLJcwUa3ggeEk0I0H0IfzNrZ2MtGPxS0RM07RlalH2LSWP3Qw0jpw+0/W5Hce9jAewQT5hbE
n+PkTS0/g8SoJgBZSH7AuJJoKS7VhfA7zVMWnVPiCb6SbJt/y8dcgAVooP/IvafaCG4RcUTPC//+
sU6WAZKDSNiBRkHIgyOOO+H1wqx9eOYU3Md90WegyDAsbupLy1mTHNHoJLidU3bvmZekEJeacCiT
t3bGSQGIB4giIwjqoggpOMFOhoVS9ERttGr3jtU4qHWEK8BnKN7+D8+d7PwmhTDcv28V9Xfwx3N/
nya6xuKgzDP/oi8gpV4nXaHqg83Bt9BNsGecbbt8Xt+IVk9yXbROfIoxHpemAKRj9L1ebWEZ5l1F
yYcSam0F4d7ptItxRpN23Y3ppnxE9mec39ikp8cYX8rkoGWKnjErR5zG6n0uZktOKSKwwGPD29Fe
VfA5zrTlY2zXTbTBHJB3H8HqeM25bMs4v2laH42w3i1iUBC/XyzPrie/7FYeh+MUeeWIANKXnjxJ
HWI3m/Qk8m4P6DR6h7IU6IzBUVlxsRazw+U3p+NdUFNAPC/SBj88+Ep3RdZ2wSYN5fptKnQcPCG9
FNy4nZ1DEwUfqDcu1i7oFEy1mGFySlg2IlG99c/uJvPwKMmHLsAsIhc/Osk3naXxJlDM7R7WSzje
6WnOZEyjHWiov869ew80aJ3fQWxQ1U/kl5AGA23oP70xhmZHnYwhu58VD9yLaqRz8hheD3mwYZ/v
1eyqy1kL526Y0ILbZMlI+o46wyQd0FFIml3nqs+SKx+EcruN5nie0UBB7ORnjprSVL11Qp1uRQYI
RUvqfi7uOhxXJ2cBOhFDRt2l3qeuPw6XZL0TDJu8gZHmyBRtEsvvF3FAqKMc4LulQ7PtfV8l+zzz
cuQAPPjUCUTFpf6YV7n2380Q+PU7VnbRvaHx+fwsJ6NopPEiSbgpAzQqX+/GoV3yRfYhrlOdLD73
cpDpbsnbEXEtMG0adX1nAAVMpZyqcjxRsQsWJzl366FxvshFFD1gU1EAPS+mab90frqXkzOgRxND
J/a8Zi3puGQWxKV4lQ96QXn7ci7q8cMk4WruGoXYF/ScMbhUSPxR/Rzr2crAnsgEMHs7J81HKaaB
9iK56rSXZcVvgb9Z+4ffLyizXk5Ggpo2pQvJf7EpzQn/S2iREL+0sBXRwXVgI99RUacolIPT8t8L
Jq+5UKuvrqVtFZ//L74Y4GIA4jEk2iK7+PWL+7BKihH+0B4RMj1tI79DlCgKknRvU9MdLj1lU6bL
O6fv30gmT4Jds5NBXrJU0Wj0KWCYhfzLK8vS7eHJcSoW6erPH4ELyi/R3CIIDNAYh5BFor3Rz7V2
tgVX8QoHqc31G9vlL8adcMVoMz63cMKTAKoSUJCtcOr3ubKbbo+wkDNsLB/BKjrHTjLd1VGAUAY+
JskbN9FffTMFSt/cRDZjf3JlOs1cT2FY93tHOIA/UG8o4p8de3qjqFslAPBCB+5LHUbtW/fRSW3U
jDwJnmDQuQEBuZ5cABWd53Jeom4v/YEuSBJ0s8l/aGy29VAcIhsXtS2ypi64H0fG+aEbLcBhXJZx
d1XZNoPzjxehcSdFto6GFSHtySxkFP6LMp06zoGq9K91GNVPeVhE1w0a3DWoqxmgdQjP+43ZP42b
QpOhUoZGmA3vTI6g10twrUsb1Bc3oe/lU0g9uAw/tbXbfZpqEIkbPTV1vmkTl3oq4jlWtvv9a5+m
pUwEoms0AgkmqcBzk7z+frU6qnXXutvrpc/BiSVlM+5GLUFhedlKFcfWNlDYzIUSi3CAb72r5k5f
gc1dp0vBOfRu7GtKmzE8xw4mbTcG+98/4p9XqRkeLOjoXYX8cfKECBkNtRWnPKFCymirdRAuX9fZ
sVCHiZ3uqzWhurUNQ1CMv//ivxobUnUkR0BnE1cGJ2sCUJWE2ri2+1pMzach6VM4k2ymeBM4RZBv
S4SCvmhovxCKszy4Qh+zvA6cxL1DfnMdkrPFqfz02q90+uAOYxy+cXn9RVQXmZCOJyPeJT89ubzq
dFxXb8KSvFer/vco0owS/FLqabfAOgg2ynezb4qJ/4CQVnaRJ2E5bgQk++aNofrzQQpBwpXSMU5l
HOEnD+JizF7XddEC0gtSi7UMKhnCWeVayH5Ujtouk2+D6mmybqovEzdOd5lnJ+LDGzNmrorXdxgR
JZ4P5KFmtZweK1GdLX4TWc1+CKoV0Vk9oCmDnC39F4QygF3JLh4fq2YCsYFsefyt1MRB+yXPyxs9
yxU6/arLzxNM1uGtI8+MwcmzSXrhgjyJW4dM6fVOS6sCZTp/bfZEI4HYpWOYX1v20t42tp1cEVoU
n3GHKD9bFRjmrW/1LVxuqE0Hp5qKp1aB+nvjzDOshdePRMIUYdYiiMQ9zLFOHmm2x6oGA9Lsw6kT
yJehrfE5jjrcOOnVgQxZZ1TMhjxQj+GUzzfxGgAxRWKY9L0EyxwSwvUM38jh3GyqWYI19cps2fW6
SjFGKAp7PwwuHKk3pvlPtwdYh0A+z3TgU0E8ubjcZe0y7oN8701BjYGALKZCfR4cME8gQ7tFfujn
uZ5/9CIp9QOQrDB9X4p6br9BKAJr5BbCQq7iHz8VcTjGG3iAsCmxjng9wV5d1pYICrXv7KqSYH+7
fCDPtlxYze/cOA+DS9znLIvbfSEuvM+rVY4f1mmAXb2TRbVm/X72vLL6+PsHc8059WrlUVDlpqUz
xGzD6Tg5x8ogXfEismMQB2VbizNBRkflExUUjbTELEffO69cGuQoeMi50A+l7U5UD1D5DTpg/j7/
V2bXVDQy2OK3/N7sn9cIR/TXtZom73LxSC18VAxmTJXQx8nsH0EQNnwV4jmzVbxxaf3pRgixqgCk
Yod0ruHvnwz0skaK4i3t6TXk4/cVEjbVldWXcbvT4dTS0I5jAQcW7lpVvtGpjk5vBY8xpHsPrY5j
hoDBPhnN2G0RbouK7LDUDcjvd7PuVgYLT9aZPzJyLBRKZyuaRpC8YvTkeKG5DpoKnEJWvgtoVvbf
pueaUSY6ak6pN06sE2egZwueDxGuOQRBOyd2dm7XfTIPB9u3B6s+R1G5WO/nEifWn0LWVv4JHZDV
/5Y13Megy8UYfOwQRMjQDaM3gywhotaZG38s1jGOwe2h8rDei4VvqLaRzj2mBn2TKI52BXJ/Nptb
93zsRnstvGNEiaOFH5mKym5g3uRDk0cHoKmaX1+WVlPc4rw0Xx37q+JvYdnEHabqMjKLCXjvMAAi
wGiVpQN5j/pUDbWeH5wzD7w+sN+k69QhASXPYqGCXwbzh2KUwTRv684el+9Idyz9F6dKFgfUWkBx
iUOcJjIfNdtBA30hHi0rm2kDRW4B8iMvPQ9FULfhNYqmFCa5TC3dZWe+jhm57TAii5hvah10wW3r
q9T8f6R3Dr1JtBc6iMwe1pFweRnsOX8HDTSYxJ0VicS1D1nTL1Tb6sCL4wwEq+fXvpkfRWZ3NVku
O+y97YxEz7cvT6saFpKzX1eAmnKfzQPMINMWn1xrsw6BWu/jhVILFBQkXy0IS6XfsTvjtkJv4ZJl
lE/VFawnaoy+ika4qjGg3VrvkwG5qOHSqQbBwkupijL0s8hsxhxOecbApuATBzJ+XInzzZj22XpP
yQBxsVIHdfbT8EOYp/pl7+NFxaRrtNsZkhj9Pubk5W/Vso4MkERflLcP0HKu7t3Ezf0PYSfy9R69
mhaVF8RGfga0BrrPebhO9YMaS8j5tTMXsJFIJZH43oK6TL0BJCYmzCHkeIglWAalEdcUdlulfPCQ
f7HunEWZCubcLGa22kFzkjs5StKfA5fC6x6w+ThthzJdhvvAzTMeOT8+eepRv32QVVwu6GNm8Crr
u9qdLB0dAHYCrTnLBvrFy9aZZciu6CvbnNNen1A4OgvDpAluI1DJkbhwp8VUTPWUQNO7tL0y6vMb
xMFiYQDKbYc6eZHn1dXSOwGEG/T0pu796GdjAB1D2X1onyXRuM7XzWgBC0AIi7Mi2zZAOsdD0vqC
UwF8jYhASJXcLJ8mKFvVvdM6I0okfcUJZPQXNaqW0l0r8X2tENzCqIe9RNA7V8GKOVFWA+AZLkmW
eEdIzPC5ly2+A/74wUbujDO+9Bu93tchdli4Ca0568BFsZQf8xoWD5Uaz4dQ/x7sx8oSzF22Vr13
IG3XYqeCXgfWbS6jSn3Ap9xcIaoMpHeexUnPYpO+LllsPgpP/KHHuWQ4OyvS2c/jLhP9aH7JI3lm
37prlI3q4yomx4rOKDbW+mEostTIHKVqYa9wxJhJV17cmmOtalmrWZuJ7KtjYRaAQKTnjd9Hjj4U
eNKpyqNzaD4q/lCObkHJUHPjoXqG2oz7ZM8Il7OOQKvwqLNfc3YmNBJ6pFV0H4zofRajue2QI7HC
zZBRQ7yLGjjH97U72PrgIBYHJzhKqTAuGPlVS/aRExB5JGcRK/8itTCWAynhbnUdN+RADeDd53la
/Zp2zBk/bXO0F/PIhX98YZSuJeQ6XzkTQJ6lb+j/5V49/FuCdx++tBpjRGfri4nGYIem32yfgaGr
Efdwpnqod8DlfetH1TqNdeO0LfZNe9qGYXuHNGyenQOIDlJa9ygWQCUeVutK90Myptswz0RxPia0
zW5byq70suJY9xnyDpY1Idhbqzi595LW5YHjrKBQ+7IlBPT1//Y0GL8SDL5TIij8Wa2yCsBIp22L
WKu7tGYfTT1if1dN1PT8Ja4S0/MZEmmuynAMneWql6rVDyhammU4l0ODk7nu/GXco3tVRB+ghXT8
Kq2XmTmlSm/6GhMcaQYUYESFaENcUjIeOFjWPqCUjL3CtRhGpa5ZsGVz0c5I1gCeQP6R+hxuPuEl
gjVo5INFzej6btIAdToA5V3vcs0J7iK0MiC3dDlV1OPFRnDhz+MhrQUyLpQpWyd9nzdzPD2ua2fu
65dYycPdjuP65S7XeRYTYJYo7pjNtSDDWRgxb9Mherl+s7QygcLLJeHGfsLWbB3PhEvHwMvvA3Nf
jaVo+DXZB+YQLwbIx/GZvQKviLiNlLlUy6kz92cZJ4rpyvs4M0PlSbP1X269SiBROGzo78bK/U+v
LrBSc25KAJkRbNFycpGpYNTX+cw/Nonycnr+5N41OypC94aPTPzFNJ7KMLQYyyy3CWL6YsIbYeuX
OfO0aaFh0OlDjKFLPix2vObt5wx1CCvYTLaumn0KfwAfsxaaGbuyCeEpiQvvGJfSH5954TaZonLZ
IgipwchhMpBwD/Z903JAzJZX8QuSlgF3iN37NL02Nh4OLCXnePVpWZh1Q1xjtp4qMXOYd6Orn1t5
x2+Q2i5BmsqFogNEWgXLNNzCWdbaPkQCjiCZYVCZ66lo/KDpP2u3ter8vm0Hc1gBAgYK9z11UUZA
VWOVWOqgiTtDXS3Iw9dlap3bocAJk7Nx7M0yF5VjruWunKnr7CtRFvzIMmqHSbd1ZN6CiDpnIGuW
tHde26NYnfdukxdt9rCWjWidd0npa4aiUiNEKAfwpsWnlzhP2MR+Bkk6Po9UmUrz/Sn8p/i7soKu
ye9fwgJHadU/1t0SDp8XSwg2oxenQE1nxGlsNC6L3hzDKpUIVm5F7ZmYECybuXqC1BP0UJURJ76H
YwMh6bxfAs10vMQeQJIqfr5xPPOSRRoREQPGbYLxQxs2CZM5RkUZn7FWzAfGbTHwOj6yQ2wi0ATW
TGiFmii6FXTUOTAqz1tg0ULNcDe+XZrmpWrQkVrMcjMfIQuC3eqirfuKR/NF1/OTS9rBVz5YTVrx
MU6lIM5vK5GhmnpTHddz2VVm6tDVM7voBRBSp0XAZ4pCEAcIBZ6OrwMNwUdqSh+0S/ymKrOfbZe2
yNcR4SerNCvEvGYGYheFMWREtHuV50mnoK3bStvFDq8mmdwS91fqXo5WW36N0jhsnmTE920GB9Rz
j15uV5dfkZWy6es3mQ4h2dt20aJXh19ezhsXud9BjPWIPLcZrR79BZX9BgL5XKgVjEvaUOZEBrfr
ouF9pdd1+YKoiyhKJMHTtUXzudWu8fZrmBlxk/bIoHZIbviVQsaoglUy7FjQYZp/nhMIZTlSIm3R
YHgCdgbYstQYx0RnzTAW864B0cxfFgAjSwNrmAX1ns/1KV2kfQ67W/Xp2LcAUN01RtQaLVHpXPdj
WGX1hxBQjp3vIzsfffxKIo32+6Eeq9jhsFOJf+c4FKz6cx115vvtJAhn5A+tyvzNy9H/OY81ZH8k
NF13KN7V3ahsVH+aPuzWy1AufSnox6Nl6SBH02oVI7q3eo2zpzcYQwquy6zKzueusnm2tClBJmBA
PaPwhUSeSEurvWnn0hx8E8vbnHhZxQUeH6PmlyO7Vm4ELIbYxgJ9WgaBOeNp50TOtOvDbMkeuq72
Ddg97prE2fWkQ8XHrFhqGyNqnSc+SiidH33JXB0ys9OAzlJv5PqdYrnpnRwEqW9JOy82joUugo0n
jJr68Eu4OqybQMVt59JYd5SPQcRgwtWiak3aBifOXHLZzD2Tb9xsWXgFcfyR0k48dPG6YrX6fEsr
1iRlJCAdR8YxN/Xb0nwWhH1QD23ps3uzchbr/D6OZ6/bs2gjrnQWCsHk+pyeZFH2fC+gdrNcDbUw
d71YKIugaixMpuuils5oBhxrg9pGixvjCEThN87U7ctxAQij5EYY6tqc+gR+cYvwS0UXM22vu6ID
6feBPDGGhYp6aIboEAqkJl9p5WiOdmDPJsbMwsJcwDJM2KmcV5KTPYU2GPff4yUIELEJKv0ck8aF
GZYXvIQdVKRZWEaZAy+cBsmd0Y02bwiud2RM3bI2YJGssGq00PTgZa0+D4I6XcJDBKps3lWDXTZ3
oheNy1wPDBunBqvGt2Ptcq86NVzj/1zjZZDNnJFQFp7H5ZjGWF2XOA2M3aBDOa0LscKkQ9Rzstlr
xCrbrGm08luiAsR17h6PZUXcSoJ0DJz7JKJk01rCAHLKCEsjrrDjkdeneUQ883K5wrpVTIiGlvos
eVNQUUHNOlxZw/Ux8lF9bM48gWwco+yGiTlU+2O4nsSFSQdRTn1OKBaoSPTrhSk1oKVlbroQDiAX
RNg5JtBCZGBtq12uLEM0rJcYOc0FLvq0HnwGGAoNKySMPtpe06NEXYLfT56GpOsRex6XRp+vKrVi
lDEyaxTjWcT6KXCdSBtvQRG1qZ0WBmCowyfKBPanpoqb+XuKHB04qDRhGg9wHlR94Y5JvNzXsUYy
bA1WASO07sX6idBqbaxDZxTe1SWieA481lZXq76fm8yyv7lx4aCuN6ausigu44iCurMzdKBqmwmd
7A9wktcgO0OtTIXn1L1xC0N0aVk0WmGz9+DE+exeWGXfZI9Z7zp0E9YKeL1AbrK87PN1DC7WfrTG
jwUdufjdmCizL7sywVr4MDcEeD/jdUQg0ThylHrrAVkJyFngu/jnS8WJ1W+7orZLseWa9GJ1Y1Iz
bHLROClLamSMHMGjDGjzCvqNDh5tadMhBn9cOC9RNmGAiXqORYJjvmKJ2Fy43pCSVSZRTQAvBcl7
uZWowYfuJkXJn0XZHRP1hPfFMvt5/c/HGMo97qp5WSk3TlSPWB5ICFMaOqbcOl5NqPkS575sCemP
Jqxu7MJE4ZaAs/yNskH92IyLknRYPDPv+1WE9QSfGtVkzGdcsEAoWU9uyArbpj1GWM/hiAmtVdaY
06LTK5KkPSWy7F2F7QqS9YWFBtilHNcAIegFjx2ODGq6Jg+ySBD4+sirUXXC0auITTIT26SSdaOx
Pd7agxMhLVYg78Wng1yI2TNaDU7yk3Mp5+ha68WJdrqZFcYhZGVT/oktFcCsBerY2ti8+CBFLmJv
KaZbJrCebhNdhSsqM7ZYbconQbOiYKaSuXvCWXDonoglhuwxDZsmQ1s+Mgzyrl367LHPLAemei/B
9kCekkHrDRtEHEw+pZbJ4J7Wci2X7/VUmPLXXFZ18JQBIVHZIe4gBpGsY1bGsNnJbM7vqh5th1X+
XDyS9PIrjGpKEI7QYq3aDEfZzDYHaUvEQGzUKJ+/jF3YBre9iM1NAFkZU479yxnGjgspT6TdCLPW
Vsgi6O2iffiyZ47fWnnxvqEVyYQFx3tosEXB4+THcL61hck2EJozx1eEaPt674N9Z8pqtgSGbf+5
pE3RiWGvtFkD2vEpgwSTOwTtYfFtoIsUTcPavYYsYhafauyK+S4GIur4zO2EKWg0Qd11fBmdvQop
SSlGDOICHyXC8nJ+AQ9SBM7RZLWKhcVTrQ5O4GfuEGkYVsuxBlDYJRUTOBwk0VYzs3/i0vHCYBM5
/dJfhP042l/WGqGXPUBLZCqlql2GLcyJsT4lnoO0xcudapf1c/F0Aui57GIZ18tj7EFnHnYCMJcZ
tGQZGGs0Ec2gEXKbYUKSx+Jktmx2OS52yYKcCleguTVbx11Qz8Xhh2LwRlpuwWDYqoX3ddbpOR/K
3RyJGC912vPlOl29QBtpxppIgwKE5nBoX2p51GGJHPoeFZoey/XnZDEZ446UohiCYgVWUk7h7G9V
M84sYISag+UgG4FIzg6QZcxx0nb+ZKpDCVYm7bly64l5cXoRIGZNaTREXFiPmfmjDOF+IPM9Nz5q
34tOEVpCOKY0dQd0Nk2AX6iSeVeVMH9BZ9UnBVBSIdPcbJZjpUbpUYprxh2boLyn3ve0Qt2wib2c
eb31Uncas42Iwml2vzy3Z/4RyeBTVfCfU7bAK4bB4W8sVV/90N+SFf4XyqhRQ/ylj2WMXV8Zr358
AO70r/fqqYVVAQHhXzeqGZ7yE/NW8xkvVAQ/+APKsmewDFDB6LTSpH6hIvBPIPUgKgkAueBm/0tE
8OQfproKhzqkge1EPg3lFyKCF/xBJ0+CTQztZ4qC+0+o0O4zrPPXJpyBC9IZ5EswuZM0I066gxaK
i6rEfSxdRXcuJ/WFR943XXEtFUYqeKDbaJUt2FI6fbqR6QeqvldrGYf7cMwOac6/AFbD3iArcMJz
xHff6DMNdrPzSrg+riquvGKF3pTs4Zt9HKr8+9TmP70aQpQvr8COXHKUk/fZUXim5uwHjaGLKfLu
w7QCHx7PsGiGipyUWNepo435H1mC31GXwZ/y5uSxgIZwruSKAKwXzmejkI+rg96XjqxdbKorzRgi
iG0n+ZbQ6Y4XvkV//7uy3XN0Ju1tFscJXDEUnlOBsJqHpUH+bBzh6vVmXdb1nDiGjAvx+ogO2yZS
2c+Q6i3oyZat7Ddf87r4HlXFDrOhy34AdoH35OUySnzO+fqi14+230YHAHl4hDllfXws1bn5GTC2
Qz6WtSEHfo6sd3Mt3q9rqHfkot+nJUDSjhJr16sfJOUctzwJxn04nwRRSSXevi/SsX7vNTE6YB5n
6jwRKbty2GLF9gO4YoYc+2OLtCSVAI/YA89Xr3K+FJ1Fxjx9H4PlvuuYOaWDGV229BHy9cUaZvWG
hmIN5BCZzC5GbGEtdlna9ruizN9b0fplnRgn12eOAIGeUSW5G/r6vQYqtskW3kcj6rmZQl8c3NU0
kZzrdh76SyqYSzM1+0KGX0GKbqocU/h8xIrVRZUjtlZ7M3vfJLwyOVko2+TAFEWlHpGjXK5CK693
yYAhUQSl/TKtuIci6SbYlHh3SIQj4TLiDOdYZGjdnF8oikcfvEz0ezJESpW+mC9zqGyk+1QXu9aD
RRwgc7lSFytxdqDaCp/NJBm6RL3cQgp159tD94ncbCaSwJcOsfNsw2bGlM1OoYR78WXW2rRTMLVB
15cY2xMHKx+RToK2usgeSh1tboho9C/SlcUe+Fgs1s5uEs5GZNEFkA5UscrvK92SLfnsHmDxpePp
D3nWvpc2s5+iplRQj0uyvdvo77+cXu+PO/1XgQKDpXi1/0Pof7Yh1vjkp75zgrUISrvykkEmhzBH
+UbiA4Gn5Tl9Q8GCyt9Cw5+2/JF+4LQDag6Zx+bMOfm2cUDT30rj5IC1LyX+JDq0cjhYVfkV6tEa
69vJRxuMyJgF2X39/Zs+6zr86VU5VAMfSobL+74+6srCEVXlu8kBmN+jQFl1G+Dmi4Y0Bxz6P8eJ
KCADx/l1WBbX1ir3v3+EU4SAeX0HaLRtTlqg2ic9egM8pCDnJDSjxhvPLa6TNLhomgIOe76rYv3G
cEuuidPJheLGfQEw/FmY8+SNhd21NP+SQ0xKTj8CmPpy3+p3Pd5DZy2MLsqZEYrwTbRJ/ekev4Cb
vn50G/oaPsqviNqHsdr7fQlG27uPKmtbDFdNNt6HVbgfXDyP6ua2iJrD+oN6DeYRFDDkUu8wB8EH
YxB35YII7jrJCwjgD9nUXaB3hcRYuuM02tlh+hQ0M4nkkH+f8WI7q4VzDcUKQzFqxmeU6HZZ4wBz
pliZptNDI6JPBd3dM22L9gopcmszTt4P2bRfM/LOM8TxMFMdHMQZoAjkGC4c8oRyPl3ie9Aun5LQ
RbY4/JSu9v1CO/JMteEtTOJlU4XpJT7d+6pGxhLK/BEZ9P86lvrbMOlVMPV3Edf/xljK0F3+nsX5
uVT9049/fewf+qfuVyYnYNf/xk9B8EcEWB8+Brg5YC8mtDrGT+Bd/vAdl41EE973AE3/N4CSzh/s
JQl2GXaJCaz+R0gGKC08tcg5GgXLfxI9PYuF/M+JYr6RjcWWhr4CRBdhm9f7K3eytnSQ8npCKdJ0
nN1jS8KuR+ATvo8o5oNntRQ1ymbpFvRJ3dlPISpXsf2YlC2CfZvKnbXEnMhfhi0RS9mcA+LJuxvc
6Wu0PitNa/gRL1xT5bKoEGZik0DpdJ7kXC3DhzwFvkGlwq/jfx9bA8mxeQgfsiMe8FD5Kt6ljo2a
1zbJ/RZ9hQpMX3HtyMWkoAgqkPOBPKMgCSPPpKO/TOlfXDCvzzzYNLABIdQEoAeZPtr3r8cItIoa
0iANnyg9lFlz3hde7p3n3ti18nztEpimm1XVufqZmx5g/MaReyIHwPdLKL3ApwnAzeF7GuBikxR2
AFXVj8wBrK6AVYDoIJTDGLnJ9u08JRSn2hRZtNSEUCCf30+IjZq0zltB2Fz2QVp2eObgZ0kVGlVk
0/b8/RiZa++XdQRBGc4VkGcRAB8z/tWvx2hGa8ZNW2H9CKx2tPHVXGUimz0+hL3A0qbtg+A70jBx
f/H77z2ZG/O9BmHpGoQ1QgCn31sPSyUrDCZ/JAtrDgkkG+nirykOuiVmZpka1LuSGIogBqc1ALZv
QBNfw3NBdhp6HsUEE3zAWzrFecIuoVM5p+IHLp6k2Rt/4u6GnhhZ/UW1KpnfKsupHBD4zTJ81B1W
9ulZl1LGtN94Ek6E1xNAaQimIKIR5GGwak8moA+UnS26jP8dRzhotYeqqSnU75BY76LlsITtzKz8
fuz//PLg6hEXhieFFsuf0I+pTOM8W+z2hxdM7PL94gSro/d+Ow2dt1Nh7AXfW6iLbnPWBVIG37Ey
G9toh4aJXU9vLIQTsRKmwo9A3jxvVES8YRW/XoFJtGaUunvrEQcaWVjG69tsCGqSKf6Hw0RFGPoF
oDcXr5bIFTyVr+x0+FjUAZTU0sIp+2NUpEVbbrFPbF3gcqrsHn8/ZuY8/XWfOEgrPCPKwRw57JaT
swRturC1m3V+BDnWsghs42FCIDFPwgfY2orRwrBI/x/Kzmypbl1bw0/kKvfNrWdLTyCwE25cIcl2
b0tyI9tPfz4Fdp0d1qmkzrpYVGCCbVkaGhrjb6RZNKPuzRf4tdP/d7AcBxRR6NkwsKHw/wPnG0t3
GNch7F9BFfyCGhC9KGTNqz2uwdUbIAW7bGAkUHcMPESBQTc4PosGAS35gmhrIv8vaCtc+Wa+8hek
odq/hJUPfEYor2aQQIVGMXpsKBp82J8AhHYi6VAOxRkhpCBWjYNoaIVuYym6nX7DsFlRa1pI/Spb
imVxva3WI+iKDO0Uhennrt02+mbwHQ186r1rM9Hibx7CFoWddvfeAnetyoAh3wuptDUNeunP7/9D
Cm/kqRxSaM4QoMNDNFVMIP1vZlTLBjl3s3iJgj6ogp2AgcdUzDIMNzBK2SKL0E759Vf0bCafn02/
wgl6YjE/WjSlOmD42vv7gvY/RnGXbAPdhsSB6WsCyYfZWVNsxXemFy9CsYrkwRvq2L9xnQIgA6LW
pp+XZDMlYYrb6xqlU6G0LHYEfB0+5BJxy7NqYbc8K2sCAxqXoUkQFn82ra0akjqvpx88096kuEC/
Q4AipMnZhAYv/U5mp41rqql9lxgsiLfi2vEct4tpEHhBtfJl2GzTvRHB4A3HMJoMfAGz25IEQ/66
fBLnBoYev6FqepIH7hxfH5MbjL9Q18sAjgl12BlA4CPQs228ptSaQa0AEOKiuE0HbjnnPpvr1y7u
Mv95thEgbg9vjc+Zzj9V0D/PjY8hnNGHKhBBPKE2FngfD7JetmKNkQic9px2wItz4UgkKMX0Vd9c
ALfVBIo/X/FjNHIjYpGLkAhZKXv3xysOyga91Xr6K7qYZjLqyTfhzx0ibNyP4Qw45yWDEckkpLQ/
DvkNRJWIefrn2zDp7G9R0QNtziGPAqJrw0b6yODYKPxLKwnb59aHqe2lYz8FljFzkUSjoh4656Cy
qC/v5yE2sD9RBH1+QJ/G5ZwNEVGjXj+6ubxqsjh8XDzVxKj/aYceMd7vOC1K+MM9Xq8L0IDKpn2H
ayttB7PYC5t52M8F2cUFvG0DBatn2HV3cOQisRqvUyTrTn9+4o9xDX1IyMVI1bnmTOBxJvg9DNQh
Kn1aDtHTPHUGPgkqzCWJnTczb32SLP9coDzKtMVqxiAk8rdmmwW62KyKqdKgzzM6gNwvHlUUgM60
NQwarpKbaQjIZhb0WLZgNR2ETLemT+ysMTh3FTmSZfTnR3J/546gBYOmCdsmUY03CPL6Q6iWYK62
vurcp3gsPNbWKHJzAyMSambp/lrHsK4N/um9YUKsNCFFCclGgyMvabyzBOZbgAXAUjdJRWfHwLb4
llx1H97SeOZTZeGZR3xD89VY1HhHEavZw8uO/YLH/cujfcgyeTTIPL7rsFQgaZLv/f62xqV2ombq
16d3Zsf4C3NFb6zsv492XKP4uo49zJPIxTWatojVY213XsK2oQe0taEz5jSfrEk/kaUamKGOKqwZ
L71549TS0bZnivm6MRCIYSJs/qcxgzGliYJgBWyCHGcsgwNpc5+heG8DIQZpoOZF4lY0hd7Gx4TC
+i8s5g9rNCZdILtCIQrlU3iDH1NdR29+iHGJ9XnGMYPo8JbeugWF5HrHyRIH8b+FhQ/bkbkkBSVk
IdiWIOJ9PHjBRSWFFEv0eZgcZgjdvNF0DX8B+PxK+H1wyLQFbRKFaBzlqPnMGWD2lqDHKGm1NON9
FA5xVh2z0acryinEBStHL6T+trSg+6AzIZx6+/7acqlpwaVLE5vOLKvIvI68XkyHDB9Zhy/JijrW
A/3snjtBkZy9qQ5Hc07985Tzf5Gz/ytT5OHNJkCQcAzv7h8nKtLBwcrtZf1cFGvYZOk41R41beyj
q9uQirRaD7LAiQwANR2SimoYvWF5CZfEW4KU8pi0rlTeWv5NBt3S20ndL/l3u2zss8aQLtzXMN6b
H37VbOqhBWasvmnaq/rOnx0UOvZx1SUBDlPkj8N01DrAMFTJwkiIh63dOteerZA+7TqVOEChxgnn
Gfg1kiZk0c04du/yhSJhjSqt0mj9L+irYDCSuM7kP4ITAmCws2Fka6BpiS6cjPwN1PvFWMCER8wR
1+IN97aCqSgulnrNplQOogqPcxLl2Cai9Lh91mHvls+T3+TZ3vNH19kBLkl6/NiwL0D0snR1TaO0
yc/wBse97G29XWVJZ9snRzuFe8ytIcbuUQA98J9QPM9r6ynp7WX5vIyLN94AUOisB3aMaPoRqDBU
T1DLctwlRd87xfAJUFtTnzJUIJbj1vsxcuhJDSSYRpPaBhm/Om0Vdz8KV/QzFNtwXPGhmUat7V3d
6AFnUBxfZGDoGnbQhKestWpIEk5k1Qj+hQJl9eJnEXfeyCgv8I2Vf7N5/cyU3hw1iOKTF9oj1hpd
5wuBVhDY2aKh677UMoegmY96xtUQ/HJ5zPxWT8EDcpaevAgrv8jjI3Ml9OpUzBu2ILuGRpROaO76
ocTuOFM4UVyAxbGK8qQBg4U9XRHtE2BnA2L60lsTgJcLJoe2MuwpSVsAxgqwzEk6rqCDwrsGcitf
xrdvWmXZ8DMb8VQut/WDL1+3SSbujLK+ErkLGNPCan23VkE9RacF84u2SQN/NvuiHVglj5N7AZvK
t4Wehp3sqqBAu+lu1UKL6B6Tv0o3R5gDlisu6mlN4vkurDwIPikuxyarjtQYFPVzlIOG3658pOAZ
KYuirdPeELWx67wCk4MJGC6XsnSa+6qC55gddEUgyA893pHcOyHL3NI6Ww32xnaOu5Hc26KuFGKR
o20FNARyF+TOsQVilDzhISQl8O0oYmRd0FugdneofJk/wv2TsqRSJianB1rC0+N36nReeIS9YUbM
a8aaLwivj9Zj10Ym5PvzmGPhk+ixZwJsHfnGacTchc+Jt0ct0G9k+GQFETvajbgvcLWmcDhkdk5p
Xo8j6MAH/3KaxYxzh301tSRrws7ZPVtdHRf+Tyk50MijQjOYP6JhGERyV2L4jUQgU36S0zPs2qns
GC+r2PpTgQWEs9zEFf25hHYS2ojbY8jM4goeP5Kv8BnNBAuVZd58sFp8r0laMzQz0mcxgNkxlpp7
MMQXnvH9eZTyPPlKwa3ge8Ei+vCxxoI58eAdJBSAUhEVDmPxPnswZIMlsY8A7fCzbKRNxmBMzBqs
sN9y3CTYAvMvbwhqPEJKZT2+D7X19vH/DPLb56gUuPVN5IqWGwBUXsyvdRkKPG9xSlh5aHB4CxfB
sCYv7UcO4HmfpGBezIvqt3lkqnHynnDLRmse4130wwpAGncJ9ANGCZZNw0dcQY1N4W/iZehJ1jYO
U1jMtIHLNzEjteVr8jaCvWAFEdfengn0HGe0nei7UDvndYoNwtZ+e7Vv0wNbj4bxwX6a3zgEUWMe
fkG+lXmaO8pcpvCLkG/i3m5HxdNmlT5NT57UM8P7NpG2CRAM+bfrmb+CzsHA73kIEzK7hrEwt/42
oNamN/7RN17vRwfLDrq6wlw4iBZxylGc4rc1SHfWdALgmsrHoHm/5Ry58tUJ847pMwRkrDw8XSCm
60At2/xBFxiw2vkzmEZGBLAUH2m3wNx/NyFwop+mJm/y8tjlMX+3kJ6Te+caArMzXtECN3OlrAZs
S07vQw5zSnE7S+kZwCg7QM/FK0ETrzzNDuBD+4nMrYpx7pAwYssdRtQZFw+gm3BkGhtBbbOhYEDJ
htdUTBdRT+MbaUT2V75XrxPs0WNNsrislzAKgbOdUaWx2xajCL+hbwvLgrKhkzgTny9GOfCFpDFo
bls58X/waxTRAltjz5RKavnN7VyPGUUBrSqu7hR5Pz+HXWbgeBlkXmYGOISQIvECaJYIE6uimeJD
0xqxmcNiYXc9XKDDpLblqx0uFfEmb3qai+f3cnI1NoXCkKxoOO9+X/0BteCzqAqG4+T9WjOyxwiB
155pYIbPXhFDmH2Sni50eAZ3aR59SRDc6WA7LFvNE9W5HoJDuNkOUW5Uvhk+IPhm1lCvMlP8rX4a
Y+zEbzuTa553LEuXL4oJzucR9wn4V9ls1JUT36XbnVKyQGn5xgOsyicQEzJn2DmAGP74XmTZHHxh
suPUSZW5F3kmN/7G9lZ6yziWUzUE6lRTL82cmqMvGNy673Zjg8pecPVOfht9pMbLXV5jt4pjJ8Ky
7HkQlmC2HTnrmcGbSs+UCtwprqnFVw0cCExj0axexFdNepZZlzobkLO/TbzKFCn7ie3uBgKAF46f
fMpYa3ZY4BqtxTHUmNINe0oXTuinEUWg8MXPEYuAIstezcvfcDnmqcKuNdtGG2RmzJWrHCbf20hW
Y08l2ittWNOXegvaLPpUb5O2HhXJNFWFTcgkfCHeMr8sLTZGABUJ8wyZ6CyCP8dLU6UC2GqqufR3
ei1ewmSl0//qL03Y3Ibwsdbs6Lv9MFr/1qVTLbj3yMTDYmzA90pau7hxIvVMRVLX42c7lxW6O1mw
esWCZBO5jfyB+uYs3a8DtjHKPqkaKgRqxy6a2s+bP7loOE3sDih8j47Tk1Mit5QgTsAsb6sEPUG+
aUUGeEFnatm/P8nbu0T1ngIx1iuewdVlv8JNAz+C6ZasuYkmZP9m8ZZDaz7R/areZ5Vrvhc4tsUn
1nw1H8w8qhPtgZO76W2UTSZYyjnZYna7jasjkBfWkVmVSWt+8j5lySmJRGi9mh+91cNNOMWECdsU
5UWp4yo7vp8KyGV9qiFQ8aLXLUsAE4FP5pdyazPlwMEAtcA1kZaNFyBXmd8IlvGCqVuaO6/RJWFR
vF0I1A5bmmSqWI9vJzaYfVuEDXQnJh+JtV8BC/6J+csydkwx2mqkKUIOCnQr1np5C94bCEc4WY9T
GQieedR08ebL0s1NGlfgDms9Rggi8jemXwsOqUb2Ecjrk1nkwjVtxn2nFzMno2xza2wFiqFrjSlD
w2o8vg0IdWAT9Oo4NCmWPzhWdVW4XhPFfyl8fTjQU8shPjCDXYJb6PyjrFyMIclpLdzHAkdJ7jpC
YpnVoOE+3uI9ZVZQM1N4KdK5lObe/3K6+73eZS4P8g2FDZBrDtf/UGdVk7FZHCJKVW+hESMHs644
B7CS/nypD00a46SBFgnXomTF/z8qcem4lkZetfvPHMEGDWc7KTLfv4sSelZE5BASpp1OZcUb7n3l
88reg+Of7+X3EkJg28wfgCs8PO1w5rn7exklmz3AsCy9R1CGhLESHAkhehjiyDtsPanz38b5nxfE
aZXCAZpYyLoibfb7BXE2BYjf2tmDXOAPvcCCTcaLaK0Jc+8r+88P+FE3iCekdos+n+PGyBH7HwuZ
Czp7OAE24cN7xNDFZor2a+itQYAGCZyTYyWyTX2atIcWZjthoPTie4rQYA2bz370lzv6faYz5hyl
UDunNZqAcKFV9/sQINNsadT05AMqKWZRafI61vgyofOIwmGMxTmkUX9aWZmAA82OKC1I6/hGCU9O
UEIkJ/tj0Hp9wFZOaMEbRArJx1kfmXNbrh7nyZ1+62eJtzD754f4+Bp5cb7t2QEdE8c4EXx8jSH4
MURi51tA9yYybb8SITEE3fRptVDW/Avq6P+6XmDzIs1/sIE+jFmExA0v2J5u37e9JS+wcLShQALv
VkOZ/79Ka2BhHQREqSwSuFmq/wgHnjYM57msbt+2JZJk8zaiumFddIM0G8afB9TEl/+tLVGfBSrL
RDWgFNq2/Pv3SaHXbSnVFtTnCGJLHUDzbCPvJVQsmL8twX9eileHKhMieJz0EYP8/VJt5rbrlGNP
/5aKzAHVEeaRK1u+/PmpPvTW+OsgNBKa8Ywi54B/IAGxBSyyahHJd7uiTP2+rJAuNami8sBdnWcd
zx3OBa2v3AiFhIZTYNqQig670euW6KnSNkHwL/f1BhH5rwGnhskQJAB3fgEG0Oj7fRRsm35RVBbD
SW0u1IyDC+mGVzwBa5z6fw9bR6N9h0g5YPwEPiN6JWE6BvnotFdkEUCDcLetBRWpa9enJmLft9Da
8/5skKgBVntLWTsLfscurbCvA3g8jmcKfe1OHtpm2lwUano7HNp9rAJKgNfe4vReeJ+89RkRfpst
7y4DXyiXmzov5gQozzSHpUOtpgJCcuYAhAgVnuaVYIq8J06Rxa8VKWwvM0U5OcRsYuGv8Pp2BKp/
jaYuWpcthSOrSU/0DEjVOsMN4vzSuRPDTeoXTtGtNzQmybTeci5B05b3ZovY2UrUUlAS3tJuQGi5
3IcianDe+E8pRrKdF+l7gvUrs6PjpxnfTcYmuYjkTMWLM08duogu9lyyrTntzJc2XZQy3zVLa9Ry
6DM0VfPkkY4n3m24jomP5HhoW6ZIMcyK+u/6dj5M9Dp4cl/UEwbUD1SGIrofaQWBCvlrpCFw4WtT
iZJV4N5j5Skifchl6Afyc7AiW9J/pg9iOm3kprYb3vYjYrHh51JQBc/3zHNgDsdCScepdnjVDurf
K0fiIb4MsH91X5xgWcf4lnJeJj7hmVXV7qHqBvgnqSCgLcgdjJCX3EPXw5rB0WGBHbimtkXFBM8a
pjsWLau/ZvoaCjC06pQ2uS455ScxDk1LWdjDybdha7yGdosR7T7zOQjAtI3g1X9Bvya2pjR+awW+
x0hJnz4Pr2McuzkIdUUTuhPZ/a/8j4K8yV/XbjSb4dvUwMWKLLWLmpqjpMJnGqLYrOywdYiwOSpf
u8WtaxeCsDUnn9lc+vhRdInVHPEjzUEi57l+DLAlrvaQjbJT6c/e2RC6Llq1zGcqLD2CIKG7Q9m9
gPIzYvoj/Vl9zpjUZz8P+iFl9RWvlRLNl9wuIWsl0AihBXnjiUM4pS63C65iYb/0NcsRvYbwOtSl
2EP+wjBS2pZCGWTxDxVSFndb1Yz2gdPCeIhX2wPhOYTt90JMjwhuiSvlWzkuLQNw7IHSOACZ/DzD
79sXiY4/RaJAkbIU5Y9ykNm+KZBUX33sb6Ftyct4c9vjitgAGG+BmiX58YqHadVFR82fvIg5J76q
pZ9O4DGyHxL9qVON2POWrkkVHIvK7h+FT88ghXcjh9Ty+vxJL1v8rbG6gBLD1H7WsYsztDval8h0
FWXaW5Z37VM+PEIt734OCDF/oqiJW0IxeskPhxYU5yxHOA+zWxXlUayddXCGdnwYZp9CCKFgj7vr
dOkNakUro9XxLouSrIi/lLObrBcgI6bvg+tXDsReAZM9L9Hah/sQxD/jMYjQMs4sddlCnw9Al4/V
p2XGPTkAQ3AVDKMjd4Bq+292NYjrBQ22qyF0zAzNAtPbzWd9uZBm39i4X11QlbcuwYMX7j4m+v1w
tEa7HZKCA+EDCYavWkj9U1rYpbmls30bhqrHfjsTwBoRI2HmFo1oUpBcakI/QtfLZTjlMk9h7pW3
qxMRiDnqAeX1Gu/Sj9EGulSLVEfEjN2roGnBZ3vBc6DX7/aUZbe+w/KZhwmF40gC+s8XlLn2wdp7
Bz8au1vE89VXXMPIFW3a7nBhpxpsRo3DVR7gwj55/jc65n3quU2H57ZG4ctux0+L09WfhmLF160e
x/xJFqv8ohYcDVJ8OnCWdaB9pxX3Ryc4phbIwluKDQ5KrO8TdyiaXQcJ9lvVii2l+dQ+d32JebuY
nU8JzY0LgUDUblJ2hnRw538b4nC5ruhDzLRDIEJSjIJDNiFZuOZTfh3GxisdcZ/km4Jnb+8RriOP
wq5D3ocYSx0J9CE0PVRuzqPTF/fgh8Cc6EI9uX0nTjOCvSckmMJvysueNOf3p01CpD5JgWwFdNP8
58qAnArEpacD6en6OKoEh3flSzrJdT6mdmH8AmELniT5sZPm0ZA8JUgQv6JC4n2uVNa/ztu8/ZyY
4Ps56t0bOPPeyWan2EsEDx7Je9Hu0d18bamhftnsvjt52IOBGKPMfVustpH4W4hIdlXG1KmCOjxD
i8p2YuiqUx1M6gnMmcf9z+6lY3fesQq94Sv1QnmP6ak6O2uTPLat2q7yoZKHJSLkcjxvy9vOtzEy
mXx9D9VYfVaouH736tn4Lch1voXQyuKh1nbneON0tahIX2AZ4fXUk+LulIWtj2hFCPKTckxysVkq
u86yQn1CW6l4iinpfJVbPH5mw8/PLLboZnOsEWxVWB6bJAuu6bw73m5skwYFg7WDuAhG7rjlVn9f
0xq4hykq5A7Ein1UupJfxTj5uVGs265V4k9XAKjQALHa/nPubXi9FjnKFl5Ux2eHXuQOHXf/Lp5z
j46Bsn5YGYIu9vUa+CiE4TW1kIPvo4lSe3xdB94cjQe7VzWW500ismttifye6k9za/lr94ye9jd+
B2eMsXSeh5YMpoJBdLskFbDQQDjlZdIL92WysknvmkLbN0CQJsyN5lki59Z4PswsJ7rys17FaGe0
HdYkRSz29Jf9LZ3pw+/jZEPftNpGBKZaL+tuewscwtVqyYixDm09qmuZzDSgHBSS9EXny/bOW3zr
U9RhB7dDDqjoD0Ui1ANusHOLNlS/FldtWffl3kILAqRmljnWKZpx0H5Y405NxcmkHvY+kUuP3B+j
1uu8vqypFahm50RkLrugnbL5hipONeDs5+SfNQKNcALsJrwGRpg5e+2QIl6NFAjGZ5T5tlgRR5B1
QUkotfMOuNN5HsPoMnAXu6s+44OduTCJFmkn6J8R7OyL2KdTcZJIZiENNmNN9phYOY5a2s0hKqTK
yvKm3ll+sjyWHmie1C385lO/OhhDaw7A1c6OpGtf66Raup2r6C/cRA3hdA9wb9v3VNwuK1QodiiB
1pejtS5DddesVphsHsOP3l27p37U1gY9JtygvYOIX+EWv+LojvcE3n096wGJBbmbHHR6D74zNcV1
XdA1TtuO8vNuG+H6p1670pDCrKQ+dyX6bIdcB/qmLinf7ito5GcPVnCMm51dRJTqKuVc1LnCP1FM
AU7BrqYrH47ueGsFyYJCTZVB1oj8GvLdSi3x2RGW+jEnpCaeEqt76lFe8Q456gYTCibhUlj9DswA
EDmENIrwYUV0KSIxm+K1bHZE0pEPoP0Aof07QUjG4aHA6jkNYCIvcK5bDH6Kg3CXPghuHGsOpyea
zG12rmTsf8vn+WXbivwpL8QLggIBDoRSt48azMkhizN1QiRE2gSJUNGWi7arZnWbW+XBHpkLvCEF
du2YmAIfhbvfBu2j6ppwr1S4plOMdFyqZjy8xzzbjlHf0FHLl+yGzmds75xl0Hggstn498lQeI8R
wCa1L2dqUMwHJgx6caX+4fSi/iQk/kuHIYrya6TB+8dJDiNczAVG8wXV7Bwl4XZJLtDDlXsY7s2x
llnw2NW2c0hGrAfrLLBu3Hrxr1xBM7XPB5rqCceivetm87dugpi1LS5sG6hFTbu3k1kOB4Gg4C24
Rj1eCKUz+EPaXnayhmjoh8MsIL23GdhWgJrTxRDycAeYzM7jlqnyR0Y/Xp4q+n57xaLU8PZqdcsu
z+Zf4nm4LyvyC24he2DXKY9TlKAi0YniuSpz54WK4HIETJScejtpj5GIqnurstVubsPii921T00F
Qi3n4HaM3Kz62mt37NMA1tdXz87U5YRG9gJNGz/4XUnR9jITLg+d21Tey2XecQj37iqOJZezdsrv
deFFL3WWO19qx9PXMDcBTgiJpw2l7GeaAm5tYtoiUsQt5Q2CdUaXkuBoJqH/3a/NIX3tWrNrL+7w
2sNDLQ/IFtOgpcjdhxdd0JUYlKtyGemBbT1FzEhX8AIb4kgaItMR3DRicF+LAkEkXLe5h7RqoiKG
odjKHWU55kSxiuCiDSc3QlIUgKki16rzy1b0478Ep7ZiVwvPs1/YeLXCgCnW8xndlnA/iso6lzJw
nwye4ehsc40A5mqJuyCAAD/NsWB74OR57KcMlFafBd41LUV1JVbALqnKSWmul2ESr7U7oh+BoTKJ
bTk3y/dxxJTgxKLknDZhw+P/mOmmIY5SzfOhq2bvkuI5HoK6XDaSeeCsP2FEz9mxjYrxyl85v+FB
GGTjvkGfLThYsgWLbG9z8DwOTfM1EvOCJqg34IhjSft20pHzSNcvTkArkcPhhaWL5oQI7HhJ9Ov0
YZEFvqISTZM8BV1i9bdeoR1rN2UGIYg7YyAOSswwH0DKMIl2ftEWlV/Px3wOafG09a6qSdLUwRxj
sXKEQuaSU3tdtn3phqmr79AUx8idU0VWE9ISxL6RMnCmvFlPlu1WnX8XTh7UuBoFF+9bA5wVP/vZ
Qj8qO9LIqxf7pi76sE92nLYXX6TTVrTDBO1a2wGSIfTV4iadQJn7COjMa9bWV2ucUdJBTJEDmLiH
eeqFHhrP+ZRMRzUJWX7J89pHtkazVGjvwBLyOjzSFokP3TEnV+supmKy2n8Pclhm3OXBZbXdIZD0
AB8z26UndBIAuEZUf1Yfabn7CmIT78G3gHFNWN5P9CZm4Pc8/s/WSiKbcRwqRPIwslqCL4EK3OLx
rYhsCdMIQdLflGxd6N3iKkmgENEKJo5Tv2AdbtGP3M/sJTzBRNhYb9IZkvLrJNCBLdBVoABncbLN
Kh2yRRCOx+epoKAQX6OEby+3NpojK6bK+TDJ+rTRdeNtseWhqvXqxVM3t6hxj9PaXXkTj7elOCa6
7rADjOO12aM3IjYZHpBcKkrv0p4mNNzAR5UjOQ5nh1wehYgr4rE1oqUCOurGBWRG6i4SIuaalCRR
6JOXY4TNk5EwnanwlljWq6nR/iHvFr9ssLYFCZRQO+j6+Hoj9YsPmdUgIJWOc4boUOr4MvEP0bp5
/ol+ZPss4ql5skD9jClSr3ac+hNr5wAKpv1hdzVZFqj8QtWHPhySYj8r8DNLurmSpugWTshogP6/
TMp8vg9A7Z6pT5fXaIx5Rj9uuqmcdW0PwmsBkc0JDWphNY8VIkjRhSSFi3CuFaufLp2uu5MabXc3
LqjbdJCG5vqH2NCRIrT6bYblXOxPe5SL1oehtDSeM9pqDmSgnBCzSgTBSYX+iI9vGy+v1pYtq0gx
FJHOQ1yXdbDXZdd9VzaN9RQ9dY4G3WbhG2urykGfXwHcOiP3U88/cmsxFRcyalyINyQUj/DH5sxC
zsOJAQ25MulwXEVQFhNvezjjGhJ9xXrMp2AZZW7e7ygolsger9E63LYINUx71w6m8QuQDOAcqRKg
/3ZgTST6dJPjgneiuHWbc/JGUl6Sh98sNAKXVHt1dIjqsLmE4NoDsZ8CSB9g/gQyXlCMpwEN6iCh
VWaNxQk+BS8mWnIr9cD8nfHSkNVuomD2ugGkYG5kyacJ3R+ecxPHEG2u+5WXvfcTLH8OFZiPnxag
KoqHlcivLcLw8MLhUhefoqpVJutCVvNMBhNeKj8KyldCpLeevNmvHnrtZTfAN/MfuXIY+VhvCzC6
bKIysuG8morS1k/IoEz3CDUUPAL0OrrWKMETTSOIw0sdIDJL+TDaJ1WvLxyKFvhDgtn5l/Z8+I1B
Pfjnzq8qYJMqeJRZ3h9Ht7O/hGpwYOyDjyxUs8EcGDaka+NgvYXr6ZZ7dxrQNUSGBeB+gkX1fJGH
CtTc0KHklmIxCCFZJ42BbHAa3iHttLpHOlf0f21EgoZ9jv4WodeCh1Gmo4iAPSKfKkkKunW48SYx
Xeeug+GCHeQC1WuAJ5/1Eo2goUf0TFNQCtGLrxADT1sS8DuJeHqXDrEPu5icesXuqM4SYDK1LIs9
G3oFIoxyyf3WUgFIt1CI8FDPAP/2nt2Wh00u/E4eAPMDztIK7MPFv/VQoNaFosFOj8H6NSJazFcI
YSmxb+QcP6C4NKIeawU4BFpgjS691u2R4c3cK+QP6wj4UraitehkyRVsevcVlYb6crHEcA+GEHmC
Mna/wdZBHacbkErHb2Oo8MjWPoKAk14ruNEqHrPDVJRxQ/xVXnNVOe4aHMdQB8+4mojllsoVGgAA
TNoVyeLW+VomIDHSFoDIbQ/yxT5EOlg5FCQubAuZ2UF7aJ2q+FwHi9I79k2yOvLzfeEpGZtxC++0
pylDe26f3WLQ7X2RoD/ydJ6ar97Q9l8UYqQpaiTUHkF6AuDKZ6Z8o77mFm7i5FaLhUfB5tyoCdrR
QN3lpcsn60LhQN7sVVlHd+M09pdjAKWeE3l9TV0gOluZHT9TMS4jpkEevgp38w6Lbw8Ps1rdi3pA
dnNXzbE22ZrdAunpKPFEwxCfB+QWw/2WWCRObZkspy5w5+YBFi8KbBS30BYa0HWXyBceSF+cKyS+
CzCL2vlSZOvyJclGJxVoxULpDOpDGzc4GYF53ONMMD7FpPsnx8+c1x7BzC82vxKkWLBTSPOsL3CB
4psF8MFJzCOrLp6+AZwe78Vkr1kaIw/usA62+yRHWpDZ4Lcn9gOFrWI8ePs4AjTDb19r6ap/VRQ7
sELnoILMZ7elC0K3z1bc+I9V4fkYglHVvxCic2jRgQCtPe/7OlH9x7lAUA9Sr2xQdTvv6c3DrvrC
ibZvxYPyh94P7saqkET5AfNcMFNKwssGvLCsVSvpNdAI7e/8FYjPetIuHBK0SXt7GYsLeyraarsA
YL6OT1m56OB70GFQea76uB39XeYre7T28Rz4WhG8alA29NrAbVSJU4ZoxoyItpM2xihm7VQdKnu5
mJBlBhgYuktwxLRCxy9hh+bcmEpRN0tDHAsKO9iT54Gf2FtrmOcAbVD9n4FJk8aD9lrhaLNogNf7
ARDVQvQ/bWmt0bCn0QqA8DAIjZ4TndQyr0ExIchrwO3MQUkbJMfl3ZafZg8p7/JYekuo1HMfa1yv
9zSIY859UJlQurmtqn6Y0HzTSAQ5B1t40yBfpxpF+xWHlRwlefrNPilZuomCyHDO4FlXyY6KtXkS
P8RrojkhEDNH8l+TlW9ukJZZjC4WFjdd9D/UnVeT5Da257/LvlNBbyJ270MaskxXW3Vr1C+MNhK9
9/z0+0NJe28lkpPc0n3ZnYiJGE3PNBIgcHBwzt/YM8J6HQ/mx3Tpwtw+zkjsOKN/uz132SGnawgC
BDkigTmgTQ4787I3R6nM7VXYC38UVS24TeNfGBfDKlsa5Z0TmwOQtFGdFQgYSUqLbucHXLabxQ8A
KAB5F5EkuoQ0hS5/QGItcKNQJf+Z/fUDir+QJ8j/5Ow4paIv9len9FVqDv9OhOFCqeH/Qj7r30o+
/L+o5uAYL/bGlTIWpetvP75VFzoO4v/xtw6W7f5iI2mFzZDABCCRo/8fHQdqUL9ots5/TYfXVVXH
hRz1tyW3pv+Ca65DssefWRYf+r+0HDSEIUTPXwWFycaD2f8f/5P1j/6o3v/VPe6kf36pg2Pyy152
9fmrdc0zKYFpHh1o5wrqkagm+GsK1zhJKT/XZozfZu3U149j3ap32agjoGc7Jcm/aVPoV39fXT19
HLvZ8Y7G2oQYodnNaXExizsnyAd+QNt6Pq4aZZKDOXVljBZD136KUPH1TaCjgKPSyrnTYsCsdyVv
/j/HUU3u13IMLepwFY8+EogxRUTnqY+Tx4z7DHBJsv7uEpChX3tgoM4qqs6OGxt3qDoV1jE3aaIc
Jm7U4pRGSxsf4YxHPuzPYcfkS6BGXvbk+ViGsFaGxqfh8inLKvAwTUMVsX3g7vlD5ZbTcRrtL2pC
IycZp/rpeSe96sj926Nyceb+/3W8F2Tmf6+Vchy+g4v5o+yTfrn/+b/+h/hf/32yHPMXDfYpBdVn
TSG+yX+eLNf8hcYMigYAbgjUjmBS/n2ydOMXAKm6/UIK5T9VUrxfXPQQdM/Ante2OCrSQbp5sKSN
QgeeDN4QLCyOFg6el/G5avoe+EE/BuRTi98CJT8lyG6fXizG38f55fG9vAUsS4wCQIQcizghNuTl
KLVSOfVk52ix1iPlj4ZSP8Tr9JQohnf+7w3Far/koKepN4FJKsaAX/TD6mFxURY2j1GbqTtn7BJ9
+DwpUFuY1hITsf6QEX8u7mZmrusDJXAlOmmVpbzBE6RrDlkf0+DzvDooOvVZmLP7fSKN30FWibv7
5RlnUS1EQcSqOpoBBeFypprehrDJoZhRW7QBQCCC6oTGni/vxqcDTMoGBlElxDDEKrzg9MPC6rQw
a4aAwr/yuOId8RAVmHi0yPcfb3+6rQkBpGIfWpZQRJCgadpUuCjMlUNAocsNHCN0zmHs7THRN0YR
0VE3bQBiCI1Je7HkmQlhJewDXQ29d7nZO5+wHd7jd26N4tgOWBbYXsi3SNtwQKoxyWu0+bHPMR+X
ag4/YFw676yYyJ6kLcB3QTvMEevFQb78OLyM3EmU0QPYWC2FOLM/gF507/M+dx4i8knczGLvVCTq
ngvs1vxcgGbwiUCS2Jo0spoqTtGTuQcDfBkkk8watou9vPowI9YNvA4FFn4slJnL+Tl0pJOm0Oug
DDW6RuLBRK/PPsJZaXdcfa/3uYP+kW3CAjY50bL4W+hZ1KBquDuNVjgPqz44NGdsfBYxBL+/vc+3
hkJdB+0llEeRyZDWrkfP01yFabxjqM4J2FdxxGwi9ZUVc6/bQ11/JnDOL4YSecKL02tQ4KCWlzNU
3xl3lZlZj3NU7E1obxQpEo2jgvJ+q1RBwXVFj8nUnpIqyu5uz2Vz2YR7nu7A+uVRczmXpOCZ3GBB
FDhrtNxZiOvSLbGSU0op53R7qM0J/ddQciQaUVUShKUq4Dnt3juRtQZ2ov9xe5Cd+ciXIr2Gpq5W
rwrqtHCDOBwcTOgVDS8Tyqm3h5LTQXjEJOMeKkLQ29GUkl5haD2GC2WWKkipXgVRX1jAyfoCiHTx
g2iY73ypzeXzDE6uZptI8Ihk/sWuiyFzpL3rVEHuJIpPTbU8ImSwZ4F9PQqvEcoH0AdAfzPW5SiY
o4HYA7UXZDEtBpj659ozJ//2yl19JEMDa4t4CZa+Jno90iBVn+KA1Kt5gPA4ErZa3P80oK/5Yd1i
XnV7rKsJPY/luYjfgZimDnM5IW6rsCJTzKko2fO3MKLbgMcbQoi3h9EuiwIkLozDI4qirUUtA4Wx
y3EqS3OLGCR/gLpD/Jb3X/KG+ut0RiqveEOJanhH12J+UoypedPkmf4u81zrN/pIK9VLxaWAbsTr
kzPQ7nHCOX3kBug+lXh27LhmXu1a8TtZdPzdoVVoqrQeoQ4jJ+mTPBhol31FWcJ6S3+7CZTIdE5q
Or46/zAYy6ONTPcfyWc5wJg6xoNd5OSBrilfFnUyaF468+n26m98ZK4ynsygufmXeA28PBsZ4swW
OrygGMO89Z0C4+zQGoedpXu+ri4yA+bCOCp1H5UcUWaH5A08S6jOWdDxmb7VOSpHJ1sxSqAkpltT
9AR7dqynVuWxXMz/MozYCxrLVlGLxwshxiryk4sn9ZtpaZw3hcFC8LodgTzRPhVdLSzWp7rSKpDJ
Y/3htUuE/AyVCHR7VAGwF2fyRfjQjWWtuESyQFgDHQpqxnetsrg7J/sqd8IC2+CBBTjUg9siX/h4
h6nUUAcEDugjgUiksV9NS+QvQMMfAUC0b8Jp+cNZ4/7T7ek950aX34aR4Udx0iF9UkC5nJ9Rw0xw
MSUNHFre8wHPE+OTtS7Wt6puKZVOg0MjGEbL/GFJ8T07QT5sMiB3WbS+qV2PYxf2nfcV56PmKxK1
C512q4OlvxMnro8fbwvyO0o3yDQCWb/8mShaaROAFnq0KJCcYMV9xZAIv7i+WI70PYed4ba+Byo7
lJgMldeGXKrMPdjkrYqZdkbL/1jgqwScmKfH0e6TMLCz2vwKUtQO6sUuP9/+ItdnEvkAVA49zrxq
E+UvZxrrLTXYeEjRiLarcw+D7ogGahbcHuX5aEvfnWeH45DJUhkj/l4OA5gEiDVo9ADWHY2AXKWS
bGOI9bHrZvMBY0PjYVk0eOlxHEKoj0zIkWNo4uXXz/cgrb3XXtOQl5C8gagnYoUl320JjhNglWyc
5Qo1Y/Mr07FFDXTnu24sLrUoVUfGHt4Rh+5y1u26zOuQW0kwCLn1CJOIs5aCS7i9uHujSJ9QS8Jl
qLkugmlxoIlynx/0MlN2YsbW0eXkwrgDn4kntimFprAyG3dYzDhYxuKdW6rGpziJ2gLCp9XkB5QG
hg6I2WLahxoTiV9zTGLp3uh0nVy4FvcJoJOS/+jpP3UO1Z/o/yTu6fUrYaHqRBaBSwGMocv17itU
OSPw40FKM/EOSPH63syN9Hx7FDFReS+j9sdWNnmrsxyXo2TNqkVpsmLGA0Pmgd65wAMN8ZnMfdz5
tNfpik6MdFHdogNCcJCGQiOk0yGkxwHVlT/n1HnXJSZmIL3zGRlEP3X177enJlGtRH6EUqCj0ZjW
EbF0HbHXXtw/sash64OFW6D0IFSKIVkiOjcRUhQ84d9p2joFSmv3jzPkgwPCDFSdKyN+z6e0frv9
U65XmZPDwdFRiUI3zxUh+sUv0XRURYHaxWSE+fqr7abaCU2q/mAkdrETDK6j/eVQUnCqVqOPMdiN
AxBFAPTAU91Z2rAEc+KBdh8a8785nrgOXk7N7Ea1Qc8nUJcy8zFQMX4mEAGOEF7nA1IJxs7RvarW
EYR0kdvZsKNZTSlA0Npqe1xj48CIQ+2uyVS4Jri5RDFIsVF7woE7O05ODW0p7N3fcWLV/rz9Lbe2
FUtsIiRHkmnbssB9bGRK02HTEUSN3nxop6H64lBQBuEWGo8TX/kM0joP8gXzBC9qAAC4sSfki15b
fmAlDMi8sCBEfcqW3tFYNzlelLdxMIOvozOtqsdhHFoaJHS+b895a/9S/xJHikIpBbfLjxzOIwiC
KoqDtrWy47oArcwWDOZzHfHB20Nt7V84tCapFeeFAuLlUH2V0oKn/Rs0ahw/oLswnSEBhOd0STCp
xV5qZz9dXziUXAWhFf4xvF05ictG9H2ACWIWsALXLdtR+1N1ynKnKnUd+xiFnIEqs87UNOmUNHNa
912jRoFaheNvda7o2CEbmq/jD3ZEPRGh0DbdK/luTo0dSnKA1jJVzMuljKg1kmqWUYCSc/1prYbp
Az7x004A2EiHADuqkEYpupHNPp+XFxFAAViJrUAaBWtuFmh2ZMuPSDO7hyU1wrf61DgPSNrEGNXo
+K8oKVBMEHPvHcMtMMIAJXF7/2giAFzeaPwc0jrY7VSpqMxdzjpuVgJIWrDUhle9y8jgvuDiqXCD
grmHhmh8VAGJYdEL4fyPKgX0rhaLeQfQMX2q9Si6N0rkjnZ+1dansA2XpzrSTqLeevmjClWblERp
oqCtPeMPVS3HY2HDwdgZRub2iyuPNj0KCh7JIMUBaZwFwn5nIyodDOyH75Vee+e8bUF/Ijz0WA92
db+g+3OPooNyrou6/rDOy7yXKW7/CrR9cMTSadLIpXn2gjeEjqL4ECoA7U6teUyrErBinHcwCHqX
ErCXnXqM098iYQIjLvGqf93eBxsrTslBA4ZLmYz3gLQSo0PIqk0XlCL0ug+Kq1pn18vanc0v/hZp
s9HAI7TSnmWyjnSuxbGL7XJS/Gjtvyj93D0lcYEPgTUTv7xPt6e0NRjHyyYyiivQk86zkdTGmo29
4s9pNvg8SZ0z+YT13spL95Gon328Pd7WEgrletQMTAQADOmqjT0kP4Z8YHKGh6uxlk1HJXGyv5rO
FxCBlz3FzVHonFqmWEPKBJdHA1QziRPcKt/BteqAzjm5YDjvlWs2ArBpIKQi8A+cD0fuQBR9vLYN
o4ytlb6PkJg9e504+2rUHYeqmR5bYNY7UxM/Xd4dLweVio4A0tuhX3m9pP1q4vky9Y9Nv3jBCKDr
u4Okwh1orjEI63DPAmdjUS3uTjJty6XKLnf7shLF/zGJFN+LYhMuDVF/hcoW3N4gG2kBm1EAOXAG
4biLP38R+XGz0iarnT1fK2xMsdo1OlqVpwvOe3q8PdTGhLjHqOA6PLpFbL8casQIOId0CeM8Ht3P
7tSsjzDDdgX6N7JL0kqA2RTbeBrKLR2ILGq7trnn260BCwbvUvwNwxQLqmRWfxjaBLUwVZOfyKTl
63FGi/MHLBTtrb6qWeDY2XhauHPfd4MBYwShdJy5awLhsRvX+gnrQfe0DMO0IwXyLIEt7TMXKQk0
6bznl5y0OCqPGnwgE8/HUbp+a6LZGQarZrRucnCLoSjuUmWAt0w1c/mIHJngh6hx8iNDAemjju3m
+xjqPkheTV0RF+eT1wfbxJ8epWI4su9vf8mNTSNSZ1GNotxPL+PyS2KcO9iKNri+MiKZ7dUg+ReB
XHfQNt+5DneGktuO6gTbvwU/77tdMr/jmujudX2enpp5DXe+wd5Q0lFfxilE/Lt3/Thzu1/LDDCT
Q+/kTRMP0z+ZlUEzFQ0f0QmSwvJQQQPz6A77g9rC9TaQuoPWbLTex9At7PPtr7Vx7hCAoCdNQ5XL
VK76ADuyRqS/XL+3+vWoxO569iBu7kxpexRHyMpwZ2uedAfkDL+kLXuCyv1w8JCJQD4dDZTbc9nK
S5jMfw0jbb3MtXD1yxsUZcem+SKo08EQKuYbrVb/TPtI+4apBD5pbWIdVaxKh4MNMdm//SM2p0oO
aInACelGyksmB142oGi2f1ugHILUG04K099WWK+5VIkE5Ar0iEy2ibSg6+plWpLV7Hwt0QL+CSse
2Ip3/2Au5AaeTVWZ+ru06d0lXUJIr65PkfzPeG4iX8M4YqcFsnmyeGiLDggPNVmFfqCIw3uT7Y5D
KFz2WMm/TIprBV0d7pXc9oaS5lO1hdtGNoe4yfriER8/vM7NaUU5ui5Ot5duayhwCuLy5OnE2bqM
grqNmD+gH9cfVSGR06fdw7ygGoNQrvMPjjDdCfIAkBE806TUR3DUqG1yhCtVtcngqvZM1qHvHOGN
BMulB+NYGi838GxSVArLrs/KEfXQZBqth2ZJkgcYQNodPgE4K8OafxzLuP7t9ipuDkqGD6wJPCti
5JeriNGhUo6QSfwUMCRyiFD3vdCcHqu+X99RNu5pNRjJTqjfSMMRE3ZA7eFwiBmGdLbq1nNGxE1c
v06RwS7Q6fB1V6nPiNxDFo+N/PURwxPoeq5K0GnP2NyXWdaYWWut9pzlXqiQDgl8OKua9kxfNpaS
OjjCd6AHhXa+tCFNQ8P1YGQUTc3G8xSpSETzpjhpMKBB/ffN58Yb9i7ordoB/RoqzygBUIGR92YK
v6EdWWnA+maKXo2idx/0CG6Kb6M69zsAW+Vg1kb5Pupq268T0VGbcJ54LLNIv1fIW3a28ca5BEwG
BhpUJrmzHDgNdYBEoRuO71VhckIWDMFXNWx80/P+yXdFWlEYUYDxpeJ1uXlNQJpthiaXX2dt8mGc
YMihCePe3z4iG/cNdTtyc9odGim0+O4vcnRbqSa1IwD5vcMeHdS0OCVDF+9crZujgF8TRUJKknIT
NhrWLg1TRqkhD6A4NHxb27EMXj8VPOQQCKSob9LxupxK5gjjtEJz/KRL17Ox5O6htcxXQ63Ex9AB
joFEEW9oacGgmutJnk+OjxIhuqt65R4mF6nk23PZ2megUfCcMB2Yt7IRiaEpeWvHnYOy5OLeTUqk
PYRKXHwwPLV9/VVD5Oee0UT3jiN+uWxrBM9qQj3bbx1YVnZkJ2eFVwj6V6q584W2ZuWq1CdoDwHy
d6VLIIu10VnnyPFBLNSnNe+Luxr1jxPMst1kTgQk6dFDG4lsjq4nOBu5UIzsGJJzwDx8rbXuk0yB
uF8pZ4rU/4L9GSEN5HwuPXc4NqVKzOj0r1PffH/9R+QpY7BRTPCTMnIpnJIQFrdnE72G0q8sl6pe
ZpbntvGmnY8oUtOr2ZIdU7ogROOLdvkRrRmeU6Eutt/VuvIYYbALIQoHB1Q7tCcrQTZgnhDSQ1Nt
/OA2XfQP7iDuVwuSCO1I0ojL4SOvzxSOno1ZYo7Cs1n2x5FYuRN8r1srKD1SrBYXAXJYli4l6JXi
lQvqyravVJ55mMokhBZKN+An4vuIVK2aearxyT632E19HiZz9BMUVd7j5qXPO7/lKqLxUwiaQGVA
L9G8E3/+Im6ujabP2TzYfu+qmKvbSf5gj+pvtzeQZCpFTKa6hpkUdUqe79w20med6lkx0B0xfdOu
4I6vzaAJU5gC+KU6DrPvltryM8RQM3lAy02DNuxM8dvFW2uUIY0YEQroptp8woavmIOxRz4kGK2u
/LOanAzZtBmm8qEN6/FRHfIGkSXUBsZPaAionx1U3GC+aJDfDqWljSWihmq2E+ZEsHy5bfHZpCUg
rnh6Zcg5S1lFtHhT7TbjiBN1Uz11vBZg6KPPwm5d1TsYl81ndDCVP24vqxyGnkelSOSBPwFoJ8Mk
ayvKCl2DDGG3iKmkWR6dbMhxWHx23fn2UOLOkSZIFOIyoqr/fG1cbhMYF6HlcteBBSk8f0SsD2N5
nNjnSFfex7Wp+llkut96zOZ3aAvy0lIVJWeCxQW6mNgjo/88VBosHSk08AHm8id12Z+rWtenoo2a
OwQVo7t57eZvt2crL+zzmFSeSRHFwI50PmMHXSW0qLCByluUK6MZxdm4chFNgsp5eyix818uLBU4
VKEBNRJcCfCGNJTlpkpklHaDRBjZWK4xtaFSOf8gHg+KjfDV7fHE3yePRymfrYo9AHQ3sdwvzrue
VEsxjkODnQv21hVqlPdjlDYzktPZfNbiKT3QQrfvZ+7tR1rssbkzYTngiAmLIotOtCEkyBXOxktz
N7RR7ll6IfhqccEdCvSkkp3Adr1vuD1oTKC2LGBzMhzMHTReGjqkFs9NsMOqS338MdujoBxUZXLv
4uxwKsCRBrfX93rrMCx1d8GG4tqWWTaY3fJ6pCWDKXv+NXfdFOWG5tdVc/Y4ShvrSLkIwhUlMqpj
8oc0andSGm2pgpmU+r5o7Oqw4LS4U/rYmI4FIJqyK9c/TxfpQlwRT7Xrsa0C5CwmBBlC5Z7cuzyp
pZLtvUmuZwStzKOx55LH4XwpfsuLrYlfbeuFS1oGsVJ0B9PptAPFmPx0+wNdHzgwe8gf8+Igv7ji
06jVoiYUEYqgiYb05GlQw2muBZOpRcdOCff8FLcmJSz4kJinDoIx8eWk5hStspKXHtzh0TsCGor8
PJv3oMAbk+Lhio0A4hSCoCd/Ji1L1wIjxmCws9/sYjUQFzLv0OlFEg7F3J0l3JgTHxnvPQi2IgOW
0l9IhcIwVa+CdlbXD0ZfLf7kqa+F1YoHFjL5QJssGGPgnC9XzgzxhNNQRQkQNDHfIH84f4Hq3+yE
o+sNzihUBFSNC8YiBl+OgoLe0uZ4vwQpmjM+DCjK9NpoBnNhdDsRaWvZaDICQOMlZDhyqpWqVpNl
6LAEcICHgwr+jz79sPq39/fWKOxuACw6D2JbTkUUCtkWhH5oGtOkHfV67SEcKHuNt60N5/KkozsL
GPPKtMGbK6JA7ZXBlDXuv+Kl0874e6FWgp/ssXWacCfB2prVMy+NW4P6vIxFzQetyPBzKoMBBy/f
dZT4WMTKPzisbASwHexpyojPaeyLCDQPNTrDk9BxBVuE3EkObt+unNdvORpCECYgCnAXetKWM0wV
rZzEwJxrGos7HhnFeWXZAJz23s5QV60ADhEPR8TBqD9i9yADQOu8TwqclKuACm1/cFMXkLLxG73a
79gP/VngFR0P5adq8R4xztppC298M3F1gNhlcEHIvDxaUxvmE8WFKvCGaDmm2liDOC33prhxgPnr
QSeD7oRYKIQAXt4aOmGxCxFlCryqAxDcE2DTLv+Q4EF6un2yrlMniv/CqgTuKk4hMoTKWxtbgQxR
BcDQYz9sBuuANsoQhHmXvjXWSD9W4DvugH1GH5vc7Hau4q3lpKdPtwOSJhRt8ecvNieUXqdGZKsK
nAoVnlbRLZ9maL+zYzYONh0IrmCwuCgYyPcViQbSdSMspbi3uvfpqgDyTlYT79spMwqkitRxZ8Tr
RA3BI0rM0CWhffGMupxXphX4tBKHg7xbmkfeh7z+osp8arV0RRUFtvABgEHT7kTjzaPhEbwI+5Yg
nkjb05qjrkSciBA2oxsVDonyOUI178FtdfPHXJkJUnSx8b5PyvZBJ1P8MoDy2fkRG3O3QMlxHZAs
0n8UX+PFN02QjdcG5CcDrfeUh3RO8ydTpebdWT380VQfn0AEvBZjQEwAoyduB4QwCN9SngXhvW+n
mgyoBTl2h/aMh5BY1L9+u1rk+IKcxFHhPpKmRrR2rUIvArVZog9rXONlSGXhfPtMyu9SMRc+oiv2
qviO0vMpdpxyKPOpCMKmT96hkKi/g69anma8704Ick5oU8cKHsZDtBMNNuKOxbNNQK+xI7ZkrGhf
DHqKFlURFDVCgyoPpUNmLJWPqcS082a7wvo9z5KHE6cfvgnJ0OVa8t8CHprqIlBs+4dWl28spX/q
E++U5u17vR/v7KnAHWJw75ulOWVKem6M6K6tq99ur/ZGCKIsTc5MIZKCoFz+RvgVRx0uLVjULRGw
wGehz7J1Z+dsrCwcYF774iUF/FmK6KhSlrUWrXmgTHZ7F05E0nIaf1OUYs9MeiPYsaC8OgTOmSK4
tK79gug+0qc5j2ENoUVnQORaAX6bzH5RvrolzlcURDo2KwkGeYyUpKMWqw2oyGVB0tYq4mxl+7s5
TuuOydRGSBGPKIgrXLoehfDLvVJgWZYYGo61lpfNX+NZ787LOrb4AafeA7pP2gNOtNoeF/T59rms
K9B4JZADneAoknBcDhuvXorRhJEGQFKrCV18jA8KGDt3Tm73QZpG0zksFv3DqqEdBieBlrPS5v7U
oX+joEN6jOrVCKywcXaykKveG8vObUbPV7y8Ravj8pctSs6lHZNfVXj1HlIldA5ZjC4r0J03ronR
T4gfr65G75DIeZOWEw6Prn5Irfnnqw8PmA/qhCSYJM4y5gpHLXO0Gvhpit1rDwMmhf6yDONOQNw4
ouKdadPaYw9wnV7OllLjPFilkgZmM3Ugou32IeytH7ensnFCITSKTw0aWojFXA7Slblbm0h9ByFo
u9Mc41vgdUK71Rt2Rto4obR02Mh0KTk8MugaQUvdRf8wDWwMK/GlIMR1Drp7B5L/9bc1yvbeg1e1
ebYLdCkNCIZAFDJLeW5Tlo8JrDcXQbYHy5gxmC4iJfk09fgb1N6cnxQcm05d7nqHeVli3CSr9IhQ
f7Gzc7c+Jao5gk9siZ6WdJJFsjRrYZEGmoqM54oK9lEBXLkD2d/6llTm0Vuj7eGB1bmcr+vEUR5X
agrztor8oRibEx4NAPjMUt0JTdcTei7gUjnABpQSpBQA1SU2JycsigAOlnJvhvP3bjLV+529KZ5P
l5GIURxY9lzMNLflCZVNaHhDGRdBXaLwcZyWOmk+mORyyxmeWdgdy6lCrjKLZ3Q5p7HumgNXqv5O
IOrByIbT+p3ybz4eO5DjOjUhGmKnGF/FD2qXdTPBo6q/W5UT/UTNvoKFiz5o/7ja3YBEMemqfUQl
Xfs590by61S08/2C6OUZi6n2XZZOrYGettGZPk2NsggmJHkj+FH5WN0pRMAvao/9UNBZS3tkYO+0
IFf/tTEAnKBIYCCpazfqN8wc8j+UxVSXk9PjMnF0W0/9HiMrqJ37fAjvTMVamzNG5wVuCZkDelNH
lPBglq2T7AScjTya9ebpRSgQUFy50Lqgcpj2GEMGyMeuv42tZ//epBYWo5rSfqiLWMPJ23R9IIr6
g1Oq4Ulzs9c2ZMlk+Q3UDYHukUzLbwieoLmO4ypXjr0iUKaPiFLWVnfoTbT8b++vrU0sNhYNLQbU
ZdWDYcoGtfNQPdAbOz5XS5ideIO//rHnUSenb464ASQwXXoUeTWSh43XIsiIEe2dVUzj2xxq3c7Z
35oL+SS0WqHIRJP+8uybUcaSrhMkrhobrBE+RYjp/U72eh1gEI55MYg0lVhfkjhbGCRLUtqcqZsF
KGLHR3rneySnzaF4SNIxorp7xT8so3WonHbMgzFSUfi1m9APAaweBjy6dmZ1fTExK9A6zzVdmhRS
2FxB6yyqnfOB2rp86Ooea4O4KtRjPrR1jOgwupm3N951YseI3OkUdMSTSk4fUzwPPLRp88BqOuPJ
oep/tJbJObVupSMl3tT+mBqvr1UxKPVXwXsC7iKndVmWCj11pO/tMZkexspI6McmNZcwSsS357ex
GSGYsOF5z9Ehltk07jyNa1l6WbAkxfSUF7r9LWsc5fVVWLrQogdF25TCpSFdQg7SwKraGgxj6dNb
vau63/syKnZuoY2PxYkii+BtAXVShiN1BW4NKlSSIK3y6BjXjXbfJKo2H6FVa08TBhWnsXXcHcje
5qgWlzmPJoD9cu4PK3Kwl2bJggh2mt+YeIFqPdqw2EupfhWZ6Rd79azg9d+NOdIAMhE5gmJ4GURs
G2Y3haks6GttvEu8PsR3InmtQBkRXqMNRdEUWAiXuhRFWEp01qs+C6a1id7MdZgXh8oaq52IKI6t
lDxcDCM26YuCzNLHtjkjvhdYvZve2+S5zmHGYQVdmcz3ks4O8tSD6LBgR/SAy7S5cwg2vqDBTYpO
DokfmB9R73gxflfqSxg3YRqspdm/HRH5Os6YBBzncdBPI44Y90pRRF9uf8GNJxJdRGqnVIRQEyOh
vxw16ZYirZtGWGThsXzmovHeJnXr+HHYGX9Ortv+GFvVeSStGrE3S+e7WFH0wIbl+IRDVrizozbC
OE1AwDEYlZKNy8j/gtiJxWydBlDb8YdS0vxcLpp6amIj3jmnG0EHTUKhbMLmBaIrRYPCDfHbwY4p
IKvoMY1sMuxEhr0caWtCCAtTOyYh5SEj/vzFVzUTFZ82mJdBiNBzYKzI8Jdq6j4Z1rTXCdyckGjY
kv/yeJGfZg4WDFpjMVTceF8j2y0f1CTeI3xt7VKAERCKuQPBakmHcZhjSC8I1gaGGybAxpv5XJdL
9MaMF+UYR7Z9D+Rz72W2NTOqxGRclOHpREvJShoWeDSybIgLhNNBc/Xp4zxWzefbZ2HjXqcdyCX7
XCT15EcX0mahiU0uYjdWMr3Loqh9X6Yh+iZD6fXHPjSsnYizNS0MFpHAIN+jjintwHRp6n6MWgon
WuUGlmJ2vrKoe8qEW1k6L0nEzVg60Lhy9SFX1GJERT8NvBw/RjWe5vup0JI3Rj1k76MIyjaJTH4P
ojz5ht+Z5UdxsVbH24u7cQ5YWjTWUMiiDCILrXUpvjbuGhFn3NX84mEDc2hUhCvacNyjU2wsK4cN
31IhnmCyVS+P3DAN0+wWSxKUlVp+8xKT3dl5r3RUfga2kY3RPDPgvLtCavrlwU71CQz3kiEWo2hf
G6wtz0aDUsHrVw2oh6AlcTFQqpQGQX0xyso4CeYsUo6U9UZMRDAAK3SjP/2Docj3bBwY6YzI10+x
TqXd1k4caLHyu/ASOyWT/l5R0vAf7AQQHrzTWTRRabmcE7dfPS6YtwaVY+OnvGAAYeB1e9DCV/NC
yByg7jyX3uiHX+mxYEunI6ygo4FjYrwC/ar0MYB1z7dXbiNxQHyKcqtD313AVy8nlLbWWOhA/gL6
gMhGwJ4IE0zFMrs7803n87TYDqbQAGDWw5RD8uAxrlg7HKKr4MXbh8qH6OwITqz8NhUQUhxKOV+I
aFbvkhELwhHw7oFM0TkVRRnuVOqvDpkYD7C9KK0KDpYUkr0e9xwtxFpzdJzC99QJJ2Kzj3b2/8Yo
9AMYij4ZJXRP2v+mjaouD+4k0LzpR6MM40nV2nAn8Xpm+F1kfqSp1Px4F1BnBH0kZV7q3FJCTpoE
by3kPugBdGBCFOTu8rgzPrqJl721pzQ86WaLJ2SqDcmhaPXiydGRGYy6LiuOnjYO/trhEZs3qL62
Bj4WM2BCP7cUBUeR2DrGzbAqRyxwlvfKktg7idxVfBVzwG2dFg3vNfpSl5uwQFmy1XtWyoz7rjs1
TYmzUOXaeXKYSWhPt7e8LpbkcsmgKnOgaIk7NI1lVouZmFkaKRPKLLqOxkO0NOnZxbhqflCpnYQP
nSNAt3k7Qy0I5+Znuy7RW6+aKpRr8PE7uKHmPkDaLn/GtqEE1aLPxaHDDvopKZ3xbZyZWBAOYfJU
rZMDqnXAHgrxwGNprOZ936duUI5qe1dMpnHfhMo3UNV7fPrrvccUkXYQRgNwpQ3pWCeaWuIrTEgv
qtx6u2RdesjMOtk5R8+sI3kl0cUGC+JAyIAzefnh7NSINFzU4yDUEw+fNt1Xa/1j3PQA370vHc7F
phO+R4kPo47C9HkV33tmPh7Csj3G5fJ+Lsdf8apyDpM6qYd2av0mH4zDglxPZcw7pY/rNREVKcFN
IcEEeCidFNjfnmLSbMR4YFywsqrMAse7YVB29td1NGMc8QAAQAK7U05ZogzJDAQMXL8IV+NT4qTl
94qyf0GvPi8+rlRxdwbcmpigddDcBA3Gvy+/QtY5c4vzieuHGMrdeynvLmOO89cmfODmBNpBcOtE
91jaUpaXwEqk2QHFoZ3uMRhNTkJp75/MBawICbqoBsiccNuo+rUumEvaL/FTpDbToS6yZOf5dB1w
SLLQoBHPRjJumZgYu3o1ZhPMkL6psefBGmt0qz9KACo709nYCyKbA6CHyBnlSumA9EbUV3Hn2n4Z
Rcvj1OQ8wQ2Ht8doTZ+bxd4799vjcdcI/CEIcOlmS0yrLxqyLL+A3fN1GhDatAtEoHqEN89TpVk7
kXtj6wkiHoBU7m3g0dKZWrOy19D1sn1X7/XHMLbSMzWj2b8dsTc/F6kQOFHIa0iHX25wyPse8mVi
VgbooRhMyl1n4B5nLfYeoX5rAbmLCJwC6QZc6XIoY8FXxDVWKC5Ufx/WtTHejTP9jvWN1ab1zja8
Xj0hH4gMEJ11gqiMzOoTq6qMMDH8Vl/sQ9y2fKhJMXZSvOvVE204WqoUQ7nsnq/DF6/4KrXWmWF0
322876udaUeLOq3fQjnZqeNtzQcAhEl2zKMQlPzl4vXNmBMRdN1vPSUHKG8NpyLKw1cHIuYD+JWe
NJ+J6+1ylMWI1CmKDJ02dJoekmzQPiudNvz62j0HDIj2DKg1iqHwQC9Hwau+iatw0v16Qf4QLZrE
T2tL/dTpVrgz1MaycXcKki34A02Tub2riRhy5c46eXdz342m9TgUzp4Q4OYgfBxA/ho5gbzXZrzp
kChmEDsvF6r9jvuQTMpel+m6JCeyDnY0qYeAVchV1XLM0XgtCs1fMR7/tY37HKEVFVnJD5j4jel7
LZy67pCpdQZPLSxr9VDDrY7uq7VbEZpakf08r7Y17gXG6+mTBT3DAwF0Cv7B5edUo6KfErgVvhnZ
2R85oEv6/2qz0ym+jh6UzVUq2YL+SttfKop4xVJ0uVWqLDL9NdddkJmP8jdjjE+jVeTtzsneHA46
J51poWUuK2lDzYLpUkSqz4FZ78va1P3ERpsp+t+knVlz3DiWtv9KR103e7gvEdN9Qeai3dq8yDcM
WZa5kyBBcPv181Bd3zellEI5nonq6giXrEQSBA4OznkXnOZDnBaP6bK+mURmbk0AyG04P8Hrv57E
Ic6wNq5tPOUGNwiB9NdbfbGPqRm+eSpGASbKqczVDLbhQRQR+oIAnfKdnZyzn/bQe1EnZxv5gP5J
05zqyN3zvWeiSMFVwLXWsstBwJ9Elsu2053dJOwyQoVebJPAKo9E+veeCdwZSSfQaQoU67f4Swxu
YSpmQrPtXZC6yX4K6ALYwzKeSoE7rbDTYzKcb8TnX4i3PtELFAp3qsOuW6Zo2yj0Und5G9NJFMvQ
x/iHyLKLltYGDmDbQqSUpk303eVS4prXdsn4BTMOPOeRnmtEZA2mqSI/HXtjWzaGZnFwtE0fqhHj
+rAcxXysybWG7lf3CVoHXFzAskMIoTl/sEtVTiaVG62965Jy+loDutjOtYbBsYDKhm6SfzEBGzhy
hX4bs15GRWWYCshKJj04UNTkL7qXcD9JlrS8auYhOA8Q+zj3S384SVvsI8LCbcYNbqk4Va8kvB2F
wObKbvL4x2C56uTjo+edJUlhAzwaxOlVzPlgmyXoPOBRC1E/qFP7akZFKNTLWf7uMcpTrx4FQFzX
9PQwIlIu67GX6VHH6O35wh6FSxXLM39/ewGx4DwwViVuqrivF36HBS/iH4W9mzHhiJwBBWxls8I+
nrH31g0qCoAUDfJDtJJfj4KrbuFZo2/tMHZo4giH0WljBBClws6duxOuRPYpFb3fbv2upW8IZpBi
PGhShwTzqfBmo7TI3zQaifjDNhB2+6A7MoXvPJxv0sMmwhMNCbyvH26sbaW3Sjd39qrsHRiMs0Vs
zdjEI+d5mBEUsSt2+y8fz+kaZg/2IuoHrBBQSWTUh8J/7lza6G1iLewaUxLiKFre5+PkbQ0x+5S0
YoU/X6zfxP786+OB15f1duC1WQL7Y1XlfP28reGhW07sIStWctsPlboq0KY/nZVrHNlpLwWKw7HQ
BlhvMMQc1Ctej1V0KhNKzcauznR41l0qyggFNslTT0IrNjElt6fUzp0NiG1/S5Nabd3cy+3IXpp+
i6Rcd8aR4UV5T9FH5rZx3lFKPyuTFO8Xr0fuV6NrFqgmO2/ZJWE6m1WkMkPII5Xpd4IGjVdQugQO
OviHtLMAhS6d92PsAqdzTzRsXLGORfDu43fz7ijIiJiMsJJJDuZLVrZOFQWnaM3tPnUy9q77ODeO
rLz1Qw5eCkfkGv4ZgbPgIAFoJAXNSVfGLtMWom42/AhEZSI5NpzOq431/+KRyAk9uoJUAw7B4XVm
pSqWwtj1GKGEem95p8WCQdXHo7zYxB0+FCV2TmRiIfX8g4eq8QbqyknoO712aieCId09YCxGWZBq
iP9DK6r0S5OaeRZNFlpu1BMnXGLLgUIlPrhKhxrpG/JXa02xCDtkP58tTy6PY9wNRTjhGW9voUR0
GZbPtlNGHTjrbI+YH4dXaatFILgduI9OJYJgY1szumb8H+TbxjKGjCQ8tuowy+36ezXG/s+Azt6z
wR34frD98fPUa5kNbMeyH7BuKKYQlrfz1U4kFAJoMNg767D2QLeaPhC20k70KaqQusXLftD9CEsT
2iPwO5u7MhuLh6RrpyTCctkcokFvli4yhD/VK2mm7EO++Oxs/+43npf6sjZ2Q1zmbugmgIRDHZfN
H0dezZvlBnaWAEvRicMWdvXrGBD4pVgAP+k7rmbe1pxKEU5aJjCImo6pOL1lRHCTpFYKan9VG8Z+
4/VYuqPwyl7aZZdyGWoj7n3LKdf2mrO3qrLudOryQUMtMM3VplSJ+wXzEfHDbMbqXGV1rKK5HKmS
2kXdPP32LKwiTzRgkDpioR6sz2lqRd5AXQKv2ZpRACkS83bLCE3RHivAvw3wnNWrEQgYG4L86mb7
12SY2JcEnZMuuy42xi1qufZO0/0RzOBwbMLfnp0MtV7gOclWQPLBhUxhnd37jTMjvRlz7zTaWNwY
iz2DKbUT7RrxLmx4ktlCx+rj6XwbKKlMoBxHsxDdCQBbr5/R6Z0yje1p3s1jsJwVTfwrcEb9SGbA
quFjXkcVhqEhjcAx1AwYx6+HEUvdd5MRyF3cjEVw0gb9rG0r21iKLR7l03fbacEP601iNaHbB+6X
IfNznXkYXdC3rYzjTdpMpbEZnCo3Q4RvNTvMeqvNQsMYjXQ7BcIxtxz+k71Nnam9n4KlSaMRp/Ic
jDK6DCdYB1KzaqtgandJKeGjO+gQb+synq2TZUxFEU2ScmtIwEcRBc+APImymMLXlagqjFDmpfTy
qHLM5Fs7D74WCX9I/U1QC/8CGFpin7hJC5rU65ogFMVo3utKtUk4jJVGFhLnybAd3K4qtnFSZTcu
KOKKjkvi99GLsPsmVnqyPnQ3FtEqv7r2OY243FjG7IrQjM3qWzb38R1Y/fJm8BP3Zxsr7Q5Umr66
DQvjzmsN46uylK+FU+eXCjunhjt2KxvHBRhsjpd2aZgghp0p+FSrronDoPByJ5rnxpt2Mm1LxIw9
bWkuKpSC6KsuWBWHQ6aphK6bz4WsFX6QXXH/qvTdMhj9NbVrCedjSfXP7eCXWVQI7N+RvViqCtd1
p4rDzEJqY9+6Iq1gcZlxvqEfaNziFJ9Z27E0pTip0k59sZzUeqQZ2iPQsaK+s84drlxNS8vQT9g1
GM8LeZ6li7lsWzsY05UY1lj7vhF1Hfl64W5yf6r80HYS+1fQxa6DAI4zgy2z08TCJWw2Pg0jITYs
slH/gheL3e3IQZJgy1LpbspGGxo09Q3sk4zF7KmLuGnQh96cayeypQMZIuqoxUT5ZX4oZNEyaVi8
N2GqtBk3LSG5jw2BYA9nGe2kILbUkx879g9NuT3iGJWXnS389o8haWfeTOeTtI1LIS+okCzWTsjB
uh+GoFTkYHras+uTMYhcczJdjLZU+qu2GvvCdMbsmt4hSg5a6WfXJenorZ+0JXlh4NXDpm99qvZ6
boinbhnxMVJeOfJomoybiGA3Ii2urOGsSQvnRwEsgOYWxT+erAoWe4ul/fxLdIVzZ46D6yGtbhp0
oXp3HjejR6YfYZpK1RELnJQg1fhqOQFnI6so7hP9enA1eOouLXvOjjHJtg2U9tPK9yeQL3kmfpmN
E39H7ad9qH0YhqHkVnQjKXhbkRlwlQTQb3SX0v3kDclFm4n4fhSt9osLkyyidlCyjhBe9Z5HiAMP
ea5MY98FpT3vzMGqqvPStZnsMcu7J9hJTo1RXeqnO1OlRRZ2/pBf1SBs88izZ/9RtO3wnFFhuWFy
YugCrKEp0tE+fW6CVHkRJHOtDkfcMx/Rnlf38zzqYt8gmMx/9YKh31iVYTWRQsk5DhdR5PeUD7My
0ulvGWENsf6HDKh1bGd8Kp2NmmMWSFE68Td+LQPXpUY3LJIxT6PMab0twD+XlNzRvNtem1GNc/LC
Dy1D9telJRDowlnTY1XKdBVvzwJegay9VIQWcNTzYDTj9jRGjnzYsaOCT25i+7iETTO9cdtouiSU
rklTMUP8zgspjY33pEJLF/IGx5z8ybDO/cadb60q16MxtyDmjvpsn7VLYLBmjdQfz6Q5CpitXIH6
CGHVpAp5wBGzOM+V55rjZjex20/1pqhLB0OVQbfv4jSubty0lS6vsDHw8nJ748Sh6H/dBC7MH49G
CekV0jXtVtp4DWhBXwOAU9nFggjqfWubxrJzPeG0ZzV2cy1IHQ1eSDcSSrEyL9KL1b6FtWGP7rRr
2G3Dbpn6pt4PKhc1xazar08K0Q3ARrIKzOfUyG8lVXwZpXQV936c2ARcUaPnXsnRufBVByW7NFvj
Sgfl5EZjlatLo5VoelUYH+6xsiSK1jjqZWd4Iic9RiPpaOwddyBmtjBF7rsiL59SUxuTvZP5U7Lr
h7zO9iXiVdyDyGutfeaMATmqSAlNeZKJ7wwwUbZMSU+gnwbGHQ4YBR3pTiMT6MjEapCr2lxE6LGb
X5cKv9B9pwZPP8Hg1UxDh7dY8GIyODZTUE1OaKnYb0K4jf23ys90pApyHXJM7dnLNyyqcTlbqt68
8c2iPLUUDf8wG9tmCi0LBv4295JMnsQEY31jJsrTUFRrvLsEBXA3DDizLjs2nXfmeULT0Qi3yzI0
87p8LjPVIdSFStADHe/uvEG/NQZrZXSUMYVHHj4vYr6Og0UbsIOpK2J4FztT6OU51Olcs+s2kmhS
n5ZT7IQNt4G9aj09WpL+AtqRvB54+5xF5HJ5aGL4JXeOEANTgOIDvl/J6lFJU1hd29mU5CFor+RB
OlqlIqcbAMDTksrPdOWInw0lNi5wjnLyMLd1MmzyYE1syrwmC47nuTXCRLhNtplnT7tQFfKeFFWc
9MGye/dymdsx2xMorWkjNJPzLDVyLfSCHJNEVdkt8bLNp2tH5fKhauKyiazGy2ZiqVNAlhoNEW8W
cBpF2IyjM2zYMGWwTaqhf1xoP+yRlJ79szHNipO24+jY5B5J6mPhFO6yzYoxMU7TWku/e/pgi40Y
B0NFNKayk8bN1bafsmYnMwH3yraK1ojqWVQXzGXOPSxrZBNli5aIyESr7mopoZv+sOeJAqsqevde
dI71nAYuDFdXlqO+LXsfTfiah1VhbnBch7rfER76xpWfiq5rn/uWg26PmCCILUvGM5c7wq58Tkbl
cyrp1GXrWJ+/GtZUPQ+LYZIdtN1s3xeDNj713c+03Bl5tfzEiNl/mMqlJqMTVH+nuAedYQIj8ENt
8Nx2w3tzaH9iDHnTKr9/6lU5fG3QtC7DFs7ul2zyhp/cT0jvhGuIMZxNSXpnoxJY3q3pyU2qZi3d
D2WKBGSA+9UQguiHj9E5vRojRDCmNFqmBY6NHmTDfdeZ3lfhO/23ws+kuoLiXz/B/C3cyJeG14VV
rHVX3iSzX05fm99MyxZdlNhx/IvAxtEsTZuyCy6qVRLyOfWtsmvjc6FX3t3QzjpAmEpDkZ3Of9lu
powUbMNuLINTsih32haNMZ26C8sJFO26egpoAqiNpDBG/aT3bnDPKspwSkUKexKRrBu9Ka1kM2p9
/SDiwnku4OORROdD8FlzzNSCxe9UzzIOtE91N9eX+WhM22wwinlbG121mhdk6rGqmvZpbnsoWVUc
i+V+hJHGksim9K4ZA5J2LykMD8NCiILhECMoyDMUM4Tguik+M2HFcDagjPIlbbSshNDQaOJqaTtD
2ww6BcqNR7wXIXUrDqS8yBxvLwyDuiW6ComzKZPezLioyCr/pI/u3HyWGUEjkp1lL5ti0oE6Egn6
G4TEOxHVgTf3YcVSvaq7Tr+Bku7iLKGPhDcyr3oOBZXQKjRSPFJDX+XBHBYBwn8hTTgnOTEDbN2w
e5u6LKShK9S26P3kC4axwc+GHhOoOW9Kl7AH+3ZXtC4uOL2ra98rHEgWMukyvR1NTtEwy6hETZ0d
L6GZgpIJpyZpmlCLeZ1sxzqpz5zemFJ8IgbrqkIg19xLV2W/pr5W3KzNIt4E+VR5ULym9e6RW0Yf
4RIhVNShqamdjfhPZYgy+Ol97pWDTfybtekLDr7zcBL4Sz9vK26B2CHqbktDGo9RjpnA1BwqmK4S
OzdesvqkBc9/YXZ9P28KK6dcvJRBsYszs5EIyVnOr9VlmVR0rH3ntFHN9BOgpSfOKttKulBqXkxp
xkyqqIBm8M2yGnZS0XscJE2nJvnJxLO3Okk6VQZRNzpZsTGmZfpSW716jIEgJlGhhlRG5tiLxyzI
uiQCoeg91fmC7amq68UN/ZL3F2XYWDuhrfXd116nOQZUqvIfy0YhtweXlHpTVTnJBbLrrbbVe9fI
t5YUKcZunMxWOAELTzalm+vJRluSgelZslWfLymWaj+YFYwF0xvyDF8SpDz2rlciRzG6iqprkjfW
eIVuRD1eD9JzP2se0jGRMfZEbV3PvJOht5QM9dinaoV2LIJ18ENm8KLUwSInGVr9pJWlZT6UmIWo
K01K4UfIFNWX6Zy0zWlQzOlVRZ7ghqqo7TrkHto/ILvTX3cGFuThtDROHgUayWjEzoautjimiqOa
a0ZDwkIjOfTbOSdrz8viDsWl0grVUAeYYkolx9BFaLmmBxHIcd/zuv19FuB0EflJOqTnZm0F8zmZ
EU4KnjD807IVOmi0Gk3VqMy97q40CvWrLoiIm7GY29uRDtFNpQpy/jzheniex7IkdsAqwKJLNH16
oQmtm0J/7sSAP2RVoIqdTey4KR2bLkR9x36ECi7TTeE64nqa8Bg50UgD9kVBB3HbDHr8fS6Y6U1H
aldEft/qN0K1JI3WqDf5dlCD1q1T46kb6s9NsOkL1cvQX4LWCvPaYuJ6y0wE+aTeKHKYiYVEjYc2
OOA3xzgvMgLPWTp0fUMGkoivnqb32WkBcefB11EZ2CxL0i2bKqgx5C7HGZ1DMqh+3yuqnwgHx5hr
9rM3PVdoFZzJweHyOix4ZoVwwxDf0UVbxYQrvxpCqO3JpYSzee2nwr0xNZ+QbbRJpW9nv43NcHDJ
nimj5oVHoSRLA8ZShYiC1A+oCCyj/uQPHfJqppj6n21O3+kEhli8a6YliDduLesnJa1O3/zdSodG
YB827or1QtwUJsljq026E/1duFzZ24pGPOV5j5S9H617T1B5ShxE1SKUZLHXQk4hSEOK0InNe7PK
O75zcEy/8m3RDcFOMKFI/6OqBQnmdaXIxU968M2SglRCE5fIwVngNr4EJOYc07Z6W/yitwjXmNIe
FKU3TT8F0mQ0cjHvsmbgbFZ28Ckd0/Ln75bYqHfRSvdBV1NMPeyLGdkwN9ZcT7tusC/R03TJLyQV
49+u5HkegDr0jl1Y+ZRIX09cPittEIY+7nQ4pSCAoT7V+nxMav9tzwPDYowV4dDRL2ULvR6FU0Sm
CWLwOEKp/LLK0+q6q4LyzIgda9c2vnVEpOGdpveK+AcQuwooILJ2UBldstZaHCcZd6ON059DZKq6
gfPamr5oCKCEft3aUYuQc+gsXEeq/CZ3uRd0v+uC6EAeslb+nrV2r4D4vX7wrh/IURKzR4AoH09G
gW9TjdLBb79ERkExB6wyT2wciisUJsSaxBr7HURNeNWdJ0l4cJD5eEW+2WMoZtK0AouvryiGQ/Aq
lb4ya5IBrfF4HC7zEhsZ6svOngtCGX081JsthrM1iFJ6Qy+yKYdD9VMvkmUoq13bezLq0jq7llM2
Htlia9H/dXkZRg1gKZTwqDEjkvD65fDl7UryXng5JX2dgeTVzZ+meKCCqD3AOAPffQxU/mYS0fbS
/ZUtB2uIkvDBfisVfo+97vCq6ryIjCrXNh54uAid/t+m5sE1YF2QXLEFSNEO9oC5SGeJnX7e2bjV
hBmXr/2CRPeRVfHmVb2MAtUDggYN7UOPpjKv6lHZLT0IoS1bbgRLuBjNb+t6raPw72quTuw9xDEl
lTd6Rl/PtFImN3Soy+2yHo/HRWp/aj//xyv7Ivmv/+TPT42YO9x5+4M//uvT8Nz1qnv+2+WjkH/b
qfrnY5819X+uH/L/f+n1R/zrMnvCpa/51R/+rVe/xEh/fpPNY//46g9bfHr7+UY9d/PtM6yg/mWA
5LlZ/+b/9Id/e375lPtZPP/zjyf4j/36aQlf/o8/f3T6859/rATK//jrx//5s6vHil8Lqa4sz4d/
//lR9v/8Q/O9f4AZhcpK44feEy65f/xtfP73j4J/gJoDK4IkOe2olVBbN9zT//mH4fNLoEnYzRCp
ITqy7GWjXn7k/AOzKEplhBY01OjM/b/vdf3vvfrvd8M0/Pnnv9o5Hu4uYiy8hFXY7kWt+BCwrcws
QedJl8hYpac+XZZVJjChIfmX6XhnmMO+28swUKtQRABl9CbbmJcWtPOCSrXSNOx+9F05/4itn5Rt
r0u7ONIGexGt+GuYehltBUox1MpGOTg8Cx7JiNnNe7/zrhLSwyhrx2+Z5nWRV1Vch2yxnQq9DW0A
mZ2fXtNk/Y5E0V3tZZdiSWm73qKNyW0skT9Ai9z3Uvvy8YS8WAi/+Y4gYgGYMflIOL8OpcYIAnsK
JrmPg2nV6nUiS1h+KMA/IIen3aVGe98a5omTaLeioK++cGdH83/CPiG40M3ptNBSSQ2tNDdpS4qt
TdWRl/bSDT38jqwxcFqcXeAvDs7i1HaapXBbueesVmHczqGhOuQ5UiSycvNMs5tvNrbovmiTaMmn
S8wrMUlvvf1kVSddqvBl09RD2rXfx7q+w9nkpGkWCo56bG4/ns4VCPjmm67yyiC0QTceIq+4GFte
SRFon3BC7QVYg22GzSK1WAo2TeCdgMKgE9DVQ0guv/l48MOAvi43sEJYpMO99wDEvn6VUIiEW9Bp
2JcdPF03Zh9pDx8PcbhNwaIYEKpYz8DLgM4dDIFmUAYoNJf7SvfP1SxPMqfYG417BLD/Akj+6zy+
jANkDgcNn0LnIWqINgGc8TqVNHm656T2xaXEzGLbWGW9cSoP8Rs/TzbZjEUDsmI0Q/Pu9uMnfcmf
D78COahO+AN6wD+vZ9Opaq8sC63bF3ZQXCC2M267Sgw//HGed/BBO+0s6cf5ayZwGB+02HhICvw3
ZKn8C90pqPK4VZk9D6IsxDbwsDtwKms6XWZ3PDEcPmrnOpr8PnXxZdwGVwL390un9oI9VhunSw4y
JrWNUM86KoMk+ntDuZ+U0NTegl6+GRPv01A0ePou8eemAenS58kFLH/rhK9xoel0POaCUk8MSu7e
plwVTT7tptFWcN7i5pMvAJXYGZUqp8hpmXeYB0g9vRhxbNmOXnPaz7oRjqYegtxHcqUvtK/aqBU7
PUjqbWJPP+xKgKF3sw1wO23rDieWOZpbC6ThhROkRzbWC8Hl8HVAjCSNILeEunSw8ppK+eVQyW5f
tnG6NXPKOiofU5xjl1u4daiQZbd9SrGjnYDsbAARq71Xd/Zp2lr6s8qcL0pZ46dRWUHYsLIBylXe
HvWaOdQT6mvzwM18cEJqRARkHln7OnX8UGCMEXatkXxPcqqHWa5OOEScTWK1S4jd2a+Pl917G4ys
zyJZZw+AoX+96rgET84CGpoAIrXPZZL1l8ki71tVPn880JsUmp28gkBIn1cO/CETc0RFt+Oc7/ZC
Lwuq+osGpBpD9jlU1Om3JWDq7SDLh5x1cCTxfO8ZkeBCux0BJrLDg2fUraYzRC+6vcya4rmV/iUF
buMhXupjQNjD454pXBlg5OvEVQS5DkaKSaT7Uo8F8i8eXRgwemjf08OSe3uxrwFI/vztSQVNv+pZ
cydZ1UJfvz1DG+J6LPRuTwnJ3krLO6PWSeXV7anTGpc2HKceiP3Hg74znQwKlB7JbpiDh1kG4Pkc
yZWx21eJVWwCNwc0jW2vaYNc+3ik98Iy9wRenEfBm2LAQbLg4KAZtLRs9vQenpO5eLS8cdlT5oqG
gNqqs6pgqP5Xq9Oul1Xx9PHw7z4o6hNkUh70tMMl67b+4HUB66azKE07zqWb9jtJ8ffjYd5ZNK65
3pXJkrnL2gcPGSgUVmOYwPtmMYcdvfwvWVdumlmUoVsa98I4qrn+jtor6ThgbRNBcp+68OG6oZ26
TJ3W7s0+cL66ydopladpFhB95/J2nqd0o1muOHXHxNwiwJA/+FJsx95tdo47LqfpLNwjnKH3XzbS
UOC40MZ8k726ShN+naS87Fjf9Z4KwtafH0Xw1E0AOLxl0rbQlq8x/5Lh2PvySNb37mtYJVZMaH/A
2c3Xe8mjrup0NMn3zpjf9sG4R+/2wnTrq9lMfuTlfOyiepg9ESuoclGL4Q2sl6SDZH12tYSI6bT7
cgnOzLb52ubHWGjvPRLaJhxeXLVwJT84wxKasmW8jO0+6VK8u/qhjkytw+3DmL8hGXOujpkSvrmB
vDzUf494KCmQBGk90Q9ixEbE2zzWhk+iExBp6uFRUkaZtrj7oW/R+CDJRwk2w73A8+RhkOZV6QoY
Cs60jz35iBrHZdJqFX/fmk5yL3v+eNO9t7eRZOFkR9+MS+ABuB7Di1qvB9UCr8i/eOV0OVrtlZOn
N/+3YQ4WVQF+wHXV0O5d2eobrUcDt5xWOD3Qso9HWtPDg3wFzb3/fqCD5dSUXZAtEw+ULctTZg3b
atA+lcr90tMg/Xiod3fqyznnQcSAK3RwzI2ebqZ2Kdt9bjVlWNsXhQrcsCuMK+k7l7pfnmpFeQKc
BbMDJ7n9ePT39g3CYsAKHIrr/O/1Ph2nDGSdYIkB/sLkw/WHH7KaxLf/2ygHQbnps8lMycz2M26J
1Aq2M/zFj4d4JyOiPorGINV0aF6HglhTELexbC0BrGa6HJrxIZiWW0Pm114a3+ltVW6cIDmWobz7
7mBIrtwFnO4w0Xo9fbWrzGkRnkD7eTL2Wj0l22W+rUlrTyeP4BeDWtNdaZyArbFOY8O+//ip3xFo
5koNJ5QoC0v9jVhdPs3xhFAI708Y35u2/KqlBS3YYoyMpPo8tcUDAh2/0OOstz3mEmHVHDO1fkGy
H+wV7sorhcjlawD2fj0HTcbyKkQNxM7p4v3Slc/ZYtwO9eSBxtC8cEjnOQLacdOOnXVWVQUNzMHc
ppntbSfuqWjxBMWNROpvb7T1WSLdPGrkUO6mwAfbBfiinYriFLhg1IFGirpmuQqcYcVlaXeyS+W5
Achk1jr6nZNzPk0B6ou9bDatkRd7j0ZcZFiDvoEET1u0Xr6pLONOl2R0XzW50oPnW1db5o2rGbAV
zBhVTwEbYbaKO/pL5cZt7GvReaeAV9OzFMT1ZiX+ROlYXdaJ6C9snT6guWRb1Sf30wBgRxTW2dRN
F4kPWKyA7BdZCeZn1eIOYaUV+samtgAzaAGplWblbtDaO/gJkM+1xD1F4ONTOlkOwOms3qbFWD8g
EW+GehOft1U37uWiIQ3j+xdD45S7WdfcyBUqDulRJKEtEVQvOjDFFCp+0Qr8kcniyqrn0wztwE0i
A/Timg46uGFop6Bmfv/kXyVK6J3RrOBAPtjrMW3bANNSse/HGizLCGgtTdIbXWbXSZDf8ltHYvU7
5zKqWTDDoRjA6z286nu+N2loFYo9ves5EqWfRCrVt7GBe8kyZNHY10ce8U1Ji4MZJRE6JbQKXxgH
r5e8jV0Q6jduQ5LZmpuWDu2Wwld+19TgPIc6e6TJ3aASWwRbEdBmr6pnOuoXfLX6MjGFHcYiLU+N
IDchIk3zJzBH9Q9bg5ypDFeGObjs8cgsvRcpfERrOdQQD2Wrmq+/M9oxxQxiQOxR8r7APedMTVp/
hlHaJ9+CN9ZhIxXG+YILXGv+Aqp1Z3ej2nwcrt7JE/B1IUOgaUHEOjSussfW8nrlNZw2VeSUPban
PTJQi+cfedp1kR3EJJQp1nj4Iph/GJMsKYQam4lOe1F9d3Nnx4XjSIa9hvY3Q1BRh3YDy4+W5+v5
pFrRqrwbmj3UgS9y7ICk1vWXsklPqMtk4Zr9uIl140nnWO/4vaOOzhk5A01d33pz6IBPRUQN67Rc
gq3ynecSwLUjq+s5ra/xopujOh+OdHbfSYhW20OUMbhOUDNaN+FfqOaF30Fn7vGfKwqni+Z4uQN+
tvWyItjZ8XhksPemdpUvpxBKt+NNdUPNZQy2E7fK0nGvtVzBr1AglCz3XHjNuWZ7d1br3uWp/v3j
5fnexNJQg9GDpxoJ0cFJhv4oKDfbEPvBCKn0bgXch7BsMrURrbF1EEclLSu+fjzoy430YCFRpIRQ
hIsMJTL94PpYDLKSDgfbfliC4tTW5IVhcF2zpfPDKiDJZskMhmqqfsDGPaG8tKmL4hyOyRBpcmFa
vACEuUfTNhnnJUo6zPDCHkDAVmsI913+ZNuCWqAmt7D+EPx3LScyZHfnQSUIiv7BQ2l/Ixbjs1Uo
ByBdcLV4hbaXGvARv0kfhQXSk6pxQq3RP6dOM4TKLtJNHhTptpOtD364M3dVEYAJzNq7j6fHXPfR
m+lZ5SjWWx06Bwf7zCltFxG1GGtPQIQRbBc7NNcLmJBoe4GqOrNnhQV9rJ/Na3aQamb7HQOtXSHL
5U5P7U0P6njrNdWps4A5MjxU2DALtaM8sx9cP682ILiDXeOmxypl7xxMgJFRnMK5EZzAIX8c/CNq
P/gO7RsXYuLE91kBpMZmlFNy4Qveqmp9/8jeeefSuGIE6AlBD8PJ/o2HYzk5ZrfgftmNdr9T0+RF
iPqmG8G5TAkERmIG1ScKHA2HxzIz4Bisho95ra/0l8+O7/yYxv6LWnVlR325yYVrn01t2UL4Co5p
f7xzKq1JAqge6ieI7xxuOSH7pPXA0u51APVdn99bNdDkrGm6qNWTaf3PfM0efk8JCg2ge3UymqNx
5Fx6G3DwkSNXwa4axj3tn9fRbcpbYcT+iC/pXJyXs36l/xdz57UkKbJl0V+ZH+AaWrwCoSO1rhcs
S6G1cODrZ9EzfbsyMm6Fdc/LmLWVtZXyAhzH/Zy915YjL22nVYchvpico0D2bdjtpWPm5/ODxk4C
0soiIVlkM8uK9MuyajRjbAQDMXYZAZhkYTibKppTnDvEK4dfmyB6YJaCK+yvskt8t0/f4pOhT665
bmMlymWiMdVu2qbBksxB/6AaLuyVLgxzWhKH7pZFVk1OYOkMV0XWU1xtN6hTLwzz6YO/XA2qQnBH
PEIwbB9vZCjnZq8l3EgxggUPzLo8ZIqer36/GJ1/XnALlpa5yg5w+Uz+8rxIcethdSfEsI7pGsTF
A4T0azOOvg6Oc9uHmPdoah1Q+2/V/hJU9fzgfPBVtCzsO08pvjgBOg4D4ZIBK+2LXrvrg+T7hObO
nar3uqt3YRJlpJ88FlO5u3DhSwXnwyq83N9fxj658ETCtR2FjB3G/RrH5aoxl04th77J9IthwOyT
vKJ0fhzb6ggS9sJ+7tNSugwP6oO+JRVWuh4f73sIu2fGiooxyP4K7MBt8hDu3Y2aJVsEYBcGW67l
07X+MthJTQRXhcQBmtTHHKAk8kYXb5CP3Y6q9aUYi0tDnUzbQKZ5yNGw2LRygYsk90JWP2W4VynK
//4Jnh8JoTufhQWFfrLSaHpf1abCC9J3lr6qFucWraKRo+w8XQMwv6RPOjserWYKSygC4Ud+fGI5
HUmDnnaxmZymX8cqngeySKp10ODj6se/z0JaZsgv453MEEukhALkPLQ4rG4tRVy1Tb2rMevK6qUw
x/OXttCqQCijQjl5aMlEdThLgmKjxCgBKlu/dnDjIOsXbA8vNdM/7UmX66KvQPFa5pB7+txaSS0C
kD5c16S3dHPzFTbb697pVm0971ADuqmkPf1+rnz+KtO5px5oKkuvCEjMyRugNzIy6mB5eD3M1EmV
/DaIvnZ1vlLCaifp+bGOMHOHi2C8sx6yoblwuDrz1fjwDzi5xb1e6UIeed8XdHCcmVudDkVmi/vf
X+jy15y86UwZTnALN4Ht98mGP6tNkspGbm6rKNGevXnthml/CdOF4OrzOBQJbfZl7AQXUMfHl6Ht
ZpbtlD2sqUpf4lgO7vUkN9fsCLysLVatkKO7qRrFatKmb0A1ad5S8vNTNdYofskPqVT/tMsKD6it
DhvLTppd11NfQ+X/kMqqubbmZotH6lCX2lUyqndTAaEjAdu2G5RoWIvYkNxoAHvaD6PssceXvECt
nqhPtcepDMkfpNy9JvFVPxBk2S2Slx4JRJeWBSFgzHOa5U4D0AO6ezvk9k/E/WRqZpFxLId4OxRQ
D3otP6SM5JfkqniOkPdKr9n+PGiHQKTdemid/nYupJUYnHQ7NPg3C4urTxfLWJfq13Wgv4bUt3xg
JJvawPhq5d2wsXXpSSPq58hD+mJk5vjQcTr2SifEnKNV85aIEgMbamBtzaosXNXI6p0YpN6XJLwV
ap0c+nnclhUeRyfHg2ZlfX0XJbq96YGB3eh6rmxQyWXwuNBYwDnxQ1PpfGA7MV4i+a1q+0chYUHS
CEazAmWXQitC5z6BDW1aCFfIeaw3rMIZfmC1PeYWJlstlKarKZWFH6VzcBcFBqB6HM57muWwS3jD
9lEjo6lciociStMf0qzVe1OdqmsZNB3FxACOcNisnKQzVmaoJkfbCEtPzvVdI0fGSjc7eSeK8AhD
jd5PnoldrCvDqtCUB20K34Mce0wiHmJFE/tYsQADVE3pdXb6rdCz6nqYm6+LhZLLdnyN+rnrLM4I
TcuAusolqmk5W+kIwvgGpoBd0ANscSykGEWV7bD4XzD5eqYzafjPscXTNta2kANuqLzz7EQwRJt4
7CyXHCrjdap0uho4OvsD4pyxcW0tWGdJN+M/wem32HD3AAbaJwWRCyZT6PSOlasbJQ9N35r1cq/3
7Qh4IIxCL6mbFa6VV5wG2TrUUPQKW4g7uxvIoFG1foc1/KoyJ/lFSKGxD9UwvW2CSpNWZZ/gyXJG
l8C44Gjaku4Hui6+GAWhEwU3vl3JqAC09VCYcr0dRkW6MvU6bSgfN0YBzGxyHQy7qhVG60Gb27u+
6NWNNeNf4jyWetlgjB713AKFe1UdcloVO8SzJI23pFqUJfZbtXy25G6r5KJ8N7Ca7ILEuOccnT7T
28RrNqCA3NWD2b1HWpWvEgDAWJanVvwwokiFIa6Lod47ai1sX5qkxEuT/jGeSBelYOGqeUQyBxkk
kvByzenWGb7a/agab1Y0KvCiFHR3FU5yYVnzDaLAxhOhtO4bnsms9ZyQMTM3vtJzYsO/G2RQKZxh
kym1xJIiCXFUw/C9w823Cjq+r7lmJJqvNuF80y3MwU1oT8gLOfZcW3kLJFBretAYytQC58kXmPdc
Uva0seV4ldoiUQrDWt1gycLMXjWjJa+spKxuJKkYrqzcGfatwjuDtbQvcNJL7UM8ScpOz0o9dUWu
x8RTB8SV2q03D62J7UiP4f8AEcPFbmquKFnJptwsjkEidoNor7UoFF5QF9+NXhoNr4ricFXVDsAg
KTaoSQZZQGZLa4TtpkwbcQ1Z6Z60Qa/tOEE7VGEOaRoJN68C3ceSg61Pv0n75Bap4p1QCDMMqpeq
Sb43U7XYiaWDkWXXdihvrVjs9RlwshWbJeyviNy3RnmR5pmyjIwEo7cTKslZtp+Q2WzmtjyAq7/D
ekslJm6KFbLrzOf88YoeocUvZHbrVFZeLIMvRs3Gx5tC7dZuF07n0CubMepuqdl9z23mxdgCgyCN
facQPOnxyXlWM37a6ayfDNR7GVK2rh4OQRU/Fb3uC+1l6GaUmE3/0pr5SyRzJoejwiFZru6F0z2k
+EekvEix/ZRHGziLkHRET/X90OlfcavFrjAJup0nmtLxNuTOKJNzJxE3KQfPTt8AwzAxJpfF2rb7
q8IM95ZdGC6uQsXFrWb4IPRj12zABMC2Crr8B9C/ve7gRXW8unKeiiLGkG/uoFr8hNdC2m57RX7n
ITL61Wj3P+SseBqE7mPwF/s5VZdiKbt40kLkRHuwFOnA199TOJROsbGheH6thW/K2OHqCqKXoTKv
tNQiTk5gJxdpcatq89YBzuaPYVbcSwpvOubDZ22YXIEhTzGImdAGzxw6g1aU9C0aMJ2lZnitK7mv
x8obeTZ3egpbg3XG7W37C+/Ul3SYPMtKMXwrxVeHgh9hMwe5aexN6NybAdBoZbTf8zK96nLzqumU
DNA30xH79Bac3r4LDGWr8ROjFpS3SRhlfq0bo2/JjUeE1SpmQ+KT15P4+mR2nm7PxOG292kx/hBT
O+xrevfdPmtFaI6biGi79nWKxiG+M3IiMsu7AAdKtEIjaa7DOJ33VDB//n4bdu5kuwjbtQU0xyb+
lO8bjIEFkIVKWaI2R2uI0AOi87PfVHEzqfINatznUBfb3r6URfWZaEr5nCmCgw2jBoalk2NKXYyD
xDQiZLRtFp/eNusgZUkPZSauncC81SppF8h0VNuaeW7+UGJjPzXWXadYh7l9lzPJ7y4pAj5vflHp
EiSyFIWW48XJUU3opRSGdl9swmDwhNq7c1548BjXv7/rnzeleKJpmjlo+eAxniql0lQNnGDICiZ+
5+EYdiVIOeN8P5BeQfylX9aXCqKfL0xGPQMUV6XURTdh+fVfqie6HNVog6meCMPc2crgsdm+miXD
//2FnTmfcVhayPF0IDXttAIaJbFc0DotN0Pb70Mi/vJIQg3ZrOVavVAqODdzl4MZmx/giAq+ppNL
gkyedBZjWVjuTTNYm9O7Wjxj/Zk9rWhpCmm6P1FaruxLfc/lr/50ePlr6FN5ZJk3QRF33M0pmw5A
SDZgiJZPf7UTdurOMx/EPrL2oPYuFIPO399/X/PpO9NKo9TkIio3WuA8Kg0Aj6Ja93VxrY6XgkXP
zRhKCDZvKMcnRPkfb+84G+kI3aVEWsFRU1PuOKJ44IsuUGvPlJfA1QI7QxXJczxtwYRqqZgz7f0N
hj7XdF7UTNBy0rZRm64gxlyQqpybNFBXseUgTSde45TaKJu9pVY4yTesv3tTHvZ5OUjbxk6/gn6g
hMjtdcGcPYV1tDex8v7+9ThzTxmUzjUmNRClpzm3aZSlQ5mXPL45pyPQYS9OLDP2ml7RL7yJn5cY
Ge/RUq9TkQSw0n58fBN4rHhs6nITDeCBKiOf1/mCZ0RDEW9TAxEXgPZxhU/VvNA2OnOy/2VkolQ/
jgxSmbXB4iKt1iZWBNCVfSlm+cxrsNSAeIykd6M9Olmmw9mssznm/TOm7lCYW1u71jhO4Mbd/P6B
nZmdiItQ1ixJ4Towno/XkptOEwWCNcZOm1e1vm+m9Hsp2au6DQ9Wa154u89ND3woVNFxidCTPPki
zpI9Nim76w0tM6/pzHVTAjMcL929Mw9oOR/ioAbMTsv15FvQxNk8qRGvHJKEL80iTTT0u9/ft7ND
0BKgWI87i4rWx/s2ZsUsVzJDjPF0ZeYgtGDlPP7fxlgmyS+ftFAdC5BzLFBJbni0HV04fKvfD3Hm
gZC8yAKImxRl8x8N0l+GQPUiYAOx7+4c+dku4+9DpW8jefoHX2f+/sUPyEEVzfDJ7RpICBxlk3EK
a34e8uQrWVRgmYT0j67nr3FObpmlg9MwKmp7SHUkd4YmLGz7saai//v7dv7x/zXOybdDEpOGBo/r
WUgXJBPfSTmEqn8whoG9aPFTAXk5uWf9ZDamEyzfJytY9YEK6OnSFuPsZaBrAieNExdt48cZVtmT
PSJLoADcSfukK47DcCnF48xKRqkRUQc2QoNrOVks5cFBnehQ7i3n7Kce9FcE+n6t2/wIh+Pvr8tL
TDzZNBRdCXFcrvaXyUxUXWby+IvNyP7EjWYuafjbWhX29IuPHUIq9806TS1VnDIFzQLCEh3StSOV
NTlMw1qvY4+Y2QuF6nNPZ9n8YamzsHGchgiZossMh1BNuqjy3dzeh8GlFebc669jDwF+sahbP23z
lKY0Q2Pg4Uz5cTlVlkFKiTG+oH05NwwSlMVQrio8nZM5kCEgscOAj4xmJRAiR0qUnHq0xvv9C/MH
E+Fk18rn0lrYkGy50NJ/nAAztXA7IM1kQxH6hrRQ+EprACNutbCkKmMNQMan3+F3jbEzKOcooboR
7Vtqxm5hKm5cF176LZ+XPcTs6jXMUtXZpGXlsx/eF0J/KMp5JVnpttGAUGmkRhsXPpBnPscfruDk
u99GLUoARys2WQf+sv7a6eomkcsrVW9Wutpsfn/Dzo5mIGUD/sDzOT0zhU4Pn6hiMsdN7MvzDQQh
V4pqgFQ/Y+dSk/DcJGCn8e/BTpbmfMS+Z8cMJkfUaiF4wNN0LfPln1wSwJhlY4iK8mSHUURp19oj
N3A0JpcXxhvlaBOie6/Y20Mv/f1o56/pr9HUjxNuGKg5E1lSbMAMrS1t2hjSc6ReWNbOD7KwcBZ1
HDbnj4MEg1VneYWMBbrsSiruZKf00+YSd/rcOr2ECvw5yjJXflk8s2GG3WuqtOWSAK7dYe7AM1Hq
VfT/4+WcTPEKcfQwaQw0aKVv598y9c2A3/37B3N2ZqNUIv+YEzT7zY9Xw7fOJoVBWfYB7UYSPzWz
3pSS5VPu8qTauXDoOnvv/hrt1EuDdiEGo8Vood6uxtDxZ/ygkw0Btf/b4tOlprR8TZGJ0Fc8nQxm
LVfEX0xMBln1sCKsc9u6cO/OzrdfhjiZCW0f2vIgjcwESyWVeG+XvR9p/2i+Ydhl88nHDY3/xydE
Pwdmbs80ENOVEck4N8pVJXMqvmSCPPtw+MCRn84PnwSfoT5ZhWnxFe1ouY3w6iZoeZ0KATZ//P2k
+zwStTVlCXVGl6d+KkEVauXIScxWpzDMtaaRjNbSIan7m4SD9++HWu7Oxy8dQy1xsCxxfzh1P969
QQUP22N52wSSRUre9Iz8YRMp0bWUkqCqHWnXFkl3YdDPE4NBqbGBiUeoi1bm46Dp7GRmXszsFtIF
aPjilNk1ZNwL0+/zq8soBt8jyP6cFU5Lh47So9nOeV4CbCKWEhqAC6jwJR5UqgrmhWd29po4NlMR
xRH8SbleYyozwG8zO8hOUTCaZBL9QuKEf/+8zgyjUE7jhaV2iCjxZGtKFzJLo2TK2WipHjvuI1fu
1n1xYSH6vGOk3k7vbIH4o+I6PTLAb5baOLXzTdguBHS7krtHGwDSJZX4uctZYssdQGOYQE+roCGh
eXHnwLHIS/1BNypfEcYt5pa/vQHG0M/eBGqUvuhTTtYIMgEyLbO0HAUpgEDbQCMZS8aF79GZ+WYo
NgAbZK3owU9lkp2dDBDz4DxCG4d1BO5edo7DVK9UGCzgFr/+fiZcGu7kmjhai4C+bb6pxbSmJXFD
0Ie7dAGcOvaBEb39g+EgjsDvoVj9CfBVRKWsDubAcDBnIexsAmPeRIXmZrHtJvQGfz/cmXUJyQsr
oIkDg/P+yfZrAmcnGjlf4kdzd1TCd2OuV8j7PMu4jqdp20/WVgovbfzPLLwfRj3ZhvVmlc5TWeQb
1AheFc+o3MbV1JImk/9v2urfIkltfpQLVKk9hUJ9AEn9R3TUh9/1WOb8d/oX/T+kSy35f/+ZLoVn
rnv/r/v42/uvhKnlz/xJmFL/RSUDYzOlDBzOmGf+IkxZ/8JXSYwhOm0kYSw1fwKmlH/xB1Al4OVh
paF9+m/AlAF6ir0dZv/Fb2TRxfobgKlPYEFO19QmFgQZrAQOwicbHimfe9LqQNuKkg+Ey+6nI3k4
a/YSjtzSIyMTv1+UqddEFNkrSTIjH4EAkp08Kb+mqHQuvLOfJHLUSsAtkZzGckRx+7R+OYd01tLB
tkgxsZVH0pi1XWO2jh+Bq74t+iHeDGbsHMtFFQQgOngpSKu/K+JmfvzlKd7+z4biV/YW6s2TjYZJ
23T5PFIfImGHzefHbz6E3owokE5ddbAc3NkmdsYYh3JXTKFyIBDwe0RGlDc2DS4E25zQBYDRP9jR
YK1Q+cvH2SiUWwNBhDfNmvaqBpKxqRtAUHOsIEEqsjVo9i7zY4yaV50VEqKBtAbzhXxfG923QG3D
VZkN/VFPE/sKgWd0XbaTvOco03ktnWkbmHDc3LY4zu6tqKRRlFvGwemrzg2QUuGxwQb0Uxt1c5On
fXDIDMC6yBPhUvfZoRQoxnEiADyHAr8Rmv4t75ClDGX6hX8ImiMjmr6jVSjwWEiISlpiKUIrvAdq
fxidUH/OOrNex1o+vgOmjdZjdJ1lKFdqWftmSekbTOFrEVVPgjypdU1H1lOL+Coto+zVTliSs0qJ
7hDmRq6FEh8cqGIcGznUXFmpp5Vom/Zqro3Z10QwrtPIaJ8KUYC7dYp216YlPs5M0XbOBLQqHvVJ
I2KiSlE4aDeOKPVvqJbilVGNJrKn5Fte22PFwUSSb0iLEQhKEiRrhC4A+FPl6Ucxh2irchlOLWnj
qtfFRtt7VmQ2+nsGVDrbwzc5SkoUB9vGUbyUkGnTLLftIMmeNDxXhvxqWjy+KqwdN49aExVG/lWa
mr3WRj/p22IjjroVn/XIRXomb0MgLEjHyuaQyK25nRD1+qOZfXNskmGQeqMbK8WumsbJtQejuyp0
rdv0Rly5w6QnRBuIA5DT6EmN7dRL9U7yE2LEfQjy7LK0r4lDEPKoyDsEdLlPkRNToKZmjxZKGxfv
7DHKomorVdN3IlfMFaVwDBECshMJDTKpJdEPoLDbcipeycAiWSoJum1Fno/bpkm3BZ3+EI6AzfSs
3gIHRiho2bmXCetGQ4eUuZJt1zu5k+UVncb7oG9U4dItB/XfyLdVBrxj3duBg8rM1G/DIJy209w7
T4qh8khryT7OlSwBjW6DeB/EsnJTmul4G2sdlHN7AvJOg9S8LbJiOMLpbZaZjDFnVSGPNrxerRD0
9JI5px5g5+hQspr4sWoLvyiqEFdxP73HspzeSbW5kYxlDs6pLllXbUjEGqSn1AwOpjNU0U050Ir2
YhRSlMraihgTNxATSrcR94ntRlU9KlDljXHeNiUo47VljPxzdFFlCMLs9EYE69EI01dCiEgwyR/l
uDJ8MkZiesqQqqcuC8gNwkE2G7PMb42qvaYL435K5s4LZ2Q8aq1iTJZqSO5k9bxnlqO8s+ChvQOr
XLpBjhZuwA0T0fifjC+5Hkg/5Mjq7xy7lx+lAXesFuT4GYLAqr9LZTB7kNTrtQSzzc2aCQSzXEVX
nSLAT4+jugV6ARfDlpHQgVv2raybN5rIlqyIMYq3tpPML0i/eldAmn+aYtPZ2M6wVZVWbFURWz/T
js+HLytUGMtiqB+iou3ohA65eRANIb7EwygIQRKkjANb7ZSciWrw44VEX8jklIw1eh9jYqI1aiNk
1zbH9L5ghrGmMV1vSfLonqMU2ZY7D1FcrHtDSnayYQXp8+wI034EDJ/bGzShTQceNzKa6sds1+Mi
+EuU4DrW9WTtOC2F0qRLzBVlQhm+TFEZV1UhO16OWtd8tkpZeQys4qhOAVo0Tu23tiGaxm3ChHil
VFdeJ0KY4rpE+tUUTf9NZIRN4IHQdolWEBKUyIDFFNS2ZeVUGl+sRPjJaIhV0reKZ0Of2GmVxW6t
6JOc2T6W69oJxn0faCRso7FTHjFtEh5VDy1BERLMc1RWzTjehkb4hXhBp/CayZ5ZJ4rgWKdW9kT5
B2t+H/eq5hVlknybLOMhJp8Axaiwx9sCd9QtU2a8tTDbHouyiirg7JHUrFqSFR+X3uWjFPObCNsz
diJAwVMPLBhyyLFaR1vyENmN2FJUzx/CKc8eVFO65X0Xu4j7f9XrPf26OZCbq9CwwlXcSsoqZM0l
Qycj6iDvcx5iwf647OPN2EDgVYc5vzfNYfC1WoPynmSWfXQSbVcJTSZyANTbYzPX2tuE0KD38tFR
uod4MRt2yhSuw3JIUkx/HTrRqLQbGXGdXl1ZkW4STsFTd82+TK4Iv8k9KczChLgXA3xYl4eDD289
uOf/anIzIuJzihRbWlmld1rRITMsZFKVHdGYdzQkFYIAOqlR3LEmXzSsq/mmMGsLCbiubRRT0rKV
mWrZvVSEK9Wu0iejhL2/NaaSZWAYu8d8so6jPmhrJqG8m2IyWdJ5yFdOpgS8L4MocZ+Kvn+cmiS9
DZNmviuGUnOdWZM3uZnNx1yppGes5pknqfJGCmA6ojA09oqYBQC6tH7LZjIAp6DU3tSuFJ5MmsO2
DKSaxSEqHtsmqd/CWjavcKlVtxP8uOtEapw18Ujo9abR4Z7y3oW2ba4nPhsxmlzyXT3QChYkTASF
QaKxasXJKz269B52DJomWTSrcG6Cw5za3YNMek7imb0sL2wxSdtFZa8hvU7IEHEiq61dTqTVm9OO
9jEQ9aNcJKQc6EDO69FyXF4G+z0lrq4CqVlGBP+xSUVP3NbrUSYtYxJR+GQqBak5aaGad1pT98Kd
syl/SeCFILDPcmNvRBLG2UAL0K9aJd9+s7Mb38TbG/BBjZq90cYFoVWt1n7vxjD0085c1VaTrnUp
CW6bWbfXojJaj7Tk4s4hB+dKBsD1PcKQK/t/vIMqqRBHERXAzFsdFfPURfM24XMF9b9PSCCZ5K2a
1Zmn1cqIXGnI9mPsVG9/LBAhQSJHKOXB25yhOM46J7iulDrX2MHJvGlBWsS7CTSw7jGzylUg00Z2
k0GXw/0stF6/kstMfWy63PbRg6iPWd/qcexyZ0eHlAxb6x6COuu+x8PAUmCapPLwcMZbADxt/BRh
lCX1J4ksfTtIJu+ahs/Oz+2GCT+idAYDGLCrMwt1vP3js1yrLZi2gQC4n0UUOkcHmfj3opXJyyUV
RFce00Tm3iqilBGZN41S+pqlkAXm1F1QeAD8knGdh+F027Sd7aPcEq/UcbBkDmFwG+VkrrkoWgEl
al31ppVzexU4yoC0stbH2z9+kp0GEzIxNH40EZ5rvC2iegMe0gx+2Rs2iaqJwQWUZPbc4uBmtxCN
lfktMvL0p6ml+g75An9MN5H723kIWIYY3vEW1kf1hhy/em1xdLP1shIcxUpn8kvmUL1N80CeGzv/
TTXWDB5ndu11PVl4JJHwHXrIh1wcmnIAPaLLLEzh1POztt6Ht04CxOCP2x86g3OjG/X/HFX+1sH8
/Gn6w4H7Px7L/x+euRdJ038+c2/69+5H/p59OHIvf+TPI7fN8ZljMi4rKEKIbjja/S/U2VEXqDMN
i6VKTelr+aU/D93WvxDEod1cFGsIyJZy2J9UZ+1fC7AbuRBldEpJeM7/xqkbhN3HoyX4DPpJKrJG
E30oFfOlyPhLxykVeYrJoUhRDI/xquC1d0sygXx2HbdybOerTiHKjUTGn3aiFI+y1UgLlucOQe82
SabGV6OqXcMyJLmsV6cd8X7hTk2hirt2a60CKuGCTKrQJTYx9yB7flVn+J+TXhHmNYkvZRKnbrjs
egujR2OuA9aQLIMIHvkutYdX0m0SbOvinVM3RoJ0CH9aoz2s6mmKPFXUPw1lzqhOmwT9aESmAfbZ
wHQF0YycFlYhZ5yWEPJVY7ekLUb0OtxW60j9UZZDR0GfZd0J+TFUEsXVYkvzs8i2XzqnljtQ//oS
C9egUWf5SL9NHSygSZm0Nb9sXqnDON1VCUB9V4PxuA1irfXtNNcJpQuIQoBCdG1VyvXIvbyyRVus
9bjaDzWbLM2GKpMEDetpHeHFEsRosnGMLYLrFjGd1hhfyBLV/IaDy1WiNNdVojzJAc6OPE1NeJlS
SDLsQkSqHOe6DLHM9BhwQlZbldUja30F7iSZVWnlxnohbUVaV0ukIf6r+Epvm3mt57rxNOXTkwEp
c1sLObwqoj7ftYWtvpdNAbu3nkj+jDkIfMkERquCCE7ObunQ7o0xe8MgMn03rLo9xnpm7jBxTK9l
LbWkI9Xv8jwVupviFyEXUasNGabDOGwoEZK5QtVcEGGYCwLQSXLaCUNybtC2am5tlPWeAD/JpclR
P3aqFHuV2ZJ9x/ayrdTsddaDfGenSu8PCSdWuxXm97Cxe1LYzfR7TDJ74uJy6NW7yCw06aoTNZuI
blTJn+zSMecz30nJyjCidD8PBlmrA8EEDdUTQFC0zgOvH8O62A6lhMsjsLM0oWCqFvdRmHGOQgHL
8VFYHFwofhzn0NCOGITu+S5hARoWZXthcYyZI74mjf1iiuzasWFNSdrk5VX2onai9POpeibZq/W1
Znpg96g/cBpPD1YZFRWBM2ku+z28rN7j8DRNLxWuw/p1kLLyyqg1e9s1FMeMom9fRknE61iJrW/2
mCSVz45gfjDbNNjnMQ8wDM3pRSb8cj2KvHtIICUdCWEKHuUydzaJZBVwgUbDPqiNweuRoKKx6APf
p2WT3ZCVlr9qE69s1pfy0ZLnRFvF/ZSUN+okJOZDrsXrQtjSS5nzeeoLVWJzoxItQZbXALLPzKVk
Q1mi3LJ7uaM89VMOBtmbRKl4VudYrmn3mT8rigImWuv3MccQN4rymywIXlN59KWBAEVJ3NQECPmj
oac75FgxGqz8Rz+KEW+aVqzrQV7nCSbxHPqArxUExiEkdjziwMZHJeMgFyReC8FkVeThuk8gpQdx
eK0m7fdA1rofXdSgbo6J0uSEpKdAGA+6EkXSU9qadhQfm1DKsva60gk/m1ahaOdkWrWUDoGKmEag
ogRoRdU/0wg/zIGpfdNgyHyngGW+GmVh3gZtRFRnDQK66W7nWaIqEHY2vhwTk5o9Z9u61vNtNTcU
KxaOxl0SG9+6jkNWMjqmp+KVLKLBWWXkM7sBaVDPbRRo14V0D3N9Mr2AAE4fqI246uuR2PYiSY6O
nUZvCdFDN3CQh6sgzsOrnkIfDRX4G+uokczrvG87cj0lbQ3N7jiK+NgF1oGAzdIdx+KrOlH/kEHE
DG2BlZxcMzUeY87hzQPuGJJ4HfnOmEfsRIXli6pDDk84kUcc2riW0jrdl/VbTUhfrGE9D1FDHwBd
2rdNFsBRi6rhxkny1JVyLXnmDNizPUfUT0LXQgFWEllyOxRCazlVSF+UR2t0A8uiuaCUZbzC+ejP
zfwtQ1I6Vi27XlkTw67KK9Uv4kj7OVjQcbKe0lc/THfLmknzg0RI3Rog7CgHnhdFQJO6QlzEo2vU
pM2RKFg+mlQjMG8pN3YmFdtilMfvqpFma9FS5HHCSdmPXfzQ6oDILGosj5pJobKExuxVALF8nCMC
qlATbuFJhivmb+UpMUplt+jkh6yRyvuhHU3KhPWrLNnZoasTa2WF4XfWqfVYlxJFS964kkR31+qd
XPWokM0PneI84w211kURrdkdpLhus5ewgiJGqmLoa6i8UdlMzS2CVebjOHZkjs1u0wRHA77QF3pr
kMBxnRBclslrcxYbkEKFX47dhjj1bBXljriB6+41avqkZ0O4qQuy0pqaSGVbT+11y7fy0erCp0Cv
Gx5za/tlSjiimF/nQaQPQ5vUHI3EcMQhmW/1oY28cuyjdY/f0mcPAmBFxyGIDRO7cXkdjv1166g4
zmvVPjgJ6bUEgk47VAHTIUJIsAVy3XgctpIlt40LRe/pEiCYrOKJAhhdXo9/IlF+tXRn/zd757Ec
t7Kl61fZ0XMw4M2gBw1TrCp6kRQlTRCkRAFIeG+evj9Q0tlkUZu8GtyO7ogzOhFbRwIqkblymd/I
PaYN3Vx4mggv0lA5Ty3Sj7Jvh02qA6axraE5Uc1womYnMDULkapLw5t+Wjai1z8tCC1pCbTO+kO8
ViVcQK1qCH2vDbGOeakWG7btqrNSxQHNBdn6KGVReiwhlqT6ahrb3T09i+JidsqLQlE3KilGmhUf
Cd144pkqPbahU4IpkdBpbGKBqJa67YpBv1M6rH7GNt5OjnOmWvVVWQjEHYf5DGNpxoVRzA1ongF5
3KAg6BewCKlu3FhKdnAlGhd5Rry2lWIjRkjcyR3X6v0wRLBKJ4ofJzUxCmsu7Ym+0IwpX0RtOcvd
ebuEFZExprk474o4CSaYq+3QfO2rKD6LBme6lsb4klT0A6aT8Sa2FHMrpSV2s22Kjr7GbWf6GTRE
lz1P5LLD9Gtdxso1VO+Nla15WoxfoTqGxq0xVrHPAGL2o7J3rkeViYE6Oo+G0xdnvcJIeZj0rxMV
MU5pVnMlNVjngnzqKvir4hQku0zTsNeHUY19Z8YqOugzEu+g6mGbdW5Zxsly1mAI1fudPZXpuc5Y
wjhLe0pH4WrGJKwd5sXj6NI2n6WdPsdiuEudMXG+znM7w5N8KgP+xyqhF/XSP806/xeWS5Qkb9VL
27L41jf37fMJ5dNf+VUvaUfw4Rx4axhVvayXbOeI2SAgJShfzAef/HH+rpdoVOC1hpIVRQyApr/r
JfWIiRn3FJA9vJTXKusP6iXl1ZAbpCr4v7UZoGFudcg6AfLcZ3FqmptpHudAQySAbotx0sniSpMQ
/ES8wO9DE9cGGzhrfUdPydwvUa7uBjhVmIliiEHatMmV5MOzdfzNlPAJIvESjYRiIKJ2to74C1Jb
BwPUxGpHtdOJ28uohJ+zECtfT8rTqPDoTqTH1dhGU0C3Md9Z5SJnp/RmYPaaSJjt5FCar5dkroJa
69sbKR7aVZu01X1dUkjeaOldql2noB4VxcmlKJeuctsm1AdvKXMV3TpBudSXYfjINNKBuh839F9C
4vCppCPX9PZP/Q2nE1M9QFAaX0BB3OOgaG3jRkMmYCKPoVtyMxV9N27C1RA4rBU0IpI+QRNBWna2
hMxdI/XJ59yosLNu55hCAeeQ5EzqVHGRQKzFYtyxvzH3VkjLquCdN13f5OCjWPDO2J1P/3OIhI2p
8wb8ieNjMS7Tpcit/BbvsqCBJ7ln4jteDPTMb6d4ajZLM+gXi1PZO7FYgEvLLuq9EPnhXReWyYm5
zOPmnbdbId8v3g4wFOg1EOH0GsBeHayjWTLlo24wNlXVdtdlV0++iQiENypZvs2TdPiIY+EFg7UQ
ir6tnBrgK98BS/1Q1Dp4CVhCq0Aa70Fv4wCXDpETsFsTaRuYTlJ2hsJypO2j3K4CoaefIuYx/qxl
s0fTrvGZveoMK8oUW+PbpQcxjQYuLqH1opKSj/KpZCBAVo+jpw1L6bbRUH6g8q4wKpfmrQkAjDai
oV5qiTEeT7pCdSm+zG2jIDosi49Ia2braC392OJv5mFXjyu8qnuNNN7QXa7Oavolrs6oZUA/sk9u
Ym2MSRUiFfj+UFr34NgUgAmpmm1CSTVKj1FC4ZthH9/mcp0dy418ilTSYrtMOZeNU+goEqPlMezK
xkklN8LDzhPgz+/6kBwEGDAQdGbptEWyoXI2ziAHjiJuoJNjWS1hJ4g6kP51xMvmi62k9TapUTdu
aReSEkYyinvLZHGW62wMxsygB1KhavwoSZni1UpqIL3D+o5dEyKJLGgnDiCgPtL0nak0cMJZUJ7+
4jB6PpfylYQKWeW4w9Y2qELq9tiYyq2k1+19CBdV5ElxakP129TzkO9xnkVOgs4IDaWs2eVteT4V
aU5uWhtMSgeBamJmUjgj0FgNUhXMJkO4eFaKUzQi40eny1JmF/WwU6TqWsMpxMdq8lOhas3GtsLx
WO7n5ZOVlRUARdO5yGqnASk7JPSSWsf50o3hZ0ZBl8ssD7U39IZ2U45IZzOVuknGqcr82J6dG4Fp
xvcoq0R8MkmOeQ6aYWJUqyiupTI8GSS42e6csvZgmabzSI1bJh6Nml+bM5PCuVDMY6MpmR9N3fWc
V+UmtWp6zy2+NKBxss4F4X8Tx8LxqZrm3kMhfXKzvJQCJ+EjTmoZb2jKKzvK9ORRaWfDc+QiC8rR
ptlbrvqk4+csdqRHjLxQ/JjamBZ0+WWKlcIzSxZ5QYQmMIUZHtPw+irNSEWEk0N/eWwuwrl7IMFW
vcmpDIztNckrmaGUIhoCQ0JkBjeNOsA0uPUTNlLeTurJsEhXcS2ustBoL1PyfL0x+12GQbnHaQw3
eh9239LMuDSUcDkea4yRcYHfxKDZ0LixvkoDI1aEKFYxFdvYiCTHDMhJ+GJq0ngqYvFuGIdY0yMO
cjINYfydNkh7TqyRHQq2WP08LigUlZi3b5SwHLbJAtIRC/NGwXQpmncNSi2BVDmPXNWti45H57En
x4tqTpdNKpLuZkbf343KWr+s0Ukt5kVBZScb/KoxoHEn9PBOjbrBVtwoEjng1pi+oFnjPGh5re8Y
BpufGEToX5DU1N3Z0ZPTMG9lzeuzFA2wBN+GrdEuH0rVWc6Z7Obo2GrmhV0XaDvNd1HbMhqFTXbK
FBPPcssIN1JV6h8b5GSu4zjcL2G27Ms8D6/SyVpOu3xc5Y7MrbLKWYtwNtGhVVSxTR1BN8MQduK4
VRn331PO6BcVEp+NiIlKo4S5wXYl5G+yDqtubRaoPI6Zr0SLOO6wyQ5Xf/Lqri+YYYp85LghKNFn
c/9dNpbxnAqjCQw8yZegDDOAOpGZikunbSWPvvEnUc2nTThau7gljCHoU7uMtut9bOY4JqS0rOZW
Ss/tJTLvEtBLhVePU3FSwsWlaEw+tw7aNY0Uf8CrpD7XoyjbUrf2sZuPxV6xat237NG5GQto4MRd
5UPLpNCX1bbdmGZMCiUzV3ZcfNgr34iSiyjutU1pJXclKOLEx9Cnrfx86BEx1cGsd9Egqa5eKM2x
WMBTlFbX7GWthVezFknsidwDsFtGLsNXJlgdkvVJm/t4e8W7XKnFp1Eoya2cFvJ32rrjGeXpA4jr
5MQynGoHmsG4mRgd+0XkqDtlFN8ds77GOR3Bdaf/tDxlVHFUFZsYMupZhEfaLgX3Drqnss5qi6lt
0QzhhTDzq3zpPgq9pB5XzGuuqXivaROAD9wNdpnjbGS1rPZmM54Ks72wZkMLKH/PK9pUrtSWhpcm
TbOzqpy+mF4rW3yyrRM9WvY02K6KPutREhsrF/UCKCRN00lXA+K+CFzMoadNCSPeJok3oQgfCnS1
/Bh0i5fXZraN5ohe8lDdNXVU3it1Xd0mqsgChqKl62hD46e9bhwnlopHXqYLiNH65GnoAm3N1Ik4
oDiDT84Q7/S4tq70zo79eKmzTZ6BqVCfZu52o1/0uWAcWevsb26+YYsYUHpSkvHdzk6B9HNufZtU
CTWU5LYXEEaUObysh6EKGia632c9Z/7L7OxMhFjJ2pNRUP6HY0QhmRiPRZtk362oH8/roY5wJ++Y
tOfz5A5KIV9OwqlaaP8YFvsqIrSLa0kVBWI7hBMojKgjfCmQWnrXjqYBEX6K1mYj9UVrnzQJUmhB
YUfIK9bDLOtBGg6SguHBVFKVo2CVaddzYjW09ZMwK/BLqOvYx+i7UF2j79DNymi4Z8d9peVfCy6n
7KwexGidmLkGA0ex8Qz4hqgUzdwE/rzsyWygcltgrKQz8su79JqGW36qhFlPfHJoGA+m0XXnKEKX
5jaqMW51cwywop0sT7W5UUetGRGxmhkASMh1kfJYLZ1Khk9nij5G3/tmdhKm4fF4rZbkV+ds854C
pkFJfooL3OLaCaWnifVQGcsjXgsmZCQBE8PpagyU+4s6t3e6kim3fcP8RR+G7LwqbILubGDDm+TO
vZx22raxSi0ohG1BDGU+aXFgqzgNmPzgv4jeHKMCaICe1sd60C9zhlJWG80YQmgWNjcKtiWeJA8T
YxG1XMogRnEKSavSYrLUdZ24taC1S5e53utIkpnRZR8n6WaYxzwgysgnIEy1M83UlNNsLMPPFlCU
JuhUK638wRrKOYjjhNjkNAKVoanSM5cGRLiXcjncp3RmZN/U22JXFeZ4rQ16vVf7HmE6VaZXESeY
cDYATh5YAfK0vggrclBhfijrMtzHyUButuQ4Y6hIXeGlNjxUrZrs+0VSGq8Jk+RSVUPtrqRh9IVc
Wwv4vywPkmYtQWhFBWo5Umk9AgWJ8TROWv3aysfrZp0h9GXxMa9x2A6d5C5h3ZBCAGiiinMMBu/a
dRKx6BoJ6zqdgFQyBWrafhjqQTsti5kZxjrN6LE+dbtCThlxmHXxAU2gRGyFutgMQUalLLZVOISe
UkeZLyT0IL0C7xPD60pD7PO4C0WgW/2Qn+LE3blGGMbon6U94mpx2LXqVbI42IEuSZN+Gx3032TS
y2901usT2UZ8lZZZvmvW+U7MoKdcJz7TYiXI7ZnVjVSaDIDQndpXAy4ZK/f0QhoEc6OuYYI0VwyT
xNNgSVlnTObTuEk8jZ6WpzGUqhb34zi2DzY4q0948Zg73WJu1abN/C0T4vO0zrTKp/FWXFbgUHEd
+WImJQXw0qQRtMxOvRdhlu8Yb0RnHQjlbRIO6Hc0xq22TtPwCT9ri6n6pAwkB8VEtuCbVV/eS11s
htTRmXxb4PCIyJgZ0y1OGlMsEF7jifYUKrff8iq/lDNJnHN+87NqUnF97Hn9iAmfpvmSQqPcZdxE
bmPa39FiN/187PZDNQCpTeU9mIxYBE4zaWcpKXIQG3V3USs58nLVqnio06yI3LDIFrTDWrv6BlYO
Um6u+2WrlW6ulRJ4F7sYvzgZ4yfZ7q60MOKvFIxhfVkU4V2q66XwpMLujhnFVL419fnFXDJGXaGI
EIxNFyVoOpICIKE9DJKH7jpWFLSLcXqRfMbAiqc0juTqlfQInni6SFux494lyoVF9z0BANG5lTXY
zrY39c7yG6kz0b0qunLb6W0kgiwbwbxac4pnltIt7a7Sq/aMNf9eyAntX2c2tlrZyh6zv6DBeta1
QSiNrRbvJMPpQM/kV2OXZH6a2ndRXS8eYB6SSa25j9poBObD+TIG/BbCKbtKRaqcTYjO3trqAhVZ
N1KswBJOJYhmHUf42sk3yLlND0SUBTmi1GeoDXKa1umOGqvyRDUarmNSo7a9He8iArAfYi7CoCqy
aRyBqGbz0yOOTNT3HCemh0S24yXCEh+zMRaeUZNyknwPp2WZx1tSuvRExwXTrbtpvMGKc5dN3Wmj
1Nn1DLTcVbN8DsLKXOEpTVncVks5+fFkDYMrYDabqAtK2nU3pWurGEVdDKnkvHEn8I0nMVL7rloT
zZ1ZMc4noaurA5cWtCrCadw4dF8FFLAGss6mTPDc0UvTuqf5/rHKTOscf1vxkKd5e5KPzhgwD4pJ
WdtdlIlrXbLTzyEapcaxnIlo5zSa+NqRK9/Fkz1uEnOMPpLY4vvs9MpplQ/jfb+0zcUy160va5CW
1zdL413VJRrujYVG+gDC96s8RjTolbmyN3ljWoMncxkgHwhKeuUn+4BUy5NEqOLxqX3y7xbvex7n
2pst3pt+uM/65w1edf0LPxu8iuUc0T3FKtrCPxiiJtCWH4AYtL+PoEYBhlmFdFdJqH/hYSTjCN6K
CufWgGvysy38ExAjKfIRX9DU8I7gr63+mn/Q4H0i5z3rRsGk01akDpROHT6KfihUx1i36ozK6G6x
Asy8fO7NE1T3pmsj7/UtBGN7V7RTfmxGTXmpDlq1pyCusCk3l8tWm4aTPk0zL4thIUeIP9plnZ46
TlffKMpEX6OQ68DE8XerN+1ykij0YX1G4+Bl422qdgaIkLdbfC/7j1AcVYczbyC/Y69II1l7Ce+R
9cYwQ13Tr420Bw6QAxYVts2REdI7TdmVMf73wv18EjoZKv1LXCnVgyf1ObUeU1XjWs0zg0xqsnfL
BEmmMKr8pHZi86zqq7lzAZguP2YtjED+X8zpnx7NE7HlNGEnqgyDXv7I2K5QuSVJu2YijzrugmpS
hubraWSYc/CH68kmW8cJ/EaF1TxcT8G+GZwhr2+kEWnOeDbvc2xFPGnC4vjtJ2kvkVn8Kk3FLgPH
AwNlIOBj6yjiGTILxLcZoWRZ36QW+Iao3QHe2tBdOy1qOhaQdwzub0PbFVHqMUasZelKKVVPiJMo
vM+tR7ic9C3bLdnGfia3aGIfYZldrueUYtcGHckJZJeWW9sM9BHNu5NmiC67WE3cXlUu3/4168u+
2B3ojbBckIktcGZsxJc/xp5mEFpqlt4o6ShtLBk59SmkIspncEWJLr1n4PVqN6LapQKSWxm4Fobo
B4tXjZOVgk7Tb1CpBS4VwolwpCk7GfOQBH4anStU3wxPbd7dIS+5Wutns1YeK1Uu4m8anNaXv9QS
YjJRV9BvegttVHoBod+qQJbeXk/l1cGm/sT8Fh0cxB1pnK+v8Wx3KJVSYtkwqTeId5dbgSngVk+l
BbKl5c2KnfmgFlp6uM5qmW0mAfLuWE6S69CmbZLzqi+0QJqP1b4G2vgv/OPlj2/6nK32auUZi0EJ
xIluJRI6hxMPQKmghUQY3SaoJnlh1vUX6LDqXlgNDXItkxowTf4gWZJ19faDn1R/XuwxVMa4G6CN
wdZDf+hgj5ENmqiaGM1tpwd0tFofMWUYXWNxBUzmrtGGG2xpgW1EjoyJh/bQyZFPbexb0FQAqPSX
8ai1DMuV+7KrjtNefYwUDXlcR39A8NxfZVWnqg4m+T0HlQO5QPaMQTeQSTqimbj6QMR8+THpZNq0
bob5tjbUs3Axj8cMuRvbAR8xnohC97CPg3QNVqD/sY/+KIf5RzTuixn0RfVYXHfN42N3dl/9H+DK
kj38a9v69xBjH4su6eaVM/yf//FfTf/Avv7xn3bf/vM/+H//TFBM5wgNHp2QgRUV4XedZ/9E7Foy
CQrpAa5lkOH5UPzRrwm0eoRlOuNl5mMK3P81efmF2FWPdO4KriV2CmNAzfmjBGWNH3/vcl7LpPoH
Lwxghn+NftjBXrGZzcBptPxiVPIrQx4BeCxLtB1h165NzDHfga/Pb3pbivbKXPfLsUEB41XSkt4k
bTXs5QSv1KjhEoE/KVYoknIBE6rqfZI3Y9+USAiYkrA+qKNdXA92a5cb1WRC9LTi/z+23vDYdH3z
+Bc7r/1r0xff7rukLP4PbEIO8hubkA0Z9fd/3Rff/nLvm4f+24styd/9tSWVIwb667cmrqKquyat
P7ekqRyRjGhYa5HeEUNWoY5fW9I6srgCSfx0NiwXBZH615Y0j2AUr/kF/xYAcK7HP8mZ18D6fEva
JtGWUcu6zS2Yygfhq1fp9VWimf1syK3rBPjUvpvtufRWoMGDVjl0Do0hDTejrNC1hb88u9041+CD
h9jaqZNTX0FVDKEhLfod+VfrQOuZ1pjXycsDMsYZ9rv0X11rKt7Td1trkZdvD5RMdsgWuDlYkRU7
8vwmlWQIYnOJ5yvq7vP9OGnqdWoa8GcnhwlyDJzhozLEqlsCXKT3ibkNAIMNChIq1FcUH3YQqR2s
vYgJpTcSUbDYk1K0XWMF5wvZOueenC/7Ths/aY0yG269aJhpTMmyAei8BKaVNb0rcqn4tER+IV8g
Pd7ErlzY85UpBNroapFCLm4ynE5zfUpcBF3r4zaRh/eUCF8mFTAKWAp4BwrakNQ/CAW+XAoFgFWe
gQoATWqEHqZslttPsuQ5lWy+k94eKnCsj0I1x0LxVDYp6g5WPSlzXely5p9QlZsgKyp53+LA4anO
gH9HG1rHUV9c/TviRATCFxcZ3/StkBP1SfaSrbKmlr8CDWApkmWKGwercgo5osmvQKMdkZ2gOER6
h42OpnDIfwUaOC5IvXGGkIdY03zn70BjHyn8ayCvVt2CNT79SaB5OoovAw1yE7bOLaQgIf/qqC75
AOYdeqBfwpH1DTm5ixyYjujKfy2d7sFO7Ku+xiYjVtNq3w4MFWadNtizFftNgnuQrbEuxGEyAECb
VDJArg7yTLCx3P+jrfs9Bc9Jbw97u0CoRIibSWppNEnAMYUFe78oT0E0jsfvPP/V0eH5tCnAPKLa
hQbZwSklElRK2zM7zXVbSnwaJ5oHOL2+qHIjBiZNsxo7TwnhHpiGlswcya4laPFtOm7GrABYnY8J
ZUEdORV8FRH7Zt3DRIc0vs2yqir9fx+7V8eOy/Wfj916u99/K9sXB5W/8fPYGc4RVr+M5FSAUGvu
yNn6eez4IzBuNl0t1EhW4wQ2w69jpx2RcK4ELtzILK4uMsVf97t2hISKs5LEyA3QArf+5Ng96Q8/
P3a8FLf6yqykD0HE5nw/vyEL4bQIWuiSJwzlVHaAW/hCj5JgSY2wD0wnRxdTClVpcR1u8MQDPaBK
XqwbTefmptrsY8gM340FUo4HH3d8BFQDcrAp9YgxhbUyIzRl/LaCRdymrczb0ijEWQPJ+KfQ9r9z
zmeljMk++Oet6JegsA4kgta/8esGQO6HEI7sucK+o9FFcPl1AyhHRF7gfyR5JKPy861If1Zjm7FL
fxRN3Oa/tqJxxO3ORO5JIQhxtz+qfp4k119sRY7BiuWFr0gYJv693IoKjcu4S5TaV7tc3iwoQ3hT
pqsYm0vZBIKh1xBZsComw+iBzExNYW3RCFBC04dVZVVwwGT7MS3EXh9mmOiZU10qxaQec6+YwOVz
tfiulhJ0FCetkGkxQKPbvoqQg9vnFtHdlObaiwVipo09wpq2B+hZgLDUAJpA/tHsFfW2qFGx6dHn
2wOmgyAzVSgUN1UDorDmjg2meIFf3dX95t+B9jDQrljff97dm+ax+Br/dV32XfzYFE+l1X8V3X3z
tUu+/nVKpfUiBq//2I+Nb1lH9ArxhSD8oo6lrvX7j32vEYG5a4mhXPkYs2p/V1iSoiCoRWQEObt6
2tD3/te+l3TmHCZSW/zHJ0GtPyiwXl74mN5S2oHpZiyC3BZwoIOEQyTz1JULPBAq/PYm1az0olsU
836QdRzWgOS4S5fKwbOF+02aoxMEntVFPJUuA4h6FVFGHktf/eVRk6Y2zCYdAFeW9mhTnKOJlFkP
jXO6CMwNC29orlr1Q90J4JfQShxAZ+KmLq71JPWH8XNvwNhBDiZvHhq13gyKRLW3VcNdZk27PB52
Zn9VwM4ZIOeN8IIScao6N7ViB0ULLUxEnMAl0NvJQ6DqeIgVt2J4IqpjTG28zmrey+oO+pavfu5B
ZNEwsWD6xM+1ru2z5Lx2AYq7iy9tMP68qALtKvvYYBvlqa7zTi/3vSevf/6slTtOiySD1xQQ+fre
1abxImw+QUgO6iL53k/GTm+/v/1tD2gMr7/twY1eGuaUYx2HHduuDTZ1sOn82k3dbGMch9tyZ7r5
5vrtR77awy9302Fzdi7LkbYtT4x3SZBdMHbfjO/YAfz2EZTX3F+0RJ6urufrqPQITkEYFt5kfV0w
kjKNSwb8Xll+zMXnt3/NQUr0cwGfPetgt2RGY4Ha4lnROeTI6pt9XN822+kEx5dPxXn0GO3VCzDb
+klxhfI1TWRwg+549/ZbHNRDT2/hyCjTa4aumlTsB2+hZ23fCJFBupQCTfHtj8zBFwtVrqACigEA
DbWs6J2Dsh77v2/g18882K250phyp6Y8U0uDIemPC1AY2IfgJcKN9+NG+8fJ3m82qkWDgNkear6a
8soRu7UB6YGjANxXMkOI8Lm/ipAl26RzjCt1qWlws9H3LZYqP9NB9fmaatj38Nz6bVtr9UmVt/0F
DlnqhZTY6eOcmvqf7TrCI0BYJsUEy7V9rxysh2KAzEH8DkyLESMsBTYXdfskPNGkWXh2SIEWRijd
v/3luXOefwQG6nT10IbQ8B1F9OZpOvQsZMhKzhhVzU38n4zWRde/2SiynWzffsoaBZ59aqbf/CaI
IfCx1pvxcAKZzSMgK7uFN2HPSgpw2+w7V8CfuGlkubqYytk6aXKFVlkK7gLzhcUMP7z9CsrBLaTh
iSAzTNLRl2Sohm7vy+CoVM6gqcJRtqgY2YGhZADhmrHaoi8ju6ael8GCvUxs4hqVQAA4EXFSbVIA
3p6DD+F+6M30HT3cgzBDVoxND41+4AuIFlIWvXyjhU5DAVSo2nSauYCoXOoTUdX1Tm/sRxQkxm0X
2+Kdy3itAJ9/ivWh3MPmOhyirMPE4eVDS60UnVTEPHSe8mtQv/Im6Z301lJFuo01DT8pNZ4ZUqG2
b/qGwBnFRY6imT17wU3G7ZW0eGcdDvogNu+EcgnS12t7GduAQ+uuQcV5Z6yXehNTnqJLN6cnoTUg
LZY24QbG7rd0zPYONm2eEs2Dj6aG+aOh98/h4dWyGIQFKpJ1uEIjxDhYFmOB8CU1MJRNtgjOvmMB
09rMBpnGLWIKHwpTqOPGBvE3H5PiyZ/CuKnvEf4t8WYuxoUoOdXhwzt7dt0Bz87Naq8AmZzO5lon
0Zk/DMvR2EoDxK+NlGjjtFlMZ/kgiizZFrDvPlhGl9SurA+VAgZsnr52OdB5P7OQWnCXphGXdp7n
ijuqllQGVr0sALC1KPnRlfnntTsI5Os1ScuemeOqDoj7+EFW6SgYg46osm+JAeHplDX5J2VMMQhE
hNGThlnZpJrSQpwGamYIRdrV6DYErd05XjIjbKSHAAyWzrjkxKXHU9T1+3fW8fDrrm9ISxGDcpJo
cCVrbHgW5dJZa61ehnZchDP9NB17EMji7QKGsFLdUZlGMJuhti2TBhNpuwHqGNloTuqh7crWu3S5
w8+6vg67HouOVVMZxMnL16lqreuqSDa3Qrdqrr8YRfSwwnFbUd4zGPjNo6DkrSJeq7g3k/SXj5I7
o0/yLrK2zhI9ys3SrYNqK8ipzt13FvkgwLINVubs2j+irkdf9vD+aiH410YabhF6+woQHNpIDoUN
mYgUzG2hQzVz6vtegzqGWzjof9E0YBIFLMEpRVJ6rMt3TvWTKfvz87O+EpMuWCuWgj/m4Yhz1Ahi
VmyE2xBQ9zcA9fqV0xs7OcpoQWkpVlxxUp7geuxsCphYt8qMqd8oIJ4hYgGZLJT6k9YcTIb/g90F
Daon+3Rp8+MOEcIPNddxoOCNvXt7JV9/M94aUg/qydRN9PJefjNQ/Ry2FlFWqOvLaYJgjTv1tbzN
GC+9d3bX73+wQjabA9QbAXBF1Lx8FhpLjgnPATm9Su9v7EZEAoK+U23TvFaYPzld9MWw8/YRoRBt
g513in7qAi+lKQQyZ2//8MNkeN1Ca/DEiBMxaJu49/JtRmPivw9quGWIW1+XY5he6ROCL1U8aakP
FCseXKRTehwfjEH6VnC0EhfcLjANW5baTbeIjp5fZdi4N6N5dixqpNIw1syQgx46cOr90Ij7HLGe
cmvlhlwd541CCdhUYvnTW239MeBpbAzlAFQph2VvFxf1EDFyZPPF1iZHK90LRxRnRV/3AR7sxSav
kKBorcVEyGFhkq5a/fHbK/qbrUTBDZQIEXccuw4PgNkKC/MsDoADbHeTAKk/xsfVPMnVVHvn463H
+2Ankd0xmyG00aV7DWgbTDtaZGkbw/ZjorHawi5RG4hVp3bC0NVN4de5XYmQyds/cg2Xr55Mi5oH
rzTkw7lrBtR8FmktbYu5aLeSnNyXFXIn6NUQ5XEK8nGeloO8RgOixNb+nbj3myVeszeHDBpxb3TU
Xu7ZpKmy1F6AIVdlZJyG/SxfFuw9V6Kt/s4PPUwY2VEvHrW+yrNrbOriXLbTKNpxZO1tLcfGrpfN
bDOT1fkDLXS/VLL0nRDx29+HJ5LNlAy07eEoN9cGro8eLbYuQi2ta6U7i6N/Lltj9c6TfvvzbAuz
UWu1JTl0G2U0rnZ2qfDzqEp8AywV4N7ks7UM4V5DuPHakJc/sjJbh4yEPoVlpQaiQXVoSaGLMZsj
lnSX0r9Fa8RpNq2Mktso5847NdDr87E+ijNIz1lxKLlefjxJG5tR69gnzPfK3JXNknIfPio6aIZW
BHYTWtRfy0rPid/5la8XFrEEAwsWwgAz2aea4Pm+WTLhEM6jnRbbxU6yk8zN1GE6b6w1c0yq0Jen
JX8v6Xp9tXAgUL5f03owrq+ajcLOFGW2o10ZVxNEZVVlioPW0owo8AK4yMojGht2FTXDDtd5ZY9o
v1TT+yuizyWd7Xc6AIcw2PVbk2GYIJ5kmThxaMJKiJ6KJXWcbW2bpT9C89zGqzCoGdetpxNBvLZo
DF/NJGPntGLepxAw0ZCV+uPQggAPFy1cBaBkr4tBSqK01+9rMc6fckugM1zIbZBPmnmShKK6zHS7
31lFmu4gK04YDIhu181RfqlMoXbWoUMAnTRRAjEO9X5CstZL7M56J5F4/d0JhyoAeUoq0DmrgcPz
eDHqSdksDFW2iCfBdDtHGMztjE9FfY77zjth8DfPWpOVFf9iUmOvM8Tnz5pEaTV5U0S7JLHis7p3
PllKJJ8olTm6TpXdtEsWB2/H/Vd141pvgCLQcM4yyZUOOyZJpnZL1DnRLhLht0rRoq3ZMbdeA9XF
IvfttrdCB34NIld2p1mnYTmH7yzx69qHVyDyU6gx1iSHevmzywRNwEWVCCB2ObjMWO+lHp6oOSMj
YY6peOcGeB2MYSewuExyZX714UkusGvSKggBO7uY+70iJfXZMqkIZc1z947R9etbdZ0WgKjhl+G9
eGgKNHczBKS4iHeTbe6jMmxcYeWWr+ttdtyymuTvYXhtot3o1/oo3jmthx1JTuvaliJsAaGkZjMO
FhZ0pCYhH5BwrZa2V8yJvasjLQ5KB6NJ9vuybedcemiHTAls0E8XRSndJeaA1vLbu+z1xgZptVrq
Mo/WaI6uf/4seNqZMBD6cpJdof43deexXDeStulbmRvAH/BmCxxLkRLkpdogJJUE7zPhrn4esP/o
IcHTRFTvJipqVSXlyUSaz7ymoyKAsolWKst3WYzGQ5cY6gBvcNgZcz2YzyOadUzUXmEhrLiM9ds8
GTPqMrQBKYRdbaNAo07LkgdC1nFn777cTKCvNExA1FU8lsv6+SgSKX2lal3Yj5WKfIPe6hejWwys
VlWxU9u8sZnWFaS+QpER7P7mJoKhNZqjU2TXou6HuyGyPhWqDUs7itSLRhoVmENd3GegwwC7mPPD
65/w5SFlosSGOqkg9c7HtOPJcoJwl3kEsHBl3BTHKWpRpI8wo5hq44qQdr9zcvRbW4ZolKoI1y81
x83eNYUYUYqts2umGjC2bWc6DuYcH+coiS9Z5SpvI5n2d2rcZSdeqxyutkguGKcMfiu76iRUGfkZ
qq8/VSjV+ETXzmWG03MgpI2O0Whlb9B3MAPZZJL/OYsRTa8m8N6KG0TUX39Yg3hv2L34/Po63rhw
WUjuWfqUa2Fq2yaIcy3pIa9nV9qeqxOEDR9ab2c/iar4nDndmzbp1btxEvLgTvxH3LTVnSDx5uJC
7uJdI1OEj7SpaPRoyQODTPPrFGlg6KluHxp9wrai7rUvoJ6zd0o783GTqTYvlqOIe72y3G+aNsxn
dXCTC6Ky3+VYLsc+We0vbHsMcM21Li7eEYhMxdBRia/vKo1kc2gtGpCKgoC/24w/DP7e0sEgtLcX
dUe/6NamWfFg6nrbEG7rz09jW4KchuyUXUcNHwfRaNVxaecE8cnYOOh9BB22qeYfr3/RW1eACxIc
foUJd2Cr22TiGIMPi8iurS0tX63xR3KX0Th4qLjuPF03DiHVd4vrhirvyrN7Pr807iUi/B17R6kx
58Uj7Y2M1eKkG9N0zgnEd8a7cYfqPMkrxp25cRqfj+fVHcwaEuCr1mtoGJkdgrAotexsx5dR/Uo9
5I3CCJkK8vZqQaSmEQoSKWju2MOFkkiCzQ7iOn1Bvi3Uynur6Mj0cm6infj65vyo3ztsGXxkvc16
CkQTmkx3M+SSXfmgaUr9Zay9Lnx9g9z6avSiCOPZl9xlm7BujmVCcQMjkgyDimMdq9HDPA/KBdpN
/t6O+mbn5bs9HjABshXKJ1vzLlBqZTdK1nNAmRHz5JUwIOOAxpjpu0j5vD67W1+PIIOGJyEV3a/N
RZ0bhhF7DqM5vVa+SUaZH4RVLZcpXwIQ1g92O32LFaxMXx/25iTpgnHKwWPAEt1sTfo9XVRZ2TVp
dATdMqc9xRpCKzGCkg9Oqlrv/4vxHlmNa3MDXMrz8URbmV45JPnVajTgmUtR3UcZn270KGXiOuvt
HL0br70OoxGbo/XRJT5+Pp5RFbWbtuQ+1DmVYNRkdpl6wkYBBPGqqGZ9hBReU2NF4GBUlWQn2Lhx
qRGPI25LMwIjum1MnkWVzfNr59eGufmRtCb4591fk7TF5fWFvT0SWwc8G1qS25pXQufay/GSu2pD
Fh3RKOguXUqvHH3hfOe433p74TxinOlRxl+h088Xdc6GSeupO18TVSQ/c2Npr/Pc4kK2ZO01tWVz
jeE0PKAeEAUEQ/03C93cnY37onu4wnh4+D2iRiqx2AY8/xGNQaki0tCGUnGYClS75001lOholN5C
3XjQjoVTahf2fhxkuFUGsY1eguZEzcUrleH8+vIDamW854Eyapz0dQ0SXYpT24Ix+gOapreLckmz
VgP9iWXcn1KY2jundpLlDKxpNi+iyc2/C+Si27NtRuP91I7W9140E8VlW/toV1P3IKZuRspfTvrX
THGGO2scjC+zOeYw/BpRhIs7pbGv5smM2NiAyh4SBIOoPlDUkO9ks0j3RIOz/B2lFW6zejNZ36fY
6CHOatmBxNHXkmb5oEuteFuJoj9i2KZ8KE2zCRUjydAUQlV99nNLRTawNQlMD21k5xikxiOy1fgq
4IJmV0CbzCR2J1SADFwAOtqzSMv0mGLLrG2IeawckwN0ElwGRefuV20s7peyTHlxy0mOP91mLh5c
tUi+mspiowdcJjSd7dFAgUI6tOYTiQznIa5a+17ttOZhanWRHYxsKr/pPbchyriTfabZyG+bp1iC
DDeT/qihffmjnev+S4ksuXPA6mGw/LQXykfBz8Y6IY/LVZu91L5jBhx/lBNqwz6aHLnjtypC2IpV
N8qZZhuKM4uMUR/XMut+dJvfY5p9iWF5AncsKu1bK9JquqAbv9hoMsXjz1Z1CxyF0Uv3KQ5n2iHO
HOOyrrfzrpxSFNTGJJZvkOFG2qmUxGAB3npOfzS6dP7q5kP+00l0dPBtXprvJiJA8aEU9vwdRybb
uaPhbWK8NqTO22aZkx8WnlnetVMc7ap0nYGzE7JhbxdR9x6oz7EqUbpOuwi6eu3+gp2CzJFR1AB8
FFtGD95kdx+jfKS30gF7QMdZiRbXT2Xl8NQp2awdlNRbPpZmSstURrWbH3PhDAtSAEP1uTSaqT7D
HhQXM6lRpOxy+7qgnngoMlt9APfdfHDcjiJ3BH8BfZ9hGN431dJmQdd7OcZKC/ZbasRtcukKmd0v
Kt51WEmVUKjQrKp8dDNyTAbsUU3OTarGyKe0GA5ECBi4B61HPnq2p19V63k4VZlOhCL72Ir2UOsq
Tjq5Vap/J0uUg1haFhXAK1Ko3/SxGX7GmOyhPac6beb3ndp8N6y0/u2ha/jRsBb5Y1FTDc5BjyiT
KeaGXxKP2btMxMgYImVo/bTwxFODaMIzPdDB84xswwTo32R1H2Wbo/HmRlxfQSUt+0ffJ3MZzFxB
P5BeGbOjAiXxG3Yi2Tml+GigMp02JbIy699TZIUMFsBB5lXFUeCnRbE0P0fj5IY0l2Id5ZraRH+O
lObgicT8kpqOe1e1OJ8FRarheKfgoYyDjm5Wf3kjtVXfrVOkr5p0Bt2OKo9xl/B8YIyADaTBBsnR
EsRVgCLZXEItTryGk2SmtKgCqSYd5gKVnOdjgYyU4Y/zUtD3yuwiLI2qD5FcxI3MmJz4wDXQ/arR
kfiqGBmU/NqDS6YmYDpR5B76qwcL7cuSV8PfIyVgcFxpPMToyOdRH/S5hrfQEikKgLKkkN9xpfNy
tMuN/q8Yq7cOYe3FbU+QxqNfYybFl3Eu0F7HnBTCXWwUegSfSyblIQFsalJINuf26slMfOmrpHyL
xWRU+mj2TIA6S2F9yNTFIOluvDXPrTBjS8yxWZmkIx9UsnVPsiv130m3WH+rEckPlnoxzkpZlyjg
CDJRHfpusNjqaZOGXOAx2H/LQEHVRN3ox0i5bQnYeqhA1YPI73FQm34OUZX8dGZt1H11AGPiR53q
YcqGGN+HuR8949DXNJDerMxq7KYcWHHzGFMhH+1e1Y6cPFTex1nmKFY6xXu0V8Uvq8neiCX9qi6W
KU9NDoqHhEbG5jV3ukY9NMrYHkpQp+MhAuWG6M4wNd2BvYDzV5OYqDBorVNdatRfY9hqieMc6Fgp
7+Vi2IjSZ0v3oUdA7IPnDt7PkcX8FJf9fWl5X0kds+xgSx6bQHC5A4Wt5D2CCct8xFbH/N7IoUlx
DGVvqUWMxymSsrMZlFUJQ9CFi45nQp6mMNjR4cm1NvnCX99hoGF6fKcln9GURLPdgSXOYfEp6dR/
aiTmpa8Jpfxcgof8LPui7ZlUMdm+Nk9Kc/AU/OHQhCIW8ZEGQmvKWAzrgzvL+lxMjX5ftDkaz7i6
WsgESQznViE1JOxaBL7YTEleYIxZCQ+LHpojo0jy/Dh3FbavlkN8tZQ90mgTbqMJVY8SAUEU12O4
jS7ypKKvte8I1WOYGY+Q/mytKbWgjpXxDZsZ3x7HQAnqUMmxaQ52LSY0l4wanTvpARCeK7v+XrZt
/64hQMSbwvCQu7cTCs6BrsC79NGqBgSqt4P2DZ1T98FtFpw6HkOZf8Qn+f+NGL9Cb/8zgv5jXdRl
Xf2fa19s0fLrH/wXWp608n8AwAC9gSz6lI9Mve5/CN1BDsJHflRp/zddCQ0fmPNULfkTNHuR5fh/
WHlN/x9jZdbzF1KrhTP7jzR8tphBcCwmIAxQ96gpEEhuuaVYF00Ahso0RLNHv+sbFY0u8sJDltnx
AbWd4U7r6bpmAm/RwlksnuoUX98Me0OsROV5FYDfSW4eiSlPQt7H30QJzgVWtVIM1rV8WhumazYJ
0xuyMBeN8y0ya830S1yUPhnwin9zRfcjhkblg2VOSuJDU4jfoy6SwEK2Rq7KSmjGuYkN7ROxI3d8
Y6Yt7MYpI1jHenb89eSbh//6XU9FPB4LBNufSywA/AFZA8DUm1K2kbcAJ/U5DQtVeCoXM1d+N9S0
3NLCUUJ3ThrXb+fGu1ZpOXyYZqtGfTa2f1r5oL9VJ1gwQ+NOn6zJWCyka4vud5HU0VmZ7Oj9rHv5
Hz0a0l+WmSyf5z5vPub69EFNBuXL6xPZlFsel30ls66tfrB43poKPqkha4noVDPp0tDWx+zqxsQD
MF+10+ujbBLKdRQ2LWUW1KtQm9mKsXCPkziLiQ3XKZAfTG0M0EFp3+AcluzUPjZFiH8NtdJBaH5D
qnU2RYEhx7XRtZmQkso/MFFhg0f6A8amAhlV6/M/n9dKCF+hIaiTbHfB2II7R4szDZPGMe7VQohj
hXzng4ZM9E4d9caHWmmMa/sEoS/KK88/FKWetFwWwI/kn+lpNI3xiPDb+K/7+j+CHm+O8lg5osjP
19rWxcAOpZOtZmERl9mJ/6M7ThSQd77Ry1Hgta8XkEoZBejHppACoACf8EVDR9lSeSsBDp0iN9N3
5rItLbAV0EkDlAAxiMK+/Wjt92RviwkMdJXkbAWEbw6Vjjigwp2GoIeKOGvJAqL77a+p2XEhaVnz
mWmnRbOpxD3+BHj8yE5QYKDMsaluZPA0HXtAMXpM9D/0NbqzQUp2TpJ4RDkzlcEwINEPeGjvxN1Y
YlgPNG9p7iElsJKynp5rtygARFFGDbsKXTNJHOznNQK3r+//l4cNEjxCRpRMQO+B7tuMImi/6Xqa
hWrrGahCWj/0ufqqYJvUxtMO8OzWUq4cW2AtlMFe4ByGzIW0aDZZKDp6o90gLBRgccFqXaxzDCQy
7hfTHBCOBwXx+ixvvE2gSyjIrFaQFi2azX4dEkkoTT0Ck6C/8n54MGfEpqmbuJl6laVC0FkFehwh
wxkdaDkfy+VjMmc/Oq30JxxQJGI0ufz79R/18gPbawPbJZgABfpCTs4e2gT7hCUJvUJJv3hK5n3I
kMfbKUVt+9VsYBt0CXx6FH/41OpmH0WG0N1aJmCu5yQ/pAaZ1DhScERkFB5zkjgXZ1Ky73Yn6yOC
AN4l66L+1Jj1tFN8ffn5gTrD58a7ZuVYb5HsdI86NxqyLEwSwJpNYwiiEnU6osWKrYlamScLavUH
HWHpnZFfbvIVZM1losH3hVuw2eSloSllM7HxaJfPx3pOsXy06+HolZ71jtqVurPmmzLzuuTU0Hm9
VhmDldL4/FDpWLNjRc1MyZvTT4sxGrTzyEbgio+GBY8G6DFZ+9yWKKimp6SK4mVnyrc+O7Eo0FnU
LmiQbNFxzZwasynKLARK5b0xRO8dbWIWv5G9zp2VV1cZdfglTk7q14ltB+6QYl9mJM1OXPgoh/Y8
0HLhRvOUG9Z6f1qbvqhstFkMcynCFK2b2E/qxsHOKtNreZSDpmOlg/GGDEavjt8o5F/2PLit33YY
gwc1Tth90FKhDc1VahwJ/xLRNwzcVdOvY1tvLm4/QWueewMDgVxE7n0nKv17XSXJAaF3z6W+WIlv
zmBOH8pMujLo9W7+Da4s/dPiMvdplP1sI4PedH8aiRjmP75giYnXM8g/HPatlEUKTtksk5ziiIIp
RV8QavZaFAWJBaJublPj4+u3ystAjabRWgNfu38EbJvVNpzBtbN26kPons3ForpDEAu1IKtV6/T6
UC8vMIbi4kIPDLY63/f5Ntdkg3uqqvVhylN8hyBQdHAy1f5vRsEpmFvDw/Jp+w62s0zdKVGYkIrm
8+r0oJj5nj7dzalge0X3l5yDWPr5VJIWP4yB1DvEB7U+FQultdlb9ggpN0ah9URHD3012CjbcAY2
foPhnhChCc0PgH70M0+MvRf91iCryBExOl1C7vznU3HxRRd9k8qw0GV/FNPwe5jlHpd4fS83ZxrC
NMeZHitX3BZCiZiFAbdmlmHmdcU1tubuouDafiX9jI/LYpTBMtp7D8itma3JtQuYm+djC1S1nRaw
22wwqIqkZm4NEroI8m6v7+obB4iYn54NJwgQ0nZXl1hrWFScupB6HRS7NlMOCgtAlmpVh9eHupHG
U/hGZgKwoIbe3hZOZZS9izX11OE3NitBqhbOUWaI5zfgAx8iXXj3uplMq806JN9Ub49j3Bofi7bO
jgDKps/6KIyddt6NRV47V+TFBikfN9bz7WOjYjaVCdbY1bJ4Zyd2fkeKaxx3Jn5jkckfgOtg9E1S
ucVciMaMC7WzRJhTM/6izF3e4WRlViNeKuM5qauJiGCpxqM5qPh1W+NI0TyKM0v3Y2x3KDQOvehP
s1thB4ALld9Snat2fuWtH/nIPEb1CZzGquP8NAJPy5aaQIVqpoCKAmdgTKDnekpgQhj9L3YCkQIs
5/8da1ONcJwGUeGklqHWJe7Jmo34nZko3alOEuOqTmZyqgfkCRrLU945OAv4JeUJdAsiHAy0eAqc
JXF2pv8IEdkccgAq3O+cBp6wbWO3EnMSoZE+hk2tNPdZ2be+0TXYFI/RMP7CnWYFMy2grgKlVVzo
hmbVhVSAGjXoByGEP1tUhw+zmzRxkDiJrQdJPAP1HT0pnEDYRe0dwff0p8QCjIJRUbE2+jDKCu1a
xa3l9U1nrO/Rdj7EgCsjEHQW83r+PbEdwXgN6fUwbQ3MURJAbsNsaEE12giyldhDl3b2O3MoPkU9
aMBI3I35WUgq9Flhd8cZw/DTIp0etxUXwvusUzYqCv0TnUn6GFXpHlCjt4KkZ6apZf1JhDRDF8NC
hOQz/b6Kpuo6ZqN3RsbLPYxJ318VNHaPk5PNh8Hr9tzvXm5grkt4q0gvIbEMwPH5hGlpSdJndQyh
IKFWJLzuq23TgstVI9tBcry8NqDps6b03kmxCAieD9VOcjDtxRlDpZuNMwZiv9t80C6vf8Gbg6AT
bTz+62wPpGK0+MpWYgqpsY0H6AhOQG1vDzD+Mlug0kUBlKvJogG+1UfHM7fGOQa37yHrf6fCvcuc
8aSKVvUH0e6Rk259IoATDIMAFYK+m3WLRvwWyjqaQh31Q+gHw3wqc5Xqp9IWO+f58VJ9vv8B1K7o
5VX8lVhqM5aX4rU3Y+8QdrHVBB69g2ub5hj5toV+wPOnvfPmvP+hpbYuoDgP9hs04KbKx1OPFnI5
lh6mHllneBQ+8Ps8Cycf/2TYHe5Jut/4ztijrrAnIhhEK9cv9KTsM2J8zH/3ptCY6cCp0ksC7BPL
nfvgRopETYDcGHnptbKzrWm2NLbAhLAey5I1aWDRB87WBlVX0WPDlQnXX7W7ZHE9SN/se+0HqII4
Pk1R3H+kqUZH/PXtfWPjrfAVhLVJAAHUbL6PFcdGB+llCccl1X4syhKzvZ0srJyux4a4ancinRvl
tUe8zL8H3OQKqZopbdkyoHCb6N284NnUmfg4F4Ud380pVfpRNtG3Sp3Vj6IojNMwTcXOpG8cAIIs
alyoidPHWHsmT791EjtAIctpCVtHb89LAQkHlpo4VEZs7sz35lBsKOqViD1wNT4fSi6om6YlRq+R
vVAE8Vo3MOQwnsyx73eG2uKReC5Z2lWhZe2IrHWA52PhE0gbaLQWCk6ucR5AaCJcYMZv8rxzL7jP
mhQfMAtL0lkeFy/qDgOgD9TnlOZTBDJnZ6u/LEjwa9yVZU1mQBK6eQiUpoOWkcslnLkd8M4crM91
KTOoPVV/h01M7+uRmI/M6FfXDcpOSHlr3VfaAIoSiKe9CPY0mVsiS1QMdpfim4ht5zCV9ZfewOz0
9QN0o6fz6Cfw75E2qz5ndVvpo6KFuAoUD5GKZMJJ0/smOwCZEe8W08ahCdcLCbfN6LVwiOFZHenb
IqAv6Nj6BgW4T7GAJOXP+EghlzZ04kDh3qtPCjyLXy6OMPLiFK2m3nNCdfrMqpthWFAbXtA2Sdzu
zOnlre1SJjSwOUV0gXthK2JAl3mqkGAxws7N21OUAkbykr4EoxBrygEHvNk7eCpergAv9Pq9RzPw
64yJ+eA3LYblJ1Nay9lJPedPhE+hyks2Kh9zZdC+vL74Jjv66euiwyZGQAzWFoBOz9gittPUhVuU
1X0YaYoVZJqBb6bX70mTvhwF1QDwt7RQADezoZ+fK1xgczQKOhmatkgvnTFXJ6Rbhu+vz2V7E1M2
I8M0YVBxXHDp3oyCE93QjH03htMo5vuYfNZvptz7jMWdc8XDM/v4+niPXYSni2doDkETjVNCbRod
qzbb01uwKTRhEDSpYdQazi+RE9j7rebECpp8AAiCAiguVoeE2UPA36FjuVoYFsrmBP9/A/ZUMfDF
KS6CC5ikX51W9toBBTNcG2tQ5oW/oLZQkDNUAntI7LreaWVaEGW0dvpXz5+ufcykcBC0UZ/92XUa
Tl+ycQAerxicOrFU6dvLoPIgVRGFtVTrekz26s4y/axPBf1PDNcW0gNroCXddNgxjebs+iA2Md4T
VmLVGBsbzUOquB0GhJRxfr2+hO72jiNaAArjwiblrlkzy+dLKKWGqWXVy9BLtYSaZqpjiDG66luz
/aUkhvLZypf5+2JmNhy1VZ7ElgX4d0vP6qA0M+9OrZfm70qjOefni1TKQ5mlBi6lOfyteXA0jBNG
R71Lurlv7mGXLtcUh1cVZTpT/EywaGnPjiO8y8pDzwiXvCRUO7v7lBQu3YW4cNEywmpNhUAjGuNB
ZoYFrEyU4q6UArieYc8qhcgZ20tfeErcHuGqm18wDlzF5/pMwQXNil2/8YoKjx1kXx5wnTTqIKnn
/kuzZNoS1B1FkoDyu7OSRqUESu1K6z0NwMY7IuiS3M2WMFuue0A3C6oRi5968yICE7255Y0yZoV+
pw+m+KwDHiqCQfbSDeKuxTsYUk30AKVgeA/xDQ2uIlb/YodJKMOJ1Dq/QgZCDWYH2DHSNMnoBrin
1vJs6SP5aoPXJky1of6U5nmbBhMgtjwovSafjmVcWZo/mYgeYGGZXORqLul3VdR90U1SGF/WCari
5WJ8i/AWWta7uXPPr2+g7c2y7h9kECn+kS4h9by+Yk+CTkh7qS4bXYYqaJujVlFsbGhKnv7xKBTM
6MvCJocaupW1aIrS0uuqIgY3XfCXRq4ci9zaS/xeRHZMhmHgu1JUItR5DE+eTCaqRSnRCJnDou+b
i2qLBTPQFq82YxnPszP9sGowjf1sqMcaG+4ACGa/k6yt2fTzK42zyONH55KeCyXP5+uZ6A2kgTGS
NE417VAB4OjAffsUiLGpja3y0mbOyfHm368v8ItW3zp1bgJyB4JoIsvNuLUYcIDGUzs0e4lrcjIp
/deSZRD+qHjen0o0wx+PIATcHAIXbxs4/aecWlcIwNQMxrL4olVjhZ4UseFx1ma44S64u8EXQi92
eiPrb3mxRjSkuLfIAcFXPF+jvhrUJUOSPpyGgY52patXTNyKoykm9bLiEcm9dlUpbmx0LkmayrzX
tAO1TalJtarJlYU9hHLU8A3ECT1IKd4Gr3+HG9cxVUTUjRCuQuNn2/eotFo4GDaN4YiC90UdFhOv
sBRyoI+VQPldVGXi+ji2Jn9EijNnELXRvFfxubG8nDEajoCRVqmdzZOQDRJw/ayQyY/uctEmLwWZ
q6fvrWq4ekUXfSqFo396fd4varrsP/gzQLNMehWrVdjzb4rshR0NsTaHKfz21Ryd+O0tieMnnQ7+
3KoBb9+PoTAPuStCDOnPyNwFhZEddn7Hjc/M76DPrlItWau5z3+HaDvBnRuT7UxiurqJbr5Bes28
K7tidWuejWDSk8jXGw1fehOH1sqagbzPighGGSEZUOlaAExnt/a7xjKbTU+Oy8Zb76aVrvH8hxWd
lWp1zg/DFXXy0TD74ypUW9osrS+9zq3YWqI/zkjU/AA77p6WOsKEtSJ0fX2FbuwOTgF8lfVDcZNv
Fsirodsqa7odjxIM7lTJd9OQ4AtqTW0QG3hENMrcXF8fdCPvTC5I8LreiDBlOPUckeezt60ia4xm
JhkCDXSO7CE62U0OQnRRoivwMBzlzfhjC+vqaComPpsZpIyZPsHBTIT7nvzKOcuq0mjd5+29mVkz
An2xeAOwSDl1cnGuQ26LVeZqRFUj0n3snbHKGjTzblDNL/MCVZ0LmZyBLw9jpFbe6LhKB8Myjse0
qkrKnJ3hc5xorogcG7Ye2dtqNh5AgVc7kKhtnP24GGtX2GVF0HHfZOQ9MP0MnjzGgnPXH90BrC0m
0OC2S28KMuDBO2/SNhNdx1t5rKveiUsLbv09T57FVtCWz2XE1tPlGOa20x2KPBHHLOnq8+sf+sbx
IxCl2rwqtVJu3tw9SoyVulxyNcyBn13GJTHPw6oi8s9HoZ5NW3m1rYDW9nxCKaDJrLYGNewtglm9
GpzLoHKOXh/lRTVjXTfkSR7BsLRZHytpT9atWgwi9j7RwqjgfQUls8Z7INXn93B/8u/xNA1fLey1
xV3ETD/U8aSVQVtY8AeV3FQRIa87Za8HeWuFKQXTm6FvQntmc5KaSE+Bj3pqiJ4kAJIcJciUu3av
kvPymlh7joQwlMng0m0LVLXlZmheVnqYW0t2rAcvng+xiqAh+h1F/gXZyuQrxVvsbqM4bsNsMCTZ
WZ6uSuxLn/5F89BML5Ysq5+2m/Rvjalwet+xR80LTFOJ3Z1r7eWy8HsR+sbuh3uNftLzLZENHuW0
2aK4oaLjHkUIL2rzIHae95cnl3o/iDzYbZDbiO+ej0KK7y6wc/TQsbk8pJEk5FkGTtt9kVyyESbL
zne4OSA14fUlB0OyPU88dfEy94se2pGbHNw06n0ATNoRjaImmNLC2zlZj2HQ82eKGT4ZcLO9qA5o
VSsNPayM2Y+xCj+4xnIHwQY1iDQ9aWPtXgYEWI+ZN0ansk/NM6Ua3JFl3X6gElJBVhvnu7pvf0w5
cqktnYprZS/Kadoz0nx5rfFTMUwHq0e54qX4imllIFv4qb0i0wPPKw7TgCWDNBL5f/Pdnwy1udY8
Ip5lokEQemYpDrQKqC0Vpubb45yclBKb69evnlu7mdONzDxIA5XC+PN9FiN/RF5W6iEkHuR0UpVZ
zfW4M8qtM87JXpWOQbPY9mY3R81cT2Ous7ms1g6aqHXCykYjxyQmOU0k/0cQZN7X16f2MkGiHcPp
WfnIq5/eZtBKxUe9dHMjFIthB6Mo/qjoA36ix23f92pDTu4Ny48oVZydG+LWUVonC6n5sWO3eXUN
W585YZkRTlaTXri1sTVL6uWtWWJq7s36/5o2/EdI8q3xUDSjmQMOjH7OZqKysSypx5MRKuJRVExJ
Hxyva4IyMedDTS14J6u6cRzYLuQcOjk2CeimmEa1GzsBWS4hSQ5BXDbrZ1cav7MmzndGurE7wTKC
TjYR/iB63owUpQNynFa3hJnRqucqcR7Avu4B6G5MBwAwaomYgqwQ5M3nqowJEySXIEnKor0QkyUH
hJ0SP6q7eGc+N74UXRhw1qQNdCUflcqevPOeh/a5go0iX8rV3wnYvg95bpenQs7amSrgnhTGzfGA
hJL8EsA4L6aWIHxFNVcNs2wxTw4J21e8Vf/CfD5/u+RTstOIuFEWwb+Fxi5Q0EfHls1OhAasNVZq
Qyxt1OUMya57j8atGrTI/Zw4rckpdltsGAp3OFmiq+76Md9zkb7xOfkNEHeMNW6BSvT8Rqs0IeeS
Jzx0qeWf0qFG2NXOjDNS28POtXZjexK5ra5l//Ly3DxhaRML2wZtGw6pHr2BFY2Yf9epO/fYiw7F
qlpP+45cEFVRutjrRfdk19Rt7ZbDGnHMjtv8MhTJg2wo+tGqIrhJcLrfqCIe73RnMQPDFGlgj0I5
GY2tn2u7Lq+Fkf5WGkO7jLBrT1U+JofXb9pbbzn1jpV/tWITXoTJqMe6c6+WajjDAr3EzpjcWyNM
47RPv0/Y/JwBgqV3RVF+1eMKE/O5sc7NRAm4ajLrqzKDFhedC4RiABsOST8/KlXXHUQFcXncCXRu
7Q++GhIwNH3oHG7SY7dq85kSvxo6wu3OSiPLD4Njrul5tEcduvECrT1KynQr9eUFBUpfzMgurFgL
ob3Q/6bt8DB1RfVW2FkPFNjTVr6Wyguhi79f/yK3JsmLYK+d0RUnvQkjxlTvkwwzC4gdIqILuvzV
W6N1KTJtOL4+0osu/6OnAu8srQEky5BkeL473UgsOV9fRymheVvTBDhrkH5/8jRUHwujsH1qRL1v
0YL5S5tq/bPVF/PFcNKdu+dGiME9R6qr6tp6uW5mPCVpWi/doIex3o0+193bakTHXlIpOWDyBOQo
1j6+PvXH63MTwtJV58nA2gdlC3X9TU8OJtxSKPORZYSNlnYrzyIp7lGWoFVI47LIfW63uzK14bm5
dY7wopt2lnOqcdBL6dzMeVi11h86i/iq6/RTEEdRIfp6iv1TIdBU0NWI65w/1QCEkk5e/cmycRqD
0u2bPIDlXeY+cgRGdnQdxV1gXHv6N02W89vZmsbzMgvFfjCtPrlzWooUPtu8DXKk4d+gQ2DTjIW0
K+hPWJhepHVkLjj8jsMbKEkDnaqln+GgqUlRHmYtXjCy0tDXCqZEs98ZEV2zBw12NRAGEqUa+LPi
0r2yJG47xRxNykWwVc7IeFVvVKWqfmk0sG2/J9x61+s2IDW1berzQs2wDlrUX78ayqjqhwpRhAVP
imb42iAa4eMLmf0dWV3dXIWMrbXa13mNX8YN3Rjh1dnZiaJ4D1R+a1MDFkL4dq2cQCfdXLkLPSgI
9b0Rgsx55yyNdt+nzvJ5qSb5x5zV8Q6hAu/g0O77XqmRMgGCb/q32lIXl9f32I0nhkRoVWCCwwKz
Z3O6RhzZFT0aDUqsSGzSQoR96Ljx+R+PwgmGuIN6DuShR1/0Jxu5cvCXz5TICIs2dU+RbudHPNJ/
/MNBdCo1GmAgDChAf21TjcnW60kVwg5TMbbHFp83ZEHSvTf5xc3HKGiog8pDkB42yiZklFpiTmqk
OeGEbILvZLH+dk1yLq1j7l19L653+lic/JWTTNhNBPn8+CM7YBoizZWwdjLDl0XzIVdnlDbySrkT
SJQeVC+ZDq6Jr83rK3lj4BUAQ4IB1h1a6iZitbJl0eoRC2CbbvR7lAdQo8Aw7pj+X+rOqzduLV3T
f2Vj37MPcwBOnwuSVaVghZKctG8I2ZYZFnNaJH/9PNTe54yrSlCNB5iLQQPdbUj2IhdX+MIbluKH
izi0nwn0/lM5nFuNf5cBDo48kO8kweSKeKoARTg68hqAp4tipGLvdg5JKlWdZNtVS34zdPiYhPS/
cEuttHa8oQ2YXVidVW8QOwZ3XEAyNWOVwoVdKN6d2Xve96LKnM/pMjR3oyqEGXhRV1UfKayki1+L
uYy2Wiztbkv4U+FltRRYCkeo9m5aQxeB03VTdYUfnt74Tg3gJuR4de6E5vSY7w121QRK3jlF0IoE
1RM0JWo/1pcJUqWHGcaI9MDeVrxxnxdswGCuxvJeawrvto3L/DlDUpuDu/O6GMoceH+h2OJLlswa
yieFlC92uwwLjgad/oLO0eRbs2wKv5fedVKZZnfDKZppuw7hjy+9JWMj8MA5xNuus1BDJwKYfkyD
Zfwo2lj9WUH7JSvNOr32VzCpt+lRm9mhOpDol7OVCiuEZdq9iCK/VDiZOP5xOAAv3LMYLhQh5Ic5
88zH3loUXjLN7YsGnRyEEuzZWTb4vMQbpwCf4HeJNaMJ3BvDjzGZrDZI5Rhv4lE3xq0qvBKFIntM
LzQl1+NwqQaKKW5Dy94pqaRHlV5u1Vj5azBy8aUw9aLg21Se8vpW2RU1APOeQmH2xXSbLgmUKLGy
YBiT7mtvYhOx8Yi37l1k3rZYLcWXjSfEE97VBtjPejBu0eljAyWksZiIiLKLz2yckyBhXb1UIega
8Y2pCxzt2I6SKaFBule7JPYnT1U2WtpV4WDW/aarZyusbWSI3t+tp9VdOiA4rJKMIG4LsuZoz6hK
g+/I4Iq9ktGIs2RTf4YxOAeNotSrnlG2c5sy34mKHnySLYix0sxdFqFdO52d/m4KCg+alGW1fqDg
7B1XtDObz+uJqNjzHMlGNyMjzCZp+h1exxC6Iu/M1XKaExJLW/QpaUIwJtyHwzkf8twzM9FVey0T
eNM5yrLLBDxzURXd3TK687UqbJXZL7RdWuTzgzYL/en9T3Byi756m5Ha8x240l/VxH6531RXQcyw
zPS9E0fVtTvn47WtYyH//ijreX94NqLaSymbSHjNCo+Bzfrgtik61Ob9YoidgpaXHyW6hgQ4RNBE
T27dpZl8t/XGjZzTc5je03uPwbnuKKnCedGPRc450HQHrJp5b5ltfOOYkebnZayEEZoC77/m6e2D
rubK8gVG9fpRDz8oBtHjoraC1+zgieCjcjGXc7Yr0eTYyLFyqMQO2ElHtvebVPFV2IOwg4oQTUV4
20fXXjknoEvTzrxvda8NbMXpnuOpMbee9NBst6UMyznC72hZlHOLeA2zjj/tqmNBEYoDBCW8w3fu
9BkvlKaw7pHD+jyL3v7oDHYGqNRKrjSRYAvTzJecORhhm5V3O2nZpWeje6gk335/8ilukNhxfDkn
HT27tu0cJxvrHg2S4c5ayKf9emz1CzVXnph8CKiQSgoiALF8en/ot5b3aqoDHZHyDhCbwzngzszq
IjUsoIHLErjYC31InSm+LOZc3lWti4dZDts442SNyVLeH/yNY4Ry6uoWxs4CmHgsaW8kpeNlE9Hj
mFbIg5RpfTHGc3dXSsf9y6mE6SdmZ6JNDK1oD2AHuefKas8IPJ/U01iBvz7E0TLwIgeHyDKxaZKM
2AZ7ZryNJQm21SM2Ac0+3bz/1q9Xw+G6c7CMgmi4GtaT1x6FmBNMAjkginLfqoUC5Aynxq8oRRXP
FhfFg1UDWQ16ZPDioK974yvxhNaFdCVaMCf6nPQBq0HGASp6Zb4dZFegrgZe9SsBBXC5NJ/tHtXB
war9LO3EBeEr4mUzGRFciT5VvnZZizNyR1P3Ak8H2QUCdOv3qSXmef9N37gkiaLpGsN2ZGiAmoer
q6kmQrHWte/nifZ41SkKXgytd5sV0bAFLwyraUaQC8ACcsXCvkaxBZm1PsG3A1v0c13J0w/N0xDZ
r3VaFTL9eqH8cmF0eiVHWTX2PUC5dl+W3gsbXF44SeFeS30613w7vZ8Y7m//I65m8pfD4XB6gqls
Tfa9pqXGB6sqJDWbMbk8M8enJzeMdWDVyG3Q1YW0fjiMteKzObyce7NRrG+A4cns52Svpbp3p1c5
+1bpla/GrHQfx3yebowJubPMU35AFyOk1ovY2sR65IpQ1Yvo3ou8OFRzQ6RBqY3zGezCupeOlz6+
wWv33eLQOY6anFxN68Gd7XvpxAtgyFjfdIAV8fTt9O37E/PGvHCwvJozr1iV410m7FraaW049wIR
1V3sedpOOrN3HWPZ4WuRgLePVm7Yju45i+TTgNSxCEfXmAxu9AkosswxG8+cJN5r8zJdoK8cXw55
3F0OXSKDWM2KDY3v8sxZenqQU0Mm/KO1zFkORuZwGcRLqSAzayV7RCHy62JsmisyvjpMG930p0Uu
/th64E116V2C8F/C92f7dG+tw+OYwRVOte7VNfqXvVWZvaWrFcOPKJ1e0EwaaLXYQzgoYJ5BSp2j
mb45HsE30BTOFrohh68r1MKJ59xN9tnQdDtH5u0FclFaIHIl+SSH8lzr/nQzr2gbmFVYq4GlP27d
CzsyNFAa6X6kzUKJA1RDGSmR//4snuIwyWKodULuWcEpMBAPX2sAzUw7Wkv3ejRNj7MFNcBvkiI3
b+JZSYYgKvP6I5xJ4LxC7x0uAZwWdD8BBwgFKI4z1zf1UUrfMNNp3y+28VIkMlZDe+6Ku8xAA+3M
I79xm/HIBC8ABjmIaJocPrKrzfS/jDrbJ7OjhKjDcn2KQv+KQwwKsKUSh3Xvahe11vK0blRfCqNx
AN4byiNptLuJRGZc2K5wL1JtcDYzCq0XWlQPe6cr06veQDgT1va9iuKoB3Tf6K6czu0ubC2ur/TC
0cKstBKE0Izht5MqQn56hxjCgEiyjw9W24uQNHVFti8oDvQthacxTU3SbnyO7Fr/6/1Pf3oyMhq4
QxAHiI9wTx1OY2sli9W7cba3cm/2gVploW51aoClynwm8H1jLTMUaF9E59Z8+WiR5ZTUCw3lx32s
V+JLpSYop4quOzN9b47CxHkrn4vNv57Pv5wIIxZucTt12R5t63gHgUMJe9P8Xd2zNe1fAWP/PcpR
LIXJMvqiGaMkRuugtrpa4nneg6s22hYmzf/FMUcaCDp8RY/hB3g0deokR8cd1WzvzJb52CAVHYzz
qsybKN7VgO7qxfur4vQqAZJu2w6Sq4Qt9OIOJzFpkZvPR4jHOmC/LTzSPqxqO9lJnTDQmuYonNPG
/v2znJIa9pFr6w8q3tGgzlzEA1yHbL8SZS7yRkkCdDPsTZKkSFCjkvv+O75xc5H6gT8Hcm8aLISj
d4wtJTF7KfaZppQ+fhzX/aQ8Fo35Ux+NvTehkl1Yt1NT/q7oB2uH9g4pvQ7hGzDCUeqZUB3BOJoz
PRqAs6exY2zqAkfi91/v1XbgMObhNl6FLUmsiQqO/WH7MuqiRKU+hYwJHA5IVP2XEu4MUqSCY8tf
VosylWAspPNM1XOAyYn66oioUIpUOnp00lRfhgn22rLIKnCipbMQXM2WbT96y+Aj+YDI8/tP/cb9
Cq+DXQsFftXsPDqOJhFhoqxQEnYknsN13je71BbpTiyZHcyQNM+M98bxR1C4ku7pbOKkfXRawBDM
ZzfKKKe141NKHfwy68YXqDDnNJ7eOJZAmUNFX/FDDLm++C/HUjNFXlGPTrGP4xSadJUhfK0705mP
/sa+xa6AFiKMOMo21lF4YhezZlaDWexR+aG9pip2KKGrBZXtiU2JaBMGbqa7ef+bnWIKVsgLOAk0
m1dVuuNJLKaWYHOIy73UWjcATFlsvcJqrl1ABbs2qeS+mEzw9RXKbFnuWc+1vpQhmb8Fg4qa7pgq
cjs0UXnbDm5zay5nC4dvfObVlXvtfFGthSp4OPtycIs4tudyj0a3uHbVhbq6KieIgm5/5hO88aH5
yhQGaVBRoDw2qep7BJwcmPh7HWWnoC0V4at5V2zfn/MT9iyHCLRKUAdcCK/hwuEbYZypobQkqj38
JROQuGFdRa1VfF2a8XVD0z6hz/oBS9FxR+RTITCtNzeoj1LqsKxmWy89jB6lfmnrKt0CmCo3bZRP
23ERGIaN+ZOeWRC79Xr5HsOqC3IFytn77/DWTIFLoCOK1BwxyFHqoMhVAXJ0K2JpFbcLo7ORvUjO
8UpeEWRH5+AqjUOuutJ2QIAdzlQM4w9gn1fvy94ULMdsTHd1USPtpgyFgSi/UaffEgEzOMSmAKHz
Oa4dX5pm9Ew7QtuPkz59ivS4fiwX2/4WlXPXbT2nzfaVpUffYdDpJQXEFWXdZr1W+8KNijNb7K2p
Wivfa8n5VRbx8B0WrzGatBL13jCrPNCQTkt8HKS9p/e/yCkfhlVFN3DVS4YUSepxOA42zphs9l66
N6IIMQX5uZK0UATmi0NHVb/bmANuk43L4W91CHHLy06qN9XinIk/3ribKT/TDKWzQo1UXefjl9PS
QFmAD1pmextH6QBxuekys4wxMDKv23mL/DmXznaI+vaTMZX5GfTHG7NAeEoSjzsiUDfay4eja6JR
Mxh45b410Atfem36bCQLchMQRXaZoenCrw01C9DiT24kqqOb2h7dHRzVDB9Q7LxL06jO6HG+cZ1z
fK00QThSwIC8o5sRelyMvBD1SMeY4ue2EziNGCC3nmZ7VApfafQKm3mcUlGqM9PrrGmNC9OAPOcP
saZGm5Tf+pZjpxnWU5pBKemb6aecVr5qVkYYKxOoqOe6GK8x2+HmA3AO3YGmNh0FlFoOpzKLiimH
TEpO2Jntg9Ek9idKElQOY7oPaEUhLFmFZB1eFDjQpi/5IvUO9ekUx5+0dmWAtPsgtk05mN+qSNUw
PTXTrY7ZCvtsUkZAOfaQwf2LlEoJOs7Ctaw36MD1Z13cj4oJI8eple5JSwt+Bi3QlWizjtFGmFN2
hwfc7Ia10ch6o0GDxrrJy+Yba0hiK6Q4O8HniV3oAp1XlsEY1Yq9NRoguRvpdmkcDK2R1+GiNg5V
NhBKlwpeV+qVsiTdTiSOXvjEF+Xe1loTjHC7tD9cKMI1T4dUGblf0GfOLSJGy30tAWYs1mJ/rxCF
wWHAVNqPQ6/jGaCriXxWW8cUAYhPI/PrTpTfo2isnvp8seWGYLq86F3EVwLRRZYOYRdnhcBUxgj4
0DQp6lUqhT1QfMW7OtA43xHnjRywJk1RWvteWI1OYTeefwg4R00wex1d0wzVJNsXOYqT/tB17s/Z
rGnEvn/mvLrrHCyRdautmDYKtTZlq6OFbSimlcKLWfY26v5LwHmAOGRT1WruaymmLEW8OMR+w+KV
O8XLpfopA9y6HfUSzT/QIZq4pg841X5XtcaLPk3RR2vsEVQnf4mDdqlsdgfah0NAsKf/VY9L1Acw
5+Q1NHsVfiuf4CEdyOc2mC/oT1joJoU/L/ji+KbR2iF2KtO1PvULJNykbRg61w1/Bqz3nJb68rlS
czZOMza1EUa5mt9rCGrRSepnkW8g7OZRUFVpWW/EVBffTHRVdYxO3F4PJTve8k1vltAychwBAmes
jSe1F/Ol2Uxx54uhccedp1WG9LGio1Ax5b3eBkCw4q3TzWC3KmP0rK071KPmK7AkenjqM9QaJ8Gv
vKzmIoSm6uWB0Wil38RW8iOq4yoFJBkneVDkmp1cwedTiP0zI/mpLn38BSXP7FFLhsm9blobvcB6
ZSeYhjKrPk0Zb4PzIZg0mYsZSptRLNcCjjReg8RDT+jXRhyWQxw/R00M517qEGZbiZeSD8vYwoZD
aaKbRBSiuo17ocurLLLUcefOYM22S1tVj++vsTWKP1pi9goy4fRYET3HLrQJZsp5OvTdXmInHVh1
7VyZervv8M70RwtFUiuX37oJ58b3x11Pt6NxKck69KrptqzC0Ien35wRg2XL3O5rkRtBNSCdXMU6
oouR2ez68SzD7I33XJnqFI64xElmjiKqLiu1yTUjxsuj6yGnPjVEhgvAt7jGEXTH2qo2nW78dkJL
FMo7EmlSiwOOdTSsbseau+hjt09WFvQqCL/JbQT435/MkxgeSoKzwk/BKFEBOY7juqVge6rFuMf1
ZI8X9XOumt4Habb6mdXyxkCEPqs6CjBp1s3681+Cj6hHBCfWh2FfIYAdkrTAy6SZsRVNey6Mf2Mo
wO3ILHMA4jF63JeQGkgF4sdpXyIwHHAmLBvolO41vDVx5q1Om55Uq38d6yjVzYwKjNIwTXsp0DHq
G1qA8YJ4mCF0ZC64CHd4VzifcfyqwjrJWp+a/znPwpM4lmdA7YNcDPgEdu5HG8LBWAxKmDPtdfT1
QruzvatyXs5pc50iLhmGPHYNlVkqFBQOv6DdZqKxWmXaT7pW7ZTCHq9bZab/Ycr5GuCDGzTYQj24
ObChfBUfBoc2hEpjub9bXuBBXjW0KTGRfRw/yDTj3ds2vSQfN1t/ko21AdRRhcJLzr70W2tpRQ9i
pkMvXz+GRCL4AlAnb6d9Zxk7kcd/SddNn5qmwdEq2hmYtwsj3s1Tcwmy4RoM9cee1efXjoFdZIvF
rlbaZ8L4Nx6JDwCukc4nZY/jdALbqdRdBm/ao8mZ75CJlHeZBNDY6pSSfv94WBWrSIc9cFlUfg+/
udfk42xS9di3Vg8QTWTuYyYdZCINVKLeP4lOew+UimyanvhewEEDu3I4lg3kSUliU9vjeY2leas6
pbo1CblKf/Q8aH2pzGol8KaCSLdY9Qs/qYqmfEi7CTHcjCnT/cWxqvuG+1L68xCZ1zFhdLbKpsJk
6KPC2AD4s78tcELv8pQ7N2gn+XNaKvGdy2aYrwupLJdQfbmRnQkY2s0SyfK3y2O8KE+3JoWv4qJH
RyGwo9GIZ3veW0ZlwAypF1yaveKBTkJzJut6a63QSP4bVUXd8mjPKuMwKrNQ5r03j3NYijEPkqKA
3D8nZwVc1wrr4b3Ma8GdWjulVMuco++H4BumWTZjWX3qBFXf1PD3bWTNS1TLDSW5gQyjhAIS/QXf
44PUverMwbCOcPQEziodhbwA+SUgpMMVlHuKNRFzz/suB+GPwJdKaBajaqos/F8E4Z9ytSppmy7F
uXv0NCgBAIJTkoWC36rRfRRv06xbrGTIl71FOuObRYEclS0bkiKTgSft9/cl/WHIzXDRgfm+Fg9/
uU0bO29Hx5nVvQeRx0n15pNRGP3lJGGdv78t3zj2YWmttCaCLrJO4ygOGYquW+o8t/YL2I9PkQcI
IfNctk7TwOLyR+R6LysFiqdf2jl6pN7iTdhU1vj0gjB1Pr//OKd33QqAp+jL96UceMxsLJGsbStt
RQRP3hPwORPlXLc5c8KefkwIQeDIqHCtBZvjlVzqXto0emPtWzMRWzlihpbpJnbVvdtsxNhrZ8oQ
b7yUS0nEWqMwRAKP0Q0U4BHbiFtzr6Lc48uS0ldbef32/al74624LQGmedzia6/9cHcMNdaOVdbZ
+7K1yisB7eViiI1kR/YwAWxQ1d+FYnEcrIVr4O/rhzrW0Y66Jl9mc7b3tFK0oCCa3QyqpDAd595F
38zniNmnux+aD1gsujMoXPK/h+9XlDHqD1ri7DUPGFIE/xzmS69cxg1lNm1pu2ApXWe3KMmP9yf2
9fscnjvcxq/YQ3Rl8Rs+uiXtpEcwpGVm8cGSP02TUDpW8nZjDconprh7qOn3h2nngq9Xc+g3dWaH
tHTNDXII862WWHngZca3juDQR3O63LuIFm+j3jH91LHKM8v7FRt1/LygnFG04MSiKX50TnYCI69p
MJx9kyvlxoYYFDhDlz1FFdpsqkQh0otkGpJkzR+qrqzJifHK1PpaCTvHrv2kNK1ASFBF70/k6T4A
/gEcY61X0NI5xoFEI9NhxVP8EOnA3ue414MMUcpzt8TpRQXZnAMJuRXGwNHlcKGAJ5NWRvf6QaEe
ufeaRiH/ngYP4Zm6l8/VFJl7p6FoECx0U9xtFiMgFGAerVXo+7VS+KQv1V3ObQfnKkndbxhODfqV
iyXSRZnF3g7bYLBvbgQNG1NNjIKpd3XNEs64w+7nxsI7zC4B0/qqlbUmTnBW8Rkt8eXatssWq9Yl
8eA9ADkHn6yay8ZJMnGRed5YPIF6WhC1GJpG+Llj5xtKNdUXb4C1P7aJeOB2Ln44cWr2F2hPlZ+a
1vSAt9Sp/hAtjrMlmSme1aZKWsQ5oqnAdVE4L2AL1AXj0Gp50g2BOVfXz6hKGLJtr6Z6aKON1Brt
EvBK9iOttUzlYstFHLiF2Tbo1Nn1dTe02c+GkBQZcz1evjSVbt9lzVAIhOOFcVvoqAvuHAeHG4S/
pzH2h3GAi9ZGdZLvclmO+OjmNuuqobwKzmvqN3peWx+UGJA26HNT4lyS2UI7sx5OyuLUEojvWQ2A
vCibGYfLoZ8RQ3XyPn3IejTnPVvqoVE4/dfOVBBvMcb+qnUUY1M1NLkWROPOhGinxxbDv1br6GvR
yTyKHNIF/xkzwvanFMbXYkqgqSTCDhyZ2pReneGedsniyxEN0/d32/oPH5wCiKkSIwEUJ4VBbfno
ve0UR5oB1MADzZz2Zqrw4WwTW7vKKIZtrSiLb4j5lTNb/DScsIjMub3ZemASyFYPZ1vJ2ZfsJ/2h
H4rqQ2RRS5WFMoUFPffLhrjt2qpEtK0xHKNJsJQYo4ryA/Tc5sz19Bq4HL0/uAiEZcF1IpJwXPro
W12TPIv5sCQ2iLppcC1lk+mWvJvcWbvVsoRqb1SptYEDazwAWhqtJ6PD+wCyKI6jQdlW3fVIdiS3
Y1maty3+wqlfFosqw5pACWXJGhuNYPSiciuzuAMIjD6Pj7reEG8Ak5pZaFamdynIbAhLFyT2Q00r
azTJqImXQdaCqAcv3aBPGDs9N9j7K+AkIuAjcBTyX3iCIZRzlB3YfdbKljjnwaNOC/rMKwJIksu2
bmW5wfcjDd8f72SprxW01zoa7VXwGuvz/BK1xmht4wiZGQ+d3YobzIwMaMeRm39q1OqjaFX9qamk
9YTrYXeGmHBys6wjozC49qm5oY+bT62hdJ2uzMaDbCcTi1klDwDdnLu/3ljcdLcokayh6Vp5P5rQ
wismqdeN8YC5dHWVejnmmFaRXRQid7jKlhi9Pz271fi4f1mz+Or2ZnqJMvU5YbeTtI/XBacAnwMM
jkGD9nCi89ocsjQejAf4EvNHVZbVhVfT5Et6Jf78/jd9a2Z/Heoo6iK2K0yTk/OhcClOTrVSBERI
cvP+KCdnNKAiIDcgf7FxoFK5PsUvKyd1NBWFpcF+SGZD2wo1LS5BvBt4cc7lxVDX2lWsG3hqqcNy
MwtNO3NUnpb5ADRR6wZ/ANaf+TwKGVJTcu3bkflQm5O7ydxilyZZ7pt9cw0a92ks1dtuGS8rs70b
nfTc6OscHp5UIHcI3UmqLZu2+tEcj9JR1L5MrIdlmZabQWjGHhXd5GYU/RK2KThRaLbtizDU4q82
zz+VVboK17bZucBxvRKOHoQ4dyWJ8Rko+h9dGZ03OIvTFsqD2pJI+Joj6WQjytLftfzs3i6wg8Ur
eqqNwEXa7qeMh4ueQxYaqezmYOnrVAubxcu+vb88TjaeuVYmYXZxrejgzo6/TydiwONAw/b6MMe7
SbU+uPFsXDhmZVT45RTzFdK93b0lwM40WaFQjxDlcxcb6bntcLz1oD/BpaMIQHWOKPMYIKY5bZrY
VJv3Za03SdjNSi02ekIQ74lGlAEkGXoVFvonywevVgCR10WDcFtsev1Xl78bhRNy7DPotUEzwsVw
87UBJs100y4oMvmq2dkcm6CbkRMtl/JD5OTS8dtKKBdtblrfG0gEH+gsyBYiaNo9udylgw//pZaY
zLvjN3NYzC+eWqcfmkqlt2CQOHlBVUL3C4p2rZ1lsZg+u8bcg1HOimucAi1EtbJS94neaj1sSWUU
pEvqZQr6JS8z6iy0e31tKtJzblQnQKg1oSJkgKIJuvVU/UeN+1KTdSMeY1O0+uW0gLnx+yRG2TEd
3U73Oe/Fyyj0/GOk6B2Vu0X0j3o/GBfE3/m3VMtMENYUiykbZl6cBAjwUsXQcNv5eWYdrufArxuE
Z8VYBCQBBHfwSsepRb5YVVdkPCusXIQshZv3wTg22q4w1GFn6kl1mWhVsdOzVjzOq2Al4Isx1KQQ
AfXPc0oq2vGGxbuFrgvQk5VRwv13FG2hrJvObaPojwrmIYikX1Cc3mj2X4lLSaOzt6uGS2U/F1p2
ay3MXDVemJP4zQCbh4BCgbcq6jhwRV5FOn45vJFXsQYr0tXHvBrswMZxM1CX2d6NRN5XRac2fl0n
8i+JJjTKnWdijhOkEgEu9U9v5cVxK3OCHl4d/dBbkWMXzuOi36f5TafdVXRlXWMI0acMVx81E0ne
LHuwew/jtq8zRDXDrIPYuimISFt3Y5aa7+lfsjLbqUV75mY7uVpenw+w5D/Pd+yANrlyUoSWO49A
Y3fFxr0cN64/bRJ///7aPL5C13FQp6CRweqknnc0D6asJ/yCmAfh6wFSKMHoy5AtdGa+T47i43GO
grzUiOpR2ryPGmh+FyQhKpDhJvPBhvy9rv7jQFat+6//5M/fqxqVlRjfvsM//tdN+p0ou/rZ/+f6
1/7n145+665+KR/79uWlv3muj3/z4C/y7/8zfvjcPx/8YVP2aT/vh5d2fnjpuNReB4lfqvU3/09/
+MfL67/yca5f/v3n9wruyvqvxWlV/vnPjy5//PvPtSLzH7/+8//87Pa54K+FVZGW6ffn8o+Hl3r4
lqffj//uy3PX//tPxXb/RWKJ2CvVMGpi8Hn+/EO+vP7I0f9FGRV+D817Crv8wp9/lFXbJ//+U/P+
hXkFawWoKwBCurV//oEC1OuPnH+t69RET5TdjMyE9ud/P+X938fg39+HSfnnzwcG9K/+Qv/7uLRA
pqynErpLcJ0IK45LdjUSBtls5HJj9aBZrrOhVedt1dvTshUizz7qwskA4pidjHdL1GXjtiMNAlVN
bfG609SKVF0RhNqIv878ogfeYdDWdlA6JOnzgugeV2heGT/qIqoLmg/DQnOO8PhTmcESIcuOMjSA
+3g1eWjStrw0p7myw9xp3U8pEt55oKIGPAdjb/Szn5auiWiQkzUFFzksPF/YnStuyrxAg6IdsXUD
1IekLy5RJoFIh3qGEhQz5Q8YPtZnzc76OtAAzqa+Vkxg8dulc+pNRPL9AmnY8UFQltPHVk2d4kLQ
AkS9z7TN8RbeEOx/FIVqJDO8RP2WeF70Ax91JLWRRdbNcNRl/9jFOBfdlHTAAS2p1XAjvdEbrkg9
9Nmf6w7TtqKlgbYdykV3tp2UWYJUD9L/gRYDgdn2mpsWt6zXXoaEdPFjkUnFutDUfNhpzjSiSVQO
7T3VCNy/JdS4Z20qBbgYewXQtGYJtgu0XaUFhs1tHEg1LTEqm/oh+YsyqXqnRLZaE0a4FcGGiWza
rZwHU+66VLZfusIau8n3EPUdN0rqNt5FU9fio+5NaI+MqVd8MNJkxDQinYqbyBnVZ8jF2Z0jLOcb
dg1m50fkVRB/qwEgshZnpkYjcM7ucsKrzzVqFjge1a5Kmj5RfwuTSDG+LXCkZ7+bsuVT7FnwrSRi
Iaqv2e2QbpsmqTQ/U1BNQX+k08egrcHvbmOjsZx95ngV7NtxGS0Ky1VjXFFXTMAgCRwCAYhz8fiU
+7oHJcuRAoZZGt3UAKn00Kxb54Ve+ZLfEkdSDhkRCv+QmaMO425APCVczMVtaHdGoghdEH/xNo8c
p7iuwFfKy1JpW85whCxlqLA3+rDrJ1wG8z6eUz/TIAcH2th45lZt5kQJh8LKRVgLI0e0pHHNG9Mu
0L2P+27huymUx3YT1wdOAKiLLjhqdMNDRzUdeFvkyO9aIafRtzlyTD9Wk2T8UPZe85Tp/dyEQJqi
KfD6pK59R29dK1DEuFwOWIbpwWBL1Qlb2xi1sNdKShkDRl5eiAtK9YhYMqDbBmKZFxRxBc53zmkO
Pw2WErkEKjN1EWsSype+azHV6KxJ+dymcOLCtHCsz66U6hdvlEVESVYvHb54gSGLVkQtsiGO4xvu
1Hz38ESKfTNT8XAps3Ru2APjN4duKDZ605T69EaNxNe6ovjZFugbB+hbZKkfE+Y/yr54maO2HXaT
vcxTsKQC4YaRDtgO8V0z5BBtC/zCJosILom77/2ougjI54v7oY692cPouWHbOEk6fUwwgro1jWim
PV16DQ41jlVskX0xsmCJZ6fZdBXoCcwaEBzDrwmtmaFHyBOeEKVq7FiUGo1rq/WMraL1AgFRDurY
V8zWM33PzGlUecPS4fCNxDK49FGrA8WxwIB7k2ePQTmm0+QvNibc13psqWFTqOp3ijLDc9lCHdhY
MoFYDk3JNP3ZXgZtN6VO9snMsrILdDxKHi0WYX1ryyQtN2psDV9Ue6GME/cgVYNWnyc1yEnT4KqO
LF0Q30mGrJopAYWlfAItxOQt/kZJ17wBkWdJXx10Q+HsFFSf4skmGnQrpYq35uhhRIxsqcjO5NOH
JYv11llFruiCQeeABXocCdlG3C/w8+QmQjZsE+mR52ttcY5ddhTY/T3Miismdcfb6IRyqLeYwnRT
KzcTeiTgB1sEhAK1ZzMMyOvcJBmugbaeRX9JkVjXGs0pQtJ+qbe/xAZv3LJrXHd4x0LOBnFFY567
nkrnYfybdMBwG9vAL6cqtCsXXO+TVWfdpyYtTQKL/wlD3hjqMMRc33gl0qEuuqpPeRRMDoeiz+9p
XZ7WGwL9tAhGc7JwGdUkX9nra1f7AM7T89C2JzP2B5X/UNCv0n8o2/8v4sLxpe2H9uUPwsLuDy69
H889odj/BxGitjJY/+fbrBHoQYh49Vw8EyH+Ghe+/o1/AkPH/teqr4lWxv9i77yW48autn0rcwNQ
IYdTNNDd7G7mIEonKFISkXPG1X/PpqwZskWT1tnv+l1llz3SkEh7r73CG6gJIcuJftqvxJCckV4T
MkiUCeA4xLDzV2JofxIjEkB1NIwdhBeofv9JDGUk3YT/GXJnTMydP0kMaZYcLVpBE6B6ZirxPId/
LjJelIxql3a9w5xpDXCj5twZ1fjBjnUCzYh3ZOxWZVGJ48BRrkpcr3qCd1EP3oKr2+wCHK7BhcvD
pK3yvK0mBLsUfXL7aAlI1SLr0NHawt3KMZPFnzTCdW9m0taKs56ZcT/Mt4XjLIEbVHWP6lg7pJ8r
+NmFbyjWLgqi/GrOEsZjdWeZs2uGWHCvRiOjs5wvup6tsmCaC1etrRhUKk29wI1DQ7vLG5SwsXXU
tUMWqOV9nVWO2yLDww2qWnBuZ2UxuBxLurEBOOMkm9polQvIILmzhaUw3Zm2lOF25XRL7dap3Oer
vB51yY3b2RpcXbLPylBJJ3JBZfoRMgcn06rz6VZJbNx0lDTLqbyV9IR/zHsA/7PyOUxr9ZF5YYnT
jmzFD71qos5Zq2morIzQUIE09+qU+MrSy3dzL+mf0zbOY/wcUufRAiex18fRsHwMAiQoeFVW6/Sa
kizx+sWWbhSYBvh6l2Z6z8xXJ28B+B24Sx/xcVrNTu4rq5WAMEc0VhDllOnn1EoQzK7VKTSUOYKl
r9BGgWEHcWDo6xBBKp9pu/VQSqpNR0eKu3s11yKg+6xPl6ZUcK6OKDq5waw2mhctTvdVqemXcfCp
NmuHdslyGMY0ucez2Vm10EwGDN3SpCft6YyJo0uKvzY6nTtXyo1Wx8rY0X4MdT/FK1WTkY0aYqyT
29aI7wc10BjChuS6kj5rpjsF6lis9Q7avNtIKONDcIiaaB30g35pttqU04aPxp0+6yPUUCkHZb96
sdffiMPHIR9wB1MIgjA7VQcgeNz1KVtT5vfGa0ONCj/mIzKS1dV158ALfP9SxyEf2LBwkAWJKMjn
4C9eh/wMtH/YKFayroz6QrKWhNJplFYkRZLfRs7sdXU8HCA4OBdMjcefY53/RfoXvQBcL198kt8i
/ekDPry49fU/XgV78UO/ugDyJ+bbQIMRrnkm2FPP/yvYm8onKMyyGMpxBpCkvOgC6J8I40K/UlZp
HmicEL9ivf6JUM9fAV+kqaBxEv1BE+DZsvplfuJgQoPpLe4lQFKQ8uEWXo52srYHlVRGhRcVNbgd
GnmQ5GZkXF1znpebfIj0E61PrfU0aosXhf34GeVb/UduRsFDJVnbXp+HwlOrxMldfVLrz4ombQoY
mHQT4Z7rXWvD2GycG/Qmair+JNv0KmIxU1oVX8EGyTflGPc/2sqARmzVJiQUefCmYqj3yaBG5xSl
wS6SDCyYMRfUXHVu9TO7KQMc052ucGFbKt/NvDfu2SDNxTzgYwk/qL0OK7XN3AnLHXiFsdZdJxio
Mt6vsidKcYcQPiudQVNBl+8Utda+L0lOGB/ZpZcU6T14jKrLXHXS9XKlMjgfXLxYID91g1GutaG1
T1Cum/1AC5d702SSjs5UeVrW8vA1yGvLxU99QovJiaD1zfCQ3LRrAes5qfo9K4dwU6fOGproRRWM
yq1ZtNV3LV66O00q05ypgCxvLTEZmJaqUb2ssgDiTkl9Qu2TgayUFn1nD1GWrfAagKgVpaJR9XfO
8kYcO07UaaGThrBqwe4Cqjye+hXpouhF6BSeYbaOFzNuOZFnyfaer/JHQeTdBuGrxuL5f2/KKIjr
f7/+3wNJWXTtj6Z56F4HEn7oVyBRP+EAhIa4DnRKqMPwvX4FEvUT6plg/Jl5CM6/mHz/yhrNT9Qd
wl8M8TAQZxxGvwKJ+YkGCDBL/pCWNN2FPwkkR3I7Qj2IZJXsj74lUB7aiq8DyWCPrTmpZD+9qbW3
yVAtX6J02vS64KPl+qjsRtjRl3ltlj+mZULlGILbrtASaVeFY//FDFN1n8Zpv1cznFbmWM2uTMXJ
/jXQ+qP19h+2rf9r19rzhPzfr7ULmuhd+dcVEiMvF9vzT/1abAZHE40CUQUAzeKQ+GexWZ/4zgIu
y7EFkE/UIb8WGyWKEK1iyAQWm3zvxWqzPnHGCHghqB8hz2j9yWp7Fgx6eWxR69ICx6GABjlTpWMp
0SIewiFL2twvA1Pyq6UfPb3NrdiFLhK7PY1ZrwaTsptV6xoO6XWspTCatSTCZIFJW6qbMQUHvWw8
7Wx3SCT7AHz6cS6bfhdFNWlpUe/hTE1uLA3OeYjy+K7O5s5/scffCLGvQWBsGnzDGOfjkCH6IQC8
X2+asdIVPHzjnJI9aFbS3LdeHsQXRi63K6kecrdPlI+mkkSQ6uWrIy8laWA8ymwCjdJj8HpoSFJX
zEXoB5WcepqTPalW8dWR8/FnZH81H3o5YCAevXsh8fAvqkg4MktsB1noU5R9bRJGoHbu3Lz/At+6
Bk/DPE2sLsLP62swZY4LkEShj2uM7TZjSzu2a6oPPtPRVE18JxR14DsCQCFLA7T1+jJmVAlz5lzy
Grt3PLr8+xI7piA2Nk7f3A9Nf9u0im+lnbJOFuUSUbGL959TpGFHH80A0AQ3B3gT3IqjRB8IgOJU
EFo9Jy0PWTmmp0vHHF6g4T36sc4HdcVv3bPnByaQczogRA9H//UDxwZdxaUIAprLeBowm3mMaBDD
tcZGIcis88IxWhf37UujT54Gs75+/3GRS/39geE5QwRgi5M+H4PjtGKSdOxBYj92qh3VzVmG2b2v
m8lTiFLUZWoal3E6FpscAqjbWNmjriVPWpwdKhUb8SjHsiGdIV2X8hKtUTrQL3rdPkNE8jK38gOG
n2dLkj7J5JJFjF5jOWfQn0fI42VfQ/RNSTpzp42Ee2LlMor7PmSMIBpZzCEC7RIFYxgXS3xtKPXX
NDBvAI9fYkd+actcWbfC20QbM/wekkeLEtutAcB74mqoocJY5jZAsNG3LaybsSw1RFuUS70PHwNY
RDSR5S/2nMDuEH9lpKpxLYOB9k0Vy/Qssput2U7qKkq4VAZAHOY9Awt4zMul3pQ2UHd+dTUgP4ui
c9JSpj8/mZrop/NQz3u9FjEvlpDPgXywk606PY3T9j4tSp7KSkA5ISW/GqfR9qSyw3fDMM9qbcxX
i2F+QVa4+NxRWXtz1wJcUXhzUh4hHZEOGk/UOhs1KBO3qPNHBtFnJOhnRtKVWzSul9Ms7Z01YsE3
6GxPLjF8ObUrfUD1K6pWhhbG6yIuBo+T5wyEiEj3AYZPkkXf3NLgHOeP6azdqbGqeo7V3gdQTf3c
4haUuJhvxXcNrOKQdJYNqDyLzlFhQHLXUlZ9ZeMpU+ayN1S65OuRMBltF/Jr8ZKfX+Oktwms0dr2
IsY4t1aoqb5c8hJmrXTWOLM7mzmSHWyErTMnypyN0czzpp7pe1RR/KgXcQLKo6uQnuEFh84IblqK
lvXYasu2LI3LMjMNBkgsBTIgYz/yGkArLesm5UrJ4synqNYD4ZK01DPoDK2CnH8MCo64us6e7LG6
VyPr5Pnes9Aq0AS0TkC8MuualodxUJ+Y+t3UIJjWUcJ2lRcecsDi2JxDZrrhiCBCOzsrKsLhRx8P
nW8nc72Fl3aZm3G5sctJ9WON+06deFnjNnAPj0P2DHDftGicyc2ysfWUlvfkRHEIfKaYN1QurJqi
u18MFoBkxE+Yjxabcm7uu8lK/ck26etJWbWiYgNo20wcrw6KUZmjoERcqYgYcGdSUvPTQXEQm0Ye
+MVjz79EF1Bjzmtc9lHaMCtiVIQCRsvYNeBX947tznn6ZAxssmzJH+PGPItG5RRPkPNadm7yvk9Q
1WjT05pZtb8QtzdxoLZuP+qXS8C0qW4n2yO1PsPUdvSLLLbcrnDOlFm7xP63daGCP2qQqvy5VLhG
0NzjoH6gPXUvSbyp2Yo/00PrPXnkgykLj6k6kXSTxOZ8ig397OopUzdjEFvUWr4NiE6tJtu+kVGw
9yBd3pDrT674Ey0EadFmj0XIlsXe+QbHUwnke/zYdShl1m1zn+TqZQOueSerbI5CLHw5iEomKAEY
CQk8mDoaHr7CBSgaQgZ4wWlXxd20m0AHerkp0YcL5Q7woB6daV2/BCs95HNaiIG4RstNypKUnMpM
ZZFCAE84VNmj0Zk8QR4NYnQcrqW67lfNUObf8iU6SXU7XjkVOx4x5PvGih5xIL1v8uaeOQTvXi8Z
9ENfdiOLdWJH3HdpR09ZXC/r530qVdZNnuGH1if0B8MZxY+mbMptZQ/sitDgvQ0sEnuQbqY5ZXGh
D+ikWbW2yzm9GvQkuxusAEKTHCTzJnOCHzLtUU/FA8yXdH4qkNXLLM01lFLq4KFNDLoAIu0LHBEa
60k5aBZOzG6aG8pGazFfQYJ4PFc6vuUS9tOFrREEk1FJfWZ/2omoit2xYWkHddfOLh9F2oZxY3tZ
Iz1gcxZdaHYOe4b4vUX+DySaUd6bdBrYNtRwBz1oK5w7FvVKWWImsLBEm/1gzURaLUX4poskuXSZ
S/GTSi9tc51bVsx+3oTyzE3MA5E+B4Ya0dBYpn5YMY1MTXq0Sfu5yaLoPEXP2jca4wGt3tTTlbz1
kHC0PTXS5Hs6Gsa+nepqHdRy9UWR7GljF8F8KqEjbXhyEj22oZRexbL0oNRpH4OnEN8vkbOcrvwi
+eqoqP4w1vp38AElaqPoGKUhm2XIaFMgnoq6+KyitK2M9tqqB/mevs/jNHE8i+BUIX60Q47vyZ74
vdXQ3D8fi+StlzOQeL9ok2rVyuJcTINmn4tkI7eNM21hHRYW26AiYGj0oj01N5q9rnQI5bTjObP9
+GtZEMGfY0Qam2dyWxXXUpE8hlkVUGpGituVarwmxIszJbvJkH1FX8cKPRGPJ1Arq7SMn/pKvai0
/rQprW96lH0prHSfQiRzUc9HNGWKyC2KnA7OIKurJmbDqYS4dR/T6EE9xXQxJYnxKM7n/VTL6WGe
LAqVwAbxJzOSYNOdqOlwjTRfvlYzufe6yZgu1JEzpB1bKuOKsE5GeW8X4jFpzXNR9mOW1svXPnbA
OEWPccj7S5v4qaIxv0JEgk0rEozndKFQmvvZTB/rhLdpx63mG/ZQfpApigrldWIK55gGJbJwVIUQ
Dl8nilpOqVdMS+RnNrHKtKQbHAg4tknUxrhRGdhbdO1l7SOw/zM46dWFTYT5dPTD4I6Qmh8niIx4
2r5VMHCwrOE8ii2v66Kdpg+XAWh/t1Jgb4VFDKGuwX08KE/NTrpTrPo+0aMNVmGCw855vugaKRtO
q3JT+0Vfr5NmuQ4ZTiDmpCqrqG1Pgk7+ZsBkdLVA+kxv5dqomn2t2NW6ngw6k+Gt0vbfEzXbKqgN
Ia9DQpwFTxXCabC9450Z1qRp2TCdGVKH3xl6MG4RELgZ852MIncfmd7A6Iqf4MWdacgSrxI0xv08
I0K2XXo+2xWKuU3MuYkrMFlj5rAlx3ZZjTZaxXmVTiupWjS/l9QP6FG/FagwFIWhg6ixmaRb1Pov
a7iysiqzjW2h60QSMmQ5SZpinixW+JRURE8O1qf3U/9nUOzRh4VswNSeBgRL6piRpfZa0dVBhv6x
eFN8HP0ET/UFo0wn9GFDf+ltgKEJpwpazpshsHFzs2/UhYCeO4O66joKAGXhzBU5kzySAomv3JAM
zFr6OEUcpTkxZChsukyD1yZWc1Kq2VNdNfeYQuKgvFDXJNrlJITHHLSwYR9WZEEc+2oUZ/7Q6Zeq
Tuoo0k1pIXPIScJbmd0ZqxwSbUYMiAa5I2ujaHnO6YYGTNii2jd2yxaROJ/StJG2ysjXbgvjrFr4
Nymk7qdEaW9KR9Vit4WX5DmhACMFHOM/T0ZqrnDkYBhnzHmmCb16brFxVupYEVhzzuJM5VRwnFkS
iV0Lhj19BAWUeiLd0uL6PjWXzid5DnZhYixfnz/fH7XXbsqc/xyP8V/1cf+zDtzmRykwl+3xrxJ3
8zfY9P8NzCgFyYt1/lt79xrZrO6vfdx17V8Pxfe/zn4Mcfu6+cbP/2q+qZ8MQalg+kMViMMeXY1/
Or1CVAcNbYb9tHTFhvzVfAMdCgKELh4/oQBXo4fwq9VrfQIQwl/ikSHaZvIf4QPU35oRXF2hiwfj
g5E7TMLXQQH78RkVM5TQE/z2Ts1ST6+0QpNntlWoXiRTmm0iu4x2Rhkroa8Z5dACdw/wJhgtwja1
QIdDBFOPbyU40bXMaPwunueiBHtkzGdqpzSsb3XBLSw3cmmfTdVXOxymR6TWzAoJuxpvM1lvfuiK
3nsvPsvFzzjzsml15LNBq4f+ji4g8xwvvN5jdT8HkSenGKfFCw0zfsCHQ3maFFM6JABzMVeQADeB
kFROJFxJrmH7OqDTtSUWIqUnAOCNf6nl/9GG+v9hPgIG+cWX+jcb6NB/i1/Bap5/6te2YdIKg51e
qkxxJFrT/2wb5RMkBJpZwOBIFthB/2wb/RMNJlQtoJaxZxxB1/+1bbRPWJww+RKat2jicId/MGp9
dph6ebARs/kdED3Rt2VdPa+8F/3QZja6oArazItnbQ22Mnb8dpLoFrBVHHKJb7lp1NdAALtDpjSj
wSS0xfVsLvfM3oofWWzoJbgMa74sFiCkrpHrywM699GhG8fisJhykuFIV9cdBNaoP1en5qDlDoZz
kuo8AP2ML/AvW64kuPTYBxhRfdrOyALWNuWd22omwFMln+V1Doyn8DujHu4WhB5joC4UV1mQb6cu
/Lnf/mh5/2eHwX/v6A8XgveW9k0DguD7w/fng+GmfHwIX49lxE//s8SxWwVSQkuUid2rsYzyzBsQ
YBAVNA0QlH+WuPIJ2i2jQZr9QApIq/5Z4vInWYepCncPyQ70tf8ITcAlXhUDgimGChq/iLMLbIr4
+xcrHKADfmOh4ayicew3w0DJMaK9+3PJ/Nu5wpEAq2EiHoHCEZmpgXweO/coKW3GWJFMZNWxT0yC
mxgZMGy12sFA3m1soi9ppEuSO8cSav7ynEyKvwysYVfppul8Nop4Xi/4UciuWcnI/5qoabbrOe7B
4msmuO02ktXpUGl6f473y5z5pJbTo54HHSNMmkibcMq7O0AQDPbpwsiGN6B6RBqXKe2XhergokG1
K9y35hJYAhFPIynu6db3WY/vFDFoblxDkfKcnJEU7CTIOrs/QSp2uEjY8qT6QzWdDeDvTXjgqSNt
JnOuG1zi9eKA0EpaI29b9JlbAt82QR7zeCt5dJan0UK+YaXS+6MDEMV3sazoyUptzf6uZqw6rqAI
xA1QtWI+9BmurCdz2+gn+GUuu5kyBLvOXB0WBmpGPbo5+mPCXhmy86rEInSixVvOggnQq+4AOOAm
x4xY8kpGgWeR1gf0uUd8a+ivotKRLlmw1oqiRoRz0gN7pXcZ04O4TvMBGddUPZNgDT7CHdXSVW5O
9vcXm+iNk/xoMYryEDAkhQQxXZBlxRzsxWJM86lTrRkJBW1pnW07LSoHddSv37+KIpKdF1H952WY
dFId2cwBnnXVXlwGD1a7Q0laAqhYjGgJWFftoCCG2unt3taqdhUHQbBXkrJfsW2TwxQk8Qf3cJSP
Pd8CJB7EW5CKYmZzNEXEdi6YUOKXVpYRtacZ/mDCWB45Nj2q/D421Q82oHhzx49MkOH9shUJKkfX
63QNPoicSHBnAc/pgLm9rGvTVVFYH1G/jwe94tmo8rkOLpnCQOEIVlDjz4ZyTxKs5q6IpU2txu29
NA+IzUGr6GDPaoWxMKVIjNQ1jfaiBDfzY4TCla41UKIH+KoRaqFFOZzXA/e9CQAkOlTpQ7zqxo50
DfxOHXsV28dezWZi+9O4lHvAQ+llVDjWaQLu6Kfi1P8OvRfAuWdzjn+PQbjpm/RnKbQCKl22f520
GYXR65pIfO1/nXyW8klh9Aq8hCksaElxhv2rJoJMR04FIV4Vm0Dswr9PPpVDEeg/IDshSccC+ufk
46/Iw7DlYBgDap6j70+Su+M2GNrl8GwBE/OrkBY8lmmbpRkrXxQm1uqYdndzDi1EYbDnmZlgrHXx
09Ak1Z2mlGS3f7+0N4Lc0VYk2xUSlGgy6BAMGA8fbY9ltoqxkuRwzZtTPQ7c5iqhs7uK5aIf3Pev
dRRQn6+FOJTwFhEv2zja9rzKfhiGGSKUHabM8pn/tKb6EXFD3PGL4PJ8FVCGtHQ44EljjorLFuGC
3FS4CgVw7ndtPq6tAB8r2vbFDuWi/CCVga/qm6Yd85P3n/C428XbRBEeCi1xlJm3RZXw8sgwEIZZ
7IxrT/ikIfukHxppOUXWAnn2Jlb8pgIK+P4l3/iAVBfUmcgAUcwI4OjLS2oo/XS0i8P1GGBoExSy
xutNlpVRG9EHkjtvvFkAU+hRqiJPQ9j/9aUcJ0JZRpIYirRVfIErmuw5SxGfBAatbamdvxqpvLeX
IdtmHcDs95/zSPUMDS0hKiYLOCEJKgwHirOXD2pKbcq10fiphtJeRZW1bCAKaC4IU3ubj0rjaepi
uXYx95gzLbSQEZP2FJTttQX0OpCzVSTHxgfv5K3XD8AA2DjrWoWq8/quFoUTk/kv82A9c9ZmvSCl
zUgSh3B6wX/+BsA+CUAVyThznqP9o9TJGGd6HK2H0Cn3yPUbj1FpZ1+Buhq3zEgGD/WrVSUnxUmf
HlDrkVfkVIkf11O9XvCVv0yVADGq92/rt24OH8ZhCqQgWgOykGTp9SsAa1SFOBkQuiaNFk2TWbk7
YbpQenGFSDvlYWbf0NFUzrRh0UK3GudolcMROHNQcN+N6ih97s2Jn5pxgPJaiGyrsCiq+qD26nou
NCvwujz02sbWD3EoPeYp5IMoimh6S1OcbRMUGK/BN9BJef/RfsMk0gtArJJ1R9kPhvo4eUAmDkUt
g6/b0PRdG8PS7zHJzZmklDJMuaCM5KcJb0Use6AiepreCSLlPKguJMkKVQ/aq6cQhckSqqFyPkNn
MWcPUdMo8hVt/khJ+lkP9nXs4/CiecH+JMbSe3j9KaaaYqGcjIAxdVB6XYMhI8IgRUobrMn3CVTY
qzZDwYLgW/SnS6LbF4naj4Ob4BWRukod5MyNtU7j/mFVY4rVwsQZM/6gUx2pXk2qhGw9pMXrqlzG
i7iWo8uG/jRyreVk7eMoNS4YM2RXcYYiVVasQ5L/zgv6Tt/UUavuwEkZVzF619NKaScmXQoUy3Ep
ltsUNtEt0tDON8xp+rWC/s0HIeT38wdSlMxBbVHciij9+u1ogzGg1KkHIK7j4TarZnlT2LXxQXL7
9lUQ89aAKtrO8SlXLSj9Sw7mIk5oMzRV5x+4xNkfPMrv6YLgd/EsaGLA5RLQ4JfBEKpyvNTGGPjK
aHbAKxbrvlG13A3DgvbQwBipr0Y0GJtC/eCIe+PKQIhIBhS6YQqwhtdXTtrOAVrbOv5gaEnqMj6g
WE9hADUtBibWLUzR6E6yC+uDJxZNi6NzXcQYljcZBP4Bx5wytO1iKUo0x9dKGVUgbbKDO21o2ge1
TdD8cBrcdnNFlmBAjznlLGimbQlowVj1iVq1ACSs6oCl0fydVvKhHploY6w3dW5aZM1NoCbSfogs
7WaRQhTAzaIQApNF/g1qmX6uVU5yMfVpsHk/wvx+pP4MnMImgEL/WPIYpaV6rirZ8XEJGNb6aDvX
YNWu2rQjwFtTv0YH9oyxdrRxpOkjxdW3XykbTsjnoaIoMLovV1EK203S5cbxcVHqNx1yuatAKpoV
VDBrg1z8cJ5JeYkAMlgtKSk5YRUjXS+ZjHKXGsx+Xdh3qRWU7hQFi6ery+TSVi22VYlDoQMOAj0i
5BgrufoRwil2+7x5gF8anHWCM/z+m/wNYoluD7uBWE1dCTKXdPzVw4TTpAwRqsp+HarWFZKVtE50
J95Head0ANiYJTM2dE7iLtC9zKidkylvyougaT/SVHvzVjQiMY1fmskIH72+FdyXNC1OS/ZIkzYc
yH3zMPSox5la357YiyKdY/sBBQNpdhdQzuCms3VQtKa7+uCdiIj2+jygZ0ywA/ppAsY8Xl4OXxO8
FdYkQ90cil49gTgtnyiaGR/I0Do3Y9SzyrTwMLeSvqXZ4GxoNGQecqMfSdG/sdJpthGpxOxH6Ia8
fieRpgJVIrHz67bUbsMotU/xMBz3rVLUHoB9a2OFyoODhMsegGD9R7ZqInnk/MY9CQU4m2bScXlV
1ojxJjVXn5wgOMW4yF5raJ/+XIP/K8tfluXCRODvCvO3Mcvt9V93cRPGxZv1uPjZX51o/ROWjwRy
NKWeu82co79mlMYn8ZUQfUJEGNUbEbd+zShtZpRoczHXF67lKN/804m2oKMIz0pQzlDhaPX8ST1+
fIoL8iWwELgIbBzu5qjWkeDEjGGhBuClh7UazxscMf0XL+Y/KL2PL3G0I9DoQwl/5BITYgpqNW3i
CgDM4Fy/f5mj5p6AnvMkz6a8JOdUT683XkeTNOxkORAqdOtSzw9lOXup4dxJZf9BbnCk9fYMcxcM
IuikzBdoJ4gg8KKX6RhlU6MNFnj2MOwjpQOrKhBoCFUE4FyLdBVrw75EWQdh9l2cz2c4l23nUNuK
t+uM8wZzzg8e/zhfEY/PjFkWw2uauc5RLEY8TsFkeQq8MpKuKi3bYsGNqEG/D8WHRSYozKYP9OA/
uqRYWy/egq7iDiHLnJm5HH4uZi7LUGAq+lXRJ6BUQyRRPjJVemu5vnzKo3ywswG4NvipehVc9kSO
dpGebt9fR7+dauJNcp4JDQq8KRFqfP1YiTVTeIcdHzcoLxa5+Iqa0lbiWmTcp2aunw5mv2+7BCWZ
8gLrjI+uf3yYieuT8oo6U6Wfe7wlG93oVTAvgWcOXyuUOpcu9+Y226aFc7CDeDeH8S4xnKvRybZ1
bt9GbfdBsf+cQ7w8T59vgeNDcNWos47RTE6AlaA25CDXc/pLS/JFbfJDRbaNQPUtgDuvjEMUUUZf
C5ESUkAJ22qMsDiGmgr4WlCvIRRuWvknLIVD5vT7FNTsIKfboUJ3uy8v3v9mx4fuz/vlm3H803Y4
ZjnVTVWYelTyyWbztGsTHEth06hMEkbnGk3dPaz900JuH9+/7HGqLi6LAIRQLXn28jjqSeWBxYYb
C1ZjMT46TX5RlYPfmNHV+5dhtvg6vfl5HTjMtIOEO8pRkNZCWwmaLgm8FBJwWl0UQtw5B8dWdeVa
ToxdMug7qu21nEoHEWIgKvvgmg6QAg5jkV1WxbIhJXKlePEmK7w009HP4fR2Us8sD2y+PINsTUAs
lxkSvPU5MEkPHSGks3JPnrSdjNAVF5+N6IPCADrmWw8HUQeeGlAZ6q3X222JbDuVOsvxCsW5iaz8
Qp2GPbPRU7MNvCwwPVpFaAFqw3qJsQ4xq9Dt0oe+DX0nT3aJplOSx1+maSTLC/yKFsQ4ndcsP4gx
q2qm2giMFcBhvBYQaUMWdltYwzpj9hON5nZZkqu5YV02pYssB9QkxF6UeQM9bjupA7IbAFzacFPk
hgsq1BdvUgZ6GqhEVsTUlHZ8tFrEc2pj2/BGQ/48csYzo67Pg/wrQFMGfu1JQjt2VqV1P0VX8wgq
33AWLyghT6dDAiI4PzjW4AcYI6Fn/QU8nS8uqOflBbv8gFjsyoITE06Z15nZl3ru9rllfx81ad22
06ZGg32Okt0yqTuIAZhKLB6Doq1oERpy8wAgZ4cs6sWAM/RKippzys9TlGc3A7buxohWF/gJKwyu
8Zp9wGRSW1XNdKaObFvdvsuV+Ap87XlcZ4ZXLenNMFclYvrZReLoW0eHUxZG2Cd257Yt0ZGLv9tg
SjmMNiV2DFk1ILqhfo4Tvqhp32GLh5EAdezs+J21MvvENzaGdpo2NqPSwBeBpDSfIt6tiLviXVdz
xXzU1+uvBG4whgV/pBnfp1DfFqKTw7G3xe/hSknyAz7GXr5Y19I47rNYWuPBfBC/qxyWTbi0504a
7awo8NsuOyDuv8vHDqyIMW+QDLlB2dEfwmjXMtMVXIRcWm4DzTg1DRaecFyKh9Mu7FHQAJ/tTBsc
WA4Jxlm15FyKqCPF8iZUtFM7izawIfw6MbZhCtS1j64wDqCYrxw8U8bpcc6ldWIP4r8uKtscmy2D
7cy5pq64pXXlT10DpQD5ExevnENSy5uqN9zcYt8q7UmLjYIc6CusoXaYWa6LNNmZRuiP1rDXSgDO
7Yy0e3eSDQZcvwXNNV4sKFrEtq8CBt123ZzT3PJLffa0OfPCOveKkZ8JWYTW2K0AVXxrixwLCRk1
XrU56Vt9Jz51hG8ChA0vtaU7aehORn30gb5vUZ1fYfaKlKCEGRZW0pFluy1A1GLoT7oxvCI53mFb
Syc9eF4DQGl2TP+f5nRhWAn3KFo8Sw2vTVqGOrK34mA11Rtb6WFOJTu8KPyQ19qIT8NURWniLy2N
UR0x2px1MuT51lCC21ydPohQbwV5ZmN0DTCTw5P4KPguDS5GNl1BT7ObcwsRnrCArW2oHxz7qjgs
js9cx6aoFzKYdDWPUpsk0LOqhi4O/yB9itjFjRmCYC4vMmP2WkXfYYSw7QsQSHPZ+7VUXKAkeC/O
VNkIPkeIw7jtlF+ZdvfZgj8QyMYqmWbv/aPoSKn3Z+ZLSx7kGNJH9KeO0kwkc6IiD2zHk5TZAD2O
UStOH99GQ98mqrab+F/JUXZwMB4XDR8ZY9pYCY3ZsPyoy/k7AJHT18Eq6DlRAqom8qgX6aeKbyem
u6bjzWN0FXf2jV4sj306b7ocuxALWw6t2xdj/RBb3aq2CBbQ2d5/HW+ujRe3cPQ2piGX8hZchWdo
05lVh3A/yuohaa2b96/z1uIAxarTagXvzRo5WoRDVseS2mmOt4zZl0rWTyEQwIExtt3iPO+RAlNj
y5o9/HFWtRbdz8257iDbTBRyguZEkod14ziHsol3ec+2jfoPOg9vpc2c38yeGZk5/J+jd2GGMxOR
RnG8vkQuaB78qCHwMEVL0tE1s2EtqFe95NxKuDm5Ocfb++/ojfpPkOwRsjNoegN8er0cpMTCvHiS
HZqjX6c28u1A/RaTB2XFR+XfG3UPIwemYWjW0mc5Bt5LlW5hp4k2pJqc5L3mm4nqJQFO0uq80Sqd
iPwTK/5vgVz0sn4PDgJh6YBlJgIh2/364XDcAEoVc0kooH7KwdEb/8fcme1Wjivp+onYkESNl0dr
9PKQaTsHZ94IOYoiqYESKYp6+v6V2N3HVqW3cdRo4FxsbKCqTNMUIxhkRHx/tEt7pJgR6PZ+wPJE
IWOIf7ncOpfeM0PTDqXD4rzsCIdLWaiii6OQ+AnHYz0H58jJcxzLmzmLLoBrXg26fJqrCT1H3snU
40HZ8cDjej/hZ+ppPCSIgvqyvE3j+qauyCd0eT9OgkERfnjnO+hlpdlNJXD4seii+3EHltgFDK7L
AIx92PN7EFrzZIzOKuZfHW5V6PP55El102PSy8/raTw6zg66o2ek2S4ocQYX0xyAZryQiT0t0ZjB
70M7y3Wk2KGT+mpsytuJc6Bq9bvQFYcRUaAD78VHk1yKa/ZiJQCU4Tzs33nwmJkMz0uwZKHRA53X
pzIkKIlZOgL5BU91v8dUnCnuyqGZHlQ2vzcNAKsCPN+4Q4hYDVc+4uAl0kpw2OpxxOkmzwUjB+aR
h1SUp8gvTzjtQM2afoSBvp7L6W7x364PL0XwFRIpD1Cpg1gMuR4ycE4LUN+WUASaUjdQrL6S023M
mq++KU8FOqhVW3zyBoTgcXqDZ4idG5FtwncoZr0bOuyCrLovEX0qRL1Ji64Pnd04qHHJnl0sRQkd
1nCEJI1Xlw8ZqKB+kJ2Wn6tmBIY4Ub0pOgM/d0sy/M+SR6sqyEyGl5ab6zr90EOMsa2iXZiZIzRh
0H6q0Yvl0GUh7iGshDRs9jAn2aHXiJ+k3FvPnZZAJuTZpzQEWCwu6O0A1ZwMCZMC95Ei0++Sxt2N
1XgdChz4UG9f9lqZjbkn6psoRvNP/W5O+APvEXQPX5GW3CGH8X55M0oLhFWRPfkdvdh6vOocGplw
CukQwKVK3M8O+jOtvW5wOW0jcd/gwsozdBuSHsuGH2YjR5DcscflLWTZI/GETkG4qdHCPWEPLkcs
utmvXII+tGE+QXIY+9UeslBfxfCuusD+REVx0M+nnkW75dv0xBziGkpIjDwmLRaI4NqJbC14sGeI
DqJK6gNM+uO/d3b/PPzADUEKIEM6AzlbvBe8dAioeeUGf3uGpSWPy30gCM31jKhy2QYND8+VKB8T
1A5UoTtBFj7vafbGtfQfDhdTwKMlkirA5sMRLrfWZ+dv6ymv9+iU7dHGcxgbjX6aEFWc8gzBpt2/
/3Nx0107wOUxBrnGwEMqDk1Wq78XLeWkAX43hR4dvxB0gCMjp8FqHdhD4s17OiOMH0JxD/7VAUWm
J678T4pNX8FFhqydAqWLBheoFd2MzB5xkUFG3X6Pw2qXTmW8C1tcOeEbfIigo3UakTpZOhlEdRln
kKt1uoQ5y+LiktZ15clUYE07XAoqtGIE9mShH7o8ds0xojC0rJ/iDl3ZNgTvtxbnojDXeLa/tAm9
BTjgElG8HyXVA+4fDwNMB8mjuyzGjkL+CZwVmwOojODfhbetLJs9xDZyIFvmnWHlZ57OLI/j+a7x
HRgJyw1UwkfRQKM1uoEXnOubsI9vrWZPDa3uiWjf6x5KtOlUHPoIl4oO/tLUCXws9mqDi2NQPPR+
8eihL7ax5AA//Oev16D/yoY8Ehy2u6BmD6CUo5jQk+cw1N9Jz365KUbHeUrPcdO9T2NzNcJ8CZ4i
0BT7IDg0EshYPLZxtPMpvkCpyE0tys+a4kaIm2MzNkCKq/EAT3Apq/qEls5LkTbvoYRQ56jruTBc
1oIGd+B2PJYKZbVDWT4o7aGX9EgFzjqd3qBk/xEoyguezO79Qh+9Wd4oj15Q6nab4j4tCeQS8OkG
VDfQJgRe0u2xzS6Qmz3QGCaKe4aJxqPu2KXj9ij68mFxs6BRfPQt2su12Y19j1pgyAr+GTzj52qS
kLVDv2+C4oFIybMOcCjOC28C/8KgxBO9Ao9Bh1xgASlJPO//TGK0BJg0uvLZQNC4rOgZdTZpDpQE
egx+o8i4ywck1fOwAHuHCFAgpjuaun2kI5Q/N9+ESB+r3txRKe9R1H1OdAvNOZy/cMozLlKdp7+z
XqZgTJA+F2R2l87Je3TEfwJf8WEI0gcF53zITA2Hldbvy6H4uFyxoRAkdhO6T0mPcgR4tGAqdyQW
aMItD7HESdkit2zBre9wt24JVPqSKw/3ZPA3vsZozljibelnFUh4wwyWQnHd+vSCJ/8LlP8+AK4N
dPY83YkElLc2SSAYpqjE2c6/ZM0I6Aiv9wYpkuvlpO+b8o3Y+S+eA2lSxMwoNkT0tH6r13jeqt0A
nHEKuafWYTFx8CJDeT2gSFzgdeLfu6p//rqFFYSYH/lZpP/WhYZeFQMZCi7CnkhzvcQnDLfmtGm+
LTu9m95SnPrLQYAOOBDNlkKpP5LGL72wA18T1aA22bdw+hIX7L4CnE/MHpp3oQbpi6+eY482FTcV
q1HubHZTxu///M3/C/nA/0nH4zKd/8+aGZdL0Os5wv/Tl4uMRvMNyUD8v3aLZsbyI/9KDUb0P9Bg
BaYVOgSXXsOlEeq/SnXpf+CuvdS8LLo4f5J8/5UaJCjIxaEfAlQHIiYqGpbqp381YpEIKUWAw2IU
hsKpoIYu2p4cxC9CDyRMZn3YhsqgrKoAMKaU5jPO2u+F+fRsIf6SE1xig//72PHfI6+tQ0ZAauA1
TB5Q1ZXzCmABPPttG3q5tT0LR6rZ6VBNVBxclrz3KHkPvvtbxRevTXt1t+wMAJOFAEfFA9zzto2C
aVc4Ge+3zXwJtJ7NHCijBDjyVBz8ET1uCFWrt9R7Xpv38n7xbOSWe3gCStFpPYMTepkb0BOkcG9l
Xl8bffnnz0YPin62TdLKA0qwkh2w+cgZALy8bVFWN97EscSGOOdwPxDxuWz0N+uJ9A1n/drMV09H
czpUoUo8eaCDyotyvkGq/7xt3jD354sSNdOUak/LA7BH2YAyoI2WswqA8dm6DlksNM2XQ3A3RI35
QXnlTW9E2q+syFoSskhHCJRURh6Mo1e6dx8gVbJx6JVhJsoqCC0Bs8JTM13jaunfFil5Ixf92rxX
lhnpJDRoGBUHFvxQ0BWJy7felV4beW2VINVOCWgVoGI16IBLIaNIarnNWa3rGqtxEEPYAoxTIdlW
BGN5jrrpLXnNV2YerrYKiugVZ5Xmh8EsmSYT/qTF/1uPw3878Gj5nc9s3qNp2w0+njBA9JI/5r4u
rwYeZG8UWLwy87VwI/Q8xIQmeBB5nmbIOncbV3tl7gUqbByIP/JgwbjJexSYoxnL3+ZLopXBNzSN
VdJgB5YTxwOZDVCpP22d+epTjsLXHfSegNJISjC1pqoAysSobcu9Do1ZIwvoI+HgSTMJZwUkBiqP
/lUs9urj5Svfco3snOt6tuUwywOo/TWu7WCbuUTrjVNf2X0cGFPPLUbv+M1gPrTdGzyX12a9snqI
0zV8JuhlrYLxti5A1e2b7o3yitfGXp3GMZ0BxZtDDqUwegV2df2NtRF94634tcGXf/7MMFWcIhNs
KcebbSy+9rE3/OGdNMdNx9q6K2WuvUpVoEoiR10dZ9uinMknb6XaXpv7yj5l64xfeliYQMp2X0QN
HltjJIe3TX1loNwPPQ150GLf9x3SinYXjD83jfzn1f7ZmjfQFSPATFa4GXt7tHh+ZT4eubeNvTo1
fTQbqZkqKFqgoS2v+uEMHme33zb4ynr0mGjX95i4wFt1TSOeSy7ut429sqAR4Lo6iDBxjmE92nyE
XtX7bUOvDAhaaOh4aDB0D7rDlabJxeunZNsO/1OE8+xjCulY2A8YHIhOVCjs+3DjrFeR7DSEQ1/j
zDk4aXcsgIONE6j5bVuSlelAl6h3XsywTRTKXdCRHx7QNv9x2+Ary5EF6Rphao4MlwzlqfAzF31J
Wtt226K3NSAnwXt5x7TkB4aERko+gzW67WuuO5pcQiD2hsbmQ0vcRZedn9fD/GHTsgQr0+wixs2Y
AOXGa/udEHNTRJ3a5qzWXfJA3hmwqijqUOgUP3Bv+hhGZXCzbeIr0ywaVVU0M9Wh9NltQzTuPZ4d
tp2cf5owntlPFmjihVWNxJz91ZdXabPtQvWn8f3ZuANlUo0lxi2st/MyAt1psW37rVspGi1xpfSR
U7TNAdxFMCc3Bj/rdsmgDH0AY1HH41Up+uWa5gsutGybza8r5opOYNoaiY5KA9aekgGExbrfFqT8
qUR4ttwNwTtVhW7PQ1d9QSPsgTFvW8i2NKY/j1CIh8wD2tIYdt8EBHmHUoGY+O22vb1mLXjcizqb
YvSiRPsTZfcB6JXbFnxdWqB7WxJDYJRT+Q2HssgLJKI3jr2ySZlWvjX1slNk0B5Qd/xpKLN0m+34
qwPTjlUdBCibOiQoTeTRKWg33gP/dDE/2yaof0J8j3JQ2I1GJzCqxAxU37c5wXUpCeghoWYAGB/q
VHmgxgJhWGbEbtyHqyOT84lwRwJ2CByEAzxbopxwqsbTJh/7p0zm2cJE42jGKcXoqJy7k8L+UjOJ
N+6V1W2QF30BpR+4QgihLkKa4UHMQ7Ft0YG+e2GeYZlaELBjdohVwPcAK2lArhTbZp7rjt2gLw2Q
vJh6Cvm1uXsfd0+b1nuhCz73Kn2dzhp6SOxAK4gjcwgJ3482TTeOvrJOcKs7LhiqiAo350wWoJ1u
C5PXLWuoU2isUBiZK47ykLOc32pYf+U2tc7L967IrMowck1aljP6fTJ4wdq22qtYFhXcTpLlXBO2
9/cMkKidgcTxtsFXhonqRyrbFqVbLSQx8nEe9yNK/jfOfBXLskHGNSOoG2r1Ddqc6nFb2OOtbDIJ
IEmOfnnUhbTuppPydn4ro/j37/gPoSCvT+cphVrxAdhlv8yHTQc80oMvDaYJrRkYhHsPiEyuYvQu
0YJtulaieeTl0JnSTQrNZdjiHKOy+pa66o0qw9fWYmWHElpndgpx3CjG+QMq6j82phGbfBNa2V9O
G+2xJXLT+IStDB/79LZTxSb3gaTdamRAe9FtjIMsdB9Kc2jYpk0HjM7LcX0ZQlZ7KRNHK8wP589g
bdNtoSuqi16OrbO41LrGtpu6wpwK4dTSRVNuMsN0DdGoSykGb1o2dUv6wxwsPTtQ3tziQIC3fDl1
WidgTagGg5dN9y1JO/+GRTMZts19TdKWWdyPPMPwRs1oVmDTSZeEbpv7um8YaBEvVS3i10j06vNc
tCY+0sRE0zYLWkNtQPsSaMnrEDtIDj7KBP0Od9607GtUQjsmTI4D7Keu/TOTrtlVtdj2Ao5m2Jff
tFXxmPR2Mc76lITunZu6TccNZJFejuw4jSrQ2+CtmhTNdbM6oZqNH7etycpCRS34EFN4WaeDzh2T
cnYDFGPMtHUzrsy092qHWxp+QQ/9n2shQVZXQfiwbfarwxLCQR0NrAe/5X+IIBjiT9ty3egheLno
ppCBBcscwTcD/ZIWA6Rza2+bgSarEDZRbQU8DQaXtj2z6nYm1aaoPv3DYn8W1cs00HjKhNsS6fBe
psQ/xswl247NdXF/4mYf2hcmOYyZHm+M5zU3Cvmew6ZvueY0x6AWiVrPMWBRfbnvx7C5clZFG0df
madofI6jSMfHcuzqU9brGToA6CzbNveViSZJpydfV/CEhR13FNqgBxbzaePc1zZK0tnZrI+PIhvM
uS9n/zjhmr/Noa97aD1gILK+UfExNV19l0XoqJSOvyWMt6zAPwtp0jWBrYmKyhVFGR+ZAKgoWgDI
hPlvbfclrPrb6CsrbXDQNRHh8bHmLf+BLtf5PYc2Uw5mMj/6XRVvc8HrcqBYsEl30KwDua73r3F6
e5BmKYttdrXmiLWOBZN1Lf6KLG7uVajolZCZ2OZsoNP44uLpIWZUkJyNj9pM5j4iajpDs316v2nn
L4rHz6+1FWI+AA2b+GhNGkMgR6dPdWjMxnVfWW0POaJJGBkfGxfwMxGMvh+V1puutihLfDn3pIbe
MMTl4mMrgjZvUNh/a4OIbAtk4pXVkoZQBfjOsjdNCmgPWHS3no7IxsmvzlVvKEIwKjE8ZE3aoyKp
v6/TcluRGogNq6XxHcrbK2waq9i9IugK7iAIu+1mF6+sVlK8HPISX1VA+f5Ch2g6F168MeBYVwhF
ng9RshL+LAon9SFqm+A3a6EBtmm/r2likCkFva/Ewkza1PvCSyAIhahv255Z93Bm3kCTdvGWdeo0
FLpBsuvjOd52Sq3xUjV1oma2iI6lMew0pTI8jJBj2fRcCYrVyy0Tol6P9yFOWM1FcBxGqg9DWG/c
kOt6nsriQd5ANfxYRmraaw/N4CaOthWtoU/k5dxjoRRUY2rsGci6nRGOpZB2cWJbjL1Ad577yGlW
8ZAaD8aEsuZ3LCpLaLj4b8EGXzlh13U9dUhTFCPZ+Njb5kGRKLyYJoy3XZnWNFMjRNMFdoyPnm5/
iqHLrqjm7bbB12U9ZY3+c29Oo6ORUbwvqTAnBqToNktd1/VQAySfiKcYxEqPfVWhpCeedNWmlBxq
n19+UxHynsqaxkdfp+RUF2FyIY6CUrHJzYSrY7VhBOqw4YCjSRm3K1LqcplMb+FxX9ky4cpUi1g7
iU6l6BhwMEnrxsW7dOZvsfReG311rI5F13EawFRDgdbLAoWme79Ls3rj0qxsNU1MOI0UW7JHavua
N9W089D3uS0a/keztsx0PQlYk6qCOPdqUR1Jyt5i5ywL/Jd4dc1/SXlQtXUUxEfDBhAQBzVci2ga
r0QLhbttO2d1uE4Jq+eigytD14d7QuN7f5/VQES+sfqv/AXrUqIKknHIzOMv6LO2uQPFotnhEQub
XyVoEd30J/zRXXl2iWXAc2LTxNGRdlN8Be3N8gnHuP2xbfSV5TZj1UBa1o/AozbVufOr5DRof+PT
Ml0Zbp3wCkjWMDrOc8pPUx/Wx2yMi20nyVoCIQDnzcexFx3TskpwCSySE+oC5Lb35XVlkYyEwQUT
Wwd6G/EhHILqgGLuYJtlrYkMEVqPFTpgo6OLGWRZG2ehrQth9m1fNXjpj6E1wOJhxg2cDGV9bqu+
yKHcMW8Ltte4Qrb0sSSVTCB0DF+JisL0DO7EtkQY8HYv5+7rwlYlR9Tn6br7OXUDWszKxn3YtDLr
CiMdiWL0O0R9mgbBISA2AwCoSrZFrOsao9FTcHwQZoHy6whAC+gG/a+ubINtFYDpus5ogtCsjRzG
H5xD2246J8mpGEModm5bnZW9Qq4J0pEAdh5RjqE/p95Q3cyyHd+IcBaf8hd/v641QqXrWMXLrhzQ
BlruJDJwuyxrs3c1rei+EGhDNEhVltuMYF2CNCJDwYNEJEeKdDDA3X1311qfb7vqr6uQcGmDeFSB
B7pSKpVDfJztAPgMD9s+xMqA48nGk9chSHYoSPiIU70He2MOH7eNvrrPRtgwLpwQTw2eHa+RVdTH
udfbygPTdS0Sske9mMooPsaokPF3Td8O4HxXPS225dHWJUk+ku6yhOs5qjqYP5m0CH/3WbrxDWdd
kiQaascxSnA/GafpcWxC/104lPING3glHFwXJdVBG4iEpFj6wNfvATjzIRsu220n4h8C5rNYAZBJ
wkgzJMdM27a4KlK/fdTYqG8RdF6b/SpUJuju6rwAssBRb7K8QAPckTjEO5u25bo6iavQpGEHLXoI
sNO7WtbeDeRJk6dto9OX50ooorRhLM2O6YCGOmKS7GPZd3bb29yfht9nKz9Aix7QK5odk1DxhXEB
2nk3jduczbo8qSna2UCNNTsWs0DxU0TrH6yk7a9tK7M6cR36ArLRBFj3mLhPKAjTdc5RvPmwafh1
iVKcMJFVicuOEMVSwMHPMha7rMjctge0dZFS5DWQq07b4uiQkgGqAfpHntfTbZ54XakE6oPVQdMU
Rxn5YPYt4NQ24m+Jvr1iUN7qwAWmJWsBDM8ARoAEs6k9cu60fIv58droK3OFUjUUOVLE23iOlteA
S1DABlO9zVzXFUvQtKdQyumLI+sQG0Pqit7pxkAaaNu2WdlrxYqsTtlYHFXreQco0/FvdVPr79tG
Xx2wPR1caYKGHCuLcsJ45AEENJB/3Db66oBNpqwt8GBBjiyr/Y8xXaDllg0/t42+ste5E9B70aBj
FLWbDgaY0ZPVxN/0WSGe8tJP1g3p+ZBB3K6EVh/oEk68T6igP7bMHY0fL0d3UyumJcl2BAQuuGU+
UR9wRZe7baOvbrOzB5x+bBw5juCOPIGIIS4FQDOb3nSBz3859zDhXSBMVxwbqFkfbcfvqqJuT9um
vrLVAhpBYM/b4phEpANaayqApAFVcdvoi4d4djwVI2AvRIygPI5Rd0DNPz/ZAHiUbaOvTDUoqCmj
OSJH3chyvlJAIj7SIu62+eBkXdxU1hqZ0hLYVD8RFAUf1nb+LjCVt8mgQMl8uTo8AZxfhZh/7el4
jyfk4jMNq2qjQa3MVUTgkQ0Mrsa4Xl0z5/gVWJtvXar+7uNxVKzmPpaQgUwjeGFn5FWA5uFPIrb1
WzfCZW//886Ga/zL4bsONzXXWnJMmYnKXWEm74QuN3MUigmwY9oYiKNNu2hd64QStlTW4USObkhs
3pY0QINRO2wcfWW8VRt7sipnuGS6kJHDMoQOqZObwj+Ilbxcpgq1VBmpS5BUbWTDC/jg8ccWDyP9
cdvarOyXZa3TU+qpkwaq+wg1UHvm3bDRO/xRpH3mHTQJwrZO2uHUihIwcDeKJp/bav69bfKrszY0
Eat8NKCfkmzq95pFw75mgm9zbenaeJkjcRXU5BQaRJeslfYEgu+2zi5It7z8sAXLSEEgY3eKHKhH
uOeT+Fc49uWmB6NkXfvkoemAQU6nPIuAeA2I5EiLx6KfNu76dQXUOKi2LUCcPCdd6OVjMJob3Yly
265cl0DNYJ5X0GLqzwMUtAjo/iUg8zGrt7UvA5DzcvGFaWgtTKrOVkRQqknxVRvwSrZtnGRlswqg
Wq8QZXTugHA+oX6guxdU203Px1B5fTn3VhiLfTmRc6W6z85GUDhP7PBlk0WtwaJ9OnJbV3V3NdJQ
fo183v3sdPNW8Wb8J2/3F6+/roISxgscQPzdFXB9tLyO8FpU+KdEUxo1IKIzAGHR4DNw77pL2yS8
FdaS9AS6rCt+WagRLgm6hvcVy72h7QwAu2Qm+paECfBxOyIcTY5JDMGs7woAa6i6Bd7kKPizdRxc
WGtEV0PXuMjAjKtGKr6TiXboC5vD2PpfoAnq6gkBZKXmB7Age3lpiqyqbxMGaPElKtOu/GIaoyD3
17XD1D96ShnZ7YTTOuTQ1I2K8jsJrF8WufCClv8ERVPbGYwtM5VAXjKrxhzqUwybrnV98a71Qz7d
1Hqa4x6g+RGicX5Yi+KhGwGSgITmH6FoCHk5/pAoI/wxt1PpTcnedS7qP8m+BwUbPQdNd5Wl4Mnl
pR7rsd2PnpQ1/n5mZnU192GGpgGPMPUUdJI2d2nrZ9DNtH0Y65s2GwNVg4I6penPOux8dZewSHlP
tZZj4O1Hv65w+2qBskmgkhWwEmRjCvENB8YfxlRqP6g09L9DIitiKrep4lW3c3QqvDpHzXKQtHkW
IFTs8bRTjN2hLGzR3nHX6Oi+L6MBI6QRIUGUS9DNIncoUTwQveMDSOZ3WbBoa2a4m0CgLCnC1h31
4OPeOadpJe/B0u+gtoUDHoh5FrlouB0MlUrmFfhYIyD2UaDlTkNns1TQIJnL7swgEU++1FRDfDqv
UFWYsHyc6mZq8QYyRdaC8djZwUCEgNPe7tCS5yi9dlyOeFbzwHqcIc7dJBE/gSoly2Gn5oFESIY0
aRFXABxmYfdtpIO1H00VpOwjJArV2IMMAN5NtQvjYALQgEAvg13FAOrFX6shkPy39hIy8yMKyecA
ChkxwY/tYoBKpzOf8Ff5J1cXgyQ5B8HAhzZ7k+D3HpoMZXKwCdua9Lc3lIzyvOKqQG+iSk1Dnsis
DTQQejbT+Qf07B35GXqJBM43jLTaMd5l9YF2Vk3NdePEYmCJApXwgH7yNpv2DELQ2XQdVi31+yP3
gC9sDiRjmnq7yFDwyfdJWtX2V4D3BvOQ1qWrhr1udRHvhCm/xFPfJgc+6FTlwIRim/cqqfQPf8Aa
/VR8CKDjMDe17y6N19TJDZrYh+AhVch3+jnujfK+joGIt77w3oOAKsOfrR3BSgTia/4RzAOHCqVL
gP3xy/lDKHxb/iwhbRyeyiRj0Gcv6cRUcTvJVosbq4ULwfyFvHoG7K9h2FTiNpxZBrUBEGegrrmz
IuvZ5wHeIWwPPQcQkUE4L7btRfLSjWqPUsiSq30oXWw/x8Qb5l8TgQL9x3jISMLBdMQjspcbqGPO
98wvcBzvJU4Gv9lJmwgONKJCyZcCUx9pxu44Io/fB+fEG0G4OqHVEYIXeQ3qkPqN5jCI0eUlqCm6
Qwk54CkpMLcuDcY8MZyrL1WjUb1wnBDMyQxqFKMAtHRoMlNm+UxC5WHZHRBXTxFcafbQB42Nv1BH
NBie2Vj3IeZmRxv+lrqn7X3FhlQ9TW3d+nUeTmFn7gqPB9M3W45cAtXmvK46ySKC0tthUB1IUdB/
YXXlH20ZJygTEK6nIrgRo++NPqQ4GkXHfZ9CgnICGJYM/tNkrPMOSSji8LcBBJzIq6GFwqs8JgIP
/UffC4b+To3cNG0uqmmcwSgGou6RgczgfcdnNeCjplMaVTX0QDybgc+sgwTVVotMJH4maQB15bTt
waZM+OT5fU5A6w/MSahOQ9YzRL1m+S5mlKh9oKPZu/KqUOO8SOIxBbVc2eKnE3Jk9yKR1rxrCxUF
J6xNGf6QIBr76DCEWEv5EQe9gSqkTEVdjjkbakjapyqc1YR69tR6kBTFUQrD1+HYBHaXGGnKjyFk
YvXZ64PBPg3Shg3ZqQhaovYg9aQ0NG3t5I33RsHP3A6cyQWe41X+zkc4KfalnLO0hiZr699Dc1mb
vJHQqOR5F9pJfiaFief2HrE9l27fR1nMu2uXdHNysP7QTdfI9JHIy4MACO0TyrX90OUF3sbADK29
1tXfIzmFVZQ3GbN4nGSqDzueGwZqD2SswRp9xxPTw2VDTjL8BviYbOr9PHLtQ3u4TvoOAFlQ+afP
Q5pkw7taCN42J+ZxiOCdGn/sU+/glz6proMWYjzunU1HETS7bHBBOd/Seca3ypWvZY8CAu28wtu3
AanBB21ifNxmp7rlcp3rmZLuvtPpALNDZ6YL1GG2eORrct1HZZO+k8qWXwrSRggJpl4H0y8ff/tc
5EC/8vFnaG2GorQJonyA3BKAcwFjTS3dlcQrrMrBErTpg2d8lK6W2VCNWR5Jhyv976qYR6eOHTJH
2Ud4QC+o8jGsgNr3gtiY+NTH3Sh4DlnNwH13au766wLMbO/CVTLbD42ch/E29FyrvZ1WooooYosZ
TkDkHexxZh8nO2CD7IJBJ36/oxHVVbtzU1BPn+DVOflqEgeljJwHECA6lTyj7BfPZNN/6FNDW4iO
tZSl/k7JWGU3kadSEI6NacU4gAfatdXZNVMFUH42+k035orAOz1YkoxwyWGowuY9jUE0viqyScf3
sycAewWzpIpmvgu0Lpth12NNQJr1S4oqD4Skxu4EK1u0FUFQisrHrGlxlIPCzSL9FajlsfzVQeFi
6FAOXFvj8hHZePBfBVRAeU6s5PSzP2YLfln1LS4weZGamSyKm+A8+YdhbjoBe3MICIE0l6Hj11E8
9vEDkrM0e6xmUHg1vkTgKzzCxqpq8PyVxhgvnkvRXVKoAPFPcjZR8yMJKqD687Chk69ymfV+/KOK
ShwDeVDFsvpcurLoIb6REsQ++dRFhbqqB+jdVnlIUVX+aYAegyfyavQYwQLGWmNrFa5KQICvEMcG
0JX3Ug4/OEbER18HGDAGEVSPa3Fe1bIrrhgzA1ZQuMm/QcwBnR0q4RuP3ewvqK9mBiLuybVUiOOk
AtuLPBxqWnyp56wd7jGVCE6uMLIerq3XDsF7KJOlJM9QmefnCWSP2x3JhPbljoO9Vzy0RTj1V/4k
ZXCcQ3wfBNxjm33UCZt6tDwOpftSzEkvTO4YobXOfea14S2ZYRP3nuMoPss7QPFFm1dlHMkKLlZq
gNuVa0sOsaJpbMCZ9mxYheJAs6FMfg0CBLMu77wow39fcyRYz1GNU+ozxPOS5DJxEOqfSh/+5Mfc
YsHuBUSUxnesrel4N6GwhV1QCpWg3Q7XZ5tedDP0+rffzc148EAujUw+Gp+152Kk3DyJDtiNR4qi
RPYwWkJNm7doVHafRDUIdUY+llk/T6Ez337qPeRMf8516jf+gfbjFNs8QJLQfhCZChDQj6Xtoiu3
qJEn57rkEo2nFSOmzv0CYjy/fCN4hPMV6k2fLJwI1gcvclWENZhIga8Ae1bqepprOX/zULx373DV
im4SQxZtH22891Nr0HRCq77KPlZVxcd6hxtSH90SkQnxJQBdir8TeIQIjj2HHX4rBwWb3ImoyCJ0
ZUFYET2U/8neue3GjSxd+lU25mrmgg2eD8A/PzAkSyWVSrZlWz7dEGpb5vl85hvNc8yLzUe5vV1F
cRenPZiLATY2NtDdspXMzMjIyIgVa0nqU+flgnU/whAw8Hjq4ey+zkSIem4oQpvN+zyRm+DPES58
po+rj8fXBrpgKactGZvszhfGqLVlP+izTwrq2ux0Aef8TVT4yJNXIpTG+64N4/i9phUBskBdPMrp
dVKoeYkXqJUPLWis4nXrdV28r6NGEErUizJTeB8U6NQ+xUnTt3tuPojNMwB0ks21aGCVUiTXrth0
kYgQROtZH7IiS1R8tqkVrhS2ZvEwZCr5SFZ54hDUk9HQVNAiN9LdC3XfkHpGrjiLdp1WCrHbmV1j
vBX8GimsqvNV4zpCMiWhFQG1brizpxh92nTC+7wfUETQkA2v2pzbxvdqe9IjxCWQNAz0t3DtpV3s
eJmRNBA4S2arviUNp9VX0dDFeMJehW3tSp0MDW2mOjWNnVjUnV+7tCgjigRRQ5AdCT6N7mCYvqTv
0rpFoi1SOKGHdMp0b6epU8Rj1wilEgWIWJzJSNs8jG/DFDFysCBSHzc34ti0pivz3k1edYCv6ps2
mKix6kGSpwhg84X6tZH5of5q0ExTOaYiJRFX04Wo4GNp/zJsJOQm8dar9Dj/6uupWX9qDamUXksJ
UTQPOFqU9Nd+UcfVrqpR7zjqvawXN6pXonMoS20n3oRqJQ1HOkhhoLD1qFGtL3EeFsOVGU5d9j7m
FEPrEE1Sua8UHjWv9a5WC0IrMzKCjoyRbKV3SZzJ06tOZ6GzxGmFQURDRRvR4UCEQfdClLA8YTQs
WDdlXVB+r6qwbJbS0lISoMf2UY8r6f+h1FKCgqFu/OX3kiiL1B7yVZyrrgqQ7xDLW8rr4qsYXvff
KxYtm6TktGkN4qTpRsuD2u5rqXw/moV3/1vfvmySMjQErjIl729KPZQOcpBEH+eIeePbnxFZK/mf
ZZeU30uVP45hfJPkSVBEO1Wf4FSU1Mq70cAi0boG4aKPqp0sYPZjCo5RhEv7KbRi3lpR7muvQgyp
IWFK6DUNjlpY1WgLajUijh6atB+6apua/IG6UH1vL5e5VdhRXMiGnSRgXBE3MbL64HehFGDWNTUx
pFuTLSbXOYO4NsFFZhGw9Nj40dDfWAbPh6uusprhuvak/nsuNlLsxpCobNWC/0WFZikRNpSxInT1
WN908N4JhyTMLUFzlVASc9fKJ9IwtuZNquaSTRDM1glUi/wZEDlJQPBinMTRnqV4652kNUJ1NSRe
XV1bqSJrR73zhNgpMjrm2p3axILVkhCokqx+FcqJTkDWNEVrNrAl13WBetxk9O0rKAICHg91YJaH
GV+WC67hxbyqd2EktLG2S4Y8Mly5CkZkEHr8jryPdR+Nts6vpP59mtfUNuxE79JgsL3Eg5CL1yzv
d2R0FRRqnL6c/DpA7G4sc1fuYR3apb4w1N1BNQere5Waug8fWNzXfRa6z0fi/wGt/evuqWra6ukf
d49F/Y+rNvv2SFCe/ccZZf1/nv9r/ePf/ad8Fpc++xf0hmCLv2+fqvHtU90mzX/+xw+61flP/p/+
8C/O+fdj8fTf/8vXnKfw/Nt8PuuUjl6eM7L/msLezrPHsHp68Td+ilubf0iWZkL7YiDijOgWv+yn
uDUK1rNItQSZqYwgwoyt+yluLf/Bn0SMQUQfwUQ8lSpvTcoygB1f/kOUkTdDq4H0nMJf/jv89c+I
9l+HctZgVxTe25aMcto82KKik9PdKI5mKrlF2kgfAz3JnaEBr2hPUcUVHg9mubM0sKNVUn6wZEN8
V6mqd1OHunmrWWVhq+L0yevV1qnKmAMlSrX3Na9FKeBZPPXprk/Il/SaEtCYJfROh7DSDpr1BvGn
WH9oW79I7L4arM9xkpl3fqrqTwKY5MT2SrO8GQY54okTk/jtRx2IptmN9timwRULI3MtU8X/bNTS
9O5kD9/8WIB/ZG36JicNVP/3/zKXWpfLgp6hRX2a7kxz2SBUUVqXNE+W3LorPdQ5ldxNMrK0Wq2U
7uBn+U09eRX8QVr6A5Pw7yN1ovBAxulkO+Yj+9cPXz2mHMV3j38+np8n/vjP86T8QbRuoCYsWiJ4
1xkQ//M88SON/4SyualJmj7fsD/PE4rwmoh1kkUWFV2aWwB+nid+JKmaKIrqLAuhcP/+9CV/2Qlu
6F9SOT8jVk8Nh8NqwfwlcyNQwOfMY1gn5V1SWhTpPVN2p8YS9mNsXCtlZtlm23+X4a+q+/fI89ZO
pPRfa1+6saRQvBGm4pWSpaabT9URM5PvqOqgW6eod1rzo4r1b/M6My92/l977Hcc+X/s2rrhBmrr
c0PjL/40NPkPxAJQ8dTwaoYCEOXU0ERRESUD+SFNMdAnOTU0jf8oIykzGxUe/9TQVIwQURL+BPwY
IF8WhnXJ0OTzaArpEzRr4HpBBXUWQNGXmHj0Bcc4yiQcd+kZzmh4jjo8+oPfXJM86Jxai1zkY5Uq
/Jj06SzypL+TNd+V1VR0IfhL0YxTP0m9GYFzNf70Ez/dV0n9RupFu2mJUkwjfwfYSNwrUX+fU7Br
omh0ntf9bxnj6+Ipe9dUT08NkcH5/f+8PP/Us/nP/39DCE3ivXPBIB9ni7Qfqyb4X/8zeUrHU5t8
/ru/bBJ5XVQuDRn1FzA6JzYp/2EaioQp/LDWucL+y/nhEiXV0mfvSFxxZpPPliiKusplJ0Oi8Dds
8rlN69z5Uavh98M5RxGeAsO586urNoRVmMrjKAaq20VjYw+NEPJPD3jBvejL+7IxnqzIe6+T47MR
7BR2VTUcjLaxnEYO33tHswKhq47Wp56GEjezlJtsJE0Ytc2HBqIWJ07zOwt1OkOIBydshMzpOq91
o2ky0C0Qur0xGKWdRUO1o9qa3opTfIg94du/LXct+OWWnR+kF2x3Nt27R2z36Sxq/usv/jRc5Q/c
HheshB7ysw2eOlNJQY7JkmQi4GcT/Kfhmn8gKG1qIrgW8/mv/XKm/IiUqCyiDvXjqv8bdvtM8npu
txrYW0s1VGJhg4jv3G6bPA+i0VMVt4d9DSvSO9vSyg8ayey8+EDlmYxInr1v6Rx0i8hXnTihHFq0
KULnevSRa6anfh1sSUmvSDoiH6kb6OcS1PBPi+8iwTWImdYpbgHow27qLrvWKvG2TcY/gxK5TzHx
vghNI8G7Ob0pigq9a6O11ST/ML9kbwwk6xNNcKvCfJAkMgl90duAO+8sHwlAw09QRWwRviT0eDNN
Xu0avYGwSNyVTlWRuXP9WE0cy5wK24jV3AH6v5fr0dap6dlCMY07VQWVMgXJv5+VL56Vs9Qe+3nh
ZD3fCnecrDD7x3+9qh6zr0//7fRm+Os3/DxixCuGQliB2rf4I7w4CYznc4cUqolrRsaTa+Pn3cDz
VFZ55hCqEEqIc1f1z8CYI0bAYppcN4aoIS76d+4G7pizBxVxMfGwrGtcD7rGu/P8iMVDXDcDUZU7
U3ld52Wqwm02iTDLIXF2skwrb7eXUuCMxWVH5RtRekNdxuCKNlnSQNHPjeqpvzbqXVoBNJDjQHWU
fHD83hjtrIPUuNItcIANQqlDcmVWfAn62eq++R6KQNWaeLJcU6VBRwTooFbZ0YhF7eryx6o8ZZYL
M0vEohQLukSWlmhW2WwMGEsUxa1z44MfT7E9dGZyNM3gLrd6SmuQV5UcYH0+yUZ5LYpjto8GoC1p
bZIcFJQOTxRLdqmYf8Zh+d5A3tChlu+kBtTQA1AUVzbnTOEkuDHiqlcwOTd7PzAOMuphtiogVaT1
melGr+SmzpzMB4xkVqXTT/wiLc3DK0mODqYY3VY6mJIw/BaY3lultIa9pwnvzdI7aF7+F13av2PD
RXppTgj9ayfwP3imVEignb2H57/y49RLmvUHzw+JFy1X6Gl2iTDsD1wBZ1sxrTmDgd39deYF/g5V
Xs1ChZP6HzVAbvi/Dr2gKn8YqohH0HigSNLsK/7GzXqeRkGDGNQTrxSFfiTVVMxlX7+f5kYDVEI+
Gq+zzM4CG6hL/ykv3CzenSzLyqHHT50co5cjzf7n5N09+Z4aG1DoHJErsENx54cHPbEnJ5de0Qgg
qFuaZ7O/+hUyvBxv4c8GafKpITFeY7wGUHbTJa43RBuebG0QjeQgwYnMjizZWgtVjWBNG6WjKKlu
lHyR06+VFO2DfKvsc+6df8xmjtpxzGw6YprnqwcyJRxGuhuOWW3elAAVcT9OvNVJvzIKIrXwdBg6
/yMjej5K0gHVBz+lHunI6N83o1c4iRgabpzUyvVlczj3qs8TYiiydwqXGqa8GMoYqijzk0o9lr1s
OoaRTMD6Am+jA2FlfwzITAjSFIm7cknj1kE2IHHzqscMWXhX6bT3rd8Hu6kwi7uR2t6GOSxKRD9m
pQH0BiCiyiovvfMFBIAllKZsqkddFVvZEdA7eqCEDeZqCAc/ZDUVRPhCrepCG6568RDHfvXYVvDK
cL1Ytbbze83rqQ1NVeJ0CDg/tlFf+FdztSOwJ5ij3+dDMzmhIkbfQTf1oRtmcvcZzg+5fdPBBUkr
REzVIh744cb0njtrF2fK4AGpYYkGz9VlR3Vb97SKTK16VEKIVRswt2oc+m4Alf+1OBnO4Amvofj7
UnjNdEhqWIvLimLuZcuZn+bLk83LGn9KpkbX2d3zRdYLD7RKxyLLiiCh9CzaqtXcwQUc2vUYXQli
udOIGTJLvAlIkf/GIpBA5IjIlqVT8Z0d3YkjQ/JQ9Bpl0o5qXOSO4hfjfSa9rat6oujUJMcwUl0k
b0sX8NpNLFTKa82gXL6xCHOa8nwrTOA38/sKz4OxLb6iMeFn4lmjHWUpLj/pbeZdEyB+7roovg5l
uUepSYzv2nFq90BQ6KHzQum6HhLh5vKHvDjH3GlcYYRdGD2KvfL5ahSAZJTezIVbPR71Pbq1w7tJ
A3l3eZSXe84wRLi4Jl3kMIukh08XHZ1qQLdyK9zC/2p402Ewim8WAuG2oosggYMCsKIZYW7hnf/u
8thrMyTHwyWJGyGCX6z0kEsIBdArdWtKh0qiFqJvlNxfOKl5br8GWGpdjpNfibHcC7eyfJ+Oh65y
WutG1DZc4ex6zgwG8LnC+wJJZvLrL9r68sSQoPCxrNumU0Bjhto7CNivwgqhjCjy4msfxrXd5ZVb
mdjZkAvbqM2qSkEjWbcGYMbPkvxgxg+18nB5kBd31mJeC8vowex1Xa5bt774pc8eNemmT+4vD7Ey
D4I3WSahIbF4Sy1p6hV1LKhhcBSEyYl807FkcNj+PVRjV5dHWrG1s5EWxYm+JmEs0+h6nBvbcs3c
t+Hw8fIQK3YwR6LUUYj7ZBCd5yepNDt5SBFXPfYFTI8dnRZm7Ne7zNdvY68Y7+og/Htc1tyK5OC5
7CmUzhl5dYld6ZKxbQAvM6Rf7cux/1zpxpvLs1pbuNMhFqZGDxrFdaB2x2qsAlsxgD4W2lZIOZ/0
xREia2pI+CBLI/5eDCJNXlshKBAcOaie3x1g9xu5zhvMILNuzfJdYyobjm/N9AzN4HlANYPq78L5
tADg5QTuwKMv35Gdna1O6O/D+u/xCvy1Rb/GWZq4VFiR0Wk96JK42qs9LTsBbUX25U168diY7YC4
0gKhAW36EvtBMqwK4RUIjtJrPdvlqt2OyWuS0HsQ4UK5FYyt7tbJaAtDB7ptTCEEyseUyoncpgcS
bN/SYLRzEg8eGeuqLhytNzac3vPN+8JKTsZdxIDSqHdCTNvUsQreimWzr63W9csDMPRAlj915ejS
ZmeT7rPDtnXS+DZInvzgOkUFKRS+9NVdGn7tO9We/ObO7+mdytFDjSGABpWoaPshb9wMoL8kXPvV
+Bue7nSH5h08iW3o5ClNqCyCIwQNVxIxBUvoDoDYtPTxsi2suaHTkRaG3WtQE2gjthC095VYvCqn
4JtfffTDQLaFdqvj81ms7sWm0GFgkV4jV71szuysFoT4pATHjpzxZF7X+Xer/iJNFTj59rPSme99
HqRD+UmI3FQDxnMfIbMcVCMlX8Nts0PU3euU1xSD9g0Dptkt7NXKNQZP3K8PXKy8F7UBajkWnj9P
LNjelOlVO4gB7R7j1rW85ishP6LEydOLN+XiYCC4rksFiOMjeLbKbTVVt1tV3SIQXfNcp6MsjsHY
6YHXaAPHIHys2+quF740o3pI5b9H9vnDdZmyjDFpMg+CZTweJbVGpw3nLRZB6tJFKG+R763tza8R
yJmcn4pQBH8LuDo4NkJi02Jlm9X978QxBntB7UW1KKcs2SHbvBmnKpyCoyfd+6NynYslvXbFxrN7
dSpUecBMabQjLguAgF0zpWg8XDCmL3QfiulLv6U7vTqGrlCvkUVdfq6wnzoRWc9FPYz04Bhld96k
OHG9j7Ry42J8+RblMiFV/s9RFlasKBMzLIPwOMiZSKFSld1a94ObCbY+oHvyna4Un4qwd2pf+6zV
TbrzlWrY+Io1L3b6EQsjHzRf8VSZqU5DLQBEVy13HELFDoFl27Qb7QCwbyVpVsc0qCDMmQvKAosY
EdEEsYxbtvAmHcEk5wPMh6qjyq/Ht5dd9OoJPhloEe5og95WHS1rx7ZrbUF51MgLcUkhOLGxilsD
LUL4aH61zL3/NPW+a7rCHoCpacrBLIrd5RmtWiY1RPH5rcrT8Pwgc7cBHSWRcsyEBz8ydtX4IIRb
AcDqbEyJJxbQFMVaktq1cqn0lRCFx0j+jmaOPXcDm4mLHKRzeTbPFHDLSw3NH52XMVkAcsnn0xlo
kjXoYgqPnaLTwtK4Zrov+7vszzgg/ZFdw34c2ZRIxOyqtkJb2Ni2ldUESEX1hqqWSj1nMXxMx1No
DPNEacFRHgLeX1uuZO3dfzbGwjTkCt3zQWMMXRX2RMHGQR/DXXEFS/X1WNZ7IfkmmPKGmais22Jd
TTBA+C5SLGQdFq6lNehVojcpPJpefx+VmivR2Wtf3rzVxZvrfbIOiolU1vneeQAqhDpLw6PXapRv
HgQl3lXe3yPqeL4byVn8GmXhK1r6J5qBCt4x8BLoREvbIkt3eSJrizVX+XVR5//cXecTyUtExESr
gRvVvGuzChEdfWOElQPFQ5XsOrVOgLBLtQyrCxKfpqmQJp4PoXzXD/nbYEbgbXEbr20JrkFWLFOR
JE7w+UxClJzQadawZ1hN0rdC/9BsQuxXHiUUW36NsTgzeU31AyHy8KgGU3vwIXBy2lwt9qT0D2lh
fIzgeLxHRe2+j+Kt59fW/BZnqZnEUmhp9DzW5hur+xBpnxvr+2VjkObfsTw6p/NbWMOEFPAAl2p4
FG5rSd9r1/poTx2Ie8gXwFWV9Fbu1RaQQzEzfW6cqTVDOR18XoDT14usILfRK+ERXRh7zHal9jFE
mMuKv16e5eo4M2TcAnRIlWQRq6tFa8ZioBFEfdJpL+92avleFN/+xiAUemhuJ8KgSn4+mXxQ9Uid
L0XFuFbjPfwMxm2yZRKrMzkZZLFieiYJFPkNLsTR6sFOh2/1irbSuooVJxxU8zdOMgAeYhfuXtDz
i+HAqAgpfYnhEYYou/YLV28OSZm5tGdsmMJKkESFwFLgyXhOOi3c60APcFtBuH6swLkTUctR7+hh
69JAaqftBl/R2kV8NtrCc0jIWJVQGuADK9f4mAqVXSX3SFpSYArq23buOh0eevoMLWPn0z47jurG
yq76Fapo4ozCkpVlaiobitiTDHzk4JMvkCmeOO3YI1EudqpbSZZnJ6UyufAX9vvcK+oNY111LSfD
z27h5OTRbCo10rzcgjXaYAxtT3jYTMM+xzNL56KKgCrnQw60d7GpUxqYgthWs4NubEF4XXYhVnoX
pZ9Crjer+mg8SPkNUZFLPW2j4DKf6RdjS4AzrRmibi0lbJBoISkWtOHxw5jXdhDm9EUHTh7fGoOC
yOVvvNMgn/k13HxwTxY0R2Y+TUBrHsUhsTXjPqmepujDZQ+ztmmnYyweLzQsDoY8MEbRHfL8MWzv
R21j1daO4ekQC09pCgFMO3TdHgtXle8yeVcK1+b4VEsb5r8aJ6pzhw4ZHoVemcV6eZ4E99CI/ddB
6xASw5j31i8AUrfCtzYojmI2eU7W3TRxvKHysj60jF3K1hwFLYcu+gTBnvlKTwtfudGnNLStvh1c
eArMvSEmne17ZbUnvycdlaru93qa+hvrvHrv8q6hEggaTH7BTBgJSViKksj85ftcH/OruC3htVC+
pWF1p7ABijDdzGlDpRB3ibDv+pswEzdKTKsGdfIRi5yeSCOzH6pDeCylO4umZrG+3yyWrZ5DVQVz
acwvn2WimubluEuanACqkmIHqiv9RtP9bNcmk3YTFy1EhuN4K2qF+vXyaVk1ZZWoUCXzT8S+uI/1
Xk3zLmHgpkjEg9Sp+0iSJsfM9M41fM10Ef8aby6Pub6ttMrwCMGri89pzRM30BYj1DWoFR0HTbhr
y4e4u5YV5L+bK0lwLfKRrfnBi9VdKCU7skq77vPlD5gn9cLraSpJU7CQEmC9czfUNyaELN38Som8
O6NR4Zba0vxYNZqTIRZGY0ahriNPhafLP0xF6UzinaKXG+HAqtX8GmSZ9qqCgN6jgEGEtPhEdBrF
7waAuGkd3nfh1yTZsJW1sArjhEZH12BLXZL+T55Hb69VMKf0MI3QvyUHss3BFof4qknqBFMioAyV
mt757nTSBLRPxyQHc7SBcTmG9iXRMjgHts/d6pTmrgagm3PeUD4fS0qiaqQTlqUbTCcMZafJv8NA
AjBxy5WtGoTBk1hmw3Dpi4Nm9UnRFDWuPE/QQfK+BeOV3F6Z2u2UeA6EcYVDsS1sMlvVHY8IS8+6
q378dtnwtz5i/vnJwcsag8tE4uBF0WNQwYEUHqbwz8tjrBolWaL5eQ4A7xn0fjJGahaBCIQjPFqE
Z5p5PUSSE5Rv/ODKKOj52RhtfUa/RlsYi+/Fk1YCZT5qMz9N5aY17B7B/eUprfqLkyktQ4pMTeIw
Ye8aGQo47wvUG79zkk9GWHgkQwHelNcsWtY6jf7WT71dEExXSTc41odq2pJLWXQe/MigkNz65yYt
3FM7GFE1eB05tshz5OF1HJd2VL/Ow5u5FNSGhwISb1sT30Y0mmpKC+dqY/tYZLwF+dlY26VTiXWp
j8KUmQdJ5ETGvedtycCumohJgV6lFYla8+LkTRPkeAZ0XEchbL/XrTHdTLr2KRuUfCNmWnUmJwMt
TlfZl9pAwzyOK36U0tihRd8OYH70ui2lz62RFlYveZUKRo6Rskm7LuX8QOkGmIOb5Y+/YfknU1pY
vpllbaE0PQ5j8ns71J/isNqy/a39Wdj+qKZ9XrWMMRkPaaDssvpP2L12lyeyNcjC4MEIG0ogYmYm
mxJ730EcbAZx67uiWWSPiStokjz3riJqAFBfYmiplOz7bLKF9PsoDscm3DC09cn8Gmix/YqfBZbq
s2JGqd+mypM5mjuhMjd80uo9jJqxCnRW1SB2PZ9O0fQGbfoE3wj9GKC4FAPmUCm3I0nbVUko3cKd
E228eNZn9mvMxVnNYYfr6AkJKc48itK4w+KKodgYZPWGAuUIxJn+B2npEArRD3jZT7wq8u9xoth6
d62GT51IX8bVkIk3f9/yNHrMZui7DuXBwiqyJmoja7DI9QeZuC9zQXULL+r3dZwnG0M9F2GWgS0F
xLmtnKorAP3zLavbuGpVMJFAkqbr2oJQi0srTnZ1kO/zYm81V/Mjso/rXdyNrjHda0b7rmnVQy02
TixAnDY1Wwrxa6dCU0GTg8oCSr7UD5bNDl60mG8Kw8EllJOy7xk6KEO7u7zOaxeJBsb7uaUOPOPi
UPTRCHmsmUTHxH87+t8pgl3+/WtWc/r7F64wCjwyT1AeHmFONFPdVqTYjv2PxQgFBRdkFruXx1t9
gYPtBp4p0dgvLsEdQayp5dTME7L68gqaC/UKeVfFjobcuPaRqaCnzvKdUo8tu/CH9BNyxOrGR6yd
xxnfBjSMtKO+VB5QjLiBEZdJS/4H2RcdSmGC/uHyRNc2Tqej3Jo7SXAz889PAsY4m9pmgqH5CO3Z
Q81rf+ZH3eK5XnNmuGSa0GayELDF54OUYTmO+ZhFx7LOVKcVg84RQQO5XVF8reGFdBL4+X7Dz1CS
1dHKJaMOa8r5mOSFqxFKt+g4ind+/dBpiRPnnyUvddL0brTyDX89X2HLw2/MyG26umjqWnZthIlF
jSJooyO0Xh+g95Lbz5F8PWTX4eC9kQqoI7fQCqsj6qoMiQsQUp5q5xPMFTFMhESPjl29I+bJzYx3
y9g4ueqTMjVsvxw+QcF+ddleFlwXc/CqigqdD3QcUMukqHU+bK0VaREMPoWKr8aVmrhleguZYvun
90SGZpAcaziW416F9EU8dPFh0msnAN7ib6bjX1ouH8KbzgK9PdOCLCKXHjBhUvhlcLTGYyu60Alv
zFR+saUMQHuMbjLZGeJ8PtMxEEuFDghAQD1PjiZ0p2uh8t7oYwmS+qEfnsascHp65hTBezW2+oZF
vXR5DE9lUpIsyodQi5wPXxaGPgZTHRy5a2xkoOyeinwH9Wmza9TP1BU3xnt5SGkBI46waDUhHb0U
JU+MIqsgzwmOpQEhavcFalyn678m6LOm0f7y2q6NNbNYQKMBnwtYg/O5JYWQBnAcU4iCXkdO303v
BWMCCm2n6t/OH6qUXUGGAksDALWEQFnQ9AZxTgAgqN/jiCAqOUhxuGEqL4+iSkUcWJIMC83sq8+n
k0rwHUwpqaAmpDySPpRD5FiPo/4oZE/yR6vfeBGvWAbDwXUzY63nuvL5cFUqD1o9UrPIexiTBMFV
vI+qdyXHN2ZuEVB9u7xZKzWSeXq/xpsPyskdIYBICbOaZ76kJ1eFJzldod0kwSwG3H1QwA37w/cJ
PtubJGzsrYzGSr7yfPTF4laBOfTmSNoE5cVrwxzsfPKuPKM41OEhir07q9V2dWFee31zJcP4VnSa
wxtg43SsBAR8xlwgoldJVNnl80WgQQdO1jmzolvDjdzIjip+GaMPYxLu66R2FOXz2Pp2p2zdnS+D
AA4lNAVkpuey8LL9y0tFaSYDx83psW3CK0sJhzr3lgmvJCWA0QN2nBsSyC8ubZh0baiNCWj3afwm
wk7tFsHoxIiuBqpkQxf9oN3o+6m7zgQ7rzeKnSvuADdL8h0dKCpxS0XQ2UGUox+StTK+StCQJdH7
qoIx5E0Ufd2w5dmznN/T7OHJUPNRPrFlEzl3U+gZquwfo/Eph0cxzW3df2tMe1U/eOZVnn/cGHM+
HxfGXGZZ4EKVCoopnNe4tutXgXYd5reRtx/+bKq3gaZC9ki7GRm0/cbAa5OlhETWhaQnj+zFFQlb
M8s9cHSC5Kh2T2L5GD/VInTecetAf6ua/lUqbD3258BqOVud1l+2kg5JmpvOV9jLpaodB97HkLHM
iV3PtGjInRw523CDKyVycJAnIy1iVxM9YwiJScSkU+vQxSjUH7NK3vHkUix6Zp1cSJxRvA2K4I0s
p/vAeuuNw0bn4Nrx5B1LYl43OafPbuPEnobamyJxnm0nCJJTCX2BtAcAEV2JcmdjO9fHUonAgFdg
xYuVHb16ClCGCGmlzR1Vaa6T4rWfUsq9LlUVImzzg6TSXWt4rqGm8IR0tpzExwA9n0r2Hi5/zMqV
R6T761sWa6/LXQSNNHW5jJRhAdmZZz3GRmXrumFPcEFHQehsZre3FmD++cliW7Rlzc95fLAUP1iF
6faZcWX2T78xNYtSOeyIPACXy1wXukYTicVxnaTrytwrreU2yNaZavUUme6kKk7UiteXB12JZnka
Ud6h84tQc1nxzbOu1cVAIveS0CbRFSpUDorSbtxia2fzdJTFJSbngm+WUDwcodDeN4F83Zb3Sk/i
YQsHsDqQhOOmM5nq+VJ2NR20rvVaAfMgkbYDzlfsc834rnIAr6TaNzeivNXVI1hW57eATr7n3DCa
STP7MlfpohpByEz3Y966l/dndUJz5yHhsUbHx8L04rYGSSngw9PSQnzgDm7ZneAfNrOLa3GGPFfD
fg40f8iJjaOtmU3DPJAUwImeBrsykB24tW+oErhS3el2OA1XohV9Je3w+f9ukgvzGBTNr5r5HtYn
+MGvyuRNkcNK7I8bZri6XbyrSElRB4Yh6nyOZkGvoAc76JF4yqFZR0m3JMdWQmS6N+hEnB9POo+a
8xGUpOoTWkXofJAzlyKpR6SsS5+SJrwqKDcbw8ZVu+aZ6BaBYxIMPcMtzAOZpZj/TOdA1OxGHUgs
RDIbi7Y1xMIwRjhfIto4w+PYvI26wUUy3ZbHrVb0VTs/mchia5AfE2UhpxMAomamYBj3tHNMxeNl
Q5t/yzJGOF2uRWBSEOzCOMBcBrmy46TclcNtPLwaotaBDPvyWFszWphCamUUhIGVH9uivjOj8ZAH
T0P5UY6qt78xEDwqZFnBDIlL6HwbC53UiJyeUhxdtfwgjcpdLUIcW20EAquWcDLQIg4AxoWay/zc
rKWC2FyaX4CW9sXLSm3jVlrdJ/pTgUHBRfaielelhWRlMfsEL4AzKoeYKuH7JqKspubB98vLt3pk
T8ZaHCEJ4OgwReBCDLWeXveZJ+7T0XyN2stTVRvhPkvHP3Vx2pIDXjUPWG8g/iVgpeXg3FNItZyq
AeoCR0NscnSF6BXJM+9dpmq0/gfRsHGKV12fRToC1tkZ87OYZQ1Fm1pqDJcY5Fq1POayp4Vvw+bX
LITMtclbdaaUXj6opsorjKJIfkD9OMONcr/txbcGWRysMDbTzpxRNrF0aLSKHtg7Pd/iB1lbr7lx
gkwfKRwCo/Pt8YoSbL5FrqM2lPKd1JVwuQtRvvEAXandIGR0MsxiWyK/Re8K+Z+jZFn5dRaVCli7
5EtSRelVklgRqGJpdP0KHms0DPUd2kXoAXpCgASTru+6CXK8PtGVaykIUW4MJv8Adcxm68ocxyz9
5ulnLox18GX9Bwiokp0cYRaE5HaDD1GFol2b6qH1bhUrdnjtNZs5rvXdBrSlqPDNYVjnGyGVXmJZ
IRWtekejtTleZQ+Xz/+aryFT988BFnNTNIhswoksEwHPLRBDc1ep2Q56p5T0TvBancL95QFXQ605
PjUlnPac6T2fUj9SsvNHomGtKKxd0Qq5myIaZAtZH+9iGVmVsvXhRjN51BVNXnyutHwry7y6rHgC
Ij712Sucf0MS9TqyezK3k/SF3kkrquwg/vPyRNc860wRK0NRDCGftjhDmQ8TiOzFFAENV5QPpVK7
Ai//7AuIBb/eKI8/Zx9f2OjJaItVlSyEoDMF3xPK4hUMxeI4EimP9xSBdl1TXAnVl1QZCcranSnX
N5enuuouNLhcyMbCbQBP/ln0DLP2/ybtzHrjRpYs/IsIcF9eydpUVZIs21K7/ULYbpv7vvPXz0fN
3HYVxSnCukYbaMBABTMzMjIz4sQ5uZ+qxKS03Zem078nfLNW//7+bHBuO7A3BH6/d5ONhOLOGKxd
jqew+Wb+LkzM9oHQjyi9dJwQKroZkRzsZOlUDc0hFD9nyosGXeHa5XVx511YnP794slRa10oKCOD
CpHz6wXTtvwI9lHoowYk1KTd7SVa9PgLa7O7XyIKstmNeGMIeHksysfp0Gi88h2JGc50GI4hueRV
OF8pyWzF8LV7IfpWhN/D8PiejhBODZLCugqYi4LYvIwRW1FTDoSs0d9QgvsMn2JRfe7XWCcWtxQv
JQDhUxqYi8P1AjXAKGJfJNEVh80J4lonTD6POoDdWrdRR7NNpYNOwSdFETQIo5pryeGlJSORR/UW
AnTqf7Mlk/QCwdOO17wm/4pBOlFEaTB92y8WohS/zlJxa6GuNo/GipIEYpphpISKVlEqO2/26N9t
SFpsMj+zu3QlVixstInP3eI5D287uZfrWQU2AoG6RFUaCJwTuuGjKnKiytAIDtaLpgXHRjzWxlrZ
dtq+s+0N0pWu/IkZFaq6WYQqBb0sGr0Iz6VF7k7Xhc9VEN2jwuluUpRo//ypQLAC0g4gFP6QOStq
pkZ9rPbRKy4jpkSZS/eduZKHXQgfVzbk2TyGKU0AbhieawqUg+oeI6hW/f6+a17KwNy8w0umOgVs
aRRD5lVKt+OqqCC+elbH1zo+gnyFpvo72RVRMxO7b0LhZbzv9Z+37S5sAfC0v+3Olq1WzXg0hTw8
C7Wjevei+a1aIxRZMsGwdEIJiYs3L5GMN5ZoxV14tjo0Udz6RMa87Veg0NN3zt0PglAaDiiq0DE3
G0elt41oeRgxZFA6PzNjrYN8yb9pLqDh1Zrw4/O420sVOrSiEZ6nWyIUDcEOnSo7dT/eXo8lp7s0
MzslKyV1ebiBfghi6GvinWzeyYegTDZq+OW2paW4dGlpdjqSdiuUcmBAxrAT2jK1Y1H80msFxT7J
Ts1trPx5S6MKe9vvKZwFplSlioBySXhWrG+aca8H27bwbRpt/ruBTfHx4ti3jKGuuC2GZyRJ1A7m
JCE7T8me6CVCBy7Oy5V4u+jfv4c1L5WEraLVhqvg3yNVWsOtnGrieGySX7fHtXRcMn8UEmlcIh03
B+KNkWZFqeCCjElBaBnJ3wi33Ild+RBm9Y+i3bXiz/Kn5pMSHBGWf8+sgmwAgwodGqCD61kt3bZ0
K0UAqWYC8qvydKNLKW34iBvlBs1qIxxOP24PeNFDL0zO8kEQbbmILmGyk6THuOEukkLOGMLkUVV3
apxvkaB9R8yf8Bv/GeUsjMDXiUSuHEXnSA+d3Ne9XZkgPJd1yJaVfnxIujZaMbnoPtzmpoc6XDbz
umI+QhhbTiBiOd42lNlD0pOVvlJIWDRCD/bUHAWx3JwbrReqnEYVyjBq8w3Mpt88r5YtF1eLZ+fU
/zQpusx2d5z7IaS4vPiCTkYenOYy8bub8+oE1igfZHflBrC8Gy7szbZ5JGR+mhbYy4PwySs6e0T2
d7yXgl0rV1vRle1EuYvivxEyv+2Wi3P52/C8rc4SChEiB4WEtXSXqvQo6uaW4v+H91gBWjgdmey3
2XSadeJWQa+DvSEfbmTHMkb5VF0ZytKpCVWjOHUqcXTOG+eh7zOCOsFIqEnnqIxPrep++/NxTIA6
kq3QnsCgfR03dNnvyLpgIgIjP6TfVOsZVr532IBAiZ4CvvhNsTqF173R0NOlSnEU6PRLhtIOyb7f
trJ0AwBv/K8V6XokptfCVaN7xPnyKVXGbV/DLJccNUFbOVBeWwXnl5lLS7NYq6PUCNt4zUHpe+Wd
EGuomgMkO9SN32/LIC83nlIbT6IAo2KhJvqHUI6fqq77G80L3xa8sd9nkofQuGpmG38IClscmxFx
bRFa5dL8CxFF2uwzOusrxbPuijCgvy+I/b3R1825BroPdScPIeRt11hWljYPBGTaBJOn3j/HjLi5
AhUN+efzGIYOWrtbbu6BsXZYvaKH3swg7bW8X2lxBvt3vVaKO/Ie84A5a/EOuPMRYUzHVJOpD0Tf
IhP4LMefZHVCPYPyKp98PXyRwsJp9Q9K+r0J/c2ImHLVPcCLnJhPgOp3ovzsCbKjpds6fhDgObNx
6t1tD1tK1yrTJRaSYkrl3CmuPzsJJxkJdFPPen4Ku+QpaEH3jtmd5ocbcRjPQ+jf1wkY8bTwLbv1
oVHOmn1RVXZmBBvZUI5DIG/dYhBXou3isl182GwXR4oe5pUGZFtveqcPczs4Vqp7uD38NSPTv19e
3CaZi1gBs13FgSO8FP3P1FzJniwGPDqTQWtPdEXzhsmiGAr8peRu2H8MrdARxZVwtxgkLgzMxuBX
RTUIAQa6eAP1Ke4ly58i7+X2TC29EuQLK9NXXMxUFrZZWoU8tnvzLm2PXX+E0yF+COsVh1w60y/t
zN4IpWRaOBOBSNYeDGHTg76GELQULOoG/+CBt0e1lLgGDwwxALAjNsB8dZrRRPagwMu4Ciny6HQG
/bOou2XCx6rahKV04pHfCmsPhikYvAkWF2Zna5a5goSaLgmT0t+a0FiqXGjtHPFhyTfsSrEcvZfs
RirWsPWLq3hhd7aKQReYMVoyhHn3UQT5xMAkGuI0a1tyo749t4u26LCemngm+sfZ4TVUdJoMGivZ
Gse4jlw7kujKj1u0iwMSvmv0v9OUvZnSC3OzEyw0tKBVSxzU8r5RV4Jo4DlLVk79xRsgjRBQG4Lt
ROthFuStMlG1rKc3QXZ73ZFy/ziajjR+c+m4TmBx8ep9nggvkOamZfj8nvn81/b8HEvHImnRTp72
+Qd3qA61Wjkggezc/Gkhp3Xb2PJs/jY2Wzy/FcosN+j5EHgF8SyJs30DbPYpjcbkHbhcNDrgUppE
xKi0zo4gVfKzMutIRJ1yrXDkHMZhsV+ppSw644WN2WkyNrALJp1EoBcbhKZNZ0i+6WW4QcDRptz3
jsm7MDZN7kWsZDsMGUTa4Tkx8r8kIdi6mvEPSnGb22aWgxfdz3CqwDIgznXX9Kbwar+kJS1XSnvQ
4sfc1U55cmyz7E6Ixoc8PeaWk3xfMTut/ZudhhQW0pncTYEzXA+vb8TUSEbMFmieob7tJPkzHFt1
+7lHjFhpM1uhBLgfizXM3eJRSpWABDPvStrJrg0j6KqjU8hNTpYSwzGCvr/rXLHa3x7fmpXZ8FyJ
PudSnqzAV+sIRj5s3IjwddvK4gYDCTLRpKJdMK8kgvps4r7k4DHgrG221kQ2Pa7U4qdo/mahLmzM
/FAt6G5Ieh4pSujLU25ec8ZY5JAbfKenJ+m/HNLscKnJs+l6xZAU92h236RNFK21vC6PCCItKs1k
dydtxcudFTW95isDJkTkTJRfGkRl9ecw/T8R6f9XhnjJBaZEPHg6atqGOXO0QVeNoOs4S+J6BKpw
N/jq9s+X/9LCzMlkL1QiWa54LRg/sgrEg/tYFKu3m+VxQMxILhxmt/mbRAh6IRY6jvuyOtKJ3Hsb
M4w2lHY3Kq+xwenjeyk5CGK5S72PSfqQuuWKTyzFXVrcKA5BQwpRzvSFF6FwiMYWlRcWTMXBYbCH
f6xRt42ubdJA34xa9PyOeb2wN3f52KqtOsGekJh39K47SpPfC9mw8m5YaqWhdU9R6VKGc4ia1/W4
Cg8Fy6Tn4dC0+aY07q1usPPiSFINJsAWIkXftBPeb0q6EXroyT8jI/eekf7+gpmPBqGYt+nAF5jp
S1NquzGxHDNc4+Rd9KCLcc78NIuCqDdqrOjaDuI4U1w5l6f1mIeoy3mcnf1KPpbADKZ5LB/o/ueM
7IR0xQeXxwAmDdoMjSTHzAdbuRW0qOaJa7rKd9/TTcfPpfFdy/HbyMzxQlgZUndqzCUhFBTy0dR+
1G664nbLs/XbyCzCRlqVKt043XGD/OB65ibvpcMq4nzRyitKDHpG+BCmJ9rFnjXbIsxMkbtfphew
fjRQ6FUt5JajICS72068GB5oqp+EO4Cvm7NtlEtZPnghpnxJ3xpf0OS2++ygdd5WfdfcAbjCmSd5
vjmlb+xnGmmtcapRi4g0fp1g51WykvReOp8mVNd/jMw2paLWGocXNz9LDnRbGjvU5rrB2ClqksIN
pqwhchfnD01QiH1loE9zBrDAMEvkwERcWxcQeY7r0KGDxt8JUlQi/qxSMgm6ZOVtsNS4rNAp/a/V
2StI9ZN8rFG4PY9VeZSr0dElcT9IUFtl6XZsrTtjaDfyN7W1EMu0/qE75MHQvLMefhij8KgITxNa
aWKUue1Mi35LDyz1BvCn0jx/DRSgkEfL5NpN9i0y9qXqOSYV0//OymzwWlxVg1ZYnGgibz0qpdaz
PqxlyRf9CJzBqzYlbbAzI52Xigk33eicyeYG9kdXhHrNGpyxXXHY5Tn7jyFEy673upvRmTQIQvia
K49a9SgatY3I4Hui47/jAZZybYZHpBhWLePJrX4je9ZBV6NNvEoxvJQ8muAZ/zttNJtfm1GrUJiA
L7AjuPKOguwH2uatMHCa+n5qGKTn4x3HF7SS8D3AVkAr6+z4StwoFIWI/e6LD/1HKWFM73C3Swuz
wyvvOr8YRcKW333yx59De98Ea7nrJSege2QSzKMdh3Lv9bTJWR6ZkF1zGU3Dg5+pB/qsQ81f8YGl
xQGbSfczF/eJ3OHaiiAYlddEYXQO0MCGh3obgQCgmiGhQS8Uox2GK4uzFBy1ScVy6sU1kE+/NqjQ
7auMbh3R/9MEdtoM7j/epMlrFq3p5BbSArIrvScig+ui4DC148BVfm3U7WPLbLskOqvqlzzdcZju
hRfNd4Iy398ORIvzeWFp5hloDpd96pXR2W273dSD6ru70myhryDmWUXnHURlzRuXbfL8ohONBv05
CU5bdHKmjF10bgow0xRms31eK/HdaEVoUkW9uOXxvg2iUF/Joi/mOqCt+dfyLCIOmdvnKfSi56Ec
aPGVPBDFw33TSEgLOqDDfFtGyakMv4PsXjnvlrYHl5MphwkxFE3P10uaxrTGypkWoXIQ/dWnw3Cn
DtGXYNC9lWC8OEj67iyIVpAkBgt5bWkofDOLA26qSpdvM5crt++0UbbTvleKfmrzl6SzNpX5z21H
WtonF1bnFBLy4JptonJ1zaR7vz6luQDS+FPvHQFqrkzl0rl2aWp2DiSdDBnmVEVIgIxUQNqK8r4K
PIqCz7fH9Cp2On9YXFqaHQUCYxKjCZ1VZnYaxNsiAGDUJz8BuEUuGSqj3UVibKsDdUi3+9IkiIIf
s+7bmLUP3dpWnbbim48BRwPtAfwqwB6u17UxvMTwM1K3eplv0Lfqk3x3e7xLPorSyL8WZhMbUBqD
TAYLcI5umsjYMrGrD4Nl/6QPkDIhd803TUyia3CnDHru0L62j+lIz0Saibhzuu6mG1s7U3rZrpvm
JMRrLduLTnpherYJzVIKMnfkpVDGO4n47fW2lZSQx9dOp69S80wL8nbBfg90dlaZRqJxlede7VvP
4Fcd3Qt2dRWhXSiL+0rddz2Elpb4WIfCynm/6Co0W1I5VVBmfAMQdkND9rQJ2uV9M91fnreyMRZ3
4MXvz0JMHqBKE5Ug4tC/ycvy0Uj3mp9tYYdeGciyoUnKErQnlffZQRgOkdXHAxl3Vc62fTwiWCft
x3QngMe/7fuLrsENDMaoiS1ujvfQ1JCb5YS+qxPRmQq5qG9vg8rcFoq2KddaQBZ32oW1mSP6ShVR
oGQCBeveNUF+wKWvf709osW54+pCiQndoDcixqNspVULt+lZDT/V4kZRvoYwtKx4wrTSb3z8XyPU
D66Dkomyjp8LPJfwNAEacpiQZR2eiZ9UBA+CEtpxv1bpWeKZgKuQeveEADakebty6KZ+2Sku6Z7+
c6d9EJRyM1GRA/DeKWhBwxnTI+tn5FstUwzHr50kLbY5XJfHPPlzJSjcEiIY2gFQDZDm8FpXCKWo
rviWAE74egzus9dIBoGg+Z7CxaWpWTjJh66Jmog3Yyj6+0os7UqSVm6Di5uAVy+ccDx934Al4bP2
O73nhaVU97JvbqCxtwt9dOIgtFep7haNgR+kxYBmK+5E165jmU0r1DnGysp/QT27Vsud4KFlDW9S
jn7M7d2wuONeaXvwScg6Zke5wlldRzTSkNN9co3IKdNjjHDdbSOLcRe5RZDwgCJBXF8PqezyKtKM
IKI/V/iqhcbwQYQy4PG2kaV9DVSRxg86qiCqn/kBLeeFFil5dBbH1A6Te9JUNZAnWjLSZsXU0qRB
2gf8XQcBR4btejyVNbp5GPI6UI8S2gpf16h4llzg8vdnb8ZOS3Ih7IrobEgbcVT2aexvzHg45qTV
kB7b3Z645dGQwTV1AHe8565HYxVxq6UNsaoXdTvJEBYPLadN1543ixccg+zRf+zMXC0VB08ApkDh
Jz5DZG378Ika1V8FyDb4DneSWdp9/rOK1gLjomOQQxBBqFEIF2enchvHCQrMxCKgNVUHz1/xl5/8
E4/h5vY8Lnm58dvO6/gvUrtlK2S15hGI0uSxDB6rNfHSxXWiQx4WRZgPAJpcrxNa1YDRA974MBjm
Ubmlvcm31pTtFl3vwsjMtVufqoRcsFWjlMosoKD4kxTpFaj7Y1evqWa8vu7mxyQ0rP8OaebobpJ2
XTNMsY5GXWoTvgbxsudIf+fVXs/k8zCaj7H4SY9Hx+ue/BqEY1Xc0QU7+vIm8L4m5VPS3AErsiQu
Jx9pim2mHFtfaB9vr+3SeU4XD7qaCpRGqDhdz32QSq5eqcx9GjuW8FXWha1W/4OwLmI8dzywvPfA
yC8NzmbG7Co10BuQ62Lpbmor30w48nRYAVMsrvbFsGZbg0Ka0QciVurmZ4qUiBAdROuzFm7ifE3p
cnF3TOTGqgLTCen46xlUwK0K/UB4bg33hxUd2qr/cXuNFvfHhYXpCy72X+j2Um0WZDG6PNvmlP8h
HMydsNaC7W1DiwGF9kYdakNyRPM+Rz+pzKCSyX1Z4VeXDGjUHTsXaq+1jMXi6lzYmW14MQs6TxM4
Zsi5922HiM+pD05QCO3zst0OsePG3335uWlSZ+hPVpffG6H3hILEIR16aj3VygSvfc9sE5QFBOC1
zgTD0eyHh04zPmVCZRdFs/fqYA3Gt7icXOxI94EU4Fp7vZwRDSq60GZsOYuelOJYtqPdrVEVLOXc
JoQ5WUXSQpxN10ZQBLa6sR8joALdl8JXn5Sg2lEx1bMNWbhdCJ5+5S60RFOpmLC/U3lgcDB3XZsc
o0nXFCaGs2cqTicc2uToIr5tUMIvTnqWbVQV2jt60RpHN/7+c8/lGmZSpCPD8Obtk3XWkAhxim3h
gzC2d1YGMUPcOKm4Jgy3tEd+W3rzAEKztBJKkdWTxuLop8IO9YHO0j7wcrH/mzHR9XI9n6S8akPX
sWTFNbwSwyNAwXshaRyR8vrK4i355OWoZj5pRVES+AJsdcEY28h6l+aHPv32jvG8JoDpsQR6Nrch
kc1KEnZZ3e1V1T951X2UFU48Viv3lUVUvXlhSbmeOa0UBE+UW/bzYDqknixg51vL3Qj0J0qV/o/X
DffgqPZWknwYQtlJjPTJiLMPE1WfNIqH6lvVxM9R2O48T6LsYOyj7m+/Gw+DWFk2Db13vlCPNuBg
noDi2rVueSPBZagZKDWjITMLj13qxWiC8PlpNz6HmoIkyb4cfkim75iaUwnRqdHUBy0xT75X23Rz
r8TnRRc3qNXSCzOlr2fhsMmavENRhM1EqWovhaZ+12aJ8qKMUvFQCu+QcJ40NycCdBp86QafnPPi
fEOfqA8RDsL5KJNuVLHRd3VKYzG0z/Lhtg8u3tXpTIRsBJ4/2TBmTtjqA/V0AVuZ+6EV8v1omJmT
xfknEvlH0RyeTa/c6m67U5Lqw23bSxeFS9Mzr6z9us+HQorOMRwdDsQqoNFaeS1rvLiTTYNk3fTG
Zl6vJ1MG6chdj7qDBmk2O5kq5npFZ8lDyBiAwSF7bHHAXBsZXeRsq8zlepvWd6OR3vlReYiaprIB
la0k6pamDZAHBFFIMpMGmt1+skipCiMVeMjL0SeD9LGcVeFKqF2atEsbMw+UayHV/W4ajwf3dn9f
j+lm9U66OGnT1QrhV5jF5xSGZpHIiQZlxbmv+13sfc0pmfhBswuhxf5zT7MuLM2WZ4AWo9FcE0vK
L1RsbLH9ddvA4nxdGJg5WV6obuQjP3UOxD3pODsCHbN6hVmbr9l9Aubw0IWEgPNCuFdikkTl/dBC
MZ3u3jEY4B+0c8B9AQ7n2pm1Du09MWcw9MtloAvoAVgtgiw68YWN2XUM1FU0xD5OjEp9W6E9hpr7
7VEszpYBupo9IqEfN7PQVjUdc0kUn4so25ZVva+VpyKqtx7t67ctLVFV89aBE/+14ZOmyOsJo1vO
K1KrIcRUQWfLPhc6ATzDRtJaVFca2YtOreeK8GCVwkZ16y/K4N43qM2dtDYKNpkI57GhdXZpCvqv
29+24JhXnzZzTEPo+xCVN16XbenQblTHur1KuLE8AROUfMr6IQ4yC0mC1yZN34AYgRt84wF9CL3n
TrALxbMz94VSs94fBaO1VS93Ap38Ak1you3L74BgUPLlGcFNQ4K2dnZDDAypFY2MLINRCrta2FqR
7CjZ859P6aWR2Yk5pJ75Wis5TyK5gYIskRnZtbFGwLvgv3QSQhlA6w/HsjpbudjvA+4IQCCE0Nig
9wuDyUbAleEm/fOdApcP+Y4Jgss7bLZ6bqJVpS5gie9AvNbf+E2+Q4lbg2bs9tRN3zzLAqkWfew0
WiCI9UZUHOUopRZq3tNkxGl7rNWjkdLoMArV32SOMqcNcm9lcy5tgEuTszBg5XpSaxLZCEC+du4O
H2M13HihtLk9sqXVmtqk4TacqKTm16iolLx0lAZWq5M7u0VF+VC0B7951LR4TQd7cUig2cDjoO9A
duI63EzKQ4UXEp/V4RnObe3zWk1rITjTYskFdOK+4502MyClbdxotK+fY19P7VSTNae3yrX38cIw
rqzMHFyMc9R8ARVwZ9r1TW9Hk9phv8akuGiFVaE3CmUPFP+uJws5yAIJ2zA+I5Du1+NHKvpmXazc
ZKcTcebXGlrv/xqZDUWO/SAxEbM+F5nRbUH2fILdQ9v4YW3agZrF21pozE04hisvyOXBkeueyN4R
mpvdoEO/aQCKkmUXpT7YiEWFbG7XbYzmzx9AjO+3nVmEiAXLC3RUes9pHh6s9MU3OtvKesdoV54j
CwECQwAopyZq0G2z3dqVBbSKZRmfkaE5uBAQbWT1QY7lQytIMMtG/t3tbbs4gXSovCpbo/cws6dY
TekbZQo/ZSLveBhvBEQhY2PFPZbawyE3UonXE2qP/7l2Qig2RjmuGFZH8wilEc+u43hrROK9T0/4
0LgPnfm9C40vXu069Xj0dXA1ELREnyErhwLk2UzXRr4QsK4+aTZyzfI1l/xJPKkitDyJIpShOMcm
HfPbU7y4pL/HPsdFSVlrDkNbxefWfe5d9SBVHemuzEn7XdJkK/6zlCqA4glRXbrxp/v4bLv7clUz
tXl8zgahfmmSOLwrOgn8F4g0R0iS9MnMzeZjCmXXdgyjcIOy8TfIhsKnok2tL7eHvuhdOnzfE3E/
9aLZttFRfcnCEe+CCPOzIBYcQIaINpy3cvgswbR4DEKqRroAAS55tpjmKNejJTDH7hh3NsmwhsCj
paWt5k9ILeyADe9dtdm3SAW44l6NfiUUgaNPUfzU+yvOvjToi2+Zo7SUsY3iXsaxwopXHbAEv8+2
qz3ES151aWV205taLhBwY53F6C8hs1XVRqxc0f5eq5ovYS0up1aZ3fayPvHJzRcUMu0Gqaty/zOv
nEG2ldgePhm53bibX2vUK0t783Jws7CuKlVSKSbhQsyVbUIVIAkrp0ieKXCuXMgW9wtwBzLiU9iF
V/s6MtWhbnmCyGq1xZNRbaiZEpBG7SiFd3K18YVPgrGNJCdsP93eGkt5Jx4Mvw3P5jVXOs7ToGNe
excas2PXbEfFzvqdXr8WBEF12W0Rr+yURee8sDqb2bwpY883G8JDqNsCCN9JYHj1PbRoBQpdg0wd
fRTKbFK9KhmqdsRnYojFvAr+0m6dO2dxB1DoBn4jAoicKwrQXSuUesSeh6jXV8p9xEungksJMc14
DU631LHPeQxD34RBk6jqXbsJqP1EaNU0OZtqs61l6Q6UzMEbd7X+CaYVt2u3XrHViq9h/Y4FA4DK
Ww5eCUBP0yxcpEID7u+eEVTJ2c0fOo/SW2fa8ZqRpamcLEzN5hOgZGZEK6VErwwrOZeG/k/TiZ/R
gNz1ifw5B7/Vo4102/en0/7qtkigBr01UbXCr0TH+vWYhp5MsxB6/Ql2TUqWgijtfO6/lXTyFHXv
Vf3KHC7ZY2gcMpNwKJyt1/bMBNnQvuu7k9xY2Y/UCEqHkOdtUKILd22qfaN8ZR6ykBak2wN96zaM
FLJ4HkR0aKOtMRupWOhuX4pdd6ob2pYSzY8+9pH+V6CO1iGNokdRKf5palE+K2nYnn1Uhu4sJZVX
gtyb5eUriG20h0/b5Q2GskthK64Fvz8ljUI+9muaanZsFXsrP4kU+m+P+U3s5v0M8EnjKQ2dqjyX
Ey5bLcq9yGBx+wcEMraRqt0DiDkEqb7iRm9P/QkEBXQAmBqPzjd5ujj1/GgwMFV/UY/dveAYTvDs
PUf36ofwQTiWz9n36vvw8Y/Hh1EytuRYyBC/Od6FsU9KVO9OA3i/ocscy4y2shDZib+GUFmYSoIO
fYacTWz++Tt3GCuzgYR0OPW0RVjFETG4iS82jV5uD2ny/9l+pJuGToFJaXKC/V3vDyPJdGkIm+Ek
h395xRcUOW7//tI2gJkQ+OXEGSO+iZ7WRFGgROZwyspgJxgvIdqg4NecMEvPZoweTMotPzecUf4C
Cnt/2/rS6AD1ThdQMjw86q9Hp4jNGGeB1Z947MOv4iXAQeNijYd8Ya3gbiUBSLKTnMT8qlv3UlBG
NeCEStS2ei0+lYF4n1VlaJekrm6PaCGeQRxDXgzXkBBZmr7l4kyQ5REWl8pjOvW83dQtSrZt3tGp
mcnJ98AIxDOELhQtk+qPZSzglyQpzsMC+By49unLLiz7oxEMQ6L1pxwtM1+qJ3cs/pjycTICYwJR
i+wL+/raiKgImRTL/nASocuoCs3BiCyvZA4W1wuaaV7bHEbQeF8bGRCGUaImGE5N/DOKalvicWJ1
jrm9vVQLoXdSv1JM9RWFMM8kZbKnlg3yM6dY/2EIO42qWBwfVQt0ebsGI5kcebaN2VrTM0s1IAOZ
V001RajdoA7GE4WFfZJ7n9sxOQ7Kr1CUHVl2pPK50fun2+N7c9NjrRQNGCqlRTAxc8ruvkuFgk8h
BOuh7apPqRlvyJWsOPzSLBJuae+eGgvfkIBaYI78LDCGUw5AJhK2eaX8jIf8ocmNUxenK2u2EDCm
siI0a6+UoHOazExUyzIqx/GUBk3500ziprXB5Zl/fpBAAA4HCMAHGgHk2SW56mM9C1VtOAV+pW5y
3SJmKJry2EZE+0yq5ZVugKWoMTGc85cKASWCa49XarWzXEMZT1KaHMT8pPjCj7a0SyPaVcW4gyV6
5faz4I/cBaasHKRCjHIWpqqwsRD99sXTqNVbXxq3Kc2zhfKiV/tE3vbqhurUismFXY1JYE4QXeuE
qJnJugkrAS5CJCYLf1dbyVboYRz8qRQrc7ngkFCMSjSkw8THoTZti4s4OIwGSSy9EU9uJaEvOYTq
1wzm7l2u++ZeiNX4URzdYn97ry0s4FQGAbY86adTp5gZ1bWgSg15PAX9k1k1Ozc+RZJmW67Gs9G3
oQa4bW9pMi/tzRwm5w2uavCFnrTATraju633q31KSxN5aUOejWmIzdLN1PHUandG/NTV3daS93p8
n9fxyvQthCpQEFN9B2S2QWrs2lSqaUaaDclwAke1FypQxUm7LTt3pV14YdZ4QhENJ9gb1mazVvdF
nQ5qPpyGXgrtwC2faGcNm/ZU52u1zSVTr1I5MOKYXLhnXphEURmkScoZljtRHT0LKjqnWiVvTGgS
bvvC0uRdmpptrMwYZKWRMBVrH6VIsjlZ3HElIC74Ang9ynAaqzTRrFwvkMbzTazDfjjpTWZL6qP6
o2nBQ0BNt5YvXIjwhHYKBhN5NcflzOvgIUXLMSL0wupqCyBM5fHn7fl6m97hycjljG5+Dq0J/3g9
GAEtT6lXJQbj5U9Z8MH1DjRX5+Jd2f0ve3xgHCPx822rS6tEUxSxbxIMFOdXXXwSDQZf5kjRhMFG
Av2gKFFge17z9A5DyCOBRoMj481eCpVQ8TqD0eEOnlvAcMlL3lprgl+eRA0T0+MVO7Mta+pdOegC
64Tq5WYQfkXut24XPKZOc9cKD8MaSmYhwFJymXiSST5OmiDXa1Z7JOQMIR5PIBw2nghYNbEFGEBC
+VgOw9FXhO3taVzYwBPhw6QLR88VOKBrg66YjX5c5eNJRT8enevsOfABTLh0/+7yUf5x29pbtin6
3kG4mWhwcu/A5rU5S/Z8o+mr8VQUandUDHRme6qGjhF13SGnZQqxkLCwAxTeT1HQKwdFDNJH3Yj1
0g4Gqz5Fybgmt7WwFSm9cwkC9gxBxbwrS5YQV5LrmstW44vcUaG2bYt8rYt0YWNgBQ+CnmIqHM92
I+nj1POKZjx1R/Fp+GeNhW/hpgORwcQoiIIgz4kpsl1cB2rR9FQx67haufDFuPQVfTTjH7ERQSwY
i/R51NGd0mcru30hXloTLSpvTlbpTZu/0BBKdGNg6vTedqt00w6wr3EUVOOmGb+vOM90bs1eF5fW
5mWsrmxk2IdafPVofCleeqgwduZm+GI2TnYnr1lbnFFyOvxHkCGSXs+o2xf4cMWMlkZ9ymXxQAfh
oXD1z0PzI44fNfeZrqZ7dNOMcVPkp0LcyjTpFwmXPs9JtI+J6IuHQFmTfF3asKQuDbCUnBtEv+vP
8kd9pKMWP1KUj6p8H3ahrY4P4Z9zYxoSt7ypCZNOf7hvZweUZ0KLJGtEIr17Vq1PBjX7Ir7Pyl+a
VL+EgeqY1qOrHwX3z9+QGKZcpzI+naThzJM9hNsnJmNWufpeWK3tcb01W0fXfpZffc324Ri87Vdv
FxoQBwVLTkmYoN50mAwinPGom3DJFNMHYiQF2IYVzM+NTLtFdxfmUreJtWHlofA2IExmJwTJdBGg
Kn29kJ0FbbJREwr1+C9B2dfWpzFYCbdvT5MJnkKshTRmqlLMprJsYvrLfEzAZjUMwWboFBhHXiwE
scU227l/jPPFZ6ZSK02HJLnU+cWzMeJK0FTCgRjL8iFTqfzygvG/SnmwgoZ4W85/NQV5C8lklNze
PLOGUe05SsZT/iMt0n0iNJtGrc5l3dt14W+QGtlVXkqDlX/qq4euLp6SEdqT2Mkar6Xc3zlqLK2s
6JIj4bAm+wUQHn+uVzQimSRNjGInKfmbnhN72DXUROVD5Z1rEo1/fB/mXcsWBYU+wV7mKdPRK0w9
RPz25GYPnfBr0l9bU/F6ezJem5gNiPJL6UaqxCR3f7Xjd+XP30M0A9GVQwmSTr83/HyoZ+gpst/i
CQT6DsYltp7fvAhGsJL9XdoHVDoJmqQsaZGfxbK6QUIv8gLe5KCb9X0DzuQuLx/6vac/3Y4lbw9E
RnRhSbl2gdFEWk4psCT7sh1KzQ591A29R6fB8zeuteJwa+OanQUq2UNpaLEWCsefcu14iqMN21zY
3x7UUqQCYEa3MnkNmRLg9aDKQUu02pzc4H9I+7LduHFo2y8SoHl4lVSqyS5bnpMXwUkcaqZGavj6
u+RzTqeKFopIbiNoIGh0bZHc3NzjWmXqR3nlVyj/jZOQlWY5hsv3HZsHLCbkTZaKis5ZxLEyGvgw
yC5IMBlm4g5aD9rcqQT5Ru0P8a/SaR6VsbobMrLVJKDuCGFml+O59gWcwuPulhHcGTwFXRpIcXuz
WE2HOIcpCxDF5HL3AlSjIIl8oOxnnTfKopbT1b3WwCiMl2ihqeT2OupbfWAd9kCuTjZ6DagBdrm/
naiH7cR0tgU3Alk4lEEvz9OQWF51DBkPc3gv5wfMPAkT6GuWA+eIbgboC6ou3D0Y5LIDFYoDL8Vn
u+b5uj5+dYHw/Wc/zql9oastmW38eCcdMvpQxbeziXnNzXUpq1cZOHJIscEHQkLgcpdUgnJllUTw
bZtdRD1DOg7UTRuvH4LrgtaeDcSvOPNlXhctuZeC5IVxsqsgCHWdWyme7/Io+8Bs/4um7qKIPQG9
0gKLkSB/uKZoSHPgWsNeLfWiS6mplLNskDP5WGWtlza3knoHenWBgVpd2pkQbg+BO4Q+GiOVjyNz
XirSb+jIAkATeJWtenamgqzBCgqaCQzWml1EHLdULtFzitVdri0BiXNMhxr2vnkyrXsT+O2afoed
TVPEC83r9fNb20mMbaG8gtIeys6c0VDzaoKyQprTjW+tRI7S2N6Aem1/Xcya1p+L4RZVOnFX13El
H5NyYzCvSI9piXz2y3UpayeGRoH/oc1CgwRng4mTAZMUnGpHssuVk1q75hSwTST55ZbE7nVZqxu3
hKuojKLvne9omWrdBAwfni9DRe44JuCne3XwvFyXsrpv6AuX0XqA6ivfWeL0Zd1iNEI+2sluwpQW
0+4sVNpYJsi6rq0GcDUA4UG6yMGY5KXSNZFG0qZlcGZgJPQYiJDYMCX98ferOZfCKVtTakXdx4N8
HMK+/VAWpOGt+tdzO3gg4FkjrkcmFMDJ3LVN0L7JcirLx0k9TNO2k72o3ya9YMPWDCwUDHUZzOyh
CLps6FnKQsLpV9OkyZgcPZVYg9633kg8h00bcWVy+WTuZV+4zsHTBouHAs1iMs6ElaOKBNcoseMM
DNJjB+YYNwXs5OP10/mKsYGajIp5Jzwb0ASAGV+KwbfLTTpF7FgXx9p6G8ogosAhvLHVb5Ly0tR+
lB6mD/0ecMpFeUwA9ZFPN/ZjIh3iHTiN9cyNPP2H1vttLnhlVjKZl5/Gbbc8ta0zYor0SN/ZPvcf
5u0UfJNvjG/Xt2AlxXcpZ7mPZzudZk4Z2THkdEAqmG8Hkroa9S1nU2r7GHie34Ys1LVd/Cy0J5+O
y9dD/rP73Eua4ei1gUF0Q/eJvNeirVEi9eyqysFod0X6qgPU/k0CM9EUBVHhJU9Uuq8CQNU0Ekig
HmYT2VZyk+1mfaM6H526bcybZr4l+J+pqwbxc/pQEbfs6l0rHcDsLTWzG5UCg/UJaXFtGZyu2tbA
Go057Nhi7j05gH/HjhRXHZ47xXQzVFosy02Rb+rjYB68GIy9t21BAyI9JOk2Qwd5Svf2+GZU8V4/
GuRNqe/L0jf00u0qHRNxfj5nntGDqPY5lX63A3EToEqkgrf/swJ5bRnLU3OmCGY8Wk49kuGol/co
Do4AjAQZtEl2C/jM7DKPPsc/C7fZW5E/w172pZvdGdQzcQr1MUePTLxLrJPkZeR1sn2gcXcs9rP0
hcpebR67uyQc9+SgbnQgvIF5BJvm4liag1I80oDeS6OnTnd6aDthkT5n0mkEzrU7PI4vteIm2R07
mZlLVXfE2J96I0d3TuED7caJBRux0nuEG4HOJjAsgDkNg96XG1FNttSOSDkcgZiFlr+paDdmU8/7
oqbA9R5L9ZhSwC0TzbzLp2J4KtoeSJTjJBo0/4R9uTwRVUH8iRy0DtccNEWXH6LkrO7ZkAzHGeqC
HkxPMdgTQ74bmVVvbrqj/VGDOr5BIwWtlU3umBtN3jvTd7DnuumgbUbDnZBj6VwJ4IT5kG2AMbZb
kr15nLm1DCRbyeu2vdns7CWzjzlZuzh2rbmTRcCCwrVwm6r2VK0rJ0Zfo3QAC4z1ZuwkXAt6px1J
thmJjR7czTjugKWbgEW1iJEtRmmS7jPlLr3TLFeXdskmYVuaeZHqM/qLBvEBCUZLC2nv4rlwRdyU
Xz0RbD+6z+DsoNiCx+hy+0HCwwbNLIbjd31/r93/td29/HVuQxItRlCZ49ejbsZZNEGhbjsbfevU
W6oZknJy2LzppuJbr920FUHQFItyt5+D7180DNM1IElBQAP/+3KJdtqkctGnAzpKpjtJlu6BBwYG
4PieZsahBN53pTZoXoYZoygYTKov114U5VuqOg+9PT/GbPqJ/N1t3Ngg1WbtLaujHao2DyD1xKF6
iaL5BLOLUuCAMKKch02nBZp9tPqHoUQ7tGV6RBLc39VjQycYxiZVB0053INWyRorcrscjk1aoAcy
9WnBUOzYRKh5XD/Dz8Dky/adieI0pGoUvW5IM8B3MB8aUmJoFz0r1AyBCvKsGYmflxL6vi1f1qZb
NuRvLKv88qGLP/K2c4E2s2O27Pba+9ActEL3VGPcqsVO8JVffSlo2tJhACcHhVGe8SkizKZtPA9H
cMdYwSSxoCyV1i+IafqlBJ48KkUn9IzD5megyJHA+N7pLPWldnLcOi8Vb24lHRev74MaDSWBDhiK
m5iUAJ8Yy3KT1LYLK1kgzzKbCBk7M2hVvXu4voyv5A+YFEUhDuxfi3kGZsSlrmLwAYgcTjscKUAf
LRWgjz1wQiVq7PWZbVtjb9vbcXrXJc+Jb8GTENiOWypAKFemfQVPZsje1VrEvvI1/gKvCwZYMcQN
kBX0m11+lIr22GVrh+NgRw+ls+1oqBA96Ntih7bUmh3jWURUuXKcEIk50KU0ufBvXIoca8wbO5kM
kVnjzekB8JECj2Z1UdpintDQhthCu5RQddYgdTm630s4AHG87dSTpeZey7Y5as79gU6Cvuxll7h7
hJ7KPwI5M4QRydKgFAKHcaMlLqjxRmM7GRsmurErbzvOCznlBaYBVTm+F7txpHHIR2yeYu1Smu7g
Y90aJyKf2p/NC8ujgIjIyRY7/nVtfyRyEWCU21ExE0hM0h14E3+i33wPVoDrl2NVyMKzBTgwVOxt
Tid6omeAxFeGo11FbjF9dyIpSIoHLWb7vvjORIWAVQU5E8cpSKkXc0VjrCnfD7ey6dl37V5K3fLQ
ChRjxZYDmvLPujjFmFR9qrMJghhojGkBb/SXJd0ApCu4vn8r0dZCQv1HEBdt9W1uFpYNG6m9Fdv+
I/pWeNpvHfOdbisobqyr4Jko7n3K1bnDDDlEpffNvSa70qYPCt8MmgMeEEtwlUUbyNmnGXnXyhoh
DHjRDxjjH+6AIiHYu+W0v2j42YI4TybVUFuwmmXv7uJ71rndD/ba+/FBDvo9Gtr6V4G85cZck8c9
BFlsNC2FL3HsAgwH1M/FVtvKNyAD3xvoKBZBPXzNE11oBl+3K+vRobo1Dagx7Fh/akfooqhJYO1t
O1c/vnkhYX3nJDLubw+W88QrdmXslrM/H9XSg17EbnyUtnYgu77FNvF3wS1bXSJ0DrUcNIJjCBgb
fhb5SWNSllIE84tphEPewtKDBLgUDRKuZBqwk2diOF100qJIJAmXmRxnzacfHfVHZBpYABoRJybe
VMPyxxvgW3kCF0i0QE5DLUlV0nR5MvVsY4MZy9ja8yS6BqtXDRllVMMANIUh6MtdrIqepB1TES6U
e/AN32hHmruml941nWv2Lt3nG5m5Uqg3Aod33aIsM2PyMsQNQJJLyR3QVTLgh0BFkQ1h6rzr3xyD
bqzyaGcDUF8xdVR9A2aaN+iRwL589pzzl3EBsMGE4zJdwseo+dy1VRcZeN7qONTzbWu+Wjnb6uXN
LN8ZGkBnyY9Gd/UUaFjqrZKAAZIc+3Y7NE/T8nHON9kJiL77e5BYa+m3QVcjeg6X3lDOSkQJZYCI
zTF4kjxUw29p/j4NLwJLtKZXf2R8aRJL1SRe6MjGY3pjmDtg6wX5MT6Z7rgD3FRoPrrDXttel7kq
cnE2gf6FNhEeN0iWSotUCpY1je+tehrpVrfC6yLWnAk04f8nYvmEM3NgaUyte0xgHaNn3Zt3neuc
xkMscsXWfIhzKZzSGgCVQvCRjTB5j5aTuWYqbeccDS/mtpH3bbcTgoF9kmTzuoq6BUIH5PxNoI9c
LkythqIEqsR4BFjGhu7IBuUF61TfGgfHa3bsMB6s++THHJhbcqftr2/qmnU4l81ZB6sobWOeS8yU
bRmqJ5jOO5jP10V8HbxfVB5V/6WDCDxQfB2tQAJI0VvIaHz0W+/sfbLtdtnW8qqt/iAFRWALSgKL
+/VlQ88Ecn5gIWf62FUQOHijK0I+Wt2xsx/nfL9WKwYr7QrsWDFgxL2+U8YfscROOEHBnfrsPrq2
Dk7jxyaaopFhHdJjUD9UT+2GvANjac9cez/vkkPtZwdzX+/Hbb5T39KT9S06Tcf2XuAart5ttNUA
gBbwppjW4/QzjfROzbBiA+jep1wyXKUScZKuvsKYr0HDlw1RMl++ttGPWGnLmTlB8tw96gd7A8Dp
XXLTnNp9zwKBTi6P+petPRPHPb1aamaUlhWmHH+3O+exw83TgmSjHKvdcD+8xaf8/RH5X8GDv6o7
Z1I545+Vc56YzqKYgOsfNmiX9Ir6KesFSTyBmM+o4sxSFvJY9tSEGGbvpOaRzXezfppEmfm1NBPa
Mv47ss/3/0wMgN4x32NRiKl3ReHb22pv1q5b+mDb8JVD+6i7MwAU741N7WkhOygH+/9vP3nfZiIU
0Gp9jf003+RxG8eKmzUjYGwF7sTqDfiEcMUABBpOlg0/WymmRWWHtt14rOctmkhRx55EA6mrNutM
BOeFFhYAeCMk+I+jk6I79aRgKwU6v9jyrzq/ANH+zyo4nadJxdLJxiqKcKjd8puhunl5W7IHdM19
mDKmRtExLxCqLvXqa0I5lTctYip5h3Uhe05c7cd8M73b22YHFLzAupV/wuE1f6a7g/YN4YRUuSKI
hq+4KMvr89/GfuG51bt+zJy2wQdMd61rHlrP/KVXbjsgmeNi8v29FwGUX9cWZMQutWVqGyYnFfYZ
kBC2tE2STdsJXrh18wVVBI84LhlP7VoQydQbA+bLxkSH+VKQx/oeWMOusIa/6sTjFv8niTs/OaqH
NmpxxbKX4QA03EDdg2p5V3nAKfknowzny8J87AJizD00UTvHstn3MCiqf6cxdwYv3dtwml8d4po3
1mH4ZfZe9JP6iHRLIgpX1vIFgM35Tzp3yUkUlzo4OeE1Fx5IXOhvBym/PfnIVBdZRvux/tWWwmLO
aqByLpW796DBVGuGlh/0qaOy6ZAbWfO1dp/ejZrs2Xnj2lNYOnuSv8bmDyeOXScLomGfdD8zUr6S
8jkd2ambtN0kGiJaTvbLzT3bD85c1ADfonq1nEbzqqsScJI2s+WqP8skJLmX/Vuker4VnKrRBJjc
s8KgatFGq30Fr3Lt7VGGx3OJSo9b7m6qwk+enP2/GMY/K+VzKUqkp/MMXu9jWu/z+2YiGKV7NZuA
sKdG+VXn35kCl8sOO2GvwbpvfCaasxW95GBQKsXxy2F0a4atBzR3r9oMvu3W/nhoXFVgOVbfmTOB
nMPfOYacRIM8HolNFb+WRkwlRpImSN2seiBnUjgPPFGVfFLTActKd43qKogtnOygCyPdZXuu6Chf
KDQmmmWkX0wtkCP2KvtWyHe9ortp5GqVuZTlqXSnTUzwqi2qf00sZ6jg8+jylGN5wE3KPOcUBfZu
6tz69bpirj0kmMkGAQuKKiYGSy4fkiJq4jTv5vFIJ1AujltWwWsUwcCsCsG4Cob3gHAFSZdCRgkk
5WmrIXJXD06leHUXqoZoOEYkhLNyMQWcihGpCHG1F9Lbrmzuu/Lh+m6tabZxthDOXqWVzkirQoYd
PUbpDwlEb9cFrBnEcwHccQzNgDkJBQLQXwWiwx7cO9XGrPcYFBkphtUED9LqepC7woAjiuAYWrw8
mLRqlV6hEFftJU8EDbF6IGc/zh3IGBtpRnv8eLZDSfBNEkQgnxPb/A1ZhoX+7+O5w1iykeNY4/fV
28INx7sR9ERuHabvSkieOu83/hJcP51VU3oukj8e27aHzlIQQSbPwAFCY1506Kza6wvDt1sgRLUf
gDsrp8eqbtAiKANdtendiXwTfMeyddzSMYayLBxJPgez3pfn1kRE71JLx4XKk8LymKFV77adxIdU
nXKy0XPDnNxkkNFUpuRy8RjFlQ70ilRRxn3WWM6OYU459yW9ljPAshX2wTDK8aYznJ6gTawS9fGv
fe8yU4rTgq35MgNlp3YudcOi1i3GhMu+kH7Sus63oKWfvDIy4qM1a6JhkFWhi7UBqxSGnPiC56iO
cgLEd0RU7Fkd3p12X1c64p5flf54/TxWNH2ZI0cEsGT5QSh3eRwM3Cz5kENSNmq6r9exuUvVhnoI
DByB1q8sCthdQE0H4C1iX/7kiVZJvS6jqxbcL3KdYZ5zvgEpVyTdTmbxdH1ZK08Qml3RTIJUyTLG
wGn75DR6BJJjNN4z+RWZV7RaOadlJE+jJzmdfQBphNclrrzpGLECFeCCOqE5PDA2Q6UI4+2KjEkG
hwTFnDm+DXK7fQ8IuBb8Jtt/ELdsJBLKGJvlY/u4tEs6lOgedgCZqaFIInX6NpPtD2I1oudp5eAw
l7TMsmgYYf+CuprYBTjVhlw56jQCeHDjxePsZZhkN/X5qelEJae1s1MApIeGERmTi3wrUF3Fltmh
oR1YSnOQTLuubRw/SaWNTaxDa5Vvtal8/P1uLgAv2En0lQMglLsFFpHlqLDlY/ZbK7TfRVeDbuKn
ohq//0EOjgxNJwpm4flcb5c0Fhhte+VYZs+lnnkYVO8Ut21rweO4cqthOhD5AhhYWbohL9ejqLVR
Zh0D0CKN3yynCobZ8AF/KlDCtQI8pocxXgvMBg1RKfcI0zZrTTQkKUdVqubQMIrOLxCFBcqojBvb
YdZmGrv2w3ZSCTC5jOyZYYtQH1e0c6EIXsCwjAXuhXtLezUbSYJa4dFGe2qXsSC3q8Am5LZz1E2c
/bp+gmsR/4U4zrIoekx10FcoRyuVvQpFycqqfX38ARPq5NnWxANk6sQbSzOIQUT6904WpAPnHy2O
6G3kYWzHSYnqEnisR6pQ14rw5M3RdnBstEvfVtU2l/VfuVQJhmBXLiTea2DdLHM3IOThojBb19oW
u68cizJ+AqNu+VoybS/JT9TIA82sBENTawdqoK8RABYQaPD331bKOHIYGnYB7OSXKZrLo+omqbOg
aAkIVY1IkMBfWx4cV0z5LiRDMo9iq2azKlOzUI8k9mYZlVC0A5L6lhEgRzc3KRpYrqvQ6vpAo4Kx
MACxowp7eTm7aepNiprzkc69uwAfOzdGnuwKdGUXqgica+VZwkTOf8L4ZLc5D6NdW6167Blmf5hS
Y6AJQW2RJPF9x0R8ipzdsQHog/lrJBQxXbpMjXOaMmtdDujVUgsbvfPi9M5CdmgYX67vH3den0KA
aoKXCPOCy4Fd7h8qt5oV6Y0W2sO75YTz0LokucmiPUClGJX969K40/pfaXAiYGAATPQ5I3+W3Jbb
pmaWOmphNieSO6TJRu3zdqMnll+hgD53TJCC4E7sfwRifhp/QKWIdvbL5Tnj2IAqWdFCtNWlfdig
Ub/MDwRQgtcXxgVQ/ysHlhPJyyV85uymBoa7nMKsh02q9d5S2nI1ovTb61LWV/NHCqfsVTIYacJU
LYxRPTXa7QImOZLaBffzdUFrqocZTcQW4Ccyvmxb3hZ1mjqaFuqS7BVoLk+o4QI747qU9eX8kaJe
Hg5BHyceOSxHN4xgyE4YIXFNpXGFs72i5XBKLsUYuqQ6BEH7MLTxENcvtiUwtGsaAITP5aYC3wCL
ulzMPM2J0Wm4SC1aiJHXTdhdpucirL6164qnGQlrFOww88jpM3X6Yeme08PeebTJnSFT9uAAnL9S
2SORNOAQqeO4v35Ma5cWU/Tws5D+xwvCrUyrqz5lmL4Ly6bZ2M1HJD3MKGZgcswHBVFwXdiaTpwL
Wz7mzELY0djmaSVBJ9TbKvmmV/u48SJDAMaxtiQb1H4W2sFhXHmyMokBPMmkiR4CAOfFGDczJkrU
GwB/7DpVhFe1JmuZrUOIbhnwIrkj0/I6AcnVoIfxU8K+m3gBifar6NgmrQR7t6KCUL0FsBtFbQS7
yzU42ztVJ5Nuj6kZkmhu9mjyxXRJDibw6ye0sp7FyiH6QmsRTB13a5vGVpoeYNUhKXsVODdGyJTG
Qw0Y4GnIhRkJebsucEUlMBINMlwAVGIaiR9GMmY9M7O0sMIKt8+XQP/nWbVxxMw5ZsImEZzBqjRU
mlEVAgqdyj9RXTa0lLaQNnVGXHjI84H2aTTysfdGdbZ/AMAy1gSvx8qtxpwnoCrwKC4tiJxd7/tE
m/QZr5RU32qAxJgx1Ffu09I+0QjNc6QRKMqKPQQ/E+DaEYliWpYfMK4LTEcVraGFEXCCTPpexKM3
j6Kk4upOnknh3sRS6+a6prAbaMfTGNop4WAPFKW2f3itLpbDbV8qj5mRAjoiVPQZjcQKfTcHpACt
qBYOxq0pv4WjQhYJNh4FvMsrVmtDTPuUALO3G7f6HEpTcl8ThjGBHAwDJ0fDAB91a/DiNDY7Tsad
NvgS8eJ4NxdA+6trTeD/Lms7ywAujodqgTQCuExo8QP28+UHlWrRyFEVaeHsIEaLfk+56iUnQMbM
UVi1BXhdBrL7+/uIgAJRBVJ4mELhznWsqZqZRWWEOeBvLBBJsuyxmD5ilCyvC1pRU4zuLxDkcDXQ
z8WtrS0nS+7AVxFO0slG1ygwIE1BNLaioxciOJOZzlOFgkRnhvE8J1u7NPeZnDHMPOeGC2tDBSta
sdBg27EB0WYZyBDy2IyEDXGq2oB8VmlCjs5UFa5WRlRgodf27RNZeulwWggjLnXCnsDr1bHMCEmX
wpsHckCTAENYFD6v3AUNNRAoHe4DzCUnpjXhxE9ggghjfZNaGL5Ex/YMWp1ef5ZBC31dF1b0HMLg
XyNqhufDKx1A9HogBDdGiGh2S0nnDQBxb36U03Obx4EMap3s5R8kAhoBDQIAJ0Tvw+UugvmdMJ1C
4kTUZy2Os0NfaM9t01loDgeDtJUn8Z5NkuTPQHr1rwtfeRE0kCsDzgDvrKnLnF6WU0aiJKVGaOqB
Eb1rvuTJ/W7oD6lolmrtBmBoDDl5HCUo37ll1nCTIlnqcJslzS3U72Mfu3nUepkTXl/SqrqgpQlz
YggAAfh4uZ+mM4xIcUZGiMGqTSd/dNq71Tx0AKcZRLXaNVGwGajCaJoFAgPOcDgtgLVgoswQPVq3
M3FHz3QEB8Rn6xbDu5C3/ieDO6HOttJcyUoztNkUpEP9TExABTQftCy8qotBMD5uWxLdp4nI5K+d
GCqoSIEvKV2E0Zcb2ZfjQKgzm2FhgpNk1ixfHSLP6Jw7W0l+Xz80vtL1ucxzYZx6dCRp5jKdzNBU
I5psUUmR5Q0ImKsbiynOT2UeTEBGJua9k7EDw1DUrdT22feJSXYQKzaSMhF0nHhtpjqv179tdR90
AzieDv4N9/pyH9J4UJCPyc0wqunPqfuuEgAEkOJ7EQm5epef4l5ZJGAAcwuUvAUMm9PdNKrr/3km
QBDnAj1TUvyotHZdJ3mz4sZl7fa0/ejGIlCV9+urXHsyQGOKDDeqSoAq5FapJ+VkAtTJDDG7vs0H
wVOxtofnv84580ZkSIqZ49eBOQHclMzL523+fH0Fy03gNw/5TlnBTcT0qslF3509t5MNFN3QpieC
Ae5RPfxL9I2twWVHeApr+WUGw8i7vJSpFUbFkWIt4Gu/voi1jQJaEsDHFiRTPKqXypZMI7GUurbC
Jl6wjCayA8GGEGBmbavw0tjQZwOTeNby388iuMmMaNZOo4lE1TbGYNejkGVs1W6di+BUeQKRgT0y
iJAlsrVsdCE5ySaygVmRbtSaeM0o75Nm8IAh+vfpHsA0LWEwiMdwiTh/YcgjJC4Wu0WjTZM6vtJa
Lsh81Z4JbPPa43kmiE/TOjmTMtarsFmYeS4ZMCNuJAUJOalx5UJxHU2QZFw9NeBfIzUM8wD6pstT
67VmspXKMcOqMlx07wbEjtAcLEJ9Fojh69hKN2tDOkNM3Fj2XdEqww4EXT/B0y3wtdZMDlAf0YSP
sArwk5zJkcBdWCP5bIWdRdyiS72hEWH7rF0njB+jPxgZGFDJcHZnmjEx2cwENkGqPHVowWIUFmrq
dkLenxVJUDdcWYC743D49tWpGmPU6iQztOSXAf723BwBTQN+TYFrv+JzXMjhlCDqxrkvUqwoBzyM
/YAxPre3Ct9Sw8nqBfmCFU34IwttxpwH4Ax9NJSLwsmd5qoYtbJTz9Z3f23xFtAPRCvIE6ASyC1o
nmLmyCmeBhgK3adaWQHacm48pZlat1EtUc/4itYBVw2wsEDkhWvDp9CdTrEjW0Xipe5+oofLK5XH
6wta3bUzAdyCUgIgrUiHgET5luWnVsOAKdlfl7GqbQ6q3khXwW/n24qzoiNtNZVWaHR7xfiNpoyk
Clu0L1wXs3wq96Rir/6I4Yy4zjRFanosJTeTaGM0wCME3gZzS6okXttO7z3tjX1tUucxziuBueOr
totPqCNqBoMLOkIwa8WpH/iP4whzXHZooF1CZdOuZED0fkbE6QKIbxfHj2rx3hsPTO8Fl4zvsP8i
mjNNai3Vc2JBtAaZitYdmmbeKnHmW7BSP0ugJZNo3BBN35VOftdGucANWF+7ikYKRQVgDLolL239
kIEYqmYZGnQBSNSP5ADeqAOSIICpucFs6VE142NaVcBqs+kDzd6un/vaHcEjs2A1YxoGYJiX0utc
zxjFaxOqrAW4a65mXiLLInd35f1EKdBBKwxUGJmKxdSdeSHzTHNa1I0dwjN0x+YbsJ6CQX9Igcsz
JMHQ/76+qLUYA4UFYNDBR1wGKLiLaWBAShoj2QZuiD+Oj5ntUwoAx10lRzsQzfqd2fiz/SSx8bmq
3caJgawlKqysmW+Ec2C8BN3NsreXa67aHtraFU54S7ogknes8WzJz0XtOGtiAGeFgjxSCuiP4Xzh
DM1jFpmQopcGczM4bIdemU1PNpVp7okqsBJrxgjzNwjqIdFEX+/lmqy+BtXroJthPlYAgSlRj8xb
zdgXamUGKji6BLdzzcAih2ChNIUOP5QNL+VNk0SkLNEQmDoY7pGNSnOR0wdqWiqi5Vpd2YJeivw1
2tJ4XgUbWI+Gw7CyiXVoabIAETBQxa3JTZyYgneQHyv6tDnGmTDuyhsdSHtbeLQh6AoBrzBMubmr
DArUOgk0TD7QGZnLar31NZLQjTIWG0NNMU7SqU80ojJQDOgUDFqsekNkKffoD603Y15rB0RF5U6a
UgzKJyKMjTVLsWwNKpsA9TB5ipAYBVu5AVp5WNPpGcAze+yW4B1YFwHHCoyecBT4QlAW1+VkI1YO
k9z8qJT6+yRPopmutfuydEEsiL8LbQ53X1SStWPXGdh7Y/DySNnafX8c7cgjSgNQnvjvZgk+jxo5
7SVIQQEN4R6nwXlWJAD2MsO5GJRbQ1sw7iZn2OpgVvyRjyMLr5u+NT1G2IruU+gwmle45Tn91JrM
gXMaA2bImNCh11K3BTiiUwbXJa0dFu4LgP6xMLh0nBIXEhpXB7q4wcxKgsnBtTTNWoQUsroeOPUa
UGUROvAvR9ViSsKsFherHLaZSoF/CJi+ClFYLpqkWV3QmajlETt7pGwjSZTRRBkSDcXMT0Di6NqF
KZq+WDNpcEYBCG6oJkoenKujLu0WBHRaoRNVqiuZXevG1swArBWJQiKRKO6EhiFnqKouTj01t0Nh
2m6fYCotH2eBH7yWAgBXGNr8UcNCIzbPeRlhXjAz9RTBV3mfst+S1flmvs3HILEy4A1mGye5JyKY
jFXVQP4e9Xb4rRofvU4KcOicFEKNih6KXr9vbHqvx4D7NNuHf9B1eBMLFMDSKcypRlxHw8Ry5Gpk
PT9pMUqC8l9OV38aCkTHC9DAQuzKV2y7nJiNU4xWyOpuPzhNkEbkpYrlG1BH/Li+mjUTeCaK97bz
wc7q2YaoTG8PhvmRaK9qXwdL/7WQQ2ftkBYyEPxZYM94LG34CQxJGtsKB7ohgDkugG28yUUN+SIp
nKbPioyZdDieoaK61fxQjT7y1xUNru/bmhQ0dproZgVKyBdIGKxRqZQCFk/ti5skOahEc6ex9iT0
Zv21JBSlYPEQJC9R3/IlZ6aI2LMtKUs8VIGNwUPQ9Qb6mI3dFYVrO7Uo+F/RB3iQyA8iiwcN5LNN
kUO0SWtiJxzbZFvODjwQnKY3SdQbs/6j0KJc4AGtmFoDg+jQdg0pcJANXq6vRDdf3Y/UCQ0z/6iT
AuhMoyRiBlkJadGeCn8QKwKqn80pRVs0RjEMnRM2vafmwNiFZgCycq7d6jutNtdPbMXWGvhnQS0E
ShF8l8sVFQq8CjvpnVBJ58qVU5W4rZk8VbqxvS5o7bCQSNMRVyzlcv79iJy4nmOtccJU+WjLg9NI
gQlhOVU9S3u9Lmt1UYD7XIQBY4qnTYZLXmFUY3JC0j+gya1UbjMRAPrKnVritP9ELMs90/QsjRNw
QjDsm6N7KJQEBCjIMin9ZIgFl2pt5xAMLfEL8qpwsS9FqWNS1EON1TDrB0u1A31uMKE8L/NNooLa
muqhTwX1ZQVlpC8T7nlDTYehmhWyxE0sL643p/RgdwBeRkXp+hmt5Q+A6v9HFheTTZndkKmRsYO5
VxzmH+jgdB6SfcLcjQRkLhHE0NqB/REHfPzLXRzIRKkE6PzQArpJe1Trm/HVlH9dX9T6/i3ouWhC
Qb1avRSCcQaptSfdCYfhe5u8KPpz4fhD27sOuVP1zB9FxAWrugF8sf8TyBkkZgyGTdTZQUcYcW0T
qGLKWzbfU/mG1a3A+K3dKhOMXYv5w0PyCSZzpvKUycqEMpmDSnzYDk+M3g91513fwLVTgmu+XFog
c6KCcLmBszlObQHozRDYaZ5ShgYd/Uj/LeRvX1uLhVEWeLPAyfxSXioxOdUpLRQ9irvMRzNp9eA0
cnFbquX2H1aEoQOEGiiXoV52uSJwNzblrEfQO+0Fg1wuTR6QW4n/ofKyGAjUEBB/o8DIPRqV3tHB
kZsobP4faVfaIymubH8REvvyFci9tqS7q6r7i1W9FBiDAbPz69+h5l1NpZOXqO/T6M5caUYdaRMO
hyNOnENCZgWt5+fO19srkSmz5lQPNiBIN2Mq51Gjy6XkeWNidlIlGFW20i12tz64WlMHwuRpAOZn
fqdl6Yuuu2KDWtoU9KCOPfLC4bs215THdNS60JySaZcnhroxOgZslqGO93oC+pgGM9mb2z94zm6l
2vAHkAPFLKiWA8V4+XsrMDUOjeORczOp90TET1y54+RL1nU7C62p0ft+297SYZyBI/+xJ0U0kiZx
0YE/+QyIvQeOabSp6/gtXhNFWXq1fF6XnJuqCvZLswg5J5b+2yMaFIbSPBSonADaAnZ8DU8Xsk1r
5gtzrS6wdHAAQJube6i+Xh0cd8rYyDC7dab9G+gHfaX56ZZrtY6lKAByZ5jBmwJVFcnRHLA7G7RJ
yTkfHdBiKz3bacz43lQmCEUVe41cbOG7YexpnmaBoAnkP+af8ymwab3ukSZB0LGsSKfvVdvNp9SG
cBlf0yReuCDwGpsxGnBHzJdLt5BXTkAFl5lyZhA9NAvQT+ZjoHV3YzcPIwcmI8FUrN3qC98MNU+w
H3rzOxBX++X6CHezMSud+RyMQIf5iRL7a065ZAPT8rM2GcrWWN6ljUooQ6qMpnJOe33XYbiEcH3r
sc3tE3ZtZYYKomiM+9uCPJS0fbFWYcC9hGPoOF9xYvoGREZ1868HGC6tXMVSonlA8pCzzfuAmEWY
rOmTXTv4bAFtXwuj6hCbkTyOqDMssefknIHa0HglfRIqzX3ePf032/WvmdnxPzl226s5MWiBc8QV
caKeOR01wvcF99aoha+P0OWCpFBLh9qkLQT4zg7YeuowCa2dtxv+ciYTFxA6TWjDol5jOABrS9uW
0xoJSKd784hWTtxAVbcOEFUpqBuZsZLtLOSn87w1bGkz1AnFocvNE8bQ5FpZwguabd4+qmMXWObd
2OeBkm1t9pTpX+Ne2WZesYIOWbhnZ8v2zCBvzQhP6bPh5VLWpYXNLOqfWvpNGD53oL6Qb0t7pxvR
lGzrCgg76j6SJy62qrKBeoY3PKoJezWJ+1Xka9Nq12ELvwiboRrAR2IQT4ogUASyDIoaP4a6fnAQ
sVM76IojLp/hm94mQRze9tv5j7u8uAGMQQEB02OYF8FJv9x6FBdFgwybgPIIQVF0ShKmRWmu5JoL
wWRO02c1DzzmIV15aaVX1Bhk/TW2eUS4YhukhH61NlW4sHMYQ8HdgtzOQl4m7VzhUNYrCgL+VA1b
rw6y7hmDzHMiWI7hOP7Knd+3924hO4C6A+rbAOuCrR+w3ctlQUXJbHgjlLNT1IPYVIoGngIFozLg
T5ma4afdiVT3Me+Rf1XQmGqDCvDdBtPijff3QIbZgT0HVzjkzYHAvvwpVt1Visst5azlFprzVfU2
mN3awKFMYjlHBTCQ4ELA0xh906uX3dgN3lgYWLCb+bqeH0wHiknIhIzRDbxmm3FQwd27BnvEyMK2
VTCv9ffgQfyEGckLWBdY9+WnkcUdO0ZjVzn3+jEVL1Bcc+sA+h23P+2Sw362Im1nKUZmEc9Rzkr5
WrtPBtRVy2nFxnXOjJXMlSAkKOhYyYeiVRqhiZjFEUonNNvtnP5bWoTjl+LvRx5RnJkpW2byBxTh
JTedQFfQT1oeR2m8A3g4ZOW9N6VBy77//aZ9tiPdGU5tt3VjZ3GUpAC+jdWxmmf3ypXbYuH+u1iN
FLLpVNWxZWPb0nRCc+RYdHti2T5PQEWz9okWHd7RPRxuE6BnW5X8oBqqstXcOo6m4ntmbEC8mWru
3lC0J8s8JGUWpuLJyip/ONd6dWiHag1/90FPJQVoDNr8+wukj2dD8LGM6yaOnqntA4lg+HYf5uf2
RB0/YUFJUToKBAnugrxauR2Xdhq38lwfALH6FWtApWezQF0XR7Pe3rhJ6/+VOBzGlZOwdNrAf4+n
DsqiePpKD/cJ3A8gZDDiKBOPZblx213Sr/jmQhoI0u5/TUj3XK9YekEmM47mIqJiCN82Hpws2a2O
/S7dQmCQAerYmeFKci7jgXDaSahIouZppMea/hnEqSmrgMZvrXgkKl0DB82JuOwgnwzK7xw+QQ5a
qE0Scdv2u+lPpaTQEMQCyUyGcFdoia+Dij1La//2cV+KX/N8ro1SPAroH1ndp5R37rtCWR6GmSi3
zLWQJr30aCOPJnp69267Rk+29Ak/25O8pGhy3JtOnUReC8aV8Twx4s9MtWuDHB/TlvKOIiVCFQm3
Ov6P9CipQDUx1LxPIp3trfGlrE+J/at3C184d4CcIRUu4nsdopQ80qYfA/9SK9sq73a0+i/Oxecf
Iq3YoYmKARY9iUR3yuIftf6cDCvus3T0Zql3G7UmXKiyumjmpcOU6EYSlfCThuiBCiLKplvrVi35
CnpiLugyMD+CceHL9GRodSP17JhCgyvUih9DWT1r+T6NGqd5Y+7X24655CifjUln3U1MwfrGTZC+
g2VyME9Me0qEr9fN5v9nSL4dcg3Io9pJIkpZWI5/tIwHZq2hcKKvWJL3DxNouL/nKQMUfKA9JV+t
DU6zQdL+XPGNl6rbWgvLCuxNRphMG4+sXLFXDzLZnHTHthoIQ+nIeihLmMjvAp2HWvJzcn7FdqTb
WuiOv0e6tegKEka+cIAZMlRwxmA4B1VLiAVceoleWtSyiKGeJ1FtMwWClabbR2JQ8gBERYeGqu+3
P+CSQby2UCOau7UYrbo0mGtCdDbLNSBnIbnG7X2mPjsNbjuLBh1dk/1bsobHFops6FdhpEP6iHpf
OFVvlNp5YJQHVu38JFzdEuG+tt14prG59iiQ76JZTnMeZNXxHgDURgYMuHlZ1CVGIM6TygKns+64
MT2rSnFEXTuIs/bJqMimqdyVWsj8mT7HT8msDB4YKTixRwazSCzePSQpnlo/3/5wayakEJ2C8wLP
zAT1X6Yf86zZouG5cuTkyDjDHwBER4EdxwhcANLXEmWclK1D48iL8+3keDtcF3sqXm4v5PoTXVqZ
febTJWraHu1IhtxcHTIobxYBN7wg175kGYMMMDp13j0akV9uG11b2hxtPhkFbSPRuwZGjRYzrTGQ
oMXGq7SV0zxv0KUbYGnAgIIEEZhJtDIurYzMnMrBghWT174hqsCp+wDTpFm6BstasyR5A/FGrrCR
xxFETlFdGNQN9FnYWlt9cdcgMWTP3EgoXkvr6S3eDnUJKxZklLgHXpcqXL2Pr2oKcDsUKmd0D44t
Kv+SlUopVdcckAv3gwNYfaz4tYPh4+yp3nKWfMw8M0zPheCMON/2iuszBctwYqStqIaBnu/ye/GM
Q8Sk9fC9Ej1HcpOC9jU1ne1tKwu7iCoFskbkGmCfkKvXNjfjmuA2izydH8Ch4DdafGD2420rCx5x
YWX+9588PFYSnYGDLIk0190k/FtpH5Om3CrVyij/1QNx/lx4v+OBiNITyk7zcj8ZGowyNcwciY1B
3lgLqZfEDS1+Lof3Sjzk9Y9W1fzROvQDxjKglpn/LTHKh30UhIFiwaZizO3SPsD0AMLGnOKW1MIE
0qd8+DZ+AUJ/Lfte+m7zBMB8M4PTypLOmB7nbu0leEmkZNrxDtIGnbJ3zKe//24YRJzVUoH9wdvz
cjkDsINulgw00iwKZhcn0MljrQL/vKZhsOQg6Arg8QI2Acw1SyGwsblwWnekkeXuIEJ4QMxIVEiG
D2Sl9Ll0qsAniio66M7QA5dXFFcx49BLiIiR/IA8L/M1NWbh7W27SthQolcBnoMrYvfghdLXAUkB
1MJ5yaK8/ZaP59YB177WHDJz67JiC/hHMFWpjyfM2lDQR0frMsrPOGz8ZUMAcz7Rl19Mb0fVjQ0j
jRRn9C1IKU7uTrUxlP44KNO+cujOKYOWnkyn3qpNFYrsVaRr+iXXmwwA4awTAdAOgFwyW5SghJQK
JSwqzjxaI665KsFgczH4juoEevEfbnm5RG72pZI6cRbFOWYZDh7EsUk0tO0d7djeUzcM+Dv64LBy
5yY7qN88esm+KPUzIs6KM10fQkx8ohuMVzc+svmhZ/gp2giTglynG/NozH4Z5W/gJKt+JaItmYAn
AeYHlKmF/unlYqkOhQIPGPRIvFbto3b/1+g07Cb4f/41IEXMJMmsAvzEeUQsy1eqU+lrIxLu+xSF
+tunYnEpYNbFRBwuUqjOXi5lTEmTt32VR307HHqytwv+kJnK4baV60jizluFdB64E4CbpWtTTI2o
W1PLo2S0jyb6G3r2E6oiT/n4+7ahhdQAlnDG5soEHtFywcWhpRqPRMenyeqAgpm0fW04iFbYsWjr
QIMAkm0iiSRrqLilA3BhWHq9T7HtjkoKw3YZJX3ld8U3ah7LwdxleRmwTglL/IMFULg3cPG04ztS
VxvlQi+6vQXyM3j2HVCnofkNaoKZzfjyi4KUCiDuyc6jqmv9OI39uP9a9Acbocd0ZhLqFQ9atPeR
/wOcDEivtHAwa7sOiiI4b9r4zSwb8JhnJRcotQ72oTe0NJg0nm3Twuz2t1c6h00prOL9gYCO9hJS
DBlOnhWdMoBJB7SBZnu0M7wEnNBVQ+qaL4MyrBhbCuLgAvNwEc4lL5A7Xe5rlVkCguoTx0nJkawA
dvJopiUN25KEqdKXQd7QZmvlZhNiEk7ZFa6T3UE5Rxy0Ik/2cTOy0B14tjLss7T9aM7iXCFigIpJ
ChU9Bh/5WJUI6R6/M4n1Lbezg5GRw1iSh4o/ihTwxdv7vujr4K0FtGhucKEjfbkVFnTFh5baPHK0
h+E16XedgfA+VDs0fqt411WJX3RPtnPUtdqfQTLsOTuWa4yECxca2ngYPpoZ/ICpkhy9qIDLiQkv
oG6PgbbJqNyNBnGrletkKXRB1x36G2gC406RsoZGM3Mdb6cicndoBz1nTqiufMGlEPzZgnSADGsU
+qTCQoIUhOq/k+lsrpj4cE7pqKBwhLkfDHoALW7NXvTpUqz7Ru9R3uHRpHo+ujOm8ko2ev/L3LnQ
LOFlaJK9nqh+zzfCPmbZGzjS+hMBvW3+Phav/AH0DNOw6ZtdjxeXpW9bFV2W2261sA/YYg0HDCUu
AK2kfWiUFqS9GqZz7XTcjc0sAwDO0USs1VmvZpURIdGNxjwrmkbuLHx5uRlTbrUaNzuOp72Z+07p
gnddDYAI37TWUf1Z0ucS3fHSChgJlVXwwoJDXVif//2nT+Hxaep5grq4Cr4q92HqHxTtyOjbf7GZ
82vHQ00UPWmpageFQTYC4IiwQBQ8dJjfQIsgTdZePLI8pfuxl/M7HC+EeTBZOh4qh5y7kiAUxNO+
LqHeFj92qP3Xnj8BbtWn96LcpVOPF2wReG7E6RYYRNCgBRCT9Kl7TL9R+hgP22YItLL1odGw4+6d
RsRR6VdadQvxAi8jVIdBd4MMUeYWpU0P7ind4VFWgAbKcjET2ZZsDRS09HmBBQMhkTfr9cggg9Ib
pqGzTR5V/Vs8qDsKxuZi8hP3/fYHvi6KoSc+03xiyglcaPJctKplzGVNVkSV88UD4JXW7y5hwQgg
mvezz849sVfO58J1e2FRivrp0GRpgtZH5IJPruJhBd3kkr3rVR52Cl0xtnhIQesEdDeA1wBCSg6s
JZAomMy+iMYxSAuoMZfPhfPk1XUoRBPE1H5m7UF0JmoW5rmiK7WRpcciMoqZFAn3C8DzcozIgLhD
GQa5XFH6vB98lSb3xO22laM89eX4gxexb7bd13yoIexeTyvXzpKz4lShCg46M6Q4UsBORkq6BDDJ
iKtE2dZNxV/GWlFXSgkLVmZGWoC08V7CZSqdXs9OsjSrWBkNVe1sencaDnkqtJXUacFVURVB8oSX
/TzEJu1lrdiV53RmGbXmaxY/QFt5R1Rtr1Ft65VO4PRAQnR/CZpEXAJMDqhGAExx5clMc6IqbAHl
pCrKWeMGtlYYQdeZa7SjC0cCBuAdYMpBse5DAelTLM+mhMeKUlcRCFK+qtmGxt3eifuA2n9WkQYL
1+OFLeneKM3UrQpUByJrRPtxMk9JPR4tr1/x/OuPBadXUTIDggiFAhnUaPFcpXXFRaSa27YdjL2p
V+ZWDOkxTcsHnYofTaPqW8dN1kY3rzNZWAbp7ZxqAdcvQ3AyHIQR8mQiGvNjkeKJ5D2gEqSkLDS8
SCVrEz/X+zmbAwJhHrhF7X0+G5++neh0IM8cW0S5HdbdSSkeAJpZiWILm4lfDPAaChLoZslj1wK2
NS/jTaT11QkAuEe3/sHoCQSSW7T4fhR0Y6ymN9dn2ps9HvU6oPKR7EmRoxe9DimEtMGWldZ27FM9
UFoANG9fPwu7hyl8Yx4+RJUFpYrL3etswTMts9tIOL8U68ytws/T19s2lnYPozcQAJn5l3FnX9rw
elZRp7TaKDW0UKUKElWWHLs6C45QSHlnZQyw0Zrk0EK1Grh0z5zZXFBAwP8urUJvyK4Za5rIyo3H
ovGAVjQOXhf7aP5UiXU3Ueozlr62LAltQsMufUizeiUwL9Qx5l8xi6DOrV68bi5/RQ6R6JS0RRNB
GSG0hw0uSr/NNvX43TQeNEX1i6ILKswE3N5yWbMN+dyl3fmbfDoVCnOrvh+qJmrfezd0TZ8pUQnS
nim0HpJnKN0kmwHdKcP3eOCsPVMWbt0L67JCUR5PFi5dWFep+ia6332/i2PTH7R6gyg+1nuQaYED
JzRx6d5e+HUkn/tIGtgQATKcBXUv1z2gvOmknYBl/tuyDnp/YCU6mq0/1fXmtqmPCuTlY+zSln5p
C2SgjOEFAA+bOZl2JXlszGfeg8YAIhhghh4rxS9/fjf6R17HqGjc5d4vNCFFvxlW3Gxt1dIT2hzR
16/jron0pDtYHtggICNvveW6ezeadMXYwlthXjdK4QhL2E/5EQoRBgckh3kTlXam/3aNXj2iXuSN
0PhVxXs7tb0I6EiaacNA7tD6LklVDXJ4ghdbs+vbzUTSvHyqGrSo4twyf9Y8LTOfDpnzpci5XoKY
gfXWZrJ1ejZTodchKOqZstPUrMx3SWG16mGo7dQ4uQpPHqnR8zXGeFnL9+MAoRSDWiCUVFCUUS8/
bt16bNCtER/XVzfFbtinj8be2ZOjuoGGI2Qg/L7d2acvxU87hpJw6KzUphfj1+cfIHkyFcYgLD41
UfNaplvTj8/6JmenYfg1qfu0an3nIKqQaSsJ6/W7Bx/X0AFLwWwChgVkpy77lLUJ1t3SNgtKmxC/
1Xm+HxzSvTg5iaOVUzRv5NUp+mRQ9l3GC+GBZihKhwpKP9VeBw7H0Q/MKcIGVcd8eM7NKYCc+G3D
C/crWhwYOsDfUWGVyZtwTiG9pelNRHPdCFjMet/qpnh728rC/YoCBQIRantImeX7VbEa0ahO1kZV
fmrod6L/0Y2VTG+hjIcHxicb0h3jkNhRY2gZRbb1qnZRlR07sek3RXXXg7KgPgEIU3+z/fak1/ei
eosBwL69yMV4//kXSLcN1/spbnvWIks/JnF7L2ojZOJPwjATvWlOrtGcRN9+bdgaV8PSR0T9B+46
z8yDJ+nylJZJrXuKqNpImVz1S5EifcFkAPl2e32LVlBSQCUeTSLUSy+tgKMmrkpdtJFlFeoh00V1
sDBJvAJPXHgqo6qHBBYEEEBkor1yaYaILiUlM9oIs3tb883d2UERQKL92QiaB26u+L8+Hyz54H02
J+1dYnRNW1K9jXqKkVuLDgyssUP7w+ztJJzKtL0rhTI9YpQQI/uGxk+GTVAH0tw2AGEP3UxT3ISo
aagPGN9O0cHO3UM28G6rJlO/rRXM4Zo6qZ4r5mUPhTqBXj2mayNE1wkWgP4zXh3dAyADrrj4Rzx9
zJq6XZQrZfLbqLIk4L3Qnoo+1u6muiSYwzYyMBtAqwEEPOXUHDWwyf667SFXxxy/As+sj1FpMO3J
r63WcLp6TLMe8HHjQMFLIpL40DRrbElXjjibgRuiRgdRPfzj0kOUZARQS297nHQre43dxh7A69Jj
1uH2cq4ugQ87KC+D73kuTkkx2VA4i/tR9FGFLnSYGfk778AIaGYjVKpoEd62trh5ILX7j7V51Z9y
VT11LR4jYYpsj5PAszNlM2VgeRcolPxtOP5YGNpM85QxRmalDeSsEgOp6j5Cy8GvdHLM8i506LRy
eS9/p3/NSJdoBdBPaoA3K0pc6ytG28lR77xkJe4vbhsIAEAkrM/pvhSVqNr2JU06bFsqdhwSlnYl
jr2rbW5/nUVf+NeMDNJqPZO5HcZKo0b/03THHkLCXfql0ocVOyvLkYUNHTaVlmLh07iYVHbQzUjr
1rcbfSXszVHtIuqhjoQzhHIk0D0YPpSCbOkxnTIy9JGaVsn3wiFgNE0E6fxetbuNCYx4SKg+hpAW
W6siLKwQdFno7oGKAvAl+UWflVAxcPJsiFqlDtwMD0FbbDRMTd/+YEsrBIEqIgXULcCsNv+MT8cp
0Sh2TSsGFLM2pRnpNRSqs0ELRIKltS5g4vna5M6Cj8zU+ZjkBFwDSbO0qXpZg0NQnwagRozcr0QL
uU81/UOTArMZQzPub69wzZx0c7nCMLrU7oeo7/ut50y134A/wC9JPoQWcVfu5YXDjAF3OAyqI5jZ
vYJPNbrgRqIOEc/yval2OzS3/hY+Cqf8bEI6ymar9+CL04fIzl7Mug9r5Z6Zb4SsyeMseuC/S/m4
TD+5BhctUNm6MUQse4EoyUZjFXRIxpXAJG0YSi065mSQkaGkBBi/3ABM8CpkjlnpJ146bKtaBKwY
STOFt51g2QoaJmCBnvvls5N8WovKatI6TOgnNEWHnU7td5vTfOUilOso/6wFlbHZAthpZM8eWDq1
Db7PqYDeVOmLJp2euCrGJ7Mu601SaGxLcmsTl66A/9XsTimy3k+HdNokA9ibEzC9H0t1sn1INg/B
7S2QM////XWzSsos0gF85+UeuHTA9IDe66ckmTCxo/t64u2Y7R16jYd5diIWeKJpe6rFWXV3vHL8
eHoW+c7VUXdyVs7JfMg/RdaPHwOs1sx9AwlzFPsuf4yiqGmuoPMOfYigrd+8PPVFsSPj6NtsxdTS
t7eBGUBFDZPAV1W1BPWlutAV7VQrVrtn8LUgY0O54scf2l7yijAnD5whfAytDymSZlyUedfGcLE8
0/fFpJv7niTd3hqwvdTlajSZTRoWbvxSEHxnK+nVXW+0B5Owr6Cxaw+ti6RTjBBv0pqq2kLgDgIQ
fWcEJv5kPxUEA/dcKKHbZDpqvGC7rYmWbVy3UELPmOx9Z0HygPNKC5teebYMlh+STiPYVvW1bgdz
CyBusrntVtIF8vEhgfHSMBkBWOoVSWvlFKzrJ1M/VeCe2beuSk5mWbJfZlJ/7/PO3UND1A2HTBjv
/4VhvMQh5giMw5VMX8I8o2hiTz9Nir0VpHzgCd+WtXh01HFvxOOxyNY465c8CfRxoFMF0BciBlKm
q9BWDImZGacEZVxoeR2HelzrLsnP448NxcwZBlMA40IPQU4HQRyHQr8BWWO+G+tttUue6+/e5FPi
97/tn2xNGFCuHV0ZlFaFzo7W6gQGU2Pw43yj/VSYn73ZXxj1jbf4KTbClvhrhJDLZlFL0aAYj+XK
2bVZMkcT0B8+9eSpS8Lskd3bd525VVtfewB1x3P7JJqVa0DGc/2zVuA/EHUcUP3KFL81N4dBxRTe
qW7bIJ7uUxoW/cZSX9wUJe7ULzzfKJ5TVfGz9H0VNbcYgsGlCZ1zwMWBKJPqhENBIMndE/2kKC4o
qFITc/qgRp0C043zQ16AGLxT7WkzuVr9S8RKta1ipzgWsQnwvFd94YoW+7bWAGRBubirxfDl9qGS
7vx/9gfzUCA5QTkPcewyLFNPQUtGQa1UK90pKvK63ehGY+0Ko1+rAy0Fjnn06h9TKHhdmgJShQNO
GxunydjYNAFE8+DpqB9mxQFJwZ2+9nCUKybS2kD/eGmwZ6MtdIa1tWZ5HKvufszVba9UDyBL2qai
CEr9pBnZVrHHAGDOQPC325u7uGI0qeb3OOQKZXVvFMc7tF+pcTJrAM6bqn4tVTXUnelHaTM8YaZ4
xylbSfCXfA7tOmw0OrxoxMugBlslgxKnrnqixpEN7o5YcWCO+oM3/W5eYuh7GKEx3MdOeQJ6Jpzw
Qyqn343ofa0fvwX3wnnHJYwcBFLWMqsMiT3CkynTTk6eb6n1ldTKqQKRC91k3cMIeJleqke1fIzt
vQColpOn2P2hknjl6lhIPpB1okeLbwCytKtHjxPXmWH22okUD/jSCD9kM04EOKY/zKNrMUd6gMx+
B2su5qLQ3vZA2HnpdxCIq/qS6NrJjYVvacM25+POLdlLb1s+ek4GKUMKFb5Mb/3BOjlOHPI8Pg+i
fqK82SjjWmFo6YqZawAQV0AyjHaF9ALrRjvJC8XRTkKtnif9W2JiYDzLv3gd2PJH0L0OKHh48XBo
jBedr6HPl3Z/rn4hDKJeBE+43I+W2XbrDcjHOkXZ5uNRq9mG95mPeXVtDRc9p5FSUoZa0X9soSB7
acsQReKCh0Y7afVxfG6435u+92Lf2c2RrjaRF9KDmaIIU2L424zjvzSW4tO7Wcn0k2lADqUbAw/k
ssnvcyq+Fujy9XZ8bzdjMAKIJjCgQM4jFFJuh5ilnwCSwnm8UAU0RYbHenabMrP1cMBQ7wsVbqNE
5mRrfQq5Gvzh0uh2oayI4hjSFCl26+ZAMdxC8WjryE6LgcG2vhqiDmxRbBwjORbgduhI2DXsoFbc
J8OpaqdtWZbvyajtPESgrKdgfvhdQBBsmPKDViZAEKsHiPmuHL/roDsnUQ5YKQGLwDNAivqZWUI1
ktX6qRFtj1fXpoq/0WZTGweVhDR2/tz+AAvmkIuCyAl1XUxRyfP8hp0qmhjwyCrjzgv6EXxGwtoL
qwhoB5nSRoy4wPu1BuRCMoVoClJjlHktfHU5M9W8hCPUaTrYELwNt3/mBNB0L/Ss9L4FTN55Tqdf
WfXbjDfaXHRhzRoC8v/4BbP+I2ZjoHQr7TMIUTylV0b9NNA+xcBDcUhLcteqEEF2f+bae6KkX+Le
OjhK/Qc1M9zzPOiGbnd7+6/P+7wPLh4kANGBmkWKLUOS8XhmrDnZ33LL2SQmFKDzbQs4TOtZ+4qd
AWW4bXEhmF6alEIMF0WcdzkeQJbStiFlRrV1psmI9CbtN+4I1TEzNfnv2sQQpMiMLGhy6vpKW65p
pc+GLmPd5Q+R7pkidW2KoK6fPCVVtkOWVE+jN2VbU3Tq+faiFwIAbIEVA0hFHH988ctQZytp3RVA
c59EYm5TE4hq26TPkBHknRUo9SMFPbnhF8OwKUkBEvaHTPGn58YObPKYD1t3+AWUxagB5ImyLfMh
37L2Wa5v3ctfKO1GHCcM3VRdP8UF+W0m1IeSEJgaN+PgEzIcy+wL5tq2VH0h7iHP75D+xdoDxTur
XauJy10nRMvLnyJdt5MABeOEzTy1wD1+gUCtpgadcei7fVYFeRmKdKVCKLP3/WMRgHoMvSHFAWPe
5ecB/5IH0llXP6lG3ft9/2j3/tTfidL1U0s76O7vKi33GpAK6IHyZiu0ryNIWpoEGpDVdoxPLQvc
eOVXfahyyg6Kn4Pi71yFAZXG5a+q9LIqlBLPZ8g7ZV/1kdYbHndDqI7TvSCG8jhZKZ1JeJ0o7WpM
+3tc3cSNdtaIA1Y10/7utE0fesR2g6pIspB6brdPvPoN/9HJw7P5CRIUr1rjsGPjZPxcMD1/aNHs
Dgdg2gJzysdD19bafxF0ZrGqOZUELlsulM5Xvt11ykcJpO981AfHc6F50KwyCyUoXPvJ8GKQUhaq
5vlgm3D//opDXjlP3s9SpVetYNPNG90AV9TJ7sywEui/2r5bUijh+spo+5DGWOsayGim2cEA5wFM
Gt8S/fSP+PCpnmo7ikNAtmyccruFzm+nii9D5xZhS7PkF6joxjvD7MbUpzXje/TBwcc1GXcx0wQQ
G3QEnDv23vqy0QDqrrI/XgGlSZ5VyZ1SkTW+ioVIgKsfVZtZIw9TY9LNxIY4SyutM07gWtxVpt75
SdXqYQt9hkCnZK0zf52CobUM74YeNCgDkGVfejkfOi1tm848Kc2rblK/WCM/WrjjEDBAzwgUN2bv
PCmcgH5FmHHWmycC+oi0qMIKbRrDPkN8cOYu2WfMr19ux/v5j5ROLqh7wbruYNoDk77Smoq86Jyy
Sc3ThBb+PjfU9D5rBdgNE1cL1DZNN2Vrl9vbRpfiJq5ytDqQSgFiJNPC2AhijZlR6ySm4hXkhofK
SL4S6u2ntn2sulMcQ9R7okeTNCuhaiGLwzsVMFq8EVHwkMtEg8e9yupc8+QJ3Ts0IAzfQP4djNqQ
6t1SBmy7j+mHP4LHYiWWzDFQ2un5Wp31UJCX4ql86T3EsVsX/IrWKes8nxU5fPVZjCvX94KLziM8
YJxCQozpdClLApIJhSj0MU5MgBMtBi+N7ynV2mjX0iYCXYmWy6y5AZqdy6UMuQJA92hZJ7XpTr1p
BE7yNpBDEiebciQo1a5KKc2bI28e3pSoq+FtCQSxtK4O6tltU7rWaYjDOJqbLIg7qg/N+WZEIzMQ
P97ztfLpwtFABoQxTNfAkBECzeUqcSvUbVnk9smj33i+VdmOgs9ijPOAs2Glx7BkC6VLkGhjcsMz
ZNlrfajiFk0k++S0+o7aaMlVGgaslJ3Bc99LXv/+/H3kd9CIQjEaWhKXS2u1ulIaU3NOjXIP2mar
2XC6Kwooters3LXunWeGebGm/XjtNuBRxY5iAmaepvoo4X66WkTl0sQaiXPKSb+JudYFnYX3gmdD
xHDoQ9vI08ATw5rM5vWZ+ODzxqmA62CISzp4oPCYCrxX3ZMu2LgttXQvWLomSLvQIby0ItXaRwVs
KYXJ3VNbJa9GzPxJA0OJkobELbZGTUJIqj71LwZA7l7yP6Rd2W7kuJL9IgHal1cplau8pcvlKr8I
VWVblKh9l75+Dt13plNMIYm60w+NBtzIEMlgMJYTJ05NKLk9ee+T2C9FRK7XuoQvgU2H5yAr6IZg
x3CxzZZUJZLcRfaprGQ/i++Q8i6nzlUdgjKkICtx/QIvZXHFvtBpqt7EW3HKSfKI6VkIw01fSx/K
dBYZnZVHg8lCehUOEVo9TW5d6TjolVHX9klhWyr18a8YUwvB3lfSTRfV1AOCVD1GmQl8AwAfd2ZF
h9fbF2dNlb4IDyAflVY+OzLSYgr7obFPEgFfoNy2g6uVur67LWV1pcBQANAGdQXgkNOlZoh0ec47
+xQlz2NZuiQz3FR7yEC1OsrZLgkrWD57k8R/bgteO00kfZBMQ74Bo7yYZl1ojmr1Y1dG2OGiyqrD
PIzjkxHJdxYZ5TvNHOTD34sDdYuN1xBcY3hQluKohPGLPZ3trxdRkh6G+i0mCF4UURJl7dguBXEW
wBm1YqqqyT714G5AyIzWK/f2UkQSuBPDkMSpGzJIkPWT6nyfiEAl1kwnm0aG/CNeoiuK9BFYel1q
ZfsEhhk3fO+fugdt3oHeyRBl1a59UNYXD74jtFLhaedrKXlGjWzsJPvkFD/D3IUn3UWbdPK9fHQH
4+96eBFswAlDOyb8T11GoZkzH7FdY9NS0z5lFM3pehHWHgacGgIjde15YVgSivcglkB1Fy1OSz3r
W7Mb67qxTrn0UoyyN9mFl06CpYiEcMpcUkyqlOPWOiUqcZtedkvl7v8thFdkrcvtEBR9pzyNPLW8
R4vaBsSzt3V5ZSVwtRABMmJ19Fty3p2jIHRXJyKfpjjag0rxFFfUq/R6c1vMikojioKpQQJXBkcq
u1IXxqZWh8GI0Y9/MuN440TFQxkFVAdZkv46p6B8bkYBGnPFumnwWcEugTeRZXKXAqd8zmZYbPlU
WjvT+GZ5hVa7jihDs7Z7mIOC7kZ4jcDjs6+4WFYuR2M3ZbN8gu/c7+043VApt7ZkFNV61gQB9mKz
YAaUGVfPfCTJcqti/4B2f6vNysuJ89jXg8DyrIpBSRXoFxjeq7wrCp4maKQhRkObKrHuSPLcGS9/
rwp4d77yWdAF3rsnJZVL3WnkU1a17lRv8773+/Kjz18xHU5UnWaP2DKUwNB1NpoXpBRsshlb8OUB
ISiyUQeVT9F9G961VbGpTBPJumMnCDVX3gR0z6A6yMwO8imcJmDY4SwnViufJPO3Hn6CJ/r2rol+
n3utG0WlOhnw+/N0bxe//rvfh5/FEkJw27+8lIuN0kYlSc2qx3hSu2pgNME6QZ16f3sRa+qF/BZG
44GrHPUNzjZXRkbqMlHkEy0+Uq3ywDGGyWwCv2b1yC+EcLY5NBQJcB4VK+ljUAf3D9DjyCC/NPkN
/QECV2DNzFyuiLPRahNFtG9l+dT2zU5Tf+Vj51KTbgzReNc1AwoTjZlIrA8fJMJLRdYmYEV7HN0J
XPWFGzbfx/mM/lnN3Gai3MWqqsHK4FVAchcUDktRYRshcG0c2GrGyjSDSV4EZljbNQOIaMwyYZ26
POxbNwZlRogvn9BR+Ett9bOMYQpa4qYR3d7WuFVJsNB4ewBOgg1YroVIxmwRFD5PprbNdNeoEI6C
30jUgbp2Osw6oxwPDn4UppZibNoPJIPnczI6x+3uW8WXkCNWegtzhQiK1QJfeu0eoRoO7Cdia1D3
clatjCkpNKQQTlaIWXioVOP/8QvRuIsVpM0XoBevDVxD4Au4RztLACMyrJhV+Ku7PBpPMTUmN8nt
bWscTadz2zhyFbRItUUUjHK6CUWjz9f2FVy0IKcBOTh8Rs5ghGrkxLVCldPUtq7efS/sR4dC1LSr
zU2RPt1WFpE0TllmszTROpQBYZoRt9ZLv4nkAcNLXTvaztLkV61WCLzVNWOFlAxGKbDMDKBsS8WR
c5rWCgYUncpwp4Nazh76nep8JHXq9fr4++/XBzQ7AmroAzBE3MWWq4T2aOyQT+BAAVzZOXXIwdjR
tEkqFxhM14hTgXlcXR7GPIKkEK0PiDOXyzOTSFPGAoqqAhisghGizzHhI9sj6wwnU4SaWLsWgOzC
QuIhhjfLnZ9tJjNKhY1yKjEPwjyq4Z2RCMi4VsrEcCcuZHA3PZvjwjEo6lQYW+AC74Xrp3ut/W1Q
lM2kYxhSvkc9rI//tCLOi7W9ZL4f/BkDbaX8C40XtVMbdLmxNN4M8oAi+jOYkodhJXA3BWZzbSfB
RIGZpnDZWWC4PDeF9Fo3RZBlgkA9pMb3vCq9tskE2r8uxkByEGTJjPpwKQZPEPhQlA5Fv+JJ69Ct
R90hFXGKrj0BUAZUKoFqRkKQ7euFZ4M8ZCWhDqOchqjyMP4xkia3th/nURATrjybOs4FU1ORjNcQ
6S7l5GbZSDqLBcaUzu6Ict1eLRrRoISV1TAzwZJFyBjpfNZm1pVpLPJRPtldNvqRpje+NituH42b
yC4lgUVcOSDENkguggyLDbXktL0YCkMjA3wpPXlOrLu5OQunRK2LYFQZMIIoM3CXNkTA1IUdXmgQ
kjgYe23e5VPTY+hPIzgfkSBuLaPd0LLCYk9m+Qm+3pI8TYbASV8VgUoMY0llDb3cg4l+KEWN2Vqm
OXft6Yj3y81FM5tW9QzsVowlFReE17NMiqWYDEQ5aUqIQY+Tox9QNX29/VSsqhnCdFQMYAZAM7VU
5gH9LQZVSuWU6kO7KUODepJuhPt2Js177ABae1veml1l3iYoq0EidN1/MDfOYBRdrpzkueoOmHM3
b3SjSjykemTkiiTiW3FmYHZrBUXvE7RVKGoJ7rJBhIBaWznLN8vIjGFkDK/yrRPD55ESuBxF4kbq
XeOE3/t8Y0rdWbBk5rxwsSlCBxuwDgRdNhjOl3usovlwAv2ncpq3NbqWj622J6m7o9/gMrYCzVx5
PMBFzxBlLNsHm76Uhe41p7cGyALyyzXKfTjBwcB0X6sst7r+cntlK34UQxQAvQiqfTRecgsr0UY8
yg3OsshOWX6SbEByzbe5Kze29r2zBTZqXRqKW7DuKrCB7O8X9l1ByboiNZZW4wXOfJA/Np7+XtUb
RUSit6YaeKT+TxJn4ds2gfHPIKnHsGLrd5m9DcbgmbngrNasyIUY3ulNBycGJy2cpsZ+BVeTJ5Nf
GPN9+4jYp/K6dymDs7rRCO5ZjFSEPrj2rih3neXft7PXvQ+pYDVrmgeXE2R8IOvEpeKOZ3bsqqfF
CFdCK9WN3cy5r1txfYCL2nl5VkYPGLEleiWvlgeMJLxNYGeBpUEZmVP3BpygVgIMxEmdZ1cNo8MQ
9T/abjs6zqHXSzee3wdKvt/e06tzQ5qJmWX4GIDMAaS/VES5jvW+7lXpJGXFg1QdEjk7O0Yj8kCv
zAYTAywsQ46wgJMPGUCHIzl6KJ3SrNoozjfzHXN1KvRJofUu2nZxdRhzQTJ1ZWV4ClDIRcMS2mr4
eD2nM5oadJkEFBAkNiavn11nEKikSAj35Eww/n1FVRLE8oHEPmYIaPaPvz6hxTq4rQsx8FfLDIgg
ZoP5cZ8DbrBo8MLV88wC5Yu94lRPqhwEdcNEAvOYb+u/fjPw6wCV4DYh5cy69ZY61scpft7CSQz5
PXL6rvHqWD/TcRuNx7b4jDAB3O7/Xq1Z3p7NdEKhGQmopcjK1EuMppsJ5hUD/ezUYBy2vLEXmIkr
28oWhrwS6yvBh8ucbR0iglJQa5IAPrYnyRSYj8ZVsuPUf97WgSt7tBTEh1FybptSg4FwAYhXEPy+
ZnEQmjs0HnqyCOF1rdHIBDESICSesKarRzeUNDBZGlkQ49pUqOClkRv/9WuBH74Uwh1P3+hIkMwQ
IhHwVDmQIDXbLPvrywkp6IZlbq19zYwbTkbS94meBbP9CwRuXp4ecyI4mWtUBVvKhRBuKW1PKNKF
WhZYEQBT2eD3mbWpS/pjsvs7JwGN9RDWrtrpPpmAQtRqtBiWVQCcojfWJZqRROmLtQM0WfyrM3Ie
tPstVZ+Qthj7PI4DhwSlYaFMtatELe0CGfxUIn2e9IQoJA5G562WHY/d4aoT5alFUrj3XqfEKZoa
K6nNF6MpXUzg6tTavX21REI4Cz7kzVTGTAhmLMUYNqNM7caII0Ec98XCtvBd2AgYQCWA8cHlQm5w
eSqNGscF5pJnQdOnLrXJfgojl+qgNfbsjt7JXekXIKMAM0CgFK+gc9XSets3GfDa1KPpB5RnLzf6
QY1Ld66Hze1NuDZkiM9RdsYXIn+u8efpyGQogeMqglJvAB22JLrtFDPzYoz39Ceti3e35V2/N0t5
3MliKkukUIsUAeaibvS5Ad3H/1MCd6w07cjcDrQIRhp5pvkRi+KFa29tuQTuWe7lcCKGgSWgntl3
tVsnkCN9KOZTXZgbpEV9cxQ8pKJd415pkIQipCzTItAKY6MYd70lC3Zt5TIs9ID9/SIscYaiLrow
KYJO2Y2zc5qNo0FFVNerQiyEj2D8Re7J4o5mMmISpWNZgPERkQgKtz/6EjYkzOuPv9cy9v4jRMeF
Q1V9uRoaywUaXKsiyAhoPtEzH+v36A4TgaFWLg/KQXBukAnC0DG+b1lpgOOW0DocZJg3Znn2j6FB
r6WITH5NCpwM0Byw6X02H+I3bep0MbyagEp+VspPoGb+BBsaMOsiMMqKmuFk0DYH9h/UMPhG2XxA
I3Jv5kXgzHlxCk2ibp24+X77bFaUgJU7FeQQ4BwB+LI8GwxZsUs904sgkaPmMGLm+m9pHBK3RfpO
ZOLXtu5SFqdwg01VpIYhK55f5Ko+GMbPEW+ynosoKa9hcQgakbFlaRh4hVdcnG0/IXPSm7ihlrRN
4RF4M+12ZV17mpZuehkjU6voISXmoWkfb2/oij1aiOY2FEmljDFD4FahKu5C99VNCleUFH6bvjtJ
7VpSGnTxJKp2rW4ueJnRqA5nEeMflgep0LBRaF0UQeOO9lMqu4Tsrf5we3Gr2vKvED5KBUEEuER6
3GQZHMFh+dIlGCKcW72osrWm+kiVIK2P1mDk97lNBE4Us0y6CVrZEv2oFcW4mdJqdG+v5tqbZyk0
kIew1hCMgWV/v7Cyql0bVA+jEt4T6oJSdhqt7h6ZsD8x2lpdR1cF0ffq7qEZBPqImXBgCFrK04pO
z0H5XwR2XOQ+nebCl9La3hYyEZGWrW0g+A1ZEYbxevG2sKGdYdYaLQOnCneN2qDtNTQ6YGRu7+Da
igArgvEABBU9ErzSdUqGLyjKoLEfJxMTPxEJNVnv35ayshgkDxj0Czgp2HfunNo4tTHkpy0DXd6B
xxkS/gu/C4kRuIRghAelC/8UkjaRUlL3VUDj8tEu0lNB5g9dJR9Grv310w66CzTRIDIA6Qmqt0sl
6NKM5ooTZ0GS/JKKV0QFuvV0e7+uT2UpgvNx2Vy3ri+SLECxb+xjF00WSv5yW8a1mYMM9DsgUQug
KVRguYyZYExFbUJG2leH0ARB+ks13NnRWUt3MvhpZIGmsW1Z+u1Ledy2gVUYZTMV8hzkK+S7yaP5
y2AfZNHIxrW9gzeEqXjIqSMVw/5+aRMo/kEGPwtKTLLJI/OUxnc6yBlu7961FLhDIL5DPgxMMBC0
lGInRWRK+ZgF46j743Tu9XwjTCZdHxGE2BqK2Rq8IngRSyFVBeNZmQjuh2r2itFy9QG9Bv1nTEYP
zZbFrilSwbquH6GlSM5ut5PaWl2PSD8xJE8ZvltA6UEhBlHafnX/wDSKVCnSPYAjLJcGYFFsjrIK
OYPuZ+iQcsA0IMTQrqwGyAPGaPpFU8HTlk8lHiFqWlmglqlnhQqisgxJA/lZeFTXFg5W+kISZ0en
OZPL1oAkp3uNxztnEM3quxYARBamCcA5QD0OUMzlhqm2pCChNIWnKtvntNlOsQied71ZrB2JgT/h
ewH8yT1u4LXXlLIpnJPU1T6VvkfZjObu/MjY2W9fnms2G4bFAngJ3C1oSEL4t1zMNCslCB2rEDCK
97zdOPJ3FDzA2R+66uRKs7rvpSOanSV7+l0ik1C2QVQftDb2DVEDzbUeIp8FemfAthg0ne/UKxOn
m7V+Bt3ZZA9BafWpPw8oE9SOnO0Fq2YbuLSAIJZjPFkoEANq6XA2g9QJsK+0DVELaXel/dGSxNfa
Yj9K6nHM0kczl5HJb9w+/Q3S4pdCTQSdZyuLxaazGoUDkOoVs+EAqrUGUY50KrV+o2pBHL3kkSjX
dG3nESCiQRzuEd58VAGXZzsW4A8eWmRYKz3cOubowjpGk7OdyFun/bq9pSsLgqKiEMLwAyZCxqUs
26grreyjOABn4+/UesuVJ5ob328LWbl5MCB4KvFGopWTJzmsmqyllUGjIB6rbjOD7AycJ7oIp7Ky
beDzxXuMKiZUg7f1atpV84TkNNB2d2Bludea+0R/UrIeQ1d/314Q8x6WeoioFxVujFRT0PWocd6F
moHrn4QSEnV2v8lIc0ByOtSaLSYEe2n5WZmC5P71KUEemurZKeGG8QNROgKXeSZOjBmX014nc2CU
0skBkcbtZfE7yLLTSE+ga5uRc+E/l8oQ6+NsxbRDkjPO+lPVSBVKSFm+lQsJvjN4Q70Eu/GXVwqt
d0i8oMMAuB/8mx/ZmiVRqiMKTYImP0rKCysptZ+318XrH0SgF5ZNL2UMjVeFxSaMrVylMQ2Ihfac
YoyeIyMTtWlfb56BYANcQ1B0FQVMdoYXXlM82AnGDrY0CAFhs4GtCC3Vn/rhTwHGwgQjUm+viVcJ
tiYAikAfBrCUhWVx4jB1VDbA4xZYDVK0YJJP0Nvy87YM3nv6koGhgQ5ySmx6IKcPVmfHSe2MNMDk
cG8qAckpfpnjI7gM3LH7ltVuX7/9vUR09uItgduJ4I3LZM6ZGmelTVOw6Ct/6i6eHzE6d3iwYdg3
VVMnBxKa026shmZHq0bEyMVfa7ZevCpgdEL6Aowh3HrlESS1tZykge6AvyJp7X3ZGT9ae9h0w7jT
5qPQ6VnbYWAETbbHaPS1uAdtrFs9xsCUNLBnDGxBx6/mhUO71eXKclOJJp6RaoWf1XKICVN9I7jv
V14EFow4HNhkmDHk8nj0rNRJnT0aaR7MnQ1nNa7qnaGkvadjXMzGaoZyJ7dl5VO17PZKCZpvNxoT
55CPY6e5uZlPPqZR9+eiDdNTnNXFOcUANUEyaeXyoj8fQ9Hg4jJMGGdr+8jA4BtNSQNMuqF+Kun1
W2pItSAvccXb9LUVbKAkCEyApeQ7kUAjlttKZWNq8UtRfiYPwDsWO/MbiBjDO6p6JWYGfGjS/ra6
r9gMBqsH6BHuDK4Yd4kdDaPzZgXHXyqfdf9B7lXpmD0nL7elrKj1QgrnluqdVWSo96QBzU8RnCOK
ierWN/BhVUbqyiKaH5N7G//ZyH/XxF1hQ2utqEy0NGgzY/QGtY7AXWPIfphqsx81bbS5vboVQwis
COg/cHVB+sI7F31EKeP/SYOpAFsj3vtjpgue37VjwrLA9MR4U/BrS1trpLRrcIPSoOhKDE+VE+cO
QRE55kpqPRZqOrtlLfI01w4NIBUYQ7jVjPt+KRMZpLilGfSxCx8nHxNlXWX+Q6rP5OP29q1YIPDr
I++DiEVH/oqTM9mkkq0aYXjTS2gqxcSxM4b5NXdlmFf+NEjGAelWcj8V0m+gZkWlsVXpjAmWxcxg
GOGURaLoTgctThZUI92SdAAfffXTqoDPrv1eqp/nhrzlVKAxaxoK5xr5RwepMrSALLd20IcKOFYT
mYeQuqz2OZKnsH62/ds7u6aYeKFRi4EzD5pN9vcLhyCPjdYaMMEuSNtjAzIaLborRSX/Nc1E6+RX
IRcdhzzP26AZ3TDJTEbsWnuAFzCywKrdQTSe8qtV5dLjZbcaY6MBBWNxCdDTy8VgmI8+OFmZB1P5
GGMIYB7JHii4k+ZJk105B99esc06YAre6rB1pfKhcDah5Pi1GbkD5lmSUAPIurXQGB0/NMMPhewx
4/VYzqLIeG3XLz+U7djFrnclPr9PmjzQQKKLgjVmo29nmgnO9lqFEMyA94mNt0T+j2/Gl7tqGiYK
nJjav9Czhph7VtI9qMlFz9L1cpCcZySWwLiC7YQ3A23VAc1YynkwZoWrgLNJUn5XXeLKc+ExThBj
AJ6oJS8KfbZlCXE+BTp1dvvO2BLp/bZCr7gLmJsCgCseSWSIr4LFfEAz2GSGwOPU2y73w/vU2bXz
e5wd4SBsSTvss1kFZzZGzI3vpRE/VVrtTebnEG9vf8kVhAHXdvElnNWazaqUVAxPCkxro08+EE8P
nd9v+216II/2sT9o56J3ae826bYs7mfqov/i9jdcFdj4b+Ce1VIDHgTc1Egxb34MPvGo73Y/2nvR
1fsCySyv3nKtnI2M61aSstaBjfQ7X9n2QXvQfeWbsy2OeOuO9Ck+zqf+1O4t/xHssVtpB9bgHe7W
Lnr43GfPtYu2qH2/Kza5D7bhrSUwp9cvFb4P8Q7uAovfTM7OVWOdVCBCzYOK0npLtRn337ZqT0m7
bicbieY3xAz9PG9FR7ByCyGZ5UhUxAwWH3Jpc5qYapLkAZ0lty13VefVqdu0h9snvSYG7E0A1bO+
LyQ8lyYlk+AWyGOVB7KRpoh8MDVCL+5qDM2KRemYtb00EX1gLBYCVgwTXIpyYMttp4T1GmuQ9RkA
i3Z9oIUnMKkBj1P9NKjIwLCP57WLeU+MKxe9Cnw3xGynEyBUJA9SzGeTq600fFhYWPIWook9VNBQ
noIlNgoMZT8IWr6vehbYDbqQzWds0AwZtkDF5kE9/3HIrlGQwI5+plWLaUJuVTx145+i30adIKIQ
yuWsR4g5bTQpINexza01OJuseSzIQTk60CMMy5478D9ObwVmg9zWpDVrjoE4KEmySh7SxMvjTdRi
zvupxlWR6sQjNE9QiEfOSGkKUY1tTZNQnmU0KHCtMM19KYro04CGST0PYgM0vw4h0q4DS45rhcO8
LZw28RPT6kBHmFeC6/LlMvIqdSHa4XKKQ1bNKXDseRCZhqdR/cUx39phqzjJttfbg9JirKLuz+DZ
fHamDeLLYTzG6utYp3ehWe+m9hGJ+r36aFaIMm8fwFVLLlO5y2/jjt7SY80C7wiO3jmq1qZR9hFB
mwrj8tpG06Pjj4hZ8Hw5gtfiq2h2vSmssw00FBjowgkezLZyqhybkp2RSDk8gAM9/G4W3kftKh4y
K27rpb7qlu7rT0w78egGbSZe6cXbaMv+m27gT/mhwI1hSnD1UcgdIZvOQNEGZ9naujUdiQ4woPmu
iwuvmB7mbFuk+Y64VeK49Syiibu+AegUZIcApCpSfny1HLNcRrUDe1uQpLPhWnV0Ch05ciVS7W+f
9LXRvhSElP1S/5Naa1SdtoD19fYppNZrBDqvWre9WhZson61iUwSgykzgls0wC0lYUTRgCwKgBpO
R34ju9R5fZoRwSO7orhLKZz+NJ3ZkdbsgeyyHDiBraeWH05VeYjovKmYXWJgLFqH4QaSj7EKjVsa
uiA3t3p0yHozbnd0dn194YVnbejDLI1sRy3nBYnaWrmT1Zfbh3ZttLBI9B7DXmnIIPAvbVzZTR7K
QxEMT1Z7rLzScGfihT8oEdiB67hpKYid6cVabLXKEwt4/KB10Ba/kcpdb26Nb3ItuParcr7uO8tw
Y0VLORPV9CrpZOxZa+A2vSrJs9N0XlwfbRDh3t68VY2/kMXO72JNJGwru4wgqwU7kOZPCvGiyhcm
Q65tBrbuQgz7jAsxSVdLemiPAHdZXmS6aJ0G/inyh03U+qO6vb0m0f5x0Zwd2XWWTUoRmPGnTRIk
Js8p8n+SKSS6ES2Le5qnjmZ5maqAdXUFurnyu8Qaa1dVR1cF2rnPt+GkPExaJOgMEi2QfdbFbjYD
5mWlJhZYz/pdGup7DGLfGMMeOQrX0gTI7/U1wuhaFsux8/S1jTJGwE8bEDZ+hvG7obaukblQRiWL
PetxVAaBSq6v7l+B3PHlM2AfU4VNVYzfSeg2duU1h1B/MM+31WTdOoJe9X9Xxp2e2cO1IiCuC5I4
6L4bkv1tav0heZvqfjcPewd+u0O7A+J0tEgJdPSrDWX5irIb8a9w7gzBz5sqiMHLAND13I3LhrqS
QZHJrwG7dCNz+mEpE4oVwGBafkIdkFlqVfwammayMbMkP9qtBIpPCUzegm1hT8/Vl5lgXkSUhCyC
zt3VLHJ6KRyAtsvu41PlSZYrvdDH7lnN3Pnxv5HFerbZSCkAEjhTZ2hZ48QTngdi72L9h1a4Wjh6
5nMzeK38U7Xh45S7/0qmgzQeslOsPXJ5e5wUr0hjwBa120k2/ND50VfPKmZAa2dpeInmj7ESvFBs
FfyOguUN4GqkDtE+xj3DpaI0YZ/ByM5l/kgc565VJv/2qtZuKepfwHawnPMVd8QgpyAwzG3osrVv
YQaG7ES6wRvkxyxMXdK+VfrflWAZcQBm+yKyZUBr5Pa42+N0iW01rYXhp1Hrae270ryEs+CKstfn
YuOuZHCXpOzIOOSFNJ4xKw7kBNQDb7bXh99v7x1ncP6RAspooGIYToMfVJtLJU3DmkznsJ3lZ4LM
yQbp5WRflUrmS3Ws3pvhNAgcI85r+Y9QFH1B7gYOQYN7eCun7TokTsczqXWT8fJLGebFkmqatnOs
139AAaS/Ar9bbgcihc3h9pL5PNSXeADAIBn0VYj4uEteSfMsZRJ2dkjKe3veS1pgAPtc9IcebaaD
mpw7Y+8Mf+fZ/EcqkqCg1IJjwyfRTaPO52RIprPenXUp9Tuykbq3wTwO5NvtBbLv5zUHIjCGDdwg
mNXEbW9MgYAiDhnPloOUix3W27CgpouiluxpoS4KEddOExE6mtUAIQflJvdmWRmdhhw4sfMUac3Z
aYYxdo2kNvutQ6Y5Rc3bxnzAKZrAxBOaRTT/FxsLJ5vltND+bxqchdHTmSp5r87nuawBW4w3dubs
xzb7SKXxp6b1ovG2V1cGc2BQgAG1AShxkOXithf5hyrrq747E/g6k4ExGSgA1/1vifzJRZPfro6S
yUKVG+GDgUQhn95StLlOG8nuzmY8bPNSBdEjcJh9dFBVwS5e3wqIYpzAMNFoKAf2c/k0FHTorUar
e1SzOt8c7qCuOz0ct134nlqlG3Wl25H4W2dKAp+HM982OJdVmFM8R2xLUVZfCrYyTFqmg41p6WXk
jfFvmxxjAlgQ5kf/7ENjJ5yrsrKpYFQAAhRPBXplTG0pMEWgPhd5LJ9roDMxRyok5ZM6Jgjje8Eb
vy4JBS2g34A74Zdmk7iuaZHIZzV+LVUg7XZJhJSFJALArWwhGnEwxwNDRFjqitvCSInHkcyOfKa1
dV+qrQ8vKUBLa2XVbpskQTkmv4tMUORdW9ylUHW5jUpEjLgDBuEcNbHXkIMcveP+T9rvv7RmoIQB
vArvLdYHICH31iZwFLtqwtrIu4wRn2ry3VQrb9IEr8KVFftqnWRUJYx0AC/TcjVlGzWDQhvlXBLy
U510NDNtMl2510kfAM7QEdO/vS4+qQq9R46c4RaRRWZ+BLewqFciWRt1/YzbuJ0x3w2dgTs7dbxc
Td0EU1lGG/TjXflcyRTDsf4IxF8fHzISwF1hVxmETWU6dRFI9XUoFYY52+e26TDA5z4v6C6vUTfP
/EJ+duLPcvyZzE/5rtL2SUx903yT0OYg2AVmVRZvFTJpSF98Ed+wPD53F50p1/IwNcNzKtWEIWSk
0wBfEnuhiHBz13Yb6Hng/lBaxlOFppDlgmN7SpXUVMlzJuuuFjjSQ9XgWSq9kL4I9pZ9NbcqlObh
XwBogfY4HiMwIDTJrKmLn7UmNY5RVP0Yhli5p1Oubo1cyl6dVAV3jIyhXk0qz4dKMR8aOjRHmrcn
zZRUgcN1tcsGNhjtwUgQoT8KKbXl0o1Si61Swff09kPTfxvywaeWthWs+uoKQQrmrbC6FoOW8Kum
6OtRyNeqo032aT30m9/jPvmMveFngSm5pWe7qW9tnMQdH4XEjdfv15d0mHXgs9C6wMP7S1UJMXO+
j59Hm7rd/M3Knkn31Nox0FifRVn7KorBk2hGEBfeMHQ12iyBokHrLepdvP7KKsbsAkgbP9Mq8o0J
zHxGvhHsK7PeC23iZLBvuLipWBVqIISd3g+4VqqXbBw/Ltz+s3TLF0uQX1nfx4sVcboixWmu9nIb
P3f+MPiJ5JmbbhN5Srexko0I8iHaPu5O6oaEtugOwqQxcUPtPSaOwLvgOR7+c0KgUATwAGX4r8r4
xe5poZN10QC9QIr3QE/Rk+P3RwACel/e1HfDXvoGzgARqOLK1rAj0+C0oWyDgchfM98vhMZFa5lU
xboSvMQeGKM2xErxHrf2uYnpW6aK0mJX1pwTyJ1amhLkryLoSJRHbuZEx0T9XZs/zLIX6MeaKYGf
xniHcNHB4r9UxiauU6oaY/wcKzqKcSYmjaTwGL3BlkUUbSJRnN5bJFVBbARRU/o8SRiI4YQuog2R
gqxeL4QOaMlAhu/K/zSziI6zGuJ6yR9RoexM0j41mXYXj8c0LQ/ar0GtDlIq3VNLxOLLgyj/Uc4L
2ZwPlYZaje4nJ37WLW9OvdjelFuwVNXh70q6q1TXooeox3BfF2HNbauyojBgxQahL2JR1jLLnWNU
G7Gp9LgWslUcaDWdHX103BTtDFrXJoI9XjlJQPMYpS8CNWBSOWFp0aJoFuMkawzu9hAtniWAaHe9
rQlWtXLvWFUew0Qt0PrhNVpqZz7YKT4EZ6k8GN1zpfuxhnStn/0lhwo7N5YdBDoePgsaDDjfLTXA
8ZyDFvEZHvlecl5oep/YiiDLdOXVMyHor4cZwVABwOSXi0HVryZdnSbPYOCekyBu642knBNlh6mX
7li2G00SOMF8ZvafdV2I5MwI1YiKOB0k/MUnAPikcH/kG/vnh/quWJ7pqo5r7htRmxmfi/6PUCQO
0HCA/iy+IUrJZ7iIJEueZ83LPov77E33h918ML2SHrLeswUwivV9/Vcep41NYlTAT0Ne3x2d1zJ9
IjJYkjy9Ajh7J8KAiYRxh5jXk9QmWgk2U+Jgpimiv8j2rHFjSc+ZcxhGG6GFaGzSdWjxpTn/rpA7
xt6oky5NsMIoHAAd+FbJ7kg3pTZ4qTb6NPyIhm2NXI0xCF4H4VlyD3pqppo8TtBZ5U/RJYdesffS
SxVNz0kb9Jiu1mOcpt0Tz0nuu0bENMD2knOUcGH+XTazDhevro62YjkD3//zpEu5n5b9DD+pyv3b
lnPNQ0LABuNpsFn0qFIuxdRZORV9kifPeQAb4arWLi0Oseo2xK8ld5hPoqrQqg5dCOSsWgYoAtjx
cZymN+8T4mIwrouWkun1/fbKeCDKPzfxQhD3HFUhZjiqCgTF36fP8tk62R/ZL1BDDX76oGTun9TV
jj8DtXDn0cvPiqe83P6AdfW5+AD+asr6mEwt1KeY3OiMkbva3bCV/4e061qOHFeyX8QIevNKV1aW
Mi29MOSGBEnQO/Dr91B3d1QFcYsxc2Oip3uiY5RMIJFIpDnHH9zqod0YO3dF3HwOfhnMiTj+cKI/
c+pHiBtdMD6/yl+36k3pKbEzbo7WrZt8aSsS13aSO5hl3GoU+MNJUIdXvYrW+GBAqkGae2ji++Ih
SdYaP5eueXBRzgCsYNpAXevcVgWpLzABgh0dyusRLUX5X9lrXfiX13F5GX+EcIe+UqKERUWTBGEl
gzR70t9juZYcwsY1IqylgGluHTHmrCGa/fksZZ4meQOatiRotQRDGXvmhzvl2DWPmr6Pko+q3rIH
8O8BbF50Liv5/xyOH9GclkYjA9gBZKaBOd6E2VejH5TWaUDEXEU2Ew+N7NbVh/7QvSWdozZPkRrb
4UcG4PumutOsZ9X0EzQyXf6o5e39+SbO41E6VMAPxnJEiRC6WpV2PgXplgu8zkCYBu+ytNUl4MIe
5IgpKYwCl1kT+/U3NEDW25n1Hmn9bduiJj7u9cwpy/34V5xIu8HcjpKfpCBeRVcxceQJF+2douy6
bK3fZ/lk/azE/Pcnvh+ghEBmmXdHpAd5rzsj3fW29RjdimuoErNT+O00/pbE461pqPtpejEvglZL
NmM1cRs1X0Oq/39c4Y8YzukXqhWb5QCFLOtRNrz02Nd2qtjUNZ+Tffx1eWd5Xub/eH5g2M55ePQY
8EhAQtwJbdT2uGKoJ1rXQGveFP3DTGHFZL+yHrNdUj8OjXMoP83mwDo/E3ao0Esvl79j2cJ+voO/
W3UrHTtRhSvJ9W0xORra5jfqdJXpDKf9hurXaAFoy8aWNXcEQ8dYNHM5BAC/x7S5E8JtJ7zp1Fbv
Vz5rIbWFYZG/l4d/VyT9VCoZmiaCvo9fBNPPmy2LwcJ+g8dakxV3alc5YPPY1+U2tT7k5IX2NpHu
kfBnSuLlnYp5jm3J/LxyM43sMvkqooU71cZBGezMZCDSXCurLLvKk2/mLvMBU8JpjrpGoD4Wr1mQ
3lVXdDN6w4P6HN+lgbBWB1y8BU7kcXd3NjMGgeo8CaowmnzWgK5TrUC5h6GeVTrUpdMO7w9GHwv3
ALgPzk97RkG7IRk4HLmClu8CYIc02on9vWK5pbht4wmJ8wdl8vXWmczeDukDA3EMs1XqNAj2jdam
0YrpLoaFp9/E+eISc6lC2VZYbxDrNtOLKuCzEuIWwuQr7UeamXbZv6KG4V82zsWNPhXMeeVBkSe1
anFm4uhQ5IECXGaF3BgVmABuCuKjOhliENctjSOIvi/LXnpvn4rmvG45VIqRTBBdigLIZzFUHR1p
KdnxH1Nem0Jb8rsnsr7X/8TD62VtJS3+CepCslWR2OPakVm6TU8lcC5XVROpQbEpCajMthmTd7Rq
tlMhO6IRr3SWLT7R0GwOiGsAFIAAj5MVEZ2VsghtmtzDregJb4ZTbkpnvOqv2EqUsGyaJ8I4VzBN
RltX/QBhIuhznaFze6M8lF4IRNa02wrTH6av8SIv5hJONeT8gaCjeN0o8JlyT21WOlq7rWWnfrBu
QFRRRMRGJsPsHIwtGMITwFIvW+aSNzqVzof2Y5MZcgPvF1ZmsYmQE3KtUcW9NSC8vyxq8ao+lTV/
y4llxmVe5wWwVoKoOOiTQ8UrSayBJ3xldrYwHvuBOFF9U/jmWiiy6AZP9pVzg9JojFPKIDg2tqPy
V4UUhuWMNgBfNsT4NB4u67l0CZ6qyTm4VLC0usTLNyD5dS3mXoImK8wvhj0yRdGEaNi9LG9Zuxkl
DpX6uQh8vqw9QGqEqGVw8jtt5gvGMIRTDhvaumag1Ku52PnE8XEdmoH+FsfZa6SkwIgzoZ6F8fLS
i66ke8MB/RjiCfCVIwu99jZbdGjIIKJECHxT5NLP9avrvKN1aEJgLFi2MpDJnjQkES6v4lIBRJoR
8P5PDHc9yCRHNyDBvZxkN7GCqWjfqG4wzI4Daqsz6+4XUHPQBa/ndsFiW5EdQ19LCy161pNv4O6J
sbQwvZDgGwZwhm+UgyTZ4leRO2XzXH8qt6Wrp9eZ9GCW+0bIUXpfyzHy47jf8e3PImBW7Hyto7gn
QtZJuJxFFFn30WOf25r52KXoFtpUoCRJt216nw5H8654TsuNJexJhjFAlji9nGyoAUQ8+ZZUL4N5
n1C2+a/2CMTq55+XY/IPyRd8HhU3GaZ+uuu43XTt+5T6OVgWTH8K74T02Ir9TgRRTTL1tlmtIaAu
nu+/N+kX1OQUjmo/yDrSZxsrdin4Wu6CNXKOxXsPJC3gHYdFzkzr55pmstxVYiSTwDqkCSoeMvNU
8kmNY96+JnVnd6Xk1qan9S8rSzx7C/54nwrmjsE0pAB9HRgJwvSpi/+iD9doit+LrR2xTyGxu/e7
ywKXTB7wNsDoQTlihlE7V7RsWQxG9QZ+Q0swonUj0scmwoRSshZ3L7mRU0GcYiSbWlExK9Qax8Eu
yeBo5tNlVZYM41QCd3rDvtKMtoEqqVY6Mji7p+GYZjdD8l7lvtavUQ8vikNXNADbkLEC18D5ylGJ
qII271QrVU5V5m6YZjZtGACCtMQBIKrkKkntX9aRn9X+9hDzHDwEA9UG1apzqYkkGCU4NCHVbT+E
AOixWujeUmL328pNPxXPkXtn+0+7wHmx/DBUOpaTOFUQ2yE3b9c30atyL/rTq/gs/Jvw9kRDHgFJ
IjQf9AHFsSQLHb0/KIbbRne6tRImLEab4CxEpnhuNsGj73wl0fmi9kyZ09VpJ+IFIowukUnxiOnv
o6zn9V3NUmbTqrKOgKlpb9VUS3aXd3M2Ef6wn37CfDhPIjKrMRWBdkkSGJKr1q0dd7s+Z3ZuHgR1
JbheOn7oYPxue8FEG5+R7MQWKEgV0kGRWZl7WtaajdSX4F5WaDFBY+C1ANPEtDNmo841Mpq+wEWO
t4nBgj7aD9UTzp0y/VV95WjZBGxbl9rkc9L85D0U3cHahqUHHKj3y5+xpOzpV3CHpGBSJzQN3ntR
JOobvSjRlSqCZOSylMWAGn2oaNWaYQMxJX+u7NTpfdgkCN6z2AMaN8hfZA8YgkJxi0Eq3NtOZV6J
x779HFeze9/nnDedU9mc6bTTOBi1hTBQH2/AxLEPW2HfFXRHx0dZ3PfiXJVMnLF5kcsP0mcOk/y0
PzIBdeZd37wzze2TrSbtmsKH/btR+CaUyS6Vkq1KKMg2hF0yph7pN/9qzfAYQPcuer75NdN1DEa1
DNHyQIEf9F6IV9OkbQVbBcTl9BSnO4J8aF36xsrlMO/F7/XCkLaKEVUJnXXne9VOFqjVESMFTayi
xSazAGahxNWGCaCKvqzjovUBdvH/RM1X/Mmp1rNhyvphQrkGEwRe3JbTFvMlD5eFzCZ8SR/uGdCb
IXo2WxHP1lLapvu4Zo4epXYchUEYvYWD6RnRWhvUYlQEWPG/NZs1P9Gsr0I0LlFsnilFuwisAFqe
OIaC52pH3Egp3Bjdkfp0HBtbTJh7WeOlHQSU0dynhH5ogAqdC8c0Xd4PQOMLVMCUeXKh5b6QxoKb
Jnr+L/zyDPUqIiICKCePYSyA7guj9NacqqJ2i/o76V1gVXlir3tRvhKBLeoFBMgZZwP0KLzLRIa1
0lkSp4ESxmDfitFiS4aGuF0+rT0e10RxflHNGRpaKE2Dqs30TYrnsJemEfFFaq4lcxYd1Aw/+r9q
6dxTRuxSIZQTPQvEss4UrzXrNrMjqzE6vyb9VF2FkzRQthc05LIccVBAPzeQIQSK0CRpXopSIfFK
XSbKVknCVNrRyYi6Q2vJo+zKJMGfIyVXKqcbDIHeGVFB6r8kMa6QR9TlccNCLSlsLa91djAHGZDX
kT421bYWS/DP9L3YtDYAMgrTwTHC0Nba5bDgBWaijrl1CVkBAImfm6vFaEYqWUkRMVXe+2RX7lfj
EPsD0+p2AhyAy4dj6eJFVIgnGZrP0a7Nk11UU4qhRLPNgtr8lPR6b+BOCtUwRkeFGAjFV1MCrElA
6jmbjh3LrwbiqelDPoT+oHyNQhBqn2Dg+Lz8VQshsoJUDMbq0OkKxDPO6ebWkLVjGdFAjWtbFkQ7
F3Nfz4B7VvoAVLDL4eWywCUPBYnf8xJz3ZUnaEbgWDZMIDRo/VaycxChOvaX8jY9dgG4y/+FMODe
zsx/QLZEQ9f5FicdNQrAOAGKZ9cHdNNVdv+U7R16k+yrlWaghZOLHo4fUbO1nXjeIoYsuZ/1ynA9
x6bxFZfxmybRNde3aEinkuYvOZGkDWEIMjJIYvsh3WJoGpWIkD2CqALAX9tCuMo9UL6rmMrEiPGT
KT5jqhmzzUn5uLK6S8YDb2gBiXdGeeVvbGqCT6+kFQ3G+mqUvXR0MnH0LIBOPcp/6vuq8vK7KJ85
2qnI7Izc57IdjxutuL/8IQtB+tw+8/d3cPdObVRTUgkFDShtbQCbSBXYM+fWkmgNEmrJZZxK4uxJ
L3N9wFQvDXKf3BVrRfjvKSwuZDhThLMhIyKM5SEWlDDHKNyk3iTpQwJoqUP+Vb0Xsd1/TWhJcMRn
ts0fzesBG78WMy9VTueJA0wWAj5vZjY8N682U2Ow17Qwr/C23unmddk5oys2ttXZ9UvdO9Lw0T6B
tjGv7UYBYdlt1dvSxqjx2MxXe9YXjxUa+kAZOSPqWNze0nzqM7nC13T7EQTrU/jSCwdqohDFym0r
HNATEGsvqn4zdq1P+wbgrWSvxf8QrGl+XSuwMAB2o4kSwIWcn2yndBQkpafBk6S+gRHJNk2Q6fRe
pgEe1pX7bSgFqvCSqm+DsnZRLe4I2N8RVYFQZR7GPN+RsQqr2jRH2Pc9Rj69nbqb3qsN2dCdcdd7
j4CCc8R3yxWBgNYcuhW/tmTyP8J/JTzFuK/zUp1oAHRgdCo0ByquttbPm8jb/fwWBRovephBCnau
oJaxBvDXIkxu2uulk6l+g2IHuE4d7al+tEAqbXj1GsPVd0bkklQuPaRhSBGgw7Nmbu8OXu4SIOj5
7Y3qhMwe7c5Nb4W94r3s2hvtOD5s8vv+eryOt9pfhYsK8D15v+zGvvMZlz6Ie5rHGO5vzAIfpNny
vnkr/ffYaZzk86rCxEHvdp4WWFuQpX1V27viYOEb64Nw/9G4hhdtrEfTRa/Art1GV5n9gnhuI+H/
m2xj0z0kduZc/lgeCPD7RJzuGWeUbVG1kdzjYwGAiTkzekd0JwtaR3DlZ0+617xuG16Lz92udbaX
Rf++dtDJjOB/7sxG0ZPPcctNZSSqyuogE0DwAaBJK/ZRMu7gnpBlC5H0vSxv1uR8WzDyBOtER/Hc
LMaXV0olzfuqLtvAfISi/e4DLZr1E3XX8q8L+a4ZTnTmtQHQK4jcOSejDapJMSEHQWQXo8Ggu7fk
4zCotjGWrpDuqg5jwiu94fPR4pUzAMw1ZysBRS1yN1pj9VFVFEUbqIl2kBJM7FrxZ90rfi+Xf11e
x9+eBHxuIgioJEjDVBdn3uFIVWKitSqIGvEIWAm8pNYoJX9HAuciOKM0kyEvdVa1gTGMftaUqPFt
q8olpoQemZU7YUUdfh4oZ6neaQSyxla9j7LUV8K1Lug1EZxBiKWeFFI3q8NAJhhpdhI9X96T32cJ
m4+nOtBy8e9f1CxxExZVr2XYk5KBwQTDWU1suhMpXC0rvKQa/rLEemXed00md6Wj30YVw5C2AQ0T
R9GrHTMjO6e38Cd216PXRt1eVnJpGQGWACCDmeAaADzn10uiJEau5lhGbWK6x4wEiFC6+OeykIVc
47yUP1K462SIajWrJJh3ZTePgAVz0+Nz2NnT3tGIO64MhC+v4Y+w+e9P3gCkzYtJs/I2YA5jNnmz
XlsG2Lqnyzr9Dr7OVeKOE7VqoOeHkDL68UP8tHYDL53WnxUDhsa5EtKAXYha+B6tUT1hCjSrR4AX
YFKjU1euqyU3dyqKO0lDWqLhbJp9ePNRAoQH6LSPwj+FRcWdOK+Xgb5H0KHAzXHOVFKruCEEUqZR
cGm5IZLi10ry3namfXlnlvX5kTSb/Mn+W1acjIXctkGRW7kdyqAtlvID+o6ehKpYiQAXrQBD5gh+
0fqN6d9zWVrbjmmiMdhaFbl5jG486X1CUHZZo+Xzg8gamOjoyP7FAzCgh76UJoiJ66uoQVO2XHuC
le9KEwjbsScb0TWwrJ0iUv4AaNkbo/Hl8hcs6jmH1xi2BoQNz8hIIgqQjlxsgyx9KSyomR2jeK29
eE0Id3D1DrzqNJagpSX48RAfMmG4pQJZ8bELT0lwNSGeBg7BjC4rcd4ojCyhM9QQBkK/QmSWRBOI
oJkDxEdag2A1pXY2fckDsJoV0IqNXtJTrytQjyiSGy0tHBlP0Io8lFO8vbzKC4Hj+ZdxK4BulYp0
tYErB49IV6jd8L5Go/tf4eTRa2M7SOgKdo1H41rrff3TDMywsTU1WHvX/HY++AzU1PHGlYGDzw80
dK2am+HYY7gvtZxYvh1l6ZDRPaO2pq8W3eYr7TzKmjPVeE2jKXouaHI6C4KgsUYtu7kbeSI2o7s6
fSssT3uNqje8cW10egr0C2hCK2f399WHNiRg6gDyBXGXxYMMm+UIkBADI4yx8arphzp9v7ybCzEr
BMz4BCrKeRhTnjU/cUR1p05FpiZ90DZDr9tWmYrSVZ+i0n+knWmRDf5svUuC2SmuSs0JVPRpZWxl
AX1a7uVv+X20MECPWt/8JsB0KF8BF9MpSs0wHgMkqSXiAoVD3CZMF0sXPH5reBO/HTCEyeArmR8F
M+rMud6dQKUIWJZjIGTZTqWscUoJPmNMRrwd87XQeVE1BWxAwDBRUMvkT/M4FZ3ZlGOANhdxDyR4
/XoE4O1ONsRkJbJYFIXuNRNeAyRHfAN/SHQxzdUeijFAV2E2NdvKWqEAkhrDhpc3bHENZ9oXPHbm
x8f8Kae2Y5K+ikN5DJKCNHYkb+MUuKOMjV6nscm7LGyhjXTGlUKWEq0g8zQEt4aovA+IpksWiKNg
3VqR3vR2oUVAtgKgkDU5kcHK9BbnOHPSKKp9g7ZGvSeVkb2XXY83n1GE2QjCYal/aAea0afLH/j7
qOL7ZgRWjAHPbG1ciFJ3HTCqMRIYhGgePlBDzefJLnllGX6v+TfHkwjjNWc4HO4yN6bIECpFYEGF
ga4DpvDZXheEeNcWDXkQ1aFa6dhb0Aq7C0wc9OBgjJp7JV1eod+mOWNn/vwsboWQIJJDPVJZoN8p
7+lOf7784xdKE+c/n/NlgHSJQC2Hny+DU+A1PcTBzmpsDIGVjzSbf1+R9/sKOpfH7YVGE6UDTi1D
3yaoSg5Zs5GeE/11rDcjekVN9X4UPKm1xV2ZxA6KdPYw3tXxZ6WuzfAvdP6ffwnnzaZS16JyVDBd
G3lKd9Df9PJKRjquekv8KnfEXAPsq9XdvK2swBzhn9+L53I5D2DJqjChdsOCzvpTVm6dbpvJp6GP
WvVz9JFtLotbsn1MLs79q9KcgOCeM0oPWhra5FNAUhnV94Iw9FaHNxapQruXizUI4kV7UnDpIvqa
Mb55iAvStDPEfzEFnSK7OvlKga3/EO5eJmnb9SZQx4npX9Zw6bTpwJEB1DlaKPAIOfeozJIaogzi
hGeB3viJmJQ+M9q1RNX8U/hdO5XCrWOVWXE4Dv0UmHXh1FK4KcpNd4WZfzs8mFayEsounRJw+ACS
E0933O/cqczaLE9AgTYFlhnRaxHvBDtrjWonCY2yadQi6JOk2P2LdTyRyZ3MXqqHAU4aMsU+QZNQ
OW5oVZjbfyMFJXgkxNDJ+mtGDbF2a7QE1V9Zba/AM/5nQK/SipAlo5/BBa2ZslBHwHtuEmMK6vlO
RIlZbsfoKpIMXw6V+8wwc5cRTV1ZuCUXDQ+Nfiu84DTM155LQ/pSKMKSisGEK84ezK79wDLn11re
VSs32ULoCUAzZBJnOEMgKJqcYUS9OqlNaE4B2h6V3TjmoAhJm8IB/wNz8lSMnvoWdUdjAA9NVYOg
2RgsfSVaWlxd1M4VRC/4jY+W5sEUyRiQu5iQN90nKUjuidIxN0XmxIkn8/NfWIyJLtw5SoA0bjOn
VKajEQJWzejHxp+oJNpmXQrOP5eCOQIDXQozrilPsqpRQa60IRaDwhju8jSt7M7q7v87GbwPsTrB
IBlsP6WCZJO+jZzeWqtlLpTK0cOGKEeDR0SGm8fXNVIjNxU6Qgoy+HtM2zYHw2TWLhxZe9+JSMyl
ZgOurAjQ/plao780YrothRHzKjR6exoRLH9oBlBFVGxyO0EnD1GpZk6cMbIyybV0dIABg5oGxhHB
Q8zdhSilV7lFZRH9n2Hopriegr4F4FOXZGlwefGXRYH6EA1NADrlcXOFRM6jJrXEoBE65shZ3D8W
janaGkMnyGVRSzcSqpYAJ5xJlUG/ce4QRk0jJGsU2JLYRddTkkyeKrfiv7GmEymcK2hrCnIReGxA
UHeqH3dlsdOzTl2JHxaXDfTQwPzFkxqZonNdTDkb+1SPpADIFkDg7NE7WE5yco2UlL5yBBeGbWC5
P7J4gO1SRRNOIphiQJFRQAXIrPP+KIHsYthGyiR2x54RBYTjzdTXrmJVlG0VYomNDXr6BiX7TOuQ
IstU3RaJ1kR2W2sYfS7UBIMKl3d4eVUMQK+KBrJ2/NsUHAud0EqhiAG5tNxLraH9YeLQ3IVdYa2U
XOYF5gMPcJGikQ/vF3RIc0cELXFG2VqphO5G+XGctPe6ku9jLYgkDIAgep57S9qVkGpJPYBNzXcM
aOBARHW+6XWsTtXYQOZQlzHg5UF1VQpx7KN5IloRtRTpAAwc/GrYe8BZKueiGMKBXipKKYgToNkf
Wt0dQw/cs/WwEhMsHcpTQfPfnzy8wzBM5cQsZkPOb2lMnCyiK4mnhYsR1xMaN5DvApwsD248qPNT
e7aKqIn2edtsEqB72NpA0djyeNkAl+JsVGhn6nacBQPWca4O6+vYGnuoIwLr3JGj3tXbWPXJWI/X
ploLTkuK4djWKir7mnmldyZ7poJSrqzqwuQH0iWoASBWha1IfAK5zDA7DZpeCW0Suh0V2dWoYjZf
fqpNkCDIklPt1RYAP5HsDiVe+Ey/brLO67L+hhbFTsijceVoLpyXsw8yzxemrAtLGOT5vMSOrhJf
zopDiFXo2GCnoPys2FFdawJesC3IBCCcAXeANxZ3XsyxBLEYaSAzoq6a3Ir52qz4slY/ErhjMuLJ
ZbU1JKh1HPoZKnrWGHQDeaz7GskMcleO4bGyhpV3yFIC6UwzzswmpHXLrG6lgOWfevosXIPkwS4m
9pCI6qZIiF20bsmIYymVh4na67SwibUCwLpQJcHigrdaRs8zerR4kPR8yhFTC/AR6MpS0KdSCoOT
GpqTDxKaNXOK5GO4T/TWD6VRt/NEOSrjGtHwbDacGz77Bs6sjAY3isVwD9ZD2r2JgoiXX9733fPY
I1KaAPZ9HNJediearxFnL7qVE/W5K1gfzFwis/oGphEE8wPRq6Ma71O2lkxedio/kvgLuKqrJELL
MnxkkIFGHjzv10heJ0/Vw3Cjvq/hpizcMlhSoGKh/KQgWOJOTR0SEvdJLQV6e1SVQGh8la1k4hZu
lzMR3LHpeznL2FDBO+kf0AgogzJ9iwYT19nuskNe3qQfZbiD0tJBG3QdB4VODjqEtppJ7UIvbrJx
JSBbiu/PdOICAsScDMRLcAUd8rNVuquprzeqo6hfMuqUQjy4kuQIiXILIlp/NDdlj80jbq0yn/X6
s0qVL42In5fVX/RPJ3s5L8/J7SrhbSZRDQttSi8xccWwtFUw2JPXRrjJpRslDi7LW3oIo+6MFKsO
XGbMHHIC8y4hCXIUiBt6u4atKkBJeNM/qWyb6FQq75u1NthlL3Qicba1ExVpMYlsnNe9iUOvrMCY
NFmbEoSoLNqowluRHodO3pSFWNhN/6S1K6548Y45Ec85oI5WDMSm3dxyaYFw1ZQSu4mqxFtZ18VD
CeoLZDMAnwlEyXMtjWIEYF4OMbrpyI87Fad/AkTXUbaRrQG4hrP2jFk8oicCOXMGGRFBpQwHRwV/
CMtquzNlT5BeaBm77fTnsnpr2nFWE3VtSSYLe1gW5WvTZbljJpJk0yxLncuSFg/EiVqctQwGMwY2
QtKktR7V7lLTq5Vtox8t5pTl5CAZtSJx0QOdSOQMxKIDTQYDEo0+35jhlvV/Goqhud6/rBl/ENAw
h9nCE8ogTjVlqlQ5oSF4kLo/GOB0pBotP4ZUHmSkg2aeFJk0rmoVdk7uzeY+ZmHtXv6EWZWTy/jX
F/CqRhVpMedcHPHwBXVfmmqxneooWxj0AO5wdxI2lwVydvO/AtGkiDQFYCv5bmRVbNFJFkJlNUMa
O3Riug3NNRYRbgO/hQCNCf2WwLxGwzV3WY1TnptjnxTHUftUxkNYRIDFsiNtRRf+lv+PnFkRTBcj
C8t37Ih9FAP4BNxZVpS5pvzHcjKpcCTNlhxL3sjvfRG0MVkJy/mHwrdUyEO3M7rKMTzBRTEiU8sa
hY/iGD0Jwj45Ago3eRB1n6J/XtkwabSrz5D4VbWpmDOqbrMK9TTbJW81qoY+TGRl5rwYF2+Ik1qG
imCA73F/U9mWPf9SfMv+U9i+jP6QfflG/lTPly1nyVRVA01E6PHGS5q/p5RuVAbJAF1bhoCxzW4I
4MyysnAo2cjKVRmtTbgtyUMUAupojLjBmDgjokOj9UKklEdzbB+L+lEtyFWe/cnxjjcEUPs07d1l
BZeOBq4lcNIhFYysPreqUqmVhVXE1VGuzf56kFm3ywZjn9VM2l6W9E0ywW8gkvkzhSwyIujfPL+b
JHAz6bVBquO8b9G23UXbaFvvBvCUR40dbtA3tTP30aHdpVs8e7d1fBVlR9EFbtsxXhtd5yOQb4M+
/RpupaV6SnMzS6qjUrwUQuKE5p8kvEpCY9Pogl9W2h70K2AAfLy8CosH6VQud0M3qjmFgMWojuM4
+ip1e2o6gMAJx0fssZQ6ZiW4VvQnynzpvsf8bXFTg2itWztOC6cJA1Aob3/zn0k8LUavJ2FeDviM
1BrcxLhK6tGWxs5WtMhRi5U88Xf6ndt6CdV7tIGAYVoBT8b51luR0aqCXlbHgzGf3CcAIrvoaPWL
rYb/fn2X7Ln7NPJi/z//pM4X+iodzEV5oR05miO6kjN6DOTGoq2sFESWbkQFKVJQwKENZ76Cz78u
ZT2aYUashdpNNihXQQRDXiZtvG2MaScmAkYSrtANtBtS5jEt27aVsbJAC7uhIHs2I4BjjOlXTSZV
s5yaA22O3QASHpA/2jXbxdJNgtfxZftbcDA45/AvmEZAkwg/8EzUWJwGDB0dB/O6BTqFkl01Yuvk
074eAR74z55V8yGDNJRCcU9pSKlxhywxBrkEsVxzbDJb3kx4Xtt0jW/i90mGDQPv3gRxpQETM7io
UGuKOG0Qbx6z6FXOejfdmpi/zTo3kw2bVG5fltfhGlwzFyCCKgFC0fOJBlMNeWSNuw+JkOaW1g7x
EXXK1Jt6OT8KGPz1jL5Or3IqF06DOV2nUxqw20xkJVX5y16AwD9Tk0tzl9yc5D232DgL9akYp/jI
MrBdDaj0OalKQ88C69U+GkC1m7KOroRts2c6O8QYuZ0Zl+eqLIaqvmeBTl5QCdJkZpYr8bGQRacK
pZexAS7rPzTPWQba6eeuMRgpf9+GatONsgEZcezlmodJGcPyQ1/NXqO13OfCGp6Jmv/+RB0lNc3J
LPX4CFMJiFLZOrvV+nuhUm+l/P6yWmuyuP0q5I52iqbGx7y3ozKQ/0SfYQ8q15XVWzoKM/kKOrHm
UUjw5p3r1HciM7Vcgl0kz3WngwL52qg22SFK3exA22k7ll+XNeP7cOaDcCaSu88wUCUoVJutohzv
0VB1yHBdkVFzddY6ZgT+atKCSG+8E8fIBgL+pH7RNN1c/orF9T3Rm7tf+qatDU2A3oXhFo2fbumV
IWAU7rKU+af8OgBzpgtIHxg/4pP2fZNMJZNhMU2M2WBkiohxN6XT2ibKK2I4ZVja5jlKxDDMZoMW
nw2ZCttShI1E7oh7hXmXvLivJ3t19PzXA2beyRP1OD9ayHQQrBByY/krNidvGlVnIGi+ble81+8L
91uSATpQNDahxMppaE2YocgnQo6pqUYeKVX0F0sj0tBTEUiJRBya5i8oxnwULQbTAZtROizOHxR0
oq/c/Us6ow0CiX8VtxPKpOcHJq3jMWcVdE7lcq8RzzR7TINPtrAiZ8l3giULwxao9iDs4ta2syqi
N4UZH7W0bDZdIT8bg1qtOOhfdzuW9VQI59ESWkiJwjQoU6df+uAUH6WaOpGE6WsCmMGyS5zLB2Jx
9QD8NNdzwWDJR/RdkypklKGVJd6m7MUySuAnOq0cXBbz+8kLxWQZ0RnATBAlidxla2qRbiYY0j8W
PcikNlKrO0kCPCIMF6KTBjDdjnALIIOVg7i0nDI6ii00FuNZz1tppJI81+oRVipu49EnhWO816GD
BOFQrIH7L9nHqSzOPoYuDlNCIQvFVGeg+FWuOK81CZxxROEos5FBAqAWgVVc21n3z1Kc3zcBusoN
RUWfOeavub4JE8GenDUTOWKi1V1L0C/53tMfPjvNk9s661mCLhiYgFjVzqi/aoDjy5vXFUObjzvv
4U+lcPenKWlxrvezCigKPROv336Yfubp9vayoDVt5s060UaUa00QBWxGHD0CP31TiZVtKmtFr+Ut
/9kQzs1moZXlTGXkOKWaTbo7qv6XO85ZbajqhZkUWC5Mczl5fNdI2coZXFOBs1qlbtFLyaBCB0xv
BvrElqw0aCz5MBmhPK4A3OkIq8+3QpCkGK212IoKPE8VIDnzxPSs5rUqvct7vuhO5uyZOINNoVft
XFCv9Q3Yk3MccVP9H9Kua0duXdn+0BGgHF6p0HFy9oswtsfKgcrS19+l2Tjb3RzeJuyzYeyXAbpE
slgkq1attTPS5NnRblrtHmcTXvdrA8oscDLuMaueWFy/6MTLFlWnRh3BYnwrIaui56R+yA+zZ1hE
cUF5O1SC84Dr1icGmbkcZTSqmkhZHRXrKcoKn0Jk0BQZYbklPuMMcggAyaEhewWDnQ8ra8q2oa2c
HNU7E8i3g5wT/SnyzU3vZ4fim3GnBzkZH9N3a59GZEfTwBT4DAt1+ucTVB0c/Gs+A91K55/QUqmY
1NZMjvkcjHfLj8Iz6cEJ90t9Z+T6cdaeW2SxbqQfUVwT6w+V3r5YZyagjfNonIEeO8rtuwZUdtLJ
rkyv7PGjmP/mYELaHG9NdBc6gISfj9SJq9goQ33d4qZDVhUUD8wnotI1b5vj9oUcqwwJbqAEzq0Y
4Ur3BKXWIyAfW8dJ9zNahC9vP94+B+YVrV9AYa1Z+nMTwPP0gMHYCO3gTdSrIHo15+dpEqRTVw9n
DxADFFGrKLwBqgfmABltLVG7KIQVtKSXBNfLoNN7twMAHKQIyzy4WiziteC++k6NMkPLNGxz3YTR
Yv6Gus0YyqTZGC+m8mFGc2D28S4cni/PJm+ckH0FQS3qjMjKM8dxB+40M0yd5Ihbl4RkbuQvR/uW
FsFfDQ50mEhP4+K35qnP1y0zQruq2jg9WtOEp9AGRT9rToiJfLwU38WTRtIEKl2i/Chbp//cZCbu
fsiUfcqfMOG6altqQso0OWo4dRK9hbBuAXpwA/RvkUuj6/lFUm5Ac7NXwzto36rfIbpDg+YjNR8t
zRA4L9uB+s/XfNavQINqQqn+fBYk28lb9IAlx9mfHvTn8s7+vgT9fXQ33ps7VNG2mBh07w93Dfj2
v6NAcXm51XU9Wb8GZBxlp3/sM0dJYqNaLmmwn1ckvDI848d0C+gxGe864P6+KZvl4PiSX4xkCK8j
F+xPu3xrPl3+Cq7TnXwEc7yoLXiYZQo/V8cnaqLRSLNJs7hNsVWtIEYNIQdZ5WWTvEN7JTFCaALV
HB4B5/NeR2kG+njIyOeLtjehhW71V0Pp0dgJotvi+2Vj6yJ+neTfxpjrlJOMThxlMDbvk2360KvY
WqIwyH1LmYADAxe2TiV7DUmUvpcqKCQehxXcWICvyOx+RSH0oXVtX2f0dr2Wak52FYVvCVC4l4fI
31YoIAIviio0/nc+oVUdNWELlbLj7CI+ZndV6pUP6evSkXEz3jZRkNzIrvNWPUhv0tvoeALz6xvk
yxSDiwcgT5BTISl9bt5Se2WJ0MV2NO+mXZJ54XOWEfoa3oaElq8/Bda4uwZ7dy0ugP6H7Y+M2zqT
JhADHJtu2srj3Xhl/0h6olY2kcanrnEN70nUJM7dJHBUyEagbgliAGaESDvXJTh8j/27te2fMhcg
psRFE4FgKrk748QO89pD51NZD+mYHg3j2VlQrbO90jnq+ru0G5pJEH+4R9z6Bv/vqNaZPrnKmiqc
NilhrfN+IS31GHr9cblGwVKYQl094IuHWCsGFd6xesm5pWLpnDCTMH8VVACmOKDoMXBpvE1s39wN
z5O2yTNSPbfWlYoyaShKgPOuKUBS/2ueCfQllOvCOsNAg+m7Bpa0SBBj+O7x+/eZQJ5ZTrgYCX5f
vdJn4qwCH+WVZT3ixYOOSkIF5v6fhfttj4nZ6WSjqR2wiGPZah9pam3Kuth19m1YmUA2o6vlOtJA
xiV6bAlWkS3pDcokq2YBs1qQHfemf3lj84/D36vE0l5VZZKGLcUsDsHsh+9doKPdZtc+S6+OZ2+i
fZyTXCbzj/DN+qYrRL6aA9DuqXRz+TtEo2R2hToM9TK0+IwIfZqy9G0Ybhoqyomst8cvGwLXZpSc
FGQv2amU0hghc916ixft36zt7BqH7iVxw0NzlzxQPxUMihtYTuwxgUXWK9kGq2R6zKpNod8tK1ta
e6+NV8Z8U6HT/fIU8s/DE3PMHBpSM6C+BnOAvZN0ACucvllqjx6tzDXq20aIyV6fAJfmc/37SSir
ewfg6wjzObqFP9/hIrFvjz/RzE8mv939IfL8n4vjyfDW1T2xVmnmgDPi01p9VF0dEknDL8P9dXkW
uVHrxMrqqCdWtN6KZruZ0mOxtW9nTz8I4ZsiC+vfTyyADKUsYw0W+vfpgLv41XQo/NpPAT7KAujF
eCBnvocw8OVxfepCXFosJhwDDo5ncQzv0DfKgA57HfS/rQeoGnAJ2d7x2xr90bMXey/SRt5qb7FL
N9VWPiAVsTU8dBe7c/CHUNIvS8qE8GWkZpnbWNJQL2DHsAC6LHoRUIC37XFnASri857EFrjbOgby
KZagvQ66iTiskWEQbHTu5AJV5agoIaxKMcxAkOJBfSJx8LQLBohHb/T9uKeb4We+yY/TQ3Qojw4y
Oa3bbNtjvel+Va/tpngETaTf73qvvo5+1Bthamfd7+yKn34Uc2BpoZpE+YSPkm6aQPVrr3XRIOuD
F9mtXT247F/c6umJNZYAZlaTus3xksZBorsJqLwp+VGSwi1BXoBWOcGdTePFnlNzTGxdVJQvzQKD
68EdOm6n159KEMOh45vxXbuRfaguvTR+sTc2yja8qXFspVe47qgELXyb7skm01baFIDtXJ6GT+qZ
C5POFpLQVdtroYzv8uQr6UbaAQ+/03oXFBYNBLcfE4gRzM/atnzHo29vHoCPse5iH6qBH2ZNWjxD
H6MfmivfyseUhNexwFHZNprPHXc6bUzIbpfCkKoMq6QBrfRM13+W+7YQxd1/CEnXBQ7I0vTYUZ1T
PYUxee+QhGib4BWajyT130VvQd714XRYTNQ2jAgwjHX/5fpHn99q9a9ClKr8CndD4u7UBhO3e0lO
dVAcwcERNeMbiQwEnPHBHETeBMJ6ZG82z78uexP3jXlqkwnaUO6VDKeFzcieg7qv3aQE1CzMN100
b+tw2Ut9u03G7m7K+hvbia8HMNbXOZi9lnmjKdSPFPtp6W8kUTVDOBtMxJvmPnXaGV/mPGQAwM2+
tu0hCpdD1l5yB1/y5tdyXwt2PfcOfjofTEjrx5HG44J1ljfJ/bIFJONO94qAep3grsh7XJwYYqvp
YPgITbnH8EbfOC4HnTib1B9JfHd5gbl+C1Ik1NNXykK2HNxmrTxLRZQds6TxGgUKdZWbihp1Pk+f
LzHpt5XPWT25ceiQ4TEqKc6OSrNL0l/KFG8te+vg1TTNw+2U1CQ2HQhj1W5a9u6gjdtYcYtwdjtA
3PKleBwli5R9t9HCKgCPI4p8+jajkh+ljd9Z2s1KUxrS/MHJwOXSirgm1o3FfD6Qd+j5Rj4dFSc2
D1ArI1C9RRcfdbQr1F1DdIh/qtFTOQpWg+dekCtDTgfZQWDr2RJB0U0QT8ksQOE6uq3s/KZtgiTz
HXmjZk/gUGuHCA37ovwDxwlwdbAgjwn+KQDuGadu0WuCF16bHCOA35oBfMombs+VSKRMYIbNV82R
nrV90SHx2e3R7ubNSux2ci7YojwrgDCutHRgBQFk8vx2i4WEPqOOxFsL//F7+UNYquW4AxCSvy2s
X3DizVRyqk5vUUjNl/IwVsa+sKegaebnpZeDy9tzDWKM59nYlxA3QKkT6MT1U05Mhc1Cl1lFVVjN
/WxIPHtWND+fwEWR+pPZ5pshtgWIojWifzVpaCoIQIBMtJikVzIOKR6vmL9x8qH7TZpshESrSXKn
3ALv4F4eIHe1IEHyX2vMLUqx2slSKmAR9NHrzPcs/B6KbkSiATGvUmA57baX1OTYWcu0CUH24UkF
uGaNYvrojRhdnbouSvJzbaKTc+11QAu8wTihEjetJOUo9Skg54+vgt7a0AWy7YI3FeeQQF3stxnG
E9tar9WoQu2UNup9OYKWIApdqZO206L4tJaSFdsjTSK9YO4G0JHAcNTPxntm0XIVerNGawAMkY4/
JmPZOGrsjVleuRnaWC47CHcHIMMNtBKiLwQYzncAOFvUkXYYYqLsqKsBLau5oLWnQVhv/jdLzKgk
3Zy1tkRdBi1USvTURETVjqk/d4dSYInrHSdjYjwSbQld1Suon67NWqXfJnu7dMPsaQz/JhaeGGIu
2yBua3Q7Ww2l8iat9hCy8AsqQEPxsBE21IP+XSLG2Uc6OFK2YIlivd9Avj6o3uNhY9pHRfuWF5vS
QjnNjEnUzm7bCKZy/e0v0coEOQcYTj/JHRn30FPJNCiKENrysUR3k6jHRPT7jFNYWth2A9oJj1Hy
y5C/Cc8S3u+DywBUtBaEL1RzdZWTAD/YreXMXYHTqgYVbKwt+0l1RH2KvP16aoS5KndGkVdGnX7u
IeC9MnQApfqt3f+6vIF4sRwtgSu4EAmIL+Uwfe7GxFSy5Ng4V1n20agi5VHevkECEeRUqJebhs6M
YzbsFhLHmCzkrsxm3siRRBAdiFLsJejkXB4N76WK29Bva8ytKM6sPrQzIHDSeBwz0EKB4GGOI7TR
5J0DvXt18As56x6rtL1bLCjjYF+P131fGiCfLVpvLMcnO1tyQUDkeszvz2KZCeylqax4XLFPSSS5
oy7rQdbIIh1b7loiYQXqFgC6kFQ698umpXM3mBSATW1yEQrFi8k7u9Ce968FZmcNfTl1XQ8LwCw/
VBBQkKaQJOpITIis6jqpVX3f/aFCxJp9AFechqq/9klhyBhVulhZS/M4uUzwwgzZoW3r276XXaVb
e4XiaHvZiTjTeGaPifSWXUyUUtiDHxFo6aAd6Wqmf3Een1lhwnwc53igKLBSO1f6dJX3v/LkqjcF
L1LuWBBl0VIJiknAxc5dAuQVWiaDffQI5uxtDq1dNJD9IYPlP+sDXjLDUkFzh/7UMxuX556XEHRA
1fXvjzGT3wP4ZmY6zqU27dOgjJJdK8XRbdtV/pwmoJ3LyiqorOpXNmTZMTUpcGda9DI32rJrp17U
qv0JLGHOKnyPtepsWCvV2/ng/mNGRqIXOU7jyMkPpUn3cvReZ+FLkmSBE5vErJGA19C6uZAUal/I
uBA7D6pM3VhZdsj18U1Oze+XJ4kTUvEuX3WqgXcHFSWzqFrkdEWuYY4kyUsW3zjQ4RGZq1iUihPZ
YYJpGtIabIy4XMV1tYem11ZeBkJjY6dUyqFJq83lYXFOvNNhsS92OTcLY+yBOILOL2B2Q+iF4Z62
gseLyAqzoK0F/bs5xoIWRA5vXzPrOdQEAYRvQodiIhrjVrzr2Yb4j5IaXTg1mDcVDEPjtB+9XHvV
hru/ma7fVtbVO7mF0NiKsyGHlcQiE1Qwj07mC6MU5+DCmuBNufJj4S3LGml1Pe0XoM+obfcknQzL
nbNJBO9aHfbLJjuxwjg0cDJ2qavSegnZW/bo6qCJDZfbVk6JAUHcTsTbyHfs36NiHFuz2hT5gARF
eaM7pGb9lOXf6vxWNluguEWcwhcHBw485lQulAaUpyuEKtVUUP1BqjvPifzaVzcZSKuF6ShuxDfQ
Pr82SKI1k5lLJIsspIYwtrF2cU62b2P6dNnx9HWLfFku9NjhBgx9HqA1zj1v0O2pAtcSsrhdlPhp
YVEvsuPKnWkmkXko08e+lA2i91nu05RmAeTRXyetHYkDrm6i1C006E0srt7RX2AZiQhEOzR3SYbC
xd5xXOhwvxt525NOKZ/jeM48q0hD8IAqNmljLYrQ3gkiLWdJ5menr0N3UKL4ZhkjxasqdJ3WNLdJ
SYfGR1IE7LKTOR2VGJQRulxavhKNEin1xgRVg6YFlyeHP/2/54aZ/tim2VKnUXqswWRUx4MnRYKn
Gze6oHEM4CZ04n2hzkPUsXukZZHNNu6U6KjN21weiCG6dfHSmjhffttZR3oSX8w+t9JKhh1zXzg+
6Kckww113JX3yQ9pp1WCieNGmhNzTNCslhSVCAtOFd+SXsCjJZoyxmFBU92poYLfroAY1W+a/fJ2
edVFBphVN4euMasZcxWlIYhynprRciMIlKTP/5sdJnCVuabVHYWdMN93zcYGIri9klXBBheMxmEi
Vl/1slJomK7wqb+2b5PHSdA3ww2Jv9eauTH+x5IgZECB9EQZVklIK6NPdht/HzvfEU0YN9KfWGKu
k8AuaOpSwJKSB2gj7UFjFBG0W8qibmr+vv93t7A0z2qkzSidwxB0j6wpIUN8hc1DLi8/dzQoZRif
7FZQhznfkno79lj9dfmbewcAK8nssSttYn2YIsoK7njW5zr+Q56DvcO0UlRW5VQC+CFvcP0l2lQQ
KsKRccdjgYF2zflD1nyNCSchJgebgZQYND3ao6eh8a9sLVJYMUHzHzUF1yWuzyH5iaw1uKXxwDi3
5VDo11UVkkJt4aeJPw0BEHhVgcZavxZhnLix7MTWusFOxoV0/JhKPWxBcRbItFhwAoh+ngln6jIU
oT4Cwtz3yAq1mW55fRQKggDXAU7GwIQ0KI4UjSVjDOV03RkfRrWvk1hwF+euPwhHoKGC5yng5efz
FKHEgFcrEkPIuMcLWg5zhTR5TCr5OOaC9eeeZypEj0wdwGBoADGLEtW91C+4thxVFEv8eViurZHK
m6gtFS+a+8RFc9qVbs+6N/dTTSZbqQXRmzela8kWDcOA+4D99ny4UOJdSQsqTOnyM40ep7/oEYVe
1e/fZ04H047rMmsAt6ZR55WZSazyO9UEfsHr/YICCFZLQ2IffcnMomkUXC2xhopgPR5ymVIX2epj
191OPSRlVQq1nQSEwUCwYEGz4i7t7WA0OjIZt1Yi0mPhzShuimi9+pSfk5kZhfqZGU4xvkWBdI6H
nBB1qzy/GVrRU5hraCVZAWQfhMUsL1VbOaFqg0D+OCzqxxKWjq8lUu8l2Hf+5Ri/LhJ7uQZRuaaC
OgaKDGxdN6m6Ka6tHg1nVfY01P2xnm9KeRcvqtu2rxVaGZdCsA15oREzCOJf6HAhQjKzaEx9NjXt
hJdkFgXFtoE8YZy6c6RCVTkioYj+gHe9ODXHuGlcdJXaKArya4m1U5ziMa8LgAwUSho52f3FbP4e
GovIgEQMGAEGDM2untGuT+KxIaWzkOleU++0ePFkUf8BD1AL8hE8jlD9AjUN65NlR5N0SdCeWU6B
oWSHCmxJ+b0NwT7bgYRf6sUHM7mhySi4HPBOBQvtrgaYho2VJeA8upSKag6mjsRGTJPoF/LxEHYe
K+UvYtipFeYKIqfOgtMNozOGdFtreOKkwdLVweVl47nIqRXm2lbkziz3OaxY6vxNbQkucXvQkrmJ
LoK58DY2unFAfIX7B9J8zFnawjliXcZzOUS6YAvGye9oVJbdJJ7+ogYAfis829DfiYsNq+s3UbsY
wvWNYC42ODWXLPbyloqEfrhe8NsKiwRQZ4iFaToSNpL2oeNNDloYgZ9xU6JAnoC4BHgXGxxC547W
lWh+1DpUpgzqO0D7d0H1JEvXNCLQnHO6j37azT/RDW/Mr2lUuvniFtVObW8vuwjv7mCjJxK9pmiZ
BUr3/Cu0Reo7i9ZoAs52yRgFcbWjyfVgzoEWi9pzee64CmFAGEoDPoVdOslqmq5ugOgYwmIztO5b
kUduAu3Ey0PixeETM+zaxYpd1Ja84iqe+oyYI7F/ym9hepOJmnx4Z8ypIWYTT4Nm0KHHaZb9at5g
KpvI/SL5ZuiJ2gt42wtlZkQlU0Zl4LOR5OQmbINVHlchxPqb5gEEcn8Oe3FOf52poTTAGOShgV8v
gHFZ5CN0LLIG9RrjrQm3l9eGNxCQ9xlIu+Oyiqbfc3crpAIsa2uHdjk19yY17uOq2xrSx19YQaUB
LXOGoYNv89zKHONXOxAAHYsuBXUq0ccHax4EbsatsaDmC7QVaJJBZcqc9/2Yye2UA1wzNT5F0UKj
vWc4jxk4k4sSqjrz1ik2ZrwBywkptb0kW8HlYfL2k2ObJv5pQCCwnBOZ3KTqMGMyrSbt0STuBDWw
WV5WlA2JpCj+4/QP0q7oRv/s4UdXGzOrSy+FRe3gKdNN1B06ED3ScbsmToxacN34OjBYwsEFp7RV
SGmtXnTi7kvvWBFt0HaFB2AChhnQzMhJ40PVAqmzzeVJ/OqR57YYj1xapW/rFLaKZzMnC5ZRFVjg
jwbX67X9HBypTKAvbKkuWwPPs2wE2jNVtHRbVkVLBjNxiG1l9v9oj9nOC4jSjXbogQuR0OHi/NLK
X9hhQsYT/sQhOQ4yKjwHLcb9u4ZG1aDPeJ1L9Tuwq7dlm19LUS7iT+JgbD6FsfHZgGeiTrceYSfe
EJZ2YZcRxqPkJVGj2LUKmZh4m9AoxTW+I6aTbvMWrSXte1/vutryL7sIbwHRtfbvBzAjlQp1NJcF
D8LUeVKMq0y60vxRBNXjXHgxTLyKUP9FTzEkEc6HKZetLrV4VB/zxO+amqAEGo+pF9ECkQUtQHrs
DkZJdOobIuwtbylPTLN3Xqg4QWp67SUr0YuXbwDeUETJFs57F2VtFbe2lbQX+ijMLoBiXiHXU4dJ
7CXfaLb2W40+eFQ6QAzixfOPafaoMbjg7dawon0GsjHIeRTqy+W15KD6z7+D2R1mXo+0afEd2fNH
65r7xjOO38O3OKifnT0NpL15WzxYj5EnsLtGx/MH6bld5r1P6azMRgkngvh36Ze6u+I86lXiVN3L
nY+es1KU5+TkamAT+SCQXqyksDJjU3aKagwhknCMyg5d+LrbQqd5yvwVC2eG+36gROuP8SJ4CHP6
E87trv52smPNpoP4hYI5rohUkZvB3MSefkufgMbEba+7pzYxIxJnZHyZvwvmefWjL/MMKknkw0ww
tLB9L3WSgYlDQrTVJYPIzQ+nj/04njaqMwV9XF2lXXmbQxBIGTDw/JtRzqJr4RqPvnwBNC1xuV+x
vSzVSFMPIU1jGfmjebyWG7R/Oe133LFeaCtdtYP+Jhgx17OQjAUMESKh0D49n+1+KejiZAvoAeTK
A9J9n0gjxBpq+954slO3lV+aaWeA05VksmC2eZERvmWuPAg4B1g2nMaiKGr3KkqYN/Dl8kYr/VxQ
5ODO5okJxpcs3GPC0FIQ/WPPLjJSNuCfMomU9C4VgQW/vvrgtye2mLtAYS5aNFs6ktu9/aNzdAJR
ivvLq7UuxhfngOSVBsQJ1ovN1c9lMyDZBeeATCjROslH8akawKumfCTSlS31pBKdLLzormGFTEi4
gRyJzdhq5jLL8WLiNmVg+5vfwPGkqL0gvnGX6cTI+veTLZ82VQ1mfQsP5sKp/NQxI39wZLK0q4i0
1cWkoUUssMn1PnSKfPJiIOnGnMtNauP8KIz0OKnPpRwTO3u2pm8VQIiX14w3NhA044kFoZmVzeF8
bAmI42q1wQabMBIPuMnhOIfG4OnLkLjqmP0E24MisMmN3WthGjxo693jyx04jIe5cHAmj+aBvkzz
rQldnyaJXK103Cnf2/SusAR7jTehOjCAINWHm8A7zwealekwaDa2cww6JskNU6SgpVsI2gkOCO6E
nthhnGXJzMnITdgZpua7XD20WbxxXkBeGcxS6JDLq6dzdhxIdoG2XNPBuICcD4oudZVJXZIdrRcF
9Aoi3vDVydgNffrzjHNotapO5VhkR7p8G6OQ1GDAr6WHXtqrXezO08fl0fA286k5Zolq3J4Afi3R
TjYapBrvbFC1CUk+eUHq1AizPq3TxTRvVmDg4ICn6jYcc0+Z7ozJc2w/iwD5EgLp17TqpWlk9nIp
ddPUQHH3GFWbstmm0TNIdcmAHLPUvEBEUTFe00W/uzyZXH8/cQ3m5KxBbTkVXZ4h8QE+LuUeHTlE
UW4W5HIuG+LeiJC4sSwd0qZ4qjNZ5b5Vs7BboA6VyJvGBO9Yl5NodCA+0sc3s5RsEsP0pxGi4tlu
kMNAKRa/ejBAFbbI1UEOe8EO5LkRKCEh8LQ2WKGWe74pJiXvDMlosuMsX1n6E56IwvYB3uR+phRR
SoOiJztkCFTpyZQb2RE5CaIMv1am66g1iaqIZpfnriilIQEGNRu8LZgdLqulI9HFzI4VKBzjXTQo
h66MDvna913utSV7HBoBIJgXVFAfQG4CCVzQXTOviMHSZrnV9OzYaBNJ8SYVAtA4GPyV/na9KgCE
hnDMBJamccIxoSgK2tENuu3dVLpau0RHbyy+LQelRneVhtIEXqSy345Bb/5xeRz2cW/4VAdYm/7O
XYTG0lQX66Mw6+0yiGvpqXTCP09snhthdqAeQzcN/Hh4FYZloDUZaazJFfO/8tz9ZCyfh+3J7SRq
qdPZGh5CeavuoukOucmt2A+5VgCyXAnJ0dHC3u3q2hntFfFzTBc0apQKALi0VN4lpxfRO/EOHaSS
0CwLkuS10e58bWqnR+HTxs2nlnJ3zJ0NZGChtQfaYYIotOnbSIZAQHxzOYpxdzSY1kHjCXc0ZMZq
lBgoUcnr9aDZzZJ1oGj+6LFc9K+Gt4o3gI5SBmOQej48DcvVlOvwALrfppq1BYeWkeJxk2hBUc3Q
IxBdt7hLd2KR2c8y2mbjysAdmWbzTqObfoZkiyG4XnFXzcIDA83mEN1gWTqMhmphN8A/MvMVvTNt
YIQ7ZXymNQ6fRlDX4QaotbKkIUNtIyyeT2EX51AGtx2kdKyxu40KVbqpCtr7lz2COyIb0Hk8O+GM
bEoYsvIWUFq4W/XIMq71D8jrXvctOHQu2+Euz4kdxiHk1sqS2UYTveq/yURwFnLdGk0kKw0pjikW
RjcYUV/R2EZeW0WXpbq43QTZcem2KgTXDY13UIHrF1LhEH5YGXHOF0XGrl2g046Q3o72WydlhjeH
k+MCOxPvw7VZNV0ipA2i5ZjSVHVBrBETXe/NQz1IPnLvpifnhb6lk/IUSwpEkEo1D2onzXfKrKFX
PqwXr23S9iXpJiMAT4VM7AQZ0mrJ74eiGYmV9UjFxGp9M6T4jmjqFQiW1Ml2ysfErUxA7uTKnH2g
f7LNUBXxIcIvEy0FOAqKRyKx9zVisLe+VTsKz25Q5OFedD4hIHmmdmUs2XGSsoe50x+QyjDv8kzL
PVpH8VssNYZgtbnnKhDOgGngcQXpIubIaSKzNhNtwr1kJg1UUonuOi/Ko/WSfcg/ip+K5aWNCwTd
ZQ/mj/Rfq2xRMimUTNZSWK29ymn3k/UWNR+SFu1G4+myJd7OB8m7g5ZKFFFAqHA+p5mBfu+2wpzq
FIDDRs4em5CKJpF3XUfZ+JMKAMQQ7P0ROa5G6aU5Q0OUup26l8xpbmXAk5xpQ51tUY5Ezinpk8fL
Y+PU3HCundhlFi/Br0qDg3tXXEk1GeXsaVESelMboXwopqi8i8ooRdvLOHujbUi7UFVey0jRvGku
6h0gA7FgXbnv9JMvYnntbKDgqIT2MGgokfpofY+UQP0xvMukrzy7FVjjhSrU36C7iRow3ujM8KW2
Vbo+hrEoRctes8sLNP8WEFIXddfzDQHxgyQAShFszSqJ9TlzEHWPkNqRUX1Quo5Y7yLtZ+6mAGYR
dB+Qv4Ic5LmrtnML9s8Gccgi30Eo5+7zjcBfuJvhxAJzcMx90w8lgFmo7mnQoLnrtmAx2Wr+z5jM
nuTZ4A/6Hy0yMT43rCwdxgEkytaPxkeSL9f7N6nstkq8BXQaqcvZvjKGimjQB7ByMpQi5R/eobwi
Qf87q+ucnFx286g35mmdVZBXeKBT3WWb5DEWechnWvlL7D4xs57ZJ2ZmiRZh2sLMhChKDCgvQvtq
k5DoG1L8JGiPaNhKvBfkAX2UATy6i24G/+lj8UVQP954kXRDQRoXGrRtMOMdtAGEJWqIU5UubgrW
nAZs4jV9nnW/aE28zCrBLuTdRnAFRpIMTPB4dTJ3K6QJE10p0hxtyFDEcOTkJxosr4tMlCbj2jFw
TwC2G+3x7Ok4N4ARAGACO+3dVO91ewd61cvuyjGx0gpj1sw1HcBmGa12yXNajdDH9I2X/BCLGHc5
O1zBDd6Aoi2a4nEanTsJSl59nVRTvuY9dKAGtnSARqSrhn++JGd2mCVp9cEqTWfIj0X9Cxhr0CEI
0eickAg4CXriMRB0ArOCuVGSZbZkzvmxzi1oqF+tbaut/CFEWHOXxHRWcDOq3Sbb5B5HjiTnvZkf
R2VjtFdj6gOI8xerfmKCibuRndtTk8IEkCttuYcJcOBfNsGr2q8YL8Bi1JU+im2yQI63k/IeGJxw
YxzCIA1wXJPOnbc/n0T5H96t4MwWE+WRRh+0uIWtNH2yxr02ghUcIFFHq4gce6Xpgbq6qfwxv9fy
H6IUhsZ1jJORMhE/ifpSoutIpZg4P+yczIfoejjKT0uAFK2bH74r286bDp2fBL3XP6RuvqVe9dRv
oHl8mAN92/goJCQrcesDmOaEkZpzWTubHiZAlmZTa8U6Pc+KJ/sTWXYqrFmuSRo39F6qWxk0L88O
if3LPsD15JOJYTY/RHeWtMb97JiP4aYx/FFWN/YSXDbCjTAnRpidP/XQrzZrGDHqR1yvC+lenl4U
d3YEDv2JpmLOu7NZXD/k5LybErvSjXU0itcTet3vlcDema6G90Plxm66U7bZdR0snnUwPeoq19/a
fbOLwci30TxQp3uypwegcHP7B2h/qUF+p0CbNt7OxMTMayTzkkDMibmuLfvVa6lxTT3jfGSziLUT
zlRdgazQEW+28+Jdnn0eagVQPhy6SDMaoABmtl4cyr2VSxBTqNHQr5GlCMIMncfdc5v7ESV1Tiyz
uCkswbnF23OnZpk9p5pSmxsJhmWlVtBNaHbJJvWomP27OcQixVLOBQNjhJr2mr1fCd3PV96EG0ea
gTFmqrlL2w2ybEoZBfnWMYLWElxZef6MtymSerhhQCyCic16EoZGvfaltk3jpnJ5QG7bb6u7RJ7A
Y/3nGam1X+FfY8zqFTmUG8IBsG0tnq8Nq72K+jfTGrykoURWsmDURWJi3IVzoFuFrlt4pM3EBDtC
zq8u0XSVtoD2zTUF6bKJfqWy0RWSojdke9lB+faQkDUgVgFAP7NrnRRUZM6AdqVI2X3bpSnua1Mt
eg2v3sZuMqQwUExBnRaJJCYGyckUqe3akVQrz3JdBwPSNmryoNLXWN+N/S5SY5Kj9dfKPqi+LZqX
y2PkxdlT88wY5zKZlzysoaEQmoDtVshehctDRJv7y3bW1+XXYaICvqadke1hNl0N7qMIyFq0fmlv
umwctLTbNsWDar9T5TZPC3/oRDQT/KH9NslsvQhoYQBAgJpCv0TrgWLtQ++A8StMKhgbb9uhFPHv
2Bi/jLRCWpQCSzinzaYzHa+eh7vOrmNXMymRoDFweS55cfnUHuMySyKFaApb/RJMRol+39s/LxsQ
zRzjFPLYO0q4GqgfjT526+pBNwRBWOQPa9w8ORFpihaNgcLvyh7yZDnoYHuccvItiPe07P9Iu67d
xpVl+0UEmMNrMypYsiw6vhD2jM2cM7/+Lvqciy21eEWcc+GNwZ4ZYIqdqqurVq2VQFfpRwDG6/6w
FteJQ4sJjjILtVBqnUZkNxleAAi5eBwQxfh63DuxQJri876dxelDghDpYLyMblgMvZKNvWmGsEW1
8jV6Xax7nPcwDGuUnYv7QMB7YiZxm3uSr+dQKhNJzZoZrjY8y63DSOf/Yhygl2BFFZoLkN2+/vfD
oM2REgPeqAfVVCoBuQJcKdut0Q4sFbjRGfWPnXmvXOwFjx1jRu5R22A4mPKsNAbTJJr3f5CGs3uF
B2ymFPWkUt/RXdWQrH6UYqC6+WGfYjF9dMfeH/eS3+fhjJFV5mfUNTVugRnKMe7nChlyhdIG6fwp
JuqaENCyFUSfEDADDR+tA8RAU5iRJowayOC6+GrwJBT7RzFeiT0XNyOo5f7XDOUsUl/uG9AqoXAE
xkQIHMcD+oGSNdziPCUX7h2Pfw2jgF//bYvH/18voVjxHDZjw53FKiXBuY9sthGJL4ImJCwNLm1X
jjI1KtoenTn1BjGKG6nmzoO8qRUwC3sZmdiV3pY1I1Q4BWBH6I0hBsX3mtmKegxEicc+399s9GP3
Zij89dTxDLQd+gpW2FP9CV0v+8n7Wzl/okMJv7FyU1F7braFHjokn4DphTwg3YGf9poAcj6WO+dV
Je01z+OevFxivwI86Q1gSqSVSuKyPeAq5vZyTaCTtGIkqIADwV6n2KO0G3KOMHwGpJbirMwi9U79
98j+sUTNYq+xedXjGj77uSknm1JDWJg9RIZYvtfJEaFb3/Mre5C6wv5lEkHbDBbGb+hCuohK3ZAL
I3cusqnfsFWBOlmVZZYGsK3ZtOz0JEVVMpJUFAfHH0RhszLmef9Rhw5FFB56CehlRCfRvH8v/Cba
GaJmLoGf05fob1mTwZUO/VsKCYLmkA0ro104DFfGKD/CdEkj57B2rsNil7KVmTSxPo6NuTKoNTtU
7JFqSl4IOez0nWxIgX9sSxXcRtO2hDZcw+lxCzUsiCEQOcmORa9t1DjeskFsxz5vcGNn3/+exUW+
mGPqLkCbPXiNegnD9ifXF7dcPj2EcamPnLALE6DiM9ZkonplFhbPzYVVyp1C8S+DVjus9klrNbJv
eV5oxBlvNd24Ymplvml4y8Dkkab02EQNeGB6cXpT6sMkKmuJJDrP9q/T8s+QfpMBF5u1g1Ab4CgY
Epv+pMpbVyXbllPJxOVmmPOkTBgnwJXBypOVMyJBZ4Iux2uaXCur+euLLz5CqvMu9ztsLgap/rCX
tshlHsRI3klNZ0hlu0kSEOMLa3O85ONxeGYaNxCpoaIwL8KFXb+MRUYJGbiK96FBQYx0ZNK3nZ2d
CjQykO79/qalMyv/nux/7FGHtYzAQYrMKhY1UJ0CQrZFKJh52ulDgVYnEckjlJNSMMkNYIautdBa
sb+4qUCEocz9fgBJUt5Y02KpKTuVO2ctcANj9NCPESBn3WFCUaXTelsakcsa5V09AeKH8n0EZdrQ
kZmJtMIK8mhxzS++hXp5VgPXDOAD5M5CYvUsehpAf2Yoo4lS74S8afzfXHngfcPsAjWPBMn1UoNb
t0zQJ8+dx+EdnNv9ZHFQbFoTuv9tebrx/RdmqFGhp7fOeiXnz1kCrQNgxsDWWFTAyotsBCWjtkDr
px71tUbqOvL0VALGq26K3hTUXDNqdYq3fD14dtAyg9nx43uoDOVOgWbJFkJOojnxgH4ocT4Z6P3p
Dn5aRJv7m4R6vfzuUVAaIifGQn6Jo+vRva8hmhd9/hx75bGp8rPfqmuN8kv7EHVoEETPhRcIBV8v
RqhGbYf+D8ySPI5OKPjKRq05tOR70L+8P5xFB4dnDKIcyF6igkrdFHk/isiTF/xZiYWPOJItObF7
/sALYFCE1krIGwn7GZShnsS1KQ3IqWa5Zt7/COqFi2cacDSgRsHzFv/h+F2PVxmKyQuVunbRV4uX
WqIjJWh4wk8h+4bPP903dhPzQ2IBnbaIgPBWlwAsuDbGhMwockxXu11cnJmSP4UDNK2LpiUFO22Y
qcC+Z3t25UKmmwHnMcKpzEwAc0oVPbHXZn2wRU+pMNRuPY2W2nR2keyr+ISDxtST1YxvFcpsrOs3
Zsd1dl9vJsh6SY1xf/C0jtXvZ6D8CX4RPK04IBqvPyOuQW89qlrtTuHzdMwEHfCnpLOVlnhoGjdH
22dMJQO4LZ/7qXahbKWc2Z6KwgykbTNCi5WU+4CzQ4GgDu7lYOM22mHHJaRljvV5LfdBl9z/9b28
AD5BdKEgZqT8UqCUQh2XXu0WG+Ur/Q7NTi+h/jc5ntHs2MfKFHAf1U5lNVbvtHtIcJ37XWNMR/Yw
OtHKPuVunPIsz3HxNZT7YnIxZtQQs8fbrYkctd6aPmF0xOu4GD3y53s0IvLjGyvPhIXzwYOvFwwg
IKCCkuv89xf3cNpOpa9lbONyoTHIud7yr7OcNpfDY8J33t8itx4BIhNQOUZqAzS02LTUFinrsfea
Bjs16gpHySo3i9+1qrDjoIEOlL/PY86YOIgZyP1Pw3y36mufrIFTb0OP+SPEGTyGjDl+qFMaeQ3f
MYVcuzG0O3K5AkI1OvknKTcikdfHxsgZn5RaZ3plP3f5cW8rs7DgJpALA0kJsAKgXlWpOffCLGTV
LGxcMXr1IJbb59+Rz2+ENCOtwhKlOBZxsBle6mrTFw9F4jtV0Oi1YEj+W8iBSZQXVyICGsY3nwWB
Q9ZbRF4EnW0KdS0wPS+1ZSo0rlCD7UzY55XO+PaAaHSISK5JxtD+hIMtR48lOxBQgpixwK8kF+Z5
v7rA8Q3ol0LeHwR/+IX6BrnPqszD/eT6eYnqhQakpNrzaxiK20hwNiOhK2vWRhKUG6GEKhjBLNy1
LlrAa19PYzNWX0LhoJRW0rtebqDvs23/rqz57EyuBzeLMM1YdtAXwjlSa95pAIiyUSCd1clBWW88
jIMuDqBIlXbaSBARoG45DM60+pq5PXMAP4D8QcVzHDk14MKuTzgDfmReKXn1bDCOtfkKTXQsE07X
5d2KK7m9AChL1MFKeKmRuAqWRrvYV5vMGMh3RlRjQlFX1KF5oFscZOYap0OhtjNDWzVkCM5xZmgE
29Rid741Pa61G/62KF/NPPVVc0R04eFySWglCX7g3OqjPhjRX3WbbTJoO0LugQg7zkmsxMj1b8Cs
gN8w0BGC2rJsMTZvKTZPRog+xlZhJysNITf+nvos6kEyJQJbz112514HQbCumBkpAOxaU+SiO/Qh
x3W9/NTG48ASl+fRr538BSruGHRmuD758/pZEY/Ue4+wZGW3/7Ki38w5Mv1IFgPvCIzP9ZxrLNOn
Uiap58nqMeeCIzmTE+rcNjqMRmqgFKvPqoPGFvNq3z9p83go07MgA2IQYH7ArEiZzviy4Yew085B
7qr8Qwm9wKh6D4uHBBXS+6YWlhApXjR48rg757TX9Sh7oZODKkJ7YjiSvNQBOPfRkFUgbkE+xmDX
JAPnL6dGdmmOVtKYuGDCVi6Zs4ICaBl9pfV/PHVz9Ro6GiAeE/BQo6ZOKgeBqwD3c4WmIIJUE7Ww
wAygI4DQOX+tae52oWZUNWhcZzUmZMqpAyAyfh0hAQJrgBF7Aoi63vlXsd6Na6K5i4Z+hfBwyrEz
5r+/cACJOHZ51gihy6slIBVm6hbIn5VOGa7corf7AXMGlDiIaVgN7pa6wFrkPiWFCSNXOScyYChi
YuZeQ0pGT3ISsrwJpp/7O/D20YveB3km9uEAYpZulgyZvryIYj9yG2ietw9f4nbUfxgSHVMdLZF2
DP3Kd9Zo7AI/gblWsKHh2nAuMA+GRvTFgI4XjuZ6alWxYZtBSCJXfi71yYBgp1Nbevu6MsqbRytl
hrrCeq6MqihIIzcFLlYCOnY0SxLoXxPhN5Xp2yIJDq1RASCbAEH0/lzovrF2j/Dzfrw+ftdjpU5H
goBFqUN8RPHmOwyBYJDekRaue4IgrGgM5uMEjWDwq5PCVgmcK7qsjizJVpZ8aTdfTjl1nclRyvky
iylXyMgdBUUXId1a7OLqfH/Sb4JUzPmsnYJsuYJojHYGtTjKchY3kSshMahmASSfRZYnCnfqN1Af
vm/s921IT+6lNWpUZduGIFepI7f+jM1E7yyNYDvpqsnrvK5YAEOQ1ipMjgzGZHw9AXhuy4C4h3a+
h9Ak4GANqd9l0m5YUtnQuLRb/acikcMYkQ6pemMwGoPZqCtrQYMVf/e/MvP8sejgw11HfXYQRV0V
82LkdpZgdLvNRHxHIe1pgkg1D6D2qLPbxig2pR1Z/umptXpLJvmGtYQEd+9namTbYSDn0GAe1/SR
F9cPtxO8gyICaEsdzaFvcFuE86e1GqBATtNORlNyjow4IxJIyj7dX8Kl44HeFZkF8S16sUTKHq/G
Wsp0ZYxOPHmTTYmeexuZUfbMWqLvNoDHzry0RHmDqi3xqBtgiR2JYPmlVbaWp+yS0hYNBrmFNzbf
/P/GRh39oNIKgckKjK2Fok7w2A6HLhxIs4Ifo8v+2E7oRZkvX9AwoypJa+iGaZxxoFeIXF4xqnaX
Jq6PYHTaoEeFCIDhtyLi0WnXMU5vx2cOXCDf9ZpPv11HfAM0VWbGHcRRNMSRnfpA4pgwduXRqZSj
F+688oHnvu7P6OJQIULz26gCtIZGxU4DP+DlzcaxO1jaUXgvzfSneIwMfhObig0glAk5kpyUK6no
FbM3CYgeLWw+NBFit9m3tnjKT7XRWpo5bVuLtYqtYsDzHPmVwd66bASIOIVzng75XRrrniR+n8T8
ELsBY3kP4qGOndFDioFbQWnQ6sjz/kHkgdMnyyCNvWmZZkO8ewufTdxpX5/eFFISBPoQQ7HALUye
7Mf9/tX+fvz+9t76Y3xkCtKtcV8vDBW5ZYgAIH8Nwqbfns2LWCuFjD0ItMrM9T4yi/nkTChqGytb
5zbMQn0XjbiA9wigJ6DD7rHgSq+rhswdt+JL+xEc/Q/gK2zJYZ7Gv43Zn71XONaHmCV5YURrZ3T2
Ltc3FazP/ExoGAOhMZ1Ar3qhSctAyNzCGPaoCux8GwBpKLvgpk8e1gCXv7nbe+Yot8qNkFOKJRnm
NqmTngaoWevsRjtUO3kDNUxHMMpn6VBbkKmwGzs8Z8+a65ms074qEVEPzHvyvLoAa1NAOWBWCyOm
0OZvAgC+sGS9tAMLgHSDN3LLO6yJnC6u98WMU963KLqwCnMlcxmmIZN6EpIHaTyKra5Vz0Kvg7z6
/ga7jTavV5i61AumUwbwoGYu6x34LjGEcheK/yEl8nxU0eGNrn8JxUVkQ6l1DWV/FJSKDdwanD3c
a7GW5loYBEgTELZB0hSPYIEaRJdpoJPkucCVlL9D88hkduitQY4WDjuiflQzwc+AOJGmbB2kVBtE
OY/co2CI5hNP6pUH1W1aEm+LSwvULYG0ZMZ4BSxw/hP6nogaPXLJAzvaufRX5a3cFf2duJc+NYg0
oYZ7fx8spE4urd9cFqhIpTw/wrr44Zd6/xJ/S9a0S756w38ggjNGprgJi03xLBB5Tc564RrGrPKg
48ImAYSMypSLWSa0QlXiyZOSHo8dpzrJaxC1+eBc+haEGMjFwwgoMiWIj1DnuJ76sJZzP3f9kSGx
dFCREV2ZQvrs0iaos5u1ntL4KUxk+/6H+YPhvJQv/Ge6Dc4h3krSNvbI9JMc0sfeZVfykTeJ/n8Z
R78fZhJjpDMMXdVXuTpGMO4Ku+I10IOzvE9M5hGHISBrNwN94mhr82m5uPrifCiLYbYGegBjaPZJ
gLRG93J/QumofjaC2JeDBhbyTTcQSTBITWUrsjlcrypb5XOc6sOEFqk1Euublz1taN6fF6Mp+yZN
i3LKXYF4o+7v8udkx22Lg+qsXXGrpqiJkye2UHkQM7nMznsoNsnRt/198BSRNfLDpRW6nLx5ci/H
pMVwuzIMKRJe7N7fEv0nsX1/gRY3HUo7IqrACIAg6nJthJMZIfY4Lnf7rQiqTNJ9Fa/aMyh1n5VH
KSLpStHk5jWEhUKyE4J3SEQicSdSC1XhpinmkMQVjnxC+qf6pB4Rae6En/C45pQWdt+VLWqlGtDb
+wGTlG68C7cN8ZzSal/XCBbnf4TySldGqFUKZHUAzz+MBJvkUXDYI79f23KL4wA6EFKYeEui6HW9
RiEA6HxclKU7/ek/hUPwJVSEf/U+72+F36ZMaiS44lHUhR4eeoLpgjgvxQlg6nnpJm+BPuyebMsa
dgSR4sEjr/rJiUjr3De5MHewqHIsvN1cz6VufTAcxq3P1qWbPvkl4Y+NjW23Qly+cIpmFQy8ZLDZ
5j6468nzMyYuc4apXJZ7iBKNsACm+/7KxbFkBOU5oKeB3mChD3ltBJQlKdcVQe2G3CYCOgyUhiqA
BPdn6/b+w3Npzt6jGIgXE43mlxKtKosyAzZEKVBwTKDlkbdJYv7/rFBDYVsGPfPgo0a98czwOcmH
cWUcNwAQTBMGosEHoPSBBxF1kUu5Gka1BxMtt53ET5bRLJnXZRnpqMdiJKPV6F2ua/6WEcChtcmy
lS2xOJEiVAiw9/AsomsuXCzHkuCntTt0EDSH9Gaqt9XIrQ1z2Qww9YAWo5ZK41ykoPXG0Qe8pkLn
rQRKbz2f9KzTocUCiCT/xsYf3fSBrhkoXHJrTDd0QDbPMVA2s2NHCzaAhNc7cmJSQPs84DOKsXIk
9tWTI3PkX6AIvTLM261/bYgKmThA2AB/V2oXrHt6ij6+rkB3h31/U95URenhzF9xcRcyEpfLQQ4Q
hERAF2LVD8OX/52BwnuTOUApoSYYGoXtKD0ZrMo48WQbkJZIxpx995FoP7f47f1vWlpeaEuBimWm
9r8pVAdTLqUpmPjcWgmDJ05jNWOagnrFRd6UTH5HDkQ/LhGwDWq0V1amcQpUlWlQTFC33C59MixW
zyxupyDzBAxq4sg71Hx5Q9c2K5f1LwDs+kbA2l7YpnxnW3Ys4LCwDQ6P1wcUo/XCqDbytjvWFjLC
Vr75zK3UeGHBpZKY57/3J/i3meGeef560ZOuELjW91sXEExLtYujhBQRaxcbLyHIsVuSPTiK3lso
Yjzx++GQbdeq3jcYAXr26WPUp0PPCpgBX9Xz5kt5Heqtp7w1gaW8RqLOBXjk1VZckpqzM2ay0waq
Zgab/R0FULPme5CJykoOUTDGyOsIPAS6zBiphj+dnlrfzodvCdokPcjwc0djrfsTuBCqIjUAyDYu
JTAYo+55PYFSH8lB2AI74hd6WOxr35SZHePUr9mDtl+7zJfOA24+0EEh3TX7nmtjRcuxVcmwrcu2
n50YE64PjfvjWfJpCEtQuADuBq15VOwYRqGoDFHcuugJTbZDk2cbMAVWOttqGgEEvlyxtxCsAvoF
/A3QX+i14WjIXT3GaG9P0hbPF4k8RGfpwTkD0vZzf1i/tQZ6n1+aoTeZkigZE8HMaKO9diudpT/c
zrIeOEN+rBxvb0sfxCbkqSNPG82MPk1mczqxJPg4tcB7nAt9JD8rQxfms3Xvm+bVvnC4bFVPktbi
m+SRxOouUgAte2IDS0MVA9VEZBJP6TOqWoU7SVb7BvkC0BsBka0YpTOCZa42m2ch2nE/Dbep+S/N
4CVS7b3RCNbyXzeVzvmMXk4fdTdUad1kTZ20Lh/v6u5BKHTQKvz4VqZrht6TfoffQU6DRGZkVrbO
PxmnhFs5ar9ohnvzRe1NfuhYhvfy1u1Te4xtANNz9gt4Lb/SNYfRTrW01dJT2h/LYiJCv0uKTch+
FXKiJwpBvSRNdYF5m1Q9flAqQ5ONUXvqgHePTREPZnHb81bag/H1p9hUPRgICMfYVXzMY3NQdajW
c+0hKA6D9xjVoISuoToIgo+eJFCa+Y5Tu92rhTnJlrAJ/0R+uFN9YJqJP6xS8dxmUHgFtML4D0W1
uch+vW9qre5AN9/W7tvH8QugGYY0G+hZPjLkCyrFKD3P5Wdk9xlQkfigqJp/ch3/jz9kACo6HLbm
liXbz8R5FkxwIuJqP0PEAaCrESnrf/30TqbjDNw/hkunHdIk6PgVEZaClZDylm1VpemgjAgLlU3C
sn9CuX0QX6NPhXFkzcqqxlXblyiq1rbO7UlDWYCfO5rBoYH30PWMCXmYeMjaNW4vdROpp/JDjLQ3
NvIftHBiV8710pUAElKwyqN0hHQuXQIWoirMWnnG7QrJLh3dWqqNghUNBZlp+S0SjmlH6nItN7kU
SVyZpY5HKZRsxc9wYe0IrpniUSxJco63/rNs9MCtCSan84TZsAaHNBuzqcFJUzrBf1oMgadAOWdO
MM/4mht5kF4JC5EB96XLs9uQaKrFR77RPI9nkNwNAgAKJh6IR7FYiV5nX0n5BlTTeIjfAD8EsVdq
hdMxSsWKRRzDSA8575OaX8MM3aAmf0d2YYKaXyYokZMavMYtObvAUoKlpOMDu/OtmNkWel4g/O2/
OtvvX+6fmoWsAeb0wjKVnJCLiNfSAIPDI8aqNqCjxkn+7sifP8A3YDk5vcIl5RsaftZwGDf1UXrY
VMzBi342tUEAcOyDuO3Qxwmf4m8D+BTg4fk39GaBktIa1/g8bwCDtF3qkdwrXuWrDKa7NitANQJd
1jlABuO9BBS8kOJB4pHcyk6xoQH4wq8UTm/qDJR5+k2gpZ7f5aATRgqy2DMH5aA9Da/KQXkY7PZL
ewwe1tJ2/8cqI4ULuDUaRWgUcuXznewPODneQNKX+Kk4B9bkaHr+J8DgA5JCM+JdcM+1yfokNbyD
at7fZwuJynmf/fMF1FKzAhAFqYilLgRTSXTPhuBY6sRg/oyIxxPvyJYm2/9dsbp0naFJBbXTudsO
rGzXzlllWC8TaoRB3J9hI6OfFcr3H6wpClbob9DezT5y417F4/IsJm5bAxHL6028st6zf7j1H/98
BBWL9bWUsIGMyVeTtjcDDr66D4Vc7+Ti9f54Fz3VrM6Mt4IKjmrKkuYPGp8XEtorpm8+f2CrRr9v
YF6lm6FcGKBcoSYULUib2MYd9syb5Eh4CO2mZ3llwhZvuV+V6X+Pg3KH3FRlitBzjRv/CH+Yt/hb
e1b34rk8ZvnKgJb35cWIKP83jVkxhQJMTS3hPyAhmD4kgV4CLrxj98ODBt679/tzyM3/JD2JYBpC
GQzq4cjUUt5HYUFWA/7Nxi1A8fsO3NJ7upUkMG4OLxDcqXeKm776GVTyVjIei7fMhWFaKk6sWQZh
hYZOEDzCq71sa2/aDoJCeBL8pFb4uKYYvuR25hQWLk3ERdiU1DpGGbpQMx4vvqZ8wKM6kCtbip4r
8bkqJ6cZzByVJchoJACtjmRgHVHUq0wg0Oxt822VenoWZ06eWfkaNdHSVFx9GbXsbV8JnDfi0SFG
Dl/uJHSfdI8B/57FUAY6eIxVvjcP0zaJvu4v/o1D4tA3BxDyTNOBWJVuRK7UoG9ahFMn9KNpAPrL
Oi7Bp3Z8LL3K5HoPHf1ruPHbfC0wlTPhMFZABXMXzdUR+rWIwnlRnwLm6I8nT2OMQTxmDRA71XZ8
DcCDJ+/z1hJA/KwZ0Wiz7ff9Ud9mwfAJgAWg821mDwPY69oP54UaBKHW1KdWQdsxYcAlyX4kfGMG
OWtxEqPLCt5ah3DcJOVGCYwyfeSZn2kc0bpVHjWoyvz1GbDu6i2zsiA3Hm3+MnQgzRQwuIToqvQk
NW2FvtH6JNSB0Yn7kvlparcf3xpZcwRcl/dn4uYumM3JIN1GBI8w4PfEXLzLmzxlwA7S1yfZjyGF
sNPACCPXa7iz+Vq78jCUFZ6abklNk1Ee6lOf/ihNR5oGDPBdadQsMkjsUxxbEe9kXqqXrZNNz1AB
WHGrywt+Mc75Cy/GybaBJPlofz61pR4Fma0wjRmVGSSpxk095QYX6mJckAklyvj9fSj3YvzRNM+g
lDG9wPDyrajURIse0XvG+ZnzXywCkrHYkCyYc+n4K+czNpSjCQoYgCC0vjN4tZ50m//cCJJdaPoC
WB7Cz9RLulXVsGoUrz51KvNV12HlxMqU2Kipr1E73GY5sdwQFMFzfT5cgFBfT3YttAGI1bjm1LHN
hxx6pj88TCFQyqLN+7UONom580hwstSohaeufRKGrdQ64WO5izx0T6XNfkrOAW+BAin4CPXI7NEP
m3rHrtzknZ0rpAfvR6mX5RpiY3GfzKHZDACFtgJNoZIPUFyeNKU5xQy3A+eTyfQdGYPxKURzi5iL
eqo+MvXPLKAa1AhNlS+8w0kdPvYhkMUQCYoTi39r8T5pCiMRWQM6xyt7+TZEwPRq0BZU0OSDSsxv
AutiL4vjGJWp1DensjcgXhLjRtqji9wzu4qUZ+UvIJyjcX/zLFwTVyYpf9lwkS/JFUxCNzZ9aIE3
YoYnYTx1eKhkn/1qv+C8GWmHMaOBUZ9GqVWka10hHCQyTn57an+aBs3xMtGeUu9pfOyHiiBOdUJp
pSFtwRGCPQFiKmgnmdswqffAIAClmkn9cEI2ZzLSoke/iM/HULxU1uRr5yiDGtzs3ZFDR+sxugyo
qJjNtSrgxmk4AXNlFDwErTRfz0un9Vc49RbHdGFo/vuLjcJ1vF8VDTucusZWkoI00bYd11iPbmJ8
BBCXo6FiKrWuccfWGE0fv/rRV+G93N96t3k0ygC190aPk8PIhwGJI5zidK0ejBbaIlD2BDfudOhe
upV4/3aBwGMwezCWR2Ucg7ueN5Fvk1jxguGU52FuB1IR75qeHQ11GnMg0/k1nv/bOx/lDTTQIGGH
3l+o617bmzwpAiSjGk5+qDjNMRF94nm1mY6tMcXY8H601gV+u2gAMACbwcMs0nd0D3YngqYKxbjh
lKga0qYhWr7jTFmzcvuyABPC78MCsutwWvRFMCZgi1RDCRPZlcqmSlLVAo6B13u2iI22SgtnYJjY
SSq8Leox++nUdjTDQemIDwEOEyxOPkGLSWcBouebajwktuBXa0nmeXqvzyO+EnKjwpzJU9Gcfz39
YSeFWgnS2pNW9ETTQp0F6pDrVUPtrUhbYwFYmvpLa9Ri15pWS/yIuLcrc8OvJUessxXg6NKAeB6t
p2hsn1UFqP0LhVGx7cV4PAkAe3nPoYRt9CALLyz3dP9s8reBHbwzDoqIbn7ELrRqapx4oSSm7XgK
itwKkg+2sqDgTqJGH47Vo+KjvUF9DdTegMoQju1HGD2lvh1pOzAdFOg97v5I71moEHXm5BhWQulb
9wcejt9quoRMOMoI1+vaQyVcG8t+PJWxvw8lQEG0ciRlkK2xti8tKdDwKh6WSMniCF8bkvNW4Xum
GU+T2hx8sXL4NHi+P9OLJtA/iWlGPQGGrk0oDOhQxR5jCbgAT5aMA/dwya6Kbc+BOH0UZiwsLqW5
EZaGho25zJWVLI2n3IOUiAe/YPsK1xiVlDd60KrjqxTWnZMxQaWn41ibEF9Nt01V1XraRLxxf9BL
C4j3GTTs8WLHwaSeDUnS50UVceNJqpWjhI2TtOkR9Eb2fTML7n4W5OVksHGhsk1DupJEwd6Q2fEU
9sFTBlaMeMrMqvoc19jGls6lDDUlXC5zEZ2O8yeplvlSiKdT3UXfVawZGX4hqBMZ/KS5ZVOvlWdu
wza86S8MUiegaXhfUHsfBtvG7rlI54o/YuYmLIDbhFf/CJ15fyoXYlNYRPUJnCpA3cPpX+/TCQSP
aQqg0imNtlwrGDy39eQEjGYN8fGs9sW/Yyta4+QfFTba1Jm/8pRaOidoRgSl4pw5Qpx8bb+PuFIA
l+V0AoZy0ivBL2xQ/K6JEdwm7HGxKcCbwfFpCl5U1HEcq4BJy1BB8kKJHa4wutGoQsI3hpfKJDoL
io2mZbBw2QWj2UVbGsLE78DsU6M0G8YfvexEabmtGuG8Mv+3gTM+DH05oPIEHzpO8vX4U75uqkzC
hw3MUQaMhRf0gDH58sg9C4UVSh/9Wo536ZBiIgAoAjQbnU/Uu5IXUSqPRWHC6fFNxhMsYCo2WbL2
Alk6pHNHLkg0BfDn00UvHrqsQ8JO02kYugTN5RHYK9SyInIAAqU++Ht/HhciMgTf4HJChgobmRbX
a4Ii1obGZ09c3rB2HsbPasJIOusLzT7NotROK04xO3FYa1xZOLEwDAZRSCYjG0vHIoA7q+JYBzB8
5reV29t8r0/Ztvnh2vf7Q1xYtytLVBySsqnAFRGGqKXZppRA+QFqyWBUHu+bWRoQih0zEdrcT0k7
BDFNJq3J8vGkPiQ6zkj58pRLuhDoOUvuW1pas0tL1G0xZiC+8XJYqmJLk78BI9Qr9hSjf5tV3bqz
7ltbGhdQQ9j0AJ7fMqv5QcH2kVaNJ4VNTCXwAcTiDEE1RhWK1uxTVqBA6rn3bS6NEI+SGYoJSpyb
rinIxoOSN+UxQnQkiKcRLd1gjstAUGl10QpYb80WlTBLfFX1Eg13L6uzhxw4ftBU8Lt8xcqSI0Wr
ALDUPAsqBXAEXfsrscmVVC3F8TRqACC2+THvM0MaIsuL5E2c7CPGrIBA6R+lsLezqXlhkHHw/mry
gZVAda9Xp1H9205/7k/0grO5+qr57y8ezgPD9QwTIgwafHQ8q92Gj0CMA36wGMTB900tzvPFBFDH
0FNxCKHlOZ58XkxInaHqw/sQjsRLBDs36rHEa4q4C2EISq4Qr0d7PJwMHe+MmR9HyRTCYzfsyfPt
wmNNLdh0yRd0w++PbsnJzESLELPAzYDe2OuJ9Lgp7iohn04A17VO76mjxYh4CkbCVG7um1ooKwA+
izHNyquz+6R2bD7K8JtTMZ3i5FzxL2n8nSh/mqMaGeF0aKqXhHnNil2TGsBUgskusu/bXxoqAg8g
Ff+HtDPrkdtItvAvIsB9eSVr6aVa6tJuvRCSLXHfd/76+7E9tquyiSKkOwPYA2igqGRGRkZGnDiH
+VhwGcI9KNtSM4TpxFfVx+SY5c2fqKUG+7lBveC2pbXQ86IdxhVhcx8K3qlC3edMCjfuMHrZO+19
Mb3VHmc1guDgEIRbDrq6rkWp7H/WBAetx7kMpMKcz0ZF77EHJGxH+6oLNt6sr2F3SzWCi52RCl6U
THBcu0o7kaAHujSf9X6HurtMub08O84feV26WQPQq9zHxl0v1d4Q/1U3O5/qSPLsa26cPFTNfaXG
Ltz/aemp8xtj/BCVtpsM1pOZbzxK1g4s1VcQaYyuMgEi7LM/VvpoG/58BrEtu1qtPXdQz3t9Uiue
E0b9roEM2yvs9jeqRMwYULGhLopqilj2raambCy4887WF9QOdLXZ2QEQ8fusGnfZ59sutrLpZFm0
vMklwaKLs4MJk04Tjz/5HEIkuFfCTHHLtoj2dZeWd7dNvVQjhDcnbS7UuXkUUXQzlw9+EWzj2BkG
0xqUs20FH8xUznaFT+acjorqzVONmCBc47uxlhjkn00YKo1ZOXS1nN0FBLJ3dTTmiGBHtTt3ZvJo
k/0erL4fDloUBW6dOt1TrOr5zk6VGgGHwt7ndYeU1Gz6yhetH7s91WZtDxYie04nOXw3hoGN4mxf
7FLmvTai1MrNArfF8qCl5ETjTfDysmurOOxy7Vx0p6ytn7Lp2W5oGdj2hpuuhcNLS2I8ysKoqOY+
1c6ZdQC/AIB0JhOq92Fe3CnRGyuFGQyluCR0Cz04xF8n/7HLJ9capT9ub7DO/gn7u7DQ8iaUUfam
H3S9vx29v9px+CGyku8anQL7FiDuNW6LY3FpYnHnCxdqpWwenTzRzonxaBZvrJoBA3KJoVOP1nga
mzcWSECKqul0as3JU2EnivcaqJ/43e+slecQNzqXnjhTpSRN0rRmpZ0NWTppUu+hNb71xFue0K+/
5382BBeK605W2rbUzpOXa7vUPGZekXrWsX5I6n3l79Iv/681iY6k9oxXpRlriii9GyCzgGDftvAa
XwM2iJEUjgR0PYyiCUvSxrqc7VzSz814P5o/G/1z6+rTjw7plz8rdS8dbtt7Hd0wx8gY7Zcl6sjC
Bdq06lyHEPSd8cxDlL8dszs5bTaMvHZ7FF1l1K1MQiSNVyH1Qd6uMRNYPM9DyOj6lLewctNV2jjm
y5e5dgaoBwieSy+Jf5hCvUVqMisoJNM4twezgkZ+PkmeFJ1r48tHJd7CR658N8YqmQFhAptqpyWk
AmnSB00SBcbZrLJTBXRM2uVa/8uoWtTqLIpHixA2t5zob/VoyYNmNSzJL+sDItU1uhktLLDIAp3y
MYz2pj7bhyoZlLuhtKB666zwjaW1xbFSg+JuMJJ4Yy+XhYlfmak7Ckpc+lyJwhVVzzHMRH1pnJu9
bX2RZLfS/xyAm0nH2465ON61Hebr8AyTGhpUeq9YpNrZhJK8Uc5zuDNkzS3+NMeDMW2NOLzeRx2E
OG+uRX+A2RphOeFCfzRlpsILskqP0KkhIVlrzp56Wn13e0UrD7zF1nKuNfqAQG1Y8kVodrhCZaMx
lLMyf44a57M2xnuV1noi74Zm31uR11mNy8hia8/Aro6Rqd4lulsU95EEQOtDre8S8Df9X7d/1yt2
CxpfjPHiyMuXJo0WYkBlQvse0bs6D5BotTCBdsNzWX1pqvl73ypeRc0y7SGrDWRPi9/GRUTj721d
fS7k4UMFUsTM1b+02d54eL4+zuChdD4U0ZBKvxg0lH4YaogO1bMiPVhZ4Q5TgbyVZ9fhoZg/jZJb
ThvRfSVPWExibXG65Rq93qBxCHIl5k/O2bupzwDr+7u4SGM3kBNPaskb5Nh2+zeV45qJ9jYc9rIR
e35v3Qd1t3HMXopB1/4PrRH8wMvQF9zEov/bVZH0wxTq56H2nb1qJdmh8pXxrp+q5lzopeyWheSD
FtN717cL804Csc0c6tD/3HCPJTq/+iUcd2XRawO4Kjwmk7rJzECK9LOljK4R7i3pj5YJ7MaOXQUG
4fRN68mPFULE1v625dcewCe4MCxkS3KbWFqj8wkSp4RTciqYeMl4yXqZ8yAlz0248e5aqdjDy0zX
QzUWyW5ZLGX7tqQAgqrNc3gqwg/dNEAAfpTOMSVIaXDzNneNwW0c7SCXG5CLldiAacIdgg/LRLOI
hk60zJeCvjPPmhW5Uaa5jv518AGxEBzkEBXjFJrJQ13utcYN/iRMFPW+RCnVL+8m/SmK74Mg3Tv2
uPG7Xkf75WcR7GFOQfBNxGeodtTmsT6YZ8lQ77TmvgygxJ6VXV4YB//XQbCKoSnIUTCKr+NqIq9t
Hyr6oBmTde4Yga1ONTypSzUxng5x/H4C//u2Hp4K/T6Mp0dL2UomX984hgbMRqZywv6/Ks92Q06L
xOmtc6vtB2guTf99jwJd9z7t/0qrd9anEbrsfIyP8zIH9hnk1jRujM8vt41w1K5+gpAoycxh12M0
WGez9BTpoCafwJ5SPH2y28cYjvDb5+v13Xe9YOFga7Yy55I0W2eev6Y3lEg2WeUElsQuth7sr0G9
bC0NIvJAskwKt0JyNuTtHLaZbp3HkKHK8lNI6818VGaw3HrR3lOdiAFeWLvUf0q659vrXN3YC9vC
V0XbJ4adVrPOjnWMyufCfxegAr8RPF5OqLB3IDs0jgmkiUx2L1/74nYHwmDkTarF73RJxkOq1Nej
XWD5PTwIeRNXOydWaCS3lQamI2rh632qGmX8HJVBWbkxk9D+3Sg30bcKwZrPkuOgKkOTJX8TZyNs
Dn0xoVXk8H8OdrmcMpfRR2Hu37VJLNteOaezjVgGWN5dHwzWD0aTo9KDrbfIvGhU6o+2MWRf9HCS
vhXzUg3gFMzWMdYybndjmC3zAcIQqTvoekmZUInABHpSri9/KYLz3pC06bd2btAmgvEDslLNRyYp
rQEimWEyfh7kzh92eWT2jGlqSublsca0TtFWVu4lZlZ8ia2x40VmFNJzBp0XHGE0SA1vQkfQfh5r
cvcfUJRrOMEwUsEAAT59r7Ohyd0x8438zUys+9w1XQqJPGMbp0RJ08oraz/bwTw2QC/Y2ekIRVYr
nWZZCxCPosLW7Ey+TbIbjHn4bpphk3lN1tN86VS1cI7SbOjBt8wpiThyZxTVISp0+DWnrOi1j1Oj
p6fJB6G2UesXTh7oH7qDXOz/CE8Krwdr1Kc8LNC31FLapZFknrso712727i7hRv0bzsL97mN8A0g
f8EOnDP+PCMWeyoy33mMJ8f2tGw0dlWSRTCcDPWxdhr7vlCrnaTUv8gq9j/rqBzwhlk6osKZT6Ys
8YPKik/9yflOt/f2qRZi5cvfjkQET2SytaVgdn3e4lBNfC2b41OaTvvaau8jo/UGmltZ+UFtjoX5
awjCV/aEaOmMgV1ZEvYsfFSXEib/CndzTEi4cF9ZEXKeomyUXFIUhtXNkR1ynubGeWu27UPvlHdx
shEZl7/tImb9bY2XiE71HNpisUW+cCJNyGvEp1qfZa/IgtHTRmXe3d4psabxtxnYUngxAusDVnq9
VWVRZC1jv/GpMoqDLt9JQAdVr7aH40xNekrTHVPouybeKm4Igf+V3eXPL0JyWYaapJlsmZm9cfpj
mzUHp3zuyq0Frn7Gi/UJx8xIE0UtqkUMeHSn98PGu3EtWDB48O/XWw7CxSokh8uzX76e2lCnlL7J
gQz+b4tTZ9UKAMhFNQo5HFk4TkNpxNVoSBxWpzwOauOamU6a82v55N87cmFFPESOETJjFTDNqXwy
/dJrVcJ0Ku+L6UejfbztdqtHybHp11A8AcO6BMfL7yY3hFmYhU8UoQ1XMyAY1JJI3ql1EB/RJIc8
vky2lBPWPiMEmEvAhTqBl+u10SD3FdwsSk6K/qNFH5zaOdMU59srWzUC9x9lO8aeX80S+iw3K+08
OY268qY35DdBa7wZoTW4bWbtA6LVhwwdwGkeosJm9VnWT2pSJSdrOiT1N0s/5cEO8shdsjXztb6g
/ywJUW/oGQiRVCSl8bt7qPJ4Td5eyqoBoHyLrhAZvngVBYM2dmWLgUrO9vZ4lCemboIN514LN7Sj
/jUiHCEzhaJF7orkVDIpk+yL4MHKj/NWUXB1KVypVB+Xx6os7IoGYHlO5IHNr/dyRXaYeyG3+e3v
tbYUkvRl8IrXH2jWazdO5sKHYdpITnW41xm19D2HZ7i6v21FfPW+hINLM8IRlUmwGkuL0pNcM2BO
kWnw6ln5Q5kKep6zb/qInWfpjgpVuB/9jhmz1mLkXpc6V25RYyym0tOsKT/yRpX2bW1CvBGNwa7X
5t4zxh6tuUmbP9z+1WsbcPGjxVdqrZQlSE2+zdCflOqozXvF3LiX13KbBZJu4Ks8h181gPs4Dvq6
pYlrPnbdx0qP3qpN7/I4RS7zx6DVGxuxuiRwig5PF2qU4sRHJQdF0SlDfMqcNt71rSE/ajXEM04d
G8fbX2/trlxk5v4xJWx5XevxGMddfGr21n6L/259HcDiQNDYMHoJF/6cDp1SL98tZVaefoAXlrPn
DBvhd/Vw0KL5x4pw3dfaFMypjpVGpZealA/GlHpO9w1ylve3P9bqenADJi+4VLjHro9hA1i/nKDV
OLXRN8M6z8F5SH9nMYC3lt4MAwoiLMVMu2pKW1JApn+nQXetmfFm57yZPq89RRZVwX/sCGFLd5pE
UmdysazT9kbJjKHE1Jo0eQ0sOwixeY4CNWa48QFXU09Q4mCaLXAirwaMJlo0SA2SPE1G6YXpW2rK
Ryi7xn5A/yLyQv9PNbA8u2Hy9fbWrfo57xLwi4AGKOBeb11ZqPGoDSQCaRx7lf/TKbamJ1ad48LC
8ucX+Q1VLL0OGx53o/9xGB8oDrtD9+n2KlYD0dLAZRjTMDWRTzKMTHMwY55wdn6UI89n0FfZO80h
RkBtCzW0lm68NIv/Z0v4Ys3QJwAtsJWU4IUL+Ab1t0CyLL0+qMYWcGh1e5ayJnhMOh5iPSo054jB
E1IoO5BlmEvz56JIN6p5opLny/XGX71M0ZGt0cq43iFrXOYE6zg50Sd07MalltdED4fR/iap+7b4
pL+H6E5OPzNfHiP912guDFvjuCuHxE3U/HB7L9e+78IKCvRsGYYRH8yd1M7TmGbJqZfzfZ6dVWAd
E3x5dgZ6ytlIINackxF61KCW6XaKRddLL3xKvJFM7pjeF3LmVs5ThkrJ7QWthZTlYC9K2nD3iq/X
SXFKf0TD49S10kMcZ9DDpPuylt2kV2qWBWF/1rqFIW1Niq85DyAOUBxAXpmqERK91kxapZIp38hD
/j5nz4Yxub+9ttXNujAhhMuk081Ogln0RHHPtPT3ivEUa/UhrzpvtLSNzdoyJpy8bBmvlQxjKUcd
kgHFRph26ugQ6OOp1+0NY2sh5fLjCWFL6kYF1W2MJeX01kjnnRnpbjpke8t/06T5PlU308xVZ9SY
gyCVWliihJwjW6ZM1bJJTllDncPNqe51XgOPK4LvoQoW0sxrSMbtLIfutFOYAo+VBvXXqVC/61lr
VW4UVkBQSUO7P7Paap6zKYnivTFM0WEpvSJxVA8/AqcGEmI1vvwhHK3Id80u8Z+7VLF9DjdFxycp
SceNVHF9bQ6vGtpG0CkKKY9ij0nSofwG3o/6kOIG7R3sLBsnbdUIs1YgOvkPU5LXp9kP6P1OlPNO
kp+46nxkhtGV9W+3XX71VNEAehEJJ3aKXiilOS+OhEfggNZQBD3rvhgB49+2snwPseRFvOdr2czF
oDZ4vZTYnrvaRlvpxMBENzCkAojuYRPGs7oWcMWWBfhW5gK4thKOTd5YFuEPtkLH6z7cXsPqdiyz
NrRo4AUVYSGxDX99Y/O3G87HJH5jhbXbhp9u21hdwYUNIYDLOjrUecSLuUHA894vcsmtIrvZ3bYi
8m39fUXyll3ATjT5xdLg3Eo+IMblzTwfptT9Yj9Nbh8AXL2jRp8m74w7OYs9uTsaH29bXot5wNJo
M/LggbVO2KFxgsnATE0uqCib9k3QwTNh5Wiz93PxKA3ySTXyLQn6tX27tLn8+UXGpnRyHjetju/l
wwGxgyeoQPZNPW581PWlIfRmUBan0yCGhKhp6mGwklOoazt0lHdVrO9UOX92OtnN6o1ehohUeNlC
kGoG1yHO/goKhY59r5dBj68jKdu/CREieqhz2EweOvPYfrlzPtzeubWvSCWZTvEydYaQ8vVXtMac
XndL0aAqnlNTpSQKNUVc7G9bWfuIqISCjQNWTr4kWCkjLTeyXmKvjGnH7PXUwD3nPPZydiqL/Dfi
6zIxBpEwyAOaJddLoiPHU3LW0LqP4fqrji1y493WAMLqii6MCFmLZJo+1RaVdKkYvbgH+BkdZm30
fN/ead359udb3SQdeBgA7eVgCz5YTHncVyE+2Mu1WwznpaXXb6ETtowsK744T3HhJIOcYyShfRfP
/pH5dcBi0cZ52jIjvMIdLaWNKXFs284dw2MiPW1JeW5ZEC6lPpunJqiXkhKAorKH0R5J38jagBMu
IU28+pBo+mdPxMLVFBhjoFV8LttovB5KvXr+jR7ZkmBRtKKLQPS53hBj8I3Ct5ZDE5uu5XyP42SX
Q5z2G75lonCwTCUubKvXVpS8ah1NYh2G/DOvn4Kog6bgt47khRFhS8oo7Xw7tZNT1MBKYoBOh3V8
qx2ylowwtvLPSnShW5CU0VCFS6S2lYfqW+o/Kul+C3qxasOC62gh0l9kpK6/VgwMwW4yn+Q3/Kx1
P3PtOISnSt/Y+S0rQgRTJjsKmT0lKCtP+Y5JddLp577fiCrrVpiNW5jXl0nb67XUPS9YNY7TU2Pk
d2r4kLQOAqpHp/h228OWzX11UpDY/seO4MeBHSFdUTJzB8bBUR1PLhueKJNrI6UXad/TXvY2E66t
tQk5dtHR6W6TjFr419j52L2x4CGB/eT2wkSI28tlTUGfpACY2wKsvf6CQHC4LvkWp3x+nm31btQg
B27u09bTWt4rstvoP8r5QzUDPdP0/W3ra2GOwWXubRDaC+XdtXF9znmlOyNwBISRoY+tn6zo020T
qwW/ZWZYpeQC6Yc4RWkmstI4MV2/UvdDT5XTox5Nb6weDpn0nTa97eAZzcF0Gs0vTkMtn1altUQ9
YPkfJLTXq0PaRWNKhuA3F39I4FUr10gfWtmjvf3z9iJXXAXJS4W6HKYYuxLcc4b4YhrHipFQkNeU
/vSuOqTJXb5VkVu3w0pspGh1S1SArWapjCulTk+2Ln0c9eZbP1j3+RQ8FDxHNzxzxTdY03+2lt9y
cZcHclEhetumJ6t9MKI9qwr7jRi1kgBdmRA2SK0SYyosltNXXIBZBPueqsXPdZqcodO5cxCrub1P
KxcuAHbozvWl7whW5XpNmaZVTaHji3L4eQYya2+1NVfi1JUBYUWpnTba2JI3zhIJ475Sp2OQ3dvP
QREezLo5/irf9t8+vlA9oH9Dv0AkKy7r1lBS5KxOQ2D+kFTjGdnwjfR+1ekW1QEG7qDTErOU0Zkt
aZxYU9t5+V9l+xg4d0G5kdKt7gwwPZifEOQCP3S9M2Mj+whqEOBzBl562ziE468nW1xR/1lYfsGF
P89y4PhVlHJ2QtOld8MEx++cmAsLy4m6sEBtXsumGQumeq6A76T1XzRTf8MIXSEIZ3RaULjxtREj
tpQiSLkvMuux/N459/7GnbC2E5cGhFWYQznpSY4BrXCZYB2SjTO4dkToazGlQ+dJhsfwegFyLfc6
bWIWIPelqxsBg5TOXapargWdqz6clUl+b6jh3e2jv+bFl2aFkzlObTrkZZ6eQv9Jbn5IOvVvxjKD
rTbT2n3Hu/G/9Ql36kgJKjZV1hendnTyc1Xy2nZIdzB5PafG23RS3k6R8zUfdJNmur9FX7789UKm
dGVeSJMDpe90tcR87b+d0w8MbSBD0UEXNBmF1/gbtYb1r0pDgYoNbZsXDq4Ll4/6JkxLDWuI4ISA
bFV03tOH3Nii7Vy1o2qLhRd9acHreSkroe6we2As5u7BKB7y9AEpkNs+srj2q28HGRcQnpdCjbB1
kqXHdTBzjWPCH86sZLNVvWVC2J40tBqYxzCh6x33T2J9BuH91s63xk7XP9i/SxFJKhPLYULa5mpN
8gX6gp7KXB2c3wpGDPmR8fCOpRwtnOUSEGFV9+mptT/agb0jHA1ltREwVgPSUhEEN8sI9ot8z4WP
KZNU+1LLJ9MkKd9lFc0QKTZ+kf/q5SLldiMLtjihlOqulzK1uVooJVYaxdyx+dDdVwq82v1OVTbc
bG1BXEX0cODVXdTYr00Bts6trFXSk1MW6N9YqexR/542Ptuapy3UFthBA+UVLEmaVaMHyk0cikBh
a/4fCwtD6shbXe81T+P1wrGk1wGAW7i5y761CyPV8GjwPsdkcG3Ni6yNd+bqYigNv3QjljT7+pOl
SlG3gapyMklD+k+QkdnNRihbS0bhrvvHhMidMGmpGbYqu5IhplvHd1P/ZAZHRbaQHNqqZa55gLYg
L5inY75EFpejRUk1G312aqrgwMNrKTvfDmWrFqiTsvcquDBbeFamqsSbOSQX0aTElaAXzH8DXMc8
6H8WhKd/Vvajob08j5tvTZI95N1POf0YWOnGxb16oV4aEh5XYWBFcCSwFMCOfvDAxKl2Nj5SZ576
gw632fAbGdalPcGh405zhnpJ45ZPt+A4amgKNl4+a4cGTkrmDaBE44QK22Mn3dQlJo8r1deOUm26
SYPISPvVL7YIdVYtQcsB2p/zyRDl9cmpsqK2OoUQrcmfiurZoaoQafTAsi2hmLUjqgOt4HWlgSUT
IWuh0/qwp4wv78Um0u5xhmTzWltz60sjwsEhCiRl3BLUAtOgavAAocFv7D4cy8rSV+XFYy3LvLht
Yr3z+67HwpA1zAYBEDF+yMbGW2T1W10YEe5NLVAkU834VnqU7Zzu53JAYRrZ3Y4BW1aElHfQ+yBp
IqyUOVOCaW9b3mhX6KVBa7Jx2SzfXcycoKIjejpMJVJ0uf5q1aTnMHASn/sv5s/0fT4n7p2EPkf9
eavZtBamod6GogT4E29SYX9SGUmGfI6zk1NDsTzn9fBXE8CnE4aydJ7y/Ftvdls00qtnCJ9Gkwfc
OkNQ16tTggHt8jTJuEp9Wp+jVyeNq+X9zhx+3N6yNUuGSaVeAWVKPiVsWSSFUlXkaXZSjFNT5rsy
PEMO7Er1xnDcmmsA7VpoA5DWQBP9ekXjUJe9E+TZqdv7lfe93mJ42fr7hS9W5r1k1xnrkK3HrjgB
uw7659ufas3lLpcgnCHmtMa8RJZ2qeWMw2PyrRgeweh6nfaD1gDTkw+37a2FHogCAEyiToR+vHDf
KbSEclgdM87sBEGP7na/ge0jG1xKpSBjyESES0Ft6mYMEOY7JZXPlF+1z80v0R81tMVW4WXJllDd
6sUK8GeB4ID0J+JdO0E2k3mWWYE9v3lusvBc0CIIZCZbY1Nyx/R7kP8cooPizxtbt+bll4aFT1n3
vqpkDYabsGbiDxnsqD/42TndAgavuSF8hEtxe2F8Fel92sgw8snBzaXuaBUPfnf8nZbnQnn4rwnB
0zO5nMeGearTy8eKvKl76IOft11vaxmCq8PZEwcjxN8npFeGeJ9GT9Z4/P+ZEAKPmYa+U0OPu3wp
5iT4UnqxcYDWV7GgY6iUL5xa1+6mGTGEXXWbnVQtmA88w5DL06yfxqQE+9uLWQsNvBMpF3BT0PoU
soQ4yEsl77Fkjy2cEJXS85AzQBQ79SgjqxK0T51vVndz1Spf517dauyvrvQ/+yIcqExRTDGQWj+Z
8lf2y08+/t5+2ZAJcnwJGuLZbQMpXfqYHCG79OwCteXZ07dGA1bP6YUR4ZxK9sAVbNnZKQqGYxCM
u6E/R7b6XA6/kQ+Bzfp3NUKKn/qObE6ZQSSCMJQJNCovVrORcq8lDvC8gv+GToRkWLSRQFRUGX52
0kIZXuunxq7dXJbc/UbWtVaA445Y2qEyz+JXJbEciZZG0l7WIqku6p/he/tDHz5t3khrK7q0JFzi
Rms2ud3r3ICoPoT5R7/6qaf9oW18t+y3XmHLXosZnrVIAxoAz+F5FU7vAOIblSaMJT8LCOoYtXjU
ds92502+m341N1U+187QpT1hcX0W9ZES4xLa3J2s3hwR4Co8Ozddsw33E+MDIIrH4+D8gNfsEA7q
Q9sZXxx19KrE3Ihcqx+aCsfCAIlcrqh7Jfs9bG0oM506+WEItUPX+J6VP7bGe3/Q72/HrhVbPAyW
eaWF4v4V6BJBislmcjU6SaVjvq0m2XS1AM0HaWAgy2qyAs21It0ImKIYxlL90hZI/JIGQCsjcvsY
mdVGqFdEJ4ZbPP8TZCJwhY+OW6lvp7LaO1r0rMRPqdRDPvh1HKgoK5+Votu34U8t36LaWQk7/Jil
0Ctb0ISL4CtzcKTO6MvopDrtIT8YDdQfkC9VxcZTb93OUk3iiuAKF/Kf3DBCOVe7iHmNuDowddO4
uh6Ne+axhjvG3KqNyLC4rHCEEE2Tl/+S4DOtdH0BSpCwLvJNfOSOSfU58fNdNxq/KEzw91ZeWBGC
NsqikaXFWNGYfM7rQxgdcjPd8NKV00m9j8oi6CWmHsUmDtRmTajXQ3SC0f1oqc9ZKd370e/sz4WR
5ahcPMXLLOd5b/c0UZgNjT/42g/4ILWNa2HVCZaPxmufcoxYXU6gZywVi5X0qvaQyPsf8wSlVbJR
XHx5Hbza+wszQviMJmNSZ3+MTkESeonykJhvI106lsbkDa3+HkI7Vw3OSv5xku+dxvScZtz5VbPT
1Tctj+l674wnK/4G44hl39XaHWf5JCXNfTFALau8Ne5Bz+67Utr7zZO9lbmtxSSApIzwaQBFbHH6
sVeHqggVLTpBxlZLj9V98kf/o/wNFBmn/l8rYskyQy66b3WskIKS23kJVGtdq29UKlbXQp0CdCej
MLJY5h0zhS7zYiXXPJ8Gzzx7wbPfwh704dcDOdcFKGpqxMAvFse78F5ltKSu7WgBGsCpn1M7+Ktu
I3U3+5l0NIKJCnbJNXLb5tqxvLQpnJg5lIa06VgcV4ZnZt9G5SHqNu6KtQPDND0jVNQtDUZ9rtdl
tCNcMWkUn2j+QP/11FjfC+sYHG6vRF8LlswrcQNQh6NQKixFidNSDTLMVHv92J+kO7gW8p1/D12Q
B9s6HHCu5Spu4aVudggPyf6Pj59rT3v42O+Nu+C59hrVHe6tI2Q3bu0l98nuU+7mXnxM7/sfG7+V
FYtn+/KnCiXWfupCP7LC+BTl5ELN91A73jawBhLTLi0IDxpp7JtU9fkYmpkc6ccdzBE+TflDqlb7
EW4yO36ojYWc2rLg5NsacBcpbF+ulAvzL1PjF67sD0mQ6x0LVOF3hg6tm93mK/BLlCfe9t/8L+23
8Q2y8uGZkt/tla97AYTEQMdW2CDRK+rlOC3geKlQ+U3TvNyFlmJsHBuRcPHvBYLOt7nKGERxhDvT
9POKC7uGXEw6GPFXf4j2lhnflZ2bwG0UueituDQE82nXjuk7fbijB2ki/cWEZwDB07TZ9FiLUlQV
/v1BwiFzMmQ2g4CJZgt1+5q5BySqRtXydJ/a07hxma8vf6Gu4KRBO2sKocoIw0yG+Bn3aiav9JPd
rIZu4n8JoSnvnrSn/PuoFq7WH9Q+PoxPyjt5OgTKc0HFBrXF2zu+uvKL3yKc+ypGTa2AP+qEArk1
/zlIcD8Vd4XplslW93pt1oWpRwPIDlXdJQ28DmUp4g+OMTBl78vnHCbJNmzdRHmSqgd/sg5+ELl+
u7MctKf340Lrh8rE0G9UYldT78sfIfpeGdENUBgp5wU/PPZELW9ungI3KtzgQ/vTGXfK19idGHj4
0HzYmv1buzAujQt+FoJ/0TON4f8pyHaj+ZWWlbepYbVEp1fxker5Qp3LRxaTRSeqp2qcWWF9n5L4
qupDkz8M2XdZO/X9N6Adv3FDMYcC1hT+ZNg/lqByEa6Mucwd5DI5PO1DFdGZBPUZFdR9tpAJaxVU
RBg1VI0o2vIs0K4tBXHpS0Dw4lOe9F4evqsUy1u6eT5Ub07PEAdRmkfiu9tHZG3AByp6yGYWpnYK
m4LfZloSW1nIuOtYOodqTr05Pfj1X0PtKqckdp6c+SPMdg/xRqoscgb+HSbJZAA+k6fRDbleriKH
pZYOanxy1D9jdaSRWOwNI3KH4jEPg10d6mC5JrdFjjadZ9eMmjveWBuViLX8Ay/690cIwWr08yhu
DAgEZOsziDtvgKaAkc/7+BfZTl9WiwsBUwMpqrDH16vVxsyw0dNMWO3Obg/ztzZ1g96L/rQ5ixvv
g7V7jpYCoyDg4hxT7Psoo5lJCAjw1ImMHwjLDShjxdZGaF1+sHgOLWbNGbKjiMEc2vWCmmSYM+4U
3MbYI68ZVnvtWxGeOigFt5rBa1H80pQQVwDA0actMTV4xSfllL4vQY26v3EMLo0Ip08vwjlJBoxY
6u5rNyBx7PZePLsqHMDA0c63za1+PTSuZKiXVNSjBWtWXNixHWDNt+T7SV/azy6qqKMCQweMv82G
m69FZssBJELTnqMuvoYsiO0XjBBBc9AiL6/8JydNf/q1v3X5r20V2iZoGdNVJT4LXoGSceAkMnwj
rVbfGQoCJ9nj3B7RIlfCR0QJgip3I/ON6nxCX6geDqls3jW9F84fAmULs7R2DGw4SQEb8y/Eaq49
dCwGuYb9Cs4zrUzubauN91HQKBuHbe0+4pCBoIXJmakLIYLkxaxN5ajHp7n3j2Eq7fMIuH7Y7BCY
d9v8oan6c2yVGxf92oYy7KPC+EBewT+u1wYVDsMfNEFOYW97sD1YyMxuXrVrH/DSiHD1KUqhKwMY
+tNcn8v5kx7OG4dOXXOXSwvCFvkzBRuj4OOFztvC7HY+g/pGVjzIkErk1uxmwfKszjrpIczexsmT
RMaaGG5cJYt2+sCIm+7yyt8PaQSM03oTD/sgnQ+6dmwUN1fqu1Y9WNHWvPzWrxa2PJlqieHpZcuT
01Sg+W4juPE1Sj0orTe+0Po+I9AOnyhQdnXxvovsA5IIIykcLkmYAMArRa5ESTFVDrej0epGA5an
a0IWwEDDtRU0ItQ+8bES1jZA88iDf/u2hdV1XFgQNlpqlHkcWz5ZoQBUHUzPhoQ734InrVuxwMBR
h11UIa/X0QV6mnUNp8IarV1P62epYY3T8fZa1mI3AgH/WhHWkkV+FUI+ANfR/KT6xs4ZftD06+uU
ZBTy3uDXNLpfMgcU4lH7AhFDFV/wtmKYRj1z4AqJ8jfU87Ixeepg2QSpF/yOswGronytMlFoCAuL
aj/JG3/8m4pyImNwho+qssXsuvxeMXFg2OBfK8J6WOqMFN6Ms3XlPu3QS0Q8Rgoe5mbrvb8WmpcS
I/oSzCmD+b12B8tM6tby2ajUjAgnhVcZnpF+YVSj1JO90u+pkN52jdXIcGFxcZ2L4xrlViCFEQep
Kfqdr6qH/yPty3Yjx5Vtv0iA5uFVYyon52S77BfBZZc1z7O+/ix537M7k6mTRPVFN7qALiBDJINB
MmLFWqNW+rra+au8CV4rj1ZqWXRFCciyWUwD3U/kiuVxWsYTRhhnlYbu5UpaDXLtZhl0G8rED80e
/gSBqYj2WJl/+G4RrwwTixiACXMIM5zz8txi3u548Q8arf6NP0LjVgSEbuYp5InZBGjOmzyw5Xqa
4AARGiOLUsuUm9jikoE5DDVcRD+ZbIHxPZBGhw1iBgqgeitE7vCqdSDyFnNHi1vKpZnUoJg3M0Q4
UK6ZCTHm/ubbIYmZ19UNgzioFqEecNMKfJUaXlodKuIQe82NYMeuU91qk8RRZEspT48ddGHzzerl
0PFFQQx608RjL/AFhpOSJEZuCul3MOL/KgPQbOe9Ynh+TrmkLBpDshUdWEhasypxeCltNSQxA8qX
nh0z6JolnZE3qQC1+TC2cCGlETct2lMBT55JP1AtJ3dDrEq91DegQBgENLh23Doda4OFxjUfBp+P
J3JhAwBpDRkBaPjg3CQzymmp8gWLzYdyOboH/GRAWgnN8aZYeBHFaWimiKBSj3kUMKDO2XIeMgBh
q3NDpFcQ53g8oqXELDwTsWSm1AXzLLGnez8sRpQX0Fsrn6BSYeRmfIldVvee8m1hdLa0ZozcZdzH
Zhf2341VIkjjWhAxKTvfpIzAUPQ/ihObjy3Me4qIVVCOQtFkprlDhZGwwCRQe2kV9GlWfQf6GRaK
SkH/9tjGwlGDIw3dwaKGd5ZGvoYDaMsohYTOSbEMBsjwKhvWj60ph6AHZ+Vh+jariTHfj40uOQaQ
ISIoH9Axj7rzbTAZ+yTKc0HFPRR9WXH1niCPz9DWZ+GIQXELHWjI0qBhggTjpnKlRA0eUNvGr41Y
423WP0nrQDFY5pnKfrvkDED8IliA+QhiEsTzMR1bGfIKMJZnL6km2eG7EHl6H6UGAH3/YvLQBQTE
/MzDesfyVhQVC3oRjCvKBd33GNYBCCs1imqkKXovjurKFPFYYybIIogFNnAIUADbvPf9aVSfKuRJ
yoJ2MC85OxpPEGyR1ULxggjwbVe0SdpjWJp/6qDjm+Yi5VReylPi6JrZPlWkf9AQf+t2UdwHSi/g
DEEXse5rJe68I/A0oxFDxSasJydMvyQkvzX2X/TEzlyLeMqLKpp7SYcXGDnu/QjNwwUE5t+60sCT
/rFXLB0hUKZBQIfzQe5j3nJXFzjU7oMIGTXwYo3JJWkHyHPl6zDSrJBWBl/avNeWiGjbBeHYQo0K
zG5NBTmYUIYGsjfwhiolLCUA0kwRARDiXdGQ5+AhKYPvIv3uqndVpICalucNgRxbF8l5mdi4lZxq
Sa5gNKwYGTmTGgDIZrlvhy3luFgeC0Bj84sYHb+kf5dFMlUFxtIPVpevZo0QSmJ6eSj/WCCGogqF
X4vwtK06Gr+BGfI2/6a7BYikf0wQF1tvaiErPNMnefxbUOhV9zHRDj3aPBExB1QqWQAuQ3AHFK5o
S5C8Wz3eKUtBDQR1M0k5hIzvygZyMQbaGILtA6oSVVtA0WkXe26vHr8e21kKaNd2iOWohBiqwxns
dBASAL8qE6XO31sAKTYSLBqyowhrt3te9SQtVwYwZ1WcCTzMKLw8/v0fkCZ5Abk2QFzgtKJneC+e
aRWgey7UFm/luYECnb9SpnMffk+ZG6H8nk5W3xVG8QolMnmCMN/7mGp6tI58tzDBL8zQCECWfATE
02gbxX0PYDJi4OPINFWt4rsUFYy0zJ/BP1LBuEvLh2oWCmggGcFZS4S5vhQGpVM0nH2Q3C3QdiBK
lP26VHDGzesfE8QwPJ9PtZyB6FOTRiuf341Rb8iDCaT+kxcBfS54rM4B9DiUl6ZS9fIc5yZkyJyc
i00hOEnhpipouJalW9OMaYFbAQWAx9atT41C0cVdi2/ylXzHy+dg/OKicsNnwr4SRBeCLTSY+jzK
OycDvGV+98y9ZsREJ+zEdyB0BF9EfuC40i6Ur3bOSKcbOX1+7NBL+DNIqc19gMDtwXuIG0ABcai8
4MGepe7kdbZlV+pOMBtb2nQr3pSOsZFa8jncNU/Tb9AUmqIOUTCTAaynMUQztRWH1enSyIue9s9H
kfX3gUkhqx7jozwem0iMVrh2G50mrkJWdeKxNhuQUIrtbhhFQw3DY1YPB7VRX4H0tR/PzxIU4Hp+
yCoIKiONV4s4QpindMWs4n269mzu1VuBd3IbOa1Lk0qeF5dcfKw6GjLR1Q62ZCJIil5c8MN8ZrXo
Zg16nR9euwK04ZTswZJXX5shzq0Uns4zAaZ46M58aYS5hUM4XiE+NRRLS1VpEcUNUEsjb4d70hy7
ri9ildgJkYIaZluKZ02qvjS/2YiJ1OhTeFEhlRpbGWANXqWYXCVTzralwIinPR4ieNFxOBVujdct
k/IlOH63seB4k2KUTWAPOQ2VvrRjAc0GlAFASKQoidn0hVGQygiYPoQKXY5KBmhMqJBqaJEoOvEz
qBlKqWrRIOq1IO7+UUIlghIyU00zyJjTwFVdKbRTozpmtDTC4txdGSHmjuN7H0TNIlCDqNV0oCEs
tXdepeywpb2OVsP/joTwjinoAMCWpXBr65Sl/6FmILfS9U8TcbQtaiUu5p8ercRM9XgjOFEBhJpo
Nlv2T33MDtOG+yXYkSsaeC0ewIbgcMNzE65VGvREmBfk0bcQJ5vGVnjsaPgWLTD9TfAVGNIvyQZq
CpXwxPLWwpazcbBldr8Nms3gAFMUH8RN+jZY+ZP3mT41+9iO9eFZA9jAfBzkFm811xM1B4urHdoF
E+sFPrwJ4c0CKyzigeWD1c4aQyNF0ntdvGmNrsKhjdEN3YHZ91+NFUJOdqVQHgU0xybOI4Uf+XCa
HTtFiip5Cc3IDShNRUsR9p/R4py9HS3DFk0AFSq4tdnuZLvaUabzsUejBnf7+6GU5KzEYKlZy/KN
x0v1eHrQL3D725no9bk0rxRulZ+5ORmsSetnfbzrodh9a0JjYg8XPHy+LG/YdN3LK049PB4FbYbm
v7/yN0ae2j6Z4chMt8Ye1WuOphpBm6e7qOIFqODM85TonQBeUKgnfMVg70F+4/FYlgrfIFz/3wCG
WHU7GA7Hnt+pMGV6+Z43vgG0fYvMeM9bF3/TP4el/gccjbwdH/jNiNe0E//qnpMVrWuXNqdEgIlY
TxRjQEK2k7rLB9zSAtrlfPbb/zuE4fJwO9CJY/2qbHEciMBbC3psci+NgwrmEySXlafMeTyvNDck
AkEPNTWhSnBwZ1t7eG0p9YzF6s3VqpHJBwECo5U/D6b5GveMMZxjJ0EmatR5ozjjcReuqmLf57uR
dlVYzM1fWybCAx9U+ciVGFiuF6aG/2yjTvdX/Fvtlm7vaHu0svUQjKP46TxfD1bvB0p+tefELkBr
qAc3ncCNrOp5aNeS3pnZ+C2o56ClOAvNGhFESmVgGBA+h9vKRNfmr24Vu77BGYH1/+UkJNphCBhx
CPk5kDBmGRR2LCRWKVPOi8WxQD0EPUAo9KGN4tbvE6XVCiTeMBYc3cEaaDLBCgYjfR03NNq0Zbe8
skU4RxVkgexHmDeWARJl4HVt4vVhUJxOA1ymGiGS8ovL9SBJj2GrAAidOLIqOaqcdnoT0wDgizHl
6muI00Yd+KAZVRwFSthFxjQoJ7EQqGjr+VfuPPPKCuErijj2Hjt7prdLzMlWVqwtbNUtrhuh3dm0
hvbFk+HKGnH2qKMwyMgW4/QP9RQ9H67Sm4Xyby61V0aI4yfvY04b2HmPZ5w1ls9jylA8n7Y0xKnT
ilJTphosaNl72m9yloa4WH62XY2BOFDQhRRIfQsLjPAStaLlRe4YtXYaW8CShP2aCzozh+SDiozh
411N23DEQZMncsTWs0Ok3+E6dQqL2zDPIjI/7mM7/8du+8E4zvBaMiZW4VANmt8CjcrH4P/NWknm
jbCN29AohjTjTJXNRwkPunjsdYg/98eIUyEoXE7KBKmZXChWLc9loeNlqYxu2CbEcahlAo1KbR7w
/Q755zuJHRJ0qPIiS4EI5NnigPt4VeiWzx+GnjIji1dj8JjMiiVoFyJLTjI38bIw9xNVsWegwwbi
3rbXl2bH/KFM/eKmv7JEBDq2CwXVH32gtevEiGS0zWgQlr8MpwadjM8iBCpkRDSIbQnc+bHpxTFC
ZFsS8VQHWSrh11KtJUwmpJBs5FM9jARO71TNkj1hjXWm3dcXV+7KGOHKwsTmXTugayUIp/ex9wVX
yYa5vBawRtmhVWqEvpmtjhUtIby4h6CXC21blLHRgX97aEH9tJKCFDDhxvutITsa9k8jv/V7u/Kf
IqCJAEp5PK2LI70yOH/Q1f0ikTjGCzoYHOveAdsx8Er7AWw4AYcqkiSZwbR+bHCOoXebQkWbBcA+
6LMi13EqofwBaA8273ckZOuRq19kDv1Aj60sHhfQVRVEcBzPpHy3w8pDCOupQx1tbQWaeoMDzatI
1H0aj+FiJRZgjXnB0GkPke9bOz3wgqOSYzQZGA0mdC7yn3nojEyic9UBjal6XgJKS8Ok/rC8kZMI
6Rn4BxpfUYIjhhe2Qd5BMGXu4Bu240peB06/89/7k9Lr7TE9yi5O4d88o0+bYpUdRztH+rc9l61e
PSP17tBeU4sh+fqDiHlo+kiN/fmDRkOxNSu2FCN3qk1kx8+iHT8Jb9Fxoh51c/x8NAvEYRoko9B7
HoyyGH90+O2ZlcU4k8FtP9MD7WGz5FHXIyTijwKmG6VifqY8s/+guUzPrMc++yMQ+Gg8xOafalEK
wx4mUGzaa1Bp3mu1sUWmdcMfqlO5Kox2hSBkc2vvzXerdeuyr48/YdmfrxyLDAcplGPlFp+QuJIp
OvG60Svdw6uX9gRYCudX00k+5LyK99JYgyHQ+FTNsSjW4MGGYNjL4wEtRZtrM8R5BWDhBLUzhDck
ylldMGhwU4HiFuRdpPOnSpUzjEN4KletNaAI4xnFm7jWlX2+F13fmtaDI5wlo7dHM3SSTBet7Hdk
T/vRHPbBtn/Fn2tej38Hq8yQKDeDpR4vgAz/GynINpdoigLkMPF9Y/ZSAfi3E40i0MMEkktGuM9M
VvntaRsZz5THE794D702TISoofblFDxaCFFGb7B6ZCgbUVfN1OV1lbJxls6wa1NE8JmyrkzTYvYl
S3KrA9IC1pzxpAyI5kpEtPHFRoDWEqzshq9D7A56rXdWB5/6A5kNV3tKKbkO2qiIgNNxzViGAew1
pmxpdmvO46KpQtC2IRFyRLZQQ62DkYnTmf20jmHj8bz9AFofRDUSrCSB9wfDQDcy2jeRlS5Al27k
a96STemleGLdtjO6XbYfXnKE7/brAxIwj79gcYxo6pzLsoAtCYR7aFPIRsqEM1qrjuiJ1Yb3WnhW
Wkq6YTEQgD4F7YVoiwWTyu1NYESjk++lDYDnkl5mrQF5tkgzJ9+gKkovH7ZoEEALPW4cgFTemsrB
JJmlAroEhLMC9nvV7tH5ooYvA8fZncobKMHqLXovlFYEzxCa53ZS+pGCgeTxvC4WWdGwh+5NNNBB
qnV+LFzdHSM2lYfIw5C5xuiLL1+2y8LqoCrxK2TfK1ApydOga1FqpdJ2EtY0XOQSjYIIau9ZogG9
bsjy3NpHcE9UaZjR6YVotPGnOA66CK7IrF/132lk95Ai7V1uWA/aF2Xoi6sN7rG5cRBYU5LxmVUD
SSwCoMh5tdMRV4f8LQRlAnqRGHGVt6zdpA6K0HNzP66NRiMe2abUp7HQZ3UUmpbWfCrfbTEgDqAL
BoZoUGzcTkQGBTWpSOZetDhT9aRizm2uncMGenoaWiqtKIkCvQf6GxRb8RtlKuYj9JFx4oiNm6Kq
mAIdFxAiM4OKu4jCW+dv0X3iTpG4r1swpqW+lX8H/0JFQATWFxVc4M0lkGzeDhtZDj9vWvTlQPql
UXehuu2Lp4HG1rg0uXMDizpz4WLHEV6e5WElN7KG06XqNn6YrfmixcjKSxnweC01H1PF/QJB3Ofj
eV3ysGuzRPLAqyf0F00wyzsNGhP8IrUYL9M9pdw1Y0vZyktnG0D78GQNdLVA09/O5CgLTNFMmMm4
+IaYYI5+W6py1NJ5Bt4jUK3Oe5Ynn7a1mAQBg4QXPMM3cuENtz4xz8w4ssYW7EA5Rwn7ixl7ELKj
1o78LzoFiDDJ8mX+n9acQkJltP7wS5D/l7WeVUdt1SaMXQSoMqFrmtVQQQhXJY/EbTNZaqF+FAFL
KZ4tTjE6aUC8AtUDIEVup7hl2ERkAqynIFY6wz3HAjpyFVr/3eK1C2w+EhJBIEbE+/rWTD9GBR+r
DPYEeF0Et21inY0V9EV2ZhdZIF0RCyPMDNR+Hrvr4vDAtzKz6QKn/lOrvjoLvGmS0qCJoILXqbPe
gjTIZu9R3HRxdGCckCApBD8C4v52dDzX8IlQtECnh2G+UTNWMGKhDizNYyO3mfjGRv5T2IwF/leu
vgl9KW9aZNspuaglkg+gr4C0naF7wMkTd8Gm6iKNQcZx240HPzarsNehmqgL0kpRrHyyJEbYQSiq
nGrTz4I3Xlx54o5BEiKftawbf/X3k3/9OYSnQxtbqtBwA6ipEq1akL5Mw3PG0HxrKRCCBxMt7GBr
QM88EeghJZz1fYlTJq0VS9Hex6Ha5Aqag2WQONb+XuFLvcxpLMqEYwFljiTH3MKEnayBooqIg+j3
rgM+jcIT58sHYHUsP/5glIFyoM+77+oQm60gW4Tfn+lXZ+bEW8cCV2mpxb4WnSDT/sp4zR4dUrSc
FHEP/Y8NFb1fIO4HEwDZp+4JXOeLAxOd8IgwumCT9msVdDBVd3nsDYt2wP2jIbcMWRJSvpMRvCYD
DDE+NVFiDn5gq+FG9EpXCSlopsVJuzJE7MZh8DPOgzT6iW1+e9nzVD0/Hgjl90n1ToApZXka8/ik
KfFvDdyumkwreJJ32P8syj9jEImFB2FfDoRlGp+ANNhV4EHAP9wG6m54tLoDlMWMUsS7/PHAyDTL
nVXiTuGVUsIIDEYmvw/2+Mc7iC6Qg1vvdXp7bGlh98AH/usLJEmzLzOdjJM3Pg1qbbOJirbKsLUH
jaV1/hHB4f+NCEC6mY0XfQHEPCI7CsRlV8WnKDHQQhGBWkmvUl3cZg498bc8qn+MEdPXBVKGxAaM
FepT+tHvGV+vS4jhmJkOrXlj2GXIcJrt30XZuyESkcgPxZHvmTI+tWKxHSfk44BRBKMWjcKDuCj9
2OFkDZcxsGbMQOLbWOSVhRwUnqIeE48/THjHeYWEs1xej82xSd9Caj/40j7jQWGBNkrclXCs3RoM
IxDdQVlTOwr9mVPXI5Q1H3vhooH5fSJqICa5Iz/h2a6WwQapHWttK6pPk0974i9NGS4fqCkguIJ1
gIhELVgMk0rxvGPe8IbHPc0k9GGd2gArAXsnlizlsU9eAH7WCE9vHtDY//Qt3E4ZV0BNnC8D5ghh
7HTU5UQ02/Cl6l+KbnRTQDVKs23PWo4a0Qsb6rmY6p5mS2VhRDklSt5vBsD6URgCMwHOMLBT3n5K
nndxXhYDc0QftyFUg5VCd0+LKBwIZCIRI4ZEKVo3Ue1AozbeQrdmEqZUSi+L/NPm93iKfknyenIk
oBzd8FP0jLqg1hTuI4oM5TYMCC9ajIrMXAJfkImBlIQnuUEKHLGknJzskHwHIWf7mR3SUmELQRns
27jazAhuKFaSdwCFYYcBb9jwlAuSUQepI2qv2qcUmBJntFyynpRgN6HB7vHeWDILUjNAxpHHQAsp
2TYQKUIO4pUuPNV4DpqyiipSqnWK5QlVf4rSMnMVrUcepegDNw5L7lnDI99+/BH3PoQ3mSqi2w7v
v1k84nZxmS6F9Fg9haciHFUD2t/YPk3OuIXk0ViTiXct/AiSG/M1iwcmR7tjule6se84NspOytmv
dXtYR6d6+3g0955za4IYjdBKXpJ1swlOVxmraXUFSblMPU5Tskn8FZrzrb+3iNAJrkkkX2ZCrtv5
6/wwVUM2yU4VuMV8fdL0TNj6mpm3RieKukwrAC6N8NoeEe8EKeOEWII9ERl1dtKDwuIla4rXM2Ay
ufCnx8MjM44/i3ZljyQt8JJiCuMQ9hjOUJsPudKldhOgrb8pVmludEAdhG5T5og/ohEcG+CPaYJ+
ZB55/gYokvM4o3BBR8fL7MNXL8y0TtguVrzsJJeNLm2rcd8xH56/49pLmm/a4rMufmuprn4P3LHJ
VSvLOaMOE10Ywk2c53rip+upYik7Z+EkmD8LS4/4iGY8sk2iBelGiL42fFZqMv5WVrfpG/chGIGi
s7/9c53qlSPtere2eagIU4LHgh/AOPoXwBqE1A2pBhY1CSCJcpSfuFZD6sJsEfydocCVAa2myU6h
bKz7lwXGiqfL/PYG1uTneX61BFmL4mAlMNkpELNLfOJVXIPSZ7+IHYq/LQSJuYsfBD94+mFo84Xi
ylBdV80Y8Ul+6psPUex1zdv0JvZVar19A7DzHQJzpl5qCVmOHHCTTUl52fywBdy8B9FeDTZk6Cxi
VZFoID5gbAU2lGtWPJVWsc33iSse5SO/jlx/rbrTUXsPTv1FcoDrMStDc2mKI2SiQ8VJcGOfcHZJ
hfx4isTnKQMnSlefwzIEWaEJanP8cYCCHtBNT9qINsWOJhj88w59NPbZC64mvyr8bEAEF0+8kbkA
ZwLL1WyyVbNC28NmWIWO78o2+vzAUs4fhUNs5za/4p3EoYlI3x+N8ywgHwneLbC7sWQXV1+yoMD2
MQsytxOLD5Ff49GkC6wrMY6QnxrJ7kHxRvE9HsMjh4/WfTS5zxxW6JS5HX4pF8VQhqV0knT+G/ym
0Cjd+VsIAh08PX+i4W/uVxoXDdwjccHBLUeEhuStOXZU5brlGfn0K3ny38XMaCNdfip2eKpNkclS
rnF3GwsYMdwTQdoKwMrc9HRrLUatOPaTWDvxmtV2bgL2d9EYdUaQaNO4aAn0BLNiKUZH7qC6K+uq
zRPt1K26Tfeancsd/+ahT0ZdxU+RU1vBNvsj1hSzNKvEvonHBOUqD1bH4Ns7Mv03FLj0xlGCihb3
51+6cZN5Jq/GR+yStK38eqgxk0WFDoJXnwFPeSnr7aligQI3tPGFD95RJYK7rlp0MWW0/PbdmwdP
bQiL/JT20bpGvri9AlVNoGK9UysB9i5sYsP3nb38/Hg7LAzzxsq8W66CAZd4RdpPvXdKdfv1r9Mg
xBCIh6fa5gzLAkZ8avfAaypPl/7gtXqhIw3vPB7G/fNlNqUglEtg6sJxTYyjTEBwy/SCd2KPLPLv
n5qdnb031oXjR6HhvWoHmioaWX8AKSveESD2Be8SePfApXI7dd7I+mIrcf6ZWfmbsDOHjQbi73Vq
n9sV+7vaqfv8VTIlkzLSeQsTjinDHyCYBU4aFvnpW7MSUrRTIAbBORVtvFZqA5ISAvjzBahOlDZN
ZnfBC0E4jbw/AuastUtsuLJStbLPwuAMNR1HSfUe3RhPXqqzlM6Eu6sHVg7XLLw7ARpE4CJuvHIe
Z+EEJis8GtBO95V3Z/TO62NDw+zeOwp4kFWYUOYqxsxidTt9VQ4lMb8OkjOKbqoj/6lYPXgNXhmc
BtvQDv5IX8PfAT2AAb61SCzYwHs+UM5+cuY+s0LvXqFYUqOYqne0Gs1dcCQMEQ4p9kPpsz6GFvr6
oEsnBQLvwuqx+93FC8IGeXHiOyXhcMScu4Nm4SL6+Nepq0O4Gwgs1TIS8PPBJd/XRmQq+1hetb/M
1JQY3AR1QBEoJucvvtlPxIiIQN+BvcCvJ5jsrd/9c8IbAK4cLbVZe8bXEXK/j83d3egJa/MaXsVb
je0mpZoHWML9Et07ALuP29600w4ird1hyZaGSAFOLh7FFRK8yvGtVnI1j7XKdYDvGKRYPsfWUFdz
ZxgNo3A/jYCrwAhYIoD91UhhnmAQ4qn34/6sMkH01EZ9jWKsQiPauXdxhAaUVlCGhC0AU26nL2Ab
puyDTDzHqdlJloRH4abJD5N4fLxM924OO3ju4TTBre1OcFWUxiSJmFY8g9+Fa1BqZYxQfXts4/5q
CKj7tRHC2dN0EsuyH8Tzr/gD7hCeAjt5zV7kz+4jfn1s6/7B82MLfNFoHcEKkXE8A8QHXHuTeG7s
IX4X37NOx8NaEz5T7xDHrlQMehJvesjQIOfNHWfq0+qlrlwNfRatXm8TGrHm4kqCcfd/P4jYdr00
cdGYcOK5fElHK4c8USSCvgXsZ4JLGfvsFLc7HPMMBBGqynPKkUxtCsXU1iz0BM+b3viloanvXbQm
SNEEZmgMxlt9+fj4HvVzq9N6qO4Oz3nSrwzPG/Rqs/ulnMVNIEAv6jmWAY6MPnyXxq9PoqRwvFwb
AdfzrRFWzCZFmXgY2RXnwv3tubGjAYylOWDjth9P5X2iiDBGnJ6oACA9i1vvuatWLBJDT8pJ8HVH
b9bo6dX9Q7eXPZOhzePyTvnvRN5t+ySftImNMJHxi3DhDRGN8NxR2TE7JFStx0O8u4gQIyQOUa0o
Ey5CVDib5dHtXhhKiuX+1kj8PnGAKtzQxo0Hv+ePaWlEvBkcxtRswVWkK1aNXZmaaHn5nEZLpD59
59UhNgIOAw0UlGg/QS6L8MdCYHrUdAPpXG1BhbHxto3lPcFPnHpDo3BeWrJrW2TZItLytJQlTzyz
zrCNTP3zIBmVlW+Hw+P1IsmJZv+/MUS4ZI0WHpEJFYTqc3WxhUZvNuybeMg2tdmaKvC71TPQIoXO
HGr/768rt7aJ46grBwGCLJp4rgLL33iHgz45zLvkTN+C4Qc61eBCQLkZK+GcYMX247jCpEr6ZLNW
t9KcCh3flBm9P8pvR0W4aFrkY1oOjHjujcjNDuXOL3X0XmBCBaN7Dtbta025VS4cBjfjIk5CQHur
DJzf0ll1cn07WJQ9fTcgsD3gSQhZKhHZEY5ETIhxMwBOK4IkCqwGXPEK1ijKlN0dMbMFhQNiaUaq
4t/bIBxqSTq/EJVz8Yv9VuwowmZman20E1zFrdgMaDflO0+AtD3ETvAuQ54C2pvz318dLVWYS2ko
cP4FLEjcBb3r0J3C5oaqjRLZagWkgwQe8FOnBbRgfBcgZ8u46wEZjESxQrZeBULod1M6+Bcld1W8
dEtcXfv2izKhd6/cHytIDYN2DM9c8jrpeX4APRKMTyoDWwitCn3HTQ3ggSPWkysrsZk4XOM7j80u
zSpavVCRRC4BXIvEMgoA1jRQQvcvAAwZk7xD1cwoIF6XBw4XfQrJpD+2d+f3M988WryQ/0Q4hjTR
7So2ghBUwsgHl3HNWv7adzmrp6S675Ossw14/8wNBwpzsvaXMkOohZ0YXAJXXA/bYSO79Va0Acuk
bOL7o42wRMyeJ5SjEotScKlsBqRcoOBel7tqFRuFhRajY+hyawjf0bAB9xcgwiwxiTHUd9t+gtl+
HRzClWhkB+74Fu1LV7WpmPQFv7yZTSI2ZkE7MUwuB5d4f/GhNneGjrcd7cpVTpvNebZuDmtiWERM
LHnW92IPw2JWqqPYoNn7woNnzVnsKtgxlIvdoiNeOcm86a/CSZ+qQpBkGFa4f+Jes4/cpo1nvlvc
DwdciNhZwOGRwNVM0BIpZoXgwhq9Ja/91bAC9dcT8iCPt9T9fQDzhkoZ4DXzy/fO35H0z+VYrsJL
bk02b0xmYoI2byObsTsZgoHNbIY22ihXLxTD964xK/+ggIbmEBT8yec2IPmy4gEo/+P+oHBGJSX5
VhxxQ6MrX9jSt5aI1RIHrvKTDpYas3Mn3bML61Ww6k1OOTfv0XPop7ke0uw2V24R9HnoTfOQBDyb
9u/d4dNWTWk32sHJf0NhjHaM0qaQONWKMZoAVIe9EZGKMRSrRV8UMqpUioFFQ+CYAoRaRkcPCVYP
k1QsQeIfXZDWRHnd5PbqE2ehJfMsnh67BUl3pgKuBFDoP6aIS3ceTkoCyE10Ka1qm9ilkZjvnZ3q
6Qoyhau+0McD/6Q+la70w9s1nobPL3SQ0LRmad8hz1NytZZRilO9bPAd/TpxOeyMZqseUf9ijdHK
bN/yndDt7fZX7CYv0V5zBKNBL6riUp1q9s7bSHAzISSTcaCWKm6Y+JDCbMxan2qDOTWvn2+g3N9V
Tmh7lmdFfw3omjvDoKI2o4B5qFAQWyZO+byToIV36WygG4RtYEybyTNUk30qt83H2oiOxa585Wik
GfeB9dYusYPSJJuTWbDrf4hrbsNzqCezFBe7D623NohdMxRBCJzVz65BR7j+Wza9c2rTjoj5vCGX
DW044MKXAMrGbfbWfxg+bMYaAkOXTNrW0WGUvryRFrxJyrufzXJthDheC48rqnaEEdYR157Drvuf
mnxthwBYtI7n1E614taTpTiynZu53a9o6aL7xwJ0xma65ZkWU+JFwlNGrfEF0MgnFxl8uoPQ6XFs
PA4J83qQM3ltgfCJpI2iMuKr5NKhkW8s9qmaGd1oMTE0W09Ck//9iQgBaDDVz54PaneyYhTxSgTN
JjG+1MJxaI2GAdTO8vsTI4AzjLMkQBC8lHXzlncqkB+CbQvywWaObspiKwegwsrtxxOw5Ep4QUAk
GN+FYh3hShWfttiKPKbYK1oT+dXJTCGZYsVd9fHY0n0aAvt+JhTBwwzisNgnt17bT6qay32RXtrv
es9tUmPru+Un9xztuAPF1JLjAP2K3gmUBkE+zt+aKuKoKZqwTC9TMo28MeZ+8Ufs25AxWjRG/VGa
Jlcgh9xMW3RQ1b9GfhhlI/G9fidzTY62aUaL8NCpmeSzluS2dCjfNw+VdLvr7yOmIpSj0ffLJr3E
+WbIxq0G5oxgQgs7G5p88pXjTBClDNK1pSk8BwOAGP3x8ScszpAM0mZAhEE8S4okSmzI9OmUpJdC
ldYaKG6ZGoSaf20DfMmzYB8UjfB4JI65Ik1bH3ng9KKyBUCrEe8bWt5pFA9euhmBj0eZIUQIWpJE
RAn0ZaChZUqzS2V25mRyuM6qrmyKgKhraxS8VzIF2XFfGkPohfwhpJpQdIaoBvEeyLhUZMBqlF1A
+DoTgaIH/mB9FM5KOdAumAvrBFMK+swAkMKBOf/91VVBUrqyaLwcGDDjQMuvLs/c1Y8T49C8QcnG
qsguXt32TxpT8b+kMaqOTNG2RjCvrM6xnayCYlkp4JNFzUHIGcBYwRhk5AScRk25xKiLZMaCB1od
UNb2vlYi4UkOhLCAuhlCFIlEbDxl9AtV6S5sYajAlwTo/wK51LH0/zToOgYcSjv1nRvx4Rkdf3rZ
QlK8vvhtYIxQmfJMgbE0ATiHclvRaNJ+3Pd2E+PbkMVCtRxYRLTj3S4NO7FlIjNVf2HK1f+Q9h27
kSNNty90CdCbbSbJ8iVXUqu1IaSWRO89n/4/FC5GVSlOJb7pzQwG3cOojAyXYU6UvuQW3lsrwkRH
936AUfBpPWa1E2slSQ03FMKN16FvC5sa05II2FXyPFjPjbBH20qeuLrmBOk6CT5b7AQ2b0ygieFv
t9UBUDphhybzqSBA1NPHhuSFIyCjJaKoVzwLKkAKD2VR26L3JxNzJziGH2m3quI3PXq2elKjHf66
Vv90mRpAor/6xbEKVGZtK4xoE3WS1p9SdCOQTO90R2wT0VWj8LNWS4Bky+Z71wo8rOUvb8/wG8lQ
BYMHSAchr8f4aikE4FkjmmgGHH552rAZRDf3N3l2P+b3YnirGEDIfrKGp1BAvByQwpKc4kZ50zey
sE334kNk2JFp0ugIeKnCp5p0E9To5NyoO9V0Nd2WDmMIgO3hzhidwglvZcvFNiBSVGQ45PqqC2mp
PFofsmVfZ+jPdluEA+gJh44DMQHpJyZozLS6N7xK6E9iHKDBF8hB6g2g3GudGuoqmA5tWWAjtG3c
aVTfaf6DbhzKaiBGtDKPaUCCmNfrqswmk2X1+S9iRHuo1CEeA68/dWFGJLcv3bi8jS1a+w0trHQ1
6lh7bqMqku/1jR68dk9eQCrhVhNp2jwLnY39g565hjAexsCZDFtODxkwSQRbQuOyt46TEpJDx2bn
203A8/4/aitor8eOZqzrwKZt9G0xfifu42KY5CE+acT2Rmcc8HJ1Hkai3fKAkn9ETwwlpuARy0ao
FlkfnyJP0DYDdo7TahpMu5eA63VdSn68LGZS6KvC+AkSN9CBS2tTemaXlNOELWXENka3o2iTAdol
7438w9/MZDTYMwXuVAcY/SWZ2myjBB3YIGOhox4RUktls+F5ta+c8YWAgQxMB65p3kgF+LdLMpIl
F6kh1/mprgZhnflqDlRZMfTilVTquUbz0cAsT9Ko1WpK2raiiZqEJu3jMa5IV4rofRKm0Cxohv1Q
I828EWviPKxqQu9XEdbRKmrbzj+GghAEZMDIjkQUxZMfykKxIJpYO9TRVB/rhBQttsdQMYh7WNnK
s5CQCvT+NbGEyHPbKQsUOmVC9xLmAK2nYjUaPKDKn24YzFDQlYo8FfrXMNV9yQxRrbI+taTkNLjN
pjwqdr0K3BAluuj4qq6TgbQcWfoZwDAUmVvWu7abOh9Rf+MW+0OobNOehhsYuAlbKwTbu+f2F/+I
eGdXiWnfGYoOaBxst0g7VnGhoCEK74xj4/a1i+5iLHJr3bpzmuxJ3dXvAUYZEAdfV5ufCToQxigz
phlUuA0A1F0yVypMb5TCND3VjkHU7SGg+qZxxhPHiM/OhxHoCzIMRxMjGNMG28hOLU0ffz988hrK
uOdgvF9tAULBL0DAWxm7huyPihMR+r+3NDLsYnyRaHRTUdTzOZySRDAzJjkGaMignGtZkofza2E8
jBZOXm2luBY0wbg4kuv6RN2YxKfGNiL/K0QWlqJDCvDWQeEPfSdYDH8pBV0lmlWozOTs3mk28kdt
k+6pIvqv9+sH+xEdMYQYcQuGKRr7IkxPz8Cg2fkkclKXI2o/qywzDTzaYKSRWIdUXx4GMRKKO2MO
Gu4N2LbZx/uHO25edvGGzqjIl1QisywxUwYqSDtIxJXWmO9Ea8njY0E/OY/RJaahd2CGjgbMD2oS
l6QGyYwTKfSzkxCQ53wAAnzkk/X6+s0sOFBk9zDiIqJgaiFsvySSV5ZSqkqLlxTxXpSbbNMRsVnR
mgO6uaio53Rmvp692FqEvoKQgc7z5BHrQPxTk5Dtg8kbA19i2jkdRqTzRBkUKwQd706mNdVvUFBx
OKL2Iw6EpJ3TYKQZ+z3bttCb7LTzNIK5rveBh/X4MyvEkGDsmlAbSAm0NdiVbOSVSAVHeFHoA6/0
OnODtc/nJ5m5eXYr4tQoWijhJNFG37rVfh5S3BjVvZqRh+CRlzxd8gbn1BiBlqROssYah8I0wmsc
EvrJuZiZ8VeOw+5/SpAs1CsdL/dmo9rRlvP1pfjg/N7ZaaAiw0pK7AbMTvoWC8Q1RyfHiq7fR6qQ
8td1teQJAJsSNSrd76qgzE4jRcBJ5q0mpZ3uJczKcPOCc+R/jW2MbgJxvOvyrprvBYGAK0ckdkNX
sDnSxlFNNmkT9fogVBOErbGHByx8X1U0tHk7aX42AF5qDpsbyZNh7McYjCs/I1fdfFi7DYYyNSd+
GNfyTsbT6un6VfGOxcQ4fSRofjGCoB3ef6T77Zp3JI7asIDFuZeIniKCwLNKpbX6J6G8igKPAmMG
+qIU2kmEYpqH3eQOBI9tnu5z/AzrzALVn5JYw+X3QOcoV5WzxROdcDzmYgzwbWEwQXdpz0aAaslG
3c2SPNJuD5js997drk0qbN6v3zrHGPwA7Kn8SU0rBUpjBzSy7vbOoyiSnqi/6oBklDflwvGfP18K
Su1LojCbNtfWsIaDFq+pnWwLymPhUoBzzkLGGPiyL3l+8WUM5j0fJq3cydbW1Q7Y6g2lCeXwcQ7L
/t34YIrn8sr82lTzSpnVJyYvyi6ydXv/GN/wlOi6z8ZY7yWZxiujvhnBP6QN1U2NneZrzkGuW1GV
3eeDTdKDHFaQPTxUmwfzNthRh5q8wXuuIMy6fOays6JuegHwHyfxk5DanSgF6iPhubrrFsFQGYvQ
ZYqUjTrCqJ6izGlSdADfBDSkKuleM7xPjc92L6wyh/egW6Y79yoiU4UhAMaYxn41+MhOwHo7lX2o
CXamc8z1siH6psDwL9XCXhTzJDtJD/m9QJutgkItD0WfdwyGfVKp9ZUIDAhE1S9Ixbtr5fa6tPEI
MKGUqA8hsiYgkE4kIRkx/0SP1yn8i6D9wyi2HcNqMS4zjiBx6E1bp9PRUTJnS0dej/LMi58G4JvO
bCDOBBrg/4irsjhDjkB8imzz5jFxOLrJuXOdeeTMW5VULHCcpdkiAibcBmdbHDhE/iVk+z4IYzmj
otPGyohgYlxzlaL/WSDxqrajY7Lmqef8g6/xjDGaSV+lStrgaRjtd8Ccdk2FdPT3dMjompcVWzac
36diDKdUNl0faSGqetvnkOgPnKP87Pr5ite+v89ofGbVoVS1uBup3hpEkm1JI9JROKJ2Q1K3Ik6C
7qf7+/gjpMZAZERXHIOwLOgKksczBh86eRmLIGudVgTtXEzEEq9hIxFjjWYjoIdRnq+bJeDHtZ1R
YswCpj3bpNBQk5U/Sp9WSOkExLJ3w6Gga06wvZQ+ncux/5yKsRBGmiVp2OFUI8ZeAAK9f6VOst5+
PimIUmSO7C8+vL6JsZAFyI31SAeDWLAJHmjpXjdFi8bu7OuMhTBLK/dgILLT08sUkPv0z8P17y+a
B6RCZ8iFOfnOXEuJrmAgQCD8tQfbTtfjY5QSRFbXicwf+XH3Z0SY+yiKsiqkAXGOuYIjXT1i5uPv
KChM8FsJGEEKfITYwfNEsEAFM+zimhMeLl709ynYLcOAPv3/Ue/96o4jsYu3fPZpxkjLY4g+zhoM
kp/6lYaFBOqac888Csqlpymawoox3ApTht66xnnw7v/yCIxZ9tDlhh4ZEEhuO9rbDvcJvWyrzpjE
WGMgpPVjYEBUAbRz/5bT294W9xXlnIMjq2y5K7EqQE2poDLePb9Zr4gw3/9KGViTG1hCI7UyCASn
aR2v9rlbra5TWHRbZ4xidHocmzTXUEI6JRv/UcRGOI7fWvb2ZwQYfTbzQiiT+Z2krp4qW9mZwWwz
sHeWo9Wcg7Cm1VD7KYpLqEV5xGbdU0Z5L/OFy0a7kYYVRWh6EtFReKkVaenhQdEoOcIWvMyxp8cl
mc+TqCV2XVCZj3kW5RUYKbfwD5Q2HcV9k8gGCyxQqhl54f2Cjl/Qmf/8jI6Ul9kgzqfB+38zM2zk
ye7ChWhobkILPYBzdIntoo9VBbsWdS3HS9yVE7SzDiXnypdyWBckGGYBpR9oKwJIeC+t0z/dFG79
WDiiLT3R+D0gHG1fcH8X1BiWWUUuTU2h56dn7+CKJVWBoIGdArT6uK6SPDqMSlay2TdJPdNBjzl2
Zh+pd+Q9vHg0GK2EDxE0vQPnRqqvvDtkGm30zlekPF0/y4IfPOcZm2mOG6M34pkO0JNJ3nGTCQtZ
EU1Cl+/cGIp2OnZnrtX0kiRM4FX41Ds1MbE9myiIF/nqv5TIuiDFsMwTeuC3ySClYQrWwKPFDbDV
HBIQOCMRf/ESPos39H2yLw93pqB1pLRxNJ9MI5Yr0I5iP/knx70sW5szIkzEKKv+0LYDiMQk2uxG
ZzoiT/LIiYW4VJiIZdQaywhEUCkddXWIdyX1H6XPx/EXhxCPZUzcMhRTjDaJL5a1r9Jaf3Cyl8/r
8vyz2wogMOi8FjGoCbRzLCy4tJt5L/VVb6jzE9k7xMdiM27To7c6eXZ4CA9ohdj/Hp7GfW6jD8K5
Tvvr20xofEGb8UA+2pVFrPxDMiOgyXtlh3aNNS52FaxSx1fXLVDeS0zyV/22s9EKjj0ynUJFZ6TA
DBl+5+mMFRLuMKahfqZbwym3ipvkxKxIejAP8jbG3r2PMiZVRNK3SsGGFhI99/vMt31v3fopVQ5J
isWRa/HVM1fYnKf+MmMaDK/oOgyrUzOtugwbTDaNTjqfUxddcL5AtdAwW4mxBfT8MDF7l2UAAK8k
vH4lu9hNGnkMbU6kwiPB6EJn4GmrWP2cE5epq+9fH3iDF0tR6cUpGEVQBFkf5UbMTnlFnktHpopP
Mg18vOPN9i5ZqwtSjC602Nxo6hVOUzvRpkjoM9AQK1omdK67GJuU4xsX7PwFOUYtrEAGZn4Kcjvx
A61Q0u/ror9kQi6+z4i+aqpJM6Fj9DTdoMpvoKMroBlZP+Vr+f46qYXA6IISE1OU6FxQfAmUxpVM
D/XK/LP+OwJMGKHGWhUp+jQXkUT6pt9WnAMsWMGLAzDhwyDVeZZFUBWkhjeqUyXkdf3JuW6ersy/
4cw5lX0o920MQQ4xc+eOrTMqa16+6fpFoGvwkgY25FZ6boBG+3nIV6pdPHmcTvzrnAI49yWFWJka
0xNxE95jTrpTbxGa25TjY3nHYHTeK3VsFy5xjF2HRP1j/79iks2oGf8Yxh8TOIlUD0opopqSk0NI
IvseOz15kxi8IzDKDRT9zB/qEXkfEUXJxMa+Ys5U38Jb4eIUjHp7Qqb3UjKbj3CLPmFX5rWdcwyI
zladhjisZc8DBWEnbg9z1QRQWoP76Nu82dfruqGLjH6LyNFPtYEbKUtiEuqjE6Fcc+37LP1MLHDB
MUbLi9zQlLjBnTzjbSXDyxu03BtPW05Idd2u6yzQDEbQciVTcZjTpiG8RwiHU2yIC6lWrSjBx8XO
dieSfoSHpuQmkzmc+pKMM1uVp6la9wHsYU8V92Weq9RJeBvxnrscY/JVcj8j46lGoHk5BEwjris+
0Pfc4RjdRQpY/AW4DxUrGn68dXQT+AidAiUx0E2VT0S7I/07Jwpa6q3GXMY3Fca015kyhb4lQ1HW
BrHrZF0i++Biia4NwOyceChudysRTcU5Aov4qK/WDUbx21+fzqt4s+XlURdNz/evYUUEsXioCCLO
HJP8pbR/o7+aw9VFITyjwDiBXM5zv/RAoWmIRYXbXQ91ve7xF63bGQnGBWAYssjkDCSecG06qOQe
uU6Bdwgm2otQHBLUBjKeVLYbEnMf6KSgHNHgyN9XJeVMwpM2KOW+BxGNBB2p8fKwblyMxeSn64fh
0WGcgdqadVg2YNdIX6rJtTAUQR3t8ToRHseYMK8azLDWcSunXbV30ZtoV08VJz3Fk13GEYRdP8R5
DxLGjdvtojXPsvHEaj7i2X3UupFbZY37wKAx1hkDXPjhOo94BBhTYGUT6tqw/6fp4Vm7b11uX/Wi
af5WjK/H9tkJ1GgI4nSGqAf2/sYiz/FxIChrJlvfvX4SzlV8DQqeEWoHBQO9Aghlf3JyA00P3zk6
/rUd94dDPjsLo+S10LZ6K+G2S6exJVekGupK2N+HQnOImdKuosadU5GHd14zPEeS2YV+mhq08wzk
zETJriPya9sT7f06/zgqyWKEY4dSMRYlaESb3jGf/kgrYzV9/J19+aqAn13SYLZWkRkg0lMtB+yW
LdHf1fEviTB6r3jlmAB2BXpfPsGAHdMNhq4orz1nqap87kXZaUM42GbsZoGzB2uFcdiObppT+Ry7
6ttOXfPI/URbmF8BZ8LHmIKo9rq+qyF8z91e0p1wfzhhCvE2HjBdPGyVJ0qHwcY5pdj5xPTof8xs
nP0AxlRErZ9oAAKYhfDgr/2t+mCSB8M2/8uL7ZsMW7pVu6HPgtlZP4ur3fjVpIJJwvzturQv52nO
yDAxwRQYWVF6uL0BrgF9cO+vHs1WHJ1aql6cX9pXJHYm7yKMxWgE4Bl6SXsH64s8LOQEkilAeeRD
RApYDx52DPdkTKAQeqGB4Tgw0G4ykkfkFXm00F1j+clfslC9dE5BH5WjGoKFeJWmj+Hq12tGjVte
Ro1j+9iaXCIKnpFK2lfL70D8TeeI9395EMZgYJxySLUBJA7p2nWj96x2afJ8ncjiMTDIOHfWYCs0
O8KLze7lUOUmIgWAOv/OAR6nr8P/YvjOaDAaWsShLkgJaGDzEZbHU2mrPo87XhJ10VF8U/nh0UtN
Q8Fan2O36Ldyhz78udnX4Jxl+TV/RoZRUN0E+oSB+O1kjzS4tQgWdxNp2xzX1+/lq6Plh1M/o8M4
dWxuMP0mB524WGGV6otHZtQxQh1gaG62x/q0izaCa25rYuBFVACoFxPVnCf4cir37EcwOpsDK1Qv
wvmwcr7z77BASH+AD/kVEGGV2jxfsmwizsgxmjsFHgZeRwjK7iBjWtaWurlJRl7xjrUY/J3RYcL8
MM37NK+N+WmHygR57mx/O31+Xr9Bjmaxq1yrtEtCXwQRjKGVTzu5J3gZYRjlOpXZBlwTEzbSH6zA
A3gzWnIANER6rKL5T7H+GbPmc575ijFLg7HsZkHUiWpjuPn9707AWIdQbjDe1OP7A2ZBjhm3rWFW
lCscYh03hsDHMdbAoa8yrfvmO+GGvkYODw1habIBMA//mFK28SroZWTFBBxk7muQ6c1E0PWLdW/c
/n+OZLHeuxt0L/d8nCglAH6mLQnunloMCQs3wW2xqcRVh6owxnaM0/Wb4lhYdvZdMPtsLkPPr3Dr
QbjpTsALcPXA5oj04vEANjb3+qHJnOUj5s8q2FcLRqd9anbx5jG2uVZ80QKc0WCs69iHsdD3oLHT
V9le3Er2QEaFvv63d6aJ+V3gVQI6ikU/AGxWHPpYRI67ekpOAFx+8kkIzBS4puuXs/jOPCPE2DS9
S9u6FKOZkIF9LpgO5LUZLwv4GQkmHsEm50lKpnhuQ5IQnY5OTT8GCl9uB4SXZV6UtTNajF0bmmHE
ji3wrYvpEah+eEGEtsWLGZY9zhkZxrhZkzkVRgQyz5M97W/1m3Z/l3PSfMt8w9ZOTPFDmrGu4NKC
1t00YhFENrc6dG7+2r8iLqW1PeZEdWWbK3JzBPLD4H2TM2bZPzPYdYR1YYJY5HjMTu74BJRCcjtR
71lyOB5umXtnlJhYqLQyq4s0UBKxEfsmsFXsZUpxIJ4wLMr2GR1GW7FytRUUrI482Vi9IMDPCZwa
/+JJDHRoYCHIPKLOFvnbXu3iPq0gbkCT1Okcd8zpZn4n+5K/PifEsCzzvEFPvWZW0/gYYmNWV9nN
/m0gpS3/gUTU+/LU0P9yUedUGQaKQuOp0wgGKmR6TvGubAAy3yEnxCM0f4iVvXNCTMA4SJ0wjGmb
nwzkBZPfKq3JfUYmpzoWW06KcFGtzmkx0WISiX7WlLizxkUENzrSrFVubRewFrylFUvm6JwWY121
sYUQ6ri2bkbLXWOSI7cB129ft+ESTzrmPz9TXaNWLCz2BpkC9c4ZdRi4pjfYVAGR72jjYAuZDzPI
hYXjkWWMLXpkJaOx6tlATW61Acihrb6qDnqXGyc5Di/Sk87fb7+k1OcsZUxvnKB9OQaeITRhykn7
NDqGa7jWc/8aUB+FMsOkouakt9xRI67gMPY47JTB1CoctwKXMcBGix0gZIAdW6y4YBSzEP67QvzY
rKKkiS4n6iw4rjwjp+9daa/TVHPI+MCTnqWg5pujAFu6lB48syOhwZgMhDR5lx2f/OntduPt7jhS
On/n2pkYa9L3Rd/oCegAhegtdQL3o3Gyo4wlEtyYmnckxp5YU1z4fQ5Sk6ui/I8FQyhsZ+h65AY3
85euHYqxJpqgymJQ4qIMMyJa37mK8jGqdxaKj5loV4irK1vv1n2zstrXsuj+Z9hq5FGxMFX9wlED
uDEjlIkRhlVQj3PTpYGakAJn6hR48Wf0+u0tq90/dL484ZmJQcStCX77Rad+6V3JyVb/oX8UsJlA
yAKAuokBJ+YogqkKTWIMsxxi9nG+M+GgvfK3GC7JIXa+GqjVizLGwhgL4veWUPvAugVagUjdDNJx
q60eY/f9OscW7cU5HeY8mlSPQWeADnD0/2DVLgk3o2utJBSffZvX6/91AawgnlFjL2gIVTX1ZFDD
UmHyNuz+TE9bHlrSV9XkGhHGVExeX5XBbJZ6rKhLifIHzzlbHwmwjOyb+8l28Xq99Teq6gyf0Xpr
bXjbWhbLFOfHZIxIEopy2on4BVO31fLd4+7OP7ZEJMd+g7DL5Ej9koc7p8bYEW9qY0OYQE0D6gAS
Ge1z83pdSpb06pwCYz8GdRwgpHAq/it667qAGpvrBH7uXIaFOKfAxCCGPIqNVuMMlS3PoDaTnaEP
3CDaJiXPB/8upAnp3VvVt4dHx37dZvSTZyWXnubnP4GJT1rBsCZfm0Mu4A3ESOTK5JOH7c6jwQQj
Rphil8scarVPm8JpnFff5h1jMa95fg7GcpR11oym9iUOBrafntBF7Hh2h26TR3Fn3V6/ON6BGPMR
JKKUp7P5UG7cmcxARxQ+rtOYv3FFn9nkd+PnXj028JNIBMmvKkmxug27FTgRBkfG2Vq2PE5yOISg
0kPsAO48BfT4+XcHYcxCpg61KQhglh0i2CUxnWiMjileX+GiPQBepKkDulDV2Ce5FRVSnndifnpR
3GkT36rr68eQFln1TYB9hBcCljmH5YRzZIHj6ludDgCBiIickwpe/ZhVlLsubTYxP4TgjCZj1CMl
8SOjhN8FIjzNiY5h7Tm61e2Oii4tb/72jMxdyWVeVHEKJiJ+V6mApYjyY+LGVD919DVwhI04D7h2
K44ULntIgOvLMnRYUVhh7/pCAdimhLTDqrOj3zUNRJKfttHArX8shZ+Atv2HEsNRQYUxGhVQ0mRI
fONq5DDk9rRqZe44EY8Uw8ze0PNBCuTZQ7mRHR/2W0Do86uw82d+ysj3iRhHCDjf0EwV3Fkdr5Eu
xu5nlah/JIf2k8uTDx4txiUioM2KKMGRJrcD4ngUAFJOofXNXYgRFV6OaLGmfX5XjHusey1LgaSJ
UR8gMClOurcqJAKa1fwqQcvgLl+jXEaD1XVFXzS8ZxLCeESgsg652IGqYq7q+qlob81mpT2KyaPY
uqlIrlNbrD4iXYl9X8BcRnKcYWlcGKIgxgpeKTcbF+12/WE/oHvsv1Rsz8kwvMQKvALQhur8NrdI
qxJpV7zobzw9nrXnpyx+H4bhXdwAOl7ycRj09JUkeJ6HQfceMZ6Abnidb8u39E2JiSlarPydaguP
HtFJnY+E7OcnJC/G5F7OHAicPa0qq2j9cr4cO9kfMhsI+/D0isNTq2Xf9X0YNp7wDFXQA5DJbm13
sFunfiw34sPw2pOIVnbLSV/Pv/rKLbH1MyHByoncgxY/TxkpjgW6OzMuxtSXzf5BRcUOc6Cdzmum
Z/N4xjtJAPhoUELiZig9yX0ObfrUhjReK+vAlU/ozN9094nj8YRwUTLO6DIWHu0Pql4koFuhovFS
Pt6Wt3fXZW+Rf2cUGMNeoIsx0mpQ2HkHDB9S2HXODfHOwNj0EUvvUS4DBWxdSdf+cfAAD3fT12u/
/y/Tu0iRf98TY4C0rPLHUgQtDPDZ0r1IstUdb9pwti6XsgAQbxUz4hJ2Xhk/Ju5U1W+S3FLbk73h
udn551379OV1X7/YnyHe5c9kLlab2jHwJ6UFokrtpofepbyCK48RzMX2gIDufRWMeLu/5fWl8r7N
XKQ+NKneGvh2Srl7whbeV5esYf2HbwktwLTbk2Lf1zbgepy9D+f78P7wdP0OFmYGLikxPqSAJRS6
mUUx2QC1uCc7GIwH3SYufbjPVrsXG/rm2A5GDx1OR+BXIfqaMDFexcNEZVx1EICD+9I/ho+mk9IP
gE8f7O7mPrCx7n1D1+GDQ1v7YX1MbY/6rrV5v84B3j0yTgdbYyOxq/Aj3HvkRjl+86erueQu42ra
zhzF0cTHB/LB0/KFtNr5x39M2ZmtptW+r7Wnp9gRjumqeEsIMNyjR1vgbVC7rvbsuN3fMBz7Li89
lSx5U6XJM8NvOVfJ+5WMupdC7XlhCVn+6y/PlM+8aze1iuXNpgrY0bzGzusCqLOwjaMgpmE/4ldr
hBBOVnwhT3kpI4x6Z3HahNYsI0C/v68tR84f75L7xkVK2d6/71vgho67vfLUaNQ4BG/BQKJ9xIPi
l+cr/XdF/zFX10veaJizjmGZNVVIjK2L7n7Oa9ckW5fu8+NIVmvn8y/FgdHs0TCyThDB2IFQzqcV
nqgxij0UaPyMdXwbj7K4JPFdvto6N/uR3FP7riX79St9f2h3dGXP2G5bJbJLXhzL+QlMnvu6Tv5c
t2ReyMlXaH4m4GEgYZxjwnl2Ly1BhTuy3YO3qYhMnA9sAbhODXv2rgvEl2k7I9fL1mT0CcSyJBvb
IpvBFt5i8h6jZFqvBbKpXIwVpiQviara8fGABhltIzibwN1tRqS3ZZ8obzfa8bnJaCvvTgNA/bEt
N3UOGhF9Ujp+4ayndbt6rlc3pugof/Q7CdvdVipW+K6svYJ9eiQwSYjlk8O2BLIFMQ/SPVBBiB+g
LTXZtAlpbvVPCV2UG8Av4C9MdrgbsKkTq79Wyf7XpxKhRG8eK1t6qDM7uu08rPC4z/ZF4+RPhpvT
Bj9X+GO+atFXR0SUkX6luNgtWtN87yG5lK4k7Ps43OYzXtrHQdw07qpwPyyiYcJ1g4oZFbelc+hB
NIzXgx21qGkjpaG9ic60G25K0j3cmE5AkcjGJjKdBnbhRiZ53pQEC6bhzXI63KCH1xUasnG1FSTV
SimeoxSwwQp53a/WwIK4N1ah4xgOMtIH687fFRnKGHfmNnUA7dm7BUrnyZuGDXoTGe1BotaHsZM3
akO0FBXf421g5wPZ6OHcN6XvkKC7a7Bes/fsdw3TGSYpe7p/Fd/S1fZXuTuWtvZ0I3dORx6wPi2z
U+A9KRvBvvO2xaNx0goCxFVAGmNpkCMgNF4BcFhCXUM/dr09rkVn024f87e0ptoqsKnZAjcmdI0j
fJ/TUKMAkhfm2tCiARnBMoF4QvbO2zjF+qEnCjBxs8/33pZv1u+P/S9NISTY2vp23Jj3GLjYolt2
TaoPvSerrQ7hnwTSHCjJEHlQFabrD1Y0nQyFuBVWV0QfBrU20RGtLjfEeahI4pR2bAPpq8OO418d
7bDHaRvbn60EGKh1RTZb5UCnu2PoikS6rx4DWMATAl/cR3c8bvA/uz0pBjANmasOv8X2Kbi/1t+P
GjqDqImPghMCfQ7s7G1auUBnz/CfkrNLiYtdS78EFPvfPSd/6wFxnaA5VyW9HRaOlTjH9S+afKir
m3x3bClOCkAJAyXhVYj9KKdiZd1K0i4hrR0/fsDLjZD8vbcHeGxxeMegKFEL8i6uZVKvJ8PdrpJt
Tu6tdz8jwWdoj8+e+2jcYmV18dii5rrNMXJsQ9FEMjjI16+JstpuhMz2fEhl4LQ0O6DgvaLa+2tM
gR6r3M+wP9vWrmtK1gkBa/8gEypsjklDxpt6lzhVTMh645QAibdszEz7jnwrIN6JbwqyHqkH3nzC
VgGPlDS7x/fn9OYpdYe74BC92tngTmsRytAmh62O8183aEtuVgOQkWqoioohX9Z86kFkCELodejB
VVyo/kBewuPckJHYTUrMG92dYeCtDa5qG6Lvm+OOuPSZmEqaaqVKVKsDfKSUUmkXnk5uCDz91kXv
0G2+KRA5K7cWzGh24Lwgvs7GOPeLszNRl54GkZiZoF2O5OVkAcUgpB5BlnJ9nckLzT2YQDhj8uwQ
z5yGKPoGxsGF7vRsh84BqDfKsXyGsmhY52vwa1w/s2uX5Jg3mG82yaRXuNOiIL9+S08R2UkuFIB3
rIX4D8dSsFJFkRUdEHWXx5KLLpA7z+9PFkG1PxNdWEiM0ue36HWPgIdV3nIR5BYqAPPZvmkyrIzL
qE19EzSB7J4FcIPY7RK6nz3nbLwQ5fJo16+f9y3mJw9KLkddgQjFvuf8yp/pn8vYh7nowK+lCuvc
5gDcIrGjHTUA9/ck55CReXSYWBwQZLlQJ6Dz7AJQjZDDjUBfDiffgasjayxbeto5Inl4WvPwFRck
7CwfpH/V2s4Ux4/rUkrn1wuKWbzXCy8SZgegDHMoemF+vjztOtcN7FOEPpKM/DohAHHvydrZaKvt
U0AooOLfR7r1bV67zFcPOGOBLs7HBOOeKidlM+B8z7Z9uH+/uVmX5DdCS3eXk9RBE6XrQs5zuut2
no1VU8B/84k9oThKP1d3A3UenK26e4BrILehff8JZ73Zfqw/jiI81C+FHA4BQrC16VyX6K9J0iu/
m63DCVZXA7ABUbDk3nj2YXOwe/zUF1db13g2YFgtdRWyxwbD/IZXwedo09d74EwkoknCMuo57ZNS
hydu6s9S3IVCfT0Hzz6u90E2lPNjwj755LCZOb2iztsJLTEBQZiW2a1tv4d4C47I6czRmmZThFY6
wdOJk9v9gvG/xuRLG/T/lEJPhFjGj8HeBXvzfP/Lv1M3z6uDvSmpedsQZ72i5AH/xuQM2gp0x8EP
pKv1A5ZsAiZjzZNWjjKyFSghMEy9my8diIo8VzyfhT2rhfS/gmWpGJn44UqC0U+bFEtz8WCpJIRB
/bO5xpioYNc73i0vWbNzWow91gL0lQHSroPVDJ1u/ccjD/NdXleRpeACq6q/T8TY5tEL03jQNSA8
0UN8/5bS5BXTDFwE+AUIAHjDMzqMbbYSs84tDXQMPPh650V5q7ASBGi3GYDLBbTkY8spcR4/K/f6
Af+PtOtqjltH1n/osgpMIPnKMJGjYAVLemHJtsQE5sxffz/q7K5nYO6gzlm77BdVqdlAo3N/LTpF
LgXaNQkqvOzrFIkXvhmwPQ/GYIua4kRkzEsfI0qsaY5LsOeywFYzO/iZQSgYXuB1dlYzPRjUwQ5R
xfra8ndJSI+MtAhGEz7aScbwFuxBvZMQcUZoDqoRRWRuuBl2xp59LAgLleCxr1UUzqlzb10u1XKK
q4V69+1bs8+9X9fZW025nhPghH5iTS03KgjI2Sab3MLwlMB5Dfek8aznKXBxdaLFRf+FJvAhDcWQ
seucuzsyB6k0WXjUJwvwRPSQIDHeerPn5E//iLvflDg7KmFba6cm4M4NnpPZbVwEr6nb7QguTBJk
JldTQMus37/Y4o0fIMTzuo/BVunq9oCdk7Id7AkmlQDhbwCVyBYwt2aUzuldVq7+L9XGOcxkMMde
551+s3UUFGKjQ/hwnc5aKAZN8psvPhQLoibQYoRDSKQUO81V+43klUe0UijHDAu62CmAX4G4/pCg
hk5vKsMWKZU19/7iG7h3EGH7SxMtFzkhYZR67c70Ze+h+vE/Hyr3HoJEkjCdjkucsEMH8yNYpbN5
Mm/+wST/op5/HypnBhJFqax++mJoQbHLALQwbLBdayvkaHlNf5rQ35Q4QxBTU5vYCI6WfaEWoLN6
jKdjeu5mmZ4L4CslyFPEGKgUUhYJKGcKciLVliUv73wD6Mo76krbEBTlu+sCum4KfjPIqZNEi3Ip
ChH6ZZgZSbcMmMvvsbCbSFlE7No5crqkU00LK5dwY9r9gIwqdv46ABBGgbGEY2s5wSYG1Oi2h/Y8
sJO0D2+bnaifT3CVfOMFk5pMCTTY1slpnroOmDE0LF0aeX3w+bfPFPi2VFMUOF4AueWuLhumsi4k
MNtvXhqAhNWYPHgQ2db1/McZFe7maGfNc4ht4I/Plh056WiPQGwN7cZV0CTDvHgTPkw/hFRXLvKC
N+4itYypWqZBLPvNl0+JWFX2kIvcHISbN1Yu7IzUH7M+TaDEYbW8vcwmmI3VPcV9ELXgqiIinB2Q
Ka3CECCPGK6wjvlrjjxZu9O86t76Nt8zcxlhRr+bU8JRKXaf9b2y86G9c/vwhByp62IE1QV6jUt2
lrDJfs0LvTgA3nYU2ZTnyw3jrInpVI6FXp4fgX/3UR6/l+gAtOlusqX9FKCKdl2E12yGLqMZ1NIw
PIP17xztXCdhmiTQC5ODWcDA999LoXv4NeHOaYULIpxhyoZkQD8oiFRedmPdaLfdU3ig+2qre/F9
ipnexSbe5N7uOCIV/tmhIeszv5eQQrcnDFqIkhdr4cXF93D2y0r1sWoMfE+9OSke0ezt6PU3LRq0
ROPlwvPlTFgmGWVHG5Byg6UOkwID+enBehVFTCvq/YIjzn4R9NsyPQKZ04/wcGdCZAabetdlZfUJ
nYkKp+6UriKVNoFGeRf4tadt7hHDC1x5ER+cskupnISkRfb1lNzF3k9pWyME+yc29+K0OOWGMR4l
qQk4qbzGK7zOQxM2zHsmXqi85safk+Ib2lkojzoM7/CIGWXbOKrHECW3m2LTPpUnEV9rSY8LYpyS
s2b0QmsSTk++lV8IFMlpb6D6KbsbDBu+aYfpFB6YS6FP3Ndu7+Tv+q5wJMf3VM2Gagtsp9ofopOK
OhSKYF6wuTns+tfrUrSW/rr4SF7jRL1SsuVEzBHDCt9jFcUvzDobw6bodxHddqpdqG5cb4EZn8i3
8WTPuhPNTk0clnlBguIRGuen0ksiN5kPdXnfVFtSPgg+c/mMKzrL4HRWgpOkbYuyA3GCg/49PI5f
lc+tR44ACN4ltoMD+vGrAiBKvHkWEF9/atRQMWShYXsNd5EjpZNeRLjIyRneX1CrHOwWBfPcjQ/D
iZmo781OOdte/KjdwnJ1+GlqD0fLLV3BlyyU/jgG7IClcHNM5Y91mUSR1FDCZkk4xkmPRLmMMjiq
tx/V/m7cxRhlekXt7SGxtSOm4FzRUNO6pv5d/CGcps7VOrCiHmGV2jnpBxaPZns80gcBl6ta54wK
p6TDtKRyHuK4iVP/kpz0FVl5ES7uuiU4I8KpaAZIKMVMQASexDPFkE6MaHB4JPb99StbyYac18t4
NOuOVKTWStAB5vA35UFFBLi7TmFdqZ2xwmnpuc7MrF3EE0atv/14ZbvCFfjWwuPidLSqY7S3zkFj
wuYMeVce+0Pzy0m2oj0Iq0/tNy9f33GWtQ6jHjWzLwmDdI976Rvd9MhRXT+xdaWnG6pGkSDTkKPF
MzujEmskzrsyHZA2BbZI8GyljnpErwjcanPDds7rEo8p6M7SkCXQn+vtL4GIrzuZZ1/AybgWsbCd
1Wh4fBlzG1CC4aE/WuhcWMbqEpsc85N5AxxKbF7Ot8JoYlWZnhHnZH+yVE0aUxAfOwxp73M78D27
9zyB0l5ra0X/s0F1DYtPLUvjmIyTqFMjvR7wxjR0KvQx7hRgGs6YYxfbKd5ph8rWZ7f93iV284gt
gseygtoiCcAi6ff0Af/vSlHX2Kp2OfsojnmUeoyZsh5+E3Y2sdTRHp8A+N98vy5i6w/GlFUMuMia
Kn/tojkTMeyayWOGBSKP02FGJenVeRIWGpbj+8MYmDADhFBMG/CrzgMsRRijYFw4yV/o21G7Z7d0
P34bMzvHrt63e1Ej7Vo+QcdIvIrrRB5IM7gLLTC/rksBGx7jz/R52Tu7ZJZjx998/3mDKk5oGyf5
fkbfzUO0LRNbcKSLjef5Bago6hCmQnVV5TzeqSDFmJBsgCqdMF9RP6YeMCt9guWt4/ZBNKksL0rg
GjlOrcaFXMZmWg2Am8FuiOpmMwLCP0D3lSNtdREc2let7w9qCvYq6IaB58Jj94R5PVS5CXmp3XGT
PLaZExoOBTW28xz/9XWGM1i8EkxE/xIc65oYKWeUOe+mDeagiPtm+AsWHx1V/pLZwArcX8pGsStk
+AQmce0FnhPkXM5wUoNC6sBqFNgn1We2zmyyaUVKfk3LQVQt1TAWqaGcuPTpPLMaAOLoZjNtFesA
q9xptPusxA5j8j6aGypZDkbtHAtYT8VNwF4zaTcZ70mk2H15KGS0N+Z9b9NiJ0cY5ieCD1yZ9dPR
Yv37AzkBa5QiVsvlNeEpGZv0ENrh6SMAZMZr6JAdq8Swn2vOyDlFzorTJO9VM8TJq0C+qw6sgVZu
1KULUQpeKN3fzCcLBaHI6eHjA49CiGq75r8q0InEotTSqcF9QBRLqjEl+AAdeJX+NwtDBaNzIwnz
uOua6jchc8nznqlfc6inuV1k7BnI7hiKekltzbM2+YMM7PKDBklwb96VY+l0uZ0crLv2JMpxrVXh
cL3/4ZWPGtRe6VNS4ROOC555vx8+qlP5PT/O22z/jilSrLffeYm3S7bBjSiRtOZGKRqlmK6UDeUP
QNyZBQpj5YSQulqyZuj1E/azrAyHQ3zPaHB3qZkMPXgFaJzauzx1llzKAY7L9gl5SRstNJIrSnms
v5jfJPlyVSBX5TAN84BCtH7MEIUtzbLeHQDbo5Pkyvvqh7Dwt2p0zkhy2jEI0nIKEhhZd1lr1txj
YzcwxzBqDKkRg8GsUtNVLEnVqWZpJnemZGY9tpRoMOn7TUyc3AX8Eb0d/PYtOUyC5M5qNIdc+b+J
8SYn6DLgpzQg9mwg14LasIz1TQqAiZjIE1zNmp+T4k6RxiwFVq0yPAbb9hcApKIbxdg3xQZ/Ky9C
OW580rcz0o5DJ6i0rJU4sT33N5ectbE6NtEhA+l2Y9i3ieK1rY0+CXbfoicDXeEiJ2nV8zsnuNzx
merJ8ipLsa9kyTElMlKMUHCAWbMltC7+E8ut02Whn2oaCuVc2RQx2ZRZ+uIAAsoE7VRLDDE6PxV3
F3nivoLVQBOOgqYgBsM/nZNONaWSBAQaaJVRRSOw2Un9bJM6nW9phh3Idt8VVuuWmQEQ0j6o4spu
WS3XWIRodtQLOqX9VCVD/nn9GNSF7B+uE0ZuzWVLsqV8tfydHTiZU6mQh3R8ZAjZNEfuXiblwFR7
7AbbioqNCUwZ9kYAwCpjssb8lsw/u9Su1HuGEhF70d8thp52vfrB5Hslt5XpO1J3XlOfCvUzUyqH
oS1T+ZGWdkrQGG6nuUPr7dTsAdVgUEFFflVxAyAHXjYwoSyel0JPiDGoyfiIlYMJ/egf8gKwpO/p
g/p0/dTWL/M3Jb4wVxlyWCsKKCV7C/DfmMQIf0zjIcUuLNzeWxxtE2S1hr2A7EqBVUd17t8Mfo0j
nl3W4q2FACcbMeooo8cOdTrVObTCTP+ap7OsTUarhoX9rAbnWyWjOhMJNeTHGItM55vmTpQL+4o2
eKk7p8A9BlOVihTjM+OjUaBfVQpsOnmTV+cYB4kPsz9adr/Pb0vN0V+UaM+ibVBirgXLWWK7G3eA
Z2scRXWJitWiw4kgn5ZAWmdnKvdmuJUOWALZ0xtmul25s4Sh1JpvDJ2oElWT0VGl80pRHUialTCk
tZt9nnrJofsS+1Y8p/zoT2K3b02qz8lxKnHOtaGWtGHRwUvkdnrMAQlmeN+XuojpfT4gaSpMcqxJ
wDlNLsczBfrYoFN9wN505BFvgQZWYL8L3WcA7/BTt3Dh++10ESTPquN5TpYLkfOyy+J5BtkCWNbA
g7gFhAJUka0N8O41d/GMyG5AQ2N1LI61m5wKD1VOQXppTSMuSRf0gFED68M52Sz0LsjMhiztBT+Y
a3iz8862onmL1RzWGRU+V5cnCOLCSh3wlCv7x61ko4TiYFVfa7cPqZ8cjUo0YrHqAJ6T5PyIolUY
IKLA2ORpH/Oju3lze19zw7t+q+3Sn5En0FZr/tg5Pe6djFJO0MkJeqcS+5Xi0vmYb1Is+kZBZonP
fonSn2uxuA4kJ1nGwyRYzH3pO7RSWmZTD5dM6wPmRgYi1DFumSPNgG+8ztu6jPwmxYXHwxQQRe5M
pLy36kuj25XhGhjSkgDmq2xmTUBt1dzogDjUDIBHm2ihueQsbGkcRBo4c+HaNt+KQ+DCvHyjx0TY
H7h+iL9Jcbq/6ydJHhK4RRO2bY77qbIDF90FKKHlnts8SHs0DYgEZS2wPWePe3GkmscYDc5LYEuc
7ib0fnbujNaJXFi+1xYZ4A3PGSk+CKqroVElFaRYBrloHVmLXEYdGX1Y8yHt3DJnHvs1ZqeiiJ2u
c1tvmF8Sc7YHYJDlB1U7WYM7BMgQHuJmr4chRNmpu03QOdZbZz2y4hhQr2c/2+ilKU9W9GsGgEm+
m9JNBIyx0CsQedWB7g/aLWluknEXMME609XYEp2WhmxYuqYCJehSWpA4Nk0GFObHl+MboU6Bjk7P
ubfczxLjc66wSenL6+DP9Jwed30BUYumV4MR2NwTuiAtYI88o7Tn7r/tvxnOnff91ZhsR3fY7tBu
gU+C1cnhLWYRfl1/k19O1x/fgd4PtNkpqm5o3HcUKdbd5uYwPb68IGcxA0AVuH7zDq0KI8ZGbN/2
3hN0E/Tbh9Ipt5/YLI5a5PH++ldw1hoI74oGIFKAlxBKdcXglB46odmUDnrilwb8397BTTjzszGq
dpbNjjJbznV6nED/ix7gWGQsS1BB9fKyp2Y02xA7BnwrfQKw7CZJDiZyUJ0p4IvTC3/RUXG6Jja/
mrrGq6C4CUJzshJf0j4jCZ4VOlxbRRKoglUqgF+3qInCEtG1S25CLR3avs1Tv2jYSe8+gGa3CeeP
60fGOTd/sXJGZPmIMy96qrKq6uYy9TWM+07VJ8HItnY3Z24+1ALNvXzvmUj+QYozSZKUVWMzgh9A
C2OFaUcKAQHOEP1BgLuWvEnjDisfUp8O6ncZKHiAdPHGWtsbCLwiou3NYPTixKjt62e4KnZnZ8jp
mGAsrDHMwVjYBL9aI7X1ePw1U+k4E7USiDifAPmLSR1CRwwDoTov4zUQgowQm439vvW06J6MDqF3
ebYx+9s8fDdl5CHmk2FEdklPIXkJMwynSYMzMtHO4FXxPPsQzoPSS0sZtAEfUsaJIytPCk3tct5e
P9pVmUFNyqAGYnJo8UvxtNKyGMIe4imHWOCClU4RowKpWb29MxLc7U1zP1Gph9SETXRTU9016mYT
GdqvrKGCy1s9sjNSnFIOqkIb+oWbuPkkJaDDoo/S8K6f2DoNXQPeNJpLZT4a10tNHsjQpn5NcseU
PmoT0/OiureICHf3zGqzssN78835XgpSm/SnfjIEp7WqmlDy/TcnnPUYsgl76ywQUTIs6i23pfQI
lFJn7gunCF//yamhEmmiBqqgpnQpZwrpp7CtIQRLlqmqn0pDs+tUIGmrp2YqOmqbCJWxbueSSB9n
Qx+VXeobTTDYOVDVd+ZYBJu2TEU1AxGp5ednan0omCwHBc4uyJ/zDrvJqntsfRLovdXHaQLyx0Tq
EA39HJGpRu9DoA6p39TG0zCbH0DsEcgAH6f9pe6QvSJElw1i8UuWMiOiWtZMqZ8ZYWenUX8ja9kx
z5gbtt0mztq7Fs9U6ZMTRhecqvdoHsZeE0duqob+QAOBQ7l6sGffw92hIqd9ENFx4Xmyi+G+0T/K
9Pm6MK5oJJ1gfJyYaBED6hun9Oq8B58d5CTvut1IzGRLlRKZXwbXcSCiSJHPay9HfEGOU4ClYhV9
OOIas3LY5DXUxfBDnsmTSYbveQ2wYbZPMTGE8p6aZV5eoltNFlzziqOoY90MMQkYRieNeimu0ojG
/nzq4eoktU2azNalDo2BsxcpCDWA+jD+fbtyQZC7xpRGZLLqOfVbRQV2c2UgDRDkpoDKiga7oMI9
kAbrLrQcq3T8qfg0E6C5yPp2oKFdpt51ieGD4r/u8OwAOf0FP6NL2gJ3OHXfInpfxlh1oZ7g7+t3
Kd6KhnXx9anFToCuFyiB/0JaRX+OCtAyy+TuTiPMJGmjwqjRhxTWOSw3RmyTdJvKsWfqE1YIBycT
ODlUuYEHKCC/8h5xxCgBK6qqop+Dc/lz9HFMeaqk/txnbtoibMU6JPbt+vGuOJY6UQ0dVVCDQjo5
u22WzFRls0v8+DPD0sL7QDuiK9tms6/A28vox3Vy/NDZX7f5m97XRPaZ9q6aIqxJ3yd+lG2GfB/5
6S6675jbDbcoktgMmDjjW6M8TujOkQsv1D7q5pes3wbMyXU3XFBnPPlW2gIC5n/8Ms7wK5Yut6mO
k6DMnhVbfQ22MGXxLvKth/IxREZ6a97LALu2bLLUO2w98gi5y4PM2aE37dXaX/+gFROEHj8IvgYo
EYT43PeMRtJaPRoB/FL7HOlbYQquYvUFa/iDHcDo8eMbz6Skg/BFJPGxqfoYDc9xbyvA8dE/sevj
9jorX5OfXHy09CuaBsUr0mBRL5VgqYRyq8SIlmUU+6TvQ+bK2rPSAqapbqB6H7FMzWWa4ZtFCCyi
TT7eRvqmqjtXgvtP6dsoKniuamVEt5gg0ais6dwHxfjQaLTwQR05WP2WlsDuAsb5JlTeuvwbY8fK
QG3CdPNyG2tPilt2b7O2i1gCWComeOerF62bsombsCxLXy7q7EkYJEpnILsm/kgLR9dfrVhgdFff
+BkBzgrOtSrn1ghJCprnzpy2QzXuVfOgVz9rzXwd1WcGAO3rN76qu85IcmpFTiAHZQ+SOXvS4kOI
RuyYqe51InwV+S9lguKVYljAiFG+PKyzk4POLOQkM0GlTAqPtTP1Umxn3GC/D2yt1babIM5nOyRj
6saYMtj2ctwLDOHq4S41BBUpE/Scc880o0M1RJEEBVq+q98hRR7i1pyk6BmaHdO4v87yqtziHVko
2C2FNeVSVnqiBmEWgONJ02+hrdxxmuxm2Ol9fkjvRtIKBzTwC/94uWcEuYcSkCKq1RH5oL49hTMC
CFkk/qsHiFqnqpsqNZHHvGQpjUtZT8049VUptRP2nnWO3Dj5D5p6QQ5IA13k268TRGPVkkxDkytn
V4FjgEBJxds39Ah6XPOTcfa0hHlhJjmJ7mrEi7TQuX5xfCPJX7KK8AiZWjAK7OtLNqsW+dokjFI/
agfmVpkcO8ZYUrdDtWabdSiFotd5diVmbGvdSnaKMdXfJiuMBfK69jJROZF1C+CoMC+ce6jmVhun
Hb4DkHgwW47y/Tqj/PKaL0bPCSwfcPYoQ1Ua5LHAfdKt6mbvoTds5ZdsZ2yiny1gah4LJ0ETiw9M
vG+6o6qAQExvkj06B5pb9jeXPf7xLZzvaBDWsCTCt8CloVu5IJ6sfvb6sMnq+7p7kwM/YgJlu+o0
nvPPXfQ491IeAKTSP03MLl9Oc+1OqKoATA3xHNQC+qhFBdU1CyKjjo/QG7kkdA5cHvkQWK02Eoac
RWrYUfWp0Nfrl8r3+f7rIH9T4B5pUUsqTZeD7JwIPb4omGAnkK/GmEmNd5an7prAjqdYYEUEZFXC
PdV2Il1tNikScb2daPm7MngYJe7617zo92N7qzA7HJ/D/ClkjT0TzOJSgcJdv06FWki6W1AZ/DSc
VjUwMUhj+LQtP9I+L21jkjcswRRaO94yg20xqq1HsSOFuyZUDkqu7ASHv5gQXgfL8NNMVcUNKHyT
7pSwscQgMHLycvScJ5lNE+jGWXIyquwUDJkRZbSB1+50ibQZtX+iL8/Jc9LFeoIDMGECdAu9wEHp
VHqFxmc50pYuGFK7qpEILPuqkjrjmBM3OUn0aiwXo9q95zFmNpGIC4lof+6aIQA2OcDlFNPQZN59
iPO2IJMcJH44A0OVoGMx8urhRQ3fSOFnerVRtVqQY1l1WVSCd4r85bLxmlO/aYpJ3qgh0EhGAxfh
pR0tN01e4gyl3hy7e+tTMMz3WT8I7M+ailDh6GsUYoSFkRxdAyOMFXCGkQpOqW2O8GpF4eqiS3kp
1Qzg+BNANqBGxb3VfpCnJpWghErrpKKRL4ufuxE1ufDz+nNY9Oc1OrzDFSltJIVIzmODlMvaIHZU
psJxVjqYFVhYxBOpaCZ6ze06541zu9q5rIlZIoc6pxuzeh5/mcVb5yr1YLO++Qc3BfdANTC8aCJt
xJ1jWGNpz5DUULXFpxQAH1d/u36Aa48LcQ/+mgg4gGpzaS2scawlY0YafX5ImpM0hm7cNgLN/VVg
/+OWLBSlTShNAk4uiQBoMwwthuRFG7fKLg7MyZ3ionWxR1pyGkmVd9MQSt6Yx2hu61kHQKJWdmq9
0m3FrMs31qf3qWW6RRgETmQMi7c01d5Y1KYTNFLmWCxUBSe/djBwiuAT4qvR8sUdTIpBrCQmElyj
dnTSZm+aNu2p4GRWiaDbHIUfvBH9q2HozD2SUMvv47Ri/hzbZYZQ901r765f8Npbh8HCG1QIfAK+
fTDuAhTPo5j5DBl/uf/MCxFK19p7QBQPTYLmA4go7+M0TalFBEwgV+RIiD2yJnQaeoK67hTUygaB
2lw9tDN6nDRpOeJXEykhP1Tu60zb9MXgCHPTa0zB84evg7KMhuT/pchGeq/nitEwP1EwU5RCpciz
p5PRs0i96YpkpzUipM21mzonyekyvZeaIulr5pfhO/LULjELgUyv+i/nJDihtgjT2zoYmN9VvbHF
sJ3ixCTC4HVVhdsckZ1TF+28LYlRHKS4RPJFhbhkEfp8q9bCmOHfl83zz1EvD5nNTOoMHRxHiPZS
EyPgog6GNauO9bryguq3GPZFls4emG4OWmUULfPb4h7mJ3Dl5ET9wpd0JxDsBVkTS7iEWCJvYVYH
AxCXpFpqBizrS+br/VFR7uUushXp6fqBrZlVA23OqB1grF62OMOdYja0DuTl/grL6XNsflL3nYyx
edEbWz03GB20sxgoVvDar6sBSdfnGvPxRJx5nLcaeUv0tyjXD0FUuPVkeFEqCv5XxRNmgix1mmXH
H8cemnwAzCUbzFewYpoM+n2RD07MMAqrPg797KnT98xIHSNBnTQa3MCqRMHTmj+BNVTod0H4ZGEG
9/ISYYb6QJ6Dhe9otpdykU3nPHHa0TxMRu5JwMy/fqUrioZikZy8NC8qVDE5bTZrQ1EoY4aKrISJ
RXY0SrfXbqcZ+xTZWywy9yv8UTCGJ4EdmJR+zXmfvYcg76poYLjXSPGV9Hs+/qzfy+JmFpX21ugY
S0MUUCYwyvuF9HFGJ81TA2VgyvwhP2qBn1L9dmqaJx1g/FSR368f4Vo6BY6FBvRQDaVTTIRe3lpq
xabRL9QaIwPwRy+XbtkAYSOtEwvlbXToWVl/GJjROlgwRR0SacM2ZbW0vf4hK88T3cMaVYFItLg5
3F1WpVwTucsyX6orpy9/zp1rwhvtRFOBK68T2BqoBKhYto2CFCelrVyk+TiWmV9rSHIOrd2Y+2qv
Wo4825r2kQNk6zpjq9f5myAf9w5Fk1eRvBCs3LjwUGGfv5P2IDPvOp212gCF1CzbvY2lRMrZQLz1
oK8DnGCT7HIsQ/gEVo/mtpFjon/4W4hUw/d5O35ia4Pu7BgwmwXe0uoNntHnDGSZxNkY66CfUMQO
5EEqY1e2ertNZsGRrr177FrEq9fAMcpqlzKrhvKARS8684vAk0iySRNM0ug02gyFtcuTCmBiliJ6
KItB5RxxCiNoIteHdjugT18SVRYMPTNoM99Av+/N2JBXOaBonrCCyLIHVpSOWabZJmCmftOFc7lV
zDF/GtM8cq1kmD1sYEXwff3OV+wmRRUJaAcEjYbq1+M+UxXaEOSKGaSZn4d9tpkz1jlxBIVk9Iqo
nWdNjOGkfik/tHLwXVZ1WtYJQGWZb8wftJ4OPTkMLoK5bS+JGlPW+tdgQzQszcN8OvYbcpJcymos
93Ge+XJdDzd9ZAReQIiM3sMo9IAZEO+KvDC9GB0BziQP6PmAlfDGoSs9NtSNJw95j1YIMhzHGXsg
SFMVgoNfPQ0KDW1h+YOKusmlMLRqnpFpqjNUX4timxalutXzyNqkBWXerGvxnRYE+f76ba89MDR6
Lv10BvQ1n3po2lidW3Rj+rOBpm9DvZuml5qSwiaBiL9FmHlhhy0HmoaqKRpKtpf8ySyOwyGHsJf1
Qaf3rBA94RVeDIJSxbKwEEVTfvYgV7FsYQ5xxaX+rY+/YaJpkLGjRrRUeuWegEsMl5Ig82hACi75
aOMQiRR5wj1FsKcmRpxmWx8le1LafTX+vH4/K4dmoJmOwMXU0E9NOLGV88wKaSTjNea3SXvKctEu
2zUCgPhGYA3tDk27HOrZcx+bPGVyAm6aojS9VJWxq6Zpje11NtauBmA1mERZYl5UWS6ppBjc1/sA
VN7QSWdhjCyxmWhCY+1ezmlwnNC8XHAfF07QLYQUV+plmJJHH4CouX9FQy7IO/9hhnuoE8R4Yh0I
dSgZqOPsyOMTEph/Xx1cUOEMEmn6KQsKUJG67Vge6tDWzP1cOHEhKMSIzo3zXgKFVtKggdAwbWfi
qJ/l2zC5VPQ6VwUNrSw68ioUaYnl52eC1k+Vquq5iYXQGir1NYJED1U0RXBqa4KmQwOoFNV6FWWB
SypNNnYFyvWFT5rg3QrugsjYDKm5C1kpEOkVKUBbDrKpCBNUAyuvLym1ah2rWE+A+ykr41hrDfD4
Ii3bxVqoen/79aADASSWrn/kpbi4vKrNEXC7VuabEgZ9q6cy+1QbDFHUguTjWsCHYu8CEG5hiQwa
qy550rO8NNJSyfwl7/hN0p47CgR7H6ie9iAdTWdWnaG9k1r3On9riXeMi6hQ3tinDB45LReNweJd
qJlPinY3Ramn9d+sfDgOgDChY3gq9BoZrKNBJQHlFXFBYywiIx3qD3PhyiXDYWcFKGFBKJcIt9VU
OyxeR6xnU56uc7hKB7A4mFRFol/h469SqulYybjBsMLI6GgXzaGrT7moH29NJhUcIfb/YOzlD9MU
NmjNLrs495nyWQ0na3yTI4G2WCeBHgdLA4YRBgEuT6yb4a8SI8v9UXrLjbcIfWEDu79+WiuqwlQs
BJCYNli6rDgxjLLRjBJafLGho4zYZP/kOs4IcBq8KMlY06TK/do6ocN7njEAWp+E1ZC1W18qWHhT
aELBGvXLsypDucwTtcz9Sj6hZ1c1XERogUgRrVFBDkFD0Qp9A2hGu6SSk6mvgXOa+3J/xEJJW0t/
9OFLXLxcv5RVMkjzIgePrDJ6xS7JSJNC6qrrch/dw9vMa4BwWimtY1UCDc6Pzi3lbFP/TehLWZwZ
islI01oqekhYZ9mq2XoguGFpfA+nsemPS9wTD5XN9MeEAStzDqlvNtZhBqBm/0Gsx7/NNtp5vtxj
9DHBEbtkW5/lcmojVM7y/E3rXwP6TaJ3sf73jckFFc7Yh2U3FHKOQjazhoPl6SlQSkvRwOyamrUQ
bmJiHj2rmM3l7Agmy5TY0FC9QsdFMRlYJImzrAgQSdlBB3xJjGWFai4AhFhRGCBqmovmQ1cUDwiR
ZKVcJUAS8mOyjQCPl0h3ciswXCuyucDHIUsh69gLy2/DQbkWW1q7CSNe2uT2AwBVi2KTYuAqwKzz
dXlYxJyLYi5Ica/NqtGeXpkgNZETTfpjjM2CNdkj5+VI+UfU5LtQ9q6TXETsGsmF+7MHEag5acYW
vf/m+FS5eXE0DGo3wB2UJ9GGZhF3nLRH9QyEVgOkSt0LnqequEvoMe/eanpXpa+BVQpOcy1VaCHB
jEonJAPIeJwBxqMI6klGQ/zc3CdEsWspAhZv5c2a6k5RZGuxPRSOYiBgyCrz75cILohz7wExaiYr
Je5SyT8HRbZl9Z52v65f3ppPdUFEu7w9o430yDQXDpE/S1z6LsmOAWQ2YpuRbRF7kgB2uK10Q6BH
l9/LS835yXKCiiA5nIYczMl94fZl54a0EpzfopWukeAEc2rnICQB+iWayBm2aECkQCVr9qICv4gT
TigNmaJPLJRTfzhsRoE7s/67l32JWJyIFCdn1TBB2RSBhVNCjlbxRcZjzZbh8v/z63mEqqKhvRws
lXa2n560bfaRHSyHPaCD5bb2DoXkTJ61X4DirwudgCuLczySrGvKQUMmUfp/0q5rR3Idh36RAefw
KofK1Xmmu1+MnlDOOfvr96j37naVylvCzOJeYB4aKFoURVHk4WFbN8cm8BvXlwQuwSTNdFzv/9fq
mMObWU1apxlWB5w4KKPprNjCVjHAljftbMktUfyuJqEWhTQFYwEgsWilINGQGT2g4CPsQpAqNw7K
/8i+cFTHE8XcxCjTKHndQdSAEcSKNdhBaDpSjbSz/Nq0m6R7zCdeZownkzFCQZzquqkgs0Atux48
gNpIHXvN1K1za9eJvy1h8xcG8qVQNocVyKEAp6xildIqaVdo1L39+0vpVsCgEWjgIUIJZBk1hmXR
+LmP7hxDsa39Y7lLtoJr/ChWDfmpgFbrUVyrmGZ7W+pSqHEulNGjmQ9C1xsQWjuB+8jj41y6hjGV
F6lLFWhD9EFfOnI5wstZUC2ADeU3qTiIorjWsxc8ftL4z6seeF99SWKU5xuhJIUxsC5G5RTRSH5U
8K1q5t3W1qLVnUlhtIUHVo+rwacXE4ZFD6U9aru52QXJi5xjilZNcRa8pNa1Y0Iuk8b3eN/hLaox
K8vlIDJB/47KIAAPniQND0Mt8sxgIaigUpCbFeVPnA3j/vQpBb9bmqYoj406SQUv7u1K0VZyL5Em
+DmBVi0fo13/zdc45+o6EIVkpNE/k6mAsDM6RXytd2YO7E0vYcyajIqJEjshB3DDEcLyp+hNGSGe
BrJBlQ9DmtKna6O8+CpHzEIP7MVi2OJfOkZiOssA9qSVuC6C17gr8bhM3ASw0rr9LlcvErIm1rif
nuNs1ecG8A9SuZ6EktP+tWg1yOihJi+i1+qqD06oFb3OsGA9OyooPmrzy+2jwBHANr4pmVWXVVoA
xwHKJz9/j3l9nwtPL+iSkoNQiCcti186j8RUuqw2oEs5BM9To3llc5+Lhz6/jydMg8+36SiSYOLx
pNHzdHlDQyzFnSPtjpuTdcOTZtEIZITY1MUTrP4lC/dZlLmtaDpc7OKiFnUkPAAZocePOXZjLOVJ
P1JhoUEM4R6PaU5Me+3gsRxafEGjGp6Un9xlZy+h2NfkcA4hIQl1RNCYVIE+yKLgpSB4YuhCz8Qg
gQaYJxWTAWJFCROa/DBp3V8thiJXTRCdIQV5KSWu0R/d+TNqSFlDW7rRTikEnPB2ockaFHkwOY1m
NwH9YJ44cYqypyomWMpRzQiaHqwGz8Zj3K1U+V1rFDvwWzucEvCTgLOZl/ZcdCHn4hlNJgAeR36G
g2ViepphHDP9SY4i2xQPQopBf70jlKBL6d7NWHNbuVobIIvMwCFGdC6lx/X1DU1IyNgjg6VTgqJL
dWMyq+lnKk6guqrqn0FUo538d4zOcr7Sr+PiS1HMLTcGqSbEFVYd1/nKBwF5cJyixCuGyc4ipzAz
Ig12/vPPfdj5+hgPU/p6209TltLErKG+FD3v7qY/wPoS4CLQ5YDoB3c4s6qqFgtRnIEOFEXsoOFW
0WMQvATqWl+NL4LAOR1LnkuRZfh7MGqCh4VZTjqLZa5OkBYFfehJJdg3/EmYILhJNnpnpCBrRYO+
YaTObT1yBLPYGqNWcg0U4zgxtN6xDgYnlX6O2kpLnkKgQG8Lo/Z/pdOvVbIu06zlMtYTCBuiX2Z2
8CfO7y+FCmdaZOHkcQogaZPReKQwiaa+BFpAMByOSDknmFx2NDKAejTVpwMIdXm8DLDXGOLYp/sJ
WcShPWVBeyzDQ/OzELay8lNQVrLiuyIYCHtlC0b623pc3DSFRntIHavIGl1Kp6i9rOvgsRX0sgYb
JFOkx8Zp7Wr4fVvQohc5E8Qss48FtUw0ID7r8Xev2vo+zt0GQ0jQgv7/CaIrPruD4mwau7nFiuK3
0AsnzFGI0ITCeaYtXXQAYyBtikImKNuoeZ4JkSsjLpUSqxmzd7SxR80hD0+317FogShaUkg9LiCW
psEswrG0MhkRP6aiZbZk80KcxR05E8CsoQdYJhllCCg3EijAAzuyRU78+dkec3VMz2QwV7UgGulY
KJBRbHXyopJkC6D29t5yy/XvmqS2j5FZjVvbv3K8bm3btF8Vr3JP6lrgfMnihp19CGPn4hynsTLh
QxRtE7dHcfDE6un2hrGsqDAG3F5nMhgTB/VVHTcFZNR7Gf3Lu2qXfIQ/lVODUaEuCKe93tZqUj4K
T+a6cjoOHQE73PFKPGP4XWKGmTRDfOcaHuzenkm2BSlBVtrzTiUCMezCA2IuIPG30q0xRTdyageD
3TxplX/M3+Qf2Q/JlTYy/nJbM4tOBhAcSgMACAPLBdBliRJ3ggJn/aE4GiCPe2mtb4xo/f+JYRSg
x2Igg5UWQW66zTA9bzjVoIrJ10r1C6jav/EAZ2tirtl5rM3Zp8BybQxI62PEEVK5Cqc8s2i1GAYK
DntVA58SY7Wqb6WC2UGIEb6gbY/owrem7r3baltItMNuz6QwditlaNuOZaDVDexN1Dmdv1bU/aC9
9cY7Sq9Va9qgxUsAWw15RaFFJ2eJJhoWAbAG1cClH1UKP48EH1sWSd24CmZFJZNZS46U1VVOKlPh
AYAXmm+xWJTg8Rr+vG8Zr6eaQTtEuYm3uTo7Hcae9xiEBe5UTTkMJQaeVoVdI9jXHpIAxZsEKAqV
YzmLp+HsCxifKIEkLRA6fIFoD9r3OsF5zFfpFuANI+YFg8v6/VotY0CWHg54SfhwSTM4SsLfY/Ik
+OAAib/dtqGlEBdEHxgQhW5evJjY02BowPa1cbbXXkNMKzKcxvieR9O9FtzJbevKleDdFrjQkI+Z
jLgVAR0HrgedbZeWM8oaeJLSEAAUq1a3zaBkpFXa2I36fgCdWJKBH0qfPTzxo003FaGL5j1hbbVN
dzckpWJLBSb9DK0vPBeW/5EbWYdyOTLWWjWBpwF9pSQHsYPbZx36i/LO3CZhrQKjNFoHU4qsHWCs
web2mpY2i1J3o8QM/v8rpsg0KIQGENJ0L5iNh2wsKdvIbsXErc0/ZzKB9lQN+Qa8SfDKlS+112OQ
ZKKD7XWv4XKSazfIKyKInD1azN1QZCTt8lHACMlYBW0K9JsQjmX82b2jt75YoUA5IsIEp2zDcZWL
yvuSxfJKFW2sgoYZpwqJ+bzaasVWkzaixkvtLb1QAZFFTIb3HJrWmSWJ6qwbAcXVz4Hs2/MwBU5p
9m9qPke2VQwfcdKlnlSntqpmIKTsJ/e2jSymaM8+4GqdZd+iLwQo89JBGgf9L8+ybX3vfwQ9EQan
/5uMDqiNTAwdRZ35au6bbFZqEYhYb4bZkoU9eZrFW9GiSoGhBh8L2mpR9Lu0xUjVy6YaBPio2gGj
27xrMy9VD6HyYH5PMFTh7bYGl8JeCtn+jzjmtovHNAKeGy4RRfpfdfoi+f0qkEtXz2KnbTlBGTUH
Nv5Flxt6esDIol+RHIxtW9aWgd1SBHvOPeFn2ozH2NxoZnwHlOr3sdA4h25xeWiTRb0N2CZEo5fa
nHyj6puwz/ZJ1jpBtdM7tJehBQTVvzDh3GRL4YkKwBFajUDPIX4msc5eQXWXyJOUAANfVLVXCaUr
Fta2wKCUv9ixMzGMgWBoo2pmcUfFoEOoCFc9eE6ALHJkf95Gs9ly5C2eMYpYok2DYOJmJziKoQ+u
TwNdQnLxbWzXMQgs67xeqwHw6pgokRcrFK/C6rVtVI7opdjgXDITG8hpiBKqXmT7PnAaLcUcNkcL
xlXbCFuYnW0ND7dVu7SD4DCTUR1GQCR/JifOdlBKhViuVLROSM1Drkd2Hh2igkeBvGSS50KYkEsf
Rcyq8GEmqbEOC4nEceEMoJxPVl3Gw/QtLgjXp4pePXQasN0qkl4XahdqQPzqmWr30pTbswD6S0MT
ectaFKXrn9wQWAFL/2bMjWR0/QCzVHoMM5DmySlEcyMDsM8509TAWS+CNgbagYiXAAq1l2e6UCZ9
nkofKF+zJEI3Ol34TQQFWVK6f24OMHqsBbYAr6VcCsL8ANDvK2iamJJtAUJdcRP9zVLOJDC20HZ5
a04KgNJhcygSt6/tzN/kvOz90jE6XwfdujOzjhMRw9QkrCPSPGFOnKF/FFVSvZh+7ppd/3xba4vb
c7Ym+vczaSEY4TuDAtrxFBzdOVLQKNkZ9lgaoacaeFDdFrewONiBJOM9jTYagOgvxenxoOWxijul
CUcyzdtB/wGSS7nd5tUxSzgOYmFtSPoDvwnsHlLXLAmTVXRFOXTUIVXrqdmjHzzUfbvnTdFYOEuo
5OD2B77y0xtdrilB+0OQA1W2F9ENrZl21W01gXdgF/zQhRBGcSgujJpCuwGS3O1qe+oPoNrOK1Cu
cLz4kiDU2TCEkdL3gZPkcjXKpM2TleC8onIYBqorjO+6kJJOfwfamGMNSxsEkC0A3yjuATDNmLos
T5kQY3YLjXv9xI2LLQge554T9/KkMKozSi2RmhlSMmmrYWy1SOTqIeYFmwvgF1onQVMnhoRBeWyl
pBMqcKXUSb7PZBR1lWfTRMaqU3HrG8XeatS90pwEAM5E1LID1TwlorrCeC2UNEJpp+S8IsBSZgRc
MsBbgFyIki7IlxvZ5lObq2hgRD3KDceQmCZgpEJ9kIoAQ9Pu1dRWLKfrXwMLk7RT6fftg/5JJ8P4
fYgHLhc4YPRja4yzVIV2GoMGgO48iValvx2GTSXs6lBAya9/wK3jBc2E/Exj12Mn2lr+MogVpgcc
Rh2kCjtN+O0bXpeshu6YA9M7SNte+Z0jqSHIu0heZe3G5PH8LFDkgM6Bgg3QGSkCU8yorM5EoQvn
BtB9w0kj1E70YJ1izBwafEIbY5M0UgaTK0izbQg9wVf1IimiYzIcpBGT0WZjhefq3dDwXrxUV1e6
xARccAaoGqiiqFc9c9LiqPd48wKkLchF4I4IklelWrWcsvHCyTdF5OvRyq7QRg/69zMpwajWoVVG
AKSlWxHExsoH3kuWcc8rgS/0l6OhAIkz+o6h/NuMoE7yG1WrwbZgPYXDtg9/GvlbDmKcQontVHTq
Yd6NTXBnfcT17zb7HUb9UyfXBHefISZrtKZzngILDoIWQtCSDPAQ2rqY7xlgCgag5JSPP7HbtDt1
s7yaY+NxKHlufEkUGB7RD4uSGSacMd6196PZr+gsgyxKHDPcyBjlifHgtpXzUBPLkvCwQcMOtvSK
tEqdI1MtAft/ba3VUB1L/XXiAZ+WqgZg7PwSwgR3KOEK+dBVgPnLppP6li2kPwQzt7VAOxrjr2YV
a8gmTL1nKu1T6DdO6K9bpfcC5IOxnUCCCfv2z4F0mLROu1pR2qJtK8x2xoKp1+UMQOBcv0q+Fw1b
vXwbee1rC2fyQgpzJnOx1Fr0CKIlYFWuOQZJv5A57ybawRHD0nnToAm4PIma1Ddz6wNi2zZbNIJm
W83a1ebudNtFL8QtcHPo/sYjEd25bP56Ar0SavsgoEMd0JxLAiwX8R//QgauQwu1JRNIayYo12sg
/TGvBjly+Vmb91mALmBeO8GSpdPu0v/IYG6aSUwzv6ohA8ldACZVO048nHWwX1rO7dUs7TmdLAWy
PlwOGN9xuS9wFH2phwCDRsVRjcA/HvDYdxbiY8yD/ZLAWJVvAb+fZZAwzWtxBKDK8sAChbYBNEZo
Gmc5i4pDWzboWtDUij6ay+UoYw3F9YAJRY9a5E4qkqmYuX1bZUumDJYB/D7NdoPg91IGUD21PPmQ
Ib0a5o/q0eheqgAdn5yodVFvZ2KY1KaR4+lpdBRp9y4A7Ul0H2zw4rNoPDa8KGEhLYYYAYOPKO4G
mE/G3Ao5D8w5B247T5s7Q22erEA8pjrqL2asP0uCuELvPhpYspFzXhe260IwEy0LYAZJoxIeRw5G
p1Fl5PcbAg5aooo1xwEtrZHOuqUzCADlZjPFgTobgdCD33RGzDhLG2v4Vd5hqIT0ooiNneqyd9tK
lkICVA3+K5B9dSCX0iVpi5DALyrpXjPawIuVPDkGY5u5Wd3FXp3KLekSCd0TPmZAKUCd2NZYT3YE
IjAy9FHvTUjYP2dDGuloUNTywpNBEulh6NjIKcgvJdkuPpc9OSBfVcwABKxmpuxD6yWsovvYB+uu
v4ss0qB2E2eB040TMbU/f9Ra1PXAoAHKuhoPkaAzMZFDaErDS7CVJtJLP0wR5VVd4PhumTpn5hqi
04MQEplgY0X37+XZ9fO8MkoZwYrSgGK4cs24JaNmOiBLXSvNTsl2AWbRoSZoN2a+ikMiGV5e/cyj
detbjliuLMxAHJE+Bkn51JLYKl+Vjnfyl945Z195xc7ZTk2Q+kWHfpTM7Zs3ZMzINN31SucJIMkF
EPx7iEmSeb1p+qPSJfe3LXfB8QDTjsmDgB+Bw5sFjslzKVRhgjArpcxhD7qf20JpS/1EAh9zkg3p
/5THWF5aDokwD9iTNtqjx4gog7oJrE3ZYgAqin/CX4kDGg8M6ajhfz56z94EkRCaY2JAuaAoJYL5
IigN0Y2BCBj6IcjPXdBw7qRPfPmV0X0Sn9D2fNzrl0ZXwpnl2oThMtqAqm+foCUxjkiotNta0DEl
FDM1MdQzf6njep0Oohf5hm1W80s2+RtfeszmfakoIEWO79rCKywvUMxvt7d8yQ9jzi29plGkwGyt
yy809Sow6ghtNHLfA58hoLFfNlqvlCdXn5WJ02635Iqheqp+hNrAoFxKC0ujkwuMS9gnReGqmA+f
A4ejo6dMCe4rDMBtGvn3nOvr22tciA3pngOgjMQZrSVcSm3bHGxMQAiDOOlZMHIyj2tjfr0tY1GP
aNul/V3AxrMJk0Ks0I9fIf404o+21WlHA6UqjXgTGpbk4CEASjiKEwFY8HItfhbU/yaRleNtaU0E
w8vtvPP0gJfOoj/Emu65IMZfCnKj5IGOQLQJOy+rgufRfMAEk15tV2Ptu0oTrG5rcCG4AqcVwFPo
VacAfMY2AG4p+vYT/eu/jIF6yNWD2NulaWwzmUd3tygLLKyoiINoCeRll1osxKEPWgntGGakguN9
6NwCdKWldWyTaI3JXTy+4sU7FkmI/wpkTLD223TKdOCpo+zXLHhpqL5I4g9MbHCKzh6DhzlWHR/H
HGzEf6FVHSVISkeBISbMmyVPrb4ZO7RIqbmTElWxp9DJeE+JJeishdcXkjnouQNfKbN3oGLWmlgF
1LM2rGDdCxQW31SzY8ydivKSKaxy3U93eVIFO12vRjc2+4dQCqynqJK1gwRuBI7rXTrzmJ1L07GA
VKFx5HKHG6MPrSodgJVv0GNhncz6YQx4keXitqJcR5NZ+AcNb5dSqtbQ+06RgCBSh+OAgYTFaDha
n22lQMe/7UqOLKcR1K3WPSTt7N3e22W1g02H9l/Am7JNpfms5MY4GHgoBCkmv/ly71RTlLpiGeLx
OFS9DdfX2mqS+07cjSZ6nsbcbnU8XPuuFPbijNHCt79pUe/AsCHHpCMHzr4qxWws0kijOLIuJUls
kHl6Tzoey/XS+cXOmhIIB+mwP+b8mlbedMVASUebypkB/nDFuLSIH3XxquqyY5M93F7WkkAkuWBH
lMYVN/nlRls6yIr7Hv14TawfsuFNEtH6fFDneqtHyea2LPrxrOc9l8UY1Wzp/jjTRqsmpINhZV9w
g0k1OJfiou1iLiSwjHj/49VMb5qzaKhQzXQILJzZ2KpKD4Q1sRuGpu+BEw6TXKdhXGtiN7nKKOWu
ns6WRPLcr/eTmemr2wteumpoSxTmB6DqhP28/BKlqCe9Rx/2Xp1L8PD2ABwGIMb2+iAZ7VQJW4ww
sJ6HqO05TmLpMkUYCAIs9MIaeIVcCs6DKlRjH5rulVONhL2lHpoudsy/wDwj/2VBDHIT+tUkiFJO
mlH1sUBAhhDkmGqyRp2gctop4D3oF5eETJsOqKEIlkjG3089LoGmxM2mKYD31u0hUTD6Nznh+c/x
PksnHclSQJHoeCp4/UvlqaXqDw1tWMjqRzTpkwhTvuRs+gt/gsFNCph/YRnINV9KQUs5iGJ71FgL
ROkHPBdeWiU01rMV+OS2FS5pDjEictnyJySPOeJyEVqBZqLAGlN3XhGjOI7pTy3kPLcX1XYmhjnd
05z3UWqC4hEVXDk6BYNGLF7VfXEptAqA4g8GDbCdRwD6J+0nftGqH0K/dEC7Z2CuXJh93FbZ4lq+
5LDvRRTr8trMcf1FTU0HWYcY/lEmHO+w5A7xZEcZl0IkNZalDo6pTHCRwB1KCqiSMseHsd1ex7K+
vkTQv5+5wmEScqHNAcIs/VXum44q36ORUPwLEDkeBl9iGFs2Ef/Vco2VpEBaSC+dtan937dXwlMW
40rHuu6KAB1leyk0iVBVdiAaHKe5vOlfq2DOvQ9kiqBWlBpbMsDlWIeOiWYz8Mb/jYOxENzgytXR
8sjO+AD63AoMH4I6NfEU+UNJ0B9jnm4rbGnrUR4EvxkYHZH2oAo92/pCD/MgGQCJwnG0jPdGEwja
fZwxbjlmTNXC3uqUdQyPXwtIadZdRno5+bMFgkAdkWH6EPUf6K8vMGkkFL7XY+BK4x+HLMCBg/Ue
wDn8f4VHqBKgPIwBhzMZ0eIx3c9mQ8QAWH452Qz125+qEY1r6Ln5pKxE8oixu2SsQDiSAy/Q5Bh0
eZqKfTm8B+DKui3mOlIApTNSFZRfWMJuMc5TSOV5lmskqORV5MK43dKV7JRzhq53CkIQzqMNAjNs
VJZZRCyMzLJqIEYG8HvoomOKmVf3JS64CbRHuo0bBFOWp/XtpS3EY5SuGkyOoGU1kD1mzpWmDNOQ
hUjFg7o2jlaaclIGPyYAt9kCKHASNSFjVNjJPO1F/4/PNGQj8YhTDdWia/vyFESpiCxQikoNLtdN
qYAmehjROso7A9eH7VIM42fVImpVs6SP0aohcea1yPnr0qNuerd1SR3p5Vm7lMM4Wl2rpHxGE/be
HDI3qQC/HQ6D0trj9DyIvDGh1/6QCqPTDmEwiB2YiEuq5jgWhhARV36XpndS04IFgcNAx770TEo+
p1H2AwVdy5jexAQnWtOZhRX7w/NOtKuAdMfQwzxdL7AxUuxhXJ1u6+9zLMaZAq/EMeesFWcx1yuI
G+wCjTfkgKHFWW3XLto1vol7V3471kjP1sTeG7b7EnmngWRe4mx56Qu2lnL1JYx2i6IAAngShueD
aTjv5u/kwfJGnzwa5c5+ObUf094O0bp4e/1cqcytYKVd22clpDrBo5eRZq2hi092Q4DgTwTADrkn
+So8GJxtZosUV6tlzmGfanUlmtD79IKwvRU2OobmYI6NPfZEF1+L+7Gyo7f2W3uqpsDGzILIs55n
9Xt81DHA2q7jH7cVwbjCq+9hDmwYG2HSNNBDhkQ1WYmeuS7t0uaExJ/P9VvmxpzXBlWbpq8hpneS
2c434tboSHD8FpOP3iVPHdHuBtQgHmV73MzonjTeo1V2kF+Pord6sz5qUq98Ytv9SfQG5/gmeor9
wKsvsz00/+gCI1xoiQTZfMYSMYonSXIxGJ8TAv9oA/fmgpNnE9h/Skp2JYmxvsgfsqKcIGn2nPE5
Rt4uuW/txOOonb1xruQw1maooxmhHjE+dzV57zclelObiGwTZ82byMBVHmNIytR0pZZiSfohOXbH
7jAfrVXZkHTFO7ss7u1qVYwx1bqeWXGNVZWOgHqLIWLoTk9GeSMZJD89jeEaLVblNstsVIEqk1T6
Jo7sGkOkgU7gXERsAeifj0H1QQMbNQUmXF6sVo5sgGzAssv9wZxtlPMfpZAkh3tjIoV3Mtf27Dab
eFcfhjXnTv8fd8aXbCYm0+cOj+oKihhrx/wYu119X6t2Vdutqz8XD5rXAhWNlOFtl7EsFnOAEEag
ToHk6+WSx0RXehBSD89JgomlD0b7FP/KAmWlgNO+xwwSULf+VACk0soNr4mCCQ//re0z0cyKzTKP
anWi15Z1FDrbjMk4OZa2m0pM6eKsc1mWTqnGkT1CZH+5TC0A+dnYY2dbr9vOmBRJqk3m/LqtTJ4Q
5tpXLb/FWEIsSN76K2uXkjfpW8ZZyPLZRGvgf1bCXPZJVxT6TL2vPDzjbhsBG7xTp1WbbadpbxQv
ZsC5Xulhv3L3ZwIZTzpbdagUHVZVueUvZSvZPLZ57pLUy81pZ0uuMbtzeNaIUz0i1oQPHd1xlXDO
N8sO9I/FfemOcaF+qTQoY0KQudLQru+iy6XL7TeZbGO0b38fiOma9m2bYBun/5EJIAjGJ6G/xmT2
K0OvDRL6kDnYRmf7J/SKh2+Je59+5OUuc1L36bZAemCvt+tLHrNdUygmfh9CXqv9Qrn8pXzHJNn+
xWorjqD/4Tq+JDHbFqJ5Ncn7cHx+/RGgEG3fq85buh7WzZo3lYm3JmbfrDyKQzO2EOBp36MCSEHf
bjgI5P9hhF+rYe88US3UlgYM4il5CVuSE9HpdoEjcJzE8j2OJMl/DILxuFlcy+08QW3R6RVO1ttg
sM/kyGT3V54C0BmMPqSGx7IgTKIImgC/oFcr0EzrO8P+nj3HZH3b3pYvzTMxzHp6JVDb2ISYTgPD
sK2lnkCKlf78PfnVutlrIxB9D7oh0q+E7QktldWON3lxMe49+wLmIunnWg5qDV8Q4/ljj6QBM4dJ
PgKeQqn/vjpaZ3KYN38cB2VrViVVaGjHnn+P3OPmLX0Y1jyoDWdF7HUlmUms+A0kFW5wDO1Hf51s
QC7O8U08Kcx9NRdpHHc1pChP4bNux07liN58Ot02kGUP+KU21gOiLTQu5wRi/N/KXUEAKv5tuabj
e8JD6paHLY++edkxnQlkXGCRlU2gZxDYewa5Kw7tOlgp2+NErM1O2txeHU+HjBMUE3GQugCyrDVY
a2B8mrtXX3lDk3hSGAeoRaDAMuhRlg9CRywSEPHJOJik4Jg4/R3WwtG2huEvYDegGZLLm3iQ2kZR
p2R6bsVeAe+mXzt9FBWrvhwsTlix+GpHxR/tOaiHgzOMrvksl5trc5+KGL3xbJBg19+XdyB7jx2V
GCvJLXziE90Lyc7EwOf3v3rgnMlmu70xVFFV1RSyvfQuvPPD+97tvouWY7p+4d42kEXzP5fFnDJN
n6LGKiGrK3bq/J76JI2cqdukruk7iXivA9WabBpHxulTV/+ncCb6aH1UpsGaDUdy8g87RwdteoAn
OY2vgAxyrQeOvKVg8XyxzNGbxDjt1QzyagdZ8tfIFWxxoz3ku9RHPuotsE+Fb/PI2BbjOtpqgn4T
8HXiDXVpSpVJoQQpvYIeD16EGZj2o06i3padp6cTb4TPYqRwLo2JFCKMlEfaENIwG+lYJnazCpDQ
2M4TLyShyro6jWfLYm7WugjiRNfz8dlRZqd2ZSKT9frku/qR9wxnkayfUer5mpiDX4pgB40arOk1
3xskOaofSuaYpHd5BsJbE3PqEz0K4WUgaOeFdv/d2EWb9n3t+DYw7PZtY1xymmdrYkl2MXMe8yom
iAq+BRVp9oLjcPXGk8Ec7qkJ0ygdIOPbYL/ukuO74nihE71oblYS+wnJsG+3F/WZO75hFCpzoufA
1NOuhzvZ3TV24v74UZHNwXtXQvdZdeLJ7fago3sKnLU9Hux1jtTa5hdvbjfvwKnMMfcBAld8ie7i
ofSSwA42wJvb63Xg/Vr3PNLAxYj5fCOZO7auaqXuZix5sl8Nkt7pjk4or5/h8KBxvO1kHInmp61Y
VZCUECc6qk6wMckvhXPzsf2p/z5shg4ORFq1UlnmFnMo07SqJZxr9aO9S2W3e+t/oBV9jwfoo0J0
d+08NXdP9rBD8gmUdAOBXnnpxMWr/uwjGOfSjrVUgPcdlusc6n14L3le91GRfvP4Hcm2gIfwWwzK
9DN5jIdJir5ujBjySufbK5BvdvXzaNsPvHXRn7k6HmhvRCHaAvcbq9tsmhqlzDToFoGFO2xCYvNK
6svWfyaDUV2ZxNFUoCv+2ck+MsPt15arO3vpZduR3aFAToaDhF/MuANm+99FMbqzWqsexQgCxfd3
g8jbJPAC8vj4OBNUVbfZ6m7zHDoVKJW21dNp/VD8eFiHrv1iu+OpdwP7ZW0/PcD38QyZrvOWrhlf
niYmgAWViksDjLy7aXPb0y3fSV+r/ryHzwLENCw0Iyvx82jADVbq03a7fnh44ES8iyf+TAjjwLPe
kDDuEEKcrLJVBxx2Nqzy9kqof2L1ZIig6QcRNChb2EhXrCX0nugzTD98VBLJKROZc9UthV2YmA0E
ODrdELszIUlQJKUaj9n0nA+xh9letlZhkIgOcDTvxmOpST+dl4GB7pRCAwNi2Xo7GN66RkeR7/nw
Q9FXETFakv1+BDDCs1z1frWy3Sfx+6l+T37a9Sp2TxiqiIns7i/Ovn22hF8p9ew7mI3r2rDvqh41
4lfnUJCK3CVbFNhUgk8RRJus7Jo8YbQT/julh4GMvbvjbKt0rXUdzasYtYfeeMSe7C04YEZ4r/rt
8IwZUkD1bvs92PNiUu6ifetaCK+BKF6jD4uz2dcmeymWuQ59ve7nQYNYjfjYAHOzR6uRy7sKP2eY
XSoYYnAy4LSRpNfYHgkJXAKK303Ds77COE5/G+SuRfKn2UE5wCLWjxgTuhzVLve55ejg8vwIfuYB
qRuiVof+W8wbnLTgDi6/h/E2Qju3GA8R4ymTWFrvFEZlbaROG06lWKqgzJeMsSC1VFXP1tSboKpV
jIiIQydHxFcLNJIMapbzXCA7cAnHgX6VDjg9jjYdBYezf+akMiOWfTAbIBdPCiJYYOqt0TF7lO8a
53jK7Zf+8BQfiu+3Hcr1JXcplAm/RAUcFr4hoQawql4az797Qii0vi1jyco+x2ZjpA499EzFxJLN
QUCLDLWyyU3c0NFWGHNHeGa2ENzp/x7P/Y8c5hynWRs1VQk5nd160bfZq79Lx2xTktbmJYbU65jn
UhazWVIyGbFVQNawzffPGAt9VwExYTjgEFU2r3Af211ANPArd5g92zr6Vs6cyS0eN6sgdOKP2VW9
2XajveXGvmM8DPuJAHztYDLuweHmKK5vjcuPZTa5GxM1nWDfsKx0U7mHZ9MxXHmjk2258m2OO12y
qPPdZnxKLc5aCtww3e1XnPDDR25zF0S1yzqUcxlMcO3H3WwJKrRP9xlkoyjJt2vDFg7CtrT/PLd5
qT3mRqyMqQqH4VN7Bblrd77nghqOE0QvXQDnK2ICQb/SC0AVIaQ6SCsgC3gohuUzCAARWoGAo2OB
XmkwtAN4iiig4y747X6cmt23vznlXxIYNXXNKEzJCAkGTnnslGuTZE7gcN0kNdbrvf+Sw2hq6nSj
FihURvPuXlP7tSCe+dZ/yzxucE79xS1JTKwc+KFWj+nniu6iVexkdk7wDB7+Rdp17TauLNsvEkAx
iORrM4iKtsLYsl+IcaKYc/z6u1r3nG26h6MG9tmDDcy8sFTd1ZVrlcMNgqcf6DdPjEEqBSGQdKwy
P5dWcM4JnPGWyKcFQctNsPTMfMNDm5jIPFGh/ocim7bs8zhTAh2n+FQecuNzMPbxg2dy3ItJQzum
wmjk4CqHjb5AJUwhg/12NYUXdzs30DammiHHkHE5YjSyv0iugktvKya1ZaMi+7GfmbXz706OLkOC
u0ZxGxlluhBmXqmItzaTV+8A+5wRdFwj/Up4XWET0SEuaUSKUaVt0ql5OL+RQrbCTo3rM+a57Nne
WxnJMi6NnGOpp03oiCKjWMsF8NuzBBXFYNWZb+GuWw9os/PsA8/5n9RHI0KMtlDdMinlENnd3LoA
IYSEJpC8Vvc1EtUEf7zfEQ1WU8yawg/0sEO9/BLhNUVrznHxmGAUhJKiqd/NkFXdRKvBaUi4QmWI
B8x3m+y9xwajHObSoNSzGkeVXAq7N16vp11poGEO3ga6ataCMV9h56KZkgw9cuKH/KIaCyLbmm29
LGr8pTT7x3C1VlYtr5+D8nfnl7FhdT1fXNM8h7Ts5PWAwJou+uAttbyFtPeIMDpE76q6imUQeWoS
snt1jQg+i4K9CTvt0ZXNzhDI1dqvj0S3/KVwNpPPaMl99Jybvim6kW9eqL4bhfpNkelE2O1QN8OE
nvMSr/a/jBQYnYsjzzOfIEk3DmCsliLP/Yn7GHUl1inU7fky2EhwV05ppieO1zGlYWjNDP9hxTVF
wMINj/hSAWrku7SNBXudbKQT7GYDW2DMlpF1JV+u8XH/RbJQWzTGAfYbiKHRHrvk/pj1DhN51ieQ
5U25MGKEnDs7RVclHFIPgBf23IjNZKkd44oIx/ukb7izjBz9IM2wOhMTX0lkKNP8C0PKSHd1W2DB
0F9wue4y8xUNtmS2zwn+cjVVo7XFR/nUGb/DU7eXN4aRbtf6ikqeZ0dL9ZHjPU3UMH+eDGNWRKUp
AGqOk0GftzFH6ACMwL1itQGp7ZO2t/buXlnxSs4THReUKkBYMDaIgchbxXF0/4lSYsuDDw0mgSK2
lqBeY0fYQIp2MNVAAXV9wr7J9cwEZiAiNp40TLg9P6gz1kaJEWgXLnLkwlJc7kRr7sCLt7p1RtTX
ZJk+pzxxp3fMysAC43FYmIwuPfTu/xT30M2a2pXBrkIKrNypl4gbiLKeramN48UNIrVhf1ADnArF
5oYhVxjFXUR114QqShsIudSNbUu2uFZJ8FBsfCPYz5aZZTkHtJMTy3jpCfaLkPsiP/m6KZ7Lf34A
yy6cyvRa0dpKhdhzDs8hXmKb7S5tyR5QtUBdIaj//QufDxN7aJdGMgu7FNmJ6W5YxNdM0pAGFdeY
IrZtJPb2j6hqeu/32Zsofix+UGJedImRmsCXXJRYnA69IBFM4GDn2NQkecQ3vHOC9unBePQta/Ya
GJ4peiQmgeGo5/kjtzZPRYe97DHbzPtVeqFP5Kboz7rbdesECFevcpjLJMub66YIVN9wtRjDG0Jc
LOUskx23Rcs750R4P4JxGDHB7jdejrOXToG+ijDy3xCs+mrsWjEjxXZfVGyhI3VkZOgm1dFebgMI
SYBSa1b3f8mkoh8fB/O0a1FSo7pWUTnJzdlW7oxUWqqpI4fGwhS69S64Gn2/V72VX20iQ1wKRv+m
SibnV0x4gD8khPEyi0oEBMFch4MCSTQXJoYKti42bTXGYgMP4sArr0zZ7DHXjMeZxIUcaIBmwINL
4RE9vzTLnvCYmvC6fjDFeJ0J8rWICsCUJBIg6YjzDMBhlr8qVQNLMuM4JPLwONefa/0jaOyFf/Sr
syCYeXWIlZqzXWEid/7zDTI6LsQouhIl9LUPKdnFZKiNV38frHbJKlgVH56lWplq+it1WZsJecEi
Y9PSYsPk5Tcmuv/xQ7DjBKAcAH9V/pgQdCvBVXyvPz91l1dt94rauf47Wu5NAm+YesS+yUsCTmVs
f9Bk3nzmBmojBKApHBQolvlp5zuyhT04j1ezclpcD6alXIOXLphyiX/QZZ75rO3/I9YqgFfV0pnp
jnpSk1dgpMqApi9sdE42aJK049DIo42W2JJGCvGXNF/PAiLFzxggupa23hJh2KhZSfJqV4WrrDC8
0/0XOPkAKUwJRth0CpP70+CWwgKVldzvz5ItGzNDX+95WRoeBeY1DFnZzLr22p9jJzB1I9ob+sd9
HqbMOIpT//DAiPgcYBi6UFAeiPRmdEueGE0qjX++j66jn2fkBkIqVj04MAccUvZQkRfDfbvPw82R
Y8wTYCFo6RCwH8B8ZPRxlKM2g0CgP5drcSlbCigdAV1sfC7QHtccuK7HxLX8oMdo3kGuFFmcgZ5+
otl4ZMdLdIUuVt6ytfUlIKZtAe0Q5/tcTmhGwHBhcxNaPBBqsEM34Ry470WPQl4tHpIZhoz0vVzM
SV05iYf8esZZeDRxcT/IMaKXl16qVwHISXiGM00lcnKoNc0I5inR42dXr43Mf7rP4lRK7QdRRhq9
eb64ouWjR/ND+lQv612M0PC93Eq/fPQc3idG9QgrNKPzvOncUXTQz6pYj0IUaK9ecQ7Tq1n0V+d/
I8FE93Ldi9gJCRJxjd0nxVsQrf4FAeyFxOgeZB+y8fN16WpaejWVCS2EI6qmWF9j3qdAn84fpzSi
wFgBbearvu/2/dlDs/rVbDlPl/d5ekmjS4gkrZY6CQz4QIUVQ1OHofVV3oOdeq/zEROMfihndeap
9B6UCDg4dUJEF+NAiW7ogEIpOV7DxJgxkJRG1BjtEM0j1R/ieX/ebHa3kjty3ufo/ZwaZEXet421
DbfkBSOdRmKtT8UuMZLdB3LG5H+7OcY6uTOxSwMfP0MYGlJK7y0WT1c5Lw6cfEUjZhk1UUYKRqoj
oT+jWxoVQa+1u4XIEZLburh7QsiohUD3sWIPMQja6HZ2e/SxUtEj+r4jwel4lErEQ9uErMnJT0j8
cPrSjl8b/fyx6Zf3T3QqCz+62T9wTNVZFTZdDGkVDtfHbhUfm4e5E394SJLzMFMnzxWrDmjvGxAl
b0cyehiyH9eCKOL23CIhmvRxrbmO1qRBGZFgnrYSaP4i7kECLhWK8ruHYXVO7HO3Qe5vubS2rZmh
k7ZCCH/SV18fHF0/+fJH1JmXfwU8iRKouFO9uCj5c5JYccm5r0kGcXpIAKLjB+sUfyqXrg+Uzm/8
4YwtJu9i4Ju13hleV37UuVBZ8xD7IFysfr8vJJN8Ydf1ArmJBQXg+klUztHoNfjhcC7ynRvui+px
DnDd/40Gw1idVnM/LaPhHGhvad0QXVzPPN7+Zh4jzKOT9ciNBD2A6ioaQ5JWTTa3crj/91mZ9N2w
zgJgLsD6A7KX+PO8BjUb6vmQDrcq2kZbzsiczAzXTshsmZpAOeQQnEpc0VW3N3w4RFIsbioSE72q
ddkAj3fXII2DdaXb4iw+vT2kB5vk5lYtyEtxjB8L0q9OieEc7nM8ldn58QMY+yArXZXHUTmcN5fO
Jx48ucfe2r1lth0bR9/ITas2s9xIfltr0SxQofIfUJTl5XRuRfE/lOroHBhBLeXBW0iAszw/Pe2y
7WtJ3vrU8MhyZiwx1Oc97kWMooXmFW21AcICzvOffJsj6owIa8Nshp0yxXBusoPsnVrsSRKyX66S
WWIDp9adW5xTp6d6j11GnDtBd3uhArsbtG701uuDbr+Vu46sPn1jaQXIQRdGejodZuaBZ4mlyaf0
zSyLKKbUYR2LOqW9uWjL1+DjVf41wJ9akaXVWK35sv59WrfO11ogxktjWb8CwiuGTNqTG0A0ljYC
8JFRt5Xcete4T3De4mc6Oxby+f758r5Pj2Bkrzy/lWdZg2ccxK+h9mvBAxuc+r4oAG+aLoEBZBrj
SheBWM67ajGc1UV6ka7FRU+7f6G5gWFFkeXQzAfUxp8stGEzDPlVGM5u7hO9X9XKU9qb949pKquC
8/8mQvkcndMg62UQKANenWIvDCHCIGZxOj/Houk9VlZroxuzjol65pClWpSVfgqIjbK+rAOHiXns
ghrEYlrD1rdBNwuMVkf/t+F5epUCUVXOXTLEpe8asQRlvFn0ur7zg7kakapD5yap/Syy8yjFkuf7
v0uc+F0AqsS2bLqUCyPezO/yF22RoIViDu0/E40rWrjsfBfvzgMqCbNfKLkGZK2vAYWydpzaeXLu
k5+KN9EEjGV3wNLFX1j4Mknz49gLhvnZvOxkw19jlYK1/jpwdN1U48GYDLtSKNfCQlMGcJlbMUFP
T/yKlcgv/E4bqsOYW/5Bh3kkrhJd+7gFnZkDf2738NYBUsgYlhaUGzkdHJ4NmTLeaBVBGwc1aNh0
wDwZyfPyvsmV+Rltoym5PqyWUKZbwbbWnLf5p7lQIR2YgURfOHalCcyz0bDPIvdrDFyadkn6l60x
8NydCef+JwlGg7lan3RtEcG5Xw8bYm3X+1PPEfcJQfhJgzH9Xu4PM8CpY24UleHcWJFtb1qco5oQ
6p9EmDcl+nAvrkDmPm9mRH7Zo4XAMNHiwrNq3ANjTPhMQJMivFAkpXcS5lSSI28yn3fpjMl2+yrN
6oJeennoL6fFkaOMOd+/MTjSxTp2tg1Diu+XCCUTYlTLE0e/UPn/+SB/XMVNHkYUfKlBR0ADCgqh
k/C+cXUc54N3Ezw+qJIdUfGyIc4bBRcR/tZ/A7WMN/sxUWr9yQZlc0TgGmBNx4CuYMTfipMucVRr
SFVPDjx0n4lm+p+UmHeuBCny0TIoDQ+7S21cLq9Xw3lIjbeHnZ1hmKfDtOUDvDSOT857M2wGWci8
olTo459fXh8bQraWFZBfnJf5p3qmzGEKAoCvdKke82CSYFH5bpFiJATNGFDMCDDI8HJf5CbA1n4S
YR7NoOfirJwnN0356/gAoK3OOR69XV2Zx+0hHEw9Ix5aV5HV5VDmsCczqf5rQ+fgRVC+busjel62
ZU6utr+sHA1HOj9uybOVrjCe+wt9purLlzdg1kozJO57mCiX/TiDW7fMSF6zGXCcCgEH/aT9etrB
Ytgr8qga28J6tvYGT2j/ogj/uVd21LTUSt27JiCX56huoBS3OZj/SlV9k2BeYCcvMNlGE+NmTsLU
eAYsXsBbKztR1v55bMzj0yssA26xlPS8M23b/hQfl49bi455BcZTzOlW4d4RY2479aqqfYZDQ05v
sB/sOS5pWTiJs0XNJkMHKB9j6M8w7Cd/jPVthKhoM9RQzsOmtg39fF/+/6Ilv++IsbtKk2BFbFyC
o0u432Hq+IzSLLk62d7k9qH8Gc3+ZIVRJSF66wIxxemZuw5oEIGNoQeDWCcfHWa6yTMAE4Xwn+QY
pZIGcukKMiRjs4mJucN1rVaPjbH8rJwjvMs1Box1DHjwDNtf/KV/jpQdrumFErNIM7AZe4byuoYo
amgUKx2OME4b0G8yjN+cYueqgjFtZEJTIqwWD6bT8hobRPqNP12BbxqMke7j3i/0K5V382KXBrpZ
kWtZmMSyjFO2xMQmL+jgMcWoDKW/tmGf5/158UtBlGmvYuNTNpcYgnvByCvvCLlXxSgPaTGv1FSB
iCQpgMm8XXlZY7r+cOBc1UQr4Q9RZLcbzK9S5nmUDsQQOgN1AHTGLi3DcvQVliXz8lQ8e6owSiNQ
80EXogy2JEaD7s2WnD/JO/LjiKkMxzPND44e+bPP6SeHjB7Rr7LsLzxQDMnObHelDZvyYHKIcIw1
uyErcJGKrTNIx8VED9uZrJDzx0gvZoc3msV7xxM5158sMfqjDEuxnWtgaQNyr6B3tY/k07WXVoL+
QLzrr8PHh8BZyzWp7kVRw4IyATtzbsHryAvAEFUJ/x6SotYkvQBK9f4RTr/o0fcZC5a1feJiPytt
nXjCBMPr68MKCT2ZoBlIw1E6Du9F0xf7hwoZEWREsQNqwByJfzwxlL+AUkYDe8PWrOblPmf0qd6j
wwhgpGAtT1Pj4BRHNtvn+x+fyIBBFkZcMKYrWxSxikWZ9NgA4IlR6O18LRlrR39sCdcVnFSCI2KM
4NVqXy6wuAnl6whpAxQJeYmJaX30TYFtI/Bqb5aqAdjJkEN6gFr/pOoIyQNAivB036RmGNFi7FQj
9WiCdHExuh08ZA6qnVdy+OA5F5x3c8vZjd5NFf33+qUTANuX969/ovrx4/pv+nb0da8UmjqizvLT
5v87Wl9Dxz7ny9USifjtYLSmtd/HZmw7iPJ4rE3kG39SZ6yUqvVVJeo4wQ2alodVNMcUeoHhd7sy
jPINcInOh3P6JWy4I0H0zdx5U+yIYhwV2FpOg6OgNiL3pSIFFmCK9lXiKD2OwN808eh49WSWhB5w
ls/qg7ZSkDXlyOC03z6SQUY5FPNhFlYpPUETtQx4uQ+IrSoUMlrTWPcOr27BUxc3eRoxVDRApwZE
NU2ZqRhnsP9fyZqWYqzNf5UFGPHGaAtFT2Q10Sg8BKYEVGO+fDHWh0PFUa/T8eI3GXY8scCmhCyk
R+h3RIAotEAsxAy8qHIi8gksmR/SzuLrt3r+H6HbmIKlOO76Ib/8al4xxsS18JPu7Ygnxr3t/Hk6
j3MqFjF5ykm1tZUtvAoV6WAAPFnhZc0Nu+kn7zwpNvncAwoX8KG4LWSliFmSblOcdGxXpMul7yut
6ch4xB2jNspcrGMlwKtC9EODn0+gmcF5sQzna3PgIQpMJ8FG1BjHQtCCQVRcMGaiVrCzYwutQ6tj
aS5f1ta6JycH4cnm4z6L034uslIAK5E17LRnbIvYdIsqmyN6lYCb+JCdzivEJ+KKWLg+B2PBX1/t
LePHITttbL7JMnKTXaVZpok3spfLA5YRYwuBBafeUPbUqTe+0Meboc9ccFCW4RUVJ+oX9IF8U2di
JB9N/JFYVCiLGdU2OL/uVqQzQP+83/PQuf7iLn7TYmQowPYqTxlAa/O0qUzaGeYT+7isUGqA7rTg
eN8/2r8I7TdBRoxyT86FggbPNOKE2gQM68JcIv91WOw5tLjSw7imUqyXWCBDrbqwvGCmb0edYdd+
Xlr73xa8Yct0ONzRL/75+r+5Y+xQozVB0FHvG5acxBAZtG4sfxdLLsr/X3yGb0qMw5rHAlbPzaDa
nqp3lUh4Hatl4gzw9J+xJ2QwZBuwURz2/mJmv4kypki9lv9JppZWZW6u6FDRtmSJWdfaMD6U1cEz
P554HWGc54A6O858ZGur6io3OvVlC9O8CMZOdR7QR12a3bLm8PcXs/5f/lR2t6p4VeM4prHMq/7g
misiI+du3CJqXqOZRI/q75KiCoyKqfwWUAdXGnyatvlAXfRjvLT9zSuSnMjAgL/t1nLmhnFyTOCs
Ob55iH7xUmjT2cF/VI3KTtZDpatxoVIDibdvn32CfAwZ1sgfcM922hZ/ny2jaZqZOpPUggoskAkw
aJk4CLC1PcdiLHhkGP2iSZ7UFi3IaCHRr5g+u/SG9B6Tyox8/IuOvmJgrSSrRMPPWL0vl9uX9Rpx
0cmyyOpqu+b7+zMGWC7oh9UP6db4cBE0r9cWwmfsoOeE69MJqtEFMCpqtnDLwKXZbROwetkKU84z
uA0HjlqaDtG+z55RSz6mMDuXJh1SjNwas1fBNg4OD9SLapx7Es1oJHWepJpHQ+hhlZsuoVin99mY
TtiMDotRP40nVmLZgY2QIHl4uKBXhWLnHTFlRio81b1l+I+AljwdNlyU2uk0xz9HyJZlg0xxdYFG
iDtQLQ3dEt6NtVdxfDqOWseG7p/KLtTKMMAWRrwSZBLhY8FbXTZki4RsYZwACsEr4XBUOlbD/iSY
9h0i3wApt81rTkex4WAdHxdAcBLJ1xq7FU7B8v4t8kT+Fh+M9HmddWhnutUCF2u3JfMD9IDSIt4w
/0dCjMaprkLWVzSsTpfuC8w9ths4J65g3PcVVbZIGwhdqEkdBONpkwEDRd8LL/4pMg433/A+R7d4
/M4Tu2HajY6umYmer8yodDztdnOYfCzWIcvQSBzUhk+GI72oPAHh2KmbyRyRDBWtnesJDnFzRUuv
UZre+cBTT/e9Jix5+SmDHpDsqzAGWzvTd5D6eIgvX/kzlmsgpODC396W4tw7REaLXCupTeYJJL6z
zdcN5iZ3D+fV0d99nqOHI3qTeol8fhJilGgxB5KYvt2cwlPvOLyT5bjCKpukC0pEpwl9eoW5ubw+
2OdH7OyB0T8d1FVkcJxh3rO7RQKji+wlf4hyyvbMsbMrcR3JMig2LecyOVaAzdMpfoB90rTKDSjc
xpR3WkaGyBR4b5tHhomRgtr9T8HFthUHhXTdOBLj9xo1fLw9ngvKeQO30Hh0dIP3X0Wy2aHS7T4C
MO7+w+Y5nmwirqmQ5SkXeGX90kRC6WEV2NXmHVqfDjrwer05GovNxnVRpgxaB0nw158YFf/g8MK7
GsbZULJY8nJaQzfRvk3NCdrHlxa9GVTenjjE6MfuPGY2EXftohbWErwAieD1jLypu93eyhyb+I2X
TvpL5uofH4CFgu0z3ZcyKtt1bAoKSRZOoDhRt430k5RD1nN5mVTHHgNvvFXjnDNlk3NJE86FZg42
N+2X+FLsvzivdmK+eZxz+GPpZV37UZBQtzn+vUP3eWgsV/ZOXtoQxaO3RPmZ7C0MMrXkCw1WHOnn
Emd8kGyG3ueiBHepdUG54vxqmxt5N8/N1hgyy60P2oPRP5sH5+sU7YIUamvzP2pHNm1X1cFi0NAp
Qes/AGWGl4x2jwh/OLz+Jc36jwzd5vRGuqRIpHlXyvQm/d9oI1MN8YKuNQ4VnrgwQRCiuiDFAlv0
/qRG5ixIeu55PeMcnSgxgUt/VTVfCNG2gqjcX6tLh6eleHE/u9xunuiB4pWgcNnFe8F4JRlyUgAE
X85WHCXCUYhsC1wtyVW9oEAirYHNF1uPhMvj8nFfHFG555Ci/vsdfXVLC4yu3wvrsG1hTs6m2S7I
gB5y8huZzCvHyeYIgMzkTKJZXlf+AI4QTKaAtUWwInNqOpzsGkCUf3pt0kzItKhHkrQ1AGxjPmBj
q0c+EU8TTJHug1sbQom1bDyQ+OmQRcJGNl3BEJ12E5zRGYre3FU9qoZ158kOrfPC/ESixkLVnmZL
+D3Fk+7piB7zmtxudi2DBHemkE3n6L/Ct/tCMR30jQgwb6nCaESECXNIOqaA7Nc3BH2oOkaEvOxR
Kzts/p0UjggyJjqR1FCrXXqCZLVauja6pohr9cf7fE0+qxEVKqSje9KyOOlSn7r1gwmcOJ7Knkxq
jD7P+vFeFF31nD6lxcFfRuRWEuAoUp6ssT46Nkr8J1i4bIDSRZvjPxGOb43CcE7IDPF4mswyfPPE
OuntIGnXlmbHr9s3XI2KPdCbBbBcdHP+UvIqcZMqfESMMbuKoCei+P/EzF1kC++OyeNnUt2NSDBu
erQIdd2/ZTllY358RpYfASrPPb+FvX8o1REV+aeg1VFTxr6EU4vMV6zz+ewAf0UAz4MWHi+z7gs1
lxijDXKv7XtJAzHzcim2Mdm0hozOUFt+EbSHfOWUtc2hSH/+PfZY9ZAnImD0QDEEUn66JMgOExRM
HGXFk3bedTF6Afu+4ErThl4U0TGog5aopYKS8xbFEoSl+qrF4OvTfe54QsgoiRmaR5K0oq9YLsgs
xOwJt+TEOz9GUUi+njU6FcJk5e+6jW506B/+os5dgP85Ij+do/kWRtZVr4dukes6qD3tkNfHEQJD
1jwCAAt/UHmiCAtYK1ATASXp+0c5XaIdkWYsciiGs6DXISgFYEopUKmKPGlr6KfswSP943trN+th
Le28EC6049ynPj2tMKLOqpMwT5uY9qtuXuPP0lYgoQfNeuLBZkwnMkZ0GJ0iD70npgMOWCIuIO33
cYvlO2vn5POSsdMJmhElRq/4YqW3gUxlc0fbA4EkH+ItrFFXc3i4L9MdWyNajFqRYylWhCt8gMK8
1BbKXDDMFcEqCozJoQTEuSvOq/vDe089LIClqt9E6+ObB8dtdUQhBK0D2DjP1c8cS8168spCcWdV
D2q1scuJZ82XWHDDeXfTpazRATKKRAVDdU4z5/U62mLtwZe0UWLiYWHfHjt0vrg+FI8pRqt0tSsI
vgp6t+npyNRfZ4/3b4nnF7Je/BBKlCmQsB9iC0muhryjxVcje6R6D450vk+OIxOsPw8c2USTXMrQ
LjLn+4QsjtwMCsclZIdSar/txYoeGrrsyPGTjiJY6Fa2DgXHaPIIMUoiXeilqmYgtMMG25XPQdPh
fZ1RDFkgiZJGE9abBfBMy9X9i+Bp0tsmjJHjHIl6lpQiPl8b7drs6MLz92Gdr4wNz0Wnj+JP12KB
SErW6YJrRmf7Cjqk8gAxnPZZm0ZqYpcDb+PiZIZO+ibB3IQ7W4iploCEPd+IjxERueqFxwRzG+WA
ed/YhdeClufdrn4NTAmADc89SZbYxIZuKOSLODc07Sh9M8Voa00L20LqQVJ8jbBGePtovawNjkGd
jj1kLIUCmiyAc9k5k/mgXedNVlO/Lya9sYM/hn6ZimD+CXOAMEMc/2FSAYzoMe7DvJXiio46nof3
CIM70hp6k3NuPBKMvElF4+eN3tCrAp4A2sgeMCuxQrYR+TYY1pBXjZj2xrDfR9IlHWDLLBaZUvZy
OlB40NqIiV+SwaFwItQre72amr9x39cnzGj4drKTgs2B18A2KZoj8ozw9ws3aeoryD94B7goXx7H
kE8nYUYEGNmfXRdaM3cpMim5bndX48EOzPrXihyFD3QCdssThq+iX7wUzHQWc0SWkX8ctur1w6I7
d+ZA4l/+En22ZQWvlsPfpLyM6Cx+RnaJ3s2EWMPuvKcnFbemmf1D/syRyUlDPqLBBD20xbBSc/Cy
MV0gFqH9BWVv5eWDQ4bexB+qdkSGispIqWM/a3GV6d7B/OhjWcvx1sOIktWp5zFEH9E9SvRQR5RQ
rmojNQZDQQNMsqo0iB1+ektPWfFCq1up6O+kRLY3S1S0a74YIH4bNIUuPkMReNeyvyw8ZM/TK8Hm
ForyfbWF/Yd5UAPMZm8UjohMO37/HKzINm0lflWW/RwHa5pRRgga/BKSHE8n7rodjtSLbM9WBiyW
UHexbnCTNRtUzmLoDkddHTiSMuldjBhilEYbRO0sBCrYOYhsL/FI2UQkAIxvs5IFMp+vfVNabNzq
8ms2PFaS3Worzg+4L6p/4lpI1XVIAnqrO8HIXkp/HwF/pFeRI3QtNePFrdPVzxHDjDYZUDAs5jrO
VfZXmpCQeWjUS/G9eKolQ5CJn5NuuRY/us1gKdfLghfnTXooI/KMktFb1V20MgCV4y8/JP7j2uOZ
8ulIckSC0TEe9kSrZQAZxVwxYJ7CDUw5wRIbdf1bsk4mdyiLxxKjbEIl8QQ1ojdotr+xY5imx1uz
swriGBzFJvJoMeqm8bA0R/NB68mkex5SC7tfzHS/e60HQzuRdLXdZlZtLx6UAuAFoclLPHDos51Z
frEAyHYJ6UnM6m1vwQzdfw48BtmerDrOs1YPqRG6XNz1yregv21xhcIdTXGYqbNx1gvbMUxuqoNK
3h31yjZndQC79lP6MMxd9rHqyLn+9IidOa5sAFrbUc73OZ0OPL7FlG3N0sIAHUbdjV5KWuuKvRjh
dmEnSJNxKN037CJbw8l8BXtbqY6jfllvYAXtNnPeI0I7bve/UyzANjne7XTeaMQco2XSdJFmso9n
nlpP8le1ziKy5s5y3Xf4xFv2eGR7I90va3mAw4cJ+Nm7bHTruMFe6PunxzEQN306ItI12pAF9HXb
x6/7X55ucRgdEqM4srqN8oyuMyjMWjV73wiPqrwsXKvJSfak79AUVTspDwePK3iMDtHyWZo0FY7t
eoWTR5ZQV+j9QmKPNzTDeVFsPaeWiq4L6f2Ev4PT8Nu5f3wcVcSWb6Rk4UtCj4vZuUtbtWOOquUI
F9tbpalh7sv0lND3F6Kw/wJQtvsMcCTrFm6MJEvpZ3MvS8GAu8L0R7m+/3VONAYA1J+e6bypm15t
6eu47No17cautolvl5EBQEm0mh5OhmG97I/LTOEpnMmI/Vuw2Q4rrCESdaWiCmd90Q6IlLLW/ODN
wk6H7CMqVPxG5ydnDca/YjAIlOW5/UoBDpYAVUb5BPtuDG4HIT2vO/bhZrlG5AAd4rd+SM8zMouK
GCLBOSJbjMIk183mHSCjGeYzD3NYM2iGuiCXSxqfMid4GtzTlRfz8RQ122YVzhZVUVP1VtjlzkWy
o1jygSjuR33Y7v3zpsR56noS3ZbSY9HSc77LG2Ic+GQ4T5Yddky6UtRqEbFYu94tDO0xNBrU7zDP
1Zs4uY30yO1v5cVDLHatEEpCFMsgqTrIGFsE0wyO4dkfvLYtnq1ge6Z0RQjmJX1SrWKmWKO7P30o
Hyio0Trh/xgTsW1TSisJQ15B+kIUtPynBlv5GrPBKrEeGG8F0aq1Jdj3tdXNB7nzum4AqqPXFfph
6rkRaEo1wEOOEXmvANUE6CGO1eAoXbYYk9aSKM8CLFXSK+K7pOQp9b/EV+giwaYWTZfZKZ/cb5pE
1LE0BWghZmLPjuHuxcDet/XJt00u/uJ02QKgnv8lx2j5Wk21GhveaSGBThQews1ZW8nvPlYV6qaz
Dohzcg4c0/iXy/omynh3dSbM9ZguJRkeNvbKnhnDEcvsv7gangbffwrFNx1Gw5d93EjNjJ7lBuCc
DyvXRMs4RaQqsK0NOHpcgtPZnG+C1OcYSWEFKMvs6oJggXZIOv+GAU0KoEk9ZdgVmBWM05sc0Z92
ZL6JMspewExSLWkQyacNSNq7tsWuzUf3JJoC4PSNQ77hbQ79i9b/Jsm4gLmQV9dWwAUCYKYk2uOW
Qt0B5IvD2bTJ/IcMGy1egag3FDTweIq2u94YbOSL0l3v0zXD3HFQjrDceB7dnV7OJEUMZnQ5mG2/
Jmf5dxgS1/6d1haHL96jY0NFLxSqRKYrqjA35G0U28boubMia/QanH7t65UEz4DX3jPtTH+fJWV/
xN4sm7uylkJKYtV0sX766nO44mkuNkxUXayeVhuqSrBrVSQXeYnK7lOrLRc20ukmx8rwZIPRIake
ei2Kb1DEG4z6+c/3Re9m6++oDjY2bFzJS0LlpqLMi7jGFm0sGX2jkFsdJk58o8J4+TZeobcnAvyW
GS0x93n/J3DPk1EmWSVnftiBw2wb798SEzqk3G6ftzAHDq+tdjLEV1UNWy41LDplnf0ca1bFLAvQ
H1oCvwybFGxAmiADfJ+lSQdrRIW5s6hr5bgVgZE5q4xIsfLUUrAELFgF2SauOOI42aiuLCSVbjvC
ljUWpR9IBPl10dNpeRM6qnlLDcCXQf/r+8+F+Yj2ZM+uN5692H94ADzVLM71Tb23MXnG9iRKrqHO
BfLYoZqiM+v6ef8sJ6tJYwKMeMxdvwfYOCqAm539Zn8uVpVDG3pR2kwgjB9PM/s+wcmM+pggY2fm
apws2hj1QOAUbWQrc/xHZ/N0n8iUhIxpMIal6ypZF3zQuFxsswM+VZBzoubJ9MWIBAulH1ZFG0j0
Yja77BQ85+/oz/BK44O7FHnKLo8J0SBtpHGbet5oPoVrwJiCu3bNRzQIRWRLfVJnYXEOjooTq6/G
xKhnMiKmdXUn+R2IlRbGtS2e9ZgMVFRJUQD8P0d9m82WzL16DthpgbY5qJjInldEA/BaAV4Os4xg
9ILDz5QgjOkx/DQi2rhbH/QknwTPEbkeEuCi3he2ySc0JsLYRG9etF0jgkhhXzbw1mrrNXnxLfGl
1Im/qhQk/Vvw9uW4ghEscy4wxM2KsLc2/gHUyI1urfUqf6HMBiiJEPmV3Vu+JAgD50sy/B9rV7bc
qLJsv4gI5uG1GCVZljXYlv1CtNttECAmAQK+/q7SPWebruaobvS5+2U/dIRTmWStysphpRsEEqdF
ifsNGfi9XAUNhQ2oC2Hu2gG3u36gybsBWnLQbzbEN1QZtWVJNxTZZJ7siiwJY3Wl3w+KHaV/gWDy
SIZXHmbcnv9/WHEiizloAwYMzuEFsl5WBvHeyycjSDY9anFODbo2Zx+6aALc27oHnkBcatw88rxh
Jz+AcdY0xQTdVcIPcI7vIXgQ8cIIEA0bvJhn7pBPjcr4qx6dC+VcQs4K3C/la7S/fx5mz9xEDcYb
i1Tow77Gn8/wThIXreMGNZfjeS6XM9WBccI2LgqQaUiwFbq93hfk5He26jy85pimtVsiLa6cQHE2
9TGVSK06OWRjVBRVWEAiTUccPU9wLx7Z77kzUDzNmAu5P6lXGRtiKMUT5r0tSLGX6u7+J5q9vabK
MJewagy9lCFvTaMajGxiIb1K5FcOMM6GnlMpzDV8LaUxQgMBpJToTh7hDmc7X/nu8zKIPB5U0NPx
x/FFjIamKdPEmBAjTC9yzFlpCoQ1dImGK6HwGQAQOZajjnVHDJtEtEIrUUVJhRjaz3TsHeNRJegu
R23ur8z3rRGbSLz0mRaao0E18ta5g1p4bT/ZJEZI/dn/H/ry59F2IpABoCiWU1mLZDrehRGy44fi
qE6GztMvnmqzbevGRBIDQedMTKw0hRVxlJBtiJ8uYDUY0UKyehJRuQa+nvbiCnI/dZd3kDmOwuYV
C7O8mGGlg2LfCZ9G/2G/DL60hWnzPh+9L+55CgNRYKC30rGDnNV1aXkYCXgdt5K91dCyeN8n5wOQ
iTUZaDqd5PRSWbDmS4o8PRrsvB7zjJbt+/4jztrXNjDt+yK5rsKgVKk3RV+lcBWndrRbY1/vKY68
yF9kZ8mz5CwkTvRj0EqJ5ciMGxwEp6M8BspjcRQ0oDy3wZt3uBkMUUe9yhMTGC8i6dAthMdsdfn5
+HVF7rLibsnhfTaVCW46QSqTcw8bVu/KK+a+VIU0Lnl2/RIBfgMqjMBU/S0S7YCaipshnr2mv43K
9n6XfaKepBrSXy4uVopHj9669ZUzwc6pcfsmvm5feJ3H87fORCSDLyEoQXMR64Np6xhAc/cG1PzC
GogX7ofknHGVwZfsjFnR6qLBtC6ldy0bIrjqa/B5/xTMPc0mKKaqv4cEaIkUivCKc1cp/qnxBcxT
LsRXq1nfFzMbr6FfGwvHsMlRE5njjcDYNEfZROexPz4G/NHQeWN9/33mLKeNKOudjr9fuQ74o+my
jNYbHMyh3tdjPsCdKMKc4xNIKLrQgiA0udtOuouW0XoUbb0l9XqLyv+jdug5bfv/Aai+lWOOtNHV
WSIpkKmBfJuILhY5owj90yTLuCKfn1xWgVmf0BW4sSjBbiZjTBWLnLuQel6NyPQj35yfNcxVNEjF
Ns+lHYHGmj9ySXX446bRLdNERz9ybzeCtEloKmMsobFC7BcFmQL4vwWiBbFky4u+xoKcgaResM1s
WfyrO2AiljnOcT121klORkSqOGNSYr8+20G7ChQuMGv0vN7TkDnPSoNdPHICUY7+XhDFyx0sH/F2
GJJ4/YUC65P7+jZ4kh2S5+VyiY7TI33aIIRB9evzE1xu9uMb3lJbAA3n7p33r4kRGAyIkPBPzQK/
bK0EGhDtEQsUQZchLThnh/6dexZgoolWBM2aSL8xVFsXa1kh0cIu7S/lqVjpLkfY7D04UYpBnKva
6ZWcQSlEnkdsPUIy4VGCATObl56eJUXEyrZ/fJc5L+EYd6Y+UFFgwTH9o4KdFFHqhg8BZfYJAhvk
tg3Rrxj0x6g/jQuxWArjHe0K73FufmoWaie/hkUoI460TMTS3KPzPq6U1rPs2/UfP6sR4U4s3ULN
ex+VAadGMBpJViCOVmlHJ/YWu0W8MXMbWbFT4gQAxdA25aAEKwXceL+kG6e2L7yIeDYU+NaazWWK
VyWW0hN8C5/g6r5fsCEsfFB8TNejvkn3eH3+3TNqIpIGzxPIGi+JOWQDNA9T4lVLMSECYhDfPWFb
R6C9tdxuAs6XNRiwisIY4zYCBK5UH8GHdEbNZSmuTthABb6KT142aT5dMFGQQSw1wabQsaPy0Caf
7IdNEIDMk4M+HOA3GPBJy1NfaAaEoIB6BoUoyrTc/DMHeg0GeJCql5O2ieia4pVneZpou7jIwPvK
48TgQanBoE4r4O4ULtDmBfEodqr0JAIPPx1655jtlma+c+7Y3djnq9GhuzeknQNXO3kwMJcE1EHG
VnoUQd19WXxtUcoJbd3lRqYcHDcYhNHC9iIKNcyZYlmHc9oqOzp3ifETOxfIfwfjBgMviapHONhU
Vk1Wx7Wc2+JniRI7VpgSzfm7N+G3y7PJ2jLPGyNP6SX9fvHT52gNAsY96JuuRHjgZXvmw6x/rg2T
wY9THp/LawHIWgOzvI8cL958BY7T0z5Y/WWEPNGMAQ/M5A6pAHYd2sQYb0Y8qWFB3uAYz/9NBjL6
3pLNIqIw7KTb3kBdBA2SDvIFvO0TXEkMbrRX2ZTbGv6PEatbmhH8Rw8oFqy4OE8tc+ekmQx6GGmU
KokajygooXcG1FSUhBtxC69nhoe3JgMecl5mQqLA11fHy7ojeVAS8BHJ3Hnm2a6LScDCBvihWuT5
uYPtBj8uCIKxkyu4hmWHD3lDysEpa6KTywOipc9VfHq0Ovv+qb41890zKYMggmEVYTLATZDswYio
bisrbFLOnJMLGrVFWNkhyI69KxpD5ZMb2WaAGzVCLEHfO3ymJK4vMSDTSvI51Suc+mHpeZVtDVgV
D25lYYEKCbYq3ld+PqX8fRLZDcbpKI2FIsKfkKBcY2HUAgzP692rSbC7zFp8cqRRp2FNbapYg6Er
JvZw3x60kyilamWtG40M4aDiFGsFg4J+cNrk9mey/sQzhyNt7qxMpTEuPCKJV3QWpGGqhuTOyX4d
EJ1wX6hzecmpGCbiHrOiQ1fK+RY0CCQFH2QwfPBqTLNuMZXCeGke56f8qt3iHzT4n8DhBnJ6VLO4
BfLZBuypJMYBhyqR0i6EPjXKg82IlW+Ya7dpoyPeD194s1hYN8r7VnMvpInQ24+aeEam5eEQa/Rb
HZ1OhH4PMeVJxAPpk+eEPFHMVaeZYw6KFYiiyd2jYyF9cSWXo3qGtJfP7PjfeSE7cWBIyF7U9MOF
frxXRqKfUdel1YaEx98x2x01NSJz4dVgQY/MCzQb/AojZCsPk8UmNl+g1zEimuVU6KK3xRUVbywM
tBiHt6Qvl19mNh6c/hDmPkxjuYsbevKctdM0BNKxphz/fSFngATs5wsnAJ1tgjFV08LrTtPRTcec
jvgsaCehvCCoxgQ1vPXfTEucb0l/95/49S2GORqR1bSC2eXAL8x2YeAedHnPtJzDi8Y4ctjToEqj
1Jj0COIdEm0jrCs6geyQwHD3FZq9fCd2u33IybEzYjQERAoUwr3rUaalPujBA49sHr1zkBZY8XK8
s3OcU5EUtSciSw17rMwMItHYDCqb97XinZfaul2IqMSdcK8693Wc7YqdCmROhdJ1gnm9Uh2zTQUa
5WA7+BwRvO9F/32i03VQx6xtS+h0HB/SiljbBNES7Rt1PnlbhKT5S/QfJ2THcDJVT0Wxg6+/HAFZ
jo6OANAbBWBe4GhFvfmOt98m1ydaaaYY6fKpou9HR7Q3sV1UpA7Ug7H82htvdC/s/2EzLE875jYV
NFkHjxOEjpsX7HOgKebEKVfpQ3oArwqv9XGWM2rqHAxwRE1xyjOJeuPR6/ZJ6CDMw8ou1IRfP7++
uMT98yHJ97djAES8RKhAqxBH+UiODmLNwLCvBy6AzMYkpiKDEd1CvCUyDjlczr1eqyZSyWAvu241
V1vaiexlPvf9PavRRBLzIGnlVI1MKAUDaq8JBqgwPCUswFPAgaq5YpeGDlhJxaIXycSqyt/PmByf
8yZsVBxj1T+UH9bu+lZXaBtaRR/3/X6ujvibJCZA6GtdEHJTg6TVceN9HJrXneX++knw0geJfWZf
icaNjGfOGmbeJFEyLZ0WV5gPFopxURWRNR505GpeBFLY1dU2QabrVs7zvlyX/r9mOT954DUX76EG
BnIA2VBUEY2Evxv2NAxnKVULEYDshcsDXW9N3gbn8Qe2gHC5/W4TTQyo/CaNgf+ozOts6FvxlqIt
sJIMJ/yH5V3IR0QSbwcem+y2c/DtR/1oehj5K23wrwQrPLXuf+a5p48uQ3EZLBSSod/cYAJvp04r
2/wai6ierdayW6kohCOqFiEx+LIWdBETRyIFE0b33yQyH7kRh1PfY3XHIXtCYdgwwLeKdDB6nobX
LeLqF36iZSbW/U0iczqHTkiiMUxEWopcK054oMxnSLdwlxvPRRK/SaK4PrFmnp1HkPym8KIO+dnN
ODry52tgt4F1+MQ9KFOCQRvdorxbSp25MHRZki1Uh0HxBBf+XXBdyAqeeRkcSiO918GJxwfQ6bhY
dW8Q3JCJTaujyMpgUqDyzTcTXQEf2avl20lvX1cBlt2AEtuOX8qdfd7snY6XNpxref/tFzIfoYvP
1xorsfAL2yUKE1hVsYa/jbXfuOAKhGlsYpsPZ5VodNem+QFGxo7X9z4Hn7/9COb7VKmanmMRZgKd
tUYwvIuahGeShBtuUXv/4eST78Fc4EkSWUVt5dAWr+5uL7+dD+7zV/XBe97PVbp+04i5uq/jiNAu
hkbt0nECqwHxOKq14Xa90ohCYgw2ll66tjBVgIjWxwrnNfaUwCGEFyMNbG7VeO7R89vvYe52OcVN
rHf0MzvOh/o2fugOeFjAdtmQDiOPNGe0Ci1OAmfuzTeVyja9CJdQvmQSlbpaD4+nrVyBFjB2ntSF
Hz30SBNgM1fsDgSLI9C+d1l9Rs6waj940DYLNN9fne1+SYwo7i0TP2NAERFZEL8OQq/HllULq9c4
MEoD9jsexjLuXaMis/SsEnE/47iHidPtAiQmuINu85g2UYp5OchtrNZCexPkIS2eKUSKkBbvbQHj
HBjosKFclHN3jd2MdU9BBtJSkDGJRVdCwYIMbros7DGIyMfGi0uiofXmMctI4SBILf39svftR3A2
2e0JdFgUYemjHiV7005f/6Z49Zu3MVBWXorRinWcOeDpEdUrzHhhtx7/3uKAyA30J7eJkaQRWCZg
+XA7SCU5hxExw6+zEyVeXPy4hiQaHSEhWKdhLQf1neNgMzHtb1oyEFaUltqJIeyPZJRoCydP/VRP
6BIdC493bji3l8qAGAYOs1wy6Kd26OJQN8K0/gN9zrVB7PMgk/7uP/xKUXTRMiVZM9jGJ6EV2svV
gFWzwbNIdn3Uwx/iyjDcv7HfRA5jP6OXQlgPcl48J0wIsiQieoepX3IEzSLBRBBjvavSX634UlPr
0Qs+XbbeW4zb4L6Yue5ahIffdmOQHRnDRgtDiGntxvGGR2UVgtzxgfxc4GbJSdCsb5mLbM1Nlsx6
4rdkdtQ2Uc2o61pI7rEW7fVX6EWfCRl7OwMAcdewzR66iTDmIdDq4MKQLAp3snuxT7i3QsAMlift
udX8mffp1KK3aGVyvrOyi7FeBXopZL2S0MiuuW+1z0tg8KzH4LdmhJqmlpAibBBdvWEaGv0uaL+w
7/vHXErrN21YvLZqMMBSf9cN25F/hQ74tNUSU8rtQnCCT9rqctpstxyps1fu5HMxWGzKeZVdT9SG
nZ1tzIfWk4/No1M+fwnOZ+xz11fPlSB+U5MJIc/mWapLAwJBSiA5l3Xbkv1X+wGs4q4dl2ZxcaIc
AyGXSy6aZ43KwlKq94p4i4hk4Hrbc/ODcwSMv6nFgIg4JhhCOENU6TQe3XJ6qmwMFltEt1NX2J1P
q9Gut1/jc7DP/S+Dtg5xbgEq4Q4u3/xrchqwZSi2LOo/9B1a2PrPF14H2twjf6rk7d8nIkywcJyr
BiJa+7YBGK9tYcRo+1cA/kz7k0d1Mx86Ie9k4mUtSpLJHIlzqgmXK2ZVDvqyLsl1XfxK1+fnn3Gw
bFJn327w5l3RgibHknMtsbo8kcscit5oE6lsIDd+WB3rAxJSyhKJDHuPJkLOAZxJ2fwmijkOYtTX
p4sAUSnJDtIjyv37T84Rn0XkiTbMKUjDqC5NEyJKZ73pXg0Xo3L7IPN5+cL5J+pEEHMGzErMtFYd
EBnUARKTZ5J+oSqEuT3aQyi7tUmkXe22Tnpw3RIz6J6wveKZT555Pc1zR0GRdBHr01BAQmoGR2Xi
pycjFkNNH2kyqkxtpSIOLwiazfsosozXmIT/qSyV/iVNo4vYmPS0ebuwc0M09da+/bW9ogkFI8Cc
bzgXdE3FMaZVtCIZhgLiUuK8v49k44N9OiOPzwG3Y2j2CTqVxQQqwiDgEr9Q1fAGXh83Bw90134Y
qGA4QfKcG3/Nfq1vU7KPzwyJX1PL/teUut2fEQzhpX2I/N4FxernNublUm5vOxYqJxqy78xMCUe8
DQyc7xNRPtJxKUjuCbval+Zq6foY7/tFHkLyuCSUZUjXl1sHqbxPfQdatB8R2EkcztedA4Hp76Eh
yMRfZbMWKolaXDy79WXl+7sY/L0/3+wBrZBfdiN7fzXEq09lMmGNMCiJll1gg9XxGCNJTF4fl3IQ
PnLCJ55qDISbinCuqwxicPpbCautTv22kX9Egi3WvmU83Lckz3dZxn5D0aMIHXY4+YeI0EVorpXY
C98naAHHUy+3k1/A8IrL0zMXaSgyGlIkiSaDdcaaHWqR2BsS4rEigFmZHEE6h2nHoid9ZaM0w3OY
uZh0Ko6x6rnD7XS5QByCqO6hT+wksLchxtgW9+05fzS/1WIuwtAoiu5CHdPY7dGgiInR+39/9qad
KsJcf3KYnUC4JUARp5fteC/5+nGpfmDvfRBtuMNdszH2VBxzFUaNrCcmhRosxc0cp1SDwYtsd/De
qsWyeQ+44+NzTIs4Zt8WZID7nFxNjEhAQRSqcwfrf7CDiFJG+k90d4BNq+NXYrot0V2ebeeeR1PR
DI4PchrJZhZLh5fBx3WM5Y3pleg81+e4CNumXhfmRSlKmLTZXx2QU6DBgAMhsy/niSIGVXQCj9Xl
Wg4j1rwggKFUlSA4t+kw5c58AHkEdvP92GNV8yf3283V/Kffju1OV7rT0BdmBAM6rSvgyyFr5/PC
9rni8W9SGOjIR1mruxwe8uK8ZwnBnuboSSTPIkHvROTQ7Vi88Jb+xT+vv398ki0T9mZfKrUFe7Y1
kUi4GM+0VwMVBNRcvzgfb7ZkoGBvBuoqKjprWKqeZKz1qtfO0qEdbEd8lmi96rF4sk2PR983122q
T0UxYNI1jdzpVibRK80Ro8UJQ5Nuu1kOksttNZtF4IlaDJKYctZgf0YO3zg6qVsHiu2At4zzOJiN
+iZCGPDQr/1VvrQQ4pgVEX/qwf78ygFgelP84QsTEQxIdGo5ZmmNz3OFLwSRe7iQyjYXxrtkLxud
S/0y7+3f8li4qEpRrq8mvhHqacpKCsqn8myXVekKlhOfV/3odldSe1bqgFhfLjG5qSRu0T7dV/sW
nt9Rm4WUPMfODAVJ08Pq4mLUveyAKnRiuo3IS+hjxoHkH7sdislO4mmgl9IPpyNmyBZLt1roBWkX
iPK5PTmzgD2xDRMG6ue8bLUhkQ6lSdJrMI42Uk0D+dLPnGudd1IMBnOsSsNREfAVctmJLYyVBvE2
WD4vq5JwufeoB90zNROraFlrnE8DTE3zIuv1IgHZWUf8h4e35ZLL0jjXwzfFAHYw5iSMZ6RyIW3d
nwh2XSa2egxfeRRys5kJRTMU5CbAbaGz6871NmqUNilwbOzoUXEqP1wouzzodypdulvjUYt6Geon
ymdK9Of7zjt/H06EM2f2lHR6qOaVhCgG9MbrjW5vEO3uGuS2are3aXU+cNTdX10b32JZko0yk6oG
27Ckg1YGefBo95GtrtBWQZeL/FUBeGLgW8Vycuf3odQooQQDo5Fl3XkFwfotq3OQ/19xyc9mPVRX
kWQCPx6adhh7agrIJ8KhpveGJ7u6jQfv7ifBOrHl/gtEqfe/3vyF+C2NNeNJDsv2PFwkJJdoUS5a
9h90RDUtHfQRcGTNXiATWUzkZJ2tctQUaLZeJ5GjX11VRhNt5T037/sUa2F83o01nxeZSGQwLKnD
XBtraKeQzstl+2EJelu3d2ULxRvnc9zf15Dz6RQGyJK6DItRuUoH7+rngertRc52be7nYuDrdE5H
IbtCQi04w1MDftkUG3QWK97U4DwmTyzHvLXyOFGVNoflHKTpTi6KxBiDRLc8nxx9NmSfSGLipOYC
7gLt0ktIJh0d+lI9SORQPRf2wnzwf9h2ugn2mbtH9Mnrs5nHzYloNmxqtWsqXxsouXpfv3uHoSLY
pEjsLIiJSHv1twEPtnhngAmixvRchmoDbWFXTbLFipye8xWd/t8PDdkny/aj+LjvlbOFB7BC/BtR
2O3ysWTESmlBpujjhY72tKt7Wlu1Lfj2pVxmNj+JNhuPfktkk2itcs2NWIObvoC8J7bRLz/61eLy
YfKelbcj9cd9PpHEYEpS/9ueWgFWClQ4PIrOL90bupLWuWfttN2v3QFbJdvnPhBiNAgVC/2K6hXv
fUvd9N4PYaBGLhq17iXqS2B1qDeZl4PS73j7qJTiFL0cnK/KOTcsf4kR1XWRJTihDTr3vfdmYZEL
0varKyINb6l/oErHkTj7UpvYmgGfrG5PltK39KRKGyy4Hm4taOphrLmvbIVnTgZ/5EtsieYIWZVb
e3QpxDF/GGwT3MwFwRCd5IPE7a133VdfBaUQZmuwEBelH8txVjxD85yZAShNVnU9jnB88gfqYx8X
W9/UOLDcFyPV6Z4LMXAkoQX+HFrQGUT2qg/aRLCuJa8l7sjctf9bf2WAqAklKVcMCEsye73yPirN
LkvffHTQlZrYp79h2NYnIKQyYU1BuRt1Ee66QnSId92JWDZuyCBEtum+n97C3Tt2ZDdklpdB1YoT
vVFenGIZby4Jpr4Wi03uVLagkca3ESSuMjteg3EzW39yu2JvGzbu/QIGlaJzmOh6O+Ca9tYrbH1Z
by72x4mkywUlhXezYFkS2Xt73nOnzjghiMbAUHTuzbyLAENrB/24l1feBTZHszL9jrd/n4TCYSdh
davU4Tt23hq9aopXesXz1XItF51TeLXtrx+5bXf+Ei2g/s/Ofto9nf0WHanPMTh8wNDhj764eexc
bDzP7OClv/o950E9m1nFGladvobQyM92BZ0ujSFUg0iRSggwwJwteueSOtrJEzJyXVgvyxrr1ldb
Xn5ptiY9Fcwc4b6LrUaKboLFrUbyE8HAx3EtDiBfWLZvYrXGaD0vJTkbFU6lMme5ijJLqkA2dEBm
8LhZn3dpZEtndNOpnKM1GxZOJTGn+HxqdDAlUUkW+txVO2/sDrZcKq60Nt7un+PZPtCJMLZTCLza
rVqkELbCCFJUeel7vNEP59hpF3Zh4M6p3AArwc7Oo/uo2MvcDXCwdYPw7j1aoGVP8/R3MKdZjPHw
LmqqdB07wi4biF0uKYvRfX1nX9JTOczZlaK86s/WCH0xRrbZVPYOW698w3bJEncbnc9ObF7peA4v
pjKZJ0vbFF1cjdCtb+0PL0ExAA3bSy5HOs9Fb404E9io1PRfLrpq9or/BsrBrWnzbmoagNz7UEzQ
cE7GSMfHggGtzXqdYhYbHbuxRdtaP/k1S/o57klj4oKkKyo9DiEtrAmm65fLzv9RLrcc75sL86Yf
iEEU69Q1eRNJ0kFOF8IO9egxtkOBN/E9NyCkT8UwEKK1ltzlJvW9F7QmbdCatNiRp1cX1EpgFFrx
Cal534pBkrGXkkuS0W+1ahxHA/HDM/qrN5UXa+i/5WZV5mLXiX5sE0Z/zTJMgEMcWJQsL19hRAL7
ZtAccf8Mz5YQdR1TT7qmypLGxh7SqMWSAgbDQzEGBk3jJvb4cY2d5yVK+AliD24GZy5Snkpk0KmR
CiEuJAVR46pGE7GAhgU8JpEJ224FTkF71hcnyrEAVcZj216pk8CKam5rMOLLfQPO4tFEBINHtd4J
2DYgSwehJdVaewXjTmufsPD2r26yiSDqnxNAykcxS04ddLnaTvZU2HVN6BztisvKNhfVT78PA0pN
FBtdeML3WXUhQZS9fMR253Sz3VP2IG4laNbPJ2oxoCQoQpP0goq7yvhZvklYCHGWnFR0kDzh8iby
PI+BpjjuGtW4ucPKe9+MpII7oIIMegPu64GnFgNPlVhYIDiAEUsHLEWjU/jGs7AETPAKhPS0/AHq
E/sxsCSCILowG41mDNfdQdotZeeZ3rz3vXw28zRxCp3pCSvKU22ecohBQln1j+v3980CYxhYdfrg
oiL5bK9i/75IHjKxDJBdKuSdmMIzwAC5rvGUld249pLHVZkQPIb+S0PqDFZczbpVLBHiXo4CURfo
LkDHxn2VOHDEtrnERtU3UgIRcUKuv0R0TdidzPOI+ZsRFWODzlQbmsUgUjRgkUwKxl+8qEIfd+PC
W/x6Otk+LkaQL9lYSMrPn81GnBOZDDhhg6PaxJGOU4zxr/fuYXgUQPHPi/1uQdefzv6tGgNNfdPL
cXWhYjC6CVq/kZQelmsjVxXavOYaCgb3ZDHAdK6vnXnG6+EAMn5pF5Il99E37w7f2jBwdJJrTYor
g0If3ibHdeWu+xikvspaPZ43pf8V8KOYeXD/lsngEnYc1eCvh1ZINx5rmTQxMdzsR1SSPfLVnLtx
Hm+/hTHYNMqNHjcZFKTC1qfF/dM0mybW/3E6XWQwqW+vSZIq0MXwPtBKvdst8oBmw9H3V2C/m80R
Nxs+T8QxcUtpqtdw1CBOQDRxvLrlPlvVL+BycTiC5iDdQHGUkiOraN5k/EK8xnk2oBsDY7xO+PZ0
dpDYx9wiR8rcDTWVwnhCjymC9NxCCkoJFpL6KnEVF/vwONrM9hRO5TBOkGTVVRkqyLntkQHZyGGB
fljM+/74gUXqvGbQ2ebUiTj2okrlETT8Z4gD947jRYgnDt7GIC16WNbDFs0KBtnQUQayu7wNT6VG
ntzhocbSVIwEB/l6W72C7+i+qWeTLNPfxHjOGSuhq/hCP2jvrA+YsCdYB4umISAyyEg/rQfOuVPn
sGsqkLnLtN5IFdTYZUQfsp8ORH1HdHD+QoXh6q435LTeFXbmHRa7Hej0ezt5QY5Ps8HQfrbQyOpK
rpuTRxu1Mx5L3xwiTH8YczeVWi/IdYEf9lKjDcTi8w3O4dtUAHMRDXlbtH1JTe2tL3YmEsX/X2ZD
6Y13G82mP6aymNuos/r8ItJziqZVDA4iA5I7iwMIb8W3n8mrTopFiXH7lyrktaDxrEj/ffIUUJtr
r3XUxxXsnLceM/e+v85mI6eKMQAkn7P4Mty+0ur4HmP5885wH+CtCTbNc9MSc7egYViWbGEbHdgD
GCsajSQOPUKWQ90uweckew39aGb6YBqcIHY2opyKYuzWiW0z5BiJOazAMfj+njtgtXEt/+xgcpkD
rzytGBOCejjutRyiRP9l/aEeUo+Dq7OtOlNlGPwetQZj5xkklPvOxWQBJZTg+MH8FfH9aRjotihB
vxFBhENxAwtbF2jQ4ffAzj4uJqqwXW39WKpKYnXUnz1vWB/izS/yk3Y4YWb1awiCxOd9nv8Ayf+o
xnawjeAA6sWxxa10XHvgXAQW+k8IkengHi/jMVvfmerHwHEom53eS9APxBiHYhuRaJnFaK4nqAX6
WLdo78uKfIH4XHii3cyfHF+czWVO5TOoS6d8klGG/MFHxwJAEc2qeAXw7l7qDmzEPBXDYK+hNUY4
NnAXzL1cSLRuaL2E45P/AXS/PxwDF5kJtomkgi5Ig2BrNklbkEom5Ow5pd/Yyy+M0W2/TtgOwDkL
c9HfVDkGO0rE6nVbQC7cBRhvvnWB+HH54Inh2ZDBjaH/N/SuHHN7tMi6/dEEaoOutARfDczDPu2e
4eg293qb6sZAyVnq40w+QTcsPVhj2V9B4h88xXj2Y7BE18O0LOllWZDsSUUF5Da4xvOO+cDnH+9g
6Zq1uk5bU4ELws81b/GRLjE1MD4g3LNsHO9497i025W6kleYkeBYkaMhS9+s55oAxAekrDxpFS0t
u/JO3gpUixw587f/t44MmqBULLfSCEuuUMnsG3IVaBOFg1wWKDQ/zg2q4fx9jLOTGBMfYYmcR6sX
RauFdpQ1Db1HN6JC7D7DOMbPJ//hzY3d2zDGhftQ4RwJdoxVLLUBpWlq1350vAVaC8G6sReeaH8/
GKu51Xjed2QQJr2Og1EosC9aM7A/Vgmwh/1io8v/je5qiDx0dmEH9f2PyruPWKrnTDZKZDegJGaD
QQOJu/bwywdlzoOLkXyeSWelmZJoaooq4UWrq0wAaSVnIUypiuvRQ4oI3Qakcl41fwkN0XZLONrN
mXQq7w+TNqaa0QcQmPCWSB5eyAGt4c6gEM1+FL2ljUFFC40wvBzOXBSG6WdD1hQaXGrS73rKWRl3
A3Y6w2m99t1Ag3rJO/Zz3jkVwZxGLalOknKR4J2Os/m4ensOOM8GR1MB7OU9WpGsZRCAnBd9ZKAt
A+9nzD+5mDnBPiOOvDkEnYpjXEMouqoRTjCZWZMuQq/5L46A2R7XqQTGGVot7jH+AQmoGqNy90HO
NAICieB9p+PKYW5s0JF1YdtBDl72RzBnxvbBN7YIfcBfwBFFfzIb+UxVYm7t+DRkSHPdVHIAjJkn
+WDNw1HiZdRmn2ZTScxV3dZVjL2yIwUndAtKF1C0qw1F/pgswezr8Nnu54KDqUTm4jaNrqiRVMHn
qoh6QEDHv9E4x5TN2RRNGafaFSJa2qCH2BHRODLWr+iR2H693P9WHP9mqwp5WSmJcephwMGNT54p
8RdCz6PdP6jDVhIK4XwpziG+kda4Yv2SJr7Rk1iw65NdSWCTNDJHdsr+cF8xDhCxxYWiHqz8So0I
to4EtFTLwOZtc5jN5U18gb03shzTyDhXNONxPOq2CppKQNGDezo8Yisz19tnSxlTeQxUqG2amh0F
I+coHcWvgtSLDTpVz756tUeMFwXLQiLPVUy2+0/uUeN9RgY/tMuojteBCneu2N1EGRt5uDEXyk31
Y3Gjr4ZMFuEpGJ247C42Xat2fnoMsEoWXc4cz+cBos5gRzeEg5zF1EOO6x7UjN7BdHY+6f3nT044
M5ucmCrGgMalzLG1VsEpA7u7Elx+am+f9719Nh6dSGBzBmOHlQnYLQ1l1rh3leBEMBy839HJE7Qt
oHPP31+xbHXFq+xyoJ5NHORaP45SAiOe/C23GZIH7+zMrKR0aSW2+OsvjvZzFS+Qr0Y1sjuomp1l
oLtDmodbVfsP0eA/eMWOs8VZaGpCdLtTkBfDShMQwX5E7hs4W3649mXBu5k5EMwO0CqgHu+NhEY0
9dPpac/jk+ahFDvElkpGnaFRh/p5gfgidc/BhazJKSJKRNQOfPFtiiCAd5q5dmQAo0zTXgElBHVJ
bLkeg9ihi7t/YNlwsEXnzn95nNmFT2LXn/WxxAlAfLP2JOdQYd+whk3hC0DVJw+qOHc0u+Mp1K5a
lci386Z56/f4M9qmT+mhWACr/h8OAgMgpS5H56qn4hwEicf1i+gfLS+R7Kgg4Q4FsRO2Tt6HFN7h
Y5MHRh2OoIi9oTEyL95m56sH310ubwN6XKY3zvXCpgsq86QMuQENr2iqOa7XIcrMhRtYibvl7b/g
hAYm80apzk0zqsrt24VPxQPSA7y6zmxlfgLHbHqgMwu0HNBnENji8VgGo/obalt7lAt4d8tsNnUq
inmhpOeqHNQcxww9XSAmw9sc6dsIS1CfzAdCHt6wJwXberCrhy4G4lEJ8cCFXf6EbuI4kiUoCkII
L3PqwPdtFx1SeMHQzgrOI+bGnHznZcHmBTot6bR0gLjWRqIaqXFsiO4JRiyffPL6kP9A3LUfXvfZ
tqTM/NyJs1kSh6mxmQglOxt6bxiQn5IcHTiqE57IFx4BHD15AYPJxCZgnTkJgkKxE7X1sxuj1/5/
SPuy7jiNrt1fxFoFFFXFLfSgbiHbsi3F9g3LTmyggGIef/33oJw36S5xmmXlIleKe7N37XncSk9v
8qimUyZmcFxZWngUIcZ8Zx+f0Dmy2zTiW66Jfs/JRKozMSvAqQ9f0DyCuPNzhkp0uPt4aj2681Bc
9ff+XWr4W8mILXZxtYRHj52jc2oD9JelD+fw44QjaLAK491yWfY4PoaHI/NG3EwJ/HcYfPCaeyP4
Kxu8rYyPpnG4aWKRmYv1XoRSC9eRtefMw2wkMoqzgBbvrNnHfR/juzT2Re5Pnyn3bituzSV7BUx/
V1LPpTCjLCgl+WhXrifa6sEamg2ndgMnPUrNa1EIWgCn0PGK2ZuJN+F6T+ZH0qsLHyN6/wkrPVCt
eiPMCQFWrMu8rHkozUfGN7xoLf54oRwmtoXAkByjRDfqHeZRhnjOs4DIO/K9+eZ2aJiYft5GZAuI
9jxtg9O7mQ0gud3j6O1HM099RlN/ct/wQIxy08XiOo6tolqmrAI6ZZ8VWTDkjcfS0yg8p/85mM6Z
G86hzC0/y/MNmGvIMYc7uNmA7kDkGK8zjGbN+Dj3ZRZwiZaj8FSK6JD0ctewjYPpa0x+CUhTxDYb
rMHKmyzAcSk/Jeci+YswewObVSAM6/jQB4YTTrqj4Doz4c4CxIpjEOtnax3d6HybHVZgmFgtaOF0
DbfR5KSpqMYWnSQNyQNO5UFV58lFRWF2NqRn5V1My6QmIBCsFHtRlBctEvWQZJPj0jxQg/HIxmIn
GuFz56scj7fRodepv0WEAIhjbMvllFK92zLsRadwvjAP2m5c0Kl4uQFhedkLF+BvCBaGKalLBW4s
aPIjwraWQ2nmgdk8pkPpi6j2s+ShcqND42ys3V57HOt/sBbSXbPzOLG0lwSPozJ3P8h9S+muHH6f
lXHwA8QiLmCZ9vIRF28TYalWH5Z2HjSMt4Gyi+xg1D0JaNNHh9uvs4oPrBAOkiH7T/WFdlIRZVh9
poKEHNs233XuKUHj/O8DceCbLJbOdlydaIlwhN0qqYIoeWwrLAJazq2Ztv8GKJRTUI5ZXOi7GmiU
sxiGTQU7o7n7YaanN/w8RkBcSk2CLTray/fuUHdlUaigjvem88DVkRZvkHyo5X9AaJLfckmnVAKD
Yd7T+YvKzqL79QYsmGmiVd0Rpk00LZliVRwpbYBIytk3CDQLZT5xNhh4Tbk4DHsQsZDcdJnurEpl
wsHpAaUx2W5IbM+wHh3nK5fJW97cxf0oZCsshvtA15KCZeAlbyJTBVOxd+nyKL36fptia9rF+RfE
S1LjQhh531Q0Sy0VuNFHhz41tnOcE+YRTIAaRrm/DWyNcAvVXAG/0HR1rZxxUSM546pgTNRJUulD
Hs1C7eK53xD8NbV8CUnTMZ1plHPUMRWY3tdhQ963sFj+fkGyhOUzjUuuAgdnculDE++b/GGsN2i1
8jC4sQUWxlkkDJq/LBy4gCJNJdy4NLJgzr7hWNPJVHczSe7yzPGkuRF+rWB0BUsTGzIxYcQGYA1n
OiW7lvhNkJlb3LwGBbbFwaQZtv66jka32mqMwuhVHhDcyPQqI8Jp0+pPzE5ZO07ycIN+ejpusZuL
KfsHnIbUPMk45awAuG9N3HgNEux5faBR6LX1kVafnfEvp/bsycvlQUQBPTJj1wyBa0c+1MiOTHfG
FgUWrtNM+dUn6WFRVMhcuqBA3N93KpiH9zG7uy1iK4wPEBw+HDrf0ZJhXTPnnNW2O4syD6wJG6Sj
j2b9dBvAOg7/AtC87CLrnSFeAHDeeNI+qfrD4B7+G4wFyQver3htT41R50EnPvXR0yBCDyJ2G4ae
Dvh//PEvIguiF0DMjvY4zAU3xHJY51tm0n4SjSt2zMFqrrGo2vd2GRWHlJnxHlv+kP0wiHlIaJue
2tHNUGSzHL9Tffrx9odtvaAmJlEeCZ4uBBbik5r+Mvof/+33NblISDtRLDXPA5bNe9dp7rs43Zi7
XOURsVw+FNiT6egtO7PRpKwj8IjG9th/Mszz4xtQEMxcliVgSMLRnq4fUx4ZKX7fjNHMGJ/HZktS
Vx/hAoL2CL2dKB5OCTaodLWfJxgb2AocVmkEb578HQbpXrAN8xQx7NsLDPk9Gc9EfWvUhi5YPvKV
urkAoSGBAhxTUw0QHUbm8tLvrAP5NIlmwx6u0comNi5F4JyNa+rrmihpell1CFCS7jtpvzX2uAFg
jVQXAPTtTFPYDSZJEMy5tDwaQ/eQM4KNbOmv21y1BUbzTxuWRnJgAEN77rX8wUTNnu9uw9iglX43
axqobYyzBVSizjPFZ0v8dRvA2pvbJhbXIEoQSElo0q36ziH9Qis0n9+ZrvWTGe9KHs24Ir7VXbWK
i4UIHnkJBknXQgZTUR6jnIw4rnwee8w7OFvTwYs91BkY21D+gaC9iFE67shjIBPO1S/F0xSHVE9F
1Xzm9MuYPsw83oK4hZN1bRTqvJ87bi04ZalHsqes2zI7yze/xsl2HcuhrsCp0WsIXS6x+mTgedBH
Wb+rzfina9W7OW1sz8a1E+RiidjJ2flSkOlEQnG4zR/L+78GjxV1ON9qc8TE1+DVVM7TSEUOt7JE
+jKOz1VPz1w9zwM91mRUGyHMOkH/haep6mguET8xWNneeZLlz77fMAWr/I6rqf/DRyNnY3VzwQz8
/sH6Rb983fj1VZUAgiNbgVFa8TJodeEjOF1LbWSs8mA0Do7A/TFynxVbPLf6JEt2giy3X8EY109i
Rwi4Ch6pIJ/kjypDajka96y5y1Bu2cr46huEX7we28HeVcyMIzevb+s00y4a2gQZkSHr42NIp8jr
p2i+m8XU+6ZjhD5JHfYJI+XoorALeZBN9VhK+bUXBs47ljP1+yiKdqYr3bs0bDPhV2WS+G43bsVw
q8Rn8GWFhQ1NGIe8pkvOyrqr2hRxVu94zU9JOlDm99MeFnpDMQKBq/UwlZpHPmYF5XWu4ElEoW/O
rl8A1iifbwvdKpNeQNHieJyst3OLAkoZ7VoMOdF3c/0k/rwNZJ1cf6OCYVg9DSVN15xwhVIFvD23
7iEZPrVyA8QtPBYQmj4mTA5ptFArVfuxPCv6UJb+ZkpiCxFdHpAHNaIYUKrux1Q+9fW7rj7+N1pp
QYwjDZvjHj0QsR5Ry3HN8zzv3wBCuOAulAUw36bRiqqikCKuVRCK8J09OYnHDRJ7yH/tbgNafRQX
wR6OEBEKn/taTKLQrmZDIZwcaH0wsbdZxaaHeQvcz9hw6xc21W3HEroLLjCoh/z9NSQiW4uYLXQH
b5VvRAcx7ET4lzH9OQh5F+ffJx5u4LZmPS4hauKZiWmYyyZXgSA4aOo+h1Wx4Vtu4aSJpuhLHAY2
AMEYxru6/4AV617LzpWwvKZGb+0+lV9vv9eaun/RNg53TYQwGhWzSBKVupDTkSB+8SaM4oqd+kbD
z7fhrPEFkuzIsGOlt/mKAe2hmHlZgQFncVfK99l9Nx/SdAPI2gM5YDost6QY4dTNyZTnMu9mCs3G
f9oSLePyDWKEBJgQFow8c/VV4U1nMslLGMcxVvlXnlU1NqblcSD7bt5gBb0J4cU2MpyA5ygZUdvl
Gi9wG8ftjRlawcGFVa94xAG8QySTPbGCkpiPc9Z6tfMzF1vB5prCA3KYfkXuHZe3lr9feBmVLHjZ
xAPkqpr2pYx9N/kp59/PvtsoyKPyhpNvguneOo/lgO0ZYxpwJ2Of6jIaD/Zoj+ey7cMtH3fFb4eD
ywhd8tYUJZ5rhLAsphsiMaVBkYSHKk7e2zHOglvtbq6OIz+HxQhXgwxeaz9ZI/O52z+yvvPUg3Ar
r03N3LNctOsVYff+t2Xi6sMWdr6gNBv6lqRunwam6X6N3d5LMHnJEnkn+Yau1DcPLsx0BUp7VEwa
Y6Nw16VB2k0HRbwqPifzUydcz7bfm/ZdWAZszHYs2Y+phPlJdm9B1aUIzVwI0MvKzwtUC6cnWYhM
CWx1403RLysliNBO1lZz2QrzAs9/4WgqGvXCyW2Ykwb5MIXv2yHPT04yfW56bL29jdEqJGbhDAqB
hHKiQRLObDhDOaeBHamd43yL49orRna4DUVfK/L3w12A0bRAX7EwKy0rDdjs29xNfGQbvFmFh9ns
f6Q9hQ6o9mlbP/QRfUeK4cDd9kitESeSybwXUeeTgZ9uf9Qq6hBdqHEXJkNfRlszNld8gEBhu55n
ncIw9eRG6XfFLEHlYace1pA6NvyWa9GYM6NAn5kJmSUiuatVvcuc8YnV1WNOumdcvSEbDLoKUNiL
c7RU6lxNFsdwqGJEbmkQGX/EhbMjs1d8xTqrXTr+uk29VXV0AUkTRduBb8wqQJqmzxb2t0jsg8Y5
MyaQ7McZxeHzbXBrmWUbiT38h6QIh9a9JqVMXRlX0kiDQZIZK9NzuXdK7NTLbBL57ZiFuGuWtjsz
DkfML2f9CRtwqztaKnQNx+mPsGzHXYyrk2+RH9cGIYRNHVfPyorBGnuH4LMadUad2avm2rO6T7eR
X+XUCyA6raeui805BBAP3iANBtO/DWDFraFwdDkKY/AJXi0sVCLrS2nyNJBT7e7o9NgtmbSofIxR
s9zfhrU8lObwAhaFJkeDBxxszVVTuF1MxhK6zVH2t7pu7+Ku+XAbhD6VsagbwOBwBuFFwWhqcYIs
+p5wBYK1c3VSIvfCHkE389wm9ZWFXp/quUif5xyrvFn21RqkH43jjqMAMZiFryaUrdqtb1p5xKtv
sq4ZuLIcFOoEdnC4qf1lTua7DE0TNMf8ku0N46fcwqZgs9/17bu6bsDM5Lu0im8UujKlyYYzsaIm
rr5F00ttiK5zEqEPDu2E9MT6jHskncoz78rQy2YjP4z5PBxvv8rqw1sU29OQFMCCYO1RVBKXQzvg
USpHNn4ZN4g+TDL/vlanaBv5B4pGZlyvLUUXuXDJ4qMr37PmpMLn24is+bRXMDTyDUnjZqIE+fLh
KYFPZcH3IvUvEf0KifDrqfFjbt8ZWFJzG/CqmFrCdJ3l5o2lz+eknVWrDl1YASVHlp/j/nv7RJoN
IGuaFtj9C0V7p7LALmCMaWWBkTgW2jDGdp9lSXpXl62Z7ZLenO85c+s/5CDrU9mNxjtkt3BR2qiw
cNoIpS9k03mFDMMN92+dgf79MO1ps6aI1VDILGj2/Qdjw56tiucF1tqbsq6ZQihBtG0S5TVOtZvG
n8nWtpytB9SM2EBTu6kFGKeLon0UYYXW9KvBrltXxBt2aQuSZjKIat1YGWisncdDZD3Md/18V9u/
H/5cccryERfucNukQycj8OPYnauo3LHwJLJ0gx9XdRUCONt0KEqTQnMd065Crnvp2W1l6DvdAepS
Nj/c7KyK77fFa5W//oWkt2tZeTvj8WHLTT6c5+6jTNhblNMFBE20WIS8/WRBOe0UeWf2H4qtQ1wL
MV4Z1wsAmohEeS9lK0Esc3CgXc855jhz/kGSz4tjEtHaw4GZ21Rbfx+HMO5gx76pZ9pZYYYyntDf
Ovd5c5ybMHps8vAYuaGXQ1nBi+/k022Qq7KKI9oUJQoXDotGxgJqEAyBaKKiX1P3vmHSc4ytDkR9
UPZvJ+ICikbLmQns0BoZLMkQB3T0C7kbVOaNlHilNSpvpg1uzTefOjig2HQae0PaeKlCzNIjj+vm
zd52sJvBwU2yetzZaMlqnZ3qQuRauk/cxOjHbaqseOQodSzlexvHGRw9OdqP/dINhO9NythjzbQb
4j9t+5yRL+0D41uh8OobMPiKjo1cBJbfX8t+0kqg0i3+uKgfCMzSse0sv6KDu9FHtQVo+fuFkun5
SNq8gN+E1gHf4Y+8RaQRTRvEW5X9C3Q0VRZbcM4yBnRScodW+m7D99Fnfv5mJjwKAm2B0uvLfMsF
FkaDzjNZA4tKnc1K+aY6parz2xwlmM8qYbuo3X/iaiseXEfLpWgbQRMt6m3XxCuyvGzgd6aBZT1S
Hj3w3t0wyqtchyTb/yBoCYSM8xGzCLABnVt4o809KyHfkujeKKvME3Ew0i1HepHuVzruAqJmECYV
JuW0jKZksXFXsjj3+n7POwXPPvJwMuiODSdpkt0cZ3801VYG+DZFnVcVIWplJOXAt2bqZLX5XVFt
WNVV0/0Pfo5eEKplA9dvBH5Y8ul1c/RBJPR9S5lH5dZswhYymorr4m5004WUCeo1D1th69avay5V
Z7RkzkaQqjqPx7vbym5doDBOgUPFKJ6gRnLN2X1iFMOc4tOLqvNr2R/7gu3iaT6p2fySFDYmQMP2
U+12n+I6DuJuq6t/FTlcEEZOleLGjJ7XFoPBDXMZjGmmrPEsjKt8VFU9/riN5lrDJfLX6I6wsIIE
WGraz7Xi3M6kygJkPv0Z1fIRq9xnB1FjZPlFeY8WunaSHj3T4XPSzvu0J4cwi+/a1PbQ0HWYzOpU
S/MwVkkwxOz77c9bI8Ll12las2xVLpMRX0eazIsa4ZXp820Iaw4NonmyXGoWcPQ0BWZ33E7LCrNA
eXaK6mYvk+rQD5NH7uAdIJ7v7xSVu9sw1zyaS5iaSkuZUIXBF5pH32VP/SjFDpXycwhyps2v27BW
+djErAsaIlwLZkITkp5mteQm3CduP+doIMwr91RE49e0d/xZsQfa78062o+x8y1Jiy3nTZ/PfrFL
l+CXF76wS6KQcS6iKQswR0a5SI8o3WNcrTr2FXlo24+REe9Ghsbd+r5ChUgNce/VSB7sungXd/UB
TZwHF77XHM4+VVu3JtZsv7kMZgixNB7rRRwzboc4d0AcczoUybv8c9pseBersTwOY1gc2Al0imiV
3jRldl24iHaLCofNw9jvm4+mU/h5RD42AqtlwnAvsBLI6Dc8jrViBsqw/0LWNJiZYddobxEo32H2
kmby4uGdan+O5c9q/Gnbs0cUOsyqewNupRnSfbOlXP4/uGO6j3DMQaDWff34xIpE0WOxQ9CR0ufV
YyHU0pDr99PszxZ61t38HLX3ddJvaO9VCUMGiOLgG/rc9Lx4mztD30cDiB5aQe5gLqax/a6oPS6a
Y5VsDTGustEFOI3J0cCR1dgdC48h+pgO1dGIH93NuZItnDRNPSc1MwvaIW1i455t5T7U5nczP+Pe
7clM8/1ttbEKDDNYGClE3pnqi4lEMVSYkgPvWLXrJ8O+xokZSb6VSOTNyYYN2oKlUQ/Ly4Sql3xQ
ovayQTzX/JgMr0P0w2hVbkjFmvNjXiCmUbFMR9iUBVic9weDnzF8fUC7r59BFm6TcF3zXoDSjJed
9CQihoXEAvuR18V9at2HjrGPZOFP/Adc116iV74KyrLf8PBW+ZFiQyxFl6f1asB1NljNXAWlawrc
RR1+1UnlD+UGkFXLiejMQlmauqhXXgu3yNzCbDtQ0ozFUUTnRua7tIcyDw9t/xmpRK81yUauZvX1
LmAurHRhTTi6yxh2PWaBW59y65uimLK28yPW8X+8/XirgEA69BRw1MJfNNsFIAy94cJhW8FEZ+N0
LKa+hxtUzruGRK7XdsVGzLH6YALZwb/Lz/omjriN6qodYIeyKPdM66lPao9tJQdffDk9sDHRvAqf
lsKnfTWZRnBNrC2hFQc327Wi6U4hRznWKU0/74TXsOyplqTw5j9lkx1LtFP05iHO07s52hWT2Cpt
rdLYhYGyMPoNGmuPWbck6zoXXFp376omnz1RdB6l896WcAJuv+cagS0T8zXCZAThscaskRMWXWhR
eEHoOAWovn/qNyV+UVQ6fS+BaAhRi7RNMjqY/o/LXa3OOXq6bqOxpiovIWieoznIwWpjhhcsMt/q
/jL7I27ReS3qvBaG/24DW3sfiwqCozSoO6KV9lrYJheRdgT3Dc0nhV8peS7H6dTE7+wO0nAb1Orz
OKZj24Kjw/lln+aFuJVoIYETILIgZdKvrZ1q0F21NQK4BUTzhHPeTnnMQDzHfVI9jsMm+yzP/iMm
mjGjoTnwxObYa9GfhWH6TD0Y9ZbkrDLaBbm0l1EphoHKGuQigy/uqnwDh4WLXvExGt0Znh1+m6Ph
MHdSOu6MycKeVZ+RXvXrOX3qOnoeLXJsivLPKHY3QK4yNnq1iYNQm6DD7prXeqs3UhuxaJAkVeAw
tNbYp6RE5RCdzkhy3ua2VfIxtA+bHEVvmJNrYKVNw6ppUwznkxa2mPDhKKRdbtiqVXbDBluOYVDM
O+k83ee2io0xx9xg6ipfWhX1KetM2ONBHW8jtCqpTGA+HcYK09paxmo0pOvUBCOK7kAPJX2u4+gw
dqnH5bvbgNZx+geQfniwRccqDwuMuZW4A1L3494dntKObbzPBjr6tomqbRAzzVUeODz0hlz8qMWH
OKv2OYv2t/FZ4wSbLDtvkF90Xg3Qp1ORNZRFeRC1MzquGJZX/onJhC2GW+NuCtMOlwypFqKTLett
2nUM1meY+vvJgIkto/Jn3JkfaY3KeB5+uo3WGgGhsW13GXVHl7HG4GLIowjX7PKgqmtfiZ/SQvbE
aA5qeLwNaLWWewlJUxU5xxjCQJo8kFi041tTjI5pt3EeGyrYISICp16nuj3RKO0xh+H+7FgY+Z1N
DOzecQNpVMxvcjt6gzxcfpWmTYwERxfHEfJQ2s9c/GWS7yjnxfnWArU1aRAOnAl42BjNoBry1qDy
GM2J0CNpuWftebEmQ7u1U2hNG2NFBfp00ee19HBfayuWCYGlnBgItIom8kS3i7riG2+rc2MZe9kh
J52YG2Kxxj+QCUwLOAKtUC83ky/Mce1ErUIdMccg5Wx7cf/BsoVvdjhCMXZbanILlnWNHhrKWuEs
42Lotvmikn2XyV2EhEAYzrvbzLomhUjzYSofDTuWqTftwHMqiDE5eWBbYyAdMwix3cps2mOWsUOZ
pRs9MGvxEXrJcBkcTdDo6NaUMjVrWuYtmqCnHKu0WMfeNeMXu3PvY+feRgsQ/tXZHdmGhtbvhrwk
3NDHZjHMP3GsHdFkn8YZG40YY7ZOjKxS3D6GSfNeIUmQC/toO8jYzsrPC/lAquGezaGXDM0b1I/r
oiMbKTWTuLq6syaZTBbHHK47Veeh4n/k0vbLtL/j1VZ1aJV7kLlG0zKeFi1f19wDnkwL08F0g5qn
YHSHdxzNgf3kPIhN33sFFKox2Bck0JyPsF57T9UqbOWf0Ggu1DMO8vl1N+4qxdEv8HSbT1cBIRKE
I4QVX5hiu8bJMktHVRwvWJkPjnA+qPyXms4G478fdDoEkwZYJGKayHNo2TmnESnSYpiioAY5RWhr
zEmDrdcbunhFSV5B0bKQFR3jRvSYnCiRtpL8MXGwA7p4g8t6BUXTIvbcxrgbjMfpe+N9j55MZnyy
jHYpEKo22YW89W8/0pqcAeKy1sd9sQHaK5XTMDhJuUzwcNZ5Gct8N31kzvPEYNHLfYFbaUXUexX5
I8KaOQzonG5/wBpdwRxI6SNvDXnXOL9wldEPBYGc09Er818INN6y/Me5hKGFmw1DZcTqACOnpYfS
uC2o5+QbNZ5VRFDjp8gCwObo/R1JlqEWWWKZjbR+cYVURP0o3a1mizWZsggWmAiUxlEi16jVzRXp
qyIrgjmhxbGbWOmFuf2zJNV7bNSqNyzNKjSTmNhygAoiwF1LcCfp6LipwGxINJ9qq/WiqvrU2fFO
qa3LJ8uHa7Gag9UhULXojsGEqMb4xMHSxoRGRRC7T7jMPecnye75cGfLDad87Zks2DFka5BCcvVR
lIpYZclCQwWsKvYqbM/IDz+kvf3x99n6EoymLkbJXBRk0yJoZkRKR5z/cIeNeZJFMl+R7AITjWSW
aEZsOpdFMPSZZ/a/uqp6E62wvUygUwYR4MIfF/5T18Sk4B2QYNUzADD3ifS/btNpxbtYZsH/AaEx
NB9bMSeYhA1MDCB7ydTXntvOaE/Yp8l4z0e6M6ry3sjZ8224ax4/cr6YETJRWnGQGrrGDUvio7bl
DpZsFLV9dMu8PJaJ3XlJ2GIPPhFQvXC0juNoOc+DzTGCXHI/VdLeC8npCaVP6ZNywtLK2x+2JnMY
xebo+sakI5rNte+qh3hwkbUNrGo6Oi5HMDIfJvuhmLfyYmvd37hNgx14i1sHE72IysXzjmbfICCA
KJjSOU2iOszpya7Eng+uL1qfoJQ6JO4dNv340Qe3dQ4hH3ZTkXwYxOhb9SdGt5ql1lgaiwk4JkCw
HgDZ1Osvqidsj4iSoghU5VSeqGnkxzTsN2zemgq4hKIJTj0MVtHb4LlxbGroz9rxrRibIEU4lYfb
r7lqXmFfMURo4yI2MjXXGNlFYSXmrAokg35xXOAY0GZWJkuRciDYYHRfmnejdY/LkH7p8hOrxjeo
cPTmiWXlGQZNXkbyL964jHLJclUXKF2eJ+ucf2vK0tuQ4TV6Iq7jCEVs3HPS8xzToLDlu6vwao2x
S7LjXIe7eNwIQ7aAaI/mjDlWR3AgUqC9Df6XwP09a2u53ioQJBtgirC2EzHI9Wu5JGzsjI8AEj8i
J+BX9YPqhzc8Cfph0ASKahPopWked8jnAi5PiYH8pvB49lD28qflYCIxe4u7gA4pRjHDagsUDK7x
aSTW0LVtVQaybo5SGT8m608zT+4hvLf5fMV8w0JQG2KFKhrut14DmiRJsHepLbAlpw09tzQORhud
BUdoIYedk/9xG9zKO12BW/TIBVfzNsyRB2uKQHSTFxbfzRR1pqL6fT2BidyXQpOAY6e3z4ZjXpE4
JOBr9ASrtjlGd4mTbljxtfYGJjDDuLwPxcTkgusFLiGJwdFjWQaNIY6DSz/E0VPZJQ8M46tzU+6K
4jtaaX0la68JcX1GGX6atRvStaJ4UU7DFtmXLaJo8Lj+CAxSqCzpmjIQRXkq6vqstlbvrnAIBvyQ
E0dr56KNNNFC1aLLOpmVQd04XhW+i+kxipRn57EXjlumbQUdJKvhVqBOZnOhD4BwFinBs6lEasS0
5x24v/rmxDFCttt8uIYUquoO3g5AXvV0D7QL53myoC/cFqeBKkud2KDkoVfU9MISc35ijukGW64g
B18cFSZgh8XZ+lr+HHW/oceStsDJyn06d7iZIq03jL6DdBRPtYxH2npY1po4y+KObokJDFcc29JI
z0nsGmdajM2GBKwQcXklZi3DNNzR9+SqmnRI6qJekuB/OOC6tH2mVZd4bGb2QanE9XjR2htJgzUi
AiCyaBzFIexTvWb4sXU7Iw9VFWRh/d2IlxZ1Nzze5o4VLYWmewy8I1OHyUd9HWISOqQeY1oFcfMg
sHqjdnEoAeMfvw8FOTLx0mCJLilNdFMnlKrgsg5sbM/l8xNKwrWx/28wNOGV0Wg1tkzrICts/1hh
/s9MN9ow1h4EnQOIauEtuUzPgLX9ZDViSGpYRXkn5vpnLt8yxI1VTZgJQ5sc3kQPMu3WdOrOLmtM
MrNjxI2dWUX7rgvvblNr4Z3rwAxIkCXLTRFaYKHxNW+pom5mbPJEkM6ioKbfmFl7NW6j9snWws0t
SItoXdiOVpYZrHtcYPTiE5df8xAzdux9any9jdDrtwFC0AN4GgRrr96mkZy1k93Duv8wJ6/dCsm3
fl5LM5TY6xR18IgCI+U7h+9UyjZkZAuC5nLRiiVR3AGBYd/gRtFt6rwWc4Qq2HcP9wpGB9tyrx8B
DQtTWzJ8fh0euau8tn0W8YaOXIWBXC2yBjYYS+/iJpVCYjjieIH6USTPWF1MrKfbaKzRCDrkHxC6
g23VTVSNDFwrJk/1z1hAdxvAa2bFFioo3EUsYDB1scDZnHjKqFkEaTPWXsxIF9Rmiap8WUp/NIZ5
w06+uBTXcngNUJOOchwwloRVNEHd+2I6luWueeqrfR0djHOiHsx+gxG2ENT4OFKKjgT1yoAVoe0L
WoWnMTe+KoLGVLvO6w2NuTDta/SwBQIz3Bwu/vKgF8Kfh0asOnsGeoY97FSLUSsKP8Ac6r3V/1XZ
7W40C8MLp2FDv7022Atd0eBC4F45GB+/BtyHc8LtEFES2nby8pCraIebAGET+0n6eJtn1nBc6gfL
TnUMUOnbzjE6JjtlwcFyeR3k2H7Hi3OI2w0iP1ih9ArBPbbl1L0WBEwXYqUQrASMNtNPxBVpYcPJ
IU1g2z/bZcX2Riv1Cvmufl8jn7IkH1Ibvz+MCRIP70JPRu+LxEvFBvFW+BGGDmSDB4JeMX0VxLKi
07Vnq4FT/9eQvQMvOJjJyzcTSasILWCwXBt+jn77JM8bh89j2AQxc+5Kjr0onzuj8OeqP2fORl1w
IY7G9DDhAARHAbGS3oZeTIieLZK0sK2JV2CtDY0RTXy9zXWrQHCHZMl7LrteNJeqLow5EhRAItCr
kM99d8ia59swVjhbiAsYmktl4O696qKsxUIZ4otMnis0t444EzElZB+XP+0h9cbWSjYillXmFhwu
L3wtSJbGfHVPQzZNeYvtIx+VehyGrZzxKtMhmrXx88jk6deXMlFgmK5o2oBUH7IxRI5m3EEjjZa1
v03AFUxQH+Yoyy6ZQvsVJqoi9jSMXZBghcPeHqr+1LSJu2VEFuutMRz6ahCzovKNDijdarVGG4du
R7tgUrOfudlzEYuH3jQPQ9p6LB8+Tl3+kc7q7CRHlp5N8cz6b7cxfc0q/0falzY3jvNa/yJVaV++
UpQs73HiJE6+qNKdiXbJkqz1179Hee5722Y05p15pmeqpqqrDJEEQBA4OADsCvCeiY0W7z7W0eN+
RGVTV1pwp/i5EwJZ4MaCjKyw3PmkkpPUCQOU5jHaZKn1Q7a8L/3ngUI6Eocahlogl8Ra9+WMsPBS
mu0GDXd2a40kFRe43slZ5zzJfrqRW0HMfSa1Zu4HvtFuktjLU7c7ux1ae4KtoPPOdLLf2zNFpR0X
F6qN4CpGkH57gdWRX5m13nabSxeXCUi803IlKrnp5CDOtaMRDJaWlfk20OcVOfeB5ApiXSzu7+tP
J4OPQDcNHrx4jaBuePsRkZTp8QUavMlGn/YBGCTingiVyjH4meNDXhboHhgKioZsArr3/XzQOtAx
mp0TP9TB1Cq5Cc85R8xPHZ3e7iAAxdQIPH606TOugpEatZPUSCqwCmqluD4rzbgNBfQ6KW36cTHA
yq0PYu2p6fAEILrCCUjYwYhI1IKmFd05oJgDKNxgF3ke29HsC0PaaCAuGlQMwxqP53SbfnYxTdbW
+DjIMRFb229cLVldHvFDi8E/tl+5+pT4S1GPbB4H2899N6c2ZrAsoi8Rmf9pw642JJNzDR3FobyJ
+vrsDJVYGQcrj9vS1kKtQGPeGRUdjkucaVQCuR6IfKaGCRw1Wx5uGzltL+mIcUZGSxS0nmUWBlEa
JgGpKVFLixap4Qxj7FT6P3fHKNpiZghaD5EIQ5fe7XoDKU6LOpWkjZIJmIKX6Nqmji7l8b7RzOwq
wEBAcuH5AG5TNldUplUL/HuAXc0jaSm2eiWQAu14pFHw0O5ARcBxSj+tFHcY4kGAyCbuUTYPVsZj
bxoYdLtBd6UMyj4dXFq/0kqrsm3cF5HJ0eSZNwuqX9Y3Xxgq/D/Kf0WFukZc1NJG1GlW2qqBaW7k
rFDQ52PAm7XL0IbT/2MPfyuTCUXE2NeqziykbzKMc/fQ0EIrbXCQ3z+7GRcBllhoJbB4YCkx5VsN
SUo8KpDpkzZGpraVPWoXKbPTosrxbkmTsrCB18XcEPN8GWkQjmhBywRQN97/iJ+XDGLv/zSPgAPi
B68zBpeZQi+0+AhBkhfIMZm0B+eZK8WVsdTGyO0aNeKY5ZzMKQYHKRvyJ6jG3S4cRPljD3o9adMP
5mbQw+2ACiApFKvCqA9xE1gxZ5FzOw20Bgp+BuBzoLi7FZgKSq1ewGW4yfPudxiiWRFsk3IGiCVo
J708TmyhqEmZVBztnTEW3AIwf9yugMGweF2pCuUq6uHzgBIUHLPvLh+FnFn2Ja7bgXOJz3gCEHjg
Ekf/DzCyLDu6lWUINDHNABxPweOlRRt7UjqNDi4ixCb3deZnpIlbDfVTpF3QR/CDNDfphHPVghAO
kwDU8KPUq9aVhUrkbN68FCSKAeqE3bO4vEDD+GcJHmgDXHVEsuHceMm54yHF544Ir3f8ENQChcFp
W6+upa67FF1qxMrGTLNxIyrNlxoGF7sEkpLjVeYlTa3CgN6iNDJZxZWkMywtiZNU2fip9qvvtKdB
u+yE1v/r/uHMisGtj+ADITo4027FoByN8mmaKQDayCDw6QNrMWVLvHMpjpwk3HSF3YaNmLMIHmBw
uWCM2A/1HkNRE+pAl8EJn64AjLKV8rWsRDtrHxRBWODff7w0VOTgNSR0LRkqu7TSMOSwARB/0/Rv
+ZgSC81tMo825qfaoQoNjQMCE7lLg50pLapppIEgXAeJsooW9fPwFut9wnFIs0KAuEKhZRplYDIO
qYgq6HMfQIhaNyItywJlv848m9G/EQRycBi5hmoS2xJjNcm5yLVSn8g1S1vOM8Q9wZhfPv/pyeD4
US/FqBO4dfT93SqdOFZqjCGfOgai1pno1JbRll47IAQiTV5K8eM/Fwe9E1GLQ2UED+tbcc3Fr8Dp
Fhqb1Kga0hrtkxqanv7PqTqAu/lP8DF1iyqMmLEpO5BQR8YmFMrNJAUkbP84fWMB64nMGqb1AJTA
0vtYaaYXqRAYm/YSPePR4qPKZ3yWqcnrxPt5PUyCwFr7naSE077dMjVG+dc3EwNFxfc6EY4FRhxl
qhtJvATBnCAN9WzcDCqmTbETUquuEf1zCApnvbDsoANDb4C2dhHMzrzjuS/px6jPDhBNsRFxPKDN
cuTLu2KeadeADdPk3a0/AxYEKv+7JgyAvN288FJaeJBCkuJvpaLagYvpLNQ7KSjxSOVkQ+dXBaeA
UXug62bf4l0JMx5L7J8cR6GdB3LoVufoociKfJ2bNcdwZxwRwGXAWQBlCpgPu7IGxO1NJnaIGkJU
5okgBS8GkM6/79vrrJSpUgbsCCIwtus6SmTNz+VSBjNRfC5JrsjVQkLw94+vPtDEf8O2sX2ILRkd
L8/SJThnIIi/GGlKYwttO6kgKnapS73zL1aEFhBQr6APBFj7W40oIlnKu/qCyE6NWhscwS34PwyT
U9GY3bfv4c9wD3Dg099fhQyg3R1NM2xBdRFn1iM6LGNXz0OT3l/LD+0Gcy+cNhrYDBEJRBZhKXQg
4gtAerRpsoBUvvqIgXG0VnCdG+qTUtScrWP58VBFmHQAlzXAluiwYmEAqNwnVdpK8jEhdLttlyX5
tTwuSUnJmbztNNv2BHrgrJHNBPwQOqU1r7ZSUKSzJRcQGi4vlEar6mvlrT/vbyRjuj9kMMfVA50S
IxkjH+n7KycYZnGTP36bCeukixElforfdrf9ch8sY7KyPd/hiGETRz/EMCbUCrJfWwDaH1+2GinI
vifLxe+HDbF33pNHOfv1fU9fBZA/pDEh8cUfq8qYDmVNT5L7vu0e98vH3wtHWOwuNqi/bJ4afN+n
9yROIe2VGgzIwyTltI10K7nVcqTvob1cLsnZc0hOWkexn2Py9GUtOUtl8xg/lso4jFEVh0SsJsGg
an4doeSdx13ddA/9/ep+WLKv///VrcF7Rah7JL23jOnjw+/XwbVt4e2T3tf4+RMEincaUo9suM6E
SIDcN2OlC/LxdKFbtyb7x5A+Ln4T50wk2yerA30RXI7M2VVeyWRMuQG+1vdjXz7mS3Fc7IbNm0l2
TkHr/cruyNOTSJ68l/syWWj4f47vSiZj2lHa9YqFTNuRhkvgU+2RqJ/SqviEsngBPRx47R/z/upK
IGPvftdg00dLPnZ2oBKZUs+3P2NOzmD6kR/6ciWEsfY4ULqpaiUfVVt88B//201jzNso9DzGo0E+
nim0MRmd9tj/GuKNly68Z7t6PqQ2TyTzJP1xTox9K10mRBeEBsfBLlJk9k+/bTvfGsuDtwKuwj1w
tZG5PH8IZOw6sRokeaJAOVL90/t6kThJA5bbhf19Fs1mjEOlihEUb70VSG0X+LN4k+kqJB7lqcN3
/9IdffjRbpAEotaOsGbMdrS3Gdnu9/vj8lFf/vXwQGzn4wNiVx2hn7xU6Py980cTWSRaKIS1IkiQ
vD71dBva7nL5QDYmeQts2/7kaAlLjvhjUxkPItVN3WsiDi3crOn7e20HpCcP+nFxGYjtHT6DX9yt
5TgtFkRRVeh8aEUdC1y7uFfbp5TWi5CiDCN9DaRbe8nTQAIaL7iXAsfIWXRKZRZKCti9fLy4L9tt
+LBNPNcNyPJRpYuNsdjYki3TyvY+D/d9Jscy2GapAAx5RZLBFH8dIxIQHkKbe4iMdwEcoUrz6erZ
0p667kgeFw/EcZzV0xc3UpkPv670k/ErhplFQd5BY9bv9QGDCR9oQD1OjPA3RoAoEfknC53PjM8f
o1iKFSlRsKJ3N6UjlHL5gLt0FZOzffAOB4XcPyK26et/DOGPROYCQJN8Lw2TxHW6fG+Xam4j8Gq3
A/EOPFKFvwkV/shizquKmqCXQC96zMgLfZfo0X2EZ/m9IHbqPD8dDp+c7fxGyP70Zn8EMmfmq1Ie
lHoM10x/NY/7EbTiFKPu7bInI1licg/ZkN75iE4r7ykIyVdI0sP09PDGh4TgjuI87Oevpj+fw9wU
VndWpaTG+mniDR3JltkT5c1/+hs9/V8hbO/3pcz9rL1gzUXinV+1yiXe88p7ach/t5hvVb6Ko025
MS5jgcVov5Kj7dsN0TihJdsHwurmtz5diTirFaavZ6FyfKF7PXY6ulrRjnhtRziKMh+bg7jkf+yO
ZZXM0jwcz+hkPCpEw59T5+CNJXWUcu4d7umot6+PNs8vcXiGoLXwFD75jeMTL3g6RCJZc0T9zVX+
Z02MLzn3oLmP4kn5tycMTCeDjWUV5F103rPndB0cD2cEy7ad7t7sp5jTPfOdmLhjemwmpmvMzBfr
aDK9k/vuLo/fvmxBiINn6zPuO/zh6cv8PfdnxYx/aY2gHo1JZmO/6KtapbsVwhXhYf3pccMVBjDz
QzcZ11IMTRknZ+jmej3YW1cgrrtctGTh4AG5wkP5vpvmeA52rmNXduUQW5BGQ59Ih8uL98VbEU81
lWnFV9YGIAsYZ8RpRRg9sNpOuPDjeY0GvFzl+Q6urClWupZVoP7bS5Nlb10dHNw2/K8rHHlvKN59
yubvh4uvn/XvUzoNtr7Yvv8iR/Lw+vbW0Q88wDmnxF0WE1WCQwQ0dMmk9BJCPBNvQzuiqU05cdV3
ofCOcSmMF2msMM3F74vktD0v338JBG98BHTEcBbEJB8xeQ4RMAwEIQPH7c/GdEjqa2BAmDq8mCVq
6E5TFLVQ8EConfFA15zfn+7AH0u7+n1maTqGYGbgRUdgbuEFglT+hYifw5J3UrPmeyWGcY4qfLCv
Tct4QTBsbHfO9Li+b7PzD7crGUxo1ZqRXycWlpKRiwsnsXUj0q7NiCbHeBsuzrTnIHO4EhkH2CeB
H+RZPh2OvLjQk0XQw93beNF4vOtlPnC8Wh3jAKPmYmCyXqYcK7ei00n1myqlz0/e4YuXVf1uyr2n
FEzgZI5B1qkqdrKBHOqGVN84MN8Db1Ec5WOrFLIqqqOqY00xGiOOT18dCX5xlIKjeN+RyLXnO+dG
d84g4mWr2uVzS1L0VJsu15tPdnJny75d1ZUcOSkxBTqAnGGxPumL92wl9CTfeV7J27T54OmPJrAY
F8usssLXcDrbbQwQrIOooiMlrlxu3o+3eYxzSH2hBJ0tJJXOie5dtyeP+fp3ShxEuPb6pfDuH9b8
9XG1MsZLYCIRhoyesYkKycgJ6c3l46NhP1zIw+bNS23T5h7blC29d2yMz0jKsb/4wG4coxddWPS2
43kH65i9As7HeflxF8c4iyINghi9/ZOzQMRrEKxuuXhUpyqMY6/gMTi31jexwr21MR6jLPxoEHQI
xAi69/V27y4vZNzVv23v63D4FzsJsAMKZsCnTGVU9h3U+hYwfOoF4cxEc+waRD2EJW3lFRoKzNf7
ivJd7Ltd2q0wJp7p0ETQSkkJq16fkL5CYme5WFgH1EzwD+eGnMlE3wqbdOjKtC2hLUE6PglDipOM
G8yPCumSOLu6mUpCPHGTyt1bG3Pjl7VatWMHcRjAfqGDLa9KAtZgamw3aNY5aj3eMDbnfubJZAw9
UPMhiaNKOQKxl+VOgd7xTnwCWpdzbj+jmdutZAw8zKMs7SWsjZ7wMgLJS+TUg7vKnSfPGwVu2PvT
f92KY6xbigVL6hosa33aijrJP8QNDO3+mn7eYbcyGLPOqzYKOnTBHcuOuqfQVh9EDIuy7ftSZq7/
WzGMMQ9VX5ggH1FQnViLYAFyioBk9rBXG7uREHDwtHDSsntayIQAhhlfdKGGPKrst9UxEci4RT6M
66U4mse+goYRENlK/j6i7K/qmadw07bcWQYLkzojxBj1EqeTDOQEJYABI3L6fWqp6mTho8GRx9Fv
9v0jWJY8nqdd275EH6HbPeQ8p845F4XxDm2Q1OhYxYKGw2kdH9WO6oKbvpyRWFhzNHsmvL3ROfbZ
I2iRkY0mZL1sqUC2xF+2Np5YTx3hpcxnim+3ohjHYITyRTd9bByQ+/GFNA8h5PCyQTP5yVspjD8I
s0K9FCakvGxPzcv74FhkPK8aWunTw/HJsXXylhKyE97W27Ww366pXe5RN0bl57+9L1m2AT0qQG/e
T4of6aRZ/AXiKwRWHh+HwdMYxnMkYmo244CLubNRE+zipWGD0yvXCbUpR/05vlBhnEYjxUF9CVrk
KMmanlsCrPnv5InnmjhGpk5e/+o+HmsQIHbdpJYa2VJzYZH39/2RLBYYGx2SF47jnTTvjgdRmVAj
r/wwAa+hcjz1gaORakMtEoBFw9EObbjl1z1Ujjwm2qjlopJDkIOhJLEPy9UG1VTDptKDRRteAm+m
QHBjD2xjnVjKtZhOO4lLxX9HyF0Qd79EWSdYRssNsEHc25J3j7GUrEbjX4Kyw/Io3PF+S7Jtt7S5
oS9PRRh3EtSl6V9GSGnsbpUNBEmvS0aI8Kwt4ClRaOC5ZU6kwYLa62GwwE0OLRn3L+ahRKmq4aaC
Zh5+t8fFhBpVWFz8rqungP5ER2S8euovtkno3Fd53uYxDmPEcMZLZ01eMiPjOuf8Os/V/2hLO4eV
2LZYRfZS6MRcRWe7Npcqeqld683i3WGcg2EZlPO6HsDo/71nLRVfLFf+bGQie7XHKzjzVJsloYvN
FDRGCkTRLYJbibritnbLN9xkvKTgTLb/RhNYptdmqCKg6SFKB2bgpIOxEn/2qHLVZBmsxKcqd/pF
CfP94j6HeE6DBbiXuV4rwxn3iYIyx9aVHeC5IryIsq3hWIumJbZMnu3GPtN8y3HGnPuFHach50mT
ZNNVll4cdbSPgp2aVBt5ryHuSTLuQ/IRkjYV5AyToYUUz6/URc4SIRZnRTOpttuTZEISqR6HTOnP
ChA7L1u0UDeP2m58R7ItQOmNm3CbKfHdimNciNyi86ycHmAARWzPv0wyBXNrbpV7+uo7lybbgo/u
/ywTNYjp7JeTsXep7HSNg2LU6DjeRbPvO6yZTMftqpi4o5KLIdGnJ/OLJiG+X49nIi46G+wjDjrM
bBITzzOoyRM7Xf13VskS+QapmoEzatpMTFk6+7YtkoR+BS4vOp53yODFQ/8n6gAsXDgp+rjqkgHB
cWNjcoBwUGubF1TNr+WPDCbMaS2pGTDDcXJe6/7VQYqDfPHqKH+TtvkjhIltSjOr+tGHkNOEAq3t
ZWYDdLQD4miVL7x/+X75I455KxlJB46TAVHAenvaZlu7pvYT0oicrZucwU8t+CNlCuiuwlFdzxV9
xADg48tZJKC/4nmIaVPu/T7jjNqLbCZShd9PyMtWodJuhzeYx0VozZvsn2Uwjqgs2t7v+28FqD8s
d1xvXfwDkOnl07LzXRmRbmMPHm4z07W/4meOCc/f03/EM45pMDJfrRqId/cuENAOOoA5ocAMEnny
En9EMHFNlJd6qGrTCk+4oAFE3h+PAL0FCwcgeMBKV18W/eIox7zDBdPJxJvxPeDvVjuERO1A8jzi
SRSSeJPs0jfxL3XfLHMH84D9p9jj4hdndhJNLBiiMlHYgeySWWavZVbgt6N4HPx6xFwuJXgLkgsG
zcdnETW+MZI3hWkNXmTJGEaHVtAdYqR/2GWFcj1mQqFBXpuaIjHpnrF04MQkTRBk8XiuD3EaECV3
zOL1vs7MvJQmCAkoUdBEMc0nvd1aI/IHsahL+dgnR13SSQQeyvsSvlt/GNuDiKkx6D/NYswyTA0d
BnJZyQjrE3JKl8javweVvU9RYwx2+6W0fhTsRe5tXnXS0TPBSmW32dSbnfPcLp44yjS7YHAcY5Lc
RHvFkuEnIHLW8uYM8HCIlIFSUq3mcXXMxSOaCLoaUFlgihOIQW43Nc3Q7xxcAkR3F/sE3tKQWAbp
ziTpCBK1K2Do+5jqO5+z0zNOFMRvE3evohigQ2du8MCUA7WpZIhVFVK0XtuDJY8boU8awRwnaARB
FA3uJgzRZWFH6BlKg7Kw4AH25Xv76m+E1eoL/P7aA72vOHNmfyOJuRQSrQvGcwhJlbs2SHy0nESi
CfXWDTHtyr0vbe45gA4RzcKghGkMCTvhvEhLFQECPFtCErItc6eVyRggMaIAJfPY2io6LepxJ2x7
nbSLZ5S4KEc154okQKyIE03FxL/FHuAQ9H2l+gJC5pW8+9V7l4hEHgJ0Q1xkSztyc5uOex4N3AwA
xIRUDHiRJi5NkL/camusiZdxEDP1qFTL2PKaTrdFkPvZ8eN5YembZrAbA7QD5P5+zz3Esdfo/oKu
ojeR7UUTO/BCGL5kHZEYd9q1vCyXIZFfDzxf/o0zYhR2avOd6KXAaIM+9tv1ZUKs532pQBAdBpuW
H+KEL6heUrLXlwFAlQLJPlr8n7KVQvsVk5JLqqxEAjgpeOmkB94dOhdp33wQ4x5iycovqSBbx9oJ
dtvUjVa1/R54AjF2aUraXewUITnwkInTr97bBsY7+F3oawG61I9pRKzHZANDevLun+lMjH21MLBE
3+601IA4MQU39XFoaR6CQ37dr9VlpPGiuZkw60YOo7FmY9W1FEDOOl42zmDZbedaO5XUR9tJc4qG
frLCWOP7i5t5N98IZa6x+KJmQYMW/yNkjg4IeVqRFv7HpQeOVDvel8VRkR9kpHmQaGp51iedlVfd
h0K7msRuZms62a0U29FPBeWmae9riC4y/jbsUiEeM2wrrZaC09u73A44Pn3GGDEcCA334MzSwDTP
dlEKdS2kRedbR4UqJF9glk9Px8VoB8/C/rJsX7VF/Rzj5akRQ9sGCQaWukliByjQLcfH83tKqgtJ
0mOgLXgMFD9XD1JTEUNrwHwkYvGMUomXPsjQne8fx5LqNZpxs2WhWpjIAphwmroGj8z2pz5BHqZJ
gL1jopbSmbdCn4sYTFIm/vEkOsdjaKNyceJd1vp0ZLdGfyuE8X06IJ/WuYKQl9P+L9ddm/YauS5X
olJLMq9YbF263qINYb9ET2vghfuHt9XKCXcfu91OWWUPeI0fwH5OVqvItVerJ/uDl7z5Lufd+8Tp
XK6efkE0Brqv4RMpEPa/flnInre0AJx5W5LjYrcCaGpcrSR7dDxABTBJhHcRTYb74wPAZmGBxwAQ
QfbWHaNAk6vK91ENHF3MEta80evezgNJvWIvvPEwLLNH8kccm/DIQDKWjJXlH1XzbMf6SSs55Awz
4ScO/UoCo8lBqYAdpoWEys2XUU3eSyI65aq0LTvcBW9n0r9Utszx/d/gaHYbwW+CodagLROxmbfn
GJVns8+LXJ26YgtSEtXeR8R9JAvgjjZQp2cgZnjKM9NNgxgCsehESALuk+/q67Xy1Kkf11GnHvGo
kCgApYDnlNTf7z46UjiNYyCWe/q475y/S7bMSm+EMpaLXnZfUi8QWlFYTU3QlhT95dOluz2tPy36
+Vl4tGu9soDZrHLbPugYG3Umh39+Dd4unjFuzHNuhUuJ71CRCHKLVUqjQ3DwH5ZkOOWO/qr+Eo73
lz7jI29WztiqLJraEJeNeswj8n5WiL4ECzMvCp6xxxshTKASxHKdFhqEUGv/rv/1CMqcfoEi2uH+
Wn4GKze7x2Ktwjo3+kpu1aO5CPePD8pK+LwvgKecbLfJEJ0NX7QgYdyL7xckghSKjoLlgqh006+6
U0rs547jzWY6KLAsHZMeQBwGagS2Yy8ZMtDepgN2D63i6GEInGO9PRJhahZcPy4Me2Fr9pO4HkiU
k6+DsuQsenZbr+QzmTZB7TE3W+sn48gAQJyqOG5pHxG8bJeJ/fA69Vjvnp/CVegga84505nk6O3q
GdNEhJZHMeaRH9tT9KGvYJm9B8AlnLrz8LopljsQNYQ8GMKc67vZc8YQ8dbHX097PjWgUnevecel
LqAP7tFwHIBKVl/Dr2nHA0q5VaxZa7nab8YklaHWkc6AbMAxApQCX9KnJRkPjpM9fKibGClo2/o3
eIjbfWZsFJNPW2PEWDc8YdycHuH8FiogmG8GT59n3sSQhBQcBp0iowKarNtrRbeiOA9MCScK8/kl
rZeLlGxAROCgHhHRgfDQRzM8H7cCp/zH1ZVSRIFxkUYIXNPtO0qB0KFHkz7qdAGIqTzFrDYSENxq
z6xrvVrnFDZciwVcAeB+iAW+ZHt2JXWZ7uTNp3FcH9L3qemJVxCZC7xudpaxVGPMCsPqIbGx19RN
vHLRev1rYVuPfwE9tLig0vTx/FxtE+yytTxoe2NpOqmj7jgOf958rpbOGK18CTUpzPAhCRAvW7dd
gm8ajSGLaLPZKKszWRUUyCLx/1CHnQuVbvaAsdwSU9UkLYHo0nkBng19FcWiGhDwit6B2381E/Hf
CGNMVfWVtm9rcVpn/NDmx6awNYNUopPoez3hPFdnsme3esyYqCwoQnE+T9JGu83hB8Wnt1UNmONh
qorS+26ft5Es1zrIcIUAM7JhNVs8L0zSosKGjp6pnweMIRw3PwMDv1kbS0RnVph4rFRweua2XIHl
hZAFuonQzIa2Yzt3ImpwrrUZwMWtRMYNFWGSRMkFEjUUkN7dRbL0ODs4e3H+sQKT8Tv1eMnMtIOE
M3U1DzN6d46zW+G5g8iHl+ycvyevhDHeJlK0StFyHFdLzVVNZJsev+ODB5MuhEXqZa5ABcqbcTQf
nFyJZVxOaGWxLCUQm5H1dotmEsRD7tKkhPwmm47iqbfyAvfT4zXj8FyMybiYFOOj0qGA4JfTGiGJ
60rwMMWz4JDF742DV+XqSaC5ndqxzdPV6dx+vBau1sy4mPiS1p3aQXRBwgfdlgg6FnCZbACTdD4c
+wmpvoP5L56A166GHbiRDWaMXDaEilNLFc72mNmPy4XvLnYyUFUc1eUtkXE1cZikltrA1azXemdX
KBBPleh/0x5xY4Ts1IiLVplJCGL9Y/gWPsmfOmqowltH1geeon7DH+8cGku921uSoIuJAn0JN9o+
2aG3etu8VBuJ/lpO8x3I4yPux81ORiv+TicI5zeOsXgDj380MX8kv/67HWbTZnHQSWMz2avsSATH
SRJ7sUHXbuioj/dFzUCTbjeZ8UOXXJP0vsEmw0IFIn64y54QEtlQ1+d+gR7NwxfPRH5WW29FMt6o
Bd4rFXMNb5azm+7BLysugWfwbIFatFs/gXcnoNabsKl5RYhvpOS9c2YcUhwHWpVesFhMnqSYlG5f
BProIjnZLEqfAN8L3PJUDwJKFna0pusn78l+e3tFaDLabztAjO7v/gxc/HYrGEeFMXNVeBZxC+jb
0vkl4OWylBatYyN70pDP+8J4ESBbGTHFcx0ONfY9+QLjqYOEmwsurGW0kDIi/36b2hWNDZIZ1LM/
kA+Go7z/AdPu3tt9JiDSw6TJh1jFpfrrd8IbZTBTYLrdSsYr1UqhdEGHs41htgT8bM7uw7m/AM5j
ARMTbqP2frxEvTjC82nB2i1JgrEaD6GNthIBZUOBdM0Cj7DLY0yc0vJEkj9zTGfaoR87CPZDXUSB
HQyV0q180W+CKMbgk+M632i/1N9gjeJImA1LriQwgU81KBdgAiAhCQ9ytmkbOgi2JpCX+zs5H0Be
yWHcDhiljVAZoYuijfqjs3h4fZXsCXyJWJX3YJ9XjSthjMPJLpjnPD23jheLVOe9+dVmzxjvTPrc
qY/DugGglsc+PhnuvZNiPI1lDm1eS9jH6OtUY/yMsGp4g6Lm38pXy2KcRxXGtS9lJiq55DTRYE38
FY/PzxNJEue4eHrHBDVifwn0esAGrqOcjmuVjial3CiVp3uMf8jlJMY0HGMKF0/oNepFkv7qHdBj
RPSr8yyQGb1w8YjzMg1kVDAKUDVZ1goxtnAVqaGGni2a7uEIcRF9dWs8YrxPbsF/Mp6fSvG/wtjG
rUprhaJLYg2vCrqlKQZ8UJPY4K7gSpq9YjFH4H+WxfZwleYgyUEQaXhdoBHJIsWJy+M4/+K8ksG4
iqHCCGtN9r9TGO9tSACeWMhkBXKidMHRvxnQApz7lSzGXRQjRtsOPmRZ3pYqwGW58rJ3srddw2sV
V+Yt98/WMc4CkBDMqJIFeEAc0lSaet9vG+e8pLXtHh8fHxeWfXY2i81bs9mBxWL19QWGQG6fyfwL
9GrFjAPpLT8M/AqKabn51EXuL91mKa95IMIZhN/tzjJOJInUpon9AAawbimYovFAm1g68jXyQagd
reyn3D4cKI9oaz7yuVof41Kkrk19ZcD6Xk7bk+E22/Gwe57Ux+a+jua81wTzwaxsUQWfPXOibdOW
it+l2rFeoRxaYKgR0iPCS7RUTwi0EGx+run96236RdbQMcEDIxRk5EZVltkgEMtzVWWKdlT1ArPU
ItLzYDxTNMNKwJhDoARRfwPBPKMeWh74hSFOayJniVTE/pD+4t1hs+HOtRBGN9omTAWzLTT0pxP6
Xn8kO9E+rbOv7QnjnRWkeuiw+T/Q3865yWuxjGqoaqH753ESu73QMJoa/2t0PfvHC6npAmRQzsVe
QSk/7x/abJbkWi5z/6hFMwrdkE1O08B6v8mSwCm5cZ7Ba8cLSuaU8loYE66KhXm5VNlZO46NbZa7
zF+NH2G6sCiPkWLW0v5I+hG0Xmqt9TGME9t5AhZaeU02q/YZ7IO8Fc2m6a4FMdFpmyVa2EyCElSC
wCDsIp8Odt/FA7oYZFfjcxlNP/j3RgAcH/7+Kokeq+ZFbaYDSwiYCIHytr8++SwU3A1kLh8MAG/T
Gg9WiKnoyVwYKHcbgHGd1+FjEBNKeTv53fR5b2GMxxrjoNEUzCI7Ild/2mpIVZ8ETyzJaFH9t029
l4mrdljhv8UBnbbPzytntF/zFKBsG/Q2vO+ZveqvT5bxNopS9u2g4HtQdXIzp1j0j63jKR33WTB3
opiJC94mVIAw4oQ50Qp8cE2fdRAk5GRrnWTQyboB6gNPPGOfC/yuJTGHqraCacUNJI1PCJ+F1DaI
5bbwNICBwp1OiWwCZeK4mDmrv5bKHKwlD5nRl712jC0yJDRbiBekzsYH1HsmNiwZ2d9PXr1l+k1W
mTDnwgQwWQOvO4t0ajEq/VINmnY8nSTQLRUAPBKJhK5m0bNXVtQnjoZM7MFuvMwHX+iw4Cya9wHM
oWJ4KcJEWdWOwGP6H5g9LB9bTwztIPtQRRv42gKdBEO5UCKO5NkL7HrpzCHHVS8IfYql5zUtX1Ch
Fd8se7NpkHpGqEGMxastAhcZHkbedPTZB+61aOakkZAN9DSE6PNv2emroyovdUDdGx84uI7Kb+ab
Zdmiv06AFk9XBXrKOLs+p+DGhCrGoUsYrsisXbRyLHwMDSSiQeq1374Uj8EhTMnzc/caoq75eV/e
DOGbhbfZH3nMgrMM/RyNAXnr+Iz4PJRsnbbERyPg+RVwZuS/B3cDXmZro4G5tHDCxYDWL0/5F51t
FiCHsqrKGOU4RWG3t0LQiYkG8j7jmKJvSVTJ/+Psu5ZcN5JgvwgR8OYVDUs7nAHHvSBmzhnCe4+v
v4nZGysSxCWuVtIqpFUEC+2qq6uyMn3p1BnCpp5qK4PVfZ9O/KgCuLN2zhbO9o3dWfiQlJLvortN
wnMcvNQgzXgv0NLqfI84a8+8zTt/UjD/bsbPTb23KPsirfaKrX3BLKYooB43pCy+wLOEN7Qhf6On
9fT6zm/et9Xmr2cM1sqiL+3yqTNAgiYf9JvQs3M710MOXo0EMDGni54Ch9VQ0Bm2iTGlcU7V1jeF
j8e77JerY+bMbgzOhjjEaeDFLYVdBmw3lAh9cuy1wKJbnTon9tfmxT28bHTVf/2tLwE0AMhADcLq
CD0EK58yXXqzT+Eh14meIfRmQiZk9ikVFCx7pasoR/aMqE9UXnLk75Iyy+BJQJ8Sk2867iMbJVXo
LklmRM0p7LRA6dWAztWc/SryvRCWaggXGIMJ1IrCXQcJufTYyqTtbSpuCCs7JXXwR70A7e9PsoYX
XXpWXw/hty5yFUANeTbUOdQ4HealunC1zSo+KH8bZe8yen6i7MIlbeM8nrelMPHG6CxMHEaR6eSk
oByK1krETkb4l2J0YTsinDGIKh8Js6edMw0sy2kNjbn0rL4xPruLYj+R/FjBiNMGYOOXKKY170nk
nodcywrIBlPPbLqS9l5Ad+OI/LNR5pQRBScXfC/nlCOwpKgMVyYMC1m4n3b7Dcpg7qco7eaPq/6R
BHXk4ROLkFm7DFb2Kj9zzmNMofONxZxzLAlZ8vN8nEqTud5TOtpIoUdhrSzyNI83hwOnAn1JMgRD
oWJ/R20mNzJN0WXvOp5MjH12yF94PTQkSY1RLzzopNWB6CHJceVQ/u7YR3Znm6vM5VDwWditGLt+
K7cQkgOJfEU4C4kUzdnTKKjFhmpWhumkmmF6ZojwOfTtl1hXRIA3UzMm3NPj2bhPQP/OBrptMBEg
Z5q7SYHOelF0WdcpXpVAlatIbb9RfPouEq1UXii6UcV8Jfa53+kzmzP3JLe1m/o8B6C19IfbKieB
bM5rlFf3JaVbI3cZzQzcoei8cx0kyRILl56kvm9zrfV18Sky0WwjP0muLkA4GbRABm5gFPkuoJFg
x3+9w6cvAbQeitICx+Bfbm8ipRjamE1FDJdzUfA/fh8nQumw0lIXHTYbv1/ZaffZ95nB2fzShVD6
SSu4Tl9adQ2wdfu32Uv7US8Ph8SByzYCZAdZa8XufZx1a3eutZG2eepixl1nG12279EhUxMdYrHR
p2u8RcEElgPKYHq9KE+nl/j0clrZy4sn+5+JlmYnTI6zmOEq2XUyQaUrtabVWqdOyROiGjjsx8bu
+0emwaJfFTquiggR4lkGqvEapaZ5n3K2vOmewqd05+qDGurANBF+A5pw4EwhiuGZI/qBPpJ2qs+j
l+vl8vg77uOc2XfMYkpo58pZxlAu6ATMqIB4tc7uSKQFWmBcQr0u1MtW1B/bvG+kndmc7WjZpxjI
BXuUo0GgUjP6nRH/cYwgUh17r3afPKd+iYbFbjfD28myYl36+hq0rzOi3LXIdtrKc6cKxXvAi6G+
h/fE7PZQvMKr3AGRDnpHXj0kAUenPfrvyYEn0UY2u33HqJtYr/CU5C1lU3+Gm5JsCkbV1rraFr3a
9afMMhED15eU2+BTqtgS6reeJgK37V48Rg17dNtT9uNFYKahzYaugJoTb5dp7Gh0uHUrudzVkB/C
KUec0hzgR/UeQheoSfkoEP19bOzuxaZAZgi3pSSJkDuEqOetrYSWkkwRscmEmgzgp0u3lIxeqIPi
PLZzn+j8NYQOSUjbcVjVmaE6CJuykEIEJKqWPDefbYT0qngULl+sFuvt2ULKX1olE7jPIt2anYMG
20jKkPKErGeOlBnmkg/VXWGIBoL2NYmlJccxyXbjQYa/sQhAbucy6jslCzPYaidsx6m1DM7qztGn
M/kLFWAeSH/pL/xbdkS9CrCabxybbtuQNXzx0tV/8yHc7YdkciE1WYoPKUSVP4TKRnR1lvTyqZH+
1CRp1Lxb0TW4zx5O83w19tlxjfKB7scIJl+3+17L/xrG5+d+u91aOdjsqmOKUyyS4/DjVIXanPXE
YaasQPGB6zldT9IuniCU03iBgyYyOpVuJ4BhsggFGIFyYk9vcvBXbWnvmNcQNTcaxZRjIvaH4EPp
SdealWKsbPXJSd6dX1whSJcCNIH+45n1XOH9pungRCXV3afoUQqIF2qdwYLT9282aYKsUZwvDhhL
IKILmWW4X5dy9ahKQyqKskaCei1zbDG1dJauxQB35V38vKAgyYGnJ6SZxfmc5q7XD03jn1n5AJAB
SUKbi0459S7yIL9NDYokugg6ANd7TbkPecuNBBM85BuB3QqhPiruSrS5eN7QTy5x6CwHJcGvy7ka
NGTryywApuM8Uie/tvvixHfnvn+rkN3LiZwRtnhlh1rlqveW1cJR0ttRHV/D7kuSSIseZcnLNG5U
8/iH6kigBGTMjE7cS5wGlfgyqNfixSlymG+MSRQcEvE8REXnUBpPyl2IaLfemTMkF1oI8TsvIWCs
U3VsVD4jMqenpVl4ZMATLXmKvZWQ4jcgnX8ACBUEaJ2zIIiYYw6lukuquBD8c5Kihvckg4FfQxyX
2t1XzWvd1wjmaa16HfM9U3zUOYgyRDDLS99ZRgBdCYtQE4wELAWGXJOGm3KbvJ5RX+NzcU4Uwngq
LT7zihro7aDTgp5IBkRmGdPdKTJRjD6yxbd8JOMhsBtXRQc6o2jZxhcNFx3qf10kIpx67xJIDoWJ
ylFqE2j+VwftL/fv4yO66K4UTuFlQJqmXT2LrfyqcQXaFf0zFRL/WKjhO0vkjU9izQAjPMEB0nTg
EVP16chrsRVpev68iYwv6cuSbEGrDcXqvNX0zsIlKaFWBhaT6c0GLpOZ405Yn5e8gccZG/dMrgYj
yZ8aiVaF0rOKYt/ug4RQsZq9yJmWUpbgvpS92j7XImn4tdN171LwLSxUCBEGI4s/D4MHVLnScQiD
c43O5NweGC3+wgoXP0JoDFGv5pFTeoRlNErYTHFQp1Zhqw4oKXiBzsYGZSsCSSOdad86ai06vHdG
SDDjD5wlxC2oRt+62CQPiyjrkuDs29S7b2TuUxVa9KXC0/vgFmqOpupMjag/408SfYb0XgnRLEBb
7L8GQSv4Dh5bCO3VkCXjZvFy1vdiWXdlcI6HJ+UFx0fYJWeUGZrhRDUBWHyM8kdEBn7UaNksXqR2
5d5deJmBaAYVFma65qCMNpuIgErGkvGp8FwAYNCSaiSZRLKfyn3LdGrYdgUYRXatWjYHhKtU+dxn
RuHpnaxm394xEvYuhbDPqMJj+FyXRFhJQkxB3a2/uf26aY9deeiy96uRm76uRruuT8IAFxNc8LhX
smeXVttae3yuFx7IEm4EVAQ4KClPzC63BotybIZ69JNzyO5y6GF80a7ehFpBb7O96xpwMYFDlxbD
qf45C8lYqN4aguE+wQmlbUiGg5iHRgWMmYeBblqGdMtF6bkxU6jdPLkfgHjBu2rdW2PHZ9pbuVYW
DuqNvdkWSESIbLsh7KX0RcF1B+Tk41m9j2emAfGI3RFJiRAQv53UPkkZyVPS9Az2Sg+CwJfu+/+j
O22KimZ75cbKbK8wLroqRa9Mz61sN6d+yxn1VtkgWe2VVqbxW6pZOTvTXpgb5BRZgggCEC3sPKkA
vEdNcZyfnd3yUvtGX7+22e7xzC08HcElemVjGvTVAciCSRu3gI3cfq9ZlQ63okOZ9LYcUJV6bGtp
lXg8ruCuJV6QlNn8uUrisXVbZ2fEEs2gI9uVgne80plXarWTcGmtrm3NjlneFmEsjFV2lv50JfyO
Sm99fxeFr1R9FN+rhlStEWf64wEu5FkReCK+FdH5j1vpl4niajLDpuBSJZDysw9N+REBhPQepXZL
GZAd9rldW2lJpNNP3KWIRxX57DpyvMaiTp6yo4TPgAlVllELz5IBx+pUIdTYhMSpJUnvNfXaVPZY
6XJltwGyLZsBkQla9AbEiSHJmhd3LVd6v/uQo8TlNR0rhNPz93Cecq0fdF1x9gNNED6zdM83Kw+R
e+8LE8ghIIMgsnhxT+Ho1XzFaeVSrjIWZ7B9q33/UgJmEDzTnWANdnoSnx8vz33JQZFB8MaJYJdC
3IDMxa05oOG4gaar4oxkaNuoEkNa2y9NvzmIdqWVz8yzgMZsJYoQb/4VC5NaO2yTH7o90PgAnGYF
2TvEK3PaizBMuoQJeoy3B9gOlGge0v9ADndqu3crojw1Vs6v3Dj3nF7TqK+MzlKTUt/RQG/C6L53
2PO38R2+xKMWbxkwzmxqNHYYOpFMkJy8CDYJW+vxpC8tsTK9JnDuoTs2P/R51boc09XFWRi13FW7
XjajHqhiRdHSr6AmQkWTxxZ/mZjvZllkMWgQgDDgDbxd5ljhardoBmg0aVxvZKgrpimjMqwuX4rX
BlRFharoKUVcWotTnQmMJlM7nozPwNmowXYQSYrK21cRIofLDhoisxitRiVEg3xSxmT0SPXU/6Q5
6QEZaewc7LcBacZ971tlYonfbEVayipyPcfbZJU56157AA/JiXQOA5NA0jbfREzPBvLYCuXZ51S6
jklcvoUJ8QqjjAbCdZ9BZtLuq+Ib0ccgPPe8xncv3A+KTIIA0n6SKmBwMzhZVxIrRHmnAuC6tFvA
qFiNxlMUpTDJUnrNl7YNo2WKgf9TQD778SL9Nt/NFulmFLNdyRRxLtKCWJ7R0h4omgTAkbTnwMo1
7qrL+A20BEpArpn+QAvc+xhlOwwNRjLdgUiyVYUkGjcsbQ7aIGphbXWpqYxPMb3jKT3LjdIl/rPA
HbMn6TN45nI94N68DoqSKCwPunfk/9SuLmU7aCS6bz21LU1O3IjKScKj7qcIzTLRqOA1UswqOkaM
MVKWGxmsQMpDhjd3fhjCXI/agvC+OppolPDxK/6GEtRQJBzM76pCp0uDacnQPfnfja8VCotUDv56
6oB99YWV6bzv7Zxtiuk+vPKkQV1xYinz5ZndhPaeej82ZlKoMXJpJq2BvNNXRYS26viTQ7IXr1c9
NUszMNbK/8K0bPNlFdE0gOgSRCjM72vg6juKlvJBTCaXZ+7YXaQ/2aE41LZvMCCB8JxkZ6TQmjkO
ZDSig6dKe8EMD1BQRXr+HKtvBGyXkCSioUGGXkOavELL92wJJmsEx3Dl9biQgpSZ6y+dPYyGMuOi
ipLKMy1VJK0uU7u2+JI+CyZWNTL8NXv30c+tvVl6uch7jis9zAxzLI0K9ZpJsXYELYis+YZruwZz
4I8xtIubFQ+8UKa5sTwvR3IpLSbwGdgbp+jV27bC8/jB7zuZVJUqNh/jYCPuyLQw2mQCtgb78vio
swu33vVMc7Oj3kWii+2PmVYslgQe6ZF0Bhro3cNJUAMDNTmNs7NtSoQPl1SbTM+2nD2BUx5/x/9j
b4ogk0UzGIj5ZisgoBLaJcn0HdviSzxVpN+mWjkarIjX5xbHhZ70HmM7T9XmQr/lT32hFUi0HOq/
dEiUP5KVJIkqbAoza/UwUl2VqlSlIBSYjRpj2jXRsXMoxuzGnUtqLdHag8eqzXd4auFENpHmSitj
WgjfsbYSB0wB0BSs9FuKvjpvTDfESiIF1XnoNL9H8HgRM4XIaWw17I6mCxIW1KGU/vWrGVYRQyGn
ICtIvsxWVKbbRAgEF3uZ191YbV773lelT3/rtS/iGqPrQrVpsiYhTS3j0Sz9+r6rMRY8C0gOFVZn
H9md6sevWUOs92X2BmAQn1tj+EdoA7XmzACKBQ1JY3Ylolg8ulcfMMvFhX7jd3QWVWc+smOARBF2
23Vky9W2X/ESC2m/27HOvJI4pqXPyRgrvdlTx9AZDfrrCOogkSRWPbWyIeNXT2375K0BlU9i462m
xiQltf6Vq4VxiW0Lygm4qohnrL2qFl4ENwsxO0DoGOSGhJ8+LrKZ3EpCXhX758en9J4wCjeZhPQi
HgToTbk7pWIqIu1Ze787Oqw+CsGJBUs4JhH4V6WzOGyLxqRyQwKTEAXExL6okafV6/6jBy/iYNLB
8fEHLWRspg+S8KbD56BiM2X6rref7MVDK2L1JVzhjX/ojQ5xH6KmGhqg1G6EhI9AE1kBiEel3KeY
CH/jTboG4Fzag3hagpVRxLkDs/LtVwCtLOaFUGMPgrO/KQzXfx2zP24FgIHbr7xTlmyhj1aSpEku
mJ/nLos8irpO9Osz8Nj1HwQyFDLcSBai/oDM98r0sgsRgzwhUwFSkRDUzt6AvlS1fTYW9ZnrtjLz
Ll8ocA5LEsh/1MgzOaEisqcXVbRho5X0ytJ7kLk2PTvXjJgneZDm9bn8w3xHHEe4QeMFktUyyKMC
UqkNr2UvomD2h4oPSAqUQVZu5bWH9kIJGIiwqymYHfos7TKIGlf1GcrCthO+CHBzH5L5IiNZfJQ0
duWILTrUa3uzc9zyuZfTDOy59AZigxG7L6Axm4eouJzqzpYbwkQqzRCptSRHaVe86WLkpTDchLv/
vUBmK65wo5tRdVOfmwQFlXyb8zpfELff57Wgl0pIKgZtAIXqis7KXpt+eR6dXlueLfiQNiJTocXo
HFad2qQIiqWEJKPu0agE/kSVNtZfafEnGV6qZssqtje8JTXpPx5/xj0DzFQKRITMwafQNPcbMF15
lIjxeyGWMAEDguAnsKDzGpuSYj+EqnLOPy/y4SSghhMYDDkLdrKV9VBv1MoSbHbtCEwjvpsRlNl4
ZIIn1srpdF59ih8FDVdkcOlt9Dns20JHmlGeMiNDBzHN8YvKthFvSz4J3pmj3GlZbj2ejN/o7+4L
wDqKBIGM212arQk7ya6zVVKdmfdMF546JARrNlZ5WqeDLd4pgDhVJvDCVW8MW3CLmG6Mknz4U+O1
tSlL1MGCdwju7n2PCD2RAhPwwbY7Pf7KJY+InN5/P3J2QnO3YJVQwDSVmToUJMDtmmyLHGVajyBq
fGzsvrVq2h8KC+UDUNljWWbhlcAk0DetSlyBBARZomqP6BfAQ1Mb3iNnsH0dqb+VetXiybgyOdsH
jZRGYK+qqnMdIZuIh6vvHtJQC6WVx8BCAfF2bNNj4WrDlU2YQXv8d2wKqEbyXYO2OE5D1l5HX4QN
5tIdB6KzWE9BKf14XhcXcUL0/ra0gxjy1nScxq2UN211ljfMsfNiUo6wEjbHWFq5QKfL+G5PX1ma
LSAzdrkS+7BUpyCS71JKMLyqeHs8nIUyzjSV/4xntmYeFzItDzK1M1JqZ+pbvISFlQLDwe3EVKUz
299X7koycSECBFc9zzAiowgsdDlup7DpAo+XWgH01LWvh/CNUf4hcCt75PdBOpu+Gyszl9C4vRyA
JKs6d5uB8HrzU0xc2LnWWIVea/GTt+W+eyTlGEIbLQnwd450dqvTdo8+2P4Qvawh5Be2DnYNCH2n
apmMHrzbcSulgMxtSFXnuHsLJEhtt6cWbamBweEN3bX9/zLNV+Zm+6cL/LgYKbc6F+lPk0FcRf7O
o2DlOCyuJY+GoGk5Reis3I4JEXg41pDmPTcKidxLwqGbIloDBC8ZYWQZNwvNIMEvzJYyZ/qGGsKw
OXuu7vFQzK1Bdr7WVra4YQD7QTsXyi+sPL9DqFLkKUSKzbnUYrvXGI3/8cFBOqIttUSbpC7bAUls
+RjZeDL6z2AZB70h4Y6AVui8xWqlenl8NheQP4D4I89PI9WAKu88D6Z0rqwUWdacmVQtzOLMfNON
5ukKqYwaOS6JICmNhmOeBo2HJuy2aLySDJ5sWzSG9Wqxjdcu+qUdfP1Bs9WWolFpUj5tzhLzHIgk
i7dUtwmiQJND1eM9FXA0pDOMRFZZrtuM76wpQmzjVRxWXOPSBQABIwVtcSiAiHcPmZ7pS7lty+a8
TVBoB3eY3R5HS3oejgO6oZFcj/VEbXdavmH25co1vuCXb2xPu/Xq8nG5Qm4jGqvSo6g+Mvu6z1bu
7mk/z10XJJMmoBvUSyRp5pOHka/yZGyaM5cAaNbv63zrNlZcPfGusbLFJidwbUqZcDjoYUSNAyg+
/MPtYIKWkaWG97qz12n1O+BMgGSZAFakIH/co5Fz2Hlgo5FJp1koLD42fpd3Qv2BR98GkElAkcrS
HLU69hk/5nHROllov484YvW3ewTZd7fLVm6D+cb9tSSiSghRFuSA5iqfbdy4WRyyjdPEKtslm7yj
934IJTG/PoWDDeTsysTON8l/DIKscILNoHlv5rLEgGbDupQbh2KRD0bfYMtXK/590cSEG0fpHZic
OSgHUuJxGilB68QJKr2sj+aXf+ncfweB5kPAjwQFhfDZE09UfCpNgrJ1mFE0KOWp4CLV84qVcdyV
HSYzgJBgaaY+R1rhbvdgIzZMO05mSk00y51syht5073KG89itFSjdEkPoGlT2AxRzMzOD43tW6za
wd+tbMj5RTN9CdByPM2jLAbW79mAmVGuRgRLrYNCS2DhRSWDjkBNKMglbX3aondsZjff2bZC9ePf
m5YV5GUgYoHEDL5jNgl0HMqlEvWOiEpCoA/7DOrw4aF5jvgXoXL4xm7Zvcg+CakeHsC0t2J/7nIw
chnYKqRHOVzi0C6amVdyvwizoneCwCcFBdyjfEY1quLtSlp5uXLTet76nMkWh8YO4DiAD52tt9zx
VOd5DWxJtIqrVQlPfLvnUayj0NMMf47ql9QmWogXnCiZCe+Ttv7rVrrIlepQvvnVJspfu2obo9ed
20aMmaW6G6p5TURmAxjuC1NvxExnIqAdC37t7rl3mbefP1spoXQ7qpQwVbVks+iBZVRU/LznSLnE
kapwaqyQ+PN/2R0MQLU8wBTYoLONGfi8G/l+2zuRrNWVVelcs8237Ybl9fwtY14G8CQpdhsdhI8G
6MD/xTpUZvC4RiSizANX9PrXEj3WvdOUz3zfkBL9x4Or4jirLmCPHKOyuZXKJfIwNhXqTEay7pWR
+5XvmCb2dt8o6IXGlQgvgWiTn+1REYgZPCx72qHziCI5yyeINYd0xQlMr48bK0BwAGgNxn8afSKo
Qt6ehCJjqaFHS7YTy5HKxfthMDr6iQn1x5N616uL0wY7qMH/2oEXv7WDbeRGAf6z0x+Vl6xUq01v
VwTlYMfdyZRaemq7SXa7j84etv4mYFZ8+92N+GtewsULINWUMr0130otlPUymBd2Xr8POj0PPloG
5URmAuSOK6O9Kx/+jpZHFAv/KvBAcN6aGxqxx2sE5pjcKRhLKqwq1RMOOkyhGlQSqcfc8iGiXCX5
Pmyar6CovqB/RcLBLNbc/OIKAzcpithIeMjPZp4bozRjpm/pS5AX97E5hvuSeoq41VFPkzjfS4BH
ciKLPju499kkj0LBo3AaMI5Q6fxwSh0+JTL1nDyzU33fxxumHDSvOfYUowLEpEVRshKyLy0zGpGA
nWGRqwCdwO28i7KbS10eM07cXUbFrOMT28AkDfb52BEKeiXsuctKTuuMeZXRFAKdAfHuGsuGNOpd
iQbRIPhQ1NctFGw+j0fbsVtQU+/eGg1gb/XFRxOldXp9fKSW1vXa9my2E65iFc+fTm5/aKrXclsA
9F+P5mMrd/i83yHKAmBtCO6mGtPtlDZhEnS1lDLOHmMDOyRv4p0DeTvVyIgJsn/TjMAQbTuMGumj
Cja7M6fjr6+p635QL6sUQncP1/98EGIosPpgqefoqFZyw7gQXdrRWlAqZ8T53H++v+8jMpLG6MxC
iw+lubVeXg6HE9i23h7Px13hYTIPHwZVUkWG9OFd12wHMHIfVYwjVXp1TkDXEIsl4ZB/D9MCcoec
yiKCPLXjRyKlG+VpxfzSGZOAyMOlCLK2Ow6uZGg9hJYl43BIacaAd5dW6cfAK52U9rPvEjQqn3tW
0GsBYoWRxnVOkUxKaI8/Y/IZ85M+ccey8G4cD2DA7aaQ0JYU+XzPOKxoZLFedKhqf+WvbGS03TlA
MPPY3G9Jfm4PUHw4MbRQopo382FlI8hVHjGMI2aHiIEKqjn2Cm7jA/Th6w4dAKNgcbHWu4bialV+
Dl95KN6JkdmLDpeoorcTBdJDfCgcdbol0IdLym9gu2I76/djlapDoudrwn93NaNpqyC4xGLBI+H9
zt7O0tDXYPYocXQQK/jv4zZAUYy3GDBsvVzAhPh4jhY2hoRKIHDJk/rvHYEKcG9RTEGT1uHegUwH
B/XP499fWPKb358twSh6RcoFNTjU/yL9IaBX1263smBaj83cReZTDfWfYczjEQWllbAdMIxPvEG0
QWtWzu/KNM2BNYk0eEVB4fcZzdWUPfPx+PPvCnVY85vvn615LQwtLbb4/YkfUsL/ugO/aW3VD0i2
YmvhArgxNXtYKFyXS7kCU+7+O9CFfXh6PJa1qZoC1KvMTx64AjdMv89efAO1+tU+mzUD03+/MhAM
UdMI05aKVPSjqeNORruR1uzQd3+ZeAfWWeFWNvEvZeuVxdH10w7YNR7yQxVU3hT1yKh4gQEc8gdY
On0w+oN1WQNRLQQlN+s0bfkro2hR5MokwTAhXiES6suSn/8+XqmlSwk+BuklpAfxYpq/MSNKrKJ+
Es/a0/v0hSHZplWbpxAicttupeq1cEBvTM12RRgEvcSnA6TcPqKtpPOBym7XiFbXbMw2htIiW+Fz
sEEXpCKqf2jWJmy6oGYXiozXFR4E6HzBm3x2dvxYomsqZqatB0QdAWjABEXtoK7ZuXs9Ty1kV3Zm
swUlCJancI06HsrW/Jft2ZwZPQFCe1hjeZh+6dGIZnNGRblbpgFGBDZ+d+UpurgeV6OYxYB4IAlZ
FOK3k0oFNrbbreaD1uZpdkb4TCjzatJTcqDr+gzoOG9w6CtIn9cO44IHuFmQ6bBeHUYRsPZy9GFo
6z0b3xHh9E5bCY4WzvuNiekTrkx4AroVQgrc/uJm721drdU7m165Jhd8/7WNOcAqBDuqGIIK0Qme
GzN+VbQ1Wc5FAwixQTWEGFuah7lS6LEugFUIJ1RG8wB8fuyx1n5+9kCGZlGe8Ql+vrqET5k5DpBG
f2xhKfoC9uyfEcxuYtll2NqFA5ga9jMVu+q5V382ivlixSsLvjaYmTORhixte2Q6HU1A9qQhmbMy
lMXTAYFZVB7RD3KXpImjxG8bBnz24HDN1ED9qTR2Vddt4Taekt//NTJbkjodijbuYMTXcl3512nE
yRFe/fpsNWipEIqhwa9neCmzxADdjgCRqrUo+K7Aj/jrxs5sLbwwaKMqBb+7BlXg02tqCwZjMd0q
GfKiH7kaz8yxdyPXwWlhPFPskkAR3slNbWXZF93ulY2ZS8d60FkQYiyvr0jLA/mBeAVa3rWnsrvT
6bQGVb3D9s3nbtrnV45LEYPa7XG7O4Fl76Vncn6BRtL2/aDtzpfHQ1t0kVcjm7n7bMzLLogUhJan
2ODt3QgOt7XhrM3ezNPzfpSFco3RhHalBrvN5fR4DEuh/s1Wm/n5AW3JkNHF8uy33iG1Hee5Bt+D
umJmeaMpID8DNSQLHP7tooyRnJa1IEzKpCm6I3/QGHPO1lj2lowwAspquOTBKjdH17VgGQnlzAex
LpHNQWfwMgILgFquxBFLjvLazPzQ5OgwGxooIshmYOGtbnorwOOlfXVtYHZi3MqTqHqEAaBgLsWZ
ff8Tboa1Y7nkja+NzI6Jm3X10NMwQsfQY6xU7pTZ4pHZeFplZf/DPX9ta3ZQwgJcR2IPW6zJ7Fwr
s9fC+eUlQQ1QQi0MyIuZ1wfvEVide+h7jAr6SFXeDkfERCsnZWl7gfhCQAYRGRzltz3vyrHUYhtG
pctxeAG9c1r5lm6RjSE5QU4UXmwLWdTX/8Uici4ysOdIv8/z/SPtDXUGWQUnULO96m2y3uw37YFY
QB6eBO0vZTSkP66t1p0GxuRBwdTzX7OzrTFkbuhSocxBi0ITaDV8SdH6BnY77XICv9vlgs5D/FlZ
MrCpAjjN1qLb32zs/BVw/QGz/UJDE7WVMnwAZno0cAW+vtZatJd09enp+Zk5vFx83dcv1t/H881O
1/ed3Qmigq7ZqetkdrLT1u0SOg+n6xCW0VuZnEVw5uagZt4ciM5guV0nRL0OGGJ1ddRLr7lfkMr/
tT479kLLBmHNwvrrK6xvDSYiri3anvmxQZvcCzhvAy011wBui7HGtdnZakPVgqnFCmZd0ILJf9MN
BEsnBZfHc7t4eK6mdrakfZDztFfCCi1qx4mFtFfxjGT8lSB2MYdwPZrZfSlVdUPFLexUG3AiZuq+
e272QqwBW3X6u+JD+aXL+drY7FaL6qimhBjG+P2UKOtilbPcJ+X5Gwxjn50evrkawvWp47vHiNtt
Ij5lzMTBnJMgh4hTrVJP6Q8oQD3t5bI5f51Rali5eIUpVLzb06i/ogyMAo8gzlxj7XaiEMndf0K8
9/fYlpCkklTZnPhAe2taCse2+aeBAQSdJlGiq3/+RCArhwxwaeV6DbhlpYW6jO2/sf5epoSWZ6Tk
kpuXy99Vn7fsfJD8B6RBAKJjDsLhWC/OhgRJoEpnT/muhxiOk5m+4b+VtlGZlerZ7p/U5MgmOIJf
Ucs0tGzbjzfrHQ771wNefcRsF4V9kkVjjI/g/g9pX9ojKY5F+4uQWA18hSAiMoLMrFwqa/mCKmth
tzGLAf/6d1xPepNBoEDVb3pGI3Wr64aNfX2Xc859rGILZNbqpb4vP/v3HNbSfXbmn7akFZVvufpO
ACmg5wi2G1KkywiJj25rNVyipNuIJlTCUCECqWbjGq6Ge5Zh6YjBMI4KcoCXZprRYyDxcUyO+gry
6528G23AM3YAV0UbJ281EP9oauFYzFGzSO0y+xUQNXnnfKF3WWjwg//9j1sAhGkGkNn54+3THdmQ
PlqLnz4aXvga4UGQ1ZKN/drGeYTbFxIQBrYc2jUQDhO48EiZAKf5OrBQixyt7Yoc2CNXvjYdD5z5
S9G/zMWB287hy1QBmmy0gU23WlYrSwNdCP1vAPDw/0voLp3suRC90F/PvhN1h+QnZIPY45ZC98pL
dGFl4dcqu2+EibzttXD+pD+0IRSY8iL31fRr/tVDrsLNNrtM108vbrviokC12HFMd3HjylpUroV0
9LXBuJGksva+fOsy9NpBt0tp2Ij2BWDrzg4T53Nm7jfu+/WCL60vFtz0fJi4MMZXXewk2A+8t/YJ
y4PGvmt6OyTusS3NMySZNuxePyCw6zmQMrOgxqjbi4BjrObBmz0GWNK8r8RJc7tAMgnUZhPZ5UM2
/2n9fZFCPmw6Ow5mdvjuM6C8h56FifjVDxvv2UoogJ8DEUDFKAaO9e9b8iHCtdPUdEu/nV7dn539
JNsnLo9M+y7+EAHZhRe8ocNxSx5yxU1cGl3sQW4j7jVsQLM0vY88o4vaIRBTzF0MpyyO8/xV6yET
dOex8Z3t5uJxNCBLqOWBpD9m+76nnze+iXoQLx3x5e9ZeEidizHH6Z9eJd/N9OyWeBhZRCjInk+p
8WkOzILtNnFSf2PLa7MQqYF8AkpMS+qlrEbGDTFOr/rJTEPXfna76ZCazqFrvhfeN8vdc1I/FBU0
+V988BEndt90d6W8s8S9VYU1/zQZY9Bnr9Z8IPajl/ON0Eqt+9YPXHwnkYHS1ulAABaj9bXxteyQ
D9lZo6bcuI1XRGAgY3EM/7cViy/glnOmQc5zek3btzJ5caH3jCooePhls9fIqwvy4LyzAHvCFtSn
lodmcq91z4Xx1FYvhrnX028bZ2LNO7mA8YEwgWY4CGuXr6aTy8azUmN69avcmyJaN2WY2qX9w589
uacO/90DG/7YOjyJdGM6awVQkmhj/xgrr94oQipf9OE7gOYA3XzFqICQHEbd/UUZfLykWZd1LWv7
uKr2Dj9+n8tDcuzAg7Gj/B9rwn9tga8I3AyASIAUL9eNQZPTnPRDXOpaUBl+6FM/rPd2Om8cLnV4
FouC/wMkBAKkqoKzeEyTqQMpxTCHuB/EW+rN9d73NWvDiL+yddC8JdhB7JyiHV9+xkHJCaRDJ+PW
YZoIiTVXYB1QYb9XSdX0O6fQqPUwYchfdS7AXXn2rczzD6UglXvPEgYai9dangxsH6Pd8BpN5JfV
N04TJY6bf/ecwnhliW5AZmjye3D2u8F+sMaxHHZcM/hz3VKwW/uG+W9syqw/bGb8p9Ob8hFA4vKV
lmb7VPWzFlVpgukmtms1L8KchBUMFqvYrpHD+FzMQ/0IThIUHQvX14ZIWCP/aVJWvtdzkr8WSVbR
wKENe0pKaVdhIx1ybzU6z6JZQGQg5G2efc1KU0ePTaCTDBr9OO9N2Qn/AERcBSFVwcr81WY0Y4BT
+vN9a7eavc9yUzsBl2O9k6TQoVnMekuHHmtePYlak/SB5hqG0Eh9TvsoQ1ERCgU1xIZTPS+/Slew
76PbuXeFzuev8IMlJDaKgbLQoq33gxZVxaOuZgK6nUD+51GFWV0vKTeFDmoqOG+72jF4EfY9xdNc
ZX1XB3wwyWcIOU5D1NGCAd8K4tyPLGdOeRymGWyBZIAEr9ALXkOzlfds53dIeKOSF34SQE1p/JbT
lMm7AXtHAkeMmPsyT2m9hd1cJovqLoHlquZuYlg1xBeVj/lwb3OzyDpznMYYQsl0Co1ZsA6VVjJm
e136Y7VL4DSeh5ZBHayu/PylZ72bY0MsTMQVA8OnMLgvMLtjNuofSVMBO+SWEJM0MSAFmEwD4o7Y
FccmO7MhnogqqO2WYUPyGkC30u3vvdJF4SifITMQJparZIzwGN1D1a6O2kbyn0MiW77zDdn/1pqU
ljsqvBxasiOUBBUyOzuD3giHnNe1djSGqh72IPG306H3WyAUraqaaAD8pvs8daOu77TZSSGgPskZ
M8GdLpVNAKE8F4T6tvXmjahfXd6FCwGxCNVlxY2BrNzChRSzaDJK5jEeSRP244FY2V7w31q1BTZe
1hjUl4QECgpyBuQTbWuZonoaGmWDnk6xV6TGs9TIFPh+R/YQh9LxNnCAcYepLwJOPSTZ0EXaDYmr
7Zk7c9AZfWic2rzYIgOseFBoCTioe0OxD8HbIoSdrKkkvV1PsYXqdGi5GOFXEfLn9kO4iFexcmSm
2F5QQEE/gkrX5RmehqFjQ27LmLjOHqNQw8ztT0NHUP2Yf2NE74bDXjOneBWIRonvmksMu5RE2Eym
esyADH4cEhsjcxoc3rqdxSdWSze0MIA+ur3G63OEJ0i1KZCJgHy0fCQqr3PHbtJknDeFHznDUB/x
3g4nPOdsx0CI2UgC1Bt6eW6VPXwy5JAY7OEuzq3oJoaPmulxVuRumKZ2c+8LTaALK7SNxG6RPf79
fGBw6DpcNJgy+iKEc0cU6Fqz0GPdSeY7h9AfZu+NhymH9IKdSPlAidGHlaHx/e09XbkySgYdbFC8
8Kp6rhKwD85P1zCnjJmWjKeJhz43I90Tx3Hwn8AKD2cbepfTq+iBfrXuctZhJpjE6K0m2QKDLSvL
ageU9C46Tej6o867+B2IOTtf9NSIIc+vh4IhvArckQiMy6CQQMDkQIjytySEq4RAvMxRiSkEyJH5
UOJfmdKgHsVvnrt2OBg9PdeDrt3rupSf+7EDATur2x2aEdUdbSf/SHnWvKAh3QcznZM9rQv+4KWs
f7m9udc3H2tSElCWj6AG9MPF3ja52XTmoMfWND80Jv/SN5b974eU4Jj62DakJ2i0XNpo5rzF6Bk5
xTLt+3sTE6V2OM/5u2sO/vH2cq7vA5BfqAUYwH+iqrLkWNSWyFlmNWbMSm4HvtPPx66WdWhP/bRx
H9ZMoQ6GYhr0s/BiLHeOElZMiB5iFFPIGHbJAdDj26u5DjmxZaqbAkawQlsv3DLG5WUq17HiVs/5
2ew70DWFQ54pkO9nRATA9w4EYpgTSUNfzpgbf9v+MqfHiVc/ANQ49V8oGS2KYa1ftY6FrlVsTHun
HOcg8THvoXzXbHvnz1EHURtbQv9FH/ciZSGd7/7LD4BMO4qaKG5ixPnl0fFqz/JronbArnfDlEYY
aRtWOj+5tnwz9M/c4HfUteJC8x71sQtE3m149JXPjNAL6Rvsu2pA+OUv4APsz8KA22O1+NwaNjsV
buXZkLpIUKW7vd6VD66iA1Dl1HWx/pY7Pni60XKLvrB7Pa51q2UI0SWmfgnb3rtlN76NWp5EnSnK
PXXRX7IkSgu37V8/X6DlWhbiCDUyByjzy8V62aQlOE06NIcN/+zMuYhwyjvEtKT6Tqn2jyxddb7M
v4I+BlqUHtQbLu0lhqZL7jt6nNOCHF2D0lOaeNXeS03xqSqT+kFLRtQjmMu3CsxqKZcvJ/YX+2za
KMQqzdBL02aVeKMnsNTKzMKE+U9zMb8xJfU5jOAo+U8Zy167Atxye6tyd/2SKtOeh3RSPWjLlxRi
GNnkQf0r5jpVQQHqcd9YEdukDABnDvPucPurLqvNapsvDKoz/uFYWTlmltsDDPp8DDT+rfTKfWfV
j5ijGECY7ZRn+YlySOqPrrFhe+X6QImG4PsiFkNCYF6almVlZUTjZkxqr96ZZWqgSyRqnGqn3DB1
/ZTZtmsTsK9Vmx1Vh0tTM4isgM5TM95j9MlGMLksK6kt/PiHL9+wvAGfDRm/GU+MIQkP6DScPEru
ZVL90vPuoQctUSv5XcPz51Fmkfk+juJL4XdQidKipAQXSAfMuvhjckjJjuTT7U+8cnFthO6IylTQ
iSfwcu3eTNymmHozdixwZwkLc/69oGNYQurotiXl8hf35sLS4iwNMq0TOsKSm0WNBqkftCGz6vz5
tpWt9SxuJ0BfBEMBRzMuS7HTxX1P+n3i3DX+1kypVUOoGcLDoyUDkfnLjYM6nt9NSWvGtPMfxvZ7
0Td7b3TAitwAja8ZwgOKyR5QNQE/cBEuOMU0gR7tmXFVVDtKfrCGHC1rjLTS3Tira/cAqSVyOXRu
geteOFU/caG1Y6dW7BQ9PaZu/RlxxJZA90pogFE7WA/kCKBIhrlglxtnAHBvpFVpxFaXpOHoDeNd
VxmpDFpiDhiM7siIYGzSsfXUkBWMNo5mhKHQj/X7z77tio3tvV40WlrKk6NXjXdzGcf2mWaLrC31
uOtMGYhOdgc0ocrd7WN57c0wmhiDFZDdQQoewoqXiy5LF68nPmRci+JOkuS+74e7lGxEltfvAwJY
uEoLwxtQlViq3/RzrZV6Jo24NKFqhnHHvHFQxZNnzCL7AU2xJ2tLQPT6cKJthnF5kLjHgAX4z8t1
1bY/+gL169imVD4ZkF/flTQhJ48MMtZGsqXvs/K10J23ENihB4pVLm6dhoKPx2SLsK436TljBLNc
SAZO9O3PdW2GoC2GXFyN1AEyZxHOFC0ayLk+2TGrbQw3ssvuMLL03+8bgGMI0wF1RWcV5+Jy8yqt
LUXWwUpm18AzTajosKH2Nm719dGDFaWrCR+lZE0W9026NU2m3rJjb0p4jNQR2kAIWp94122B1a5d
PI4xrKmBWqDTLKOyrjZkXlSFE2tNXxycpsaLpVP9WFemdUALeX7LtGHr9V5bn2Lu4Z1FlR2CWZe7
CApxUlPWO3He2mBPZkNRYNItKsx2YHcsdf75aIACD0Vn+Hw4SSQ3l+YYnYdGjtyJZc2d0BNy2A9d
vyUKs7YoNSgFqSjqBVeKLX5TCsnBL4jdlAZMPvolFE4Kc8MrrX0vZO8Q18BVMs0l1b62oYBp9jWJ
cy/HEAFhV3ekssajl7Ds6PdoBkDAKI1u362VpYFYoMQ40VFywARebKBNJuEPthOXpBE7L8vQZS7H
JpgNv98wtRK/AiWh5CaxOiUhsvhY1uyUrZ34Tsw9tzqwetbOUMIhR2K0Qzy4bXpHq2w4zhqxQns0
i3M9zcYmZkPdsMvIB5NEdUiF2ShkQp1scQPzSaS6SCiJfZ0iK5hOvZ1GNv1GKijnGQEzoLBM0LkI
rPrF3Uwa1vYb7zlEkyBhgLqD+ucfYvim9fU0kboTZ6ULEm+XTTs7w1QyxN7Nxn6vmkKujV4hBGaR
o1yaSifN1YbBI7FHQK4/O1Y3jZ+KOa8waV0Tk7XRk7z20hjngoK4DdkkYrtLLExdVRm3MYgg1hgm
MbeV2/1upkTfyA6uF6WsIDpw0CtEzLKIKDtJNHhXncRm67U/TOFb+8pCuyvIy24LC7G6IsR5JrRT
4EKXQufMBbCv0qAP6ffZCK1RqxsxgBHzaO2NR2HVEEQt0MyFkhdUGC6/lME9h3YCXwqPNX2rErc+
YlR8syEpsVQuQfKjXjclTvYX3eEtYIBdgYYPI3kSO6nPvvpN7QcQG9ce27EVp2F09HM6SeNEJ22O
CujO78tCrw9dXQ/P3Kju7KKoQr1MMFa54MnB04T9XQf88UvRzM2jm41kJ9q+/OWitbjh5le+OqZo
ghaKTwHhs+U8RHdskfrnXRK7dZqELEU5ldTOi1NtQuKv6wm4nH/nCQIuibrCIuoe3AkdWMdM4h7P
F+bG6Fn2leCthiQp1fKfnBH+ivGpHNNliMgwabIc2ZsoHWNryUv8ofpaCFARDuNEoCW+bOawyoR+
XpF5ceIVxa4p9Om11TK/33lpueeFmxwFpm/vyhphXQtlo6ifk4e89tvHMRvL+6r03uy2sM4VHP9G
mrryORC+IB4DRxcHdjlxTTcG4fdD6sXeQOZXkqItyeq0eZIotmxcjetHEdkcpjxiei+EjEDiu7wa
/aCqXLQp70e/Dkn90wJnqB3AdcUMxX8deoUt98E8hkQRpPuAjlwqSc5W2g0Oc+t75j0Qvw0MCR2r
7//64KqWA6qDqKLDTy2LwVgKumsl5MwlRWe2noxfNlTUQpKiZnXb0lU2ADow+pOgQuDeQEdh4Sqt
0qdWlrLqPsFj+liVuSq9Zm5YJU5xwtUR+9v21PN98bAqIAoElvDB0B2EL7v8VJma1T2gu35Pa91+
mVFm2Ql7ABs+G3/LpHeATunlzsgs/9nUJ7ph/SrbgnUE7ih0wz+gO7FY7cCT3mp7we5Fmdr3BYUU
UmNO06HL+t+lluWPLNPbMPNL4+X2sq9OqDKMQFchg/BWLHt31lBbqax9dg/0oC8Dy0oxxUtLkhQ6
5lAdmfa17NvfRTPN/3oLYRgOCpVm5Hro+yxcVY6hGIIaWXM/SAqcCSLKCMcpD7xq7Dde3evQTdmC
iitgivDAgB1dftvCoRB1s6Dx5PAx2dG28eN+QphmMMP4JDM9++MBcH9K+gnoNDfNzU+GP9Hj7Z1e
wgQRU+BXqGkMaCKqSXvqU3wInkYvzQBlaJp7abTkxdYAW9GdSaEXXEz7NTGFqxhnutch8vlSO4Mz
BjmExp5m1leB9EtyAlTf3feJ/26mku6lD5kE0mIWWNk3P27/1isX+fenouOAxgsKbUvv3eTC8Zu8
be7LpLCjCkOpKaLsQ0M96/22pavgAZbgh9HNBG4QPfdFdoy2T2kQDTg46Rv5jhMBfVt9qjf8sLo+
l5db3S7F3QNUVbUBL7c+97qE54Rb6IAmfbnjgpqo/rakfuo7vRhDQntnuru9sus9hAIE9KhUAKvK
Ggvfj1x8rnCrScxtmcoXyksMmqHAF/HHZmKY5fWv5my0hXWcLNzna9EvZ7BG2Q+VF5fjAKCVi66t
dw9VaN0Jcj1Lu39Gayj4GW6UmtCHV2xZ62rstuPa7LlxapaYfZboXiH2FOKd6UZkfr2PEO1RKktQ
dFGY3sXlxZGRbUlzL54A8QtBt8jyAFCx8mVMMmdLWPr6OF4aW7wCqOBlDoW0UzwA3xMgo4LG6VR4
/+ztkboBxIeSENA3AAdfHkevY5mshebGORfmwZItRjvjFIkgtwEYH0dMdiBODw5ra5FyA2R07fAR
hqLihc4PggWE1Je2u6SY29HJ/Fh6064RyTmfcqADulcpjAPXXm+fypX9hDYY5NEguA6S7rJWmfYz
GwtEiPHAq9kNZkevtLD3SOlvhAtXpwTqV8hxIKMKEKYqGV0uy/a4gRykYbFOymPu4r02B0OLfHOr
b7ZlaPFSE+5ZCXUYBvARgdEXf9j45Db5xltxtW1YDTJE3YHeJNoCfzkwH56KJJm7LE8mBthQX+wL
xl6pPtQbFd5VI3/hViicg9is/vkHI22mVVriYZTgIHIAGZ10yB/0lFK64XxX7UC/9v8OhMfs9Us7
jl+hZOR7LJ7SPLkba4ziQV95SzV4ea7xquNMI4wBqAs8hGWPL+trT8mTOWcyhw2Ih8NQBEkRte58
mNJ/dO2wBZgehNdMpdkObP/likYyu07jJM650j95/RTyndv3u9s35ypc+GuEqIafjwIIYCSXRuZq
VpUKn5z1gmjAsGbFm7Rd+iaQEp347Kdfe+SqJwmM3iG1ZB56Vmd/0QeSPpGpxSw+zaNBa6fdiTZV
G061/ZMx38LcvMJOyUbAsIxf1Y8F6wLJ+V85/mWKi/wuKTxJyTl9c5to7xyMSNyLb7e3ZMmsAwAE
vSlUGjCRFQ0J1Gcvt6Sx5Nx6deWdAe6rw8SmDPxLXwvR82kP6AhOOzq3mLMwcW9XeHn5QDpQELSe
0BQlwSE5MdPjUeKy7MHtuuTe1XL22uqsf65qr9mN86gdpMySYtd2qb7re8MfAjIPSkfTBb47yAwg
ejc81zI2waKgYOgCWgbMJ+qmC4cCcHUtJ0m8s13NSAwPhtndacP3EvWN29u3ZWgRfzb6DFxH53pn
Ic+ANmDeqhXU+WMp3v6DHTyjqBCiqo2m5uVXkibt+9yGHdeZA02SyKf598bm0STd/W1TK5ce6eH/
TC1cy0wGpteZ5517f/iU1OTN5ft+vu8dPTDNccNfbhlbfCjNhUyaCSXBc4llpbt7rX0+9ltqGWsf
yceDCLEBZAooU11unlkNuSWA+obKtKThaNX0rmOtd/Tm4cF2Z2PjWy19szp8gH+44MsrRuVSBF0X
VpYYDObG1p+CktBh15o53Th5S2oQMgiMAkIAZ7jgxUHaYnEkStS8Ct/lWTyaeYMZRE6aYGZO1osv
XSpcDLJxR/NHN3bKl85VNoVTB/pMqE9mP4cl84fXwdNptmtTSHgHqKtbqRXMrLStwEpn+S5IXT0R
iiHZES1tM0H4lFrGT71pMS9Dn4d29HZo+iCdzc2Ub3XFrpwfMdASA9sXLkkhQxcXq7bsSTqFo50B
4eefhRuQIyaQaQWmP21s5FUmi41EhAuhdMX/cFGuuDweTUcK6nlDGkPKst/zBx7Qd0V+rR+brffn
6mgAzIvGpYlSGZLvKzi2MQ954hpTGvsFMDnCewKi/2i3GLOqUy3oje+CY7qLVaAzVn+R+FsFrrs9
iGjWtrCbVzfv8qe4i1XXKNcYLB/TuNdONeaZmgM/VFC/HTHuS6OHf/Qpf42BIYWx8YCgLfu1Y89m
J+vnNM6rL7mlRWL+I7LXClNHxPT1tqllLImv6eqqceXiaypSz+XX1PrSAhxdprFR8J2ZnCbwHOZs
Q4vlyqOAkYqqB54X5L8qpLw04jtMmDpz87itvfsheUuM8jBmEBAeNjKLK3gSlgNLWAuot/Bd3sJB
Ct9PkgwjcmLb0M6Oy8bIQp7Rc4u9jBykvnJiU1QZTronqVF+mjKv288Z9M7HzBMH8HHMJ30EbJ0Z
CK05IpdPCcL6x4Faz0yAOAqA8ripMr+yPRi2jvgXpC31CVRd8EMUbCfgjuRjXsQZqDf2nZHGk3OH
fm/9yT8Z5c750f1Kkt0+eaK/8Ztvf3/1Z38sS8AgbCODhv/Fx1lWUwlNss5AYyIeMLQb84NZLJ8g
r+AXh2nEIJ3bxq7AMpfWriSL5xwQdm7BGi9+ZSm/y5t5Z0r7ADezd30wkeazgNA//QJfWrlyY62r
5tEcBhNATeBCPeZyoznoP+2sO0Vs1CKwOQMoLUH70hEBqEoB1yc8C84nx/mWtl+Gzt5lBRB6t7dg
xY/4H3/C4iowoyyd0iHY7/lHWry5cw/9853o9dDaQlqtvAlKKwqIDPT5VJp/udpscm1oa2G1yXwc
+Z8pgbip+F6D5Wimn51y2Mixrk8xVIOws6oDgMjhL3XrwykeqdVXrTlksZHHwiNh60FpBZhwp36/
vYUrLxAsmUh/AO0CVH+ZlnhJnpoFIuhY7B0IyPH7KuBhRjDirNs4sNfeEVUzNQsBkBa8rcuq7ag1
usdsK0NFy1SMC0xE+VxvGVnKSSA0gRV4YVWLQZFu2ZItjE6ig5jm8RhNcXIi4TOxo3Sn7drd1tz2
tY/00dQiTigqCm5oBVOc/da0MH2i/rlvNzKxK6KKWhAAxZCRMhFzWcueEynmLme0y2PzwJ+tr3oE
Nl7Quvsn/l5NSq7l8+0TsfaZPtpbRKwlnx2zGGCPGV1YNbsqQ+tp3ipvXrvKy1Ut7lPpzB1m2MFK
LqM82gPjZETtk/97c87KddgDfD3STHhkFwXcZQCuuanlJsTJwUX54lr1Jz1lB+Zmz15b7hvphznt
wtb+6qfQEvD69lHO2h8OHqo2HG/v64rDRAaFxBCpNWAJWP6lC+EIoxu3rovYfTQeyZv3i+x+sp1+
xABP/HXb2NrR/GhLfeQP/kNOc+MruFXc0VNjgtDkvrd8CMZpSyNq7bTgPiNCQMKBZFf5zQ+Gqpxn
vPLGIiZaEVKMtBscKAsVGzHPVftZXQJQJVDwx1RWlXlcmlFwgJR2sojRcH4qPpETMKH1c/2MkQAx
5vXuWAmt+eOw4bHWdlFNNQGdAGV/lDwvrWY20zJp20Wc6kOAaUMB6M4BajTC3gi1Vr2WwvupyQfQ
wFkGqS7yeAPHNI+/OnsyB/I8Ynh3FXV3SIA24uHVc/jR1uLVbGQxGZUGWyOEL/3gexd8QZQAUcI+
HDce6LXL99HUIiDuWginoTqcx13kRP/pDwdwCh1lIHDwel1+Hd0QZpYm4Dh0RQ8Vq3oMVGC2+/eL
BEzu/zOyWAGyQ4PIqUU4iUnYpOkfG4sFpf+Utlvi3Kt7hSq+6yNNQ+VtcdhMCI74fjkUceHWUJnR
ikddgx7X7eWsPvcAXyGowNAslPEXVibOmratcF9nU0yHNjPwTPrS2bUACKM94f2cNUtHz9Spop5O
fpSM/tbAvuuoDTEyIH6QisBVRg5z+d2Qzk8E/UP4wdzJdprvnVvQ0KNMt/7MXePsJhu5xe1lr3kp
H94DDGHo6AFJc2kykXY7JaW6yIV/QLFGHpH8lmEBVduNDV5xGYhuAHMAng9c7GUbnDT6wEealrHh
/GHYP4QEVtmGikj7z0u6MLT4kGk2DI1daEXsmFUEjPopGZ0YghjRbTMr77TKNUF/gcqIokBe7lwK
lr6o87KM89HnUZPQdAxm6b+TAkMl0YzE+GsoQgc99cYULP9xEwK18ukufsDi00ktb5HcsDLuDP2r
qemHQXceq1k7JjoZg8mzHwpifeEpP85qZhlanMBPFhz6MwUkXaeqxlhTIJN3t7dl7Vehxga3gzY3
uLuLX0UZsHhQdyjjrMWIhamIKvnsNs5GhXLtMKHdhq4zynooEi1yWV5Y2QAMm1p7d8/5j8x6NMz8
6KNQ8+/LwTw0lKKAzITDXlzJHHWoXPcrLMdqI8MGPdh97/g/t3QgyP/RytJhD5Y7Jl1dxkNEgIHI
6Gej+83Asf58ezXqTF6m4WqYDWYC+sDWAj+1WM1oCb8YW1nFmunTsBUNQ0o6RreNrJ2Aj0YWi5md
vrFTpldxVkHY1aTBf7jfLsp1KIWBA47w5/Li1WmLec5Og+eg+2pWb4V5bIs/t5ewdrzQiUKOCQ1Z
yCgs8heD1wkEJThMpA918jyVd0OyI/XdbStrXwMgWDw2ABVgas9io/iQOO3kwCNakKf+DfJaFzoO
eM4bjnctTwIw9n92Fi912zVMG42sjJuvFaJBLQsSDDxORBLoaR+2XD8kdXWqGh7IOa7c7IEa9sZ9
XXtdL37D4qOxrhoaV8dvQBGM/kLXivz2vjXn1ttlLMqebm/syjuqJggoGjPw8qjPXZ4QZIV554xF
GTMtnvP6caowubI7jiWkaJstatbKcUcBFaUCTOfGI7pE5g9tbqduYZQYmS2DnvxJMdypcp2NS7Vy
IkHhAXoWPX9U0IzFiRQaz8aknfENvXcd00m1dA8dGnzELTzr6nJQDAY7DIi1q8FXReoNvJtMPNND
G5gsDaU8zXQL87hy9FUTVbGfFI/SWixn5DTvCteFW/UITmMa6l37H3YMnx49a2B3bKDrLw9BNXZF
2nekjHn7M5dPQkCJDKqAZfty+7CtfRkQ80CbxlFD4LZ4ijAUA4PjHB9LQRxsjRl0gtLQqg6Q6tq4
yGufBo5CYTeR8EEe43JFaPRgUOiQVrGDgcSD/cWHUo9b/Htmp1yFwvEqoZMlxr0UXCS16GCE5EHq
RX76aGT3vNpCl6yET2glKSSXaiYBYbtYDFglU1fDTlcmQZ6XUdvmdyXhGL8aC5aessE7gQhxuP2x
1lI82AOzBccCL/oVe6we2lmOBh6n2HwCY2AI9AN99KCusht+iRKQvI2Pdl0eVfiJ/xlcHI9GL0Cw
KpXBVzOqdtpnGdHI2nhJ1owodBrQcEiSQCu83MzSkXpdi7mKpfGpnDC43myA99v/spsvG/unIoRF
BOHgVUT9EDh/1HsXt6qAaD+gi1YFskpQRx7G5ewxldd9k78x4m7e6lms3a2P1hYnnuoN11A3xWEU
KVDl73YKvUm9C7eLo+pPurUu5bA+VGskS43M0Wzs4HCWbnWcvuNppGPUk5CVoSjPebHvmt3AT+X+
9pYqV3fLsrr1Hyw3xLLqyTfBarpvsniKul/dEHjv/39GFrdNpFLmqYvPNnWH78WP8puELOnzbRtr
7glEaKTOCP4BWVna0Nts8Oeqjru++MVAvukk2Eyk2/3/mVk8HVqnT9ms1XXcdM6R0uxOVvN31y62
wqa15SAE/AtWR5axdISAuiUWlWUdj2BBBwPoNftyTFWjwdmqpq29hng/AHJSuooIzS+PAFAjAEAZ
tI59qyChkYCoSzDz+va+rdwlQO6RkQFHisLQMoKY0tb3RwkfgdpymDkQEujMEK1RYOI2LP1NfRdH
GkxgOD0DzXs0aRbX1vW4Vw3eVMXFcBq6LHD6B7P6wtlhaIC8+KmL05y/1+kPtJ654YRzvxVerK5V
ifigmKN0dBaRdZG0zJpGHHemH10kbU2+H5M8TLeCpb9n+mql6Kkg/ANwDZzJyy+XddB2xP/qGNqL
ezuUu/f6hKFPgYW6NY2csER75fZnXN/cDyYXh0WW6VzaY16j6yH2+mmM9CgPsj74ZJz43XSgobNh
ceUiEN0Fe9xHMgTMhzq9HxyUYTDHFzpcY1LVBwY9MHSntOzT7WWteEHos9hKPE59r6Xy0EAa8D76
pIoxwA7U3YOsjLC1nvrkTes2SuYrjyXCWih32OCfQOdp4XB7KDNzp8RtoxC/CUSdFpAELOpDPdvT
XTMgn6zBwbzPwcD8DzuppjcrzoEqKCyeaRRrTLPGf2LXjoX4PcSF+HcACehmwKujxw9XAuG0y49l
iYQ1WZpl8dC/N4Dh6w6okMOpBnXVRyP69kdbORmoyAI4Avybopct7jk0zDqiyTmPZdaElJ+61MbA
7Y1k7v+Qdl27kSNL9osI0JvXpC2nKkksuRdCakPvPb9+DzW7PVVZvEX0XQymuwEBCqaLjIw4cc7C
WUZ0iBAaAF48x+m8LEg+Uz6WRNTDxMd0ag1W+i1rqGn8PXpk7vP61w61LUIlQGAoohymSE+ypxgt
8xnlTwB1r3jHhZ0OH4+62+wasQepgFDlpKECbW24B+WpqeLBYIQSh9I8h+AzjT+mruBWlmlxBv9Y
BGb4ek+INScU6DsI94WS6CKe/3z0lIFjVYac0H+xIS4s0e4wKaKMyzyUFGsPUKqexQDlz6FVVh4p
ixvvwg7lA7W2HGbKwHCflqjgCZEhpXhGrhGDzGeFcu4IZJCeEQEdRIKOOkvoX/NiSc0Aoqikwda4
2OmEfu2ZumwEyEQ06wCVSC9O3NcS20fIZqEKO8n+bzBq/7y/KAv+DsP41wK1KJ3vx23CwULM1mYi
foLBV69YxWG4A3gLDDzt9PsGl4aElzCq8t9PfJogodUitADLMIhS7zEDMwI7Vi/3TdxuAGG+bQFk
miEamLzrLQ3OH2/gUvhwplD1PIhJ03wNa7WR24mbjYAabmYDBjadMtLVSjy1yJPv88KzEk16iIRz
KIu7YBiOQdqArkVx7g/r9qQC2o8LArVcOCP41OthVR4jasBwp3s0aZMOF9Fw8lW3i/7aIVyboY6P
2GpJw7R5ukcHAfiVlfZhKh7kNZTc2mCo2yEsvCaosgL3rGwmiRSSsEaGMS0TUmm/7s/brU/FgObC
Eqp3CsrE1IB4jUnUiO1TIIKOXli8NOC2KYYawwKGNpCN+9aW9gWoBpBAn+XL0JhwvUoe2zIoFCCS
DiJU9kMkx5jhpRQbvaya3+h3Wk/K3Gz3+fSiZIZodm5SpNnzGF9pBnYq2r2YRJVRA6JpgKkrd4R2
WOMKWjCF2AHMDcAtIICnnwkKsFX5GHDdPg49SCUNydsAZVZrUqTWvj+NN24CVzpgETPFx9zKxFIX
YeXJPFOWXbdHSdVglMIIkpW0yPwbrhz4tQUaG5F6iVxXBcaC08qQtmVbExYra8rixgF4L9IZtuIt
Uao1Y4gH7nx/gLfJptk+rnjUTQF8hVrH9UYJ1JzLEIR2++6HyD+K+oZTIImUAeMJ5ky90uuV8d5s
zG97SJjgzYXiDt3npKa5HJcqxjvUev4rABoKPPStMTEr1/zNcaPsUOPqSi9AyycPO4PlSyVReNc3
KuGBXy3KL+5G5d8RUUdNaMWI9zSMCDu+fAGx7Cb8pUHnqjJD/fybNWJrZc3Whjb//OKx4/thADEd
GDxMP06BAY3FlcvxxivOcwf2b2Q+UTXGFXZtABG7X/cl5m76kYf6pOe8Yd7fdmsWKGeYF8g4pvMu
qOVdAlpTr5ZAbQqG5B/37dy+RKmhUA4e3dstX0oCjlf4FNVGWJ1EkTTO3utIkRBoQ7wO0B6XIH34
/zQ8e5aLRSqk0p8SH4alI68VkKntraDUX3tLYB1p+159FmRlThf34cWqzT+/sDg1ZcwFHFatYV9i
4SD6L4mwQvuyZoLa6rkXsmMYiZhN4dQNX716yIWPlYm7yd5SK0btbuAWpzSdN18cpAZov7RAF9+K
msRG86RltsevOIolFw9GRDSkI37Gm5QaE1jSIwHcq92eDQfCeriMhTWVtKVpuzRBDakO0E4d+WG/
5wfSb+RduHLZrw1h9rkXKw8xhgw2MIQm+uCbY9Q9razJmgHqGgwEjqlLMej3HrIPxQaNA2XwIHz2
bndQH9jdOTxGevJ43+jKpNEU70njAzqr+P0+yUoj50o9Bz4xW9N2W7QCvg0QHc7ZFnX++cXUFSG4
B5IMS+MNOk8ABKhWfOnSfQeSqT8GqO0FEp0+qZu432c/gd3QI8mtU7vrzCq0xbVSxKK3wxMNuiAq
in0gh7keTZAlHg8moX4/ch/sTENuIUNFAgKJVVUXP7BIK6Nbil7+GJx7pCmDXTw0lTIb1AtBZ0Nd
+WrA0tJDWgYZspVtvjyV/zs6GLu5ltq4V6O8RyJz/K0RMvz+XEFyLuwGECHhjYt+DITHdIyutkqP
ZjbsuaJ6zCI3CQ5j5N7f1guDuDJBXUh5XhRKDLLTPc+958lPHNcyP9bo/z9x+cqxnbcWFVpemZpP
9cXe5tsCXceQeNmnSY1Ex6egvg9QEOHW3qDLdlDsRSn2W+Pi2s7s3PpOwBnCFtB6Vc9UJPKgDCNq
aztgIfLBiP61RDm6mQGDGxUcpiaP9Bh6PWLGmLGgM95A5JXZW/B5II1WkVKBiKYGLM/1qHx25Ee1
SHpg3FuSiRPpkf26vxcWJw7aPd/PaPAZUs5H4oSpiQts6J7dpqVvgTKRiLIjDqlz39DSvCFhjYoy
umBQl6d2gloOUi8m7YCm/5aEwyYpXtXsfc6vce3fx/dIj6M8P+tHzDiQ62lL8qgPQyEfgJPv3Joh
GWcWpQ68SfzX0CQQ6V1aogYF2Ty/Z8V62EPxAExUQhTobZWtPaRvUUGzGUAN8D8qhwiMrwcEuidf
kUIoCDaCXuxZ08ttlnEGmUyJXW7yte7cJf9waY7adr0KiVNmwFIFQryTfzK8b4TjK++bHGcDZfyX
dC54710NjlqtEXlJbYgxOKmLjDRnSQrV5r/kPgRIDQU93ErACwNIg3aO6xmMNGbIonoaXCC7oCco
ZeJG9eW1wgU1cTdWqLsvi4MkFBJo6klvUW+DSqXnQLP4BFE9pn+7f5zohgbaFt09J0eVkDI1bMXM
nknf1RSkZB/yB5/tQ1TVmo4EsRM95MMzPz7gZbtW7aLRcv/YRzEWJFZ4ud8UL4NQLQVwvg0u+sPB
LGeknUnAMSdtogO6flXr5f54v3FIFzfJjT3qqGVypoRY5MEV7aR5liajg5CmBcXmDLW8zO6d8Qv/
O6E14k9mk9iGbN7/hG8ZwnufQPnKbs451RJkfVT2PVGPDZp88qwz88ip0bIa7RQ0XvRceGzjxqjy
d7n5HAHam7INCoa6mu/i4FdemjLEBoddUzSITp6mzI5r6UFloHeo9nrBnOqm3DQyt+3FXh9X6gHL
mwaIJRVZf+APaG/vNbLctoEyuFCXYHXPnv+rNhCGxd+BPlTWwNvB1rg/b5Tn/2flAMn7ZqlFSYfy
XsWooceSZwZ3AMxNNIq8REHHH8WQ9GByNjxlnMD5hqb1+2aXd8yFXcqNDaXfyGIsD27N43XfGWHW
WxLiA9E7ocATi7HVM69cYfvdodU2vQ8CMI2EPJF7yQjktzQG6lfq9RBKnNkuX/k6umHnn1lRUMkF
K6aMRx8VtiYqxLemDktRiRGRw59J8YD8XqKi6rQBR5HSM6TaeqtFB5o19R+7M/POnEoEZJd6CCaM
iCZUH6shBZ0VyWB/AdOI7EHAXc0MTxuJ7yeQvTMZb1chZ8AdisJF1oIDB8TUhiSdhJ0CsXT5NObb
AszK9xdtaVrwCgLoDGlVMIXQIU8n95nsFWrrVsNDCumiInzCXh3EUI+7DDqBrl+QftyvyaMv7FG0
aAngA0RbC2iD6FlRygwqaUznTuxLzeX2JNt1XlpDlppC/3cPlnkFYAvEZeApQWmHBgpoWopWB1Ht
XHE4FmJAuv4lZiyZR1Z+h14Z8WllSqlsxj/2Zvwo4CzgnaPpTTuRyaSJEzp3jNv8eRh83ixgFy3e
os6iTcgUEgjZhFjMZ97vlW2SQb/y/jcsXIwg6QUACEyaeNjQotCFmCR8FWqd+6QGPDLMImHRRMn8
TKZKT9a6ar8LjpSfBgQYmCT4OBZUktRVkUxay2Sp3LuxPGYPkygxT4nSMFAvjH0ZFCpNvh1a7Hih
qEbDb8C2nKHun41aa4bjxO+ZSYXIoiyM+uiBZAvhcWG1SqTqbVO2uzZUz9CNFAyFH2V9UsD43XlF
ppcanBlEbhtTgPRnxdWFzbQBZzE9dD/FsRFJC/ZuS2RHpILrVoC/kYRyWnHxSxsZPg9UIKiBANBL
beQhYEs/TGOkRZLsFfzrjyLzpfSPXflQC+f7i0rn7b83FgDDQBygvgipMSpyS9SmBzdL3ruiZ2ri
BlqlG42D3lZQkKL/3YF0EGiw17Hu9VRhgCpeK6PTsKL//QCExZDXRTGQRlkWXetPClP2bila3qDa
bRlYswRskRsgP9xV0yYLtykq+bL4g22f8xYEx6UMupi3LPJP92djaYvL4HOGViVUHfAMvI4wpWyS
OlEqepfxPsr2x6gd44JUMlHyh9UAnUp5/DNuFJ5QCwdwG4jqa1sgG0v7IGt7l2+iL8AwSazIiMHC
o/yjYwodCsAtv4IGWl7sC5vUbepXA1/kfNe7gsf8EFQ78uy8wBXqb/OktgFvMcYWbDrcQLxsMvhm
FS03T+DNqUYfizaXmlmwSF8PeioasFlyTe+m4k6MNmW7l5JD3B6h1tuY4aDn6NKpih0XwYVORnaY
1piYFlf44gOoo1W1aSmO824TAsaUkpQMUmZ5JxHk4S2oxZRMXInx10Y8f9BF8gRXuBxFMpY5GrmH
gas3ZartpXYt/7h45+IA/5lZ6tnC9JBQ0yLM7MjUDheXBotXeSFvQmYgkLFDtmbWewusSCKpZN8/
Nv9hX/0xTudYvYFX+lHEIJvEOsiyXpjItqtv5nR+rp2VoGt5BaGMiKt+lmyg9jDjVUiy17ClpO8l
6zTxcwZ85/gkeC/aiqnlSZ2JB4XZGt6d14sXBv7Ah2zVu332qw8PMpiqPbzeMwPta8iF5Z71O29+
/zeTiU4s8FXP5Pg30VPeZGzT4ZC2uLtU0O1YEp5LBbSWdUYjneSobbNpGyf4dd/wN1XxzeG8MExd
BdCrUpNc6nE4JzDwPYGq8jyxgJsU8IHwg8GsX5xHhA0hZudDJmPT94eiUR0NwV3fRDpkSTeR6Abl
qWSfea8F/bGNXNeApFrLdyQWHbVbeVHO/uLeJ1NRQl32zdDmmCtwCyUbFRk2v3caZq1ncWlqkFYD
y+XMqYlwj/JbwdDn7QSxCjfSDpIVmFmrC3VB0hdPsmUf8tZGAl4AMA8nX/VZq1wmQ+PD5JFc8048
c8ALXs4PIDLbVsCenIbJ7gVnwPv+/gouHA3gd1g0AYFjHa8R6ivRiRxwBTPPhp1O28F7lIQNRNCN
UTyW0hrD4bIxCBOAbhi3Jd2H4YXTEDOphHOYgQDZ8YUeygREjn+w6MHPumgl+lxYaYztX3OUfwNk
nAOVu9i7Gqn2nm0p4381eX8M0ACKaJAkaI2zvVsktV6ysjlmn/7Wt6UJPW79GjH9vDGpjXs5nG/P
c3EtlEzRi/WI4ewk0q1M1Tdu5d4vp1ykWAhNnHX45Xz07AEIxys18i3iJvNLoxIbo26OTEOUZqPi
pHgDC6ImEUie6lh51ZYPm0M8rqWo6fTnHO5gwOizAzoPvUh0Oy74l3kf/WvYm2x+0hSveAjGZFaQ
b3hFV/sxfu846ReCe2UrRXWVEanN/hJ4/c83oE8SHwD0K7Sgrt15JxatFgjYskX5GPBPqKVDGlz2
fV3kN/dP4tKNOJO7/DFFxRlROeRaJcg4HaVyLDOneSuRDx3Des8y2/BHJRnRwQMPi7emAr+4sfBy
+M4OoLhFeUQh9ryq4hgYbnOVMFoPreIhata22EJYMz97/5iZf36xf+shK6JR9XqXHR01HK2u3uX6
UFSkffdbu2qP7U6dCKiJkhHkk9kntzLB381rN3v84gOotWwKLqoSKUAyeDNYnQv5jZDEZmvXenM6
SpZgfTBkMg4RS0bjoUucRh/sRscrInceV9Z6XsubTxFFdJurc+qBpm3xvTFtUU1CQi55GKBTDgwK
CzLRykiqtyiyEf+RWnwq35q6IcKke9OD1j41euu93/8QmpDzn/198SHUk6KM83xKwxxpoWOXkzfM
P/dUp06jQJzATqEsmmBFnpRI7/Bu5fv9FD9xldVMeh23RlNaYACJjwE6VLO/pJP658uQvccDb040
00TeNUJgTQ3DwRW6/C3Uyp9jswvSz/vjX1wH9GPNlPJgjKYfF6rQjBIXYR2ygWOQ1QV5sseGhlxl
Zu41YLxcww8unrW5kAjcNC5c+qxlqHj0aRsNLsg+oq1QT/HnGETZSj/54lG7sEIdtUETvEThSsxd
3Ip7iBb7u0IIAiuXGu35/gx+SwndbGWUVhDsaJA4pylS1JbNqrDBFCKe6qzGGre8zdtomj8zVmAX
b9gt1vDDiDbstjbH8Zjb/v413oyW9tFa/qYwW4uzeyv7HXxKil63G/zZmc+hlehrAcFScK7hof7n
WykPAH5WIAoKeICID0g+koFDVsA7QPMn5nmilo7nPzWH/yYTd2WW8uwe+DhCucFWZopDyH7k3nMn
bNTsKAEGlp4KDl7m/qIsrv/FOKkXZB6rXByoyeAqXThu82GozLztqo2shmtd10vJGAwOKaxZnRHn
lBpcBZbn1A+rwc3NfttYvJ2dOIP5IT/Pqwta/L1sZXbt3B/g4rm9MEoNsGOGuS0hg/9kem8HRbBQ
L6pc3Fd1IJEgF3wCALCyEu4t39AXVqmAMgWbnpoFGCrf5+bgSM0EaPOxcqCnVmUHMB/xHrK6JpOu
eY3l9fwzx/SjkmsRaXqobLus1Bx5vBtQYFKZfsUZ/ofj8a8Z+jJIoBTXNgUKXRrS/KdYU/WO3YYe
4ZWf/nuXBUThnpm12HOpNIG0Pz9zSaJ1WqIB46nHx1wLGj03ZB0/1XQFOdMmhGJuaMAZb6Rh0hvP
AjzZrjLfAALJELlTnb1r9WepbJhPn/nNDztwrumyuPZkWSqdXX0ctb25iumyWMBRSj3Tj+y6fWwi
VxWNsd+kaA3QIV6eG1K8i1qVNKA40v4+sXtln9rpTKhB35rB0heZr4dmmu9jxWyKSleKtfr/4nsJ
964AiTowMNGicYyQdZ1Y4dbwxDd+dOT2XWbAtmPfP7r/Ybn/NUOFm57sZ9MMnnAjxhJB04BSiKg+
N+kRrT5miWYlhDw8oCKqkWCvSdgQKuBqOeKPVHHY/DgwBUnCHRd3Oh9yK2d8bQ6omzNkxFLlu2Zw
wRGni3GgZ54lMflju0qAuOw4L6abuowGL1c6jm1xK8S5FYX7WHsoy+i90E5a5GR+sZvYd2F6Stlt
1Dhe2xrgvdwy6r7U1gDrS4MGXQEujFmK8kbNN1SDZpDyEe5FKYdPMexmO+JgDIXM7bs0ldZmed60
dMxwaVCgngKNJkZBCRCB/1DLJ4FtCIhw29AK823Kr5ULlu4KlBZZkDrPLIk0A4k6NgI/5B5O8Kef
f9XBhgVdeFsqdv91f2cvGUKNHckeXkNLMN115TFSr85MZu5QlsZUwIkx7bmoemfKw6Mqrnnrhfoe
UE5IakJ+b9aXojzDGON97nUojU65YsftuR9SiLR1utpuBW2nFdxWCH9r2V92tX7H5ZdmqUvQ5xoh
lgJldEMwhNTbsHyL1zgflrbHhQm6Rj5Jw5hnDDQZu/qt745VNUBvzwoTkaixW8Vrt+vSuiFrygGF
AEQGOACudyMTeqXA5MzoNgHSODGefcoj3zpq3zoBKoV/u0nQeA/qN/g/FLuhtHdtzFerIQoCqGCK
AKxUVsd/Ch85T5R45d64PdPXdugjpsZREvqww2jbRvmYlLcCvaBP9wdz+5q5NkK58qZLIMAYARkD
pEOp86LHbpl8ZK37VhYe7jAD8bS5+oNsKp3ehtjhyHaAyrvSwOmD+oXoZ+DBSWtOjOHXkBbpNvkb
H/5kxpdU2injzxEZhCJgDAmogVKMnKD5EYS/REAbxm2mFg4vbvjc8HHT9G0PpYmVabndv9ffS809
0OKhpPRAnaX5aZweG6c2OpmglUX2V1DDa5aoBUgBVEG7DCxVyiZQN7FUmrH/ir48nY1YoDVWMHsL
2BqMDBcE0mHoL0WX9vXuxaCYIB40jCxODkIXOHVhVt3zIAyk7NvnDGxBqtXXLOnjiQBUEomsjgZb
Enp2w27aTueyzygDH2GPktKGX2tSv42TZbh51D/AAaaiPEx9Xt+BJnWo+RF1EM4z1aocSVyAX7iL
o18re3LhfM1XigIkHLihb3ithJxTa8B8eFescEUPOoder9xUxmdNeoLUTVEeOzkgMfNc+RK6IImU
PxbMYwOYUfg7knZREP1I1Z8K+t6g2d2+QYSSaX0rb1Y2yMpn0johPlfAhXki73ZizFugpDUbpQy3
SLjGp2Bs1tpBvjkNrm923H8AuMxUpnOxjXpCgIItSWNgWd1dTpBOK8lR1r++vkT967R/fX19f39/
ePjcnpFiI797kug//3pZYB95HPT3zTw7dCtoEchyD5pWyQ32wFkQ2R4syQIj0sG3Q7vZCbZnCU+p
PTnyhjPzo2yythKRZBudV2m7b+/nWYVMmfnXIbtx07oear4qJ9A8cyUAE4jVQHDKB7kV8147axDF
hVQ5ypq4T8BAMkOFaeUZLoiUsGoV2WW3wbtmTQ5IXR4yUwZH+P0J5ubrnV7gmW4H9JLoWblJy42s
EAljq8luTo6jDmZw/e3ok18iKY3T/n0bkJ683Df5jV25MYk2KXDIzPEbTUqmoDWiABe57Bq7Q3Vy
j9aHdTASfdS1kHxZmyNap4lrEbiVp/rkOI7ubE3TJhEGbzzuVu7VhQchpvria6j4J5hQNmfzQnYV
Epp5Z9RnAPlCN3J0vdwP2wTZpO0atGnNqEBVlbGjIUQ7YArw4HzRP8avMjGFV2E/PUDRrHtpoCT9
7D+vzPt8Td2ZdxrAyYYRnuBBiXk3DsbH4Wgdj5lhHQOdIR8l+Zon3UqhNkfyTfVgYN6fI6J/8iQ/
Oo/SqSXOykagdWUQes5TD2IYvFK0mRvv+vapskT2x6GWXe/QPh2sap+E1v6VtzTTRt+Pzv16BL7z
97hV1uCJi5v+wvDsZS9KF1ABQnqYh+GJM3g9P2jPVWeXMd7/ViO83Z/2hSwTRgmCqO++aBEtQdfG
BtB35CHb4ISlZNp32rmfQN5xGvyD96qEevQUQHhsZWpvQ2BAgyHxBEYotBlAh+jaJoiImT4cfNUt
sKKSeS7s3FkZ1u3dfG1iDmUu5jALoaTce57isra4BeDWjKzQZPSOvL6imuaIzioUY80idVIBRGiF
xGcUdzA6o9d9h3modvGZe+KN3MIGdbKDt+Iev6sS1JkBkSuAnhokhsG5QG1RmStH3k9qjBIc+d0u
0DWz1L8CA3zlekJQ/rdyKyNPpV1uS7s+AA1hzXOQ2j5hrafECJ3IGMhJsisSmdEjWLJJTOavb/Gv
wg6NhDD6K+CLer+TNsmB2TS6b3l6sCnBk//MWOrKiBZ3xsWAqN0op1UaMkqluEZh+Y/n/LjWx/dd
IKCmDIh0FfSMIAidFWmvN4aCMn2TdoriNoaoCzvvxDwVVmRhxszJiT8CY3L8bW1zr7VVEXWXW8Eu
II3d2DEW0XviMQ8g93a8h379Xl1wgajV4PUCbOUC3UOkdmGmJqHqQmXObM2PaqNY0543ie8moe69
3j8jC6kxYCMuzFFnBObSZMoi1W1N9KcDmm8pJvJARDM/cyO0IjswEVMTxbhvl27enB3rlV3qpPhe
HYiVgGHKtrptNvlDSAbSgUbgtdx0dvfgmfcNLvjTb7S1BtEKsJLQvZtTBSHuKBlU17MjQ3CaHRbW
Yp1yxeesmaGCUQGiYciawgzCQGfY+I+aHTmFrrzfH80CeALaLACP/99wqGdHAolnpex71X3LNmjA
seJHIGKf/IO8n+wWChkKrkgkNd+5NcPzL6aPDpjnoJuOVirwtVIDlBHK54k0qm6zL7fyp7xNjMoU
DcUen+Mf0un+MOfNRxuD9AKyFyIwvwrNvsNGXsn1XaC5QmmGIoGHQhHNR3vAmj7HUjSL7PO/lqj5
9BshgBhepLlaYPa6FADXuq8FI26fZbPndH4lpJtd2O3AZKhbgF0IbnveRhc3U43WlWZKM83N9tGz
/Mwba5JnyzP3xwBd7YeQIDd6swH5wDhAhj/5e9YSVzb78qzhoQGtLAksgXT6HqAUTenkUnPFA/tZ
bvmf1W8QmZn8E7/yply0hChhBuegSRVJrOsJa1NPbJWm11zQZ5RP0Q8F8mkWiplgd54+lZVtt+ic
Lq1ROY4mlrtQ8loN6bkZLoYmmfzRf+QO1U55YGO9+oD0JJ+StRf+wsU3h0J/Bknd5BEamD2eg1nt
CF6DZ/En96tdYz9eclCXNqjLVcsLhQvjTkNAG3Sk/0RH2LH6nVvNCnnGQq1BxR2O3h+8RtF4RMMO
uNCDClOaea4R1yQ59ecNfxoNXdLrPWduw2Nyvu8rFhJFMAgAF4dcDJqMaRbJhO0yRm1gkN0qpLQD
PEmlXYv7M0BVGDzzhLdSYAAEHYKlervrv1ZZUBbn9uILqLmF9rAPMSt8QWWgoeuRKGZgCV+1LW9e
H3gD5B7vyTmy18QVb30JcBBz8QyYEjA3idRDbVSrlAMZlOcq7GR5/KasuO30m2l66/4EL9mBWjrm
FkyJs0TC9RGs5LKu26JmXFYrtohDf5STrzigfOvMgh/YlQBh/m1XHlJEcoFDFgMvBLBR0c1joxBD
5qOIeTdh4ITjvsqMHOoMJi+0wkq8Kd6sG9LwoKxDOQrqWTOC9npkfAB4zDgJkstMD1y5ZYudGm0K
jSjoRPOYV8/7GULJJDqwgJn4z9NwknIi8WdEaboi2MNP1v9sHcV7LhJ9OnOoYOPvX9Vnnjua+txX
OoueJ383DlAc8yzPN9raaNC8IEM6Cfx/KWlf44Q0nSmXCMxT1MDOQ7wT/BWEzs2VgFHiCkVcOQsb
3tw5IuRZ0mx+UWaB6pllPULoVEEaMQJxgpmEUekEfOGbZTt6KztnybIqzsz/0KAB2fG8sy5uO1Ea
wA7IVLIrDwz6ugfwy/sCX2zqAZMcSlpqK3WcPUrauFboX1rauUMJiVmESii2UPdGz1SlDwUFGfAb
4CQ4wnjQ2Ii3UnYWOFIc0sBq8y2I0uXoMPnbSD1mWqyX3IHtdZZzAkafQJb8pY27abLqivjyiWuB
xiw+eN+JVVMAVXNtMflL8jssD2njoYfTbpN3P9U7ibSxru74t2wriY+sOllhRLzeqtS9gH/dP5y3
cfz3DgarmYTUH5oLqYHKIjhLmwnpOEjZnvB+qoA9BpdkWxa+U9TNaFRdwhtxJXSbUqofm0QGV9dY
Pvty2ho856m6pHlGn2a/03mE0IvJ9UZIlZDwQiqQEnx4pMuUYXP/u28BIDPWTgMyDfEshkDHk0LA
9/Lkq8lZqNVkA4q/9IFn5E2QQN8gBIC9G6CYJ3iDpRU4awiJC0tKo78Vt4a7UiQJMsV4DM6ZZNq5
dTmA8lE1eW4RQcqh4fLHCEdWrHoCChNSYiVjuTkFykvIrXif2+QLTKt4uYNqHKIYLB0Lip4slGzF
+uc0t71eF5yeszrW7hsjPPfNFnBMyfslrnZZzRvi2sHCLMYM2Ry8gyVakkWOc4GN68w/R62mmiyD
clHvsZ455l1g1yEHUd6urp0p8MQtHzCdhb4S0kZTYagQbje1vmzWwsmbt4UIRhVek6DtCn0QRP2U
n+ga8K5HtX+uYhGZtqjWZTaW9Fks26qEfLRaQAqNuClVW/PZCZpodWY1YRRt1JFfQyjcJgnwNSCb
R1kdwjVwHdR950dsWIBiwz9zz2qgp/Fh/M2CmGvS0VAa4Z0lGn1vZqEpeEdONGvfAjQnF0vCpsck
/8HvefR/F04Kva2ERKiO/Rw7W4q2uWQq3E4SDE17Uc6+qCvM2jzO4Sm1tHOyEr05uKdBbD3fdxf+
NpUgzpCnPXbUiyeTwMd7V9inj63yUIoaqZu3vP817qLJTuVpxQ99Z2hvbOP1iQoV/gSTyLXtUeh5
aBsU/plXH+A8PMN/GhlA40hQbFtV5zsnFk+NZLGewRvVZ/LIPvUvojkOhhTtOF0xRZ4IJ8lNVaP3
jI4xNfDvrzmd2wsfS3vxkfSF1JaSEpS5fwZdonZkansQTEHZ+gcJdcPmyJniDrryb4LvKI8MvH5l
cDorrSzTd2GImiowI+AUziDWGb9xPVUCOkP7VlL9c93HZv44li9ZaQ6+7eW67P1qmH1X2GX7nk0R
EcR9MP6oWEPmbAW4oEEiXGYjx9CZ0EeEsjZhCzPpDJGxpxGtCQ9JYkbeCUIZYmUysdNqhEtM6VH4
iQqp96w9NdGmApVEg+Qu80uUHwNQELTcod1OzbuikQEyr+EmfI5HyLFk20Zaw3B+057fGzyVRxCZ
tBNTCDWd5UMtW2h2JPXwFPoHrdPjbRi9liXJnDR+RUsTLm00579npyh3YsmYgr3fWLL0yg/G+FP2
Nz7zJAIZnm+V0WjhsbX6KHsJEaoneBuSDWe0oY9z94ge9idFtsBnr3x44kbpzkm8KbMjUIbBrEG+
lxVLnA5ZsUuAKw1Jx2x8VS9QOM5fssooFLMcdpUdKo/FG5pU7t+ECzc4Ck0yAPoI0ZBbkaiE+KjU
jc8ysn9uYksudWDjS38DJvzOAFgrIXxoq40+HvIG7Wom2t9qPUM/11ZWdXk8iGuiHkvX0tXnzEHd
hRNJMogZ9bXnn8dDKqLt16pjo0cRPWBJHrw0oy6KpsjGhsqv0WksnM4ry5T7ahN+mFKR8c9MRtI0
Ac9RoWu1QiTZArNSlaUEHecrs3/75EdsjOgfzn7mEAY91fVw0d4tiFXlB+eGfWBw80TTcAh8ldQF
8BTZTJNoxvVIwJy05RA0dyqOYzBuNHWV1u7mnYUvEf5pRJrza3TLdRoVfCm2QnDOVakHSV/4P6R9
V5PjRpPtL0IEvHmtAkAHkGzDdi+I7ukeeO/x6/egv70rsshLhHZjpNBIE+pEuayszJPnGHulFYdV
2WkC7cc6c2ot0Z9zoT/6Dd/sMsMfzDwdQQoWCOJbrrYGHfkkNsVSyL8LzluCel8/7fGFECaFyoAI
EjzQ713OFfqRtDCtg/DUetK6CiPT0CoKKHutrYraDtrOqrlNFnVQknuMuJekcozKjjXAlb/un5nr
IiWK3WDeQliIhdM1lXHkaiFLo5rm8UldxYA0Ca+aPbpwVrFMRW8jKuuKiO/xAVRBp/uWrwFCs2Wo
+Uq4YQFhVJhYpQMWQ6yNIDmp5T4z7MoHJ886j4+ad5LUP5HmpjXx0G7B7xvVqvXazDz+rRCfBzAG
BNkspZEDaPrW80BWJx7Vi3ALU9ACbKikfAc6uGKChQfgVXqJ+eQ5bDg70YKcyBzirvgkqql0GuCG
7Kiva6B4EkiIVFFG5SEPFu7aG7sZRThEItDXQBKXzU5wGTC+IV8lpwqQCKdeIreZtxpzjVz8eOYa
CcW+Ak4dP14Y99r40n9r0rbYdzpdSuz/1oQuLSELgX4dgJGQ+0aO6XL2tCr1cimIk9OYTFs/cuVx
K1Sa67VOeSon2erz92JcdxSxhcnJ3vP9/XadAEV6BwgXcLlAdFCAMvul+VTk5NYLvOBUCTMNVtST
eETHp90lblZFJK1W/FLvyvV+uTTJHK5kBFeU0BnBaRYTicWWJJKABqz3aVJ+OCSZ7o9wHgAzv0ju
aqh5gSwIlHrMgRrSfABTpRaepKBPzKCdasLnPOV6Lab3LV0X9TGXkIUEss+Q4DXYyD4va38QtCg6
5dluVB/8bgLtD3rNxB9kdJRP8JUmmVXaQkR6R9UPRmNPLvh5SFuTTNzFSxXca4ALvge8kUihg316
Fi68XFutKaJI5JLo1HBuP9NLiDTlHpUHz+YmUmSb9KCjJDmS+iidDPVYDWu/QJoPsnLZwtRc15Xm
T5GRPgBcdCZIZ85TwQ9plYMr61TJ30Xx3FUPNXeUUkhCBZYfEtVDU390UgZTQq1Y3nqQ60N4KbYi
lCmt+8t0a/vNDgP4S9R+cNlczkqcl0MvQInj1EoSwiGjzVaVFDXA5ebTOtLKxESQsPR+uWUU5Ezg
9MFa4GZhjCpxHQhpEManJND1tdzV/KZv34Wm2wGFNOGJFxkLL6YbGZBf/gSsPATGZ66Iy3GOpQdx
jhGzOsl/5HEzagI0GfDekGuSPg0IxuvQElpLX4IF3zpwCnh70ILPz9kxJswS+7aI8AiPTpraTa4A
hpM4Ra9LU00Lvmu+V9iTrYGASkCCBSR+bLON1Pb8qOlBjAQH5I+kEM5r4ZK55ZzFcxPzsp5dbR58
M7r8o/gU1AIR9Ji0E+L2bwnQhRc+ex8lAk2pOnaigQwLpalbO+bcNBMMqb5kIBwq45NeKBqoWQaO
RokASFKh4bmr5Tpop9J09e/PhoYXPnqXVCAe2QhsCgJh4o06PjVjhIbZZ08qzUDyaTQUOI/p0ha9
vmVncSQZAY8CnBBucmZ68y4OphxjRLuqYOe9LkJFfSi3kzA9QvR8VnLQYtNHrLoW2gLIsAitunLQ
hmbDVaBC0KfMioGxt9ta/daiUQK1FRfu0klcbGmfHdTVZkO5CYlutHeBwefyUxsQYxTpJGA50l2r
IO2KVj2iS/saenDTFq2pfL2Kl/h6bu4/TBF41aFghswH48H5XBkleVTik5HWJqi8oXv+xE00zZ6R
65Yqu8ULfdB3NW+i55f3l6Kg+aiyg0YP3VwbNUCqwbLNNLwnFpNYJCc+70KXy3W0UOtJcozk4BSD
xv6QTVBwU3QvpWPRv//rvYj8BepuQGhCXf43Rj87e4rkx8VQNMkJ1ETott1JitmXlpyBkuXjvqXr
1nFswXNTjKsEsyoEoKQ6OYkuei43b1piN5712r6FFAQCVmKjCXNbxFSD1F96iKDftfYP6mI1+jqm
BeJXhzODFOUsaM0cecjxSlMcJukJ6enazEUBjGMxJKb//QV4YYZx0KWeJ2nUx+kpnSJ0KW/BNRWI
O7DHDEu5zhvvqIsRscGtWPoB3+owJT2Jqykn2qv+DvFkHSowtLGQAgvtoSeofT0trKh4vXOBVQYI
EJHYrKTMxBvg8Y+6KizSE+BmFhLun+OpdiP7JzrUxI5MHeCS3qyP6g7ir+MO98dS8HXjcrr4gPkD
z3fvqIaAKWbpqeIzg4yqkVh+PGb2/XHeyKZggs/GycQVvpwDuV/k6akwVe/Y9iao40So9YIL0+bE
df0sVls1Wy9YvXE3XVhlnKGq1xUUTzA47fBd/UkJalOxKb8NFJngTUWlLbXGr4f7Rm/cFbAJKmxQ
0+HB95toOZtQ3hd9cBg06YmL8aIENeoXLg0oWbRdTMMu5FZtLw5UzvIlQOmN1PP8HAemBsAy5FRZ
3XdUcHwUitrklICd7xA1QyHgKvbllvoFJwCMpZST/jTn3l58Ph4bMiR5pThFnjc5Dcc4fQn8qPuO
OaPuvvHeq0ekoruWAyWHoVcB2kdKMMlWglxUJh+p2uT6ygQekbCqCxXFiN74w0E6WLGHOJdzpBQN
xRKSIfiShtAPzXaIqtiFkPeQ0TxTcSPISpP15v3pv3mUZxIw3NK4AFFUutzQYt4pSlmUyQmZhIbr
TL0mgg96BO9BM2jvKChY6zQOwQbVU/T3orP1/geINy4jqLT98wHMkZZlPosgioWHcrRuFR4Q0jaE
NHW8raHGLtEYjLN/wE452DrgpSiN2EFNlB3XgmG5+Vtxb8ELZjlpHhsfMx4SI30qVRfVlv/FZwLq
DHpUMM8jg8M48R6Nr2MRTQnYw37CT34dOVwgg5S3ssPW7HpbrUinEzySaOm3tFLeOG+fAondUaNK
6IDgPN54noUyZSzSKt50w6YKceOTUiP8ko7CNbUXbj4Z5XNgfIHWxMvsclVbJMi5aRCSUz6uS3XX
ljGJAxv5QQm9zJH00/ah1SC330UC6eK3EQz03jaEAkuM9h8UMMuNLr0YI1V7dLO9jtHjCHhDalYl
R/qlovstD4A3FB7yeM/PT7fLb+WCKuzHyEhOqOp3pt+qhVmmo0cMTLmFcqpKkiTN11XFLbFj3XjS
zEhB8CbNDTlQuLm0DG0lr4xVGbOk8v66HqQaQINx2itpWSxczrdiABQeIT2C6BucZUxIXGilr1RT
CIcuCTL4rNvRioz8BWWeLR+XS+WSm/cHglqoeAOjj1/MoeIQX4YteFxOfIo2J8Gwo5Y0oMVqntXR
Rj0gfI0ncwyWrq3ZWTCBpXRulrkdPT0Ivahs01OpErU8aorb8jvdxgHl4l0xrMZq4WFzjeLCRgd5
LzLLKLoCQMYs4aCUtRBAsu80dshBAFkEtawvEWD1mrTiK4oh+jFANBRZ3Gh2NdVsHjcpQP0GuKyn
v8K49eSFT7rlz4CXAc2tBugMKtSXm4ovBS5sOQ6xUWB0W/DQAjrSKE8iVysuRKiDnZCXPuW5NKQt
ELsLz8tb6QEJLsrAwwulcXBlXZqPNS8Ap3mcnSBKRNToTRtR3ZPXnLaVpFU2NKvEf6j02gqXpN5u
RtswKsqzDgRyj4yHlIUUKKIOlnuFDOVDzWemAWEQL7LiLqUVn9Nafe0aB738xE9tRa3hGvEWLCy0
2U8CCnkBRDrBK7Yfwhc9MXmPgoXvvhu/cQyh04oQHKlB5KzYY8iNjRIJqZCdoFRNOWnj1x04MVxj
CV9zoz4EBBNe3MacnlQBErlchrJsVb2IpeyUONUTt0lJTSGeRR4fhcc/FRGXuBxv5QQv7DG7rp+y
rqkC2MuJG9jy37lp4/Fn2h9jRyWvBfTMTzXUEhdv7xsn/sIuc9FkmVDrUyRmp+4P3gGxvMuCz0xb
KXkBygyoOFU68RQXHF388FRzOw+fU5hJbA1oHWp3eWHlyQKS9Mb5u/iieQucBZTcJKsenp3ZCUXy
uUugMDs+xa4fiBD81MMiWchNe4Cq8eCnRFMnyy40jkmo1QXsjQPaJ9dItpJNvgqeBqw5kPWUJ7Rw
5y4ZqyspXffE/E53Xk1e7u/sX6QE43vn2OR/voM5fmmHluPAwA7YgYaEGERCQZiAzhX77qd9X9Wm
kwHSWpDt6an/enhYSr/eSgVf2Geu8TrrpFIo53kngLOCg7By8GrJo9WwzT0MP8CjMDQf/K/7475V
6Ti3yzIPhWMLlokQ427pqBA02eORTRMP8hYrU9rcN3bjgXRhi71W5T5M9ABj1LVdBxbYqDl648vg
/ywCY26liC5MMVdpqsdyPkoYlnRI0V6DTAw6g7td3eNpSyp5H330gCi63lJG+7bn+mcfsYUVxfcR
VAQ40aOwzkvS5pR3+Rd+2sY/QOZMscmBdiW3yidRXcjX3HTOZ5YZH4bt0/fJhNnlpQdVAJQusgcI
zy0Gxzd91pzKBskrgBMsm0bVq5ys+sB0Ktxuxjwqdiqg2QEM+BsOusPaXNuJ7epTfOWVlvK6bUR7
5CdTFAmNaom9fN4y18f2n49h3FXWCkkwCFjnqHC7wBrwruEoVBfQBp8At7NLTW4pL3Z7F/9jcv7z
Mw85P3pBLoN5lhRHiOwGvKjyG3DFwiKVCHs4UREC2/+ZPhSzpNUw9MYoNYMjVntAalSKR2W351MX
jzius7iFPhnWCV3ZY66j3hPUvlcgEJVbHZrqo0N+Qu7C9EhDBHQfBuQ7NQPXWN93C8wV8N9WgQkF
fw+SCeyRqQQA6OqmGpyx3IVeBaJg5MLK96okkvetJ7bcBgtxDLOEs0UN3Udgm58RoAi5L5dwKqs4
abMeultm6Rbkc7vU8zgvzNm2vDLA3Ca1pHYcFw6D00turgSk8v79nF2MgLkuJCSdebnFCNR4sPo4
om1BwD4QKxJJRA33ReEX5v1lYp577Jh+N+vZvh9AQxK3HEwKJbT4FBcPA4hxLKwM67ivrDB3xOgn
nlHIUA0DCtCW3iS7+XKU7fjWWB6ykfnr/TGx1/5/m8ODAyKdSOizqpYNqI9TuceO72lwhLTXBrKW
RCbKqraVlWyGyJLWK5ArOvtpgEQbh17UFM3F3/c/49ZBx3L+v88w2GdHhKYvvYCYuRNHm270ySSp
tES7QteqJI5M3m+JNlGJVxfCnnkfXu/Tf+yys53wVex3GH6yKZ57y3tvneKRX9ir7J3ITLLBM5cx
CFaiKTWgpqfXoMg3hZaIfTgruH+U7ZsU5hYPhGVufMmxQkakgVDw6uOlFMLt7fvPUJknhQemXhCe
Y6jPR7pEIriwjZA2unQoXp5VYLnGD/dFmXDQLgYZi6kGboOhRhytEcdPmumlj2VggeZoyuwaWiol
SYBUhrJ3u+pKO++8jRwXdJpW6F5ojH0NzY37++y230MWDQWkWZyKuS2BT+/GxsARbvlVDRgb2q4N
1BYtT7D+b4YYB1upkV6BKA2n2Ibe1WbbrpeEnf4/m+qfsTAulhugWRIHODINGBsinFrB1ohgBp8d
KA0fTGh+0/tjun1IkStB8Q3aeMCPXC6yLvit7EX84IQCIIpQX6iaiiTdTwvAhoZ2am8fNXYbLkEW
mLjuP6fnzCzj6idQYihpgLkc+CfDz0ny6sse4fylU3rzgPyPnavUR2CoOl/JsCMZn3qySo5ctxpP
aCecd3Dw3vkftVl0EpkaEf8M6VJX8I0wADlMHgEAklEAfjGpF7FQ/Ah9MvASIY+eHc7qi7/Q4LAn
ENKLYWdzw4nzNgtrOp/6Kwd4ZpRxgEnbNwBAwSi0mh90DijBAD1a+RZYBkXZ+SDbE19kLdnwOK9B
hldRvhBzsfCo/ywv3DuSVxr6H9gSugBNql6cBLh+Jc1WUvPcSrHVePWHUNoy31mtNm7KvkRq1QxA
XZdBCicWnjo0S4lBvol9qCF9aIbbJt429ReuBzYddvVx8545u/P7Copy4LmDX1MVW/FSszGOXruS
BtOr3B5T8iiMmwKC9/eXZT5JV6syc8HBKSNSYx+lWZqn3tTPZj2fTv6qkWiS+m7FGZ/ToFi6zv3L
vN9/BnpmkdkH0hiI1dTCovLErZ+9o7AdtuKxNI1NuBBy3HZcZ6bY2zANk6AcYKpOLcF+9kzVVFZ7
C6Kvq2TvLDEx3PZaZ+aYey8rwywC7HlwOMEcJwpFT9Xh/nKpWTxkdCmdw4KVr+aRuQgD3YhDtNsP
TpEpm2lq134JhK1IFEcFuUXg1rKAP3qRkM7MkAHwIYaIYs6E66iS/jfx6tz/CNIsA8rbzJKqUBDL
C1/Ep7QrsXMV8bmQFrbN9T5V0UkHUR4dr2E0sjGuOa+LQfJzYXTeAI2w4BGXAotrnwgDqNQjB4rf
oN56ef6msZbCsYABzc+euYrWIKFDPiOUrbLMoRz9LhbdQix6c0yz1hl8MJrD2D4ZD0yMzYQ6jiO9
9cBvRRSyBcd2hnfcP+O//WWXhxxDOjPErI/IN5DMG2EIp1ukzRdSjNJ6fJFMgYRbzRqscFPbP5UF
CbQSjQimcey/npY0sm6PFp15KPThMvmtBJ05ODQEqINSYYJFlfq0ovKOM5dAD9cXOAYKZci5Fxg/
j+VtMLyyztREHZ1Upx4UP/TSEiKzXiQcvjmWMzvM2YshjTdVsjI60TOvkqxacSmpXiv+oRXzhViI
rf7jnF+OibkYOCEJi4bXRmewY6JbjQ1unxXEcrc6HfdkAsWUMf+ilQV2FBqvCvi3bUa2FZ3ZbbzF
CPw6eLn8HiayLWMjj4VUx/fgqZREtqfWUOhbGPVtI6CYRMAAkgUWO1oOXSL5PYyost2gzDtOWMVm
wW3dcNjzUP6xwsTOBqB/hcrBihy9Ztpjv8ogLIwYKJE+et8ytJRKg7IwsuuHAboHIfYMyj8cBZyD
Sz8jB/oILR7Y1GI7Mv700Upr9oVBDTQj3z/2NzYpymszifI8jajwXFoahVSWirocHC8m1bMHasad
d6i2xvG+mRtLBYo1daaFxrseWvGXZhpBH424jieniHjMWXsoDGcKS+u+lRvxEZJWwH7MdwyMsBdA
WzTN0E/R5Gj5IX+snAKjSou11BLAAAcQxoPgPMG/LZi9Xq6ZWQAEFNiEgnpVDtcQMGpxhtHpLkcO
2aaxeSu3JjyCOOuntaWAjqD9WEpqXS/dpdX5z898JTp/pr5QYLWWFSrmuwyYmoEq0rMfRbQJ1wuD
nAOTy/vh0hyzU+S5LURpYG6KbS9w5Qr8M9Vz12+9xzhZtRpnyZLFzSzLAeQMu6//m3l2B/mxCv3E
Jp2c5o9+6oE4ylEFtqEZVK18G4QSIQLwperBwrqy5KpNid6PPMsmJwsLKvNvpfo6vvHIBfX93/vD
u20J8q7ouAZ2RGf8pVy3CW4LDtukfYq4E+99BNVfyfvJlxhwbiT0sIyzJjnwBdisv6K+Z7tGN7o2
LMZgcqJWM8sotOIyJLhwOSQS684uc1p4CVqPnVHgHoqPrqkXOI2F6/t3/gLIUonKjFFmEfFTArDu
2CSTE2xyqwnMPFgDq1ZZ3lPwaGw9+gRe44fgJ369P8XXsdtsdu55AeQffAvMFIsp3/CGj/07As2h
Ak+xEiboIZCmSWipbcXH++Zu3BuX9uYlP5toMW2btNLhi0be5aan+jOnyJ+iiTnUSTFtkC9ZuDRu
TywmFOz0wAFd8baCIiLNtSIHh6UNwgLLrQ4AHc6/NjLxyHeE4q2/cDve9EFnJhmnoLfSUPt9MTk8
FXYgQtsqG40sZSJYWAz2CqbyHyssG2ul+XEXTLDSWtlBpM8TCei0Pjx+deTdR3c63uk0WYGxz5To
Qvh9c7OemWZuYg29pE3MwwU0U0lDGTXoqQIpyAHdrwv75fqKvBykyOwXQ20EJYclGYSdom+q6WQq
kx3zz3nyBlqlIlBA/b0SeZ8WhbDBS4GO9aZpFxztHJVeufmzAc/XwNm2repMrwcDm8jw3kPjKx4W
zsVNT3f282f7Zz9fn9DFFATlvJZp8ah7L4l0EEszlpfevjcyOehMAUQdf4PFGO/OS0tZpXh1UmHX
DDYoXV6m9UCKdbNOTM0+ZETaChSOwAY/DZpjXhet37ouz60z89j7bd1xEayrW8VG9YCmFJIKbrXW
rJAOFB9APVqZshuBU1TeIcVOFlJZLIrm99gASjbHkXi0qgbjgUA/JuR+jalu7NriDsCcWr6tmLVV
bMQRuVnAIRuNIOUsJjb0QHO6mOy45R7AV4e2OojcoDTNTALKX2PdBd3k5C9NS+PH6jk7ip9aZ2b7
/lXcodsX0mPQJt31h6U+bfXmApzZZjaapiR6JvPt5JRWSUZggKtNdRw23l8wfT4g7SKbwBGtfPr5
XtAXBa+gln6D7NM6rfank05CatDHhHz69H31XJMNqI4IB9yT9en4dLCcfbUXbYU2q6dTv1Mfl2LK
W37nfOZmb3F2TNop0cQ8xcyBVd1pdqkDMY4FhzPvf/akAy4KvDr4LPGAZOLHos6SMakn+G4/cZU8
SEF5VOtrjucTIA8nzk179HxKWd3RXAXBhpaXm7RqI5SHfMm+/zG3vA564/ACAboM3SXM5dzwnTCW
oTg5YflHCw5ZsuBdr70OBgnWVYAkgFrl2ZgjAcDPkwNFdxqZAkTWOhmIw+8P4Ua1HsB/EQSN2O7I
PrEBRijWcqL1kefop/KFB/sdIII0sQfK2+JmNFUCFr7E6l/vm73h5mAW3H/AuwvCzNl+uVOUANR/
tVh5jl0E1vSalmTTfcnPCKkgkrsqyLiRXwH3B+UMqFS447DwsrtxOcO+isgKBxxuhqXP5lJf6luQ
fzk7I6HqVnzh9vFH9j0QcWN8GG5v5s/lsQERbL1WqHTk90ttu9dOBkwEoOKXdR6oa4mFrAHB5HmF
qHqOn4KQAxoI41HhjkiQIaHZiwtPzN805eWpubTGnBqhKQQjVzQPFeqccIfwkyMzjY646i3FDh/B
9mjHK9UcCNKC5PlRNX1y3L8CtbgXaHrsN4PFm6LdrXiAAiYLQjTm/f1wfZKg9YzUGXq8gdgFYPNy
OxjBFGt57HtOkJVERsPyktgK22OBa+XSArPhQEyYeM3AGY684mzlrV7lp8KqT92rcar2+VO2Eo7B
UnbyRjR9aZS5zL0UTa4gTPec+rHZTeBlnqyMxiSjS7CKG54C6RBQsoEAC3Kh7KWp90WQDjreP5CV
h2rVPrWk+EEWYnj6+wt16+AaPPQ7YQzrJP6G82cu3subvoEaOOekYCVyg2O3kXbJU+4WPJE3/MZb
B/vRUU7yzj94e85ZYs5kB4qK4txYjhZaA7Q7aCC+3ChCqnZDWUicwyFF54ffWdGRBBqdlVTTvFwY
7C1jCAKQpcNYkcpmjHn8KKr5FPluU2+yI26XdepPRM/QuDstUCmw7mAe17kpZqc0Y1WhGTT2Xcnz
NlC1Q49+ydlljUSdD027CFkC3l96orCPS9YoE+gMo1+Amgfjq54PemSGrrqJ4W2xRb/u75qroO4/
luTZ3aNGCYTu5bIhFSllkFrCfoCYqSPSwk7MyKx2SOkmCFqgr2pVJLfTg3FcEgG9OoSs7XmVz3as
Wrdy1KIbwDGgP9T6z+q06vu174abofjrT+CUDL/vD/fmvCJ8B+oc9Rw0X19aHHPR02oO8yo0K1Ex
y4En/FuU+0TzHseNFv7bkPl3hHCaqHjDh+JaubSXx72YTDE2zxQmT8mQm2WXEaH2kVbbSKcgfRLD
k+/N3cxlfoiSh0QraA3G9plEC/1HxY84heT+FFzFFcw3sSQyiTBUkOfAHBgBQYLx4G1bNz6NPbxE
7OQOGiL27WYWuiWLAMRbZwncEyjXIUCac6qX0xE0fdYGcQFqOMAp3ehP8eq9F4d2pVEf0iuTZNcB
4RzpNNrcZkmDhaUEw+0Fy2fGmbUX+rId9QLGSygBpNawaw7pp0pzGruhowQUwfm46yz+ac8dO3Ry
LTX+syE47MsikAAzzYCB+JgJwXMZ7rGFlLPrZ6u0PdTBw+AdRWGpbWvJDHOgpawfhbKFmfpvt53o
gjdkw4HfQYD6Fu35c7P27yvp7MjyihBmCJDgePXu3Qurjd/GCwm93/TLeUg025AUMJmihAD2LrY9
K4DOCd7ZXeCCinJV2Pp2MtNt7Sprl7PU79rN0dG4NczJLR7AAXvwkKVZr1FuQJEqcQ3U9P/9gbn4
HuYGSDId/SrgcXXr6qXTP1AHJDko8sBZ9q6Xp7E2sXkqyAZX37UTt6QD12p6UpDbuf8dNw7PxWcw
d4JuhBoXipiWBLS7BqDthvQgc2DV30rxKlIWrF3Vb7EKCgosUOuZVaLw7L88q1UaoCsvH0I3yCES
FVPhtcnIOBJw+EI9YEoBGi4s+TBYSDj8HXe8GZQkR+sGXd8f9lUR5j8fgvQuKDiRfvmNe862XK8l
oxSofegaw5OokEza9z7kc8OBBOv4gOSnqyw9AX67sZgtqCCEAhP4jINHzudy8MKADrLBGEMQjzma
XQ5o4rcrbRvJdvgwZGvJsOUSvecQEfn27ZQEuoP3UK4vrMFVcn0e+vlnzKfxbOgctNh6X51CV/I/
e6GmBfCiXn1Ijx7IzoZdWzyLhVlAJwxt2Zzyen/ib9yV6PycMdRgDUeNjfGXQxWAi8LXIjdWX3XQ
1XogjxU8En/kUFwLoc+XFYssOldxHXAJcC1oyRWRob1qF4KyUVnESTm4KcmRIAFnLa2JSkWrO6p0
esN//vg6vo8mGITpRF4rEpvQkkH+pACOYUK08vOrSDTRiQJQvG6JYfZ4GFGTR3C/880CiTIQUUGT
5/5csclWPJV1PNVR90RiSgVJ9uVCTYURty0gsG5XPIecT6DvrAQLB+HK9c42EOHPHflgcWI7CJMg
6Hwv7wa31QrSg7wxRtvq/WEIbJuiNg8EuT3eQMuohHEwi942XJ8YQTC6I/1wd525pm+VOf0BncQa
WU+Rfg3kNSQfKWbwTbbIwc5MMPID10sPzwfwohKy+Xje/IGKivk6C9A8PTxIxNw6HX3/m5Jtb8tE
JUekhvCATeh6BtXshRV+W5l/O/r5t7ViyP4ltKd/1YOMliwJ//rd2Qr+X1rZTzoZqE7iTUL2SLIp
B6ToV460eu3N94ycnIRYLb0/J1fHgJkRJoTTKx5I1NHHjKym+lnhTP7PkGFr8uAo2RjZQj5Amif4
wvNcmmPrklyX962swdzO/XB5asbkJScb9/tjs3p0TfewqSz85Vjb7efK+alWb2vz/nh/dYfvfQHz
tkrDIUp7AV+gfjRm5ah083Gwf2z7aJkWfD55sjqyUsmKWGtr79CXtWMRciRbsvo0dbq0JW95hLMN
ySqWqqMs+9qEr4lJab1pdJGadWF9Wa73LlDDyOhhoIG4BfAKuOT+tj/cH7W10IWZYdNvJqveyYck
fECHKG9mb5Azvz/n1zE5s+qMo691HRzhJT4iL448wLnAOotzAx1BjA4d5eCb83Y5+BvQJOoD+4PS
cZyhN3gpuFuabCZEzTrP8zMZn2G/ZDjU7tshJzzdxcQFmwt9Jjh8FHvgzbYfG9z/zso6blfO06tE
6e70gBP4vbT81zcxKNVB5Y5yAxLL6BsXLz2r13XGWIQgZkxF4GM2dX2q88wsP8LsFazqeR2ZKe+A
ECQb3d6jfA20fY1mfoJGBCNakiJn5VFn9wgRy5lPHchDkNsyZ0PjtKhXuClx3zioupnNxt9lJrdP
DoOZ6USB+BsED0xhVa31DSaoWYHR1oOzNMF7bZb238htTtkS7P/GHIl4VSBOA+cuQMa/KdXzMKHk
slrIgtoNsxwgZnTQu7iMYtMrPH5liF5jiYpfroRxaCww0jV/5Ew0NuAkTvexliRmMmaBneliaGXG
mK76OudcXlN9awr5pW6R65sS3yqDIX9OryJbxez0QZQnLRej2i3y91aCsHL6FA1LDd/XTnQ2gpWa
iWxVPFUuN02pGUHZGTCizlnbZzTaTyCl0Ym6xBUG8oD5Z126S9QXsCdUCcDXeX9c2hpyMS+lihue
EdWA8yQBRG+CNAnU1eXWFz59uYv+TMGQ8BSyPmhJ5bjmZxwhLbtCa5IHvdUxzZyqB1+qGUJ85qPK
SmE/jlz4N09iddae7Q08jSX0PiYFwvHeyL3DhFTfS5X1BTi6egW0JF3VAUXZVVznryUUVVY9J/rD
Smin7DkAYZpCIzUYID3hJQDaKJBWXI0T9hLxhpwTNonSJa9l1+tgwZaqAQ3Zvdx8l0Okv1R5GUib
AtSzLQV1IwiKRS2ZXviyrmuQg5VpPhaOUtQgJyIgtOOjv4GkeT56/HQPglaAmNb9ZOeykuWbsDXS
0Q5jvRfR8ty20dfYcgqCOUmqGjNSugmRRDiCbEf1m2msyBhLIahjilgG8Y4aqKWZ1GGk7OVcz9NN
bWRoiBOKECx5ntSCCEpVksmj4xQBfRl3tcRb3awZRqUy1tOVOKltuManAH7D+Xnz3fjYPUApy3lC
Ud0FZXvCAxKna/jBYH9Rm9dc9wYcaqUJ1Z3cc+AzT0GpsUGX8/BYJnGFPv1cKZwgUZvO7AqhfhhS
3n+dorT5quRU5GkOUl1XjGKjAYoJlEmlJhrlKuL5nCPJKDe9KYydYip5DE4nv6gjEOgXegz6wbav
fgaQfQmmouVVYkIfqsQFJY1RZI+hFHt4+/HKpmhS8aeE4Ai3yuSMQ/0548BhkuvDZGfavNyD1GoK
0ZO0CUB9xjX+CiIQ6bOn8ehHEkPFBzVTFFSc2aBZf0LGNu5l2hgZn1pzS4eb1DMzd1/FxSHLguRJ
aZI8IT76ykM7rQqvIdOYVA+5FwrRboIUIcZUBM0q7AtPoDnHi+NaK41m1w/8OCvAC/5PrObhf1F0
Zct16lrwi1SFGKVX2JPtOI7txBleqMQ5QQySkBAa+PrTfrn3IXUSNmhYq7tXN7krNNwm70br8u2i
MXkytUln1d9J2wbBIUEv/JyTYilaGzH2bAv4ZXTCV3287YhL3ltrtoyeeDmLdy3Z/s4Lj4GkiWwO
s9lVxDiNVsy9kY16eAbWB77XMLgdoeZ1bmF/wA4vz8sKg9xTXXoOpLqc7bd5zpsMKS0cHvhEbmNx
srweEPDlgRDCM4umLiUPj5BJZOJfhTFJWJbYVF3XSVDaFaTR+CczCKHYiK9x0RQTD6d9ZFDKFwfd
031A2jN5bDAbyx43grm1M1WjBoJRHWXegYnxv2Ow/Gvss/o54DU+75nj10VBy9zBDDz+9TBGRG7a
CIi8o9kBLm7Urng7ynH6JgnsxIeqFn2bRw4sa/cDfr/uscTaJu7190yGBl8UsYf/YTZCoUeyMHQc
phFb3+H2m9vCYZYI6n23IX+ph6sXXEtWvrTNtmjMDMUwv9F9dnMHrNr+iSrGO0pkGmFeUokH1Qhu
zivzA+8+ZtVuUXO4POEt6oAnSDMWSCbzdmdr84OYQtkbnfbFA4ed+uN09FKcM2M/bnhdkcc0UYAP
sFQ139a1kvsnz/IFb2seyUeaTi7/Li4YWMbsOx50POqFda6SdISnx5gjnlZnsHNySIT7CmWHASHS
Y3gARpsVejVMtFd/K9sHGFIEwfGj61pCjNhb+q3B+GI6AYKo/9jGoe47No3QEpGN81c1yvh7DWYW
mM6dGqSTiI+PuvARnGQzrTC1CjAd+VhkOBB47uw96TGF0s6qxoHl8qVS56M5suI2YU7zz44ApwaD
X31WnQtqhvETBLAbDJBSD+4G/WBoQ1bMFFkBCR/CBx7qM6VTqhA5xAP65PJwa5fBUPFHTZ0uYYu+
a99ymzJ+VnHI4Tw4bux5nxRqzGke9jtVi+lNSNOQa7Mr+Z2rgtg7xjd9PbK4r1fYtGna4puQ+bJo
ydmjEHycnpHwMuQnskk4WYOICQ9xH6YPfAijXK1d6uVxO4yur0ck7pWvM/kMSHheXgOcfmAOlu2a
QilYfoQQFQPG7HDq/wAhHVJb0MP92faGuzMggvF3hCz1NelpK9rcs+oZ7qjOdEw19uvhFrAixRqr
qsNUcYH5pUZm/spQNB7nhe9AlMch7vKuLPsNvjtsWNWVjEvt22kw+qudQbzfaL2T+rpVqX+KFDdN
V88eP5qUsvkTN2Xmp6My3nVywYzBa1ZZsBVl0Zv1MW4re1xrxBzhJGq0OBV6yecuMOP2Ux6qIT0g
Ok4gPjijiATaUqHUWQ2Og0zv8fQdxfpcuxoKJrzGaVrgZhgRsYxKA/FayK2tjgcpDNIISlsyWJTn
blg7mgNF7kRht58QQjcvegziJ3q2MOGCprAErvgY7act9Ga/zZLE5xkizelixgw10FJxDVbnSOSc
ZTviMeC5FWCDLliOPT6z6i4f3IropHzK+BtGRQ7SsgE5NKdK2d23jLjj11BleAk9XjT82Ugofxd+
JUWnMP2PJMRV5hehgOO2Pc36eFcZiyQS0IPjiAp9T8MrYHg+n+S+wTfPC3gR4VDQ9XI/pHlonv3I
sYpWmTWu82vmYTz2oc4+4TyvIHLKGqEwrYfF3fV8W9/YUGfwVN8igUR6Gdx0Ld1aqnM22OFfrOa4
nuVUNU8QFH0gJ0UT5tMSyOLarQ4GG3SEWuzUAwy1JxJ0viPouSEZgpkL/CvXfTDQO+QEJU20Vrh7
fIvsidRT6h82uktxQ6IEGa6x576+eqrd12Zkaup8v27ZxdRyNg/DOJIH0g/rXzVVy0uqPEJ6nFgg
K6iHdR/PfHABXmBGl9sdP8pSftIkfbgjDAquELABAPSpi9zTC+zW/fNSOj+86mI29omtmxi+Vs7l
36TTDB7X4M62h9rlyeM2TzB7wpSdycY35WIGNLfsQTOh8sBx46JJAUk3qFK75A4HYYdb9+8aZuH/
Dr+sCrYxZR5uUMGOQ4vCndNL78yCWg81KJQ8svACXbKu/WWf6Yh0G1h/nnVj2IrRYxeq25DDEfXl
UDwXJ7YahV5thq/Hax97Opyy1MOqPWt0OA1Zv5SfGt8c0+nY9nW4HsJqKEBhgsjv0NCgCaZx9uo3
GXgzvPbYQ7IlBLKwU9hZyFBhzaifUC2wJqRXPWuff1Z4Kn3yTSy+O6yOX3lf0/XSH/ifINwgn/WI
FrPlkPP+KCiJoiswUPOykeF4r1zGxBl5bvJZgjm8156hV/HjMr8OfTXB9nOX2UsRGUjgj0sXZeWS
s78AFMQvEF0pvch+ZsNFycGgfNhtJS6ZUMfaiZ0K2OOvepi6UXkjWo2K4RFJXPG9XDxjbRg3w5HP
NfYQ29UW39DiEitapPCV+NN8kH8FEgXMRerd/pOL7r+ZxtPtbHA0Ll0xVgyZxQzzemCb7DCee9kU
ovWHBM2blIfHmC2yrRunZvg8QW2EwiUz+RfcIfXSziypnzqhzGk37tFUpDFgH8X5gHW+HPCWWxZG
wdF/LD79R10zPdO5PzDs5+Q7x6n2kYrocTAiCxF2Jig1+PdcVTWqDlKrHaMFRXrk4ybQu2TFIc/5
hNtgdYI/77GRb2uk/XVWORgdwqvrfGTs+wA37k+eKP+MiLe+75ayR1hY4S39xUUG5EbsZsLncKyE
p2hVzjekqzX4oHqvxbUZMuPOwuxR3ed7tvrzWCGkrY3ZAQcS8PxledpKZ8NnvCLU3yOzgNUXuLCB
bTIruR8qNMbnKs7mrc93gOCCocxvjwUhBC0REfN0m8tZPLs48+Y8Wy3Q3hl4T6EY6cvxVO060yc0
M4dC6X6AKAKgjimupRGr6MjUcPNfCg3eebENAj6Z0yinq5/45nBs4fp5RPul7dVOlbyrBjvOt4L4
Mj/lmV235wbaTImNiTtruZYD8dMJ895wemmWYulUtsPwxZeAUrLho9LIiwU1WhaR+NghIL5hraYM
sZq4O+sfu1LV98JNaDjWMiCzl7DJQB/jfPhMdstlG+p5rsABQGoHvb+Ptksa0YOtHtbjXOGkRtCz
BeGOIJ1KAX4PCIpo67zYH4YKE9eykvhVvAz6U76PkqOyouzejHuEUrKG0LY9GFmPds54BNk4Nj+G
fIRr16bSDuFtTHD1r0rFn2Khy7VdzFCDmNqruW7LTc4Ii1w+HDvBjKT3fmiWDO6zfJlOwtVeY9pj
Vc96nsnfjO0NMDbuJSwQnV1UB286mBd7rCfd8XGEV1lly+dtCY6dy802W2vIEIfWyrx5JIJXY5dK
ECUthrbBjxg3ohINkLH/s6Bu4ANR+vLB4M8Qduer5QkzZmjbZTHL/3we5s90FoM6s9ViS061YmO3
oGoaumWciwY+8E2FGYpJ4Zmq0qcvWSYme8lyHDQ4UUzzFStPvPogGLC6TAzkRPkCb+dF5fYpRj3Y
83JgIhm2VHgB+Dt0+CKHMpvOg5lHtFCeIVnnyOely+pVha4Ou/q81yAXBjrBFBWF2zGgjY0eNuE+
ZMjwxCzCd1cs0wts9WvgTCPK4UzPyPKTH0EhiKfLDOKdsBsQWldSvCyZr/N/k7QUwdnVgGNQeMbT
mdeHeE/7dry4MZTpVPSAOPCfTNMD3qyFxy2t9WdZoWnFW2/Ia8qX8jfVhc7OmZ1qzFnSuahPOTQH
Q0sRlveG0zrK0zxMs7v1jUj1iaGz+8mWvsyQ71bLJzkesT5zsoifCd0qYKG9clVrVpRDcPJd2BMG
cxUcCZaEUze3ZOQvodoLfS3HWcB6sa6y/Rz2akS+Ho7gmwSTCmW91Qtt85INP2lZenWPZkJTlIQ7
cMuREbSrEFYeCDPoF6PPTaIDPQ9FPd/WMKXmDHsv8W4WL79o4NHilpu5MDcjN7O+rnxYcFnv2aa7
4BVEJIuRckBulbLjhYnDlSemZ+nvHJX2BzyTGW7GrYI5s5Tr0X1coU1bHtmKNhhJwKIbZLnS27FE
M1+RBeyKCxWod9kIX9xOwzTmwOVRUCRME0qf6mHCyR1Vtj3ZnGoU1zPJse+RFgU3O01y8UlbaveH
yu5oGDEiCH4EAlmOWh8A/g1jx+KATwrdP07KHFOyqyhhmCycLNa2xhIE1B6nHq8rL1d/2kQsWWdH
9AEnYMNv+OviFcM2QJzEUO3fD6Z17JyxGs0YAVX5JEm2AYFxgKNaHjHdcV9UNI6oqJxlJwRpNJjp
wkrIO2rLgSK/AnMJbdNMyDIY0D4bnFBbrh7qKe+zk87C8rngkq8tmiOcdkemyqILxVBOXdEM0LvP
26Cbc6+PGR4rUhnoMxE8QnH0jcU50Gk+XlXQqCXVx1BLm4qemG5banAIQNhB3DO0J/9lhyY/D1M5
eqlRXTtcmnNZICgZ0+2tqnfHn1Yx8B5g/9w8rXYIHDBhpArV5YyfgRQlOJJoO+TsthSV/MWpOd5y
kidMfHgS/+XyiOhlip3CrLyEWzXrU//CDcGKD/mM+68pBlzjOxQF38nEPPqLagb8xQFZGexklS4r
wxGN5n3/OPUOzFle0E+vEIct5VY/7jD4ghd6WhoEhOQjztgdke/svEwECSEiNfvWhSlmrJt6+H90
ItbuZ7Ep2OSJabBli/YaaI8I+/Gbhb34q1JRA75RVf7qTdpgTLahNoLdaYnNrBuhC1jL6xl3KC/k
u59rrrr6o8IHOGglDvBtKD7kGHpXnXMU0wALX3COhRHNUy8TIei7fIMJn3zWT31I7DizLK7DCeEi
RfFEYx9dN+M4+G9ZZ561vsz0o7aqADQ46u17TqsFdrHZ4R4ZM3o8JQ2cph0FXF0f+TzX4lY3fqOX
PIUiv0zEgw8Ws1TYZLQv/AVcT4AXSfXh/TbnNhtOxNNiunmc7V94NS3klI81ACZASc3YmaPS41OV
yDQ+hGJSQ7tRCgcVG5BuhOgqNpZdMrt7L4Sj66kCtMLOPIcgtFupHBm8Ncv8D8OgK77NMRsPg3Zb
5uejGDbbeZuH78w3/rNEXC1uAVjr710+GPuL7ISjet32Ci7eakGgpxITYp0CXesfofqAICOUkHea
Ex3uVp0J062JFvpM1F7dONCcdJIYC6CtGiS9NTsakDPnixyvKknJWlA/HGfpQNhn4wgCkIxAVaVb
H3E0nJAvWGA+NOHCJgn4zD7Y5cXIeQFkHHTdXCcHV89uQmHFWp9YtID7dYEBHYw+IaNkKlnfUTlk
AJclmNULNxbIsEFfJhD3CL9CuEuT+QQxpwSmZ0X5sJWmsbdh+GgtzByxxXpcERC7A9CEXq6R1nXU
xMacdpXHXxNWmUZG+TKj6F3ZCFyLi/UUfD7dk72WBGIZUgCEwUuEafuMGxBlVrk+IAUGUE4EWPoZ
xurINefo2m4WmfEbIipjFoB9S/3JiT3DI1Q7BAUwkYA9z6HHdyYYzsAhZW8AdeZ0ojDDRMGkMPSJ
UsZoBF1i3NIhtg9VG5Aix/7RkcOEnWi/Zdd8bXC1TglS/xNMPDJ1QyEidUexRt89PheqglSK5tok
4MI/9sL2v1GRJdGJKY5I91zNmm83HSmi3BuTSXI/UWXC5fD4vxZMEjg4Vuwmh7sPsKkPvxsGWCjt
qTlB3c/spVJb/TobOt+HYakxZryWpkI6JWZk3wYf5/WZLH6gWRuObMxbNnFkv8QZAmoTY0qgrPYe
obtAVTrgK0XVZov2x8nOPSxtG0DEP9IYUSFpPYUXxHL3PypxVO+mnw71Y1YoM79suEKqrzku7XR3
9DMVX/CUEdlg2VbhaoNPXf6QVX3e/wraHvhgyqyf6Bqk7xRfBt1hf3mYmxWNQVwPnEJ+WgxOYTGU
in01gWFcoM+8RHGSxV69pnUOONakhMsuSqM0sNAtTkuYJ7Cthp1ln7FSP4UybvpuyJ2mMLrStVGv
SyIU32L19fg0T9NEThXKXHxpq8eXZdEjVFjolvzfRU2OASAHWYA2HyIPWX+yhUJUUC+OTF76XhDe
4d4LcBfZfTXs924iTY4DWwlyIqhWwz3sQeg3oOPu0TRo4K4zqgjElVk/VY/pCPbPsDCbMBCuSve5
WDK4JBQiSSDY6BbRenPNwNLjb5J3cvbe3Fwd43Latyb6ew+2Csf0h78EKje6P8rNpvVtS/UyAnnQ
NcZ3gcBj8nNby9sS90zenNfQJ7cVi66/Qtg707OZegYfP5glCCTUHPhcuyfZT9S69dRObM7g9MFk
BT6IFsfHMyGBvQtrBosVqQMeb5d18wDAbtvOqEwrGKGrvd7aklqou0gOyKObna/XF4seaTmPDOfo
Cdk8vbnAInvor5gPKb6VDaoUvDY2ktPolvRLINEUNeS+9r0/H9CQIV42+GW6c3wr1UOkbK9PYkJa
3qmenRy/hwNH4t3Uo7zpgfElKmiLa8JV/xVZnUFVd9D6zg2lq1uuC/YTU770hyTbmv6Obmj6dyB1
sXnG9VqgCUnqQ5loJYokQREoVWrdgLsaF1SxCkgNSntBbltZagBdVmj4m/aAtsAKQKyYIsAxW/Lj
hpPKZt3BkSryz3p9yAdSCRkuYm3UE8LMDWRx5ChQpdntgKOgsPnSjWZVx8uMOuSNTCjwulTXy1eQ
6KBy4NiqE7nnI/fs+7rkcEIyB2qJA8ZYy1068Hm6lWVyPQ1bpptrLYOunnigI7xE1nn7Q8eihiI3
hWVuVwR51TcGX+OnJmxT3abN0XM9IWu4z0eVn9ceJd+50PJ4iDqzdTv0HPLIEsmOf3MxZ82j12bP
gEUBCEORWse6w4GzCXjAe2tfKp1H8BxaZhiwnGYUu8MsS0DSkUkgnI4JtCI5piq8ksddbtj0VXyY
XJ8XUkP+uXvEbZhdpxeP6nq8g6QB8ILC3Vi366rREYk+y9/wMtkXdBjxcXah/uU5PlarS+GvzXj0
rG1quf08Ku6KVlYLSi5h6mLAKmgMRPrr6ACQBls/U+CYEnhB3WDqwxgWW4AACakGoSZfZ0DupIWK
s8dxrxA+AOPFAe0zXxPyKsBilBZPozGN0uCOxi4yeTo3OK2/hrSq3xbw3ZfJO9RhJLO6KxFWeTcu
wJ7Oa0Kn19HZ4ZnGcrEG+YE++6ckLVxbrob+WATRv4d8Jnu7+ihfShRY5WlH0x3PW27tc4D7CPK8
kJf3fV8USrWVqep8iGSQ2vhRYIK/qOc3UR9oymUtQPXUuejf5gVZAaP6AOodGu9zhOhhRC1rpnAS
0Y/h5Oel5tgPpX3l4KCBUbkxQUkIIEV1m1j5jySgrLxbUPx/PjBE+DqMHhxeTw3Smfrg09NCLCBo
moT/PfQNyn0xLhBuUCBn95ua5voSqJru+i3AHxgDUgc8KgBl4juikccaJSW/gQKqUNBMsv6SgAG8
4XIo3qHzATPEwIaDY+uP8iuZcLujY9rXtwIvEl7wEnd6S6xEKEOlxvx3vW/s87aYFQwGNWbuCHMe
h1iR2zfHs/6ZlvBfYO7gXxPr5wzUjocZNR0tgP5lX4DYxZHaZ4y1VdMZpyOqEjkM1fc9D2K8mga2
76KsMsTxgIf6FINCABeZE0J0I3dgZ3Q5edvVqADvIi+lhtkld3+HBhxIC/BTfqsHqgCEATR8gRWE
CmdI/zfezTplsLWjYiu6akERjR7C9/jSIhX3DSzfptbE0b+LTGGOEpcygFpaBRNuqCF9CZAeVHaH
aXkJ0mwt43RZtz77YnqTNW2IwLk6piO+715mwV3tirgepLBjJiiGXIJL9kv8Nvt++hdWblQ3KNeA
RZpc/VURpQtYtBX6DWw/Mql5QA/cqW1h+opfnX8eRDke7RZGfp0KVAzgIHoMPstxfLHmyLc7Mzss
qhJZRxpNIlzfsMmTvq1mQlw0IlrmV2G2QyJik0d1rnaYRHVZkdj7MRUYPNtlH14gEJi/SDzm0z5U
ASti+2A10BS7H5o4/QnAwPA3ebGhdUTV9tuZ4niUcw4Ih6X6XtKP2RXvePVaCFFhYkMt9T8Vj5yf
/bTX6jUWoNqwBtN6tzssK5uV+Xf0Fh+QuW+gMfOD0g9mF8sGwC3fUA9l+Z1YUt+ct6JKUKLVs/jN
l+iekUyHn+rQLacL8MnYdzEU8TcplVKXtNv1B1QSqHrYUI31CWUlgXc48ID7kCdYaoYwwONfZSPy
c2aZwnqZUPK+NqI4zE9ITnck2NhKb/JaEGhoO9kQcyFxsOZh3ziY5rpIH6tsMv641SEX5Q18RS5A
l2dS3u2rR9JYrCOSPIQjR36bFi6/T9hqJZBaWxV/gMU6+g1DtYX9idpygLoiwMUH/HchLjmZNO1w
cNOfAOBVfXVxG7PzooPDC7SxJmij8E8DzG8gLtt3CucGSKBd9SWDLgDl4Niv5r46UMmecjDCP2sF
avzU44zKzmqZS0gmQO9DSo7uY7yhL+tDx2Lo+eU4HJyZyhnw1JVPdDGYL0sGIEUT9H+Mg4AC8ja5
twZNGcNqr/EiPYSLc4cN4d4XxqSEOPzAOBPfA6H3BrW9vRRyBwjeysmob2oASfPO8MfNwzpmZOzs
ipTRMxLb2A46YpDF6UB4HBnbBOqjOdkDf+EnnGklf1j7bUIQGPBznCd986VKdflvNynrz47RlbZD
GptfDHEXwCKyPQMbDCb+UlcTCbdJYE4Ecmg0pBAzZbBATlvpkatpnQZkgCxTsp2rEHHIRgJ48oLx
5Ho7Y9kBFQBXXUJHdySFgXpPsFFVIvJLoedxfNoqDWy0BnoCJUQJdc096tYSBmGj7mHYOpZQEPW4
cmW3VOWousLmCZWrYdVrRvmB8Kk1oZWsNjODt5eNCWj2uACUVmTzcoEMBlPyqYTkCKxno0DV7Yx+
m3P6wXMs8Ni5iyn0TauZrynObV65bhEczc+Oip61pAFEGjg43g5wPPuDfRwhGll3B0Yyum04waWE
pW/5bHHjMxkcOUM6tU73dswmLMxDgBbzkFHUZ1+ja+1woDY7pqSGVJzgmz7iBaVJ6tMs8yI+DWGj
YHgt+LnjTPJtOs77KpP4Eu1Qw9VoAwP1pSog/BM4T32zfwlA08JJVfoQ93r1cn6ydSayqy+XPNxx
GwDXy23KyBdIqqK4jfXCG7SbUT2yTQ8ORTjhfvoGAG/2aHRWq18Km8YsgfEp1/Er7auZ3zHdgHTZ
F1JVeMOAmb8PYqXmqqgERs+PLHwt0J7VrYDL/of5rtiWU0w8pCvvdQP8biKYPtdkjX+hFQMchgDh
xl8g80MGHtDKQl/m+WDbpU8gW3WZwh9fkH2/UNIrfVKapdiRwyJ4I5QaAr2E5wLBgu7uixR+H24e
Bq64n1To4wOEdw6REgzMbCcqDzgiAwQF5FIGxbv9I3yxQ/0RMIckc8zJSXcAkWXOruvLIAWQely0
4TjTucLchBn5h7AoC3W6zoa5n+hyhucmDuBD8mbc8m6DjsEA+YD91tnNyj9a8PzHRRIzDDBRQGHx
Y/KNw4TeuLL+go8MIZxawP4iN20d3GkNq+ZQVeQHB/ShevOJT8hdbhEPFabzGDUWk3RFhKjMGh1/
LJAqIjnO5pt/O/Ar9fPWQ5l33itZiBe/gz3/MTAylxCh9TDwrqheUHPHRfoni7GBR4OAJved5odf
4bdUG+w2j8u3680I89iBbrCyXQd4k/K2RzDc+ColGJquLzFeABgY5C5ALXH0j0npEnRR08yiBY9R
qztoJWN5rzbIbM8ArMd4WXeOWVC/8kgvqFBZfQaIozBigE/e36VxsE8EJJa+JYyzTK87B5j1lrFV
5PcKV4/4u6uGuQeaMLbcTk1WxVsKc/2J6saJ69BHeXRKJAqX0hpClMc+LpjRhqoSXlX7cQCdE4Qd
6LdBKozfSNYUGxIbGs0/O07Y/rNciwmrqxxCfn+gzoHha19a21n8WHk6XJhAR0IwssMXaqG4tea+
YZ/grtTw6x7BL96WxfEZWGmNaq5zG/bPFUzwtreFzEt6gY3llM6mqHqOVeYaCDKqrRT3igWsygCR
VbwandXqP2qyY4Req4DQza2cS3Bim47kGytnWZ2nnfTTFSqNOJ9I5en6hFN5+bJKimtQ02YNXxb8
PH5TNi79m0Jco3/J4O+OR8d11T/OoUd5G6Uf3inBXPYnOjc4mWtg1OQB7CFiChbgvTBpWAWd/oZY
5wh92HRhz0PUJdhT4PD93TQCGIBi44hgpHBwx+V8xLBQ5I+xyn0loHTcB20Dvg/1JoMmESB1L+52
5GG+A4kIirQQ3RTppGzq69aDw1vudjABYJO5tPmFKE7CpcoqWLCnfGLDfU20y68VUpa/NqofjxtJ
Uy6u3oP/bjdb9u9zPUCes2PqfAFLgmtbt8BiAOxC8oJmA/3xjjGrhqz7Ccw41PjEuxrXB8dlDXGa
zT+kJFvjbkTvxD5gm0PIwA5Zzn/Ugn6sTbmh1Tlwn9en0u8VYCKarzVs06KaHmrd+AduJrSAyRHY
MrnyKCOiECekvWSIZx8vJM0QjBSVLssu3yoofnFL4lrN1oS2wPaopc0MFvaqoT2OrUTRY9vMM0dO
UimYXu99LsBsA/QBjQGBFiZsOKjP86RMPf2ctct+qdJ4A8zBQocH3QW3rQ1N8xMMcYnkKqbpK/oj
eBwlM5U4+qbNjJ9BmshwjQpUz92kio+97LKIvT/JWIO2qiOuaVvWpjOztcinPLLMoXHDBPg9GUiO
RXBUALfzap6Odi0/+iu750WCbkVRdqcwAJBu5NATKFk5oCAjZVV8VBAbelGMX1f8pHrIJtAGLgx2
RPsxIH5y3bZ/UiPJbqinqT5LcCvPh66B1vBdZRgD7pvjDScHJo0M+tDngoMMvZp+i98CERjw51pt
LwD01yfOzNijBdrS6whDj3AdjbLHZUFzf0BNaIr/FFZT1QLmQWUz0iKVoEyPGuRiHSjURZy5fxXZ
Unkb6p3ix8PzYwY6lEb4djQV+Q0SxY1Q3a31y5bAtHU7n6zseuWgKLND5h/hkeHhvoIKhd5o4hxe
hS4lRGZGJ75nI89/ojtbP3sJjXe7B57NnYfamN4saLe/JC+nFcLxWtouQ7r2cALvumGmsJnMI0yO
BwxWiQkinwTi4FsDIaC+NQkaoT8WcPcOaeD/pJ3XkpxKtKafiIgkITG35atdVRuppb4hZPGQJJ6n
n6/23EgljTrOmZsd24UoIMlc63fLZ9miHy/TG2AKtyH5shzEqp/qAFVZzJrfohkbOypAyYLLTSNA
F1pv+uEPxcJgQSa7WrsuHlBVTIyWX/YoycTdwNeTb6pQjZSwvAuYJ+VQvJo2lXsCQEOkAVVQym3l
gK1teiS7nDOuM6eHSNSmBn7Iu2pf1SnZf3yuOKt9r8uAdIJEHBcnsDg3facYiGsI1K0QITpFoxlE
wlnAoYXCYErinddngVwPkqKDD6yt9LYTEjni5EHg0mJd9IOe7CesaTW6JViF0Z6Z3BGxwKNhpuGh
NhLToS2z4SFBKV4BxVFBEIaVkYRhgJbHLaVxdrDC0Nb3UOjhSwj/X2x9t7fQybelp9a9VSzOMUOO
Ot3AHPA1WAuy6m2ZjtQCo9NU6FgzYKG1l8YNgwO1P30IPPqjNSgns2lHr4DDz9vQpFvjla69Fssg
YPnKvnkyGeM0V8oPqs+jpzSS2nmIvIPsA36zmdoHp8uDH6rOrGckOf55iAxaA92i9rvhx4B/TZks
irX2xgG1eROQ5UQbMH/r/EZVnyajhV751SzbVe5lsTpDVjgJQXqlVUpolti15bGAo2PZQS7bqPDR
Gm+NaNXyIQmAb1cgUCmR1J1Dymnu6r7Ytd6iHmzeTriulUmbu4uW5guQeFmsy6VJ27VT1fFTlBkq
+pKVdQNRwtp3FD3lrkrb9jlhSA9TX2bIxH3XxRZoZyuiT+z3S7CjBF2iTRlpoDnT8oWv/aXKxX3l
O/PBWdoYre3cVZTaaQe8zJ3n1iffXwydZ55imhlGx43eOpigw2WIhEKowRKe90qULRp/k0/PluV2
83oIgDzeqs4x9Cu6IYCPHFvLJn2fnRgoI58fy2iu0Hh5hvkTvsZXsnNsaaabki3uBR4m+GYU6sZj
EbT9W4OGItk0yuXrkuiLx0Nq/BKLtN/Ow2PNmCJGSyVzm7z67piMO55txTbYOdbHoW18b5vF7MPr
pujUdDPWcWR8tB2uczfi5hgQYxkHi2Oq/HAFirAMOz+PQm83pHl9gWXy8M3XdvC16uWkUQFXzotV
mvaT21hMt2QI05xtKy/q53WfLsFjq/OM85adxuwKL7MtDOwxGVMIODT0bBXkTvSAIDNtN90QEFVG
2aGaZ9gUj4y9mkJ07Y8ekfJCaxDtbi7FW+8OyTlrE4fxWc4M1FgUtGsPMlwYK63jdEINM1oN6eJV
F8jNxenRgGBM5qMcK9ms0YdELyODsTQC2DSNORLYyLZ0xuVt6XcBh5obg0JTV2HAAE4uXiuhu+/U
z/l0X+cGzMYfhz7YWkbWyTHlLfzolM7zN1dgBwGTYufZDP0IWuEYwxEaamYPb1oVJ93WS9o4/8IL
TJBm06H2mwkLPOm3nMblxnPc/IvmeDyJUUxvaHBztQ4WhX6psQfVrpdWeF/6yWnUrmPnTGkMvcb6
YOcXlxzUM6d0VUfh/NXBw3DKNVqzr8Zkk3VsUUWLDXq9tLnNyBVcnpcYKnOdehmoAiwvePAWE01Z
HEGTo/Y7ZZArdl3gTfImn6ZKnyzbGPa1aRmd1eCM8CPKGMdG6WBHuXPbzaqNNggEe498nG5wn5Se
XGI9MjaBw8K5wPCNeEzR4mk5JHuztGO+S9y2KQ6qjUv/ZuCIto5gxBCgTIWFh/dst7M3nI6J2MVS
wY/HNGNgHkHcPaVtSLculNt8HBPtzSvtBTC+NpqpZy/sUnvDYVgQmiqxtSOtSKBDuzJo2NwXTz/o
mRHrlFPGHXZIsG1+dTQji2cKx4TAbnHYNCDDh2rfGKt271iOfrydOvr4dWwDhK8anBbunn1w6dcl
/lnrEAobFV+HKozHm2tGp4vReiPEoXkuTGf6x7AtHHdbjyL66rUoTtJCFdFmrKLkezy5kbOKOydN
7yd/tgBksGQld5JI5K8gG+HXofZpgfNJqOCpoNsXSE1QtOX7HLoMiTFMYf8c4X9CipGULeWnUhPf
4uJHYtem3ZwcR4X8l31KJONGGKeZd8XYBtGdEJHk5BoDqc+MR0mYt27ai34v8/w2eHMtegUWaTG/
jnWX23vbNgjeg0iH9t3gLbA/U7XMzn3kIoDZ2b5cKDRsWw6+3laYLJoehU+BwA0UrJp0slfprDSC
htrW4AGu8kl3zJaZK1mIjKsydK172waWjfl6bYUNGSJav5RQjtWuBBBY1k0bSfaGsMy/p6w39JRw
pz7tj93129Kqcotz7jKEKRPZ6Hzxc6fFDBQ6I+41Zry35Fe0yQL+TC02joP5quHBfoSzW2EilAQb
PlnTXMXJSltBAYyhZ/OSZ50IKcItadW3nchztqgi1q8G0xvk0SDqz4uehhcj5t55CqeYUVC17qtP
0pS9ux7KbhQrxZhY7xOTBTTK0RQ170omU8kCXMYGKDGjmJLrcVJzsHMCgjDw6vhLvZvmdrqVrqH9
Qaa2JKcRpMqmZU5BaHpSiOtvrl4Ajrug7hisjnvDKbftGCwf5yQMziVmJUO9LDP/XgBXlgx7jrr4
bpBJFmxRcaX5vStMFT9OTrU4hvIpTEuUDJRXMwLKegoeZyTOwweIcftzK2CItmR4WMU26dC6sE0n
Pgct+MK4ique3JDKVskLaXP5cBhsVNbQPNNUnpxIXvw2eO5GGkBmZWyjwuLUiIok+waxLoD3EA30
4dkzhMU9FwGBkWtWIucL8urgc9dm5Uvuw/HgpClLYFn6V3vX5qHHaoqSTq4RwnZ3UL90r23tlg/o
ny/W6qmV40ras/psfLGUZ/hPqqeJoOV449tt+QZu5XCKwUWi/elVjXPCBngfvIypyGpJPTwT1UXg
LFJ7DO7QI0C1Fb3foo6iCSvWcZ7mIeeyhvuPFP/1J/BvHB89UKR6l3pIlag6ENqzi3V2s8H4aZf3
EXMv7W1KxYsIJigGRJGFcMrxFFMxpsfRz5Z+L0Rl3jLYa6JXF2ce6PvtIV35WdL8mNTkvSWi0WwT
lZ2tsyHIz3U0Bp9srCBvvpUZhIgxbueN7Qet2lR9jT3U2HX+Zsbesm9TZeOTQMqeDlsZh+0xHzvF
vGK0curO6ca0/5QZ1UcrPmGfmR6QqWbjeykK5961UP/q0CGRP6sKBy68mYJXymoGiHqYEkh5imJ8
aSj+0UOG0Tzxhvw+mi6ejTlZ8eipt4a8U80a+3cnKNIV8zd1W9rj5751gAeZej/Fh8DVLp7R8OK8
g0yioF9bUEgJ/scZf5lExP2ozODcg1Z0PRhr0X2rpsDHb6NAQoGbsNEsP6iXpo8TZFu/i7WmHN3F
PvrZakUvNW6klxSkvNHf0Xy7+dSvgzRi/ETb1JXcRInBZlG5Sflch16ikY6Unll3Q9YQ228PVo1e
I6oe8W2y2EI5iBsK9SjYCKtJnplw4Fq3iyxts8mmPpofWi8pqX2NDt1NCMgfU4J57FV8FIg7jLG7
V0Zptd6692H8IqJqBhi6YHqN0j4ZX5dpAYw20kt7pF2XZTrGufsDuIb3kOG/jA6CCafU3nzWvKVp
ceQa8lDxJt2BqSIuyqyN37gWWRvjBeCIlkup1MQOTt02hNVEUJ+K2zkNsbbLMnVfmrhpmN8YSIQ4
Xhy34GmxZfUMJOr7F4jfCk1OgQcB/D+Noo0vzXjLeJgMWJQneaI7z09eF2EpAomqy7Wq+7HfMjpb
DKu+vbiklSWgdFPsnu4KWlPego30b0NuD+NqGrL5vqTpSzkAo2jaV8NFsgkLLR4nwUN5GDoYiyO0
2qAJCWyrb4jnNW26UtUDDzCbQOnQtkKDpI7Z2WFewzMMro3BCFkjHol6MefW6nWxiYuajt8K+RFb
5Zrgi+P02A2AQlGhl67sKcVjwmeZ3Lng+eZzKBvUCRdp52iVtI8iqAT2XUSCa2DN8NXzQ+9rJbKa
fwbVfu0KIe5oY9NlXcM6fYwjSua1Oy411oE+yh9bTGz2KkC1CMoLOLdCTg6+wqGE5lcDM39j923i
HUp6LIO8ksnZTWk02SvlFDPfexwSBU611Pv36SK6c5xa8zmRdiU2UNRls/fKcPpZNjhSVpnq4A8D
WtQP8Bj6AxYkjqnAKXJ1sFtU+LcG5vJbmUe4FpbcGdQ28ZL8iVjVgZa/cfoHpaHpL3IAjuGpbcpn
dzKF3JKShnIyXqbsJmJOG468SpDr4mnl0/zbTlRVbMGpDu/Zgy3EX5GSAVoC20r1m4seiQQcXD5t
9iVFEYlgkRVR3tiu1Ywbo1SIcSRm3sKjEPThZ7epAnPD3jX8JHXAbe5otPpk35Sqep2YgqbQd2V1
+5Jpt7Z2aVUEDyn4JGdrKnix3AiiukEAjRAl4CBF0JkLoUeb2rm3Np7IBrtTMbnjtqxAMj8upYrP
4wSxdwfUKZ5yERTmNgs9UO3O0U76MPqtMrdR5VyE2X1oJ9tionrHiJQv37ARwx/R51DY0AZCPEMU
x5+DltqJ/yNSPx0fXJe3m9SMReQyULsdosODWcYgXFeFjE6ES6X9dpjC9nG0mKJ8VLDF9qfIRM6L
22Xtl8W1xwadUq+TlVtoWlYEC2HnI6AocytZ9XnIHELfj7z5aEQhllvcMHXwiL96fnaqHEHElDXY
7i+FWXfTaj+ZeI0FNj/cHrBpU5EF1ibTpkFAmY5OtJWi5LBASBUdoAqGD52snFegl4y5QX2XEaze
ekGwjpPYvC1B4CDyHsQsVpg+0i9mCbvPIZUcH+DkYkeZEJ9+l1RI0IgtOM4aefQ0vI5W3kPl9eyK
O5gfx71r7Ym+GE9Rd1dgfsUiF8ZsRzTx+Sac68ldxUGJZHoAiKg5ExYowt5xBa4J0jG9nSuo8x/D
cQzDs49rCJWfP8ZPFqjhcJq8MSScwaG1qUDdLQS3GDojYqmsClFNiUm1W4umNs7BdRKUaDk9hb+Z
IfbCdePG7UuVqwH/XI9NCObXj7aD6wj32LS1hrJJfPNZG6tt90NZ4GVN+r7Y2Cb1PHbvqGpQ5zNP
kHJLfNbDIuCjK10DuGZOebDBey82NlNuQSZUy/czLeV6yCR9XO/K5DAWbBY3+OEj9O1pbo2fqHZK
Ypcgu9KHHAFN94M2riJEo4gIB1qBkRY+53oyP2hcBB9H2SGerTpqiZUj5dg8z27ooudb0JTycwNV
fKQm7dMj2V7D9zzBoLRCsNSwP2jf+awqa37IxcwirNNa57uh6fWHKZvKZz8tFiCJsZnfeg7r7wMy
Fe9ilOrPVZJaekNG9yxR9wtUvX4wqWcVzWgIlQmc1yLRl61g9qNyjemuKngflHroANFWrtKmI0mn
c5GFbUJ+p7+a2Ys+KrImUFyZNP7YRUmePjvoueD/2VeL50ZOyYe8DKYZrWLXn0GHjWYpLphp+lgE
wwFCCCBexV2pdsLGrrvSAJA//Jk6c9M6S/bQzREOXRxnLYoXrHEvBRl0ERpdSXQLo0ZnTDZzWrx1
iw4wXI4WclWOxi+Cz9tsEJFWbz74O+lTeBGHDWYOcgyqUfhrKOrxlYS42cWLmGUn8vpDhu8FwhL7
jhLzHm1E8ooaCUW90ktGvCrRHa9YvAazI6I4bvYRqqcYoXibN18WznFqMJE7z/SZQbIunQptv0hb
84j2ZEpv0C3F/GtvnKqjR7hMfbcUZX9oFmNYJVBKKWvX9RBCQwy8ktzPK/DbbnjIl9p9MxLR6cpn
9jEhumYE6rZCDD0IijxUU0DD7YtLk/4Np0fZ7cvI2D/J7WjkdmL2E1OB4OiZmjnEl7fRyxSFPaFm
Sw/DJxaFWURrCN5Gy9pZ+7meiU/nBqwH3yz1RwAyqJ84GqtXNt3qYaImEGtw2oBqqU37y5j7JP3G
DtDbK0xhU3g3k1oBYSyz8Aa82FEHpLBl/uSSCjBwmzVooOm7gDIxzMd730WdxZanSRFNG0qqVZoX
bDhDoVrvw0AuW/IF20qc7CtvyO6QTzkh+CLJRixatBkawHI6AK40zaFNemIVVIaIcu3JjJlasyt8
uV60P+INUFX4/aKwuh9gEcR+aYNRUbA3s7m9YMlfUgIrciQKvvMhVzIEO5/GJDjV9tg2T7BVeMzK
4BJtYKW5bR4Kp+rybe9X6lOXxTOhw1RnpwjmiVoe4dMnbc+YWgZZLZDmVjpXjDieaZHDIR9gAOq4
qECOLtoNUHgWAp9Cg8VRDIZ6329m+6Fql/hEck9219sePuwVG5zJn0tse+GD54+VTZXWZTi/18IV
li0eCGGhjdjVWaOiAGlvr9qvS8k8PrMBvUUuuyoD1x+nHfNeB6t/RI5vN/Y5mHv8VXs7kWmJpwc/
YBk/hTMJC81t4KAMplOk33LirYejXvkYVHCHp0em+QUWc5uVXVjUqSZpvnjaWwQdIKqnTZ4OGmN6
5fnRLo0Yn1NtaiMlsaRZQPVNAtQgqp+6jRuUmbDW43hv1aEbPqNRX4KtrMeRykukxCg4dedHq96x
5x8O2S31zRJRcEAxuLp6GdOo1DcJO6Ha9EyfeAsJbxLnFj7/4tZmkw++W0M5xmfpzyHMTSDzkITK
KS36Y26V/rKvnJH5z5c8EYCXMS7jL8vsmfI46zFxDh2YZ3wfjoR/3pD6x54p2yUpN6PI/Om545tm
EHHlex7eDBIRPja9zJbbNshVdI/DCL+VpEHFxQUnihjC5uvv5ApBHrasVcXXpahbsZBsQT6M9QR4
gnVnyiFwbywiNqeVIAOGr2cho4AcowJxTtyFM38sVPqwovMeL0BfwzzMsayQxIW2fSbEN0dZ30/2
gpU4hCZAd5F9UIPxvkhMNJwXegyfbL1UDDSWQJ4zBCNmoaLMqGw4dyoa8TBSq9yP5rMbKXc4QVBx
hvFFuh9aJ2AEZ8w3/jBYw0DgAa87vLGUCb9NSRN/zXkAyzZBGC4AGkB2tr3x2m9lMlI+jm4KEOqX
sEiRM/JnptEy4pxz5fJZL7EVHWSuLXOAxJs+DpU/7irPk+2+a6NpeKgmQ/RKgKrgeQgB+hBP4AQ+
TJHGdUr6z8ha8XPSTwdW4MNSc8LeJj4CIMST7A4EBmXRFrrbHJZy6Zpt3TX10zz/d9459vShcaDi
NkYmcJkYaCpvnXBdf52MoT2BlKscr0nTu9MhqvPkldCRlK6hL8M77KwknoxuUW8L11b+Cr0FWtVU
IUZfAeD29YHtXbNnuQPpP0uSPAJ22WZF2w5c1wo6sAtwZTvbFifmM0Q+BLXTFNZpThKAWxOXWNej
Iex/jqPX0Z7yAelthqqCVh28uAYkxJf2EGMRjQh+qO3+OIGh3AZLh3R6YkY7A1TJ8JG3vaMDxNZx
i4JCQNA2fFDllG0TR7fcWhx1y530AUMxp5toWI8t2DTpIvZCQ9ISP3wujDOl+6ANkotNq2nEnRxw
F0AgWOB22kzDtBElHdea/legoJgzFFl+3WIoiQeCFuDlslXcSqfeyDwefyCgp/eLkJ0Skpn4vbuv
Wz/GSMJ5va+JFl22pIOpp6QhM2FDcsfwKMYAoruPIhonVHqsswLV24cualwo47BtN74L4oyATphH
AmBS8CyMC+bOJ2js41yPU/RQM3X2NRCz2eRS9sPn2YH4Bk2fw4y6F9ae7xu2FrssgaCoHM0QriB3
RLUmJpSAFzsDityiPEHp6hAxgOyC1szGsWnUq760PZtIkRPML/Z0eQzdJfpghI/rGfpWPftazBus
5cOpGUyxW5C7xqjpve47Jn4UPPhDQOHJ6aPZWAB/xZYuXpyImwkvfmXY0hUIZI5jHQu3vbVwORHd
gRoZJSHKCcyleoFul6UpXvNyLKLboCisCaV3ITZl5hEXENoBfx9qRcrZqMblvqFp/1ZjNsCqbo3Z
U7IYJbHSYY5ZoUPuHdhKFMa7zIbnZ52F7W0t7Egy+SQ01ZN2Y3CUSlTtz8oe9NcaaJhfYKqAJh3E
YP46qNL42yBsplMJtDWu0ipywh+esCCSHBj6fWznIeObZrt7JkTC0zjHg5KuqNNViV6gcW4m18Ck
tJVK4mPttcGyCSGi9DboJXN1ArT3t/YlaGg718lwYmMd8i10E1o0m+3A2l8mtzkPuuzn8RY/ALaJ
kQQS+9ikOMRCmmrUgKJtv3q+H053+EZC7wx+Hbq4YzF2+FNIoNRgFXxyeA0TKzt4ZY8VLHX95Au+
gQxdcBuO3SmJJ6+9d/rpok4b7PTexUORnPK+LN17MUQTtAmGljTfoWYIWLhjjjHQxgP8LQUD/hLi
vDijHkLzTUEx+MQEhTge+XtZ3/sYHKwjXcsgcQd3dbFt4KJqEiEw0gBKpCjVVhG1lLUOmTGW70xB
48SXlcINrlPjWHLjFVEQ3bDLkeSpHOsiJSJcjzSaYRn7M7J8gsxZ+Dog0iRe0P11a5W6vXOKWziD
ZIWfOB051BIcGmZts1mXT2BACw5NRo+p3diFcX0IVY49Ecqtd3YL2Zzu7TxCvV2QYMni5fjd0Jou
yTot7O772DfOuXTJtS7WYQ/Kcz8zaJAoqsoTEVtmPHfNLVKb0v1kEygBFawsa3wEokrMRzSTCYZq
Hy2Bu8kQvaCJkZCEYIPkqlQfU3/wvhVsNGhAHDgKfxlcWJ/RI/wRYZtfbEaDGB1NOPTrrtR5Fx2L
0Rv8PVk9pt2HIwULByJKjnAtMpNrFM9eSKLmZLL+pq5KPMnJYJz7aYpFHIJSJ7bzdalccycr0P1P
PrIu+9whQBRrs8xd8JTpronuQqySoBfasshJX7jMvsF2a32y3XaomefLn/Zc+OD9h7AxUPp4YCQi
PEziuVtuZBQ3j53VVfLYgy0ERDBJ+ZzJNCYKXkiK6yYf0fdYF0NkBRkhbqh54+w4xXyxh4S38tQZ
my4zNB1RA6UfJG80mFO7JzazPw/Sb9ptOnr9gFi5s+IjzuJYrPVQz3i6sCLY1m0AeE9oVxQm0WOU
a/kt01bcHHXQ6AB9ekgXgsHXe2NL6cgX6qDsSHOKgyEHbPCdAAqtRRjTfKoXDkCNi65M8pskyUT3
FgjqbbABfPDbOp0b50GRTpcc6gw9AsFopEetFEAeA4KLLM5fCWoZ44tSV4mnuml1fWIGMCMmjOO2
7bkNG0RvC69MHHELxdTs0lJO8+L22oOo7ltAj2Ek8W1TtolbnoHNp+nG8RD/WIPj4Qfw3TrCzNYP
LpXipMZ7QqeX724wqBRxbpd9fScE98+Aa0mEIVoSJSTHr7wKV82H0g7QP3X3qIf79FkW5bZEiccF
kTiJ1WLFL/FS7PraPgaHbr3mTb2Tvmz/LZ00kIiMBMNBmBJy9RMar/L1FPITmGo3E3cdbwkS2aAO
uS+PDKxYx7t3pwtcAmyv80MZl6wukd4OlsWrQFSL2xoKP+7vx6KZt4NhAopBiAUrPDJeEDcB0oqQ
XS2fmn5nef7nCuPaUQyJPMUYFaJ3ooj/GB9hyxBNKfPufUGE6nWSuepJ00nqur+H/tgO8yErf4Tx
J2K63nnZf0YNX65D2DsPm+yf4OpJL6PdSxxK/X3wOHUv9Xqejv69srbd2rdf0urebJx4XxLHsK6Z
5ngq35vM8pc3/dv1r3KFAUASScYCDtQvdNS6Y6Kp2mLqm7+r+3GHwPwAc5LYuyR85wHbf71zQMyQ
6diSe7++cz9lFJ/oeuav6PXSPyykZtDsxGJPAkHIQak0voKftJ3Azlt9ER53x9n5KUdrp+v8nSX/
53MAgBPi8rovk6b/mwT/S3aw6bB5DiSX3cPunOJmB4V2nzVP/37bf72IzfAG1rfv2deLCo7WmQps
DPe2Wz6i6Lt1+qfMff5fXIRWFRqAykxejx7Pq9jpPDca7gmz/Rh69g+8649B4rwTkn19L3wWlCCY
Av0QXFEFV9+rZ4WtCJQmSyl9NfaT9D8EzTuXuF4hXMIWSExIE1bUjPbVzDVbDyGTxWV2Qo2qu63B
VOodTHFAY/HvR3b9sV9f6GopUkKrLqAqO2X6scuf8uinDL+a/vTvq/zlif12O1efWsrMgqUwdnZq
zVeZfg/C0/LekK73nthV4LNK8gKukidWuOu2PzkcXvMWGbhn3tk33ruXq7evrSlKptTJTn76IVIP
kfvdrd+Z8/DeS7n8hF++SKLYJjcceFxjdFbxAy9FZE9z+z/8Wq5f/dV4l2RwsFoJrkKS4LqwCcsI
Prne4//fm7+8tl9uJcUt4CIDzU4OBpTc+kGIIPbLd5bX5ZH/eoD+3zuhsHRsIflyru4EfYC2tPCy
0yWLbAVxdiM67Lj/vpO/vpQAMl5xKHpo3X6/Exo5VM0MRDkl+hSQKJsROWqn382o37nQH8fD5Xak
YoNxfIAUx7n6WvyhskUy58Up7e5AN9L2LuiJc0ZFuOjPswK1g+ciJXO3yFPkf8oJ+HbKYD3BzCQo
MEPCwP5969dh6tc/6OrbmrrFna2IH5QsclsQgpYqCdUbb4ylMdYxTOX13xf827P+9QlcfWOMwIi8
FlDoNIR7+aUiX7IM4DXffdKXd3a9cH69ztWHtvgNoGkTF6ecFNMS5TJ+O9RBhL6Fe0L1QgyY+bTz
cUD8+/7+W5HXFw4cn1PPsRF7X6/YPshtgTukOIWVdcI+ia7uTMQefgDi+6zn/Mn/Sqc43JU33l1J
aBMw+HtzRv72jAM3uEwzoNhzvatnnDmJ6mcUfCe9SfptYjFLBX+/qt671csJ8setKtuT+AwUk32u
nvFsBxHSw644Nd0TkO+KzLSCJs3+HK38R3dHrBaCvmL9zgO+nunhSyY3Uc54ggLLk97VlpAj8TIA
TPNZEuch6GNbsiEY0JwNT974Yte3AIMZgE3v7wP5dWqK8+VdIICZCQnTB1CPnRrKd37VH2fU1Y+6
2gy7NJ0ngt/mc4/9cp5eUuIQQgLGetALu979+xH8sSleLkZt7RCvE0pmZ/y+X2kyQFUZ8QT8+Ank
Z2XMj//5BTz+/MtoKGKYrjslIEskRkrP5xEWz3EI6rY+//sK/5U5v60d7uHXS1zdgzVMKqA1n8/U
QysvuEvc79zzg5tvR8K7ocWPBIEMTfjOe/p/XJdOzPcVBVh49W2A+ZKAWA3zOa8eBv2ZUMSNdTHv
hScrIAzp69QTOvnedLc/PkhulsfoMyGQQSeUsL+/sBZDSwOnv5wtIqW7EoME3yTKlXs3eeeb/NuV
GI1t020yIoPBIb9fKWiiyIxxI85uTAA7wVJRdiQ9HKHUOxOs37vQ9XMMqyl340KcezIGHkj7tYAr
yc/lwy2O3RwGm38vmL9ez5fg8/81M8HVGT0DLtART+Is23xVdM8h9RMZ+U15/Pd1/jgQpXfBCFwp
gUd9Ka9elYrRJqF7Edjg/VOn8n3XvMSNIVjJhZ6R56EWz/++ovxz7+CSPrUNqARNx/WGVuJwb91x
Fme/Jl21cK2vbeQFH8oFqqck9etWuU5900Lb3bjtYn8H7WsOLijohsTY9qHMoLQWG5fwKoqz8nbq
0LqT4aZuyBNZ9Z1+6/C9YNBW3WEgnmLVQX2srdF6KAOVHUn2TD5jNE/e+dL+9iAdvDDEYrHipbpa
iYhpamwoUpzt8bn6nOXsg+tl2HTmQb+zFP/yTdPbkhQJzsJ2aF8PYoWOsepWh3xeZIfn2t5pz9um
y40TTGtNxs6EU2dcSHda5u2/392fr+6yjTDTPGCT9Cnsfv/c6jaXjO2YlrPvWTsyEMgAsXZDeZOg
X2udt39f7L9hiL/vmb9f7eqRYva3OfmG5Wy+IUzvPi/f7WdxE+6yXbRxj/I4xOQgrsIv5V380r/o
G7P79w/4b9zNHz9A0n7Ttyrl/Tdg7peS37UI8EGMupzHm/gJOuGWYZHWg3ryNstef3xIzyWzXcNj
e8juUWS9c/E/qg3J3btOwEhxxV/kZYf45eI54UgohP3lHLdEOOGwuk08dXCz8pNdwv2S9kxCXPeV
WRR7nGObzlk+/W9+QQjQyrqWDiDB779gkgo1POkj57a1+LjMR3DbYzRtxkwdsau/YZZGi+8F+aqn
rv33xf+20qh4GL2t7Es269W+1KfxkrWw/menal+Cm9Zfh1X1XC4/A73//7rSf6vwl+ecwLpjX/H+
W9P1ysU5Dx9/Uy7F0RrxOQXVx39f78+d/QIbUasDdCqOx6v3WjnInsI8Fmfu8Kb3oh1R0CRD6Kdg
eOdKf90ogH9x/XIYc/hfXQrQOVlcUbInnRqvxvjxLWtfmAuXYXmzIr1qCrFtav+9/emvd/jLZa/W
DQmDTpkbLmv57c4M+7QzGFj0fZFFL1Ek0ZRvk7i9j7UhKXpD1ldvjTdpmG816Lx5b/z4pSq//og5
bUAofUVEm3e1kiZZDzUpreJcjUW6D4fpJ+OGxsOUExPw7zf7tzVLB6REaDPISF2vpFJWCjUr9+3C
v+ULMc0HhJN6/KD+D2nfsRs50jX7RATozTZpyjtJJdMbQpbeez79H9RczFRlEZV35utNAy20DtMd
fyIww3xf1G8qk17VpSwq2zWWfV7IccQfO6XB1BeYZUyUn5cyl57RVLHvRIkzQ7nfjkV5QlFrk4zy
YxKP2xCYViZwpkO7StAMrQBkn2gGMLtSQcJIF3/wABbtj/XJCwSgGHLlaGXIIALhAoUZV/jydWUh
or3RLETXVtsOTdlixVD8wq3Dj1ItsC90gxeR/TSoxWlFGKD9tIRTIirANZbqfRM1L7wyhmYSp7mJ
/skPACKvskL+g9rgLtD9dVxmIuaIpSX6skeGbZ/9HgkWAMlSkAgblDMG1xMZcLfhjzV8CdIpYmii
t1ZmSJl5rjocBAXsNxLCPeQqr/Vt3hjg24o44ZgR4Lquu0XW2eEB/cBh4QD67v4Nun2k18KoYLbE
JD8nSZ541EvMT+TiNtH2IyjW0LnNL++Lml8YiANU1IUkXjQohSABClLKMdBzxFxIpzqhpf3x94Dj
wsD8uf9PC1MkQxR5OM8GTy0MDdFj0CAjjZeBeBSYij7wU9FogFGc+8u6VSzYQbiw0OQGKl60xwdo
oXhUBwgamwqoLWIxLmqwWy28TPIYXvqsKJVH4dwAbIoqTs7nhY3ihCHJGwRAxxL17x+MjAWmF3Tp
pxqon/cXdavDsKgpHECrn2jwOn1UgKVWDA+SUjRkoGXDjNs12ikSIGllMaM0IEwO3LUSgzADWM2G
qgsIRCjVHMVyVIG2RETTRA5IYHTdaWeQSy1l7anW/iRoIgiCZ0xBAnB1GWHOU/IZ9Oy3DxtlcxVR
CNS1jhIhdVdSHxOERQeiEH1AKztcnATV9kT9DxcFUZwmw5UR0LtJSQHEmYDSdCce4dTz6IyR0U8o
pqb4cP/o5l70pRjK2sslBvJB3SwesxhKcM0FJ6C6ohfsvhTh1i/Fnk0uDFaEe0/XePNqzDkXkHTH
UPoe0BvJRU81AFXTZBnF32hYInICdnX0eJ/uC557A5dyqV0ccuTfJW0Qjx4KuHIib7RuKeS1c1+K
IM7cyUsx1C5Kai51YyKIxzQDsoHuSlYGLjK7KpH9n7pCwehRtytEQeUeYN7BGgCUyS7SomA7AKKA
8TWTMOqBgLLekGXYHpgFlXqNcp1i7L/ztOOAzh3kGhD5AmWHeKUm2YAgbuz7i5/eGyXO0BCbGzA/
OFlanIsyihrJAAFswz8SUMWRKzO9/iTmuLE1Jnu8ZuMXFeMN3go1eAzcK7KuIr2HMAMfdaHbMErT
Yowt0o5BISy5lIyPsXTsBmEbhQ+6ujZUhryZEwZihWzAFZQQyIK29Vqg5IY9eio74ygKjV0AAaQK
TkW0ApA7IOlKUrRoO2nOsiSYGmZ+oTwYuzwT16JJWcdI5qT54JdOV/BixQZGaPRQHvxT0rwrxgEj
q0QOFwJa4qLebNDe0wOFEVsOlgMuOaF/cRx2GqamAAhVADysURMQU34ZSmHdP/65ndF0RCWGBCJR
xLzU3c8wOY1WHsE9Rhi5QSsVX8F/XKMxvUVjvA9mVSSGMGz8qjoBi675pltlMgQABRemSBv+FE3W
3o5Sjc5bzzt1jficl6s8MuvGQYIRKPg7reltAwCtJQcQKmNcZMlOCY4Ct/SCivHkZowSGjjgxCM4
g8uCIPz6dDB9gyEpIfJOmJm0JOWZH5FVKR+zTxG9Gzs08PKZZwJrx+ryN81jmN/bLNK1cMrQ56lS
t8DO8E5RqjvFAJhzgC4Y8h+Avps5uv4El8X6O9326zePzQbYvgT7xANxnHoNAchMME4meSdAOGHw
MEBXG+AkjSVAU1h1mpmXPjkXeHboLJQ1uk4D/q5x0AbNO6k7gEvKwSrt91pnkFiN7Kx443TGQ2PJ
o5Ymh+BSAVWbd8qbqRgFdJl024CoD9P8FqBE7z+e27SmhMYT9BohWYN4G17u9b1BL5+oAgclPI3D
3lvG8mrwdnL40+IAo/CpkVFlBy5+7gyqt487pJBNof8MLWAzcabILQxuUwEU2QWOapFzZtEtMCno
A9E8DgNWoHFz5tefKlHxDCgVgc8fNeEpe/bfcOD6sfguzr3drOI1utHOLlrVGdtz42lRIikt34E8
FuyFXXiqujcJlN7N9/3tv7GU1O+ndCrA5bRKdfH75RagI3phYlC4CN7b5u3fy9FFFVleFfZRol1W
vS3rdBiH8FR3L3JZ7fUcKilRh1PgdRzjnG58caxJl/Fe4DjCLvPUMaWF0tVc5GJNWpIu+D6LAUFa
IAYe82xZDU27wtwnw8u6jdUktAPB24A6gDZGiv76GvMDAlMAyI27xgSXid0tcDtXmH0ImG1rN88T
kpBclaaAGgka2i1OFAwqBq3H75CxtvoVtw9M3eGXAcOq3d6MazGUURsMzU9CDmzXzbq3oiWaV0VW
fHt7uScRBooa6KqY/KfrPTMCLeE5OeB39QrZaQvDS6SyPr2juQbk1Pbr397AK2F0ZQj5SvDmjdi2
aOlbhiluhdV9AbfX7loA9VTjyT8a+N9z6Wzf1LdoH2CciXirga5lUM+14A1AJHU+v9MeMReSYKgF
8zcP/Rbb9+IeAtPFyjorOCLpve8+jZNLuhVmUBxt2zAe2Y3F/b2Ff5+dLl2fXQ3q3yLpQn5X2Qbq
CoZprANLY6z3NmiipEw36MLl6zBdUwFoFDfE6myg1jm6JX8SkSCXxVjP/Kv6Zz2U0QPwWdK0IdaD
+bNNaHGmdhKXnMUSM6snLu68Tj0rQBhj2jjFCVY2unksJAShJ9L3dsG6jgLrhCiNBFwMYAm3kOSe
jGVjT48Y8yWn6JxvjL24kszCEV/A/WVYEsNosV4C5Y2BwB44aiIki6Zv5hvJ9tj7yFodpTvGoo0K
zHPxu9ExnKRfSh9wv810IxPBBFypqe6NIwBbjcbymOubv5bIaMIhQzMrvJbra1mkoRwofjxdy8Z2
17ElrgoLfSQOuJ8YWuU2uJiewIUsSq2IogsiQhA27KZDHOxoqS1dK136S8nOrNi+r8Nm9cuFMEq/
pIoujdPg1G71sGRZyOn/XnnM1EIojVEiaVVIaAXYtbiJgZ3g3ndWb5uIy63g5f465p+ZqmroHkES
AJWw6xMCHk7CcWnBo4c8WgKxxc430THfuWbI0BtMSZSKkjkg0vsSJE0PrCKuBfyvdbp2TdarYkqi
VJQAsGO+mNbU2e2qIoENf9CSt+UiYzS4zurCi82jdFQObprYG/JJR/WWbE7mUlvX//vW0RoqbYZM
V7AgoCOu+lVo1UT4MQHo9fA/3gZKIQEPxBBCCQsqHeA4kIoY+8gUTLBLMW4Da+cordSA9D51I6yo
gVWMMTQCH9CsTzxjQbPK758Dogsrbs41kmpgPb01GV9xhSK+ydI8M1ocXYFw2AUoOdSyqdNBqz7K
oxhwhhDfDCFk2Cb/4ZleyaAOZgxlEJDpv1caOEMWqQnJVtyKZXVn9utKDHUsuQECLAyaTMcC5l6T
h/EDJwXj7G/Lb2i0u9gwlbIKHjAQgjEAg3dBML5v1lvwjFohdHUA+HEMk8SmzhIp3erUK5GUcQBJ
lwy4KSxMOqinSa9yZgokedJYvLX+YemFObuHcrCB6AY5D3SNUfsoABswzFptsnv9Kn/LNz1ekfYe
WGDtYyztNts37eY/suhu6w7co1pe/8pK9i2Qmx86aKMK6QhwiW3FR/cgmNmXSOI1v3EfmMp2UtuU
tboST+0sKPpKzEb+ip/UemyhffT3NRcOuBlMH3EeQ0lNv/FGIpod0amJ/UVrMH5+4euKgirEgOjD
5gYE8+Wb3JZJb4Ly3QTGMUPDz95VRKvoC0UCUZEVytDXFdLvdRUJuyTBkLWPsr56UhCCvY7dSfHW
VXIS0aEkPYEil3QY+dY4lbXemQBzCpj//oTpbl+sV/CLIALWrABzJpqxZezTDwxYd2/uEnVVU99z
W9fMPnieIfd3hJDe50u5lMEee4UDJAbkVjZ3ALJ4aQWWbo7bbg+7uhWfAzMBhDbI6yz3UL8Dk8qq
WAW8GTOBwpmhIu5FKfQmGwLsF+w9ej0RWyvg9rX8p+AheJi0LBiXnGQL7jYwj/kP6b4kkcVSVLNP
60I8bT64KkbCDdSjO3+rHGprV27ldb0Nlo4j7Bcg530Hq9vPiKuXLhh3fO5VKYYqY8QTww34mzpz
pctEfqhw5qfGVpbVzofNd5eTGhGJuGHHCb85uZvTvpBIqSxebQdPCmphB2w98BTbnak9dovJpUmX
lTnYCCyRsAFq1aZfdYspkHWXo2kA0P0TzIoxKRx2fCTOuMJodfl7GxTKUoRcgOHiEdtgLJWDfkJ1
/9SsRwcsMHC2QFOfflSfoKJf5CZ4LRDQFwgsGCcx4+lffQKl3zo3CIGNhk/ordgCN4GV7dyjuBrN
cJnuQExtck8sh2IulLmSSSkdhGuVyoEfG8eQ5yRaSr+BNmbmLbSrdI/GkrHGaRvvnD3daaCVktJJ
eins/kgbH355j0uWm4bFFMQ6T0ql1OCKT2IeC5PwnLJ9ZXImMGFNgKN0Fri0V4x1MV6RQgUCJcBY
3HFaV2dPcb0LJyNZt1hecnShL7z/FIRenRwVESDO0soknE4Oj2UKQ/ttZWoP6XKw0JvO8qKZF4Vy
PSd+GJlzcTn9bWslexAa/Z5eZwGLaJ2zDAJrOyml1NcTarwGFdHAELUrjKmBjc2qLWBV2eLKXbpQ
AtxJgYudmxouDzjCketinuqsUbhQCpSm0j3AGJQqThWMvL95IaBMme1hUlayBehrszpOesCwOGYy
T5ps7Z2XQruuKpgLwf2E89VP7rrYQxXaYNrcey+1hTZp7PoBab4DWt6WBnhlSbuOn9XSGk1w1bdE
WzdWvI/3IHD9jznAy7unUpoKNOm6obS4DJn9XNkVcpzHhXLiCcssznq36Bo2BBXzHnCrqUuOKfso
bKJO2Km78VP71RhgK7bBEbJkJnLnnL1LWdQNL7mmUyugn/ymAYXH3ukW7QpsutD/6dI71kRbxPvJ
LIZ40ICMIfdVyHSlb8/7n6VSVx7Y4Q2YDiC+WQMH00TiGEYvZDW0shZJ3ehQldwAUO/QUyY8dzM9
BKdJLYLG4PCfIqGLDaVNKnS9ALx5yELVHXnV9sm12sl64vhEIv+3YA9tlhhZQIssmsuoWxlLMRJM
g/DXaw23+g6w8dAXOLxVi/egO759/8hmvTa4jCrwGGRgWqrUmSWd5iUpiB13IE/86S3xWapXT4Ul
LIotN9iAW1rmu8zxdxkCTW6hsHzWucOEdgI0hCYCmI/e4GYADFICPrWdgZeh44ai79UEVpYFL50V
ncwZ7ktZ1OYWjc7HNbCndsMCEfvOMPuHmqTr/484aHpn9EO4lES5JAAF7Cs5xKq0A8Di39snbRnC
oOrb+qd8T/eFI6MI4JrDw/3DvG3bmIbyLnaTCn6gZwCa22KFIAc9ZfsWPqmyca3yR1t7pvTNkxpI
IwyZsyeIPrqpKwq0nrSSd11XiEqlEWHnONIesrVn4xQXmJPmN/9FwRgXsqgTFAAhExRjjduynIqh
wXe1QkM7w4mds5iXQqjDaxWlFCIAEv6++Ul1wq1fKHDw7m8cSwx1VkpZdRMjzLRvEXLv7Rpo8ARd
3IwHPmt/Lpcz+SkXAXE55CIK1q2Iwm57qE7SxrMzZKrahfwSMOblWUuiPMha7ERtBIn3bw0Z1NqV
Bb5k3HbWCTHXRNnUADZORzlehE2d/H3PntRyb7pE2BUv949pLj+OGat/7jdlUyNwZWaCh0WVFoZt
9oHto7zgL+G8/Y8XgtLEWToCaWm63IDr3045qUnvY1EsNTidwo1yulgQZT+zTKjUiVESVnqyadFS
fh/2U5AKMEULyPrWmC2Mr/9tFzUqNpVaV6grH0KnkiuPxExijmsg+JkuQx/9joFRywNUCy8hVa2D
FoDumdYSICDH8iCiTNjtoyWaGbaS9VmjC6CzMBv+fsZDs4vHR886nVhbO+MAXcmmjrACsGaCwQhx
t3nNj6IdbUYCTG6zNSFYMYFeaydOvGDt7aQp7q2YOtBaK6Rc7LHicYuyL/BykbwHDc42OfZ7FU6m
9MQ4zJkc2+Uy6UxPBWA7UYmxTI3sBMvb5M5hdbTzfXU8L78YezqjU65kUSo/HNH/LIdYXGODMxYB
W7QNSbNUGI9vzg+6kkNpfaPvA+DxYk2vAA9/400ObQHjavWNRl/y9iY6QNsEuR+uK6tVTZ45PeG3
yUfV0OlPt3lWQVSLRl9gM+VmnxTlOYqjBePAZmy0KKB7Sca0Aqbd5OkbLmxAgL4fQRqq6cn/VXaJ
dvmm3k9VemZzxfx6/pFFGQEgfEuAWZ5kmb8pWJ8A+nry7KbUE2qylsExg6y5C4le1alR2kC/H0+t
rwmGsmmEUtyFaoURSJvj37TkR9WYoBNzgkQerbHompQmWLXrjWySJkqEUBZ38qJFJI8qJpJrqwd0
x9qig1yjxcOEMw5vTqlcyqQWp0QyGGBiyBQO7il5aJ7TFW9L1hMIk8zSTp/jffJU7yW7W94XPHeQ
l3Kpg0QoknFgGhJ3QBkFYYNTKd/3Bcy5q5gL+mc3KTMOxhhPkyNI4IDFOOEha5abb3gX1CyZnbb7
ql2U+UeTcqtcedELqwQFMKv/fE6/XH4DZd4BoCmkNSYMdrzprqPNR2R7Nr+b7BPAO6FGOwtlDNBu
otuE9fLnemmu1k+Zi1ZsQCrXSuIOhLF2tG9X0lbASHNLWhITYAgPlupIdmlC3T0xtp51qSibIQu5
iCGCyVJ97D4ATEueHhaLIwoD/eKxI6wq1Fx15HKlv9r3QgElGS4SuGUQepnqYrQ+CnL4E1srYKLA
OKqwzOUUT2868vW/bvLvp12I9msgUwsDNhlkTqjTcmRcHZ4WxykL8g7+JCRvT6y0AeNO/SbqL0TK
paj1KJ9O6raDyNABsCiy7awI4hbQCTikQNuYMAAwaiTRSIdayQXgiVKm+wMmiXDbOgfnEJDv79Iu
bVA1vXvmD+PeTGaQ9jUuRVJmUqqBgx542E3UatFeka0LpHnqdfmgLnOTWdGaVUEXC6TULQjR6sYv
sEDfR0ba2T15v09DfOU/lTVn5db91bHETT+/ODdR5rQgCSBOiTIy8ns5CxkSfq35vf2jlKrRhmCd
cP/fbZRN2Q7szMR5TS8gXpbmD3iIGDJnnzqmWA3QrckYLqA0HIcUC3ADVHGXvnrgJWyt/AVtt4Vk
g0L4/v5RkjAahQZpRRGnMj6mMBVKn4kiQGGNVEzPDkDxzwI06gHMccv7QmhP7S8pE8oMStoYfKMT
qh0f50KUy+n5GW034cFHDR0IZSBEMNfA1SQg8Fh2y0ezI0LKii0oP+pGNLWVBqd5XqxJ6XljOc23
b41ol0qdkejtKgXKtGn+xLvso8ttz4kqk3GONADGjXRqe9Wm66K0xsLLz8rOA4zSJqR5MqVndGUY
jV06p46cpkLNkiVZvn71f0lG1xsK3BgAl1Tq1QcS54MmOkjOsfQJtqoe2PNq4ZNwDNAnrOvPlQ80
yRjgxisAWpcTRzgLiu93qPbi4fx+AnQckIVUESVeOs2kyXEHMPEyOffg89IXFciqAVpgi/YAjHRz
+E4iZwCHTLQY5ZWxiHbloSxQaZYdFSTvW+F7TGxxWdWbMFimyvH+laS8wr++DROYuq4Ab8aQqWvR
hV4L8kQ+ORsCmMK5TBcxLZRCdJiboBpk1XQmHXGzFRhNhx+PuXyehuwZSkEuVENJzkk/gI4hTolc
gjlHFxb3l/ULnkoLgsrAk4YsjJdS/pk0RJncqnV6VlGi+gDDXcYdMboDLB3+GThrBeG/qxyY+B3o
ltbRqvQdrnRG2IPPvl9grEcLrdi1xwTA+msvAGPUOnoRt/IDRnxBSO+icPrjJfYYWX53uv/p9NzY
75Fcfjp1JGBbiWA6mvSsq1bXJ5jgAWsmibsdD3dqw4WrtCDZsjuwksy/QDA3e6ZN47gSBjZuUGqC
CKxQngYd6KqmBo4A8hShebO1jgDBM4G7NSxqUNeT4itYVOeJcQccmDWSA5+Axa62gbxqFMYx0n0B
f+3FxSdRNgcdf77f9vik2rEGW7aHb2elHhcpbOln/iMvYbkTB+NNC0ycPdw/B2lOc2Ci7e/toK6Q
L9SaXwhjeg5X6il6f5V/DsGDtlFXyTYwy40XLmr7B4lCc508Bo6y2mPG9YAeEfy7I1qsBCWdOPzd
CugvA7P0GOO9AdjiuWyohyLJzjKAMIsV6L4A2A96yOS1bQX+uQ5A12lJgEhHpC8G6WMzJvwzcOaT
10wyYo9hT+b0BpJUioRZd8QgtJ84+PgZGBiyc1P7o8NXWQpi+uSzqnnlsS151rD4dOepqwk8ZqD4
yBLSmRizx88v3Buj10B7XmnZGRPl8koPBNHJ+UKwNA7cTVIBjse4jGXG7aODnGnLgbqOaBkdnzJg
2KkEjjgIkZA3dXYWY0tVSBnaeJJltpQeSjTpLIThQbaKXaluJGGpoX+jRHGE5ZDTnvJfH4H6lgwY
V00CjtH10qXBH0Qlb7Izt1SFnQh2YpkU2wJgjAPBrqOxcVXJdgoKpcYBHGj+qa3uP4S5mwclimkk
4EaiokiDdcm+J2q+UmTnD4SYhZn8yZ5qzEoEHww5M3cKciYgWRlEvzfGIU9FaeR9rNRFnwgWWo1P
hQ9metymIgIXLkgzQE4nKAB65UhTeuY42spzBNCZQvm3o42/245ONAFgDhPs0c2iQdUZe3KKsy+d
Oluf14+ctZa3PoGT8vXMyBTO6XxMCAOkhpd4FWh9ky66uN9l6we9pwzZOSJwTOACbEqQnqSmsgeF
bEO01Mk5wnKNqKLiX0uEOgHsNyDIMS59LRT8C5zQgAn03PF5Z3HFoBGxEeRlDr5AwmXpQLQWNGCx
rz91hucuxpZnleDEmYeNx4XDhuuh8zfI+q1QhC5ePr7BdfmXPvC4r7SXDMlKQb0InIQyA9Y8HKju
CTyTKOkamV5pezdSDPCUum0UWRFGc0GN18ce6M6Hpgm3GGyrIosfIvElzSX5BVSpmIfn/arDfLwW
CLAZWiZsvS7mDWKInf/s5qLyXKZVi15DjZPPUpvmrCHiOVuGOU/wYwKLEWPSdKtfDCLU0jUmulj0
Nao2+Ny0FqBIEQHDjckVH+IbPodbixLJjl0BkiPBVD+618JRXVMXTIClEZWvGXEP3fc6XQKAJeB7
MKAON5AGiBdBfFk2vuCdJw4eDX1/kYimR1Vb9OAQW3uYSOlAxhb39ijt77/33+jtWqljXlMBNj2a
PgHr/Kv5Li590XiyHoFf+my9/hnsdIWOgXrFkT8Z+YONIIcKo2CFmaGMqa9g7wkxH62f08lcY4jP
2m6hBlE6i8mbaS5P+LMcyONjaj7mJkjV0Zm0Xq/NR1Y8cauj8GAk9MSgRxXfTts9oEImhWS47pNQ
vIE7jlT1KvKPfs8wPbfP4loMlT3w3UzRGwBMPyHNZnvxvgKECACEMLG7kUDlfv8g6CFK3IFraZT2
8bIChieCNK+zBjNfaQSNNz/5drfbOWChWH1/Dgbp171JtuNPdGR1Usy8jGv5lCIS2rrsgFflPlnq
Ar3eO+ejMkE8RFby8fjCOzlR4VCB7cgE5j/Dj7kNSK5FU06eLka6Fk2iQVso5z9CdIhApnp/f28d
yWsZ02Ff3HNQ2ngJ1Ir75MfnoilIUDNeEp2a+esAFWmC00GqBOgq1xI4sJp1o5RxT8nSPX4v+nW7
3gPQ8gvV7I1iDYz7cpsrwXoUeMYQN3EyUHvGF6rXSmXDPQE6i/T1aqJeG0AiWnzU6kunMCrzsycE
3TSZKQ00GOL12lyxlEduaCFNwdRBtUi0Zwnt4PePaMbHMXhAfEEJ4nHzcGuvpQwj6v96ynFPmR3Z
yULf6mT946Hrl5XUnVMg2BcZfe6AsECgdS1IRfOeVvUu99R7idPn67CSSFXtivrfu8xY0YUgat+k
Ss5ADQtBRtohdkMLhcyDR1YjAf8ZxyNrA+c01qU4SmNVVSNXbmlwTxtwSGIyRTyhW5Qgvv4UTDu1
zbW6YQTKc88KLimAd+AvAWCM2slSKqR4lLHA2GhtFWR5CuL2+9di5u7BARSm3CAqnMD1vj6sPK5q
sOgm3jlWy5cyKLdgrW2IHyT2fTkzLwp1VJCnYDkIOX7bfy80hK6FXdiOlXdOq2wN4JyDq0SvRhp8
SMVAiqR1BJFnPKuZrJRxJZM6sF7ufV/SM++8cw7A2gfYAP7qkYFfkcWKwNia66W7jxHTPjK83d9J
JcrwX4mm1JVQKmpVdxD9+sqbz6r93Jnge1wqxHKclWHjEz6QLvcI8g0l+N82sqVigMusF8gSVstN
blk/jMzszO29+qLpIlwcgMZJRqjUhXcOAmOpjuAaV/ht0QtWUtZmVYmMzZ8VByUzRVUglVKpexUK
ue6KieedI5Aqi3bQKMDkWkb1Js8SxsOcM66oLwuyhFFlpD9/jf/F0sQ2qupe1r1zsy50s/KwoRJJ
dYLx0kN9TC3FNSuX1BjZJh5mQV0iu0+Ar33vipJkb27F+B66lX2yVVffQ1kPsPUCXpsTvTMmxYXX
XYjWCAe0eT8huoZMl2EZqXLWjTDK9IJhV4la0Nqfq3FRPLRbXti8K0gkKbvh3wJP/SULYKOY4UIN
AVnH6zvE9TWfFFHsnzcJ2Y1EEOzh62vzHCM39dUtJRY85ZzXhkLCP/KonHro+krLo0/93IWrtt4A
8jDa+K2jgXGZJ4G7RH4gGIFlH1uxL1mSvGmDg8C/JsZKrDfoZOJJzq211AZDttWn28jVGH7PbwBJ
v/PLL6SyNoMfjy7fhv4ZM9PgOHRQ9ABSLIF7+eWtzb3wR5wmnGv7++lwcB62HDq8zceT9brbLB/l
j+AQWKm5dO0vzepIR5as/rj5p/HPDtIdvKmk5aPsR/5ZVDahSOqXCgSwmCNXzVBbA5s6Ww8AORbL
lWjFp0HdFU+VQPr3+oFLzUE75T4jGT+TcMLbuPggSi8gNxIEXYUjVUB34L4JnGArxlJyc6urjbOS
ORlQYyXknvgSmN3rKrfAr2t8l/oOTPUkdllVsZnoEB8EmAIQhiArAbj96zsNEJ++AJClf+ZNfS3b
1WJ8EY+Byb92VmK5LgYxecaLnTOFlxIpszSkopHUfuaftXKpFuZQYWo8Hf4gNe+zcpjz241ChARC
iwmskHpBDTK8rTJguwvZkQC/kFjyY7n3Me9o2N0+Jqml+YeKRzFgMYI2msSYg3u6b/nn1aGiTjxw
IL+DS3i9w83EPA4OUBx5vRjVEv0/0jr03jvPLETkd9NwlejRQnQ1sMVXpsIqSc45vqhSA8gQkG0S
TBGltZRWBUV1CvnDQiHFDwjqQwLmaME0I4dh9+mmmV8Nic1GrgdkAwAHpK53O4IYt0gH/4xZW8er
nsEYnri+1fInMdiE6sR3bQbg8xTfipx4nMVrpqI9MzZ8zqe7/AjqSo+5MQHVjf650R4b3TT0pYBp
hZ7omTWcIv80DJUlZAGA3ZxhJSLEV0uRYQN/GzdoxYj+TlBWQH0Dzo36higfhXis8Q0ohTpJbAk1
ecNw6T7dn8/nxIksjC2QH6i8039Z/JRJBn4y6DzpGfK+UvTa41VoPDOxNUBMcRh0WbS2/a6YX9mH
wkgdz9ooODl/y6NOPKg0uegVyGvWaGYtn9JjZNdbbZntVMt/L5fSflxziz1YH8CatfZJ84FZMpN1
5NN20tuNBgKg0yBeVQCOe/3GSq9sxCSuAnC4PoL3OjhppQ1yN9Fba8Y+ibbeF7eWWExas17upVTK
+gW+AtzAFlJ9yXRe/+z8z2ZRmRVxJjv4isg8XQ2mhs4eNbCPKlHJEKCYtj/vwetFSnJ+HF42DePm
zWlXHfPt4IPAxbvBFjRAbGwkmuufg3zh109ls0nFNw3DoH1GWLs+aWp61yelgtyeJoB4gvKpQT2Z
j7HEI73X2QHx1sMuIDoYavci0cAT919sJxTLxBeLeQ4gwV4fslGiAVWKuOCcNZ6tyJ+eRiTRzntg
mxhOox75zAww4J791MAo3CahBQJvU5XNpFzEBiv4noRRa8fughlP1lE/vAFyQxmsKAJPDM9GvVDj
pcCfOncRKgwHayaMwNA4MjEQMAGNUjesl0JJAl92eG7rNSeZtWRF9uAf9fHrvtqYfg+1GrSraDIu
DTwB+LfXWyvKja7XChefoya30G0MlFkiN6tgV0rLQPQIupwZgffM/kkoKsoYJQMABEKza4mB0Kp+
1Bsx9NShXg8Oc9xo5nJeCaA0cFmFg5s2EJDtx01qid/5Br0f8PfQV2w8dR+cc38L5xeETDc8KbSC
0KCeRQoXoJYhTx5IW70o2j4d12H6fl/KTDkFiWlVUqHbgaNww9IlJEkpVkWYnDEYmpWktjQSPtXb
dgsw1i1i6pE8tCS3jylQZdLUrp8FpMkfl/e/Ygrf6ety+RHUw/fR4OS1DT4CjPG2jGmqzPu4L2Fm
N1EjRPcgD99Ugoa5vh6d2GhCVxVo1OphuMdVAETUrjh5jFs4sxAYDRm+CmBYQdgyfcZF6FymbpwP
GRZStsmzxte6I5Rlbt9fy5wHdiWFWgyQmGRfBuf5OTYObbuWtm4Qm2DniYXdkL1K46LqwcDI8sVu
i3+o/FysjbKJTQkq5TH3E3j2kfaojD/VeAqLfeo9CRXioVXYMXyBGSUCD1eGEgHEJZpLqAxrmQVG
m0ZRcu4U0tQRCaOHoX8ra6cX0Tjon1jx+M0dgUKEIIASI2mMyIU6vFYTwSuoZuk5GEIg5MY5ysYL
0CQFZhyJjItyo4gpWdQRynqZ9EIYpWeh0qwQxHw+7yRoAQ9ActTwn/cvzM2thDA40VNaEjBUWNz1
rcxSbai0AP1B4EoyvPajLauv+xJuw75JxNT4gDkB5PrpUmU+4e4IQos+RTRW+KgJta+vAqDiFMc7
ipsNx7qMNz455h7wvNBiATo6sMlSZyXlIGoBiUOO8jcUFsa+OUCSeeRbxdT3CLgPOMP3V3gb+lMS
qRNDHV7tI07Kz5u833yAH2LRohv4O3RaArIz89SQr6UZfVoZ67XPnN6U9INRA6ogj45A6vQCN4hC
LyjOiG6sP8YGUEKuQzzReq8XRmgxm8hvnh0WimYKIMTDkCoINq7leUGm6m7fFWd5kaHYbfsOuDjG
iOTfPSOpeeNbUpImk3uhLcPEQJpRg6Qm+IpV67HhyeMwMF4aaznT9l4IUUJOTNtJSELkwUzlpWqQ
s+5ajECJJYY2YSoXiaUrFOfCnhqPQySiDTvyifCmPAWBc/8y3nZ/TDsHrHgUGXQorF+rfrEo+IkK
yG/VAtdf/aP/cZI/RrVvVsBAfexI3LKu4I3vA3Ey6v08hp5lMBhQi1Nrv6pz9F2e0feqkU3wXmRO
JVsvakowWqgmzBmn20TLJHGibRZFOJJQLNenxrtyXgHXujyjujaQEdEeOHtAqHPQkLXCkIH8hBHD
zNJcs40fa+4h/h5ZHuVtooX6BurmtAGY2CowiJ0xTdFMwOFWnpDaN4HRsV73CuOeTnt45QNR0qg9
zjWtdQujL8+lAwz3DQuWdE5DX+0opTH5ytelTK3KcxGs8K6JtXP0gvDVWx9ZS+moPTE5DCeX+96K
KI2J4bhIzLymPKfGTlEX7Ssn4vaEyalw10aFtlnCSgUyrw3lo4RarkS1hGsjZTuBs8YE7acvsp0n
TviZY+gGI/sA4U9EdEujMZAIXGRKb2iVUZhP5sZb+j/Srmu5dWRJfhEi4M1rwxG0IimIkl4QsvDe
4+s3obu7Q4JYIu7e8TFnRoV21dVVWZlYzrFDb1RQRCZUmNy5VRsCgUjFpc24pxgEUXJCJGY9OGoF
2sT2OOhLNfZ7xDxuQag1/+kn4ez/5dKufAJi+L72Q6e0u+I1BBzOji4CUpLxCFMP9jKRdskGomnD
WjY4JIoee6SZeAYiUfBHkJ/jwU8/OSs03XBBpCilndWvQa02mtic44zI/IKdmSsDUmgjlEBCRIMm
j4lf8OpYZtK4soPgNHAryXaLHTZSS7xuga2DGw/EZPtCFoZBXUZBdQaap7emkBPJoQ7IVTat18jB
fAJnJBnu2refd0GBDuuPNYvsC9hlQDZmuodEVfXTufjZoKcW3XNLDYpz8Qc+B7koKMGBMmWKoRjy
XhGcVqzsqFY9qH8aca4nW38jdb9Y2RUIK81B2YSVJQwr1iMt8u2Uxu/l3+i1CBcuhPt0JPba9cdM
jrY7+EHTFnKFS7X5RiMhaP8AcyUgkkYYhooHISFwaZ4ukRaMdJul1M24m6ZLI7DYAwg0oYJDT5aG
KTOxobK+tgsRqk+Owg1qnEHQ+vGeZmeuPRFIR7yKR6QhArzbHVC0MefUYFuzi6EgUAhiX6LCGoUc
SRnrAWg7Vx6omyTiDjrfmjnA1CX03wPSfMjtxZM3Ab+pazX13h5/11/W+3b4DADN6Pcfn5j4++Sq
wGM+qKWY7eyCIeLJgR602RQ69wWaoxXU+gbX9HjSZ2qbbwdWa1Od4Q5RQGJ6JSVaG24ABq/NntGy
8tvRICfNK9Dl1J3hO2QH9fG3zszh7bdO5jCOwjRkXLqzS7LDrkSC4R1VgxE5MNIF+Ppzssn2gnqO
VEQS3wvG74OyW+OTbYosoy+n+dDhyfoeqbteR84yhOTD55g8fd4p5P3ik7cPwWRUW91fPhbs3yOx
R9m1UZkBj6Px+TVJSlEK3yVyLnQI06AyEOrDKgb8MCy0BIICriaQFj32jrpg9t5x3VqdnI6YUyqZ
F5TOrrp9LyA+i0ooaa5iZgmZxN2fw1tLkyiNhRIl75cYnxET46C992pn1PqAVrEK8Atd3SJL/QlK
RhKbaN9Gx3hBVHqjwluTpTz1fS/KZK7Hb726/pQk7sSccTo7fkm23IUHjfiwOkUw5cEf5WqFDed+
KwHRjigbgBVj4WaacqeAQe12MiancmAAO2JqfICbfzPVJvFIxW/Dmids8hYG2Qj8BCU4Wdji9z4K
VhnkZUbhb9AKT5IklO+CDpShMGzCfBne+endor4qKzBEkn18cBLQsM7B2XMkMmmXjKyUCx9wfyPj
AyCUinQkrn14pNt5F1xfYQfZ7W2Y7yOyQ0/uc7h2yemH/zZPVnQ20SuIzuNPfv+9+gUV71JR/r5z
a5x4QJOgNozeEkCvbr+AoqKAd+K4t182r4edv/mE/s7+gFKVT07ZxjTNvX7uyXr9UVp7ex3pHgHo
97h6eTwR4/JOnfL1V0yWn4kqNnXYCPMABsTiIpUhAUPcwnLPHTgsJ1Z85LYALvx2qIAeZFJRZr3t
D7pTSnrEKPrjYcwt57WFyZEuSicVvSLv7TIG5ZwQEY7DwQ1Nl5E0IcRzs19USb6PHcfy/T+Dmqwf
0wcdOJbT3s60l90OxYKUbPrj6+vu3VMPz/nuGVe8ljDqqSPWQCzHcskzt7Fi1SRE1+2UIbYHSkvA
V59W54Cs9WSP5lj7N1G/tceTM+dZuVGdDS2ZaA+dZgh5aizQxjhsbTyK8R6D4T1DV3MsLyzzrB1A
rPF2AFwW+mi3yxw4wxDE45nKkAsfU58ygitaBICi+n08orldOxbW0UIDoBcEH28tZQ6XNb0S9jb+
o5YIAhoGRbYlDTKg/5GhOxqdFnMXjYdUid8cdlPRNse8PjYxO2v/jOVOu7nNS0jVBj1kqMH87G5j
PAyY8OJmS7W6hUmbAoybWnAV3Ka9XfMdHlgJzmECOdI89KzHI5o77lero0wOo1ClPdVLMOS0eFMp
qPOn1f9jXaB/iRAXrnPsKLrdALXM8ikdFb3dhLXGRACPunshWEjXTimk/+7GayuTS6KVoEGbJ7CC
VNE2Hh8nr7sDrR+Mp2zVkFO3OZ3AG9Xobx88Sz5ooqE/4/FU/tXLpv75+hMmrhPYicbhC2zATHvd
pERS4GZ2hnE44aoyh/0Td0zI9gOCMOcVcBSRuuA65pbyr3GGQ18g8A2TI92z6Bz82/91B5B4mhA5
fH88wrldeW1h9OxXAVCZBaIbdBhgGQKz4Gmi+5IxSwi9/2Ml0c3y3+OYOgwhZqUyghU/WMXkZZeO
6ISDdRKQEbdP7dMXT1rEHg1IHkCwoo5ziR6MBf+4MNS/UOxqqFIbQNhVxkdUo39UfgQ7co1/fzZR
xMPbDw2UoJOYnAum6fJacnucC3Rvl4lgOLls5coSXnzmJY1iITA9YKtCWgONQrerFoUBz9VsMwDv
At5r7MnOQvO5ZoU7okP+zFWLtfSRqaul5rKZ7OaN4Wl1DWJuiQjJz8HmSOGZ4ocfbsp3+ilviING
OX6lPKWfj6d0LrRAkAjFXVyfqOlNNijNFEHFpeVgxwAx9YnOAxQQ1Ce8k9/DYCF7M07b9LTDDnr5
0YJK45F8O61JD5WfsmUHW+4TUkfnmsm0jCP0KxUcFS5bx/lSz87sY+/a5GQlgypJ07jkBjz2Nj04
vgEXUt3VO8irDNcmca0mwD0sYYZmXx3IuoHLFhKqaKsej8rVUWjZJAzkRh7sITSUyMg7mnRhqsXc
xadIS2/rWke3qvV4JWfqDwxChn+sjlfxlVW3VrpEyZ3BbiDyIJKk0QEilni1qX8ZVYmfoJALCoD4
1WFXjy3PruuV4YkbLaImp9kMhlnlyV8z0C4J3+j0zePMYh0vMaDNBabXo5xsolRyBElJRmPusYUk
vPCTpWbUHZewJVPu8L/rcUT20fACEmLIyT0forHWjTlhsHe7Ut0YyCKtmufcpnQTXYyqb9Cazahf
vaF/HGO4iHqVmb+BXm+OC5fU7IDBTcyjhxkH9e+ldbWsTO5wfqsog41MPScb1YrzVGhAL1VWZhfx
ysx0Xsu05pUeZpJs1xz6nLRwBAkY3mTlpYKAyeMtM5uCEkH7DGQQAmqwAdxu1rJmIGucebTNEMui
9JOrPx8+3wU0jR4+LetkgVzFcKlFXPL9jS8BzIaSGXJ0KKNO9dPyuk7quqIamx5YmxIyVeCWvBx3
fxGONtBWClYFBIr0ZOOkhevlRR20NiIa3MSiqnwyG9zEJDlYP8nq6wJRc+Dn1mVFzivbId7qY70C
cY6kuZeFWb6Pvm8/ZTLLQBhkUuSGrf3CEe4A8g/CGHjAAUIUm6NQHW2Zlzf0yO3Lw/mYL+FU73FM
OIrXMzHxgzIF3t8+hHnZfu1/0fuvHhhijMYR34nbrwt/ALflfl+pPfHef1Gtfzz++dX+ZyUmHnEI
+VIMK6xE1l/i6pBLC7XymV18O8CJ56vaNpJcHgPMNPCzG68Grw5j91Xlkic9QZlnu1ZXq29ZX5Tm
GDfR7V16a3lyXOWabqUijVoEliWop2i8SDXF1WIlVCMQuUjlSolMjzkUwlOUbOJssdt46QMmN+tQ
yfTQhphbjryG+3cUYzztmVtZFuE1U6eNdbY+wyMuRZkzsdnNwKcxoOQNXciMdjcNQjPwfEXG888p
uIAQf616+op6WqFZ9vE+mknu3xqdPJViSgpiNoXRVhVqAuK5991nc34Oj8/p2rJMQb9ESF4nhDbe
EBySmhlL8C1Z5IebuZRuP2TyYOqFNkn9P9+S6+NxbvX39+pZIc2YoNmJ6nOgncxkQ+Lt9i0V9D18
ODmPbTcg/V249ZdO9188cnUxsUqdp2mCzU+tXl7Bd5EjthJVwwKPM6j0Tz+SvtUldPmzhLHXR0U7
LpzuxQ8Yj//VB9Rd08exh1UZyQDBRIboDvcHJsEnIHY0s9UTJakXXV9jBqLd0TMXXtD3N/PtYkzc
W9/LQtxQsO+hvdBpN3JmM6A2cRI1yBfekfecc7eu9K93/GqsgazUnTK60lyPUdLb8frBgorLk86s
9yqLi0Rb2vSL0ztxblyZZXWdwSRQCYLBaJZ3dkkzxgV4V54Ad9puYw2Oe42O/sv3kfsWT0t9/TNp
5Nspnrg5KXQoSO6Opx2kBpsRqAC0Ar0utljokdy624SqpD5dLpCmAIWEzvVEh05gQpxDRgBRx9Kv
VgvLPiX4RmR4+1ET1xcmce4WzfhRUCo6INeIux3pz5P5ReD4/Cf4fHB7f3PWYy/092x44PP/9sjV
HhgUj4rD0W5I+F1MtGq7MyT02jra6dSdtoQ6YisAZYd36cJRW9jpf075yrIDZh0npGGZy3ML+Sqj
z9KNX7lqEA5G2rD645HOwCZuZngKdyuKMvXiDPYK7TX/2HFbxIPEbA2U6J4wxLNraAuLOvNmuzU5
jdoUj6XCCCYzzdk5pmD4a2fFH5xNv+Q3F+LDv+11NZlR/D832Nirtds12yElh0MCwl+XOFvzCSm3
RCTgUz5jGy0qWCwt5cRpVUpXpsp4osTYrErTQcd9DCnGwaLCxTzKeDofbdhJ/BXKTpYVCmz1phb4
5BVXVE4MlJ8wUOv0JKlf8vkthR/T7N8j6A02C9uWm/0ACYREELIZ1T0niyr3URkECaIkHoT4NVKb
uWqcwt1JfvZbFQJUVni0PKPacCdULVIcHd9Qk+N4Wa3kYcTsLQI5ZyAj2GdXnzS5tHLXl4sqwCf1
Rz4EEcoOrpxY0gD8qGN8kT1SdGcVb4GFqZhd9iuzk2VHa2CcxxyWAvRUmqhm8lvsZ6qTmzGjPj68
fyiqu1W/MjVZ9VQSlKhRcG+A7/jYfI2PYxrBP6t+JugCxdLjT2bzXGAXWDjV+z2rofibogKILl2j
eNleOMB4aZAFNeSnqMiJtS618RbshbUOkiDtiDYBMHZvxX5pksa5f/TlkxuPjTy24/m4tWuH3dch
bVMMt1Sfn6mJjxsAaF5AmOixRnobteROkvuKPIZNyEhJY8SCbJSD0y/pwx6INHR16OhhWSUonm3c
z1W+2D52vxdkmqUVUeKQQx0bVm+/YMjZspEqFCxrOtKCqrJqhypU2on3rCyRhJYi7fGWYMYx3U7s
jcVpoSlPGqYNvKS3NYol4U8QQA2b3xwpDZtxwdS9d701NZneHjxV4eBhcK1Km8Jhs5HVzQ5cWIhZ
PC1fOFX372sYQ5EUHmbMf00RdkyTVkXTYVyOp/o5Qb+rtnCaZtCTowkRdSCsFmgMJzlvv0S3Xz+g
EAt6jbHp/v3dXYGWYCCX/iDXZK8eh8R4PIczPgrIeZCIgRkf/YVot7zdIApqdl1QuQPmEMqiAIx9
Hk7DStRKAzjf1CKqHegt+Q0W1ZFnbmGg6Xk0RoAmCG0L0z5mJ8SLgqqF3g7qdd/qmSSCmmhfVoB0
gfdVqr5A2ECSbCmpeH9P3Jodf/3qSm5Y1mP9HGaROdXx0ykEmdvAVamFEO6eS0G4NTQ5ekFeSI2H
bnX7BUm2RDsgHxJunsGTh54/ZVOqn6V58CEGyCDbOGozH6ytzm4gP2iDbti0U0NcNeZ63ZgQNTpX
Kv5Yp8aZJjTp0Xu7BGSZ296gOEK6bOwyBvnI7bSIVTBEmeANNtOfk02e24pvhK23sMVnHhqYlCsz
o1u+mn2GL3OlaLHd2HV9zHl0cXxFxNT1/Vio+j1HurqqjNV59RFqkfl4q8+5QuQD4Yp5GeUeebLT
2TyLs5hLBtt1XLVSDg4HPFqwobgY7ZDygrGZh8MoEKyw4GhGSVwSJq93xQlQhUxRF0i21CYDSR62
AIXHw0lSP1Gju8hYRYhS7pA9KcwlLNS4taY++Nr4ZDFZpyyKOkKC141W4ksmItiRkOVlf0u4rSJH
AFItEk/M+f1rm5OVbRRPadwYA2a2HVp4s5UkqT4F/uOCIz2qoZdcOj5e0DkPggYkEXJ+QGngKTIJ
dJg2iRouYhpbusDlg9I4NXJe45VdYzuxhTv9sb2ZWb0xNwl26gLqXG5HNza/DjT0xIFzk4lVqnxy
PdOpFlg1ZnbrjbHx168OCh8NQhWVGBuvSpTRJ1pevOaHyl2o083OISKDEcmLki0ak2/tKE0lQiWg
au2OjqInUQh3cpvmxHN6Qa/zgrLaIGYIDwbruPYUU+D7JSkyZtwZk92KgwIef/CrjYjayTUOhCpk
pjmlsf1OowNTyEYmS2odX9hT+pl/ci2JPx+vpDgTOdyYnIw69kUmaxyY5GkzK97qT4r55H018zd0
Qphc80PiM5bXvdFY5k4Tsl2eHDPw2CZmp+wi5yXuDxXglAI4b39CBVqnyVqGLGi/S50Tj/9biXQR
UQkWTzj276AuEDvDG7Q4VUuIWMhmlJg1lOLPw5pDVbL6DsCau05oNa8uXvQlCl9JexJrlWstoSzV
2NmKmd5Jlr/OgwYcJ5UKYlexX9KnmbkEMC1wVmhqQm+fMPEbTVejRlKgZMJnm+FcMipl1Pwh7MeW
qtRb1x2InHVOBjf7U4IW7Eu3hEWbuZxvPmDiRJB46CMu8ZH2aDW+J/Fv7/2iRB03Zi0u7PyZ/gLw
KkAMdGwOQdD1t0euThhHZxVb4TKy2dwQSAaZ5gzibUZwaIzCSMzI2sie6hnDJrYdY4iQVuRUx4jx
hD1L73/K2ODBoBbujbkY8OarJk4myjoKCjL4KtBbvgoO2QE2O8JnKf2VAlFf6W9qz1Qze8GXzrgb
cOrQsgi6cgF6F5NgJRYzEXTCUWcng4gtSqsJBM4TpJRztO0Fr4+P38yB5xgJ3bAoyo1kAZMQDAVY
OUrbvLOlivJfGrxOCS92zsJunikfyBwjg6MPhJdgEZn2qghK6rGODJi+BMEa6BgYkaMpnaeBqilr
SCHZA8qrqNI7iHBjzecAimjVqJVUvj+LxboswV1XUKvM0xnOeDwD9/yf4HaToIML1B8uMIBcbt1u
ILtMHw5SZwfoguqMIt7yQkaOuffDggsDxUowCuMtXWoOpea56dLk8QfMPE1vP2B61OPAh0MGdDx+
AcOX8d7qr5r7GZLj7wqVlRV4XXNXZd8amsT9Bv9mKQc3c9LBAjACpkcpXvR8304Amzd4bBV4ThXA
riNb5LQa5DWNw0Dog3hot/5TaQXr1cKoZ67wG6uTnVe1A/icWACXNpURATFBwn1OOCgZPZ9i86ci
29bYfkkqYK2tte52trrwAXOv45sPmJwzzAXCU358HeMeYAxQ+jRa98G6gGidtceDnZthFL55kAag
nR6kmLcz3Kc0Jbo9jQgU/WcCChXdSzI8D/GqVyxJXjpsMzcqh147AImhhIE9PfHcIkKFpOyYwfZi
lXutP0LAKJB8eyKi9nW57Bsd7bGgTvw5FyFGujStS9bHX7/y5ZJH5XIrwXqV78DBCb/JofGHKM5A
ek7NEcqA2CVcSZ7KPnv5fknYegaPA2YmYKghWSOBInYKcYjCUAyzqge0SjLynccQ2f0FEGDj4SUb
OVtXOAzNyoUsIa3/24t8Y3g68KKVwNfU4T0VrFhm7YqElbcS35CUVb104fU2Ex6gkwZaIwClojNd
mdxNSp7VlFzgWVFx2+aTV36L7lmRFkYkzFxFPDumBWRJAGXI9J2W44XIVApuB4689JB1FF6Db/G3
2zIG2O5VwcjJ+2A0Gq0OW9lsPxgodZmANgxq9oFbOt82+vYNbQ5r3dxu9Y/eYnQesk3WZVC3b+v1
75IO68wx43kJZPwsyB3gyiaOVEoaug1Strej7Ai6SiXXlBCdNhUEZxA0P17tmbIQpESujE1OWYGm
VlryYWyzO4gfkQa6dZtIp2r1ZZo6uqJBIEmBc529tIsOe8Z13pie7LRG4WpAMJneZs0cYZFPPo3N
98uuRBdZ9KKY6w/KEhY82Jy3vLE52XBtmSVOJcBmTPIXibwG1o7ZZy/BgvuYe6zzQGBLIqhHkCKY
buyIr0pqaDCtKRJgiZaqIt4coJSmLTxgS8RfjlHp8mus5QfKkp6+hWfQXjwvyfnMlMKwulefMbkT
Gydweq/FZ4AwngGP777C5LLr4VXnD5TdfKLXskPzHjhfrTODfkJhYXuNu2fyEAMEHb+LaLEA3cBk
iXmnTDELOHl9+lMG+1I+Pd6+f2DaewN4XLDozr5HoA7BgGJqV3Y24BzvUKDUhi3/Iq+B3RcBJ4ig
Wu+ahR5aeaFJpn1GaUTRfkeRAJCrUU8NGhgrqAdBq5IsneL5of/zZZN7GU/gnI67qrN9iS43oSvI
e0GOzo/HP87fg+H/YbuvbqmqVSqOyQoYcdg3lnXrlzxBdImupWT32NLscNDuBqg7aNjvcqtuj8aF
OsdEe4F3zmX02nNLF/6SidEvXg2GE0qhCZy6s1/qXo0hAIElPWTGHyZoG1toPxQ59W19Ro368dhm
T6twNbjpWrEdNTB/ll/Z9c4YBUVT8+SbCNy1XNPfWOyP1a9iRaiqLGXWZpfwH9vTdLmYcHKT101n
N6KwaukXWvmkxUF/PMK5e/ZqgNIkcqMrqgM/ETajm/5UjiZ1F8Y3Ai/W/h9m0HIyUougg3BKf9yV
IPBpuK6zs8xV5erT5YwmO5d4ej+2M/fYQbzwj6HJVomHEDwqbN/ZMlPqcYJubcEpCHZQShI0bnsA
Doc+kmkB+8sFkpqBea9pUJ5yBN7Ipc5yWf5F6eKFHTxavTuNV1812UacADC8QmMpBxQxn9lSDg0v
KgCUrIA/8bw8PPYN/1lQMrcAJZwLcAQBVQ/0EKJvUxhP1tXJiSEN4ggUuqLLrDq2rK/n+bEfXoSE
3dDKUsZ9BhaP6g5aDVi8gNEeOk1EdwmFV3+OvKxTAizja2JBEgWIcVJCRG/45iu09q2jSwUmF9B1
dL9irA4cmA8X8pmzdznSLegF+FNUnJ4cQWgUCNcABZz/xu6rw/BaxOlpswu4D4k3gg4iOlDVGZTX
hc03pvWnyzySmI1FNZlH/e52tj2PbSDy7NIAe9BqijTxjtpnJH5yLt5CDmUulwoaS+TNREgcAIMw
CVeSvmvchI0HW2MuDEhNPs0axe6ElJd6wQfOBGO4QSHEgyKhgDh5YokLxaFwEtQyAquq1U4rgYCD
hnN0WnrZgDj6fv6AnkbHqwAWBh6J9tv5q8OSr8IMQb8CxZKd0g2OqJcVksEG6I0ZmUR5xXpqPjh8
Z0SsRH3mHe+89mnXUCYtJ51I3PFhSEIPR0JNOU8AjWwjUulPx3lV+FwnEDZEj4TMu4R2AX5XIQMe
JidJdEuAjooceQg/SrNoK1eSL+pixiupnsbI3n5Dvd6hDajJUTISrHLqqzIv0L1W8A2dHDovFkbJ
MXQs62NLaWIkNZCshIWwMKUrEIXgiBv2va91rRuIVju0ypGLm4g7pFLaRRu+T1l3V3h+QWmiRzkc
gXZ3RptDijrKBsQKbHCIk0ooXqVUatKnJvALxeoqoCXNooy4DFe76AMjOrQRbyhdxDGbNOv7Ys3G
ojPWEFhH3LEMnaM5pXU4xkii0n2GD/S6c9z7UbnzBMGT1AKc31CzE3IQzqaFH+CVp/AgPVdE3q+e
wrjNAmMAYqw241SRC40fsh6tGX0M9TvfoUIw8bARXeuCw3LeiinkzgetU06HdspHTfIlCDGQ7MQb
kCX7jNmMhZZZ6KSUt0d9gM+OYtwq/ErqQMx/lPLaQ09ZX3AUYSs2T/WolKIeU190/qDKbZzG7wkY
q0TdR8Kg/Kpk1i2++LKOXbBXDSWVrOqUV9q1S1FC8AJGGy/QPXTBRs9pGLBhTooSnXRQNIgDcd80
kuDbkF9w0caGGhCa6JWwy1DvKRoFSXnXrSXoepdiwpzctK0HLcI/5xXJhRp/zZQksUMFGr56m7mN
uykLJEZ+I5fxo3ZdNpHg7am6FoU3/JgM8IhYapv3iquqCvJ1ifIcDVHfkw5ihqye13GUak4OQmad
xUzji5RA6vZVQUEzuu4DVjTdNPKDbc0qHnTCWN4JhS0SNJS/cQqHTnZUhISYCQci44eiw3zDDXxN
kbhp0k7v/TSBIHzqlHmslkUqhKqcox8Y9Fdl0hfPLtQNuQDKKUqbnLMsk4ZtIuUQHInYLqJUnkJ7
1IpLQhZyyxImiSEZkhWthm+pXKuCvmoCtu4kYfSaKrh4k6d0gsnz2kqAWiqiGgatb1UodwTNkgpF
mrKNcyuOWyZ/AgNBJAHe2+d9v3J8qqTPgtwBMjMoYiG/u60kBZ9DWmSC6faUWKLwIfqN3jiR0qss
6zeewYhuyGGpuI7fDyJYknA26nzNeL0I0ooMAvVmVBZRAsaWnFG+qCSGIALt1q6gDdB7+1GQ4vEM
qFi63sErMo/aM0XChHoUu3mlU7LfpQbjs3RWkIamokFz0Ywi/7ZJQumgaxkuHah9XKgetd3PwiUz
c6WDLhkVX3CloRdkyv3ED02IWzgdbL+CxnagbJrApmlL8m3UKIki7LrkvZGf8/ATeBySe/5v12Wa
4vz4MXheld+Fz5m58/7FfMWBwQ0F78n1UMRDAqDJWOp2DaoiEK1jTKSTZcIImpybj62NP2xywaKq
juQfakYY/bRJOlEYhwLvKm0nohwbHCW/CLJvJHQdaAHdx8ZjazPPDlx5kLFC1AJGD2ESG3PFGIA3
aGLsAyHXksp3deBm3h4bmStJgk4L5QMAYkDV8gc2vArRuKqWA9pD+2JEocEcz/E62zM1pq9Ccl54
FgY0YlQED69Kj1xQaiiFlsqyJi72p04ueqSTwMB3pac+CZ3DOm0VLoeeOseQeFBFAW9kn9Xor/rb
X0LGTBbyztYkIKbFoijYRGZ3iMWD7anNgKx+PK+TkHtqYRoDlqU78KKP0WQIWvBMA7j5W1bA1kiy
JezdwsRN31CC70aC5EnsTtz5MYK+AeIpPeFctV8h2/54WNPA71/jGoumyAAiYzllQOGgFFmmQsDt
4sAxGm/LFRqocw1nSOF7vxV/L9OVxoEFb8HumFu8Onp3dsfY7WqbimWbKLEMuygmDFsRNXqIUPho
TZHxO7MrD+1lCeg77Vv+l03A01BUAwnaXY1YoNsoY0KP27W9Hq9akUDdVlHLL1xZ4A5gdsrbksnZ
peQhPoGnEvjgplR+JZBUfB2E3A65VTkiNK8lAvG/++fA7oKlpRz9x92U4lUItlcEvewdV69fylEN
EdJd/QviwFWzovbcvnsJn0MDcLTH6zc7sP+1BR612+Vrm3oQWiXBVAoEEAHmWURA+ux+p5r8+djS
5H7616JdWZp4TcqFUozUwpIsq0JjgPzxN8sRNixtyMlj4c4OezuikC9ENhztUITe+e9yMIqTgLWz
UcOnflXY5adktRIR7cfDW5rISQ6+LGhHHriY2zWxGviJnnM/MaRJQRjgbakAcc7lP7M3ecF7ALNk
ToRhgrEdmQw6M6SChE/BqVhTT/+ZqckRp30lyrsA+5E6hyfwOukOmOCfe5os8RwvzeF4O1z5Eodq
aMat0r8xyS/MBTTHvo8+E8ZVGW5h49/fA9AmABX2n+oDoqXJxvfaIYxAtqzsukpGXwlNoijT2ewQ
AVhLQa3ezZc25r2nBE0vkgBgIxhf5n/ZiavRhXmQyYDwOjvBg/RwUem5I1sJA37EvtYSnDsAeMKi
IVQQQsL4qYaWTU/xS/RR98fj9ismxyOjgtpNh9jZSexPH5ppgj7VhWhsycTkKFAsyHeoPnJ2Nc8a
QWThndXyS71as0aQvwLxN2IxMBHc7hVGUXrEl42zK92SNNlTlW9rZQEhcL8fAUbDb2C65JGAmDpH
XugpSO4M3l4O18Irc8g4nQ6+S+UQoWOmLBaSgZOwEo7r1trEQfYpRO4AE/L2Lucqah0nDKFKvlAf
H+YpugdmZNTHRQgUgFAfqbC7je/FQSb5wb4aEitOzz6P8rCaRgTPKi3IXvAMJ9DR0JWBFIPVcgDi
SRkB0/ohaDI9EBvd6ZcY5MbFur3xbr9pMvSczagqRAJkH/DKOk/OXKtYbnRskqXdP62S/40eiqMg
NwBrNpA/k20T1SN5HBqJ97Jfabl0yRJIRSPIdD1NOdLE27M+6X4UYcGFTjlzRrsQogU0ARR9QNbf
vRkGH/IuaR3tazB1oliho2SaaIHhmq7OaJRearIGQBcpzBiVW4BlTRGKTpVhM9/yQhp0ijq7+5aJ
CxiUoAJfSBPtI5Y03hP6wfwKDcVcQ5J60zCfTJioyTcnmIEsqTIUCfqKUNEKIECWeq2gNP/ux5pc
byhKb3MiBJcoOceexgQBcQ9FrgX5oRdI9M4VVoj0AX1RFpVj788KNAYQAUIOE8Lod20KwRD2bF6I
0T6P0m+wASMw6s6PD8q9g7k1MdmTXgaylSqSor0LPGbaWJ2oIWv22MbcdrwZx2QpeKlxQc0JI2ge
gdLTUBE60Ltkxe0GXRHUuiJspvdLQd/S0CYOmmt8oWd7WIWIY0hvSl9n2YVn1jTXPm4yyDiNPMUA
CyBpO3EzdOu6glOW6Z4qcqOUnpjizIe12gKYmvRaJFgKGJTbMjS9esH0faB5a3mycE7b1dyQVuk+
ls/vXFrocqSO27ddUmSbeXPdWpqsXqmwYpK5dbrPQkNiNFfW8wDoB9LKZrXrSesthBCzI4P2qyyj
RWd0Jbd3XsbFcaBUKUbGv1EVUkwS8p/ZG3KExGeXAqQZnwwyjX+MTTwl3fGxz8QZBlc3ahAcuPpD
Ss0CvG0LZ2CcpYnzhyEgfiHchNLF1CVLQT4UYY318tpcLRlL9NYI2iW0B1DBjnHOnfgEwJY3HsIF
Tzi/gDKSLCzUZYGemaQ2lCGpmZTK0/8i7cp2G0eW7BcR4JpJviYXbRYty7It+4WwXS7u+86vn0PP
zL0SxRFxe1Doqu42UMHcIiMjTpxjO8Om8DgDcjo8K1J0qr5Q/lA4D12wcBFMa2HjuQCyAZzSqK5C
aGaaFwMnaNaqHsls/3OwksMXp7cHGfKFpgq/L+70eh290GUFkdtw99rsuLUugk++9FUkh2lm9/Wn
/BM3gGY5EeILs+TQELwmrel8i8FKVvftYx9qL42qd907hUY2cc37Cz4tnt9MwWTWq85FQp9Imc2t
eV2yAit8EcGp3e2glhHpVQBNlUEHUY1ZgE6iZT2KMlASNdM3eVFX+DbCu56W8ecX0zL0GeCJGVYj
2AxgjAUKBDkuPVmjIfSs7fOHYP0XnZHcQTWFzf1ZmF0QFF9HBm/0s/OTSQjEXOVpkmR2mqV6r+B1
2rt62FmBiOQQhCxBLfAPDJJRVQ+EAugGmhhs+8r1kDbO7FI5g1hf59t94LgG6htlCqjRErp3xn2A
8xpvHaigIy097eHP6cA5fS1mdtx7dugkK87JWYq3ca0tRbTjVTJxIIoMhzjKLCBHc9NgKvGx4Bd+
PtLCOEa4QnKGvbiP4gKgZS6Gu7QzjZxdInnCEMBOY0Wn6jSA5V9gwSNn5kYDuXHORDC3R3XAcKxO
/+yZ++yZ6joGkB8Klc/aZkldYyYIwvdoUEZVJJUCv3C9eXmSBHBecW4XWaCnaaC35cLUzlnAwwfC
Q3CR0o0ynJjVQadISW6XfizsOqp6ZkBRdr2/M6cNoL8OAVjOUZNtVHKaastoadYIRV7ldrYR9REM
Ha55UzaVXcceXJ2sBzM6ZvpLOyKyIn0ptzc/yH9bn1x0qcah6i/WsK6WBbAhmXAQPb9f8Hq/9Zfp
Lr0c5GS1ZKWNi7rAIMVtcuLO/hrPO54FBojn5QfV8qGg+77wfp0dmShifil2CJD+1xukSBoImKLI
aocDGKPiHaqWC05lWqX476W7MDEJSRRXydUq7HJbW4vb4BtEbs47MQqzfBBMZ0egzLrUODV7g4LT
8V+jmqzXUAqyn5YYlbdRvqUzJvQ1MIqvZOdvUJvWtsFRtTxzVGS8v03nogWkfwHhQP6XjNnn6+n0
3cAvPQ3nX0lSJpU6kkWOwUOBa5W4ewGvBDXIFw7g/2ETPNMKOlZVYRryKQk0e0Kkn+0KcuiiaR0i
UKpul2iu5ueUIErH+DQNFbTroUUdevKlvs1BEk9W4TqyOBORkOfo5YMEeZN6J/0ZGfv/BkuC9HMv
IAVu+38t/07AxQ1cgLItFgZYVh47owCRknIE6uFx0D81o97RhTUct+PVIZTBaggVY+jyIAJD/u96
nEqW1lkJQh0bvUGpXlCvXhOIeZsFXmLG/e0yZWuDgu21rcmF6zmCFiRumNtxd4qDPz/9hwdtboOr
dr3mMlV+LFEqyZ4cULFUTKkegw/82X8V3bZ5cTdlb0WuuLSdlsY/Wee2qF0hV/FNRDqDhFigG094
5rz3fPB03mPhpglXAZgB0VPar4ZWp8KCr799F17NCpJ31ysgaVJHRQlfULV/nbXj/I2hyJY/DlJr
lIMF5e50eBXyJUr7cV2v1n3MuqAsig5ThCJAyU+sZnzlN6SubWBDzIw8NcJWpIkeQcG4cv/cX/ib
OYY6GsW1LMJJQI9hSvroU6nOc0IKO4+jcxa6VpJB/6KuX++bGd3cZEgoq4PcA1q+eAxO6/1Jp7RK
BPF3u+xdM5WefTSttilKYkstF3PjuTQ08bdhiamNaxgCVugUpJmuxtp+kNOFaZsZDxo6xuTYyG0B
SebrJaJymQEC5GM8mZ1BvFT1XmhmpdpSiXlmK2AjIM5AkIv08dSLC74MvuW2L+z+VY6YrBeHXDZr
zbq/OjOTdmVlcvgz0jZqKg+FTflEL4ODbw7IGd+3cXuWFOxp0JkinchDEH6qgQRenwzohKC0BcKh
7bfJJXB9CkVj4F1jpIFC9LB0Qj1rwlzXRDdnXcmFZlOFS1XguTklOGDolxl/IxO3wsdN0WaKlNs8
bVikyCve/w7lRHeoj174pSTurWfFuHFlgNcIzU4AIE62SpAErRipbmEP2fvgfqe5iBq3IYkotKEG
LbXpmssOUeq9dJmlfbSVu6pAHSfYHr9WxEZHLYLQGlhPUC49ah1oCe6vy5Q9D7mM8fuQngRzMIpM
060cFmGT8K2a23Whrask0cm3J40yGh/CNij18JRR5klrjt9GoW+p0ibr9qVHV6pj9vK+gBJs9Hr/
k+RbZ4GOCqRKQXwBcipVvD5cdT2EVadSxLh9/pZrvl6F8kKwObPjqQhQFmolkgZltMkeQDeV1yVt
XtmZMBiiv+3QCBaSBScxs9HQK62CPANiSuMZvh6HX5c0H8KystNwKwx/c00zgkDTRW9gVIoWsrMz
HunK2OQMR6krkIQUla0Uqi7Wj1723WQ/Pvm4vzbjXzNx5FgTXEuSjPoObqjrMaHC0jWFl9Y2qb44
oNlUDa03LoTlxL3Ivygoxdy3d/vcwmMAHCRII0qoSGBDXBuUWjeTZNLWtqeupCpA/cGNDaU8V5XI
JM0uN8CL+dTsv9MTvws36QkkBVq4xU61ya6U1/c/53bfyEi+IfCEyokAbOy4dS8CwCiOei6S/dqO
k0NFftT4IaDpwomcs4H0InS40DuIWt5k+3tyGnHgXantAphOH0J9KfJMzX+ad8YQxnwHFnHs5p82
YGYJT8qgzmp7sCq8D0AeCK5G8JEuPZdv98u1nXGwFxOGdnMFeGjYUXtkz3hTDVZBvGoGKMQsHOlb
rzFawpnG2xwwlN+NdGHJk1o5Q7GotmuJeHoldI8i+GAX1mZmOEhlCzzCZTCUgaH7ejhl7roDGgca
OzGsUEeqmckLad5xP18fMIhtXFiYrH5Nci0AiLmxAXEBJR8k5zaq9bSUL5+2s8PrQ6N5ZBPgxVEo
cOoAfaqlRS0FjR3J8b49kRYRfLXRCrQq+i+x9zTU2Znv4k1fOtsI4p/gfexkqySyDsV79+QBHoz+
/2ifJrqUP6d++kCGyEJPE+cc7x+5mXXFl1IEqCI0f27aW9W+FvA4yRvbUUtuU0WNbzZl/3PfyLTl
5n/m499WJgubFUVXZH3Z2PGwr13ILuuRh/tZ/vQOctzpyqPbojtVSw8dn7xmf4lnBYPpitGCf5kZ
7K+CEiQ8gBIQfsmWLzZxkxInU5OytwGNZlpTg8L//kCnJA/jQGEBPhURJejEpnitJpFaPoubHgkJ
9LlL5/AYnOrX7qE6gDZlRYwINKL+QfUMbzDLjcj+EPP+F4wnfrLBFR5BM2C/CAPR5nR9hDgvbEOu
FHu7hL4EiT1dSHdRWRn3rdxehxgm2jJldAzh6v2Nyi4mkkRpnA6d09tC0q0JSCMU8FQkyZu4lJC7
hShgQkWMZYR1QPxZHpf0wlJbJYSvymKwe30wuo20y55dsA93emskZr9Dh/HB1f8Gq+H5/gjn5vHS
7vjzC7t+7NcJz+WDfTYOSy/vcbdP1+jy7x5n9+LvlsWgEtFJMtgak1dfza4Ct52iP4XWEup0Jjq+
nr1JjNQXlAMdAyz1+le8Cox0r27kTbIeVuW5ND7Ldb/iLGIjKw3tycJwzHThxM0cCITlaLBFtQFt
X3Aw12Md1IEmeZuKdte3oQ58P3O4t4D3mfyj8CZkUFC81KkDmuxjKr4WpZUWnhUm7aPvgEseScqM
DOsmfRh6U1zSVbu9boDBGnUCUZ3AM/P3TXWxDoUH4iXRFQD/BzxfTwc0gQ0i8dZRl4GQRY6JxRG+
RhleIqv7u2veMmJksBeAjm2ag6Bqigwtkpd2AYxJC+xFosaM71buJi3PPhSo75u79XsAuEgQqAPW
B7H/1CuplA+4IQhk2y/IXuEyC0Q3CxHPTCQJlg0e6TQE5KqiSJOtJvQ0Rk1Rk+3KM7ND4KBquxlU
pq7in8iOHzJb5FgosvahiA1JtiqIBwoHwfINQW8WM4m3/un6Yya7LnCg/xk6qmz3TzxICchOAPUV
ojBf97tNWa9VyCWfhlfItfXVWrS0enN/wm+TqBBxAqwKVSh+7A2YpttTNW97cErIdi5zAHzqkvCE
nhuavGSByEi9jby9WG9DdasIjA6qrkZWoHyBW6r9uv8lt5Wq3y/B1QsdF6Srp1ljTslpTgY0UNJv
NQLqm8nVMXQfOd0/KP5jDC4SbhXn+3wnbr2tbAdP5LHYRsfhR3BMkYlvAl0DeqWtJVUHDdCwcJHc
xmNgXFJUFME1XMqg/rx2D2FRimkW4Ov66rsG/WWlPcXS378y9KNzDs/yt/uzcVujwGxc2pu8dzgw
x7Ukhr2uWdFt+2BrkAl4+bSf/ywMTBov2msnD0vgE8KcA4J/g/Jy42gUYwoVW3qE2K+KDo1DN1ju
Ea1uioWu12jVqqztjsD3FSlzd/mrJljivnkfPmiz56xBNsXKGuiTQtYJ1+kZZKVzi1v58pKgxu1V
d/2lk5ChCouqoSRWAJJpGMmhCT9sFXkJ7HB76cEKsiGAdsNNoPX1eqVFT+hcWraK7fR6WAxMk/GK
OProJuu8gskek2W0sIShtRQR3bYIjGuOGBf8XsLYcjyxrKGxu4+5RrH9/FvZcaN4qJGURgOizX5d
+Y89QOE1fxz8hSHPzuuF3UnoovSOUCtlpcDzvRb+KcGKZ/9o7dSxJ4eqY9A5SRgUVcv1YToodu1X
9kDDdaNWK0npFl5/o/O+2cwXZibxO4qFHtG6TrGVSFkpbUR02mffBZKykdbEph/V2cKVNXNDjhcV
cuZYOxGJ7evtIsS5AzVbXrGj7D0swPhvlaFyRKs6azl/7XWced8zzI0Q6kxo2Rw5WSFffG0vJSGV
BpcodtslTHbfFLFdBc5zgrbJrogXBjd3H4+AW6TgEDxDJPbaWOyjNxV0rYoNnknCuAGsRWmS0AUX
NBP9AdT6S/aNciFed5Mr2as5Be3MomwTkIslKlicw2McvcoKenJkk2CjdKYGgTizBe8/BTfVV5hY
uTb2cKNlTpPeA4CtKnBO1rG5mFCYDRiIKoBvDo9kdNNMJkGp/aEWQyLbSRBtq1xlEG02OKwvGjQ8
IjJ0HesK+OYcx0n14RPiBeg7HUnjJenkautMedOg6v0MCe+mfoj8pdTYbZEebgONryNV+djfN0Ui
FP1QSa2KKxz8h0yRdBEav0W5dgwwZX46BqDRtXL0D1CyNXr+pVzq4prdkBfmJ9PTyUjYYbsjOO3Q
lFl54KT2gzw3ShcNZJhNYCO0Xlo4BXMbE8hziM5RgGeAi77emOCgpC3tcWk5YlmukOAKwHsJHcGF
szZ++9SdQBsL9z5ekYDVT9wJzSQ0BLcSYsUTInzTlNlR0x+OLrM+NGZ9r3y253XoOlvU5gzdNB+2
b+YP+3z4fHmud+Ca/uOBpf4ZjFrv6/XTen0+/X16Bm+gsTNc+7zbOvruaQkyNbccl588uSQztW2q
ssdurYZK74IX2u9amluN8CgArnF/fmajlEtjkxvLid2hVHtZtiVA7LNiC8CjSF/kxBK+uNySZTN+
kbbqQ5DtHBCx3zc+d2td2p7cWqPedRkkWBspepeRvGwLA13s9238anve2wAT7+46fJZVHZXtHbgW
O2tk7AGBGmiYRBCd0lHPyQzNjqkGFHZc9PVvywc8jyE5biw9kecCUJWCwwxgfGSEp6c8lGtJikLc
M27/kXbrZrynXVYNj3654xWrSOKF+Z07YqiJgNcK3h8B0WTv55WacyNngp07PFPQQuUt1BB+3xbT
yUWSFr5LwAsDb5DrQwxEQQIYV0RsC/qG+uY0sB9iyOybmlT/cYyfg6/nBmFmABTH85puovNrzKCY
cfyz1Ag3d84vv2Tiw9S+k8WhGceq7HrbkVq8wD4AhFjYTr+LdG/Ek4sO/Axen1CMOGb9FvydZw26
AV8l01jxcP6yThvV+PnVuDE0/fDdniHSxDKGBDNY8azPkcYrtJ52KSQ0X2t9iTZu7kCB8FKA+AjI
pJFovV6OIffUxM9qcEeAsaPut420TuNmYVfNzvSFkckMcEpVQEaoJHYHX6ECYQkqlBqMounn/ZM7
u3sv7EwuiJIiW1xVGEztdhDfoiUaRfKwX4iP5qcMve7jRYSOgfErLhIzfKEm2tB0xAaPEB4KD02/
FsDvcX8ocxGmhiUB7poiLyKL10ZADNK4XpIQu1cBmXxFT0L2Qjt0iiI5kX7dtzW7PBe2Jg5d5MEd
VQQxsV1tN3zzgZHlhS6US0HznDMDYetvyRm3968GxMW8CU3dFsTLiZ2BzDuQNmXJ672XG133hGCq
QzFR0473RzZzL2Kd8LzFNa4BfzDZ3SpYmd0skoitKX2/UwUvNytfWA0Z2ZfIEoGJx1+wOLMFIRYL
fWwZlAgjnvh63bRehiAHB6ciFeA1CpDhacrT/UHNLNeViUmWgPqpCMII+BMhlJkEWK+MtMlgxfGS
ZszMRqfoN8AjgB//0SYbPRp8twoFGMrzP0CGeOiW77uFXsIlG+PPLzbFUPHUpQVsVOEHxlLTtdAt
wKFn5wvJTFlBokNB8HZtQiN9E1U9tncXkQT8Hv2JEDzxZQ4cXyHaOO6vztyWQ7MXgHsK+DDwdLi2
JrpJDNnwlticmHpm46XgrB7UkDmlh9ap2PdWdeotHOBf/fPJFYM0MaWgjUOvJJbr2midOV4txDyG
CILoPQVX82uwei2MFtKPOYQ0cv3RZRCeXB0Ph/eDahxZD824BwGacXrLRDAAtmwpdpmdiItvmkxE
zAFUCK4H7B6tOlV+p+qhWkOaAYUYCCqzRslkdn/q5/bS5SyI17MQFGBBQTccgVrUs1QcA3ET+QsV
2lkTcCegAsK5wBpfm2iTLgajkEBseXhs3ecBbVStunC+51wIAGb/sjFxWpoLInW/kuEnh/a7E6pv
Li3N+zNFxqm42TAXNiZnopL4okYmHy0V2377Wpp4U+sV9g5e0/gVsuIMfah6e5ZYYSEIPv2kOjdu
LFC5MjQvpPrxZ3PE8dkQNAT5OrRpIDfpeKzDv46kpKCqQgzz1uiQRuLZWjGe/sn2IhISIqCfABhl
eqqbUu67PqVYbMWVLdGNQCcVp+esJxuxFuNHgp4pY2HWZiYNOVOIPwH4BxK0yaQhTg+FlkbUVuhL
H23wAkqh2CWm4X8eYKDdn47q6ujrB8n59SaL+7pvC8GnCGPQwsAnUmpEDarvbam2C0dm7pD+2xSK
pdemokQpckXhsJ/L4jmQm1e5E9+oL1QMdOiK7kFL1ro/iVNVIxShxxYQIGmA8PrNeV6bdCMVNv2Y
2ucKgsEFHlSvSOcYkR7gnYVuLz16LBn4tKzKUM1WP4smtLFJsUYx4P6XzJ1lBFfQWUfW97axKVGU
vIvkgtoat+XIE8//aIh97tuYnV/AUghauBHJTaUiOBoqfeOm1M69IdBRAztATx6pGQU5ZekwBKv7
5maHBJUf1LxHbaopvzaAS4PoOxW1QQfHFPSjpepnNbzcNyLOXaiomiJPjkYYAAgnnp32nsz5fU3t
Aqo+XrtrwZqFe7v/21UHPmKNamkqmiP5Q06QoZNXYOyLnF0ylCxZ+9yxa0KGOgfrOJf1Trt3PZAn
QdSrPvBL0OPbroRxs+EQAXYKwB+6xq43W9tVRVlUPbUdLwZUXLK8atfioeduxMpQBJ2gPUMvRe0f
rAPFIshjrxfqjRMXXrSSCtYOidpCCwVqSqsnDgxtKwfJxoXK5m9lYurJL02NO/AigCpa9AlwAUzV
emN1+KWgWN6Dzx/pCrQoAUV2TDYdZKA1RAKPCAM6FuouiN8H9C5G7OCuflyTPfiYBeZpurd9eqp1
7R9EeRSwDyA6gT3ip9cmEuiJEoFBxPYHckIQdCIFzXWnE/mF8/YbXt1MB4J9yLIAPQqJwOvp8CDM
BipHDT4aN1W0CVljCFZvluwRZay1YDz67Kdh3xF7SDcZSN5AEoGqr2DC1zEM/P5J+X1f3PuayctK
GCmrMxdfE5GeybWhgevzD9eulGrlJDsS24FX6hJBzk5Dfw6ElQC/h/xKuelTU25FsMx2FkiWoLIE
WDa306QNcMtGRnZ9uZaCnRrgOR3qVRWCIPgseNu481kdPpa1VXKgBsbrVycq420fqmZyXBotgdiD
u1GyXifN0mAxs/fGOoY1FxuRC8AIPnQUXqFBsyGIetG6eX865/wOSsWoV49vOuRnry2UYZjhjLuq
TbtDNYCz0z+pEhgQ64Urai5jg6YtkLqP4CEAMCZnCkUL1/cSLFuBc5OyMziZDIrYCDU5hlsJtBga
ev+Ijs10hGCF+fOtsu9vmZFfRYXK1PnvMfzpmWo+hQYyEcwI9KUCykyGAFowUNEY1XqIRCYvzSYX
Kyp5gWpL7ifffyZdCUazzzz51JTclNV44ba8JeOAK720N4lKgrzLpSqDPap+8e7ekawcgnlla1MP
t3aWMz7X45bJkaHt/KDVtc5yko2HoJD0T5UYgoem0yPBlHoJGxCi8EDdI2saP5e5EQnvvaAP0BqM
OZblx6h5VZvn0GHKEK5DbqmzYvZaGOdtbOIAJmQK5ezqNnVzJVbtaKN27w449TwUmzbyuoF4umx3
C7XWuZQ5vbQ39Uo0JJqXw14DqtQhjd8U7Y2vPZ08Kqnuak+ZCk8NcoTBN0n4BPpCRxkWIr2pYMJv
3HX5DVNf5IGoYOxGsDvnkfd0J3kGzTjzoTMjGJq2QveHKD8hgtElag0xiE47k/KfvF8cCw+6Tg4T
Frt2xy0zdRmo24IaCeUiAJEn12TFe3zhh9hSLdbflnJkgNLvLNMJ2UbuOg8W/MdMG8pYZ0cJFdE7
ZBDFyRbOIZHBpW6m2lCDkEpTOSjAntlu957rVVyyAfwf6ea+z5orJF7anNbAkWXPHOKmmHYgoEHh
Y3l6t+ZMkPewg8reEvgJ0KEZELi00YhtxAu18du2RRzbizFP8xE9yUuvHO0rnVWVZNdkHZCXDdTy
DFKuvL7Uq/IRRLlxspNFo0yXGkNHX3m7xv+a818kysW1UHduUCkt7OdatpW4syrplN/wEvonPW9h
j8/uJ0S+kAhDfRDVhesLIpA9pVedAse6FxjYo3StNCJEpAHdceQgSrkeLhWL5l3Jhc3JtQfiatCs
ArhrS5Ipr1oKvWpMLgrBQD4wUr1lL4Lz9/6emovyUXvH8xCMQuiLmAxTVYIczLGtavsKb1TJmQca
Jw1P943MrhtyteAqBnslQA7Xc9kXtSCnhUrtIIh1X1w7bWRQx6zkUueWhDV/X843mwR7BIzpyNDh
1XttjHAN8OolHAG6v41gE2x4yKLjQDKXyagSueyk4R72wAKFKtxgcOwLVbA1eTikD63xPmKkHBZv
Hl5a9ifSE4RyIEdBFUW0Xv7cn5XZHYa3HBIPmJib97LHEbFMWjhyxUts1cEO7sNdWBt4hVhh332E
RQ4K9/N9o3M3PWRJgDIGHBSIjEk4wgtpjXo4jKqlxJIQ0chDvKo1UK+liEmEhefd7O66sDZZi7wq
wiBXsKEJXGImfsninx6vtftDmn1DIp5AeyPUTLGPJ3u41+IwETkPrp97jeuSReSrKTd1e3Ldc1St
o4rVAPbxPm6jfZDYsbDuFAryjxRYkK9A2/cjUUANGqo+Mwspe6vcalX4q0xdZe36/rfOnARECGD9
Ads4OFB+k68XHiyUpcFrQQ9vu2UP5vx32Tmic5CF7aEIlgivZnoRAMcDnBzgPJSWtOlLKdRon2rR
6MIQ6CMuydeetxroui9kFkDqNaFsqEIjRJKuYd2A/ymCEviktAvHf9avjdhAcJYJSLJN9YJdYajy
jGtUW3BNTzHTdBUf60JXkFjwAI0WjuXS9Ty3zS8tTqIBGstuEHijW/PxVncH7t1NQjN1KvR4fRdh
e24Rktxf2iWTk5NVO2kdRD1M9mFoDjLi+urURY8pupTdqDVlTlno1FsyOP78Yi/FGN5QNt1ocOts
49J/CJ0/uXuEWIOR+M36/vDmvNUokQjHijvxplKp1KJUFsjg2DGESrhiJ6jrlmMEKEYQ6KrnmlsI
sGZze+jAHlnUxqa93zj4Ynht0SZATwCnJgIio247vJrcdXaQLDAHsg/ZzBnZjjUJgZ1CkCc17FTq
A8XT10yihaUdd8vkSlGRotIwbPS3grDleqYFt+khOI78MDaySd0vMSvXFVVZ2i5xM835h0tLkzWN
uCwC1wYsRc5HxRdsfAsJam1EIbJj3MKSzg5Lhk4ruvdw+U9n2G08F6rGHrVRfEIEFViyCJkWkuoC
v5Qb/gU63Uzhb4sG8CcoaY43xcVqhlkzuHnu0xF94gcbNAIMdEPS78FouPewM0MvM8IXKDJUX73w
4Je9Dh4IwGHqjdSderISw6WK5JxXgp4ioG/IJcEpT7FZeagVCRcjeRy30NodXgrhKKumRz4yLt7Q
9CC56askvd0/RrMLfGF08noLUVsgXQKjDXwu1/0AuWhU6U+NPhHULxduxjGuupl0XIgouOLGR+b4
etJ5TiKJD2UNm/djUY8iIAi5KF/i/JjdRhdWJqejHvyIb4YMCTlh28eoxKEa1KALvoWWd78EmJh7
d4EXBvfaKL8JpOfksm8lkAHi6kYa7FzxxtcAFW8HpDvBg3p0X6MFhNHs0DB1OCN44UMT4HoCByEP
oiQokdYP3tUKTlz+Kss3kVsCtcwtFEFEBuDM2At9EyBTP5KauKd2p578wVarhVBzbteNCNvfeBiK
85NxFLRxKnRHUBtczEzJ3zuQQGjJaw7pn1b5vL/DRxc13XTosxmnC604Ny3xudQGQYA2N3SEmoNY
sFR8jgbUYJ5KpK+XPPNceg3Q0X9ZI5OiE+ohkQj8NLWTUt1I6Z5PwSwVvBfcRkg+PZBqOXqhwLN5
0S6IPCMrBHD8DNsuKkwIsrMhfOtK6MWXG9V7pV3MHO3RaZ+8FAIqOge2+w5Jbn8XQi2F34xtwEO5
Be/EBlznaoODe0SLMNhBWMKhcyR5AIl13TMuPlLXZ2Jv3J/ZmSv4aqyTnCWonx0f5BfULkXv2FYr
lXA6IPHopNqh5afdVMJSyWluX0KaE32eSF3Cj0xmt0X0CMkrrGVMAz1I+L3KZZv7g5o7YhBuQMMc
TjUSKeOgLy4GzanrHjSV1A5TWWZNJGo6lUAEwMfIKGWuSxcuPWl0EDf7U0PhFUoDIPqcoqEo74Vx
XTnU3p8VZgDrAijm65jhP3/svwLjC6rc7IzfXYaStD7m9WX8WpFIb17uD32m5RMBOnqm8BhD4Rm8
3tdj97wW3eYiPkXuTKlmMTVisgu9Nak3/LBpulBv7aoE0/eWB9ht8PBusRC7gyWxWqLvmAOBXz0W
Jt+iqb7kCmqu2ly+JpW/5nKT4HHSH1Owu2or5DuS4K8j6QXeVz8gE+mXKtVz2aWrL5jcI7nQQair
x3PFiz5SapVlvWl88MUpFlVY0z6NvR/DTxaFLE433RIaY+4ViU58Ff2RSB9iQ04iFLWOGi5tKhVk
2OhnLkSrjodnGbibKnoOpEfR2UMh3g2+q/ivIp2CdtN/D2BhV1BtDN55v9e7jAlSyQoRUrEIDAXx
T/UeP3dLOs1zzzrUvlDyRmmKJwBbXu+aWuagp5WXqu1oZ7xj3dgxGrQaqkmxV/pYV+WQacEurnTv
IGmJnjnrfjDQP2MIS3M24x40cAxQ1IgRPqFwcP0ljSvEftYKeHgPoCJJttGS3sPcbQ8L+JtBhqCB
AXiyKz1XSjNSQhS2Ulc1VGnXXPUkKPuRTyZ/yojM8nLnLzFAjCs98RBXRicbsa39MncSWbW15KRo
X2Ohq5KshbM/44a0MRkGIiuoKQGVeT132CVNpqYcMgF8AJByDOZ5OZZzoBPSlwTuSW+8LrA6gI5R
8+2CNWgaiz0f1OoToRxhQqb9g+wqnBHgu1hQCg6MydujFPMkFiqsZsXthXzlHDhlFyGFHx/vD30m
QEAeEJBGimwA6Iwm01tWeSDnIaY3RFKIR9wvhru6XKNk4SKa85ayD3OreWluMqxeSHunhHoVyO/3
lfiZ+XsFdNz/vyFNjqTGhVk99BhSUCP7D8GvzBIKiYm5SR+CfxBvo8EcyyRII88SP9k5qlhFYS2n
mh2jnTgUTlKNAiF3rsWlDTHXT3hlaeISZdBbpWGSgB1HzN4i9AD1UDIt5FXpWLQtd6nGaP5Z1njK
GdUSaHnWzUF5iMIdI5MDjNz1ARFSqdRqP9dscSUPqzA8RBAPcGpdEh9DQUNlb6PUx0rbZtKJA6Nv
8CKh0XpJ73P0L1NXMDo45K1FHmSik4WVe1nyS6XU7AY9/RUIPQYFZfLC1Ut1IZszE6IDaACwp4Ko
GYy+E0tJKvpVMHAaGpISQ3Ef+rhmVbAR/Ce1fb2/W+dOxL9N3bARJlBC6LTGdeyY35YOCArQMg5g
wH0jM8EN/JqIrCP6NdEbPgXVpY4f9FyAzeNHz7liJJGu1GehxIPA37vtJgISwd+08QflANnJTQ28
iPUK+LeKW9MFyMjtKiLFISDKwh+4SKaJjghAu6ohODFRxr+nQn4GyAVqNLS1IqlcenTP5BXQ4Y3+
XyQ7R53h38TWRUTL5wIQl62AlRQUHexSWTEmXRWE6Kqf6X1k8UzOzPuzfbuksIlWG7wgoW8s/mI0
L2y2IXL9XRU4doXI0K2sGtKw7QI8aH5gF0Ym131ZiT3vq55jl9HfIDhqVpIwEGYSyBl/cxJvJMPS
u/j2qoCWAlRtwByBooU6nUo00ve8gxKK7UmA4DrvqU/swpVXjfcnSh6AS/nPZ3FcNdA/AU54Q8HS
yJkH0odAs3n0afbDNt/webBURB3fTNcuBWO6MDJxqqUEFoRC8jRbVmpTkB5SqDRQDa1f4ioJnjrt
jTh/ei5bOPMzkRTM4r4gUEhGMnNaJElwH5fhgDPQJnYqBlsHom7QxGDFph5hQtRqvWZVuL6xiEGe
eVpcm55cWFqcVprKFZpdoIzZhS9PHfTq1p0BRSgnWCWG+kerQBzQWDQ1OeV0f03/j4EjjQxgAMY9
9UNUhghA5I3zLSQ1S9qfAIimvSSukwG32YBkpy657ks5yAu7aYYYAVkqAZBQGcyAuKknWReiZFXh
J7g8IB9zPIGgCFjnb6oTqN5weoeKJETuTJd9DAz/iRT2qjga/U4zgLWCWiIg7tb9qZg7TZffMzm/
QR5L0MnG95AXpQX9p6uL5L84O88dx7FlSz8RAXrzl6SkdJIys2zWH6LL0XvPp78fc2buSExCRDfQ
jT44BVSI28QOs2KtXUfxU5Lf1E0+nPnrludchbEajnoAGcS51++3HwI/082Gy2SisxCSEIXaoRS/
9561r6oA2eK9p+KsJNOpPPpR6PIqR2OYSO+02kEcWmx/i9XeSKgdQXdZH4wt2oL53H38hVAiM5eL
KIU4PxsXTtOUlNjXg8k6oYT9HAgB0saV/3p7zT8+65wBBe8LVz/Q4KVCZS4lTd2PPAYW1NI1TB/R
8FrnSNGS224SHa9uMJ3FuUfDNKSxCJkY+M9NFGi4aLXixNI9GaEPoNY0c7uWMztinlsRzmJ8CIXB
FuTBMfVDXkyMTMW72jRs1fzsI7p8ewVWHl+mzhQLWiSGQYGxXq+ymlSBaoQezyEwN+3Ro7AmoXxR
NxvXbcvOIq1o5aqeSpEASmjVYx1md4wJPqikbtHG3MaWoUVCEVYB9LMVhsZhp1l2kx6CwNnC2qye
zYtVW4SDoZSnhVXz1upd/I8ZxGB80Ge5vTOrD/rF1miL8p5KygJJPl8yeY4Hyk49+JybL7+MyPXb
59HY37a3QtPAZTAZQuA/hIRL/JBmRGIijal3im3hkwjwMfg8uDM44zMU6A1VNuOgwxD2ZDycOohq
bltfu4kw1s1TTSrsKO/gqovbnqiDOuP0vJOhBXZG7MfUqJJ9E2uwyt3GmNhaOHZpa+FpmZ+XhC7N
CMf6g6H+KNOXUtswsXbXZ/47g3gPPMESOB/WXuLRCfFOSNYbUAFHkt0Oj55yLykP+tbOzadt6SkZ
VsESnRfEuhenUS8zhqGmGlhZKj4RnDhMrrhCIPzRKYRXpvwk97+qfiMj2jC6pIhtkPQu9LHwTu2Y
gVqmLGo9ViKZH+zYzZQwAW2AMZeDraBz1S7Ch9SHoTNnHujaYXlciTyuKg8AkfrQFFxwexodT3Lr
B20rv1w9KBe2Fo9kq2ZFGoksrJ/9LeLPpvq7FP5LwEl/93+/Z+GAU6/2BTXiezQdWO+DfF/t0F4a
xh9RfIR8Mve1DY+/Ujcg7buwuHDFitJACypjUfeGc9ccVbAtounTTTn6+WtBTRmKXV16Gvp0X8nB
3e2LvlJIns3DAAYP+Aw3WZzWPNWLaUwxb9KJsiV9N6Y/C+kfxX+xik9Semc1ii0qdhI/xKPiZv/h
xb+w/u50L/zMNM0okKLxQCNJdgnISBuMO6N3UzSA9Y03b+2VgG2ffyCrIM5aHNWoUrNY8kn7aG2h
YBAcbq/k6k1gBp4JQiTmwSxd34QRR6C1Gm4sJJpzjKZ2h1AznLzzDl23G743uYPM04bRlcIP2zf/
1Yx4sCTLgKHuS8ssUonTEzZODpco+CjhbpjcBNEotfzemPsicEL/R8hk2T7KnbL81kqbkqGra3vx
MxaHWKTHHOs9PyNuFTSc7Fb/NBU7fzfutcPgwnTngT2B6q9kVYSNM7Tm3A0m2yhWqOYcyV0vfG2G
/pCHOPcxumviN7StwBjbRVLZteTk2hZTx+qNeVchMuZYmJrftb0oMGCXF9looBvOoKdfOvW+tBzV
0508e2qa0BFh6a3EeFfQixEh1mz/w3M2D7nLjF9CuryENmfFGInChLNnaNKRor1VHBhN8UpXlp/M
YuNlWfO6l8YWcbIpd22vSbOx6cs8wVUdkQn7L07w0oh8vaZmMo1+KuDaCTe8qnJj+UeiQMYtfQu9
1JF6/y5lwNhu+2lfZG42JFv3aN605aPN4WE9RWRZ4N68/gFeq9RJkBreKaJ2magOAByXGQhQSxTc
0sem27fJT7M4ZiEyRuHeEL7+e+9xYX/5fsMlyqRkonuIYe6SmmRzSF5LZxT3hdZ9Ekn+w81ZjLU7
C7yBqwNWC8z2YmNHMYqETra4N71+SOOTJv+aqm+V9yjmycFTe1yX4SK3JzU/Sz/aQc151K3NyvVs
ZbnwxLiEDlBTUAFYPLhyIzYFnNcCbpNJkPFT0N6bJaRjkA76DdSSQ2cb8AWUSnTKc+nT7VVfmc2Y
ewIQ4iC2CNGPvngTZLMva3y6cIqeZrXFYQ+XNuUWNgA9jFN8MO/DnZDu5H6fOeXdVt6yllOYhBoU
sBlHIO9dbEHQ9nUVy6owH3s9id0g3Kfqa7eLzxYDdDtPft743pV6GgYhl2Ua0EJ4b+ErB89IkziR
hVNtiE5TCjsgLu2IIn1tm97BKP6KVu8om7drZZOvzC6yQCmV1ILdE0558mmQnuUWUmPDBBlpw3Kx
h8aSuLV2q2CLOX59gQGugR+W4CFZFrOlIAyUqWh582HUlUKbOal02jUm6HG7eWxVWFe3WPzmA7s4
0EgIIboCPGmWHlm4spCrNpgVJkcB7nK0sQJ0PXztEfaJ+9u7ufLwmcRskCFAJq/D1n7ts5q87fVI
4NHtcvPepEphho9pat6ZeuhIyjcDJtHbBlevy0yNAzcJAwPKsutZRENdjqqMmxZog9BYgn6OAaVB
vw/NlDGyF/TWHcQadlIOD54BhTO4NpUKDlG1G8nfM/+T7H9RtiKAtRgaEs+ZUBdk+0wgd70Sga+F
spJFwqlLUKoSdlrGv0+RguMi55Myux7bg18f5LTflfkWHGS+NMsdv7S+2AdN8v22bgPhZHhTatc1
8CLtpBd22WkQpW1BMVd3HQYJlX4JaPVllz9MKhnhmAJrSIEGEcc6be9GJSTMYEIhKdBFkjbr8Ctv
BSNsEAfQWZgLZovUK2taoWU/BfAeKOjJcutmZ6vZ59458wqbMQmobKmbBTCo5o9yec7Sx3zYeCJX
P1yfyTF1BkBQtLreZCXuk1YIM+E06AezbPZGGboGLWNuc6X8Rqxr47SvBD4QcSBrCRUnIj3qIiSo
dfi/Byo+aDfromsVNHBCQcrczsi3CFRW/ZTE4iJWzj2mzHT9bc0gen7s19iiVuFwlu+EQBzuO+BX
rpnkR99iZj9Ocu2hz4PRCSR96yFeXV16HaQuNHBpkF3/AmEMkrENROHkcXKthKpBQMvqsYUxJmre
guTbhitZe4mwJqE0xHQrbc9re5PVj4OXspt1+uhFsVv/VXVHa7Qzig+GFtuk3+JWt3Htol7aXOxo
DH1Uq0jYTCtbnwq72LXMciQ/Pef2x62tJVLRM4E1DWN1+W191XWNoFnCqdK9t6zM90UCZSbUR8kP
hjfUxt9o2a7ZoxlO553ck8dukXrmsSS3aczetYYTNeFBONcHqZUdsfw8pHe3v23NE1zaWpyTOAxF
L5/PST9MdtiCuN9yp2sP6KWFxT0vs8bImmIUTl+DRt7pTh0KOwGw6O3vmPd66bQBS/BaUOCkUre4
cXqlN1JqEXrppX4czDt/+Gx690UJ/7xU8oDsgpfbBlc/CxTazP9Og+0danlR6tDUPKpn0MIpm5Ck
Eiyn8RCCUcSDuCX/s+a4aKgzekGZQ0EB7fpqla1UyFlKkFdoX3v9KTO+B1uTkKsv7qWNxVUqE05j
ReH25MFf7e3qr5N5Z8QOS5jZhhsqf6w/5lZLbuO7jMUxH8wm8aYOm5b8N2n/mta56N5ub9KqI774
rqUb1BWBQorO8VbwQWLyKEGArJxE7456cfXH/zZVW8yqaxeKkVmAw+DJmCldhORW2Tdha4r+2Uh6
0Z0UbbSnLNtixFjrKxP/gmnXKBigFbt4wdPQk/2qKADnuKUdOHQYoSczdsXu7UsBz6V4t2Vx7bxf
Gpz//OK8l7VXeJICpKXMLPiZd531s6sk2N2tjYu1+mnwvYALpuoOJmixgmYRNKYZ6rRqrdaNmbIK
p3/KB6Yesh4QffEQV8fA2k88MqNEBd570qO3dHrdODlrj8vlr1jcOi0PrEkIDCBY6Z8WmoaH5ntl
fSH9APM+2NChi+iGuEN+GkLHk5/4JUL7NMVbiNe1ZZ9JEFH50WUAiouLmYjwivfy4J1gEbKLGBho
dCwny+7iZsODrhXCKEL9r6nls6P7k5km5gTEBX1REyoycAkPmR7dMcZ67q2OctRrnMEkbkpHTX2t
2g2MzdrNQSBi5vqZdZuWyWwdFbWWZeQ/tXgchQAqiQ1vsLKlXMwZZTZjzHhgr49wpxu5YU6Zf64t
6MZCH4fAmxf/CEpSunozCFzZOos0jmFXOOAJ7BfmkkKq/VZJgnP6V31g2PoMScZDuouPwyvDFN4n
H8LaiMng/e2TO5+Iq5cQidNZZwPgkAhV1rID4I9JpJSdEZyhgx8Ud0YdqDV6ILYWPhXGvuw3opUN
e+8u+NIxjFPWNzn2pDBDyvJHICe2MJ6t+isKiG6VPVTR8+0v/LCPs4grxT2+z9KAqy+uZis1ft57
qn/u6mRXZupd1R+S+KW01C+e4N629WETZ1vghkBFzWxgy+mktCz+ry1QWEBlDiW0Y40hHDYxI1uG
Fg7dHNLWj2LTP7fec9kr8FyiVJzKdrlFSLBqiHSLAznjkJfE0SYVqoqMwT8PneJGzAiZ6nM0Wfe5
/PP20n10KPPacQVU3idk/rT5wl+cjCQSod7tg+AMQVPVIzsZjS5FDldN84dBCR+TBGwbXASM8nBG
xPzH5reunc3LX7BY1JkFIG+HODiDvxi8+F7oHmodMUA1deMa7cEkdSX/z+3PXlvfWXVSIsWke7Fs
HBlKUSeKlQZnkeQSVgm1hzzKu9/sba7bMSDXB7DHXZj//GJ1u5qha20ogrOa3In+n5l4BfKK4F9T
/7KJpOf/a2bhxaKSUVm9wUznj7siRE0vhhktrp26hIdl63B+DNhmczPcGKgCpezlfStKNKHJwjDX
jI6ED3uLwt72gpNvdjvtyyh8jyNp445/hMnNRlHRI3cghf2AIM3GsWySEU8NW9hBuOtfoqfgPqhP
ykHfaq3NvmnpnU3dpEQ/C4NQIb/etbJouiGQ+gC2YYZUnnwuwtELvwjyIdg6iNac83ywNZ8NOE5m
SO5i63xBM7ux6YLz4/cfhl3vzmfJPlv27/3+fL9n9uu8P9uvu1ckGOzX18jd//kM0aFDOOl+/rN7
/vzj+fTtD5SE9hOMOg8n5+20e56cU7D7/fflq3X/8jg6d4bd2g/w377dfXr5Dcv8i/Ppxdk9bGzQ
msOf6yj/70MWDj/JGfwz5g/xT+pzY1d3qj1tFUzmhb+1WLMrubhOsTKFSpcP2PAjYh+91Qn0/K2g
4D2I+miGp5m4HYD4coQXikS9iqEjPUtaZOv5P50a2kEM+m78hTr0pIaOnA6HrthRlyv7u2aqHBhE
HTH+XOmvGQI8vZAzEKa4YL4Otx3X7Axv/bTF0WQEBryVUOG4HpBO+mcDirG6vnB3ki6reMZluU8X
hiSMpCk4xxD2xQnT/RsR+5oBxlYRlZ0DPF7s6w1s+1jt+tziZiUarr3EVQVjVbq3F2nF686Sn0QC
iO4Qoy6SVj2Pgbd7JkHdq/2sOfJGEL52Pq7+/mU9xgup5zXz38/U6RSk0PxLO6M50zCwjbs/hfHZ
lFw9/CqkCVTf9qC6xWjHxb0o/Q2ShKjhP0BF6ZhdfrJ8vbBd02qlObKwXZeqZ7PQpHvF6zemzdcc
Pz0IOhF8HxwB1sJK0GVdSJOLpzoOGB6CIvAO8dhIeUEgO7bJuram6T9ClOfvurC4KBn1hmIkkofF
6RdwZPuz6X7+eX6Ondipne8CM7CkeXbz8O3pbTc4u9+m82D/c6cMG7fu4+zl4mcsrh1EJk0cKF5w
VuIn0USrghHMiULm3G8qEx1s+FEdIzcxWttozUdJCQ4DUhbSo2D+bqTc0cafhfwW+J/7gUHNQxe5
rQZVVxA6eAk80EbwvfKAXa3a4ppFad93vi5wQEu4B0U3AkrYwtZhJd/ypGSGPN/dvnErzv/K4CLO
iVO/FlOV9aHF9xxYnluLj5YXuEK+cQRXgkUMoUdOxwlmjCWrndLXchi0MVJx4lvZAcnMXEWCT652
UwUpNO1Nm77f/rT3fuXC5c4RB5M5pLyMPi28iapXWVTlSXhWqu+SiWeXGvSwA/kgCxCFe9Y99GQ7
Sxju9fCLKghO2zxPMsCgfoubacV5MuYlMeg1N4UAHl3f8TqsxDr3+fbBkAJoJEcoI9PiXzO8zEf9
wsri7DSZOGYN0lbnLvqhHiLt0AZfm2wHZfbtdV3bSagksMYcC7Q1i3ghbMlJmnaMzs3ElNcp9x+8
LoM4s/uZpYFtMW/qkPfctrl2Ly5tLuIHT/dCIRWwaRE/MvS6U3d+e8wDzUGU4d+bAmHLbB6CgIxC
zzfmIlTRyzEkQ8yjs9Q43aw5vgOpWarPXnMUNstCq25Sk6ljwKJFV1ZffFjXdRJEBQ3WUnEnIOHY
RXNvsP8sFAfPl45hh/YqSrr6ixDsSzAWFZNRVvh5iFjyvj+V3Z9eUH6lP9Wnunaq4R8UfsvwW0uj
cSD4ier7QL8z4L1p7iP5R6Ru0e+s+Q9AgqwXUTepw8J/hPrUTkJURudwag40wgCy6elTKsFVudXB
X7tFUOpIHDnm6EEeXW+M14RxIlhJdJbD3xSYo60y/dq51mnZghB8L5Mt/v66DEfNitkKi8BU6Kb7
aDqWyRPaQzaYxL5BgqL519qT3CLKSQzb058m4Fm8y5FRw+6FvNM50xkZUjo7ih4ojG7cntWVu7Cy
eItVMiJ6Qj0rp0eWnTbmbyr1W2J/q8t3YWTh5Fi0TJesNjqL+d8hPWqWK2VfRfMu0GPbzN+irenr
tVgR6uN3OAew//f87OKeSr0yEs6xdJLvBvFTIka2ocJ8lG1x0q4d8UtDiw9rBq1GaBJDsvFJ1Oqd
ZPD+n0Oj3meqe9v3rJqiDUXcNJdQl1hFpoSHUJhqblNTuXL3arU0egXHqr5Gwp/bptbScvjAAO8p
s6Y45e/r6yRC4odiJ7mS7GvP6ZjdmZVoz1pAXjzuYm9yFQ1iY8cUvoThFo57Ze+wbZCjERPMFKHX
ttVE7RNBxnanvBbFXYbQAC59SyF8ZTWvrCx8k+4PgkUlPzi3ppTbBchTPXpSEKweJv01Vu83FnT+
0YtwAyIbUP30shlOW4qUjXKoJlTWw3MbyeKjFyelKyYGJPdF1u58MUl2Wt9Ph0EqIdMtDO/RqMPo
GOiGt2e0KqPNmedfx57MszHacONkrdxORJIo/uOj5/xq4WiQd5M8QmHCL8s/1BBdUFb/3aipPaSM
giueK9XND+TU/7m9KGtr8k7VxOM9w8iXWyCgZ64OPKb9UHyO4/RTBiGcomxFsWv5DUToM+PcDO1S
lmVyTa79JjLi5Aw5z3iAWr+02ylCc9Q/CYAI5MYn4MttVI9aIs9iS/l25TORPeQO/R+qreUr2Cmy
kpZpl5wruO7jwdHfJgSrby/lxy6yPmsr/n8ji/cpngxDaKw2OfejXY7QvKuCDedoaUf/5C7cYftg
d9viyv3BIBO2zFpCz7ispkRiFnoe8zDnqjLjHYdFPNamZAGZy4LvhlSXz76abnGLLo1SngR9OFNt
Az7hcVy4pUAXvTSE9uLcyx043oPhnzRAaKVuHCJlo2ryoYY+G2N8BcImhulnaOm1H1KEQJ8aBWO+
+Fa0cF9Lgi0XKNrDbmOeLcPtpLcWgapUtD1DcmJ9oym3PDezfQ3lDx1SIFWmeHNtf9A9a8gqLzkr
XmJTzR6AicTafzEys6+wjZDJL8EbKc0PKwYxfq602ta1b0PV2MKm4Orqp1xYWbyS/oSchRiH6Xmk
f9OzfvnM3QFx9+0z+SGpm5eMf4Gez8kH27dYMrWvo76RknMcS/vaRGwwyL4w4KR6d9KDIR1ELbuX
UnOvCg1KITWMd0hRb13FZTry/iNgPQRXODOILtHgklQJXWuypCAYTbfxXFi2nMYB/W4LD59+//6b
nnuQHbc/fe1mzEoKhKcz5cSyg0xb1U/NhMOSN8ErTHMUOjmf3l5Kdrm4hfhZvRqzeg55M8V7nrPr
dTZiORCVav7ECaWOwu0Iryj6zU3yhKJEHQ/3oTXYJTnJhMRCEfxN4Tn+D18skzbPzCVAtRa/ATEW
r6zQxDmLvCGO2fOs+oRHu9Fg9tgras9O8iG8u230w5QQm4uaBokfVX0mi5dNEpggJq83sarBxiJ4
P/LpTh7yt0R2rB5uD1j/exdGT8X6KWqpa48Nqhm0uBVto2LyYb/nNjrgp1kS0iTHmv/8IsAV29xL
ArCqL6YiiDvREx0dxVBnGiefApUGEWae1ofbHz/f0ssYBjJnQjLQq7zWlGre52wvbApaIAyxYoUv
eTMGbh3IErh6edp4WD4ertkM3Hu8lwq0H0sYj1rNhFwqZiBuafo/TVE6yijtsybc6wU0Bf23snkM
wg52zFNYnpqk2fCJHyrB7x968QuWnhdEm9Y3ZviiJzDVJK4wPnbxk6YWb3TD2k6yaS8mQ4re0K+B
oQbmeh/aArIz3W7ko+DdMV6jbP2mOQ27Wvz3sgMvLfGZATp7cdyLCYL5tGXD+1TK78M86g9xIkkP
iseAdulXij1FtQSoVWrg9db0Y1zkjdvUobwXUUZ9VgNzntVtmv5haqTJtmIvcYQCUUyRx9st0uZr
oKk/hRZ1+NIKo10QUAy7fYCWkf1MUMPvp7+I09Dk5c4iBlsmo540x1by2l2mirrb8QIdoiFCNgIN
2fvb9j7c1neDAMJww4wicW6ub4k2BYEgNGVzDGhfZemr2bzKREdd9dpVg210P6peuhey/uB9q+/7
4LHVfuK+psDYeJje60KXuzf/EHhAIOOQ6KXhO65/iG91mdnndXNE2uPelx6a/huyPyh/l4Hj++FO
LaH08x6tDm1uAX2V7tkPdt5z0v70tW5f+MdM1e/y6o3Zw4D/w2eOp6vP41ddkA79FuHnh4H591+L
9ic/hkwFLqHrXzuE1OyaZGiOlHQehty2WhXqZMMeE0QWm89+3KKt+0dn6ITy8IOSTbu60Vy0N1L9
vi8e0momWT8FteZksMpq1idtHGZO0w34y3vGu1xVZhXeAVoE9ksNHLGqGhhfk/aYGGkx2VWvFS+Z
NIvyylPQgqHyxVB1k0pPLLv1jeBRHpPQs8sBUXcxpNNtMjILbaFayeHnsgBGbeutaj5EpTdkuzat
pFMUt8x4ll6UgYoSzPTXFPnA1wu/jX6Vpdb78GRXxXEgofgRxJVI8VauosFVs8ac9pkSKyAEpnSL
jG0ZY8w7pFLv4rVnJocZyusdUtUQ2imNqmMNe2nhha7W/c2kH00wQibyZG5NSixfm3dzcKmozGgy
l/vusi88vzSNre4bmAOu5ZWcVHdvs9e3b+uHb4LjnIeQ8TxQvTiKRZCoSwNU1EEuHP3QO6aJx+mr
HgxteoyFoxo35E6e9O22yQ8OCZN0FCWiT2ghEMq6XsZg8pWKjq5w1KMHer33fXMcSBFD9cttO8uX
k7daYUPmLzNAOizF9KTW77qYk3OKHdvc8C0fv4F6EDNhxGM4VTL4629oB6s09JFMSJgqOzGru6p8
QBdq1xXjRvCzjOLnZ/nS0qJBmhZ9VtWJ7p8mc3JkYRJtoW9+C4250ef6cNoWdhbuJ6nLzqdThB21
fSLQdIvMf9T8lFHg6FdSbbUP5pfzyovg4AgiZ7I/ojvYqq4XcCzU2PALFrB4Ipg5Dp4Lt4r2hdyg
k/a3z8HHI35tav7zi3vUKbnSBi2mgsR76F+Vcue1xzj9QYRH9LBxuLeMLSIGQcoNlbYly5iFDyZi
I3Dh20WqMVQNFqyebEhMb3/eysZdruSyQqn77QQZGxbV9FMY0yExPXeC/oDh28D/e9vWyrG/srU4
jJ3eCmpcWP5JBJgR9o7aPWVkGqO+kVitHPorO4vDOIS10akJdqb8DXQAzNfyXio2zsWH8g1X68rK
whERSw9wKmClF76Fuvmt89KvmSc/yp+Tl1J1BT98lTNm4LSpRQFxYy79o3e6Nr5wvFNeWEoleZxK
44vV/xnTf5mrvH/cDPxltI/I9Z2y8eLU67nn9ekk+KfEgrphkLTwU6vLveNLVbHvyiI/le2wVUVe
2zdIBUA1ALeEt3ThFrtUmMY+bIJTn4i9HYFsf0iNMeNJFrdMrTkQyidzcEcFhW7X9a3W9SokKaiD
U6OWkbCDm4JoNq9TcL8kU89JnfoV/JJlPhzKqWx3nuh3WxyCK9dhzpYQcGbwTWX0/vo3pAmuxR/D
+OT3ffhdCS3w+q3X76ShEZyxqOqNRuiHoiqbijyvBXyPqR96D4uPzo3EmgariU9Dh+ye7MH9SGkT
fUS/6nfxFB8iz3NaPTzJkK7dvvrrtgHVMeVBpADq6Ppjy3pUtUmT4hP8xsnXyMrFw6iUqL9ZSuwM
oL/hipCEXWkJ3xup792yzP2Nt3DFuRLGU42kao6SybI31xhFJAuDEp9yqyvT/TBN2qe6q8ABmVaQ
l/tAV8XEUbIyC10vjIOtCZ41+zyTaIjwM5isXOx3Y3iZoGdTdBJHBc22qEwOWlt3X0TZZwiF/PxR
DITmYOipvDVms3LUGH6hpztH3BBqLW5WOYmjFLdtCke85J9zGNwOVlN5bpab+64q1cPt3V4zR9bL
5YLbAALyxUEbo1aujarMTv6UwUZGOpunrVPiipkv2tJn/VBB5FgzQ4kWKfszj1PO637hq7JONKs+
mPKT3Jiu4bd2n+j3XhjexfIx9ScHWqFeMO1W0p1UEs4qveY6VR5bY+tJWNlgpDOYLpolTsiRFqsc
10ETqHpZnEoqTIUBqUCQH6zYfCiqoXWiqH2VhXB3e6k/tP34+ncWC9hfZor3ZRUxmisDtdyWpyo3
7zr/H6F8KdNvhne2kPUFMaBFzV04fvLlLRb+FW8NHt6g3i2z07CgXi+7OeaMnUtZeZLU7G9j+LtI
65ksjZKNh3bNDkiKuWMBUxOAm2s7fezFnWdaxSmO8ZBqkuq2/tVLNH3Dzvz3LGJKqg0zJwhXRGE0
99pORMMZrdm8PI11uEsrJsmpy2l9uFeTz4q2ES+vvN8mFQ5mndEUBjAw36CLM+uHrScwT00pzE/z
F0nIsoMPA+ZGILT2SZT/rPnmMxG5zGFyUO6eYYXVqVAcGJjvzFE6lJF/7OovvbiFEFy5h5zAWWab
53R+xhffxEEVrN5CNg8d9ra2BcbiH8aWHLA5a4d0pxc/vOkpQ/o1NX5E1tZx/PitZIOQINBimq/C
cnxCFPt81JWoOCUdM9T+D1HxqUHe8xi4VqjYt2/dx+27NrZ4zdo4F8a4iItT1qD8UgHx3yIe+jDX
x0DSzIXKiwkJLzu4MCFUYZManRmfkIfb5w/SIzxLf7S72smBXII872yUt8utbt28R9eXYLZKP0Jl
go7cd+G5Y1PvEbTAqiQmuwEKqZihr6j2nlKjeLm9hh/v9bWpRfzcImo5KxHGkOfVUeiaxmucbKGZ
tmwswmShioQKStGEYciMmfquCBM4/VPT1fOm+Xr7e1YO4NXSLTaMVk6fFqIVn1K/tKf8vkw4gOaj
qOTOZG5wYG3ZWlw1yu1aFhpsk/iS63tt+Nr8RGzXSdKtgcqVLOd6l+ZfcuGoNKAVRZRiicnGfHIG
+FyshPriqASfgqByC+FTGj31NLF9IGq9tBU0rX4pryoQU8CWirLYQavx2oDmAweyz5zMr75Fdb8X
x8BOfJL+/MvtPfyYFlDO4jXj3FFeYEj0+msbY5z0QYyTU1Ki/3lsi4Mau412J8RHr35Rxd+3za2u
7qW9Rb5vJHI+phr2oDm1xV3mnl9/Ffa0S2Fc2jA1J9fLm31hSl0EJ/JUJ1YVM0TW+Dsxf0yDv0OD
nOvoQHLNbDQjnY1tUR4uhm7D9NoWUiQEFzdvINNt14saV6OpTAoI/GoQ3ND21ZNpUvPMfsVbs/+r
TvPS1OJeBHFpqFWOqWH6NjERIKHGK3d7L0cb/i6Px4NiuP7Uw2hcwMxTOqG31+vBrlFrvr3cH1QM
Z/d9+UsW9ybw1KnV9BzPc1+e+l3nQvHYuP2ufc3OQLTe/GP/3OzgFUfOLy5sJxscUPy3f8Tqab5Y
+MVpRt6n9FHwTU6q/533Y/oOwxt0U+3n9JeYbRQktmwtTrKXEJ31ZpGcDP+QBQXDJMBZ9mVpp7/h
mNW6LTaTj32ieYHnsSCQHsyGLdnDZmoVTzLa5DQJ+2lfM38g/EzBCqbTnTS9Cu1v5aGbjqGOzm/q
TtVubPf6VhlyJavFI5FLAobS5qL0oqJVIyQ/RjornJbw1hyGx/Q7Q6gp/Yrf02D7WzX9dXu4J5Sn
8FLcpuurVAlCnBpNkiJPUSmSTbI/+HYWISPh+FEnzYUmo2zokrX535SuBwpcogiKt6yM8j88d0ye
EDbOKfWHgco6GoZGLDngmlrvxfRO5k6PyWOan4dk2DjIa8/4pa3FZSrFiFYG3u5Es8ivvyTCs2Bt
NKbmu7B0j9QaQAfMUQdber2ysaIXbVvjia24d9Eep/zgBiZUaTCzDW9mtFWAWrMHWSrrBwUfNJaL
QEtvRHXKujI5edPRn2U3/+j6vd89jvqP3rq77QdWnxnkPgyo1RWg6cvENAxCMx9FAWP11zGyU7S8
oS+LugFaa8kWgZ35uiOU2k6efo1bpcq1L4VkUaHnB583ZfHrlc2VKguDLk5Pggj5eRocBX+fGshJ
trEjmDuUtG9/7Zq9OVkE8kDYoC2xPJWvKOEgDQxRh+KDJjyC7XE879VXXSODd6aFtee2wTXXB/vQ
fA9YWvRHrj9QTTqxbFM15REv9MhuvJc/Y8D//urXn31lC0Oz9nnmLMzB2SF/XI7EDkY7wZdipfg9
z/Yh7NF9aD4yRwupdGSf8sDbSFU/QCvYO+qfaM/DUcko5nKIz0h88FG1kJ2mCXgFBco2V05j+UVp
Hxvlc2f1L4npHXvFLjRlx8yKIz/5NMNBFxZTx+Cz5k7hLyF8aL/dXvd3yNLizjLPwfwRCNiZw2Fx
Zy2/mDzfS/KTmUX3Yac9Vk35U7GK3xrgZ0glew6cxiy7WouHUpCdikQ0sP2A8FVS871X6Y5YTc9C
dKDGvfHbVoIe1QBrRSEIDiwu+vWhUPSqV/RByE+G/mfwxvMkR7aJPkU+ub7wmkHHUr3oU+y2XWAP
3p1qto5A9Vno7icPwQ/q37d/0GxvuVYoK9E11UBisl7XvydKK9UTej89eabnaCqjsaqRHcM+kt3C
/3Tb1uq3X9hauOuqy0Tdm9Q5FnCF9kAj1ClZ+DpxU2OL13rruxaXL/XDxKScydOgBDuFQWD5kyA2
+6zfyFbXnl6OPwNvwAMpoi4HeyJqRmZu4caqHvmdWC0AUuToXcKrE4tOG4tukCj7iVE7I92a8195
/7CNAigASdoFy04B7AljlHZhevLbyslD4z4eqy/WJivYBxjXfNNNka409RsLDq2Fq5biTjBqr05P
CkD26n84O68euZElC/8iAvTmlWSZNqyW10gvhNzQe89fvx97gd0uFlGEBhjM3AsByspkZGSYE+c0
40GMhucu+NgZP9PAclvdnnXVHfzoHDTDD1X9nO5KCy53dm2nMMeJC/absWRjlSxUXa3Ms5/j3nQ1
dWSzQPHQ0v/cN9CtB5HG8cIgDbZHB45yfRsAyiShVrPRKP/XTIOHLMwO2qj/nvLxUQPrakSGowX5
szZonim6TTe693/BltnyIPIoAgdUb6ho5bLX1CqtMqbtWK0Fq4PAUsDMUBNMO/57y3iwWegalmFh
Wk3Xe5VzhY81tAu4R5Rss7MEOJYt+SD5014pfnOp11cC/WjKR+twmOkUnaHQZan8MAaoz05N8xxR
NNhxr9sLLV8QSWFYZld7IpOt2sgY+H6KClPy52gAm5zs9Mu2FmFoB8AmA/hQYa4yZoXpvaywCCQE
OEcPvSH/HupCtPVW30NvbRk93WSZMjcYaNDr15/Iz4pSLH0iiFoYKBa9L6Jx58A2YhRtudUM4oto
oa2ljLW+N62xKvJLPfeF/5iNLX0Yn+bNqRSm1n8IBYVcWfAnK3YFOognHioxO9w3+o0DpRJNuwKh
q6UJuLp1sFhPddj2OQitD6pJVbOzLaSK7y+yFRVABEnbWgK7Z1E6uj7MrEhDU6d9eIky96t16O0/
kGg77y6fvx6Y/be/dDZUEjuv61bt++2i6+qKVZqZGmcsmjS1Cx8+GiQj+khT0Rzq+KG1nLGHi+zg
q+cy+VJHjwKExff3vREXQskik4UCL5bF9eH2Rcokk5LkFxBt+tGIQv9QM6oD6TOTWKZSHmsd6bZZ
KfcK71uvBgAphjiXgSBg1qvLmEVjIYf868LLVf6oxHZ40ItRddBFGB6i1lwsSopP5RSNjElXujNY
IAkiKc7eM2EoOKmSN8e/Pwz6rAZWhufjh13bwIhqY1qiLHKphMR8qgtLOjTERY9yWYmPQWUFh3oo
J1dTQ/HD/ZW3bJyhIWVRLqLPLC9//qZeKoZTDwt1Xl4EbT76ZX/OY2eqxNP9VTYiLLpGC+aKAyd7
XLkm0QrnsZ2L4tL5h6r6Iffnr4P27245dGsZJgVAEeJoKbKsvixd27EpxJpjLBO+YhoTOo7iwzAr
L0U/ay5FiL2h9w1HRQ+JKGdJb3AVq9s7Z+GY5UlRooekPEo5Y9QQe6WGVyiSq6Xn/iSi6XP/MLcu
79s118jMvFRaiIbo27bDRzPwIvF7b37oUvEhoyqXKi8qItKN/G4GmJrln+qgOJV7dfaNF2BpnS1z
Q/Cn8wRcm40l+ULN3HBJXjU7wvi9KfbiV5m/YRVYIRICoQANauKN9RsjAqlJ8mqgOZ2cpfgggsov
SRoPff9lSL9IU2cH6ac0OexpgW5EOkDHiQWoWuH711OU/aSPvq+QPXap3Bwytf2hIJPiJEYk2llp
lu79j7llP7DaLCNnVJqJeq4PUhSSosumqSCw6ubK1iOxtAM4e99LPf2f3nqoEh1doz6uEEQWxJ1Y
a8MJE7QS14GDhyl8PX9WUNg24kigCWkBDm9CB92kJD3WynkQ8sUV74wYbJgNk8zEQUyUoDe6xnUo
/pT0SlnTh+y+Sl1rx3vKWhsboroqLVP6DHcABLs+zjgFjNKDNrvEilqfgwmC9UIbp3eNkiYXq5BB
TQlyACN5YOy0uDYc6VKpQgjRpBN5MwcwKOPQmPVcXqDKo15ltc99N53j+T+0cvE1TGGCVwFzth5w
AE3fScOU0PafRycMdDtQDvdNcivbACYBXJWW0tKdXr1GkGlkhWwB0Qhy4dHEyfRz61SGa/q1HfTF
h9BoYO0xeneoTNtv02Ob7QnVbxmKTHaHErgE8mg9tzvpaoBENmANP4loo31quj/3N7m3wCrn7xtz
ZgYrrS5N/jSKX8fC3/PSi6mtHBiA7wXiwzkS5KySU60UQiXz+VB5eswRoH2A3EZ1i+YsHxnbkirb
3OufbDx/BqEU4RQFMJBTqxXzsMriaAqqS7aQVYeiZ8DWrh4KBSLbnYBl6/gYm1qGtDAUso7re5bN
pWiWRVNdCqOWDkUzi06QRjs9mq39EJtIgApU0vu1EehiIhdNqVYXtaydbpZdEaEKvYltCKrekxHv
5Bwbnp8UHvi5KhvA3dYodzgsR3PqixoRaJpfwfhodOpJwUPb4c7GtnwFZ0fitJSZb9owFJVFspqk
viSxWR1Uq3oZkq4459GOkW8d4KI2tqB2ltGg5Y19E9zNiASMTafWBHfpcRDCi1SemF2kzV9+2CUy
3zAJVI9IYUBYASyQVjdKL+swifW0QRqv+DJbo5PH1U7TY2sJoiwgO3AqUStfBVtJNkwDPUKwY00P
XYnhx4e+S/daHRt2YBLWsAsKS0QeK/dn+fi/VAJYJdfmU2/EtjBD0aRnbh+d7juhjZUIVkHLMG73
2uy4/j4C/dZUYYbuAiWKq0a/2+KLCD3hLpno7bmBRVuUQICKUaZaQ8VkIStztQcErc+i+TJq5vA9
qChv3t/NbSjDKrQ3weNQlMMvXO9GjOR4kAJCmTzsn9Uhz2EQQVtSCVrrwY9hQBhHs0QluBEOZjtZ
h/ur354lrpaYFIAyDgNQ9vXqDJWXBS9mcWmGEgmZNNbeq76Run4xUiMbjXBntxtAxsW3U14F6UFF
cx0ojjLk6KFalhdlCIADz0IrPTdibNqpJBjPY5PHL3NDKGDWGTBlvfH1f/S+RMIpZ4bseH/ztxed
j4vH5xdhSHyG681HejaEuk8WF0nTF/gTnxXxG1pNXVM5hrHnljcSaFaDqQiCYboYhMnXq7VNEg7o
2iwIR7nI3KYpq294GG2w1T6V349FQW1byCsoeHIhUv+B5kqVnwfmp0NnSGoYLpVeqFALm41y59Xd
soJlYhlYKy6c8vP1T2usPjOiSiwvkP5Mwfs2fl9HTj3sxHpbx434GbAz8Nlks6vjjutAi/vMJ9Zr
Gv08BYV/0vxIOqRJrLmCH32EkUreWXNzZ9RDucJA78110tdPYh6rMeFEW4dHURCyRS3x0aji0qn0
5sd9e7oNo5fiKx174i8CdWX1haWs1YpcZrGmmOylH2JB0IhU7OQndpdYByreO4/vlvMgXIc9hcwL
x7v6cAXhMzEATrdJPsri91I6hMajEsDQ2Ki/Y33Px9++wGzwzXKrLzh0jSXCfAXUJW7fIZV0HvVv
oIr2JM22DAXSqYXa1mRqYl3LVuOgrIycfIc/Pg1pcGzGyRt78gM5BVYf71j/5nK89wvVMdON65pa
NwpRV05Yv5lIpygESz5b3Z9ZMX+K068QXpH7VrLpAkm38AIgW6iVrwLOhXCwVlWpvNTPSfJv58rH
2nSTX02HqpUjff58f7mtb0ZTd2mz0NQFYH19t5OkE5q+UUuwngxWN6DjIdawpj0S362LBgEblFq8
Yny6le2HgV9ZRjeReqAsmTdi6U5a8G2c1Y+Cqn+5v6UNVBDDxQysM+LAWA2jPdd7khrDD4VEZjHq
sKhincOhOI6yw+BjpDizRopXHuXpi2F9FBMVqTKCt+FFNLwpOt7/KVu2g1dhJHsRmLwpduftWChp
ZVaXajrI+qWJnpr6kxGcNXFnoc3n4+1KK6tJtNQv/NCoqPzauuF0h8JOf2mRzfjzQwEbOPKZjTvv
sahtNEQ5augsqHWSl6GicH3UUTsnJeFDdZlRgpUo+sLo+JDWw4Poa3ZqSfRCx89xmX6ey72qxAbO
b+EeJ5hcGnhUP1bups7gpkvjubr0APxILpjYqSuvrb9lhmoXsZdKHzT5h8iAees/JQUkr5nwDoWv
nbxj4xsv02rEZxS+CRZWP0OO0ooeESefMcMoHTNHHripirsTGm1cVJw4SIKFUXDBYFyfNDoccxr6
QnXpZOPSAhiM5Cf0Wj/dN9jle13n1zi5N6us3MFUVLMcMfZ2idP0UdcdGENtai+HNt8x2M3tUIbg
wGhpE/Bcb2cIikjToqq+mH13EM0UIg75oVXG3/f3s7mMoYs6Y/dwtK7TDqELqtGf2U8qKBajujJg
9iptTyG1hR3HvfHYLnnA/y212MmbvFAQ0amFDra+hD0GkHhaHDhhLHyMWkhqKyu2kwr+JH+vqbe9
Q7qTBlRQ1MhWBxn1hl8rWlxfLILU9Bz98vcAtZs2Ad6QDgpkoAAfrjem+QVhdxUuCW9sM2FxKIh+
1dg6JMXOVdpaiT4umnFk8DjNZa9vjrCrmmaa4rq+BCArolR3leSRIehj1f65bxZbfgvRAvILBmOQ
KVmHtFaDFPcYDPVFKqTufVJM9VEqp/lnrsntqS4LRGYk9amPjPk4i/JjGxV7CgpbbmOBb74CHIAH
LWfxZq8xHKs1M471BYI7V8/QWR4/BcIxEtRj1f2Hy/Z2rZVp6kLmd1nbc9lOvf7HfDH6n/fPc+vD
0e9Ceo8slfnC1fMuFDAf+slcX/Lkc5Ci9PIdbKYvfb6/yuJ81s7p9ZFhbJMAej0EFqRaOTSKVF9g
pS3Kk6J8u//3bwTozMaC2JKhnIFZeuXJdasR9DYhSIFCLnsJ2ee3TCgexZj/V5mReUjbVLRRT/37
WXValLRHwBcwR8ferm0h6Bth1AcGwdLuUFrftPC92ew0Jba809slVler7tMuDzWR+CCl65HDbSXS
jc2nD6rVHkTxXSoe5Op0/zy3THwpxZHLGRTx18WrrqHizp9VF25Qr/Vur36vLHvuO0etgx0Kg80b
DQ83QSzpDnCQ1X0S+yCSelOvL3Up/xAiUTr2hhk4tapVLhNN0lFSYDYosiB3mwDAW5cO1o+/3y+a
xwA4yJNpPK9+gpX1AYRIVAbb5rGMrGcSmI9BFJ2kQHpp9Z2y3fLB1peByUvqnegEYTqrKxfTLKn7
KGoR900RyNJgs0p9aedN27rXbxdZuf6gyQHOymF7aRFfH+LTbL0TBruc/4PfR3ie1ifdJRAqq2UE
JjtDvysJ2K1R9GQpc7LJeGxiS3XDQond+59pa1MWyFl90ehB6H7lDf02Z+oDGecLZlBBTQJvfSvV
g5tq1dnX23ZnuY0PRddz6cu94l3WVX0xNuhlp35zqdsW29PNyqEVlICgC/eUt7ayAJr0FjPQGAXK
2+vMR/ETK6y79mKEZcngxb95DLA7ClTFncbZurRMNh3NWVDPaScqx0bO8pchNPJjmIUmONiy3/my
G5un0QDBzcKfAyp65XaqyJwaY4wbXjlgZ4FpK33n6sqOo9m6/DRomP5eKitkIqtChyWPVRfWYXfR
T1b16JuHqHpqjYbG2kNRFEfZiLj5D39tRqwJRzV5OpnXmoGzMYyYQeG0u0A8ZtJjvqTFj783HeqK
Imksoo6kWSuHkvvZiJtp+teQstM+lJJix53o/P1G3q6yug9NGlRKPdf9ZZjtcvrStW4hvRvolN9f
ZsMUNOLHBVpKVs5Xun7k5DH20zaPhote/B7Cx1BylPbX/SU2bvYrnS7U+yD2zLVPhAulEOktDJds
9uLocwms2k/kgwVV8/2FXi/SyvtSDgd9Q2l+SchWUXcziSP0681w6WLg91NYPtfVVwrj8CsqQ8Z0
JEM3lKkV61xk0ofagOLiWx84nYwg0c9B/z7rL0Ue2xUftFapU7xL8xe9/6xHuhMNoMTa5KzH1fv7
v3rreID90UZCBBDxjNWPjjIYMWZfGi5GFLu55SJRYzfa50iPdux2eyGMFubmpZK7CqSmKS1T3eiG
S1NmJ9hw+kr5EETFuylIk52lFqu5+RCkw9BOUsGFqfvaqsZZHMckUYbLdArih0HXTlRRY32w6915
79vwEE0+7qEGOwkNzXU4E/XpOIoxHAR6D06G96J9it0o/FVJ/5bCv/c/lXqzLQgkEF9YPhWd53Wo
q6CwPtP7IQ/XRnvEh4975AO31xEdXPBVJqVNyqhrY6jnSg+abKlGp7XsUkSzBxX5Ukn9W7FLbI0J
PeSlYHIEXrF+buNm1gn+Yuojqd7aYtgAPzZPYgQvYpI5cypehpc+SXfiwY0DpCqkLU0LZgOJC6/t
wh+NtJknklZJrTyYBL9LVr7jBDYqtcA5FnlUZTnFGy6XUWxMPYkIOTtoZNx0lgynMLIXvQ1T16pg
kEWprHaTmk6VHJqNO86Z40OZsXMFtrb6CqhlDIYn0Fpd665MS7MQKaWggn5IhPyg+j/vW+PyN1xf
Mvq2zMRRBMf2QQFeHyaNE78PG0pcZVnaWaRk9Ct6Cl2175Wq1LqBqf7ry2A6xWrnbbq93oTyNMaW
jVHcWIvsCL2mUecz6ksUpGeNwooeesECXkuCZ0X9eH+bt24L7B2cLXCO0u6koHK9TVkFEc2obH+Z
ADc+lApKELIZxm7YttODoRTizofb2BzHCcQRjCOhi7aK1pBKKKSsL1ivaM9gxr6WPqQ/AspCtjr1
j2qiHu9v8NaDscE3C64spU6mLCjlqr/klnGWmdkKK9cAXTVjoYkvn5gmO91fcXWkPPZg4EhoSaih
sLjJUiQ1UIbRbAqviiV4SPUxf9CG1HRUKZ6f0lbba1ivvNrrelSCmY+ReP6Z67j+hMhEmpovFqVn
MOGn0jyNKPBXxvf7u1qDuV6Xgb2T2c2l5AvW73oZQ23MlMYhy8TMpiDDqD3CjAvbe1yWzmwMyq92
SpMP/QA3pTRNxpMvqaMr58PwOEV+tpMKruxo+TWAhUBVIjZE1LMuDVsl/cpIlhtPUKfmKM3R59yI
P+ka5CtWkKkPgg+11/0T2DhnnltQAXTEOOd1xSLPmgDxR6XxFCyY4WMhhBo3HAhz5nDHhNZY/tft
8QJSJUZAgHdkddhqkSmwNMsoNYVSYhzR8/HB3nYMsFpJJBDkR3oCt2lT11/DIunNgyAhzmEXihD8
8pFe/adreuF90k21aWfdXEMWi6S1AvN5WtSHGu4vprTzXAxtJozLnbrLuhn1+uvRzlIWNVje25uY
dODdMCqz8WopLQc7CeLqHBhz5haFgRph0w8C/YkgPzadXpwSYRR/AHlsZTvsKuEoVDHUd6LQPcYR
8tCqD111X/r1zudcJ1Cvv3LpoyysaFRs1t8zSeZwCnOj8Qx4PSC+iOv3jRAADhvT2QnMtDoKTZc6
mh5atHl0pP4QWdz50K+35s0zw49YkmTqGa9TtKRW17eqmHzYPCmGebOfINmYyb4WuPI4LwPCvjGS
ZxVR84X77XfHELBhd6zBhrZ2Po3Bz6H3FQBmQ1sRmUl99WJmk+bUmhY/QsqSB/RLzKkkBx2hATbD
UM9/RtPYt04OIT15Qh8on+DRJdQSFX+eD+nY+Q18YaP46W+vjgRuCA4+hQrmAk++3mUdzZOeDFPr
FbJUHPK6kRhLJnXoNWu3zL0E2usT5V0hPsYD0/1YnWhXLUmqKLIWLOSuH6QyigZNjBKg5ZtuEfj+
59EogFAK4XSulY6LIM/f0GKOdwxsWWj9Q/AWELgsBOLQUF1vOijqqBQ07KswRgvJnOiTr6fJOR8i
Sj0x2rFx83eP66sxUZBm1nWRRkYX+XpFo1G1OlHn1tPnEiZsg7CrnVVY/WFEPmBnwwkoXPtw/9uu
AqX/XRScI8mBDhPEug4R9QGqn7HUeihz1u9pG0bQGuWFa1TddCAabE6dFKqncJpCx5/1/L8sT7jN
PV7mU9fICBEKpazr+Nx6iQqzqmXDN8QWJCQz1N9J1mQPuio0TtLXskNtdg9tsm7ILrunnUKsxou4
oNFXaZ8m0u42faH3dLGJPqZ6gySSKsJXa476KYJR8aCM0XQYu6JzAqL3Y9NWgkOY80EB+OO0lVy5
RT4EX42+3evOrUKf199Gpg4KFcieTH322hzEbmQ0SxpKLwioPJgtUxy9ajhkJ5JdUbh7b9JIe1em
lrITwd6+lLyRFIQZq2Xu7Ya5jl5S2dMarL0ecb/RroOGYU9L0Dvx5Ktc/B0TuA24mAeCWJJCGEVt
PsX1PmejC4eYORKvAADxPlWZ+VL1ZnJMrWS6Iym16Ot9k1/+wtXNZswCz/gqrwGh6PWCURCH8RxZ
tSfI8XwUFsOj9r3XLdvc1lI8otZC3XY9/EzTZgCGFjReN/p65rRSr9SJQ9mqFN5FfjoT6Qm+Msw7
WeTGsjTDoWtfiKdgk1mdph7NYACXzcnTd0kDhgb4OxPg8QnanRRrwz4Jo7TFOoEb3ogkG6Vk1WST
jVchEtemmmPo7UFHxLYDr1UaxanJ99gANqJYghIqDDRhGFKjeHL96cqhzpO+63oPz2R9DbT066in
xaFMM80NNQTjrFFJnZ6w1U7QMXOoh9EYjVQNGcre36Ne3DAk9FAYUiaVxl+vpyfHuCj9Bhpqj3Fe
9UM4BvMx7Zu9avyGh6Y0CDcniskgJNdD3yUNhiqK5N5L1Oyls/xjYojuJMBOND8UNZRihvJpUMOd
CH3DjqgaMakMwpPTXjvmUZrz3Bjq3quDrrdDADlSm30Xm/Bcqef793EjXGY0YuEtQxeKt3bNgZgV
ZOGNr/WeKLXRR8UXOv2cCXFvOXHrxy963OUfEt8sLTtU8NOuWDbgRtu6yn4rgZocB7Ew7IRn7CUo
o/Edxe9vVdJIZ2Lc5qFOBOldryDRev9Xbx0QGp2UVBHnWcYTrk0xAB/WjWUweC1TMYNm9aBO+h/K
WJVOWaen+4tt3DUqnYs+BjH5Us67XqzUByWr8+WdGuvemerZsNM0/d0G8vewb92mBJSptntx39aq
UEQxjsociUbGf71q3Omd0ZXR4NW69rHJnufqV5+eEp84pD1oiFrc3+SGoeOzlpLb68TfOik0h7gU
xrYYvKbXz2NgQC36JYeXtUwOlpKf8t8+inP3l1y3n5ZHlkbF63tHE5ay3/UWzYmJn0RMB8+YTbhv
ssl86FMd2RPIck+tKvYnyGiLcxBNiZtp5j/Eme1BotZpZ1Z40iZzbw58w6yWRxA3t/xzg56X0L4I
4qwZPKSf4if4UdvTRGX6JOMYHoR03pvg2VoPQldAHdw/3sTFBt6AOuZulISOZ96T1NktQMnb3Lwf
gVL8Qyza/v2dAd1INENJbgGerQwqa61WRw5x9Log/lZRwrHmf0tt+hzo1Q5M+pWIavXIU3sDk0oT
iox/TcAY8wjFohV13qTL0yf4ND93TfxNrPrSFeN5fgrk1HLDWjE+MadSOOnQ1C+IeiUHQ4wi5KMj
Lc7sqcz/6J0+VcwsWOXHho0dfSq4dhj7sh0XyXiCPUU+DlQddm78ul+DZfLG0aRbJgvIQtbxQ1MI
hlk3yeDFqhHDOCB06QOpg/kxCJRj0vfxOcja+n0amcE5NCBolmRQ54Oek+lGmXEsQ2WE7lJX3Jau
yamuYuvYWVp7Lvp8Qj9NatGm031bTM0PYRYLbmh15DlMsjkZXshNyvQx6nvQp327x4Ox8XXQIKfX
YhJ9gbdYY3hH5rmsOmsHr0rQdANYFH2M+yb4FNFzOwxDX2d22CifGS2enHZWhmNuTONBnurY7bth
PnQT8NCx6dtHKLT9RxMH5dQ0uE6WFuinfNJ8OxcjBOmUSjzEXaHuGPLty8/vX4i7F5INfNYSQr+5
NbUoJ52vaYPnz6XP+KpQwtKEpOh973R7N1mFAJJHH7cIC/71KiYz5WKS4wvUVmjdPJHm50AuhmNq
iL1rjJ28s6tbf085HoDLUiMknFnPB0l6ozTzHI6envWyk5jG8AyB1WyrodIfjKQI3bY1C2QOtD0a
xq2VYZuiigKMHHzZKq5LejiS/RIv1Iylf4rk4HM8Q9k69BoM0KI8Pbetciqbca+effvk0HBRlgFh
ajcyA9/XJ6xnnS6YQz17fXsiAnNhCBrfa3rzKAmnqXSaPRa0pWhw7ZWW9eAneS1Eauby52/sxqCp
NOVxNHtDOZzkKLIVCcm+4H0lqc6c79F7bO6ODggySoQovHLXq03dcuBaN3uwO3RubVXgOCxB4aZr
li1NxkUAQOlO1VJ10vV5x5o2rJdCOoNIS3ZNGXG115HaDGBEznaQj9P4EIdeX383/9MiZFmMekMw
tYbxtaWSFvkEY2Yttd8bKXOj9Pug/wlRN7t/Fze+HLuxoCCDIB9cwypQYHDNkAaxmT3GfcL6RYwv
WvdZTCYHhrD7K20kOQvOk81w+gs+V77+bOHoC7qYWpMX1OQuCnjjQxS6ceI0FCFUp/3atqldywAj
NXdn6eWerexzkf0GEo7VLHOC10v7ftG3cjDPHp3W3qFM1w4Ob5B5xFq0J2sMK1vQIopzWpi5kwFB
Ulj10U7qse5SLk8f/EiUwnTOgNh65fdStavHxuBX5LKrfPU/UflwdVt2TdsBoXx/y1vf9e1aq8g6
aLrQrFTW6qLZVVN7pqojPWpp6PDG7HzZDS9HmkyZiNom92FN8ThLozyOhSp61F2eaQCYA3Gdxn8V
SP/af+Sy3omobys51FXwbQvEmyNdg6uovY9FUk2SF2npg0DW8Anh6cguc2EPrHl7jKyExAwircA1
+HTXhqOXYdk0gy95DVS28nuz+t3rj2JLN2sKdk5xa1M4a2qGRHW0clYRq1wrtWGlkeyhc9g+5bUZ
In4jKMeubIVv943j9plHbeZ/n0LaDDe6zG0l1UagTYoX93l5oNvTOeNs7m3o1lGCM6O2TsC3XPr1
VMho5HkmDqLsdb36UUZ7Q6wtO0Lzvk73FE6Wz3B9v1kKl8KcFlkWcODrz0RmoetTZMgeLGrvFNGV
xGdEVo7BJJ4gWjjVVG2Ydt8pSd1+sAWySGpHURFUrbl6huB9GhKr7RUo7H0oTWlmCMhT9PBg7ljG
RjbHSgsbLg8BofAaWpPXc5DGGdsr9VbytL793rcM83W5Xh6zIngnqai6VgLkTb2BclIiVbON+wnt
ea5eqqj9S4I0HBlNDOA39DiJbKgEXh83pb5+UHxR8cokt+vsj+J/uW+gGwXs1zbJEkNzxDcyKqYW
1ObcSArqjGIc21KnNLCa+LCGqxP+S2zk+ktURUPukmeQ1yhanYIkBkHXOk0kdONh6NpRcEJZK0In
FUN4n6yuzXYu0ka3Dmpb8plFt4pxnfWchFWNYRmPuuIZZaPaaZIapy6p+6cisCp3YpDD0WasXlF8
BD8r82cndNOOGW5cM0jGMEHaS0tLZ+WiBi0xuqHuVC82fyjdQqd1zq3smPnyjtfduGTwIaFpyqWG
PGBdzpp85LHirlHh4Z+AtvQoqKaGoNt1mRYnTSzjQ1mN6VFI2/DUj8ouu/et1yJboCwLD80Sd61Z
tgKhjGupH1WPgaUntYjsWIzfTW1zHsXoKUggMFAe1OhHJEX0EWDg1iQ0ed/16L3dN86New/sjLCM
cIZRnzU4xfC1saPyoHq4ayZEpMxG1OWJQfJP99fZ+rCLDtmSPCx4zVW8ZIlJW8dyqXkWBNhWM58m
RECGPoCjfmelzR29WWnlPuWoNovALDQvqWvAdF+jLHpsxB/3t3P7lJJPMnBNB4YeDJHttdOoy5Im
cjtqHgzlqK0O4+CgFPoZoh04BTom3Capq//Dp4LCBdizBjj4Bumq5n7DO2Jq3jhQ3h0mA+iHmarH
sq32dJE2vha9FzqNJLYMYa5bbmmo6A3/Ur2gLN/pFni6UHzW6t8V3Nr3D/I23FKXGAGCEMrzy8Dw
9UFOZRRaBcq5HqJLj4LxWCqRG4qwyks/lfpPLh/vL7dR1GA9ik5wQNInZenr9YDc9WXXTpqXabPY
uT2Rg4zJS9NJ6uaxdsYqtJ4CyHj/MbMcIvOWpuTJEHJG9ye1ghFokCbtUklWJNq9joqrk2rKIujE
OCAsXFob/lblLASHb6RDYQvBLD5PhlHqthIb0c/7u9nIQtgNEThbIgan+LzajS/paIDLmofiklxF
tuFPdiokp5IhaFN0YgkRFfGlAyQ/DaPNzne+3kYWsPhq6oWszv9YFwtVhehrKex4RhA7auF/GFJm
3JqvShhf2q+G+Jh1g922xzSU9zB8W88VFVG+IzEzHnzd/B+rBMAdzFCePP6IZs0BN/g9ad5BzEur
kKlzJXZ0eSwZPz/dP/aNt4OsigIwgHPi6TUaLEuW2QOt0j2/B2rjj0F/CLNWOOe9hUCELBYHszYl
ZFfKEf50ul2H++tveDidkimh4QK4Btpy/dUrWIyJr3piURiN3WAsUlcDQOxUkdLsZF6ve1kFo7wN
0EFCMcEw2bpA4Iezpkwh0Vo8xwdoa93Y+lZF/ksCZNNXnClsmNdEFi/oj3r9KVAXmvHzlJ9L7VIG
f9LpZIWRLUE73lBEgT2VYsrRaOGoUB7uH8qWOSxVDOqUwKhhbFpc9puyjW9QPVL0VPFU6ZtfRW7V
WL/pRLqm/LzUHLqyP9ajcm6SPULQDSzW0mF8HThGEoCjWq08F4IZEzgR0QZnWQlOvn/mq/1jlqPj
p8DCnsUqPauJdjKU1vW7cxi1Zz8fj7UWntNQ/3D/JG7fpuXnEGnyqvOjXsPRNwcRMZ2ahemkM6tw
GExXuFzk6WuxJ4WwuQp3ifoHza7b6qqRzFoIHayHMnPhlDMk/ElcqweSV3IVUL9UQsy/ftoXxmRA
mIvkHD58laRMSmyWvh/B2NnMw8lv/NKNZTmzs36Kz/cP8faOL7xVxOoitGmksKsoohZLXa9bVSeK
sJwyVeCmaZwhKy7zqBzNoCPv04ku2nf3l719eFlWYSBgiX654aurXYZaCJJN1z0h/zTV78LxVxpQ
b917dTd392aZ1bshC3k6iYGpe0pcHKnz/5HAqyh59xIPjI0QiUJW6A7CztTW3uZWN5SLm2cdIYDH
u5qcR8MzHs29lviGWXKAsNkTszLmsG4p9WFXV4YOqWtVL4WbUA+ewrGsHtI0z1xTKNuDWcKdef+r
3Trk5av9/6Krr9aGs26ECTSVPdOILm0iyvF98U9Q+e3h/kobXo6lGN0gb6YGeFMuzlt/0oYEu8yt
HxHSI4Z1xjM5ciqec/kpqR/78ByWe/ayucE3q8rXHq4qew0QO6vizAENE+v2drCHilnc5PVTs2xt
mVfmy+HDV6dYSroQBpmm09lwpfm8K1m1vYn///tXRq+XKoilnr+fFM9O20+B9EX392h99hZZ2bic
1k0udMvNGiW3NnTbj7XnUv3rVICjAo9Hj1YCAr+u5AVWrENIZ+F8rSA4NFQPnS7Lf1P964/3DW7z
oxBtEGBidqSs118+6MuxkoXQ8GINYKUuxZVTAtb4D6vArbh0Gyk+MIR/vYpZiXWyMAl5Qy4VD+Yg
0QA2id/u7+U214DKloY9kf8CY1RWBpboM0BjvzW9XMzgTs8q0Umt1ETdy2oeodqZ7aGofqbQ3eyE
yVsLAxmli7o8yNa6qoEyyTQJ4mh6/jCjXaZn/8PZefW4zV1r+BcRYC+3JEVNlcaesT32DeEyZu+d
v/48nOAgI0oQ4XwJEgNBvLQ3d1l7rbfoHpzCDEPhaN6NsZHeSK3c7LUkL3bXh7z2iqO6tbDLkCIj
JSA1WosWKcoAAl0YzEetfJnFr7gIe1k03MwZmozRjxFEbiLdqJqw67W7fqnr0CCF7m7H6mRbTXED
wejORBArEqM7o1lAjZt95uXWXu17PGzeUzZqqyjjnX78IEvj0ogE9n2bxm9IuJQvnSD6JG5+dVQF
tXDMSklcyijqvtRniqEYhSDGGTpIFgquGSqdV0mDdqQPKjp1rJpfYmvQwYLqldtJwq8xm5PPkSgM
G6v2wi0KJwT9TB4/PIPWpt9lV6pmOnEqGrPkxJPmirlb9N9C8XYufrfVk6R9v/41L2xGMhJSIJp1
kDPWOOApmqxy8nMUpTSh20mp8cNvAdVdD3IB1MBbnK2+eE2zT9aSwkbVF6jF+vpjOlWPhbXLjHsK
+S0+JnYy24EVevP0S/ff8ji0s/AYQDTy2/tAPyi03aR88CJzuG94DtV2Muxq86Uzbyr5oWggh+6S
kIZqr9cbedO7EdZqETEpoEiAHsIKXIucCyqtDZ9T8VGcpYK1ndb+s6TX1kvU6m3mjIki7uXO6DMM
2FQ2uCqHVgA2OJ/+dmoE87Kizzd7yJVFwBrCqvju11YU2Ibsi0h9G2kOynlADio0Erl15QzJpFDL
2t/jrM2YnA1JpLhSMqu/YwAcoSsrUS46DXl4gxap30PYK9ou3QkayqhuGcZdBs40Xqx98sn6oVWN
YdqakFWPix91AqDXR0VATjW0O9pSnlMawlNzR87of8YKUXpVw8SnBNHI1C8KLZE6zjJfMOwulZLY
QRbV2qfmoH4LZqUebGvU6i9tmImxXfdN/i3FF6a1g6YIeLRoVocQZlAmLthNAB2+LASOYEVcjk02
NZ07Dejh3em9wfuyrinS7rSu0KM9ik56edu0TfdD7AVJ3gko2qh7XZuqHwW18O960Ge5xxT5gWN0
+TzcYCVrKHY6y1q5Q081fxY7WkUb5+07Z/bjaoCwS1WONjAofdoZa5QaXTRFEDhYsAWN59bWk6BO
bb8BrezIciyNdtJRSVWQUBptQaBFq4ZW+mQIuBPb4WxN90UF31ecTdlTeiBvttRLwx+rToOvWVY0
G73Udc4KcQMTGBQWuNEXjuAqMYkaw2rnRqCwF4nlvpDQYJXKMXatovfvo0Fud34o/mui/J+gAGMp
HuEAbaweOGItRWLRR/rjlNx0X81CdediJzVeG/1ruWKJhKQxlztXETyg1fBqMYRRp5S8aSzF9kP9
q1V1t9SF/vF1QTeco5F3E9zZhU+9yiGyqFRLMRMpBwlsWM2VfXTGhr2ibFFAzopeSySOGK4T3qIw
gVfZcJqX/tz3rfY4xX/GpjkqcbUf+ocoz+y2146jqezF/FObWD+TYUulcn3nEBvIGSDTZa0w0lVs
rbJmYfbJ/PxpkRuLPTqtdp5rd0Zc2xIUTwmhvm4jcVq+0Ol2Og26WisKeK0khSj4qIQ/w/SLgPVd
9K9vqGVgrH6mFe1Q/rCKkVp6kwAG1B+7KrbDNnZrOCUBJjMbt9s62yAOMk/ASSmDUENYAze6LvQl
uZbMR6nIzX3amBDFQY870NIkT+5a2Q1SPXCQ/miAw5jza6M3pWf21mtiyN39lA3S4+STKaU10sCT
1iqPgo41o9Am8a3ao67va7nu+VK4pWK8NkuEhYkOFh1h1O3QWWDtnSZK0Yw5otrE/mOUBraSzLkd
CtmXPhA90X/wzX2l3lu14YiLQokvPAxTvcvLCZBd55SZqwnPxhDs6kCyazAhsbn1+86q0ZR/KROi
y8hPA7Mkr35fWyeBSD3df5Skt5CPGFee1HxKdmoVuLk444tDMUzhbpOah6Le+rLr5GiJDtgPI6Cl
cKOtIfhyi+GP0qT+YwblzS4iQbRDX9/IwC6OEdFNegfLHjxzChCk0CiRFCbPGKq/igHgIJZv/DfB
dxThMfKbFy0YPC2QPESH8c3dQnuvn5cMEvsRBWsyKlOIka+eMGEh0/whlX001dwOxMwTIZI3cFau
75KtMKsjW9H9MDD7SXiUo8lutb1Q/pGwrbse5KyWsQxm4S7ggsBrlqTzdD03Kc4RiW8Jj7WZ7OWh
txHb1QfgB9r3ukcYPG18xyxbJ53SjRv3jM2whF6clHgIQguAc30aOotbAQJKHBx8CV0+wxVU44bo
mv7kSy3SybU9K9qvVOmfha59woH194C+cauSoo13cq5TwH6KUsecPl+fk7Pk+/2HAeuigM/k0CM+
/WEhJfJEr7Lg0Dc75Edw73AURICqwku1WwOuOzShIP+cYTKOT0CL/qNcfF5MhHBhc6XsRgKV28Vf
4mJnWZ+72pPjfFeON3HcU4eunai8Mxt1w8zu/E7iucAjk1uRuTxTMAGOFiu+XPKbBW8Cz00kWl9d
hKRjbDimyNSVJkQqiNLXZ+v8XloCL3I5pBW0r9eTFcaqBoM7OFiRfBiMwZ4Qk8CUcZdk4e2/hnrv
8yLCJlPiB3h7+l1SyQikFKvhQ+Wbptsasdeo0rwL8h8QPbx/jsWIgPhCuFwqwaseZUrlQsrUOcUa
C1gC/b2bIPfv6PUt3MuNBXf+7VBR+RBrVVI35LSsIDVhdT6lC4PdH9ximlwLKQIvD83XWFBnLxST
6DYQ4+bmfxioRbIGnpj2zDrxrXyWE5WL9CDED2Lg6cVDWkeu1W11sS5kbCB6l2KZBGkDVN/qPKOa
XWdWFmcH3mZOF6DjW38p1b8UHnYznd60t4dwX+WCqxXGRlp6fi1peEa802WWN/Va51sxx9S3Wsxx
+WXtM6K+0n2mJcqn6zO5rjDx4EFFnzcPTBlEg9csoAqpDdMYcZDVej+6G+nQOcBrSwBFoxwxOFH5
klFHxMm+rv2N5Xop9qKXzP7D/4eO5GproI6VjwKGpz5igQP2X2qVOKGATg2SVYmsfCqV8vXfhwuY
mLIWa2cxkDoNWUmdLFidgmkt7srRzJpV9kb8yjx7SdNCRf56Pd75Cw3MCh1XCDzsf0T2T+OZ8lTk
yqhlh7yH+E7ZYwgDwS2Lccif6rGI5b2VmHN9A9ooMf9cj31pAS1yV1jJsnqpIJ7GbqcirZpmxrU2
g0c4Ty3dU0XN3X+PsoBQoRhxIECZOI0i420GJknEaLzNM842UTpapTRtlCMvpE9gVwDWwlUEdM5d
cRomyAYxS1o/O9BZtA0tdNoB6lR/I8IhCMPRE7Rg1+p2mJnPgt89puZWZnMhiYb7A7iXJHXRHV6v
VtGgxWBpE/au0DRsUY9brzKyg2hkP2Wt8z1El0I7KQyOo7H1nVydfxpVexPX4uT5WEjs8zZ9QRws
cxIeY/aCUXSCVu52hpKpXkTr9d9vHtAxlOB5qIP2XnMYqxmP+wSJnUNrCR7CUMeRG76pn+pNReZL
dwEC92xjKG1AM1droBKtxKrUZWpqT5fumn2wi4a7GFbfDm/a6+ttOXFPn5QaDAtz4QejLwOO4XQh
wKWSO1Hss4Pc+clXnIN9F5fR8WlILZWVp8kbK+/SDua1zB5GOkhGXfE0ntEpVq5n7CIxfbOsxAb7
k3GZD3d5sOVU/O4AejY24Ls813jLnukl6ChfglYXmEfs+j4lPQI2ciCJN1pgZQ8hfH23b6GziZlQ
76xM4JRGRdcFbxbvY70uPEXJrAcy/dgBcKw4xhD1bhrUwqcsCCDbS415M1mt4TZNqN0HWpXsad8e
g6oUdmqcl/shVoI7URmA47dV/6aa4cTztEgd/DYrZFaV+naSGx66hWF6VPV8qJNJu3G3X7oVKMHB
buc8IZVdfeA+Bc9KSRFvRmF+I/l/CUXflqTEYw85ahM4kwim939YVLR+Fx4Nip3r+ngmmL5cj3V+
QCngvpYmjH4e1DB/NNrv1wOdryZOMM5j3pqQU1m/p6spadtIwBoIi22SJizhMyl1Ww6PZDaOWT+/
XI92vi+51JF6hSNEyQfVn9No/syb0tLL/KDov3vjZmEIZbVdD3/VIL0Hq/4Zt/TrEd8x5qdLmJDo
hwF+ACOLjc1pyGBso0GUMEPRQtzPgCxPbWEnQmT9aRFDmu0Cei0PNcWqC4eaAxyCASe2oxKOxTcx
KbQvMuJEk2305dzZRqErnV2KiXI7t7n8vej88tkKtepnAIqkd8UsC6BBaqX2o8HR01MBcG4M6NIH
gxoA6uYdr7K+3vogr8DFDflBaOFwlaJNPRyc2vSSmIOjdfGWKumlT8Yrjl4fU8g/q+NmDIMm4elV
AKbQbye42Y9BPnkp/rKhL95YSgLNc8tr9nzHcWiCC0WKDc8I9tzpN5t6HS/xKcgPOpJhpeXl+o/K
LO6AJTRhuLN4TF9fJBeyagIurHO4Kwt4c5VVm5kcGSC0sWQXhZZeBPoArxkA/btgKP0v8F3M3smU
xHwOQZvr5Ggp5dCxL5CHC7URzPP133Nx/Ih5sEGgfkEvOB3/PKcWdf4q50pJEkeN6RKGeY+hYp/k
tBCt4lOgou6FHa61EXk5y9a7hZosrxUsHZc8+DRyR5dEFBM2qDmqbq8LTpLslVD852c200yiTyOK
qeNeOY3iSyMOgf6UHwbpBjUFO40/97R6hmJ2DHGAF5LsKGtsAPLPs88lKMoZyB0BhVoXnGQr6VNx
mjl7BnRK1COv443M89LkIVW48B9htlPbPB1WlQeWH1iLfTwiEQW5X/KYbrb+L+1/ZUFrAzAAGrh+
UoeGLynkbPkhwAM5gWNRCZ9H/9kHiRTMn6+vw/PUZlFIQLNoIVHwhF/luG0wVso0KkyZku7mXiXB
7Rwln3dy32wpBi7ffL3ywIOhwsXzcdmHq8mLproNF0P6RCju/eBZLL+Iqq0G+LiQ2vyczB+NtaXq
dmlJgE5jEcIBxFZjFRPacQMaEoNwOpm+1xja7MaIg3jXZ/FCdZDCIGKIbClkD8jZT4c29dALFbkp
DlJY4q5C1/gpzCvHn17yG8zg3dLU7GQrg7i0GOF1soUhn3Ddro60XmkTY5bhT6vGfZm9pNpdLW5V
Iy6dUx9jrO4G6jh5H/YYyDfxhHDt7VxChkdTHPk4BULjxmq8tPI/Rlt+zQc0KDK5taHUAbZmWrrr
EtnJjdJWyq9x095oypbVyqW1AbwGsBAq8dwNq80sDl0cCz3vO00DLBK35HnIs2914C7sMPhxiAdb
JCnA6VZjSkepauc8KQ+Bnue7ZjaUCuh7J++nMYtucuSpNibxwrAYE69jCIZwV9aUvNmK0zJPu/KA
JUnoBfS9bdR+/tEumv4O/Sjgw8u7wQTFsNpYo2lG8WTip6KOsn/sO6SazFIw3I2NdWFFLFx6SPwo
4xBpFUYA1J7gVLC4qlCVHV7KMXxIxBe1Hnjglk8pnedWmW6X/0aDa6egbhJiX4MDhV1kvUcp3/VD
daNM9g4kOznJqDJSzaHex4+CCr/6prw7e61hzIfe6Mbv6ZREsVPGMJ3dYVKLm7ZSItHpaAvErhIl
gtvHmr5XFSh0rtRllWZjBW/8TMBG/GwnH2eQoGplm1VYN84UT+on5MRqOAq1Fe587IaMndqGw+hU
NSxmks+qhSCBaPAfoZPVwBMgk+sOjc/hLe7McfRS3R+6z0Wut8NNXdaJYlfoFzW2MVhytAuMfqlc
5n7CH4NJB09RIrq78eWWI+9sjiixUe5m0Z+ZdcmJVQ5WGepksZVyq2flrS9mVL2bQbzNQTU6xtwa
kx2FYSPbTY0GSW+Ji7HgED2YmAps6LecJ4Dc2gsbCcgNwDrKJqdnC+5NvEVB3Rz4TK1dpMptkbWu
Yu2lVEG+NrhDvNqbIXsFSfxpHvyNhOjssH4PT7GL5yWI2LXQcZSnktkZqX4YmsDLK13inRI5oV9E
G5nu2Ym9BKJqsPh50nlb6wpUVdzF/Vzqh8LMAcOgOZPWvCAyu24h3bcPg7+xRzcCGqstalWWAsyr
0A8wPewOPU8LTeCmdCVNtY3kTbC+bqysJSdZrSwudBDYQM65bNdtp8g0wnYQ2X0Aw/sdJ1Vxr0Tq
37mD1wGZAPPGqJjVl6aCsdDnSuGVw6DvhcX55/ovufRNQW3zUTkLibNaUthtqz2+WYDJasntrL0q
7SjWbXzPy0GAvvBRSWrXqQUJWqYjKqkfWoCNDR1OeuKc+xvbdSvK6lWQWZRsAj8nSnPXUtQ08r2q
bSSA5wuFpU8hnEYh9Q7+eLoDEXhF26FQlYMPZRQuoCzd+Mkt2maOkn6VInNjXb53ZE7XCTsNegld
lGU3rAsfoYhjT63F6oEUKnPAAc8oU0+auMuiT3LyNKnfRfmrSIlaVHOnpW5V95OHk/VjoEIfSrdu
zEvD//Bz1k+iVg9GJWj4OYryoPrIfOoPrfW1lb0xvh/yjR7LeUYKTImkAxjBYnfBbJ9ONms/iQ1N
MLAAF/WHMckNOyiBQ/pkcx5o0/ogZwF3AVfKp14rJ6fC9dy7vj/OMhF+Ax5MaJzQBUTQblWYkZUw
ARlqGIeU+5FOl5tkr/8egQ4AdzBYNCTAljn/kDCai5SVNTfmoRQF1UnY7K6YllvuMBe+HCUK4KXU
Y9BoWh+pTdF0BWa3HKnd4AnKGwDgByF6VG8xvnR5pv/zsUJFhA4KwA2gbspa06ePMG7thYRpM8U7
TaaEnuPXqhb6liPt+aany8fDhf8EOQuG9nT2MGIuJRlTAxyD+/u8aSP689Enybc2duJZCgz2/2Oc
9caXGxoVInGSYbZNlFCS6Ctg5F255Z994ZJfIgE5ofnAn95bOh/WQ8QSN/tFiCjnUPDMrlFsMQhS
uwOL7PqpL9z27ezfIEqMspk/Cl7X5RrHT27uri/MMx0FntMqNnq8LzRlScJXt6KI0KRgBD6Gt5Ng
D9iuZdnXUN7lmfriQzet9sbsVuV4jLX8uRzHF/qDC+A1TaqNX3JW3VuYYVyWS+rBIbgmRehBBSK2
ka0DbxT6yVLe3FapMdxMSp7sSLx7yKe+5FVtYNz6kyzdXp+IS+EhgqP8yxdRKDOcrrFQr8rYygkv
DBaSqkHjlgZpYB4beMlbtzNi43qOd622Meyzh8M7roojkMLmgkBbnX9NXYhajGrJoftZJTYIFP9+
VO1so+J0cXTM6f9HWV2bEZs/CpYo4ifR6Z+6L33s0Cd5q7b6NMtWXN1lwMT+G2g5aj8sbIR+WjWb
CaQUNqXCr+nb9c90Pl00B3gGU8AAYou0z+nfH3MxQ/fQuoM6Hf3oVaMoGc1vZn7raxuPp/MpU6nP
IW0D9A0xpjXwzp+EBAWxejzMFnK6QoePyugI/jdKrNWgUvsUHLSzN9Kb8xOIoAtyC787TODXpJZp
UMJBC+TxIGmfwYuRfaDy/5Tr00aydmEaeQsvsfAsQqNx+d8/fKamE7HFCo3xUMG+RO3H7swcmj7Q
fOlZiqqNhOr9EDldFSq1LQqdFDzpT6/b7chn+QmtiunQu5ym383KHk3OcKdS7U61E91Bl8bef//y
3H2r98Jd+gMUfruPvHC0y7fxrfxU3uXO1svvfKnyo1hIyKJQ5zsrq5SB2DX+EE8HCEoPA4iOUsCY
Kt+SWr801dQu4fOodErO3nOjGdcCrcnp0DSw14enMAS7n9st2tv/Lh2wvPc/BlvdYJ0JAQPjlulg
zCHL0xGL2rXE4FFJs7+5+rNuHnqhfCjKm0jYWFGXZpOkY9HQWOB/axqxKIhq7yftdAj128gQbvPE
1kEg/fPuB0vx3yCr3T/nBRxisZoOVG/3hhrZ6TDddw9BuJuFre92YSuCvubf1MMW3vcqZRvhNVpG
Us8HJQb0Gn1XGtkRxV+GspF0XMiA0c0gC8BzBLQWMJHTvVgb7Ltc7+aDUEOPMPbmq9jCZ3MLcnzk
xXd5upG3nQNGENT+GHF11yWDnKARQkSjmz1TLT53TzNibA71KLyTx+JhNMubfLTlfiPy+yNwdRAs
6vpg/ZHePX8kwsXpIlEe5sPr62Nke4+f7gv7xzGyj5ad2ZUd2Y+jS4pvh07lBLvbZJcsf7BD79ev
ym5syYYrtXv6/O3hpXh1TLvfffftL6E92bJd73lA78MddW07cmX70w3bzTXc5539ef/wcPf3031o
//3z9/qKfOc3XhvR6matLXM0moERaXZhH737+96Td9MOALFjedij3ANzOVo7/0F3rR/NA2qbmhMd
20/OzWDfAX23bxR747K//H0/zPLqEo6TetT1YPlNRz/PdnW5zyhledT29eRn/QlYXjN/3koxlr90
NRE4G6kLqRUdgbP8DdX5YaokLOLimJp4JOySMtm4kt/33DoGahTwmIHlQRNZDQyaqZj4WiEeJLtw
fmEqxL/w9XNS+9uXn6Et2gf188b3vXAMwAz8b8jl3PtwU2aR2s+DRUhV+a47yU3qCk5rZ87L67Jg
f6DDYTde9qowxQfnr3lQbsHr2fquQ7ZR9NDn0Aubu0X2vg9bmqoXMpSTn7Y67KUpTiJD4qeJqbLT
hJJnH67vUd025CnRrpmig9Kgm6KKG8fwxTkBlozTkwLtY42ekuj6S5NSiwej75764ibPbhvzV6J2
369P/vkA300c4YIuxyM+AKdzD+yynuo4kA6o/jbtg1X2dlbi+O1Ocu/kkrIzmj/XI144jOEyKwqW
MJyR0KtW2zmb1bSVEl06oM6mzpkdN5Ijx3+HFA2v/F7v7pJ+uEVm+mkj7jKU05W9cKjh6FCFXiQy
Vytb0TqTd7MmHfIHwbyZVYmCPPYr02/U9WHAtvlzpec7ydhdj3uenCxhyX8AjNGcW7fm4rTjrO5M
6RA3vDyS+0T40eKxHB0jYaMCcl6bOI20yjj7Um6leDT4lm1sdz/F4EUWv+ZV4oZ3Psqc14d1+TOC
hSMbArUEg+105Yi90aJjzriaaTcfLTIFNGN8DavRWEIF1EcK60/ANXs97KUxMl80qGkdqzyrT6NG
FtprmprLB9OA02l5YftkYJ3rO130UxA3JvTSGFmi9N4XRxA0clYnUy1GyRybhXzIYGAOgxs1tgqp
sjJ3GTdp9Sj0iZ1io3V9jOd7f+H7L6pFFEYVrvDTMZZtqE9znMqHSnwEZ9olzS6fXoJu2MgnL8wl
cZbhkRHRNV4dbpWfKlGl1/JhLBvHLH6GeBLGUQn6jgPf0u6wXbk+sDNLMyogJxFXXy/Nx37WjIav
VyR2kmL9Udh5/wqwRlCcaqz2veCqjYU/qGFT6bOF0IIr4hb8sR1/N1p171v7NrOHCt8mllkTGfs8
0PepbDiaAskl9K7/4osrAJQnx8UiLMmqO/0WRZzJnd5V8qEUvNinehDXbu4BSJcqlE0r2zeg+W9p
+V6oXaECQ6pKjYSjEmjUadRwkkpQLT3rLtT+4FPmjFa0ExW35I0s/uHxiodAbXcGEvWZdXN9yMvf
vTomuRJY7bTHIDis+aiSVg9zV3cySbmpISHUFN7sp8nGxF64d7B8I0FFAw29G2t17wx1NZtZ6LMS
4vzZH+dDNStOEXWuoOdII4h8ToVqeLNxGF+a2UWBmpIcEEg+5+p76mE91AKV8kPR/0aadCDCJOB1
bytkxaYd5bby1giye31OL4Zd9KbetxmIIXn1QftKLptaoP8AR3uqvUaY3FHPbHO81aXXMim/6IIn
Rw/ITW5kqpc+58fIq9u2gEKRGEmgHYqxquH/D2QuLS5k1wd46XNyDaAUgssb3riraVXSSMljP9QO
sU8HPoG43/6dqlsBc4Sg73fDpyo29tdDXtqawF0W9UCLHA1Uz+mcirNGl5gtewgaW9y107OM7mwV
74fii5ga3jAntrSRQ5xPJo9HkrmlHL/oza4mc0IFQcDLZT6kcqzsui7SbxvBqG+vj+xSFLAopEaL
2OPZDpxCdVaKsJwP8kx+P0VYwyEa/68GU+QjXKOUTGguwO9YZ361j/1DUlXzQRfmzDMjxLrMUYk2
TpPzu+w0ymrhF5mlA3bhndTjF/5g4I+2w/KV7F42hVvLV4eNubsQj3uTkhMoEbiSa8DsaM1y6ieJ
dPBjRf9RaNbkSb1JeqD5YW2DKoo3tvaSApwel+Sx78qm/8loVwfZYgFa8ywj6QImA8nCb0MIl+g4
CkXV9hvbbNlGp8FQ7DexnIZSzTZbt4PCfAQpinfloc5E25h4tY+8y+PPWvA2m/dKvLHFzifzNNxq
V4+VMGQW2HAgjrGjpZPDhnMa7Uv974CM00DL8fLhBSjTeVLbQDSArxW/0zJ9CKN4tjvZlo3QFox7
QdAW6ejuqPrfB0zYru+3Jes4m9WlH4KUBU+ttZCPYZa6lZDnHjL483+m4Fb/XqZvCaKR1+Oc72sq
awv5C/o1XKz12kybKKwEvFwPcx38yuDHcNH52cYNd74eCQLVEywEr3cq0KdTKeEoOppFZh6sNIsc
gL2MiV4z1KB2+F/G8yHUKpvTs9zUS4SoaB+buW2oZb6LRrSo/4dZ+xBltQiHYI77YmJApp95bTtj
e7slE3dpAXycs9XyQ+a/yfuAD5MZbi6UuZOBBOiMF1NP0WWKv1wf0KVd9SHauh24yAEVus+0SVra
eFbnd24wt8+TFTwk9TRvrIcLjQEWBD1rdCooC57JzapzU0e9UpmHacpdGX1Ev20eG0vaibHpzv2d
1XZ7PFBvVblzxLtkSu2ok/ZS0f2wYv+1/Jz0xpuV+LYy7xWJxw+twjCRjpmi25PvGkiesQr2E2Sc
QrX7pCcl/Xx9ws4/z7KOZcpRJBbciKs7ZK4j9OZB06FhOc5gZ7nbZbcdXdW/zVVz64y9UNozDe5E
epTkpTzYV8taHdPS0iB9kHx/i60bGOhZgT2XYIc14rhRNzn+2P5VhKcwk+0uE/5ZEAJW8SIOTFJD
qkFD53QHN8ICORdK5dCjNuvSI1dsNRa3sGEX0icYFyaxyB0W9fxVLhNUggBHL9IPlVLaeYPp8Y43
n/EVH9r6ZTjmYb1xzJ6ve/pgqMmZqJggp/5OP/twyFsFjK/Ar4FI9VhDCGb1rcwoOonJd6Gy+o20
91xKCVg+TwtUJ+i8M4urY0PtEgS1Ih3MYSLvqnymsy/ne4BfvG8t+RfgyRjLcxORpT69zXz2Rdsm
e41emB/dKnKpIJSS1neq1E93U639ur6kLwCSYA1ghkPmBXqWfPL0I5udBKnOD41DYEr3g6A/1K3/
jIKCXVhfZZ5BeLK7etPd+E3qoVOcqQ+actdI5k7qj/IWevw9bz29AZdfsxCFQcAvKKHTXzMI42D5
PjAT+etIYmEihfDdQjzdgWqqdb+i39LgWE9Gd3N9Fs42NtKJwLKYb25XJGJW526nJ3KDlph1mPt8
N4WvWNs7QvFkzC/IX18Pdb7cT2OtT90KGCftGGIpiOt99f/Wx7FwGzeU95Vpb1GMlsV1Mp9LMGhb
tPtBnoD6OJ1PSBRqlsctwRR91xTPuGDYAqbrKb2V4nWrgH62sVbRVle+IvVByeltHXL9bzs1NgxP
FBG+Ly7A1yfxLLcgEAanUHoX3j7r9nRYUq1PQmqF/iHVJ7viGpbDH1a3pYJ2aThL1YsIzBxhTqPo
QxDjPRH5B0N2E8sFip+F92a5kbxcXBCgY0FVvWtgryH/NcMbUoMwM2iDT/NNW9tB5sS0tPrUCZ7/
feao6AGwAiEOqmK10sW4U+NSiH2eJTXyOq6U/1KyjTNlmf3VooOkznjAWC+UrtV7WIb/oYtlIBw0
PWvcQSsEWxnk7Pb6SN41Cs7CLOAQGbEkcDyrz9PGqZp0YSoc/C/1k/SiSjS9nO5tDuxp8u70z1q/
gxCMrv1G3OXnr+KC8KXq945mRmBktSwMrRZyRRQOYv0Q0+GfNM1ukh/YX/dtbqu+K5cA8KSNJX9+
RPGGNDmoeWBDpFirs+NrJ0RaqQRHWO52P/+x2sbuu1+G9IpV2Uas81OD/gs1Xw4MJpe1cjrCKu7j
RMjn8Djkb2MkvZjdo5h0Lmg85BxVd9jyRn4Hfp5OKbGohvH/BggPA/A0YFeHTT1j2nVUOZ+y5mfn
JOIRzzVIWAirzA+t9ntAlLLrPsOWwpQW9ojQ3qM1to+WNtErtktGiYy5xYap6aJsCfRcmHxgjxR4
lmyM9+5qqc3TrPtWNERH039IyoACmeYJzVvpv2JYunEenCnOknFR4WVdwexn+6zpb71Gi9nHxuOY
989x/t0fvszTw4RgtK83u0FiRf+pBDvi/QEhPf+d10cZOU71W18qSE3Noq1gQtMu/IpgC5F9vrPJ
Bln3ixQvN4a6WhhiC+NqypT4KEXApZucynk6+tbGDjvzTGAGWOLY3NDpAGK+rnXPk0+hFxGUoyaz
mdvWTcXkdnlFlojzBcJTW1S3XSm6xjd/LGwqKXIIAgWcbRbQuku/wYd2BN4XU7mbYq99B3OP6Clp
bhZt7cvlwFwtXZDji3UHyghoTq3yJ1CbvhFOYnLsQqfJn9Wi9qrFz0H/1cnDjZ9h97Rx8F1YjOBv
eYjSeKIfu+Y2hLkspbNhJsfaugvrF6l7ioK7tnkAlL9xDpy/QOj7LP8AVsTElkTidF+iJl4h8uzn
x7DoPWDTdpRMds1IB1mzy6A+UkRgGfpuMn2V/PyxGvt/Hixzi/gBLShQ27BITn9BFyVGOfiVdhAE
y4kmwBYNcmZ0PeR0b24gVs4nFtnepd8Fj2p5F6w+ZaBPSS2bEfdWrrVelAmATUZNfvALCSaX2qhH
tds0CLkcFNVNMgCQFGfW1Gk4Z5GZCIeolLADUcPBdHIrkHZzCvJfnJrGaaEzfb1+iZ2f8IDgqLUC
rWA7n+0wqdB7qZRHgQqQWc9OXkaa7vB8N2tO+KLx7WbyLbqnkdiIO/Be2ZYL74WlhZgpnCeKiKCA
MRQ6/bDUpzJVGmZ+gR+EhT2mKMAA/A0fcloDTp+zUfs0y10BOV87zxJ0Y/X6hlRW3mstamjX5+M8
oTQBYGKdAF6RNuT6kTaEUZ4bppgeQ3GUdrkgjw4xgQSU3Vb+cCEURVPosYAOqHmvOV/5QIW7Dq3k
2IyK4iYLtnSsobpV47QlEHiu1cOYULUCaI0fAIfqsvg+vHQLAZBp1MXZscQ/soVTZlYNCrK109/r
5CqcG/L4hX38wCHST25eGzdtmu3LxjO0wq7r0Zuy6lcDa1je2GvnL73FE4fcAtU7Ut+zGZeUPg3D
NsuOom9hhs1VL+37KXP9Eh7MD6nuHEPzFJwL231r3KeZ8M9fHNU7c6Gj4gDF+bLa7JyuaisXRnb0
xTs1V9lzqZtttYbONjcEE8RS0bAxF5fz99T/w/wHascewPyKvEa9C1XZ6ZpPFrI0nXakA+39H2nn
ueM4tmzpJyJAb/6SsukkVWZWV9Ufoiy993z6+VgXmJuiCBE1c04DDXQCCm4XO3bEirXu7+Hbh8TM
2mxImio0jTd42Wk026NZdLboHvN+8x7CdwqBjfYiK2uR4m0QPtmEEGp6ILGIxswm4VjVWn2ZnSrY
amxfarNtKKcX+ky/l+pQ7bisgsewDWCYb5JhowxV+AABBIzMopVtcjcUvvupsFa3Xpp3suiwcMF/
B23J7N7yWmWoh3bITlTO2EWBQZN43Rr0PITf/C4utqO6Tokpc5iuIgGmgucIJKokzAjSZ0ZLM9Sr
rtKzU9oh0KRVqnz0VHrFiy7xSGVV3sH0PG4vQRA2epS4j6jYf80kozh2RW3+WdkMU0h68zWkUSbQ
FpSu88eraHYdDY9ydtJejYPyGOaklezW7v8ocLnbwTGrbXov14C0t/XlaRIYvE46j9Lk32zYhx2f
ixDFG4WanfoxOxSSbnuXcsg3VVvZFlKMkf7QWIiZbRCsuz/gxSWf3kfwxYgobs3uEysYIDYZvfwk
NvV71Qzh1i1gwZC1Ud2HqWhAjDqmP+7bvHHlDBb2RU44iVDzpn9WE8DMCeOYnQIywzRhhUiM5o3g
lHSAbe+buom8J1MUmIHhEfvxCLn25Po4VMRaUn4y3G+K/K5b7/d//yYgmP3+7BxLgq/paajmJ9nY
uJ/DGh0LuyycNN6zUe6bms7BbGfSHTc1APHKpNw2W6kYtfTQjY38FP3Jj/k5imxzUzRO8+ar/5+W
pvX7sBk7CX2w2FLyk2adDPOYtZs6cvrq0/AqaBupXvG/CzvwalzTifxgLZBHvYuncanxqxZsJe3i
f/eSt9UExMJSTY1/REjc6NO/r+0UCMlFmjmwVMjaw7nb/SmImETvFSpSJ+qLzf3lWth5V+amYX8Y
lmkJA0Eg5kYUZcO3Zg3KsLQdQO0Bo4G2gCBMuf59SzDNNCD1f4rl0haqN314iNw/bnGUCkdHH7qF
i+X+iG5jD9IaPOd5YZLegzJ9ZhKmxrb2IjY7rctj/hwgyQOv0hPJ5l/uG1QimXkMYSBYa/hZmknU
k2DcJNUHH+bMrEzSkoZDNoiZPvqCt1URs7s/sjUL098/rFXlixDGmVigo1DYJpEH59hAEv++laUN
+D9EQKA2iN5mvoJoCViLghW4JqW3WD0qFT2Ch3DYN83KmZr28txXUArXIWwnfiIldT0gPYwHKwqy
4uTpOx/K+fgiJ6ndGysg56V5+2hmtjItrHdZVU1m2Ah1+uDLh/tTtmSA1is6S+BQQsd6mtIPC9PX
+pDz4ClOplk5UvKcrsf601TMpooTBBrD5BUJ2mjmFmLEVjXyVOXJaB6QQqHXSj92m4gQXzF2YnCW
5EM7OP22P1jVe+CrW9kOI7tzymajSTvKKsla09XC4l190dxzpGGRVL1BgUOoD2IkTnvRTv0/rfjP
9QDyZNAuMHy4JejrnO17T8gI9CSjOvW70HyPu6d8rWa44NyvLMyukjBpamRMsKB0gyO2f3TzMSCe
lUIP6ZrL/c0y/dZsJWlO5VlOiRJuxLnkVC/qcZEneX1qEFhxyDX6vBvC+BCHYCj+3RSbki5OyIYo
h87Cik5viRz9qj6NneSo8rMUkngY9veNLOwDqCimSJyqP4d4tvmxO5ijUdenBHLsKIENJ4q+G9nw
UHT5ShR4m1aYMqbWJGNEtoo86sw3hV2Fi0WF4oRQ16NU7QeDza++KsarQethooa7CBpwV1APlaDv
/XiNy/l2rPALkJ2nCRBQJxyX1wddhZoaMZGiOvEh4HF/x/KbK2x6BOvvz+ntHuHdDDL3LyUrW362
H1HhCEIUn6uTJCBFkWYQcst7IVvLAN66epB5DIjs36S0Pif7rVFqkNN2rE+pGtqd9JaFR310BgV9
iCGlpfN4f1QL5siA0TYKnp7/zeuwfa0odRcpNQG1/llodoD02soRm7fSGQtxrRR7e6bh5ftfazeV
2B64rx9K9an4410g9Tf83Xsbx2vRxrTk18f52sxsS0oQUKMZMtQnPf05hHTFGo9l8VVC7NLdBAGh
hqvadfjr/kwu7EMFmQ1yWfyLMzGN/cOF02VVbwmJWp/UPUxCn5qnNfDQbdjGqD4YmB1qGDutJgox
AGmYozuSrW+UfbYJdvfHsbDPr8xMn/FhHG4Ul0mJKvIpQCRXbR+nXJSbrxymhY0wYbB5KUPIQhf4
bCxSnOT5kLn1Kc6hz4BspiMB6qag+y+uka9494WVmURW0JwEg0L6Z2asbsnzmkHXnIYw/TXCtxQC
iitHaaN1a2/ihUAXMrS/sFoQRFN24nr26kHUO9WTm5N/9F7yY/tTfEBjel8/RE/1H/dLuzKPCxmo
a3szryQmrtCHotSc6l19JPJ4U4/5ln61I/y2/7wvrkY2zfKHfSF1YpjXiogl9d3yih+jFX3rvX/H
o5A9AudFjpwEF7namZlG0+OMMKY5deGzG540xXstta0gPOjlH72Dusej5GhJh3BMIJXPPqXe4f44
/3b2zLwHqduJApr7Ez222ReMogsHdpM1J8uMIQK2O1Gxfe9Rznaudh7HzRinTmnYgw8J9rkmB5db
T2u41GlL3vuGmTOR5cwdxr5tuAVI1dZPjRI/mXV1qMqC7pjx6yiu6cssHHuYGHSSaaByuAhmPjNr
5KoDrd2c5OHgD7/T3LfzbLcytQuO+crI7HHRpvDnm1HfnOLusTVAWEpOr0EGI35S+n3sHUv9v+D1
vs1ptW5mEtAtewpA2E2Qnslhoifw0LJtA0dBnRNxv/Q/V1srryzagVwYHkmykUB9r4/HqFt+EutK
cwpC63uHhKLpCz+S8L9BXWOQWvQxiGb8X1MzH9OMRtyBmm5O+Y6woN7Upp2XuyzbNZ3txxvag8p6
039dkz5ZiPQ4mroytewAVEXRZTbENpRGMWeIVpg9BdFz3aTbAsIOSjkb8DTbbqQczjdIrQvZWv8u
ptXp/mJOI7tZzA9fMNs/QtWXeoB46iluy3Mo1++av7aOi+fgg4nZOjahaXUpkKoTWgvbSvJtq31S
9ZVx/A3A7w1ktoRJUwwwQmJFOQTfKhjuf/3wJTvYyhDNF3YCEOmxPcSkj8mifqEkXx3y39mPtHd0
+ifQuKQG3Dvh71UcytoEz64TxfWDzGvYWoOcblppa3Rr87u8e6HNpMUNQC+6Dde7SIIf0EAUDuF2
2VYjWsx7f1Mef8r9rmnt8Ht0lD/d3zSLJ/ODwenvHy6uQIHtKNCnMT3Ex34nOp2y8qa7rfpNl9YH
EzN33XSBiCayNV0Z6ltcPAcelC8OgoN5/UDq/qjF+kMaOCp9UfRKvUSm9uTpnq311VHMqeurra0K
g60h/Gh2K5mWhbDx6ttm0U9cEM91JsMvtnldkJ646Bcpeqd/0u7181DKKy+KRTcB2peUiwFgRRJn
e9uvoqZSBK89NfUncQAYYwXPbjAhtOTnsf+UkrgfyQEmYrUvNfHQ+/ka6cfSihM/AGulr4OgZfYk
1OF+G3R57E5CV9qKt6/kzlbKn+qaMsuSr5ikWpGHoeFIm+MI0woKoMiSOqIU0iyk1n+MxbASdi1F
Aog5wvwCU9LE43e9exV0VErZCPtTMRbbUHwy5G1fn/ve3eT9dk1IeWmv0BZM2ymPNEpqM/+aWI3g
ynrSn4SodTo/3Gv05+LRizp9bEPDLmCJF4fN/fO59Bb4aHTmcUuBMnycRD2vtd9+tDMMMFVf9OzI
w+2+ob91jpnXJahEpGxCEwL9nO3MroVRP9OxZGSeUwaVk5rloRHrN9rnN270Q02/prVdBNUpoPUV
Ve69Ln3Ng++Z0H7TA3M/QuKml+m2l2InV9xdgcBu81oXCOuIyVpkv7CJwYiTDACJYxg3LwlJ8300
fViLRDw02Ub/gkSk12+tIXaS+Ee9TX4G9MD/hrOud3/6hd2uJHamyZhP1kf7Mz8NB3ZfATpjL4Ty
sTCEV7PP1kLtafPe2IBvRMR9UqCaZ1CNMpBirSj608glgELpN1N50bX6OclO/mjaFf1eWfMHuPzW
GLW1CZ4289w4pPBTwRq4Ntm465MVN1qjKm43nOLG6hzZHA4iCqp0kivumxC0P0QF8iqvFvZBIRdb
X0QPuzHCTT9K3co8LJxxDVIn4OJk3cnzz26oVuDVUychX6KKX4vst2g1Z5SJnU6g8+2baK01SCz4
LdCOVOmpjZD2mb++IUDW1K5uB0qPuSN5/UHNt63ROb0f26MPMar3ALRvyL8n6n9lYZ3K743nPsTh
GnPZbSsEQwbujbzBVJW80Rwx08qMvWocTnV6CuGCa3xbVh6Ndm8a26HetYa1z+GggoH8OPX0isFO
hJtW+p1q3spuX7q1aB4FN0INHeUqceb6WlM2vEYchlOVPTY5sVW+sVp7BHj5Irdb43k0vxjeGuPO
0hakbkP1gHgeyMDsjLnCOEAKmYynHFnWHuVgv0ErB6WnkVIB4EqTBKNsR95o54jBu4a1lpBbWAEa
MCaeNkRaWYF5Hl8Psr40NGU8FeF/8Jo+Vd+ZoscitAqn6GCKcnNHEJ18sGmXKYWD10AT5f1q0/SX
H/24755vHQ6sg+SPYT1lHWiZvT6PpjKgcC6L46npgdPqxXiEWWStInjrVa+NzCI1KUo1H/mH8RTX
DxnMTTkVru0qGfaSFbDqEEfANcOlPbvS/LbTlLIuxZMWek5myDYEN3/i9u3fJ4xWZ9YNjDD39eRW
PgS2Zoh+qCYU4kkfhsdONgJbSczLfRsLCSba3rk1eW/St2XNz4VQAqGkJ1I8+c2D2x8QWQuE5zp8
id2KSq6yUSzP8dW1tuClvYCeHhVqgHRTPvx6aHIeItTjYhUZzMGGkzLaGgDFV+L2pWWCJBayC7rF
Jr7Gayt+ZGgxnkk8Zfx+Gbl74HuvCHp/z/1ge38eFwf0wdRsQKOVxmIda+JJUsdtOzwjZ7AymDUL
098/7gb0j5WiULEgDkALi8y2lHgltr+9OMih/AXKU7liz80Caz8MZKPUEnHCxESI+YnFcyaNKwNZ
QDRNVv6njZluyHlUEGRt0uQGpydtoaqzeBM1tvIgb9KH+jn9lq+Yu503UlIqKQ04qUD8zHE+hl+1
EoOSTx66DHW5j1Elvr/2t7PGTxNnkNEEbQEM9XplrEoQqrCKlZM4gtWLy21Hh18CPuu+mdvdTCTF
g2sqeHODzQsQfUmKNqtH9TTkMOyIx5ruplF7CKI1PO2CIXwB/UYTfwTPkpkPNYREbrtIUk9pXexC
PTjnrvlHqeglqZP/7o9pYXF4xCEIB0UsjSrzainvtzRBNsU4cVPavvgtx5Het7Cw2wCwgYmmfEjt
FzGB69WpB1VLxzozTwY4veSpLoZL5Up47c6yq7BJaQIRvmtBB+Kif7bQD1r5gNvZBJ2CB6LdZfJF
8wpcQBtkP6qBdfKr56YRUfd41ktSeMEK/nfFzrz21g+tV/mtb50EP3TcILRbsL6ydWzjH/dn9Daa
nQaE9iezSTl9Hl32gyiXQxtZp9x6HuQHEgW2C+Fuk36XPOlIQ/qn+/Zu+32n7TE9wGnSoEfMmK1g
pmtpBMGOcNL8Gr5b+VBJD2LWnUtTpEm7dSDCgS+MnvFna7yMsW9Xwq+8UwhkYI8BQhv8e1h3/UHT
UnxwxZZZy0YsmsJJvhSxLXzRavvo1o73lj60z+WzsLs/AQsTDpoLBh6q8EhizCdcgV98Ko77ZyMT
NqPwPWqUQykU28BFWKUDgrcK5b7ZSxiio5GQgNAR/dUpj/BhgKbWea7sFZPYx6s1IKAieKScW0P4
06Gcfn90y7Ymn8bTiA0lX9uqy6ZMfLPTXxpTGx6Cqno3K9QCy6I0dqGmxCuTOTmvq1fhROlCkwBY
eeJiXgPX5socTdy61GDDbzd5g6SAvm/L9lXV3c96G61Zu0m4TL3CU08IpUngrOLMlXp5rtYVLDUv
jfFFN/5rC+9RK+3aKKBGJ3Wlmo7arE3o7QixSWzFCaW+xjpejzAu3Yx0DJQXZTvCg1vUZ2LLfdm6
JJ7jQXM0iyaz+2t4e0SncXIopgYzaktzP95FqZQ3UW2+FCUU0Ng8ZIZe7TNPlA5gOx6Vxg2f/Eio
91GWfs1IOTjQ0OW25o/6a2YVyEJWZ9BI7snVx3hTtKv0YDeXtEqpj7tsWnd4DeeQGaMTrAD2HfMl
FGq6gaEk85oEmoLkdWUqlJsNhiFYyIlscVfQSVxPfyJILSKoHkz8z4z381jv4atuUdSt32mJsYNX
5c9wJKeo1msZj5vLlCFOvGs8cOkUhpHh2nJVWqrfNjkk/GHc7aSSxkW6/syVGPG2QQEzPKUJD3k3
MJ2zcEezvNwtY9V6McRS/zZ4DXeN5KvWF0Meqx9FneCkh86zvowwVBR24waRZwv4mnzXDx3MJE3g
G/HBH7N2n5Rmt6bjsTQNCOgg541WCOnA6e8fnZdXiUkzSTuVozc+oX2V2b48dPuVdV4wo3MD0pcA
aJhCx2wa9Aweikp2aTI36vxxJPi3bKmMwNWgJWvro57tI2Mwt2rUaS+SAlQ61XPPqbuk2QpmaGzz
Ro4RW47WuB9vfA7AzokIe8ouTnxtMw9XFX0eiWGUnBJZji9q4Et7z43ri+tJleMH9DrSGQSHp1kM
9GXBjHF/Ym4O2l/zqJ1OOpPAj+fT78NR3eQ+bUhGYm3SVgy20egGJDWLf4ZD6ngbk8hRo/grIw1z
vdJDEcRQgZn+GXGY7lecEOC3gVQehioWaZ/xm+/3h3b7WMbgNLlT28D0bJ29yCM91Zo48IKzXv1U
+7cOjWUINnfBey4j2OYXO1dwBHWNh+zmhkTyGJfFJqMbAw8722mej5BbEZnBOVXU8iAXsrcrx1rd
RnqV28GQrqlQ3MQbM3uzG7lDUS7n2c4ojcei+4QuaUQTiEaO1kkQVbs/p3+f+lcXMtaIagA909sB
u8Hca9W1H1dkos+dgzjcwdrGm3YDge/G3MQbeEIhMRecXUdR9Kv8Mzk3kqOlTrcGi56szL5iosYU
CWfpykUE/norCRLikw0N0udEIymXIs8bttCkqNoPuFR/RL5nrsQhC4tKSGdMnT1TI+H8mMiNqgpF
E8dnJXiSRiS7x/P7UK0RDi3t2CszM2cgFZWK0lASI5zg7ekKM1LvUfKCfRZtM891YqrfjWIecslc
eXbfeCHCuY/jm0UhKIPFvREJ0VlEXF7rH8P4VPQw6Z2pQdmQ8uthvr2/k5aW8KPF2UbqhKhWOZzx
uRxeBKvcICbqPQv5rkRr/r6lhbUjo42SPCl9g8frbFINARVIOZCTs1qSUG+DfRJ8VpLuZZSrzX1L
C+vHJQO16EQkRIw1J6kwy9CqRznKzkNmwF2mOcxj0DtIfIVJiMKRk9JNpIU0xa0Ynjb89YEAxQxO
i5oFzW64n+sD0ZVZIHfGCGVPVX8remcY7Yq0vbWT/W2dHKW4sEtxLwXxQV9l07ud32vbs5W04ho2
MFHCdv/qQxMYp4ek8Zzhv5Ux3sCV6PjhATttVI2K4ZznOg2z2gyjIjsL0rnSIKmtvH3vPoXWIxlj
cqIwJZw14ed9q38f4rcz+79Wp5PzIT4ZhqA30izLzi0OLnovX7Uf0SU8tY/qBpZaJ9uDqn7KduIj
rbun4Sl/CbfxfjyLn+RPw77eace1o3rr76+m4e8e/PBByZQ6qJsqO0u1sBHg5dF61UnKoyQitDKW
DiqjX+/Pwa1zuLY4u9FKvw89cWTi2+riibj58TmtdkWwCboX9AlptdjfN3gTlBClgUXhEE0Je2hA
rue8TvK0JWLJznADOa0kbDxTPiTpilLPkhUuD/7PnUYmcHoafJhIqypMq8jG/Ky4NlGW8G0Vv3Ob
zZrCTfYrIpGks4AwXptwvT7lue4XZ8GFPYkiRLvpEFS1FaVStnXBf6v6SNxkPdKrsdIn/9HvkziV
Z+TH+zO6cEapaEJiQa/330fV9YekgxsQtWj5OVA73muT2ukDvSRQxK8RVizMKtkB6scQZ1MnN2dr
l+UUaknL5eesGexU7M8lOLSQxpH7A5pmbnYseTuBFOY+JuUx7xGx1CTSxjYpzmYat7vCFyGqbsY1
DfGFnU/DKUVZeOvICc6tVP5YRGUwFGfK1jvN7R6gqriEj0IwfJUE8/sQj/vCWzltt7VPgoyPRqeP
+rAv/c4bmsysivMgZMco/FyUZMXKh0Ro7bTsbUNrAIIf+9xJBeHdK4Pz/ZldWkCabNmy1BTAuM+O
RSsbvZ+0UnF2a23X9LXTts22FrKVu3LRzJRjITVO0Wp+Y7kjOS0rV4uzL1DQLcDZCbW5G3L91/3h
LLhLkMv/a2d2O5l+oHXgHYqzZhzloqQZ/k1KoWx/yuITffkr8K7p1+bb0pyo5qbmVPrdZmvnNU0S
+VpZnvsqrS9qFuqfmyyyHKqGyFFlcr4NpXCN5G7JzQCa4MExdQre0kcZManWQk3Ksxb6B7HmcBe2
Jv0ktxopn2Dn4n3VjOleiNe4KxcmF75vyqoAlKh8arPJlYAomDmsSOdRy9BRNN/awsw2fRpdNBpa
g9o0HEugEnp/SW/P/lQckDHKO4QcyrS1PhyQCBBCEgtVdR6MEsSEFPufK10PL/etLARzk0wqAZ1G
doJU7syTpUUiCkGiMrhkiA6VP+gPWmEFG0XQPKh4xOpTVnT951Bo6N/WG2EX8f49rHzEdLdebyg+
gvwQwnVoAFAZux6rHpl1FEtWdVbKQrbRPifnVlrfJeiEj+MAstFoJ/4QV0ucLG6ybeyVFtnY8J8b
OKcUEtlJXtPUZoBsXX9HVkFVT9KkOjdkIraAR+rDGCbFysW/tLIfrcwijdYsKVoFJBehoO22vFkg
XRuqent/Um8P6TQWLt5J8wyihpkVl27uKkiYU6kpHpXaDaFy0n+Gsr/3PE9zfL1Zgfjc+joMQoiB
SRDbnJfryZOLIFEEC4OaOKBt7ks/ZcnNaFkvjRWvenvP8yDWeQPIAJcmNMK1JTKcBi2MZX2uyl9t
/1lBaDN5L90Vn7owgVdWptfIhwOYkvntlSKrz6TuUCiBodD2kSqG5RAi3lSNaAtJjTXCmvneIByh
KExpifsYRvl5Bm8o6fizGq08g5vpnDwvShLkvrryEL7xpXMzs7HJdZ6OfWECaDcruKAgQ0IXu/vt
IiIqVxfD/z0M1ZFOl+wf98jc7uzaHbu8j0kVl2dL/9yF+3p478PP9/f95Cs++pK/JqY5JBKl1DB3
aJ5KZTiuvOpsRN/kCvF54KRosW9pZ4HLm+4aVbPRbV7x1n8Vpedm8RyAVSaOA1Le17ulGJMyz90B
d63uwlPwLn/V34Ln9sF9Sv8YjveQkTFCld6pjrH3EPYrLmW+V2UaM3BbVMhJFk1lnWvrA2qDrutS
VgliW/uZdv4xNPVNIWkbXbVWQqcb5Pnc2Mxb57Ev+4kn1WcrJom0E2EKQMovHWg7axHbskchGh76
Hu90UNPe0LeCnFa+UzclHKGaobnB3pWsdupez+X44BaVYTpxFNAdpwcIdm/ythLHg6zH4HyUXK9i
pxjb8c/9fTJ3IowCACgrBaqRqsicNYt3pafX8dielaEN9wLln300+I80IYUHdyjTtTtuYYmmg81V
SzIPBMPsyAV51ilJHHdnOgPl5yCphfdqSIyjHnT+1hXaCveSjyQWxap1lCgXNnmuwOOrh63D8052
slE+hHlOrlEQ5GOIMUKvZLXjZp6AYF4mQkadLnuiLFz59VbyhEHtoS7uzmHjWrYuZ4+aVVZf41Eq
n2IlVOyeNOG20LPgSNOO9FAiULICjLw9whP6ayqvA//ilp3597RLlTzL5O4cdGr3QNrnRYBK4Yta
5vU2EPrs1ATuu+EpL1LervGx/y1FXh/kqYSE5yebzqt2Dn6P5SGmjq7059CTi1MZu/1Ok5WB8pE/
OsQo4i5SaAlsJKF9skbEdvWk9Q/AvPNt4uXd9zAO05eoVmQn7AToOWOtI4GB4pvSV4Yddcg3xn6B
n81L4wGRvALWpjZ6gf6wc2pLdW0eRJDMZq7m6OLwSQ9Ga9eKrXcQWv21zIrWoeFzKxAf2l1So0KV
ptnKs3PheqAaC30v1M1TjD8H4KVeVMa+GPRn3/rRZPLGGxBj9T8jo3UwI/ncu6Cx5B2B4CtfeP9Y
LhyTK9OzG4IiMXo0A6q6qay9aJH7WurSl96KXqr2IRJIud83dxP/Ttud0vvU905FHG766+1e5XDf
9WLcn6UwRJVM3YSQ+oKQdWJZsTOhdpQ6Owo5sBVP3a3Yvr3sr23P9rmato1RGml/bo0BdbGCxpxR
3rTxvhG+J67hyJa7GVL4O9Qq2nfBzhBNB8i0Eq9BH5cm/e/rBjZaOkvmoZsVimNb9CXrHTY2Xagi
cUBLT99Q/QFxsRJ8LI2aK4qPJQNAUXo248ZgVUrVjhywUKD26GrSQSut8t/3ETSPU45G4f1Er8z1
upqKn1hmaPZnPdEurY/yrkqD4C/VgvrlfWUdF6aPIpwKqBN/he+c/v4hUswMr6aIpA/noC4Oga/Z
pfm5GI4qjTlDJ9iSNT5olXVK0RD0qTsz1sHy7cw4VMbPFOB3Wsb7+580j8Xx3TxUSTpQxCIxN5/j
oS9dLS+C8ey5Kq/Tpq9gzQV+HAxcxPdN3S7nhJekn4LBc3nPX8cWcp5KOibjGR3Xzg4I/rdupqSb
+1YWgg6uItwR3DcA5UkCzOa41VLBC0rpHHltvY3joD7moprZual2+24Q5MtA4R5SaM/beYVibOiJ
Nzaw65obrR3bvRS7xlNkZenO85Piuc5iaW+IneH4ZYN6pC81ysWCyHcl4F2IC0mU4Fo0Ur10Wcy5
Ndo8HszWDJXz4CUbMhbq1t801h+1sfV8p0G/NjihjcYgNBjBBoLF9Ms4nbvSzteSiQuu7vpTppX8
sE2pixuClvAp+oPupDt/cy6/oy67K9ZCnSmUub5C0fogjgaUMWnez+lRFKuLOklJlTPXn51siwdp
E+5+Kg/uY+pEr/c3xsJOxxYvPlwpVLfzdoaxyURPl7BVE9+n+WcEVUtrDb50Gyv+FS+ZILVsP8BB
1zMHRWrrV2GinMvoHf6+XThU27hDUNJfm7rJLd1MHeGchnb4VBSYWQoUpTBrPVPO8VddOBjbYj+E
+7TckVMTHsbM6Q6aZCdrZNMLZ5g8qExDEpiwKR16Pb6wC9ikwaidS01/GIpBdTQtsrb/vFL44Un9
c0LpmHPGc0XuArWPSvNcS225MaI6toeyfBrrYE1UfmFPsO/+KtpAeUQkez0cVW5jufdk8xxqQrDR
jKDeqI2abKwMWpv7g1qYOTpORQD7UL3RTja7zESlqhM/NMyzUKg6UiayiVpnv6aMtjigyZdDQQmC
bm7FECqlznvBPCeVUh5botCAW6QJ/6uRNLncH9GNLeLeSZsFvAFpFMob15NnCF4e50FsnStZzC6R
62XKTpDRRLdLmvNWqURvzQGWoaarQF88bYpZDBTQ/mbmhiEQ68e2hVyO5X4zlA5p333XJLYSjeeh
2Kn0aetlYXulu+c/bVuBsqS3gla+WUv2P+eO+5KOIFDEs7WUOksLqjb2LkMG7QVCVn+i0VsTGVgw
Aus4pMS8AOk3mKflzAJVdcEy/ctpu+I71n55tutFwZK49vllIg5n7Rq78YATDObDZ09+68PdYdRN
ltDX6F+G4D88yVFTT8KXCP7sCk65eNwp6lGL3nL/JfUGRy6fPVl87HWnNK2VoHnpQ2g1YLvwMgF9
PNueopRUVYgzvtRqePCDmCaass5pjTVSOwrWuuwXrJGH4x8egpTj501VgisJMcwM4aVoR5uDCaiw
3Yg+tO3b+6du0RBSLUThXCBg1K7nF5+bR03phhfTFB7HsTtYyfgjNCPH8FbZEKYpurpjlL9iN9QV
FFAUvHSvbWlJrJo02YaXIPTPff41Gfdi+9rE+7b/oREoirodSsg+0coxkjMDLUqJwC5RhQ9/60J8
vj/yG3IGvA0JGNaSW5xiuDUbepo00lCJbXQZCP72QRWmim1ZXW7nnf9ghVb6qe9RGZctstahlNF7
rEX+sWu17pGp9B1Pq1YboW+uYa4NCbzy1J44cf9OXuvjdrdyRJF7Nbq4XfyGrOcpMpvtILa2/JaV
iqNk+5SyMtFja4o+XOujHa89k27DtYlFjwSVSM2J0q80i3gRJYj9GlWwS6Y/8oR9CaNLEe199ZgZ
x0pmGwrgXMTIvr8cC/6YNyAZKvqTyWX+rdt+GDlMXJ5JViW6ED/bwaQUkP9p/DVc1IKv4oYm3KAO
QjAwH1vre2KpAZW8BJLZO0Uq8uxsTWFzfyw3EHC2ljFRlkNti/oz0OfrZcxDQ3U1s4svrpyg8r0r
NdL3fn1Mtb0ipJANDU7cwpiR9bZUB5vSfGzjX6AtNyWAMFV4Ttxo5Zzf1L3/fhKcd8R2U9ZRna2q
7mu55taAYGM/frVc89hm5U+t22mp9bPIW2dwXVsYDoPyG8HOOhp296dkaeIJYyci66kkPe88E4Qu
1dvMTy5pDw5Y6hFR0jw4eO9bWfBm8FNM8DBUDUkizo50GKppJyV1ckkQt1KK4DiMb2MSvgrJ/9N4
wJ7QxA4Alszd9Qq31C5bX9WZzjRD5vpYe/3KJlo6EOQgodugmMZYZtdqII2dIgdBcinpHHCqTv/p
9g2840K61rO3dOIBX9LjxuRxE8zj1igGftQUeXoZ9iJELp2+i4ZDr1/c4FMjn4XhrRD//bRDhweI
heGBRpqTFQN+HZMEePwlamUNsclWsC1BOYry+/0NcZPR5ZQjmc2VjQyJJM83RG5l3pCpYXpRlbca
JmFHJKFovdcwFpafSrlYGdbCDXdlbhZUumVojPGQphdRy2D3GJR20+T172CAFD9urfJBMT3h3/c8
NkmCUINBC1ed2dTbSnKlEZuh9Hts4p2m5o42XoJ/hkJP0TnKeJwrggUkpOZOzXUTQY2r9OIFTh1a
O2nY9u+0m6VkEUQewfdX7i830ixawBz/oFzDe96cvQ3d1AyRq0mySxiP3pMSqMHWraP2LFdpvxFH
s9p3nthvao8qYpnL6q4oZdkxBB2lES/qdyrJayfTkEsrBaXaIV2l0GivWk4f5vqx6HtxUonwN3Kn
a3boh9mjmFTSwXI7KO889L5SvW52Jf5qF1j9sM3zITqWYR4+VUWg2S3dA++xNBqOy6SA/+xw4p6f
fooKKd6XCTrjbUOxUSjqjSfI/gOp7fzh/3D2ZTty48q2XyRA8/CqKTNrslVVaZf9IrjttiZKIjVQ
w9efJd97dmcydZLojf2wGzBQkaSCwWDEWit0lLc/9WuHgSzOOB7ub9kWwsUdM9B0x+AXFeUCb4vB
F1dop+O2wT+2yWLW9cFItSZGzj8HloMS81wTLead0509Msr8/rZwD98wVbS0kCAjnxKz43z1jL42
8W4bIdtgagHX9IO7nqYima1D1ZUhU7frjsagO5/ur3on5uNGAbkFspd4yt3ctYq7umwo22RyXdCn
vvCCJs4WkyXnbC+UXNoRLlDdGvUW09XbJGWxUZ2bT6qp+E764W6S4fyvQaYavhdLLu0J/j+A354B
fNMmXfHd5a8ThOq9h4qg8gjvub+FO1cNSj8AU25DEzbI5rXjtE6VAU3kNQnTC/PE3QKdFxeTlCcy
/H3f0u4mQjEWNSZIad9Mn0t53ZKmxqJM/tTOVuCiUW6XOeT1fqLM/RWosV5WCdX3VodyPBhQyPkg
ky58OMXjSDy5ggCZhxo9ZUXuu92Pwnyf9NG3SBll9dG1qthtgzbNwwkJd+lbR7xK/Up5yMYAWbZe
hIP3tKjkweaY9WYBXuK+39+aGy3OLb6izIL0H98CnUAhkA+56+Wlh4BHw42sGwBA2nYBEu0sUk/9
B/gtmPyWdz6Ivm/3Te99lUvL+vX3d8bVLVKrapNmcAO62nFPq3BF70dxp5imLFJZ/gU0OMmJ2vNw
UNI25Vg0McB3vTbrslrLjZK2iQtaRM/rIG9+F95Pm7yX3uv9Fe6FxgtTYvo50rbpOh17a3VGh6sB
+nQamZ5dG0BPY9W7COoYmBFOapmSrGSNYtllRs+pUfoWMXlu3lZ79BftiTIazsUHqX7dX+TuZzQQ
+LdX2zb863o/K6MZV5t3bZKnhU/ZpxYM8OqT6paR7hUvE3lWO1l5Zs+kjW8HBB8AzphdeW0SLy2d
2mNFkxX6+JBOY8fGqmtfM5gZkHxeHj1uZT469cohn9f5OOR5GzMPUzAmY4U6qV38WidvDHtmDkdX
4+TYpJQfdVzxqZbX4f0N2rsqIMGENg5ACrgnjetfyz01RUERt1Q6exwkvLo+uQS84KxVMkgzdjKA
817k2Z5b0PgBARM0WMGeu1KyKjVN5vg0B/+Web/Fi8u/LpzalZDZKFL8dcPtY216q+pvxDqlKYR4
oDd5GNsf3M1C6oKpktzfxz+ELDHTwIATjLMD8h6jtIV31kgbb8Ehosmw0iitHiHW9DYYXmAWbsT0
8W2sfkEux54f5u6VkdH3Pq/kcbFIgKcysv3pMVcPSoVpcNMDJNEhuf2QlX6tyDRvbk49OsqAY21F
fyBCbjgI6lrabV4qNLGdBXL9LJjTZ5c/9ap6ZG35juJ6I7lJ957ZWAPK7eijoJki6hPk5tx7njpj
Z3jGD3k349FPQE3C2LI1KDudPOS49/xZn9lxsKzlRS+X+lAYoxeiHajLfGTzsJsPhWAAztRWXRdB
NebItLFSKE1MmkVMO/bMT7NT4zw0SrC+Gs6CCYgv1U+Je2yf/8YqaBk6OpAQNDEEz0SFbBlWt6GJ
WmgxgPUtRCqyXySnvptZf3d0rgM2u9+rJq6a2Vfc7HmapmCiK25/5SODLJvJsiNVfvcGxjdJxWP2
ghbI6MBc4LULUTbh51FM1rLVeaTJRKfvyFS9QOkhH2G69XDSKaRQjMoFPIwrZqSMbS+phPzJN8Td
wZdA7wbCX5v293VUGNyxUdyGUSiTrpAMZXONmmPpZuM3D++dp4nZ6cZmWTGdEufpyDmDWJrHjf40
lKVO/cXJ6KNq9tlX2oxo88Oh+NOsm3TaumfQD6+N6tv9L7qb3/8BoSN4gq4h6ijYpZoxaqrwI315
aK35ZLPULxukvVMW1W+G/ZinwdqZAeSrJFnCXnUCjwuociEDhNy8KP2lQTWvrWYd+/VRPRLfxf8M
9K5lJYn/Y43/2BGuz6GaK6f0YMeufzvpc+5ukzxeCf22dm4A/ELk2b7m9i+eLNO/vSZwSjYZ9k0a
B9srRFNGetY4NY5LATgiNHec/FctZTHIjAh3kTsTD/Vr3BZ6kq2tz9/79DmbXJ93NCzLY03OxjfH
eqqQbwJIFrZIQhVJtrAlA9eOj9chYD7Ax4D/cvMhmcVSc1gmXIcmiY2av3NVJtq14yx4CWLuAWqA
wADgcF8fLgiJq3zuapZoSx5U4L2Q1vRBJTkV9VOeQeDPWQKmfmlTydpu87xru9u/X7y91byagK+E
Xdt+XLuHWTuY3qF0AkMGHNv7jqgKbiBSA4RUESJXt4arNFnDkt7y8HbKxzRQLIOBD5tJ0dq3cRyL
wjWPcIiSD8bpXS+qm5URErkdSxoMcS0G85liLLyzsfkyXFeMHmmpPOop5Gu95rMk4my5mOgskOyE
yBH0ETcU07Vtlq4Lm0EOSzzAZaEsgETDUXMb2MPS98DJnNnShr0Nod6y70nUzEUXuMvUn9q+gzox
hnhLrvabZAJ3Gabd2ibaI0DViCWOFNHOWiaVJUajvwEd+2rzBvvv/Gyt5dSYzdGZZZFvu4jEPdgq
ejAKHV8cnus9sHQOrYqpZQnvy8jJMQTCpqdlSlBG19kSTkit0YgJKij6NgtGgaarZM17zgYK2Vam
3ThrpvADjBF8EXSf4Gz2iMyS2NDct5E5YDCgbK23uTlkJC5MbT/l4gCVQ92ulYaZKLxdv89ziVTh
dzaR3xnVHlanCzpjeipsL1DNxZ+r+rHnZpDlDvIX9bBYx5nKkF97a0ejSEMvDJ2XG1nGsWIeqxzC
Ekin+CpRfXRiOZUljHvLhibsVr3FlG68Sa6XXZkEIyJQ60nslB96qvu96v1NTXqEWkEkOVI7xxk1
OkDYtg9qgpR7bctkqlHMo9clbqpETKWByt2EDJ0/16jOrVx5b1sFQtGserbz+L7xndgP7Lmn4viA
owPE1LVtdB1aB8KQHbBu7639c3EkGcrOPqLGAyKXDjAgrtDt3y/ch+pqM6vr2CVgUCs6EB3rs06e
MxlgaccprswIETE3x5FaGsx0H0Zofh7f7+/S7p8HBh5IBpTi0J++XkXXL8a4jmuXEJBwVBItkCbH
gK//wghST1Tz0WGGruG1kV51CkKBuk1WswtYjhFBaMFP/5bStpFgAK/5jxXB2diYudoywkoXmr4k
LO1+7H/+ttjVUQs+YMYBvkJZ89ghSqAav5n+w83/G6e6sCPmTJlaMDLBzjqc3BTCTVnne+WBVrI4
u4NF2HYLKD+ML0CsF0v3SjOWU9nqOJoE6AeI5xgc/YPaLxRAkHwPSs3Q1W0OyD7zM+fu4b5H7O/n
P9YFtyNFU00MA1ITzOEJDAMlRhsiyBzKABCivm9q++zClQaKBe51UIZQMhIfP81sFmnbkx7OZ6ux
wRRyUHQOVW7ATcikUWhB6uo2t75+tgFoi+5b3ztfBrSYgEDBdYqhXNeuD7xXq7UgBSVL9wquTUx4
6a9LK7GyUwTYaJaAdP0ZqwRE4LUZRWv6Ubdpn7BCA/2R8bg19Bhzux4tfYy9THmi9RESSSfPHsNy
NWLLUo73V/rnZX+z0dD6xIRHEKXRP7v+DboDOSvN7foE+uHfqPtsAdevKmq0eMTHeMkRBRfaKKE1
6b7u9I3PNPakrMYx77KYW+9aLivG7O49HjhIWSEUBuDN9Q/KU9ttZ2hqJ6CKrVbhcxCo81VS8NhW
dbPqCyPCzmftAi6oxvtEUdbDYjPfXV6M7oebvWoqdFokH1q2pC2Hvbh03LzUFQLMXqIMFPTMsfIX
O6n1VnZo9s7n9jb8360T0zCiKiVy8T4ZUt9s3j139Qf9o5GGoe32ut09UFsxGgsqsWK+z1Vq5iOo
1wleSZhupEdZfoLkk99rZrRYks3bX9Q/xgQHLerWqq0Mxhr7t+d9y9wzutYGisf3D8JewNma1dDn
AFbWFt1uZi2ShnkZEob3kdr85NYHB1Rwmg9q9a5nj1X7cd/g7enfAJZ4ZwJrg0KzKz7nC4OvuoWh
scjaWVBMTdhbzGcgXgBg76nH6qkc2cGqCt8C0ubfkqGhHLwBUja2H9BjukhRdpcsK6oWtS3inZHQ
ld3g91z/t3uKuiqE60GzQzoJoUvh02XDYqmrbaNgMb7Op+w02rGTHjTl0SA8zGXI1ZtTJlgTMglS
KWO1qBYFTi/R0jGYzMJnugxQfdt+28zgBbJxJvD1PCE+OY2Xlqnn0oQpqMM4k80C4rCHOVMVH28w
8/NklCBR4KF5rN2mPeiKrkQuGY24W4ZH3JbMR4lnCvOt237fpXZ3AGiy7dUPPJ6YsXkQBK1yntIk
D8zqV7e+2zLluZuTvy3+woKwxwspMeWthIW+wHuSNrGBeEksH3Nmn41MspzbStu1NTF/G5mVdWMP
a4SCggr5brMcAgwjC6rWfVZb7neoLg5l7iM6MEc73t/Nm6eIYF340MowrWRYHZpYSgo5THtNg8Kh
MrjAdgauYimsALqF5g9CjwVhLeFuQJLj8hRrdOvDSo+ldeQKmJOnGq0/R3IedzcU1zwGQNlIO25I
4AZdytGbK5ZYkNEA8fyX072xSYtohfmfYedoUb9Mw9ZziyBekdzfz9ua27ZUjBnCrQHlW8Awrpfa
LBAWqztsaG5ipkn7G5yHsDWH99xqk7lUnrljPkB359VeZfKeN3fIH8sbzwmcYRQWhXxubdtas6qM
JQNTDwNks5QfXe8dIEh3ur/GvRMIUI2GCVsY5QbJ1+sllnkHNaIOhRCVYKJ5xlwjyN0OMAl0EyWn
49Y9cbZAhoHS3TasROxO8HHhpttqLCErWYPZYTayikE2C1lmRUhd2kax+FDYLJn1MFV8xsL7G7bj
kihP/pEgxBMQfUrB/xVCbNxvDkvy934s/XZ2/YkcIP2+5EZgp/HMYrd+IcqX+3Zvpg2i54Txl8i5
N1UwaHUIkWweTKfU+gJvmU4HViZH2mvNSJgKlSoHiL3o6EbbJWj/1RROkC8B1xbTkECMQHbAyRnA
XUgyZh19Ncx8jrpGfV8hT31cMCU1mNSpjmuFxSxVkRWZ6mtrZvlztTgGRJbIBKUYk8dF50Kq01E6
iWNsv/w6omwrwwFHwxWaaiKPaV0Zdw2So4RidFHZ5RHILXELKfLPqP+NmGzt6yOP7m/nbRS7tGmL
JEuMjMIMrjXrEuVrfa6+e19Gv8abQRK/9pwRDXnPhqArGqfiW8UCyaFya4qyB+YlBlyFGsGwqkzy
NrhRV91cAyruYBgBb4J30fYzLtJ1pelaCBu1XaJbj1lOvs5LHwCNvUnjo3h0GGgZ2ooHObUpVDEP
OsvWl3wFSRKjqdzip2HX8BWQ4NqAotpbkU90ghIBGtmUfdzf9duwtv1Q0FsxcQK5uHg/VkZN0dqv
u6Su3tb5MTun4OVpErL97ZUPI8hINqVZiGmKBHTAFebVc1GR09PPbFifyoIHY24+oOIcerlEWeE2
fsLYpgII6RzNxuCO661vUg+6L1WH8pwDYFPFjmqZIrWSzZfYNYM2IejXW/NHbI7kAw6o3qtdMkDm
KFxbt0DDx1CP0FaQSTvvbh/eseitA2uJgt31ijoDQlGzqXVJrz8UngpZrmMOJhnJvmaDZPP2Dj46
PlANAXkdjRghlBYFY1kJNa5kLJRf9TbHAS/nyVc7QDs0VMpV+lVlMjDprlE0f0BCAnIajLHr9bVr
m4HigJqQMx7SFJq1vPAh7tYGBnKY2jlU46/7Tn/LWMbxxM36/y3a4rtJXdVWVxobDnnQTkQJvxqB
GS9xFXI/DdtgDjAsIOoOxpsbpJIwt/cxL00L7plO9kDrVcHHVFLlzfLYj1wbQtqx2nfqqYHAhuFK
Gly7JjHGAlUihCKkitf72zksa8qtPsOqkxkRhPBBAyfjkNVSquNN3R8bC41RSDpD+mZz1mtTmLei
oW2Iosgyfy+QbAelGeuVHWrWKXetmKmvXiebm3OjjL8FW8xd2LRNEV+Q0lwbpVmPimeR94mlhe13
dm7Py7n8lJ6UwImgoPuhK6EjU8fcu0cAnsTrF4k3ZrIINt1cHwytZX0C1AXANkOo/Vux1j+rQsiE
Qg1K5yBIXa+q7rK2MbW5R6r7Wjbf5/5IwI3w8ghM8CjPmsDMZUWmvSsYEo5AMcEqMpvNkS5uLVep
SnPpDNTNMuvB+Sjb8aC9Emg6Q4jmC56MkixDZm779wtzfUZGJ03NPlH7xU8xOYYzSC1VzY/OeNb0
R4o6xv1zv2sQrVW0/0DSuEFMkax1lJFqPbpS1hpnboUJ3xicfqiapj560zxE7YC+WIrJgJK4undb
IEPcCjXoreJxfb1UtzNKKBva2Nl+3BLSvI8zp6zDNhtIeH+Re565ka422RG0ckU1XJ6zeenSYkjI
0rJomPTGdzLcGvet7OUNl1a2X3Hx7Qxt1SrVK4fEJqlflFZk5q9ZdjZZJ/lmu4ZwyW7YLsjQit02
e+CWN6TjkHQqC3QlDw1+LrSvgycztLNvGGHrbYQxYOGhMHa9ooJ6XTU4OU/0ulwjtRqbFyfNKgl4
Y8cRkGThtY5BoRsaWQiQnKRTnnGMhUCcPwMDlKw5pm9a+eH+59kxg6LcRoKD+A/49MKbqyaN1xnU
GRJeND7a6j52zdBkQlI7FwswwKC2YggbnEGkkHLVTBevqMcktzEwXhmbMqBT/5sDXhnXICE+0cnu
JUFjd2UonCF728pTIne/KmtdY0oOm8VfQ/7JqF+UQvKw23E5XCLo7UJWEmomrhAGIV3bzy4Ab0mv
ohFGJksPFQr86IjBhmEPSJrExXc8zwDIA899dGMhcSv4BOBD3qLn1pg0vcfiZbBXqCRBhvW+S+x9
LJwhyB+jX4q+teASVro6qV1NI6pEEPlKu6d2tQLjVWM0dknzet/Y3pscJDGENBwklIbFq6SnXM2z
wpoSr9bml3yordBTOj0BG9M6KnjPBjnzoAzKFD0maqE/cN3mcVdBiev+L9lbNnpSYDgj+dm0n66P
NTNL9Lmdckq0wW4OpgJcfKfNoT0077pdfVrg3hIP3anKA2KHWhyo3uCUQVT32qTX0773TIUn9lrg
7gRCNey0oog9Wg3oddL2ZRwaNURuobzgvqGPdeahZKGCNKI6imya+k52ffVrhKtHQTFp5pPNk3lQ
aWi06RBx21MCiEc14VwZxcNIDfD4xn580HgmQxbt3LlAFSGZAFZ5E/wUzHtsKNq6rqekwUXrdO53
p38eajtYh98rW495qsrG1O8u+MKiEMhBxPQwZBsWSY5RWPwbO1dpd9yYVBD2c56W/Ot9D9sJFyi7
gn2NqiA6veKF24Jx0KR2Oycr5HybZPJmP11Q+5ENdN+JfCZqdKA1g7R/y7kzHG5ZmEsxJyXk0UdM
wENX7qHRPu6vZscKWrkmuEsWaEfQ+rx2Xhe4u47o05J0lvNkKOAaZyaJlKGXaeXsRD3cthivCwwl
CMFiQVWdhmyFOtyalNxWHjBnow8Z1Zkk8bq1sgEdPHgfbl38v3AWmT0tDGKzPFGKFgDNzjdlcLLb
DYMF4GnxeAU1BbWM6w1jeaZkWQp36xcWeQzMCMcpA8wPloWV7WV4XZTbDCEHAqwAuZ0qGKqQlnJt
HqZEXZ4VI39iLYQZ1/J1a/TpPl2/Nfnf6fRznGQy3bcOji7V9g5xMXcMF6Lw1jELopsp6edk/ll4
EQfqaQw1Q3IJ7m3jxiayUfrGB7OEU2tkPNdAq52TbmGY0D2AxNwGg/v7vnfvuAOA+GiSYKQT9JvF
0VU9VzCPHKPREzX7RGnpj+tf9w3chju4Apgq+OsYUYNnxrU3aJyXnd1katI57RTRUjVRQ7Hnz0D3
hU29DT/EILBonqxacuPuGXZR1cTrDag7XDzXhp3e0ki1Fiqg/q7fLbE9YxiaEsxqUHBgE4hMe3vn
e6H/iy8FPiwqnSIDrHDTajJ5viZsHn11OtoV9+flcH83t9MpuDzYTKgZIlBsXDPh9FYoUSEm1GvS
Lse6/ys3zKDCXG68oKxWYmrHybf5U0j7oL0OQXKhLrPQZp4Mr1vB1HDjmfDXdbLDCcMCHWU93V/V
jhOaGISJ8jM2EFrYQkqCenDnFipXE14TL3BGNQ+7jskGMO98IPTnQJPGmcWjXqzhpw7BYBZvVpOs
noKGJGvGAkem2rW5s/CBgICH4i98HiJk4uTqquiUIVUMNWF1tKyflMoNMAoKk8sPhgEV1zqNdPXH
/d3b+VAQGoR+PUTJoFckfihgwdOqshQ1GWcL45j6GnrC5bT6lc1OQ+Wpko+144JoqULPDdpkmIci
ClakGjNNZjMtqV86TEBjjhOn2qMLPNPcyJQ+9mxBjEe3EAJRKxBBMe2oe7RPbS1BJb4o5rCfi6Co
8k9Uf5ze7u/irW4MBD8gdoBhBKaHZq6oh2cs2lh2pNcTqpiHdH7OlQx6f51vQ6iTqn8tvQ8NfQjE
aLHZtM+Ep5GaN9E60dOYay8047Gael/v/6idGHb5m0RJz9ECebadqZ5UtIjWIpzTWLEfBvNQu+fR
HGQX6m2xciuvobqGoiG+rsjRnHN3RVu3UhPFPpKs9lPjvehICC02p36plDOavGBqxvfXuHP4cT1g
qNg2ufV2LnbRduY0OI2WDPWS+5PDZ1BmU0MSzXY86crKdoguyjNObXJn7Ust2dbVWmBuaQOGzqxB
pi++UUpU5fasoaCOfdTx8gFX9NpajZJXXjGuJb0GMXoa6OkzaMHzENa9xEN2Dv/2rjK2Z9Um6rIF
vYt16VZF1TQztaTonMgqeYV5BSWHyjogrA2RlbN3/BGlEx3RxtvA3mIriVlTM1lLqiXe1Iepnb1A
r6O03jX+XVMw425K7rvGzsMR+SM4RZAlRM8VGdf16qbOqUhDgJrQUVBj/H1tfxvNEDTacrKsaG6V
2E0hVl09eZX3xFOZwv5OW2TLX1HIxWWLjFm8MkpnILabMZy/+tdSZl8XSD1ieMpJGewH6hj+AhhS
1RkHZE5xqak/+nkJMpufWJtA3vBcxPkTfQXj/P623OriIuxiTzY1LcwSwve/3paRYDwUc1A8aIcu
NAhsmp87N9GmmLjfyjKPUPp30aiq/h49PwN1ogNMm5w5FK179W8IrD+V4JilnuyH7aBRth8GkC+g
hR4EmoTvRYBsyAAZw37h8bJgulOZLWFZUN9xxigbXX8xIfBClkMvnay2E0YcpCqo86JJD1CKkK5o
bCLm4E56Mo4YgMsVzoBMV2Rdjr3jBkIWRKEg9rKRSK93fposrQF8SU9M9mWeytDqV5QyjDhtZGpp
OyFk+/sAhgMbdhuL+7Iwcteo9aRZjbCqsxBoF0j9ZH4B8R3qRvddat8asmRXR8qMx+71uupsNqB3
gg9Xl64TMwvPmgxU2HiGAKk/o2TxW5ny5t9nEpgmCyEvNKr+IO+vjRa2XeWOs+gAVXyxGicEPDoa
ledpGA92I6v67GAMcbvgSYr0eXvviFIkZpePAybY64mmrFGLMZIjNGTszIhWdQkhpBCkNj3axUtW
/PBo+TBOv6h2nAxIkCyT5ADveREKI5AmwPsb5FNht2d70tiqr3riLiev/zrx99J5W2TTJ3atmChZ
OCDh48YRooTGF8+ZB4hkqyX5rPH52ejq9mC5w1+pZ8vAKreYd8SkjdkEyT30JW4oW4td1m2FiJXU
PSrf3cGrYiDCY6uvHma1f8uK14b/pF40jKa/emqkkyEktYP/dkKHyZiaO2vHCYUaNYjLKA2I4+3W
ZpqbsiFm0tYHb54gElT71vwOHav75+aWPAKc2KUhYZOz1DIaMlcwZD4qExAqWRUuI0a7e/OT0VRv
i/sKXZNOOzU6hlmt5EvdK5LJbDvvGlC0kWjgXsbrRnx4lg5fKeQUzGRt0iwqhpYf07JTg9YEneD+
cneC7KUpERyDseKFysrZTOpWfVJm8l5BRfG+ib0vt3FTgPcDfBPvTiEoQECf1oVpJmozWK+9jhZv
PbXKacbM9tiUdwH27OETopKEVyH4pYK9BvPWrAmnJ+FLE3XWENrOmVpmmA2SRtfe3l0a2n7IRaam
jWpVIh5g7xgUYprCn9zk/tbtOQKOOrCSiHAgEWy/4MKCO3aEz3pvJWgGMQwjdwCblgCX9o45GgD/
2BC2CyOiqKPWnQUDc7TQIO9PnlI9amkfL+qJ6sASr/TFI+E4f/Ys/jB2n+h4ntS4A+nl/nL3vtzl
TxE2VN3ky2ugJ3BDkqjV+2Db1AIjWTzZrb+7sbikkMhjugJwctcbu1j9gjcjNpYQaIE1EII666Wk
LruX66KQjawOnepNm0Iw4tmMQQDAsZK0HgjxK61HnkktlDadjodtamRPusZfuVk7BGj34mSkoKS0
o0OfXDOX0Qx2NxcXM5ixUCi+Eei1vMZoG55ayTwemvGR90/WWeqwMiPCPQjlunRhkDtMWh1jstbH
NP9M0jL4777fxWKEUmAxAmOncs9Kuor6dfndhGIiVyTZzK6TXBgRiliopNVFhREckLA46DNGgrxi
ws99j98LIWjB/uejCAe8HbMmyzusA3vVmz8n918zonGb4YtjmpkHoRFNvEpSDxAb1evsJPd+dtoK
OOi31Rjxav19fyE7Hx6NlD/hHcKZN5ImKcSyeGE2sJNDuqrHNKMI8x+7qK0K9gzqmGxde8WdrVqK
XhSonkDyCR7g0H7oSrWwk0n9pvcYruO8ONNj0zcvJM8CG2K41WJ/LuxDafu15Rzd4cTPZgW9pKiR
iTzvLh71pS07wfRdsUQ4mu1aNtB8S1K83ur2VenS0OlevEXG9dhxF0zv/ceQcLzGbnQpAB5wFzvz
0XmFnPe/Tz3gKCjaAEOESrvYQq/QwFfXdPuO+uzTEmV1YM7S1//CWS6MCF5vbXjSPGN20ulPi/Pk
1I+QTpn+NbscYsLA1KBii644ECmCFSgkD25KR3s7vmjT+zi/0C6XXFk7KABY2V4hKjougHRv77CL
K5rTIbcW1DoSRsrlabLSswL9spAzgL0c0qjQ0PcgM4jXEj1p3HUP1VpBbByYrCq+v6s74QrvSh1w
FVw1G9D0+pcYQOsuLSdOonlnx8Lgbjtm0kbZrpFt/B1kZwDYE5OrpZjmiTmDg5L7CXpPhv6Y9p/v
r2PvNIFw8B8T4jrGjFZaCxOegQpbrv0Y6cdIwH3RJBB2mSHh0+VaPoNMw5zE6L5VuRuu/JyNCR9l
bWCZHTEPUFJbdccRdvrTOllvdba80KL4m6uShFT2cYSni9W4hHdp68DjQW2d/T53Mdzm9/3PIzEi
vhiKaSKp1lInKVW0mkE/5sVDnYb3jWxbct10Qe0TDWA8gNDCgTtf+7IzDqlNFg9lScxXjRD39MCu
FiPq2tULCrA28iLLj7k7yOqhfzq9l5aRC6JjgAcm+nEoEoqdK4L5t+08pOvZ+rSOfppGLgb2+OSN
PPHj+qGwQ//FPQHt+1i7gf3cP5fmYZ5Dx4ISHAQFHgZIrNHoSx7XkEFOxuO/25Y/Pw5Igg3i7KBS
KHhS1s6qQwqunlNmd8HE0VFrtcr2Kc0VX59T6lfrqPrFrLDovuUbnbXNNPC66LaBCYT6qXDfepgu
DzX4ST3npa8nq/s6Q0Thx/KX89BVB0+LC4gI/Z5RyAoMDAl9Kd7zQpIriY735xcAYYOCIBRJwNq5
9gkTE9GrqnDUM7HIhMNaL77ONCegKc8lmd8N3nqzhUCKwiNQjAipwt2hWmzM575Vz2Hrf2f+948x
+t5/UP+BHu7v6w3DSrQkeHo/ghhsqLV6rn0eWn7lt/72X2MEVMrRPng+mFQB840wLrj/0PifrcNY
+OP7EkrO9e4XvlyzsL8FcaDRbeGXfLR/fsSz5p8On/016MOnhzJopNNotnAkHrVLg0L8pUPGhsb4
fwaH0PFDzv2QBdv6eJQFQQBOmey63nOiS5vCCSr7TDcyTBs7Pz7Hf/3lvRwesjBQ/bejJBTflJHE
7yrE4mJyxnGjy58feRyujzQ2T0Ed8udQUiLYdVW0FAFB3LhNlij+b5U1dTl6refWh5T897yLuq/r
a9X6duoHi5+P4a/y7/tOK0bnbW2bXinCAHrUKEden0RSphBX6Wf1HFtKoL0qa/CQ6DIVF5kR4UvZ
OscpJDBCTp4/P0GejUNxwPckN83NQ0JcjPChCMZyzXiGq2dmxu1X8s08uV8AWs4/QWbAichj2/pO
EUDYenCj3PHN/8ZRbEy+gyjYxl8Rr7qpBYy5XibtHNY+nv+V6TPTX0jsfrycg0qWFG+BSzxz0Ap0
0MYEGBeNgetPh5KE64JXuZyVVoO426NWq/F957hRCN829NKEENGYg1mdq2Is5/Utrfwv1Y/vsebH
p+6R++srQE++9wwVnsZ/iY5HgJT8XxL72010b4lCHGsrBQxasDzO0MDootoPv78XUXtww+JQTQ82
LCO4HBXEljSyfsnU32UbLJwNVZunmrjWcqZkfnHt9jgqvWyaw7aCeysUjgaEzWwdndTlrGdx3g+R
qp5cyuI+Ze/393LX0B8+I0BQwIYIZ8PqcstcjXI9a/kZM6O94Xe7xqaMPf1HwVZcDzoNUL/YCI2Y
gH7tlJgWPtetmy7nL4aPe0D7WIKP7iP8+KT577NfB1rmv07fiiCKqB/k/vL4du4/B7KQvXc1XP4K
4ctBnq4uu1JZzhv33npW7MdJJj2xt5+XJoQPRwqtZnWDD4fhDn4F8UxjWvxufFp12cizm3fpdgo3
VV5M/DDtTe/wek+HwtDbuSnWc3myPuqj9gjtkvKv+lRTn2Ak1F/3HWU3bb4wJyrSWWxy86rC5vHR
H4PH5zkP5zBuwlMbHJzgKZrC6Pwt/fT1JxK2KPrxlkCHS+KsN71qYcmiOvxUF1ltrvl61pdn5nAM
Yk9UF3Lkqz+Nmm/1P1D7UapChrHZ+aiQa8D1i3DqbWy5652GxG9WVZq7nusX+wsQaFo8PjjdYxuX
6wkjaV9KX8F0vacKA2EzSTpzIx2OJWPCGSbyQBwLQoAibtUhEAYo2aieefZj1t9a8hXCojinvrn+
qIvhsE6fc/Tr8sp8Gwp+KpX0wFBjdD5Gy+/rAUzsI0vDevjB8ja0st/Wuvrq9/u+8edpIBxvpAlo
WKH+uPEIBVdcV5voFfjRZ/P5+UNDQv2Ie2H+Ocd4rxDkKm0XNi9ZoPvBWxYm/0Pady3HjiRL/spY
v+NeaLF2Z8w2E6Ikq4pFUL3AKKG1xtevgyO6CoQVdnunX/o05zCQKjIywsP98bb1uV1xaf3n5xcJ
mt4FF0uZ9IPdlZv6vlVIrDyxjNkJaFTTcfqYhTX5lfYf1wSXKwpd7PiKnOZhklRtmoaTB9vpwC4N
rRhXMxzfAf3gHchvGtGDUIK8YR9i3uCFJYKmX0XxH+scKvCICKEINSVlC2TWr72KGex6UxrPnamn
vRUxBiie6VlvWrJEzza7usKFwYnbHHr0oqugnrK7XCIZ4AxVS9MmBTGE3r3XYNVSI1ok4EdrPlwX
uJo7hjswI5297spWK1qFb2g1shUaCEgXjuZoerrxkPiGlAIo29HDPolEZPByVExc4dM48qqCqe2t
DBfypbMmgN0d11xB5nVioqicQCsaHMCYgOxgWGl29xjZt7fw3BtRxuX7HyOT+zEEjqOSeRiBJrnO
05Qi42LBscpUNwcz2yVraWe2MpBvOjZUZcEF5Gdvw26TvW8u5SDm9zfa4ZB+B6gQHYvX/k7gsoZ3
lYy1XUX8CGrf4Mt10YYGE32LzoPcmgHzVUPmnmtJIum3p2LuWYVUK1jkEZUASDPtx1PSpAuEIWft
tmNIVz/7hK1ZCq3LMNrUHdQ9o5Z4CWemkJlhsscoWEhOzj0X0AQxkh4CoAt80mS719EAvioPa+EE
51p+zrKTbNWPqks9zxQfxLPQgfu+ZEFxbpUgKYP6X31Aj8mCkxld5nRno9d9VCiDW/1FzQAnkMl+
JLM2ZG0E9pg/Fprur0tPFwu96BfypDOBEWDIyDeBbxx9vdPOXkUtB7GNXM7mVNRPcI4EkdTlwjto
7ha9NDK5JPo857uggRGttDr5MSgImLHj5nlh/0wBsaN7vDAzvTDDJi95kWGwf3qFKtpL1TzGwdbz
Tqq0jzqjaVPCrW/bnJ0+gBFAS48QWpgSBaedAvnZweNsgTe0u8Zd+PW/pN1+hvTn758OqQIstavZ
lLcF1wXTaMmK/gmI4Iw3XVaOEigsD1CIAXhmeOPaIgbbNvKfxG1Ae64HeCp2RNQa3Eyi6/ua2fZZ
ZASS00Wk1fD+NpIaSMxOSEvcYOACAn1EVeNFA4kaaA2yag6d18ypoDIRt0z4CWG0+tVDxRMInWLA
jYCUEhif0aymvlV9PyigA+pD6NWXLZdYnNS0FQU4AynWgcFDmCZZLB3YBrGJEQuR+JhyiSrqPYDr
Jcp4gMJYWT8AEy8PUgR16Zx5Ltqi68zbSzYbNIwAkn+tmTDxcWWTxloMFLitV4BDEGUVWzGyUgMF
oDmxbhubezAjyfinMf7aobKt0OdME3B2seN0s6SNHq0H01+pXyZPq8Nwz5Pqrt+pJqt72/ohINEC
UuEX/HS6hSaV7ho04LKUj1uUPaqMwYCeuzxIwi6PjGw4uqzRZSsVSplRYbL5M3oE9UZOdNE59Z4Z
Vo2RqEctWuLpHB9Dv3zcxbSML+2LwM2D2mCeyvAIUWnA8bADjZwnnuSr29M/d4Nfzv7kBu9LqO70
Gcy4PQmEneIZjWYJyDTF5cJJnY3W0WcGrnCEw6AkmkyzBj0pyNdgoSUiNdRHVnfrPzbr2orhUAOS
79iduALp2yraBKf2PaNRPmacF5Og4+79PbN/fsdkZsPMS1LWiTk7bvTqWEE/a6vukoEYVC2ebs/u
bDw6Ag/Gvm8OnOUTW6wXdXWfJpzN9oZsudGKg44kp2sn93njfJSHbKDxeWFJZ0OUS6OTNXWGPO57
OeVsb42oDIRU8jjFQC+Xunpo7CIzoTh+e6Cz9xcQ5WizGBtptEmMxrseNIqrjEPWi9+koCItDf7/
ldzj55he2JjEHq6blXHGwQYjUPYkJwab2KmeAoTdL4S1s3cWsHq4rfBeQ3PQ9dnDmiVSiXZ+W40s
J3qX5C2bLkQV44X+axOCNoxFTxpaIqcTVqVQ5O3wXLTT1ECnL8pKgbvLZMIeIYjjSwtnb8naZOp6
z60jIYW1wrE6hfAHZ0yDhBU9LzWlzfqTi3GNbu3CbbFDFbp8A0tqpFcIgb1jHhhN8w4sxe0dN+cf
0ZA2EueAaBUNxteG+KJ3vQphk+1/hy4x5conXPCSslDBlv/KfXhpazKoFJmxNqkL3h4OLIIJzScM
9yFAOV2DzOOh2GRLWZW5DXhpcFzPi1mUa19Seg0GQ7GBNNJKkJ6jr9vzN7clLkxMU1bqwDUpeMd4
u6ZibAy712abPKqc7i3kP2a90aWhSTCRtV3Tg6OVt6V8WDOuCgnMR4cHhvhtwJrl7l0nnutz7tWk
8+WFfT8byVwanwQXapeCiyVNeNvTNoMDZROAs7BBSHJKqJ8tnOnFoU5uOEfrShAkY6gl6OArmkZr
Nzsy5Sbb+en9wHY0qky/XpVLvRWz1wyqKFClHtum0HV6vV/EUsxjHr1+dgztjTG7o6sK2vpXRXbo
HiDjnKy7yjXUTAfJiWwOS/j/uSocuqGBMxLA5AxF1skB4cuUcXBGkYiraFGdk4z2OrSCDSHdcIHF
yrtSXHeirh01f+HhNJc9vzI9OSoM3xdVhQerLX2Y4UoyhzWOZ7FjyKBHpslQBy2dYCGmzlo5iavU
I9GG3/Is4fEPYzGWuBtAVYi0we3jNXch/jkjQAtdr0gglXGL5DRro25AkH49KQu5gLnzOwLVoLOO
TgXAAq4NuEyedU5bcDZaOnsrg9ZsBrgQdR+QdF0IkGfTDpBNQj8EsjBoIJssb59KVeSKHWJRnXt3
9LuKblBBOjl0SVlsblC4PFCdA7UK9PQmBwi8VlHothxnA3nShsD9a6kOBLjRNuHYQU386hhli3Qu
41RN72Kgy0EEBCQlVMInwUvmKGzTZyoe36sYghlALhrlUXp0SHw0wvM23S7F9nPlCWiWge4REZOG
is/EYoPe6aEPNc4OybbY7VsrUkhuUlcX729vw1nPgHKkBLUcDA6dh9fbBNIsoeflDmf7/WvLfDHK
unU/5XKdGJlVBJQHIw1rFAX1X4J2m3MLl/Tsel5Yn4yTEctec9LRurytU0t8y92nUF0X7kFCVnhJ
dW/uhaGMDYQI3fCIB7/y9WA7v8SPep+3e+AMKQ84v0by4VlIDHC9kzJEnsgo9km4ij/K3DiD9iRF
wizNVtKaQ7u3+524AHoML7fXYGZ7AbIzApFRDAEP1OQCLAeIr6Uq19vQNSdDDpogqJjeNjF3Qq9s
TO65uo8bmUcbqQ3mJbNlYlNkxJ1c2m296op94O47RvcgPZilrZnmB674//6CydFNip6vhxB177Q3
/LKxCrDdRqVodIjOwOZfOe62yQUCdiJStp0pavE6LxcwUrMzzfHIRANQgLfIZLuhKbvs6o7t7V5o
XjuwNTNBsLCYv4h/8QpRkYH9j41J3KkqAP/lA2a6t3or2Hlrb10arweX4B+rIt09kktr8SCTl80Z
kuD67YWeqzfAPHTEAF74OdfXWzyoJa6LOhTYn/ev7y5JKUNjq1qF1EJh38a9S1pSrjzrtCSwPc7d
xEleGp7W+foKOA1oDfV2PVilfKfUb23yHMkLL68lK5OzooIqtm0K7CKIxUGiLq+PZayuhgApN7Zm
zL80mRoy2mDRgyOenJrM+/dk1rTS9/tDYpYWeAnIPcFsvqikXufm+fS51FY8t03x8AMqScP1/Uur
POhYqYf+H3AF8iZ073l5qT3gx9FNF+vCwjS454QODXMiLMSk7am6ly103JDDAzZnRIJHba/tO1qR
j5h22Lc+SXTe6NYefUBZ5euJMJvKkihHkV2njEDapfz9T9L31vdNlpmJKslNfHwfwHbILyLrF5mB
mVrp3jk665haxp0dGKFZWLEJ5TKS0JYwZkIRdNzeAnM3MV6P/1mLKftHrLYaYA/DYANvKFJArl+h
V7of7vrgr2y2S0sTBykrBVfmGurAMYZcjpOOIatrD5TEAOW8uKhRnhEloovDiujtUf4Eg7fme9yR
F+/JEN4k1uQf268P4K8nOWCW3hqMxPg3LHpHjh+1mRkNqVZfuycoZ5EzUr0Uqnd6uV1ECc1eVyjg
AN2Mwj16cybfI4qlIDje0GMuioc0XKUnVW+LO1E4xxyn+2aC1vqwp8r69jzMPQfBevan3Uk0lMhS
rVYR7PIWhOWfyy9HIzQ2VwteetHO6OYu5rvxW6F1ociM+K4y2Y2OfgRqt+RzYThz3hIkDqDCQx0S
767JcBpH8HkQoLEwI30cDg+5tYa8ZKAPj2mCe2Dl3C28tmaPy6XFycAGFzUDroXFPDsmUgWwHm0j
pBPXkt7svL0m3aHfbWGUM0UrUFUgSY2i59jUOrlxGVaUoVoNKOS+0ZH6e/VDy4XaGalDukQbMLtw
l7YmLx0feWGVD3s822qyf25VcIUrw143pKX+8p8ayvRIjsRXoLxASIho5XqLqF7vaHnLAWPNqrS2
cmUHWsEjt4nXFrlHexMxS5N+J3vVJZF12goPj+Ldo6anJVzh0qqOx+33tyAPCYkAkJJM7/agHIaE
EzHqffDsnhTKbWhlgbuGfOPwL2zaH0qvW8Ymvr9VwJDrFuNybgfz/dV8ra3WUjcmtu79vUYbEm2P
D1/Gk/GW06fC6uyIriJD093z8nvzFyHKGM0hAcuiCRat0tIUI9F2ahhpDGoBVSMm2z6M9UKLoNgE
1I5RAlm/gciep2tDlx5YxsVl5fTKNkzk9NGXE3YtoTRnBeyg3DWpH+GvZa0lDKJyKPE/NNu52oIH
m43/RrFNvI2h3IzPvt42zOB72QCdWuQVdMdSWCK21GH1YKXjbtTWp/T9m9FXW2ldE5UuoV3GkzZd
OjCigz9tjH9/ga3zJFO9NkUGvhyMgXsXuIeeMT2Cpt6FM79kaNywF/5TDUAu7CDZbzeK/SrWGSju
ThkmNOMWDM2G85dDmsxnIAsphoQ0ipIQ/XmLeKRG6dcoXtA8JBnIqUjoSjiqW6h9M+Rz9bjg2+ZO
3tg5OtZMoMI9Xc64aDQ3imE+K1xIhO0l4UsMQlL7PhWZbwe6LyxDxSZHxZGU2YZzjVAcHm5/xOye
Qn4AzXOoWgM8O3HqVZI5kRpWnJ24VrgdiPb2VJpW5ZKjZRjuy91mc1Je4HWgqHnbMjdzgWnj2UMB
GzTT2FOTdY4ZQRkKgAfrTUj2SLu0xtBjvgskmE7CsSYL4d7ccmtIuiDtMk76L3buLlQjEWIonL0V
POgIkafiO0GPR0buCEohCdX0fJtQYf24Wt0e6jiSydEZGbTx0AC8DWwQE3efd/A/QsGzdtKaWvKa
ux9Vu4MQdA18vRDoDb9UHxk37i2DkyMk8Ymkdki02cEHl+4VrtBldQnsN3NM8dBGUyyU5EQZDul6
+WKeZeQ0h4242feNMVB/0JNqiaJhycpke4pyWmaeDytDSd3NwT+FK9YQCPfBa+Cv0+UV7sRV3D6y
mbGwXeby2mMmASk6cBehlXZyV/myB8GLBt5WBRWDq541bpfGRhwaAJbkXa0XEOrrvhSoajE0Ku30
/fammYFbwTlwP5RJY9Q6pZ71M5GLm6HigR3lT8rHCMUIDYtT7thn8K+tgEIoDccYjrfNzgAirs1O
1nUQPSZRU5iFoo/cuzqfAFS310y1XRUNUdH1mCmmpuMTYu9NumeR55B0cdc8aqGeFwvRyW8fgY/h
RwoJUBki5TE5OY3bliHesjzCv7VPvO1S0Wb8+9cH5fr3Tw4KUuhCG9UDBguWG1lZi75HkVqk0rBN
irMIiXq23GuBnvfrdNhXzdIe+31Qr+1PJhtJCJD5jOMDcV/61B1L6cEJdSe+D5234S2UD0pLlc+U
9AT41dsLPRPuXtueHK1M6RshlzD2KKKoWTVlRpj02D3l5aoATtoQy6VSwhhA/5pt0OGA2B8NplBW
uXYZNV/1oZQj1y6EVQS0JtuAM0mpIzRQKq0snkOHZ8916Tc6hLzAX98mniSQqAhlmUB0HtDCJpaE
Hgobqr8d4jDLSO+13Xs4tP1bysbDZ6q44Cq9PVG/XRDm6eKrJ8+CoQdDsiYDIVRAlZAt5ZUA3Hbo
baWuhNbkkkrLzI5A08KI2x2xnr/kbjiuytQUzVK2Lz2J+VoNHuLavD2g39cRmvJH7TJgOUFFMMWl
1JHaCknfjBiYGGjGiPZ5uWa8UFeyRyHS2yimabqUAvkd7CDdBfAqeDikH9nm67VXtFqrazCT20NY
BJYXR29d4y1pZc7EFLACabuRoxlyIlNK4aQVY9fxPd6WS8D7o01ZEF/c12CUCSPHbBpwc5XFoKu1
6cfP4EKt41Oc5EQKPpawVTPFF3yKAD4QXCHQHZlyRbtlWIM1OeZtZ5895DTXJWPtb7JtqRsqGYxE
JMJCLDdTgoZJ7Bzcx1DuRdnheo4ZT+1rVkKprj+lpERuOKaizt119C7Upb8QvyELjYZsVCDRsI6F
vbaGR5Oi+G0EEEGEmwgwxuyTfeNpTH2qcsTxSP0s4z/et09LvMQzLzdUIzGzQBzx6Buczq3fy5DX
QvBheylBHasn/spZV1vlrkLydlsZm698Ddi9jafjwhtsxoVdWv65PS8eJ2jLjCOXzwSba8BMnFls
C0YvQDeNIdIdb8HzLI2Tn4QgDD+ALYzBONnvTM/vBH3tbmKKblDnUBgi2sMcJBArK/RIvlRPmz1K
F3P883C4GGmlDmLshLCdHbuKgDhJd7cCeu4o6xkUCrT1FvNL46e/kPK5WtxptFwhgocWCwwrmR6+
iTQ6SN1OouwDAowoWAgw5m5B5JXAXIjUIJrFpsJASYXkmqp1QKh0266hjUY+XcnMNB3Y6NZ7G8ol
SMycg78wOGXM4QdOG7ymwbULAH9POp7wiGN3aHGXNu3uzXnaRHiDLL3el6xOdhIS3V2Vd7DaxTs2
oWVt1fJfGhloI0DpASf/i+CWafm6CgMBeBv+sWLENWSk9IoLiMTbuUBUZh2z6iuXfJeOGfEmH6wY
Z9UuKQjNXG4SuIMBNcUtCg7B8ecX2zbywjRj/USwW9qto/d67ZqYz6XYicdvmUQyl1ami5ilXYT+
Q1gR9zERXzsdWmqv+XO6Rhl/KYE/827FfY+H69jmDpbN6RO9r3DNRPLPkPR4JVYIyWl3rz58tB/q
h80TjSPylt8PBzT8eqaQEfE+WXrtzfi9q2+YhG5dOUhhKuEbQrTfgIfEPwobiF63796SbPHMu+t6
uJN7xY/YQKnH4R4GIn9arkWeiLD5Tg1tVS4Vo2aOBTpIAJoap3ZMx17vFqbonaAbbe0l43Nxl8z/
drzhIIoKoOIPZOFiL9a87KaakAp2YUKPiJrx6t63Sp01jfQF20S/HdZxM48ZDOZPc+PnXJgrQgXK
d+q4RqQwy+/WArAa1yF7qHfnetUsURbOhRtwmiOeG/gZUKyNh+TCnqRyeRYmtWA7cUDaTSMYvLoP
3v0TKFyIeGyKe3bYlUm6NM7ZvaghWw1HA2iFONmLdYBkWhu2vK0/85sBT5WA3nmks9szEkenJbzO
DMhszFHhFgApD4ifxDGyvRhmpYZ171UZgCWxkbF6qFGn9vWIjdDDGBpupOqJE2EOdlkGHswMSvDC
iVMQgHmt0fQ2F229YROlPC3TVQUQSLYLeV3xzi1HxYLKr4KH56XONp8R6iiRtbAp5iZrZBICgzWS
GKDEv/56LwNqupVq3n7UB540q3VImxUL54gXXo7u03t+q5cK8sUg1LlteqZ3DxN3YXpykIM2l8D1
jDunP4FJF/17le6cGl0jkk+EJ7YwjBfk3qjok5cX667Zr5LFxvbZPYqHAMiURm13PA2uh9+5aOrS
eFzvAgmQxUmpw5GKoh/0tMjvPnfaL01NZlp2fOCEB5h61PVncZO7JGQIt2cRoK1W4gLa5Yf0d3oD
gZkAMmygHkTbycQasm+KW4S4WqXn8o19VLad3jwId6HxoFBrx4FCBkxrp8I+nwXbLggxnpLVjiCf
ez655sKJnMnSgPj6z2+ZLLTS9UIiMCrg2Gg0BSWTKYlYbnEpYzG3laHEjs5+YOfYX0q3jZQrYa8O
gl1J94FG4sRyjQ6hYWL4oX17785F3tKlrcnF0DMd7/QpC9etozlGO4t0ePdtxujNXfKmks1mldFv
umB1Lvd2ZXXiURtUO8qg5QV7LAH0hNs5G3nTPBBZPxq7XUF4820YqLeSaPl5e8Bzmxd8NsgKyKBi
AZr3+pz4TpUMdSjjpaHSpnFJew7al9sm5naJ8NO6ygP6Iv08mC/8aDH4nM+XGFzUA5QLhU+h3gXx
xluI6Gd6ysZnC8g0Rh0OZJkmu5GvXFWJGQylRTtZ/+g+oXX4WIKQoVkREu8+sEHxJP5oyBdjvAsl
8XqLW5hNeW46L79hEoWWkui5nK8KdiqlDNqawjKSrEQYtCct93K7CtP+wYXmxpcM+vJaT2sH3eIi
4yn7zh3QC6jlTRVD3rVPOHSI5L1ApBAhBpGzkH3nYxHAnLRBUYnkOVNC6NFlPBz3wEnQd8sFEfJU
rpR8RLIYR6bsxIpRMPX7gJaTu96rs4a0xVC/AI9frweuqyHJpTGSrfCl/JBmSXTk0wKSA3nFZzlN
enA5USGRBdcogWhy8e9e/xKkSoFcKZdlK0aMEZhVigbAuReo+1ASolUWKdD/y2T3k5dQ86W1KKU0
SqqEI0PcVBs14Zl1lCWKTyIuUxqa8VENPYUkYlsjKdCGSUAlAOh04hVvLLRrWCK3be1QNOqG7zGm
qiSj6OaS6unsjfHn0v1SD2/9Bo2doPq3g4ccAuFUOms96NZSwqy9rWNorul6Cwm52ZD30ubU26hy
2ScoudreTqbe+RDo7omzOPBCREZkSQsHcabmhxOCCjIaqHHaf3UMqC0EZIPEwe40vJ3emPt9uMoB
TErJs3QAA9pbmlEx1+WIUia19IXbYn60MnKbqKmM9B2TwyGJvtPLXSzaYqM3zGlIT+GjiEahgrBr
7ClFAGFRua+7u34JGzf+5umlCWG4f1ue9gu7KR9ng+SLtvbMZzQkQmHx6S5trLI5nm57u1kPgNgC
3OXwqRDzuHao6AmFxneXiHhwP2v9vm4AGlioXsx7ugsb4rWNOOt5X2JhozD3W5CLgDPI0++/HNPd
NZQYm9X5e6WsH9XF9+/s4ACZFDlgqvF2Gn9+4coZYWB6zh1Ee+vDzO2JGwOXX2t08bsnEVsto8dQ
GH93bxsb2wMA8Pbvnz/gFwYmkZMidYGsZTCgBivH8gAsfE4blPRElPOUjAzCKa1loqW7tloI2n6i
zVtjm1xNuRJjA+YwnRr7/evBBFqLtDnwPmAb3O3y9d3dhif6WQmIqy9di3PR0whz/feaTU5d5wZZ
4HqsOLYd7PvvV7xHiGigQWh9H22t7PvpJX6429hAkJxWyCH8pUP/p/kpKpXhMlZoAwy9eeZ2h/EB
4Oj3Cu0P5wroRytY2EWzTgYPNsT9eJ4CZD+Z6m5IS47z4VJDoB33PYVEcWX0Dxvw7Hw6S3yOc3N7
aWwytxDlCNyhl5BGEI1wo9DofsW9LGzb8Q6Y7h2sHTzKSE4NtsPrM5c0oQul9EhEqsLMtqxJV6fP
Vb30ZpvLIeBJj3wFpONA8z6NQHEuVEmBh/QL6nyb7zlJwMtP3rXtYf3SGN69Wuh3VAiJ3dihfr49
xrkIcZS2hyQRJELxBddDjJQ6FvKGF+1Afs/7tz59iJm3fkkqewYQizfEhZnJGBkBKidyKcB7PY9e
06PNMQBiKifvDy7xcB5EQnbMCbzcO1qBfBfklb7ZE0bXdHB31ag43B727O4BNgToVG5U0Jnsnszj
c5bvFdFmX5lD1FpyvYZQNjoo5IXa/ryhUV9Yw7MRy3s9vwqfc1qqepJd6apsCu+ss0oSowlXmfZ9
e0jC7D5C3QuU7KOO4xRVCNFcJotjmEqN0lAIcx7MQaDR+nVvQjDkjKbdL3dMTkH94RR9GwkJH0Cl
GR/RlezroPazb3/PXDUD9WbwII06Y0DijN97cWM5MaNxroetpe9buoc8OkFZnxZP0TbeSRtPpjVd
OrH83E12aXNyPauS4zEV1HXhggRkP0C/NRLqdmcT24xYH2RnVDk1ViMF60l/XBjw3AKg6QjwFaCd
AJ+duIuyEkemA/hb5pxFmilEz6p3L4AmqEsM8J4FXUbV3EL4xWB3LyXhZ+/YS+uTO1b0myEV1X4c
+l4vjtqTAkl48GEF9Bvsd6uFsf4GCcNdIB044oSRH59m6AbV6TjGl0U7RjtMtc4tt6CJp+hh0KAv
XNW7QK+8j9tGZ+/yS6OTGKj2+6TMEN4iZn98dvaAcpH9oSTrr/Z4PD6lu51A7+hqRR+X3MXMtgJn
APABiN/BsyZPTnGYB04gl7Fk898gKWmR5tXBVdMx1u0BzsR4V2YmJyYV3SisugzOQhoyawhUzCnj
B7R3UIG4bWou2wJoNyJZ0AiCXHf6ZHflMJOGJpds5CLJyJh6bx0tWhCPnIFnXTga47G7ukhxucEa
zsVIso4M5bUrCAcW8nqS29rgjHd1r8bA6tarjYUx/XK2oxmIdECCbrxOp/1oLTLxUuGqjd0dwjtO
F1bxHmnxL9B1WT6V9k+VIeqlrjWnheH9sND/Gt+F4cnZk3wpSMBo09qufOcUW+ZcrYV47XsmUK1N
9abwn3FPPSrv0HSTmqFnvmtvkWjEeJ5r0BMpCZQ973Pd3+d2X69D/wn8FBFPo51nFQ4pG3RnlHqJ
sNlwH9JDGtFmp9lc8KTG1NNjlxTRocssKaelDzqwVXaW82MBgVJIh/YMCVbJWw4OlFIzXR7vXHGV
oc134wMEGuxiTm95PaYhapQkAcJPUo1WAByFr0h4143d+/tcigkag1Bsr5gnsJkgLyAa3l58D8rF
1vbxKN2aynGNL24NzfFRjFaVxpbQ0P9Y5lSoQIe840Dmh49RThJjlJ6h3t/eOvM7BzUpDoVwSHVO
743Q6xtlXEDO9A4KclWOS5ao7JZsTLxXk6K4X2SwsRUtdL9lW37pTP9yyj/7/89RTC6grst6NXdx
zEBWryeHClCFxxBbhORb5+32hP3G2kxsTbZ82+eJ1HCjLYJmQSldCZEhne4ckhGO5ma75ehZixfa
FWenEBAYvIERvIEz/3pzxL2clxUbwmhV1mbtQOeq58LOSNt1EQNx1FXdY+KxS4xVv3Gh42BRzBil
6Ef1lcnExmkQK0mDpQuCV3ZAvxqPbpi7xOdGPHHJEgGMk50lf/r8LvtiD4WqQ1aAiPVCMDlGpb/O
xsVnTOYcuMk+YZOgHav9icmgDF5gyI7ho56TH2JFMG8v8k+19JbByWEMpHQQuwrzLeZm5RFJg2KA
H6wLUa8+UgmSWxAQSEH5RuWj6hvxOlRW6Qf31bS6hye2wX5yQBGmT7e/anE1JsF76fl1qvjRuPXS
aBXW9xJHvXc3e9BonBJxXT+3/i7ElCSklPWQ2fr9grv4XWcbrxewMyDUg3AHiqvXGzHh47KOM6m1
S3nry8gRH5OjJtAqhct9kZyEdCspIdE6l6CtgJaRgGj3nP/UCWavwrMbHZpfJORyW2hHW0K7l8W1
tIizmXOl4z04ElgiCJ9m/3tUx0Q+kfGRUCHfBB0WUD4l4lquLLezIn8TSq+ldpSE88ICzV33oEAY
mTIEhcXL53p2BLwqS0auOqh37Dj/vhw6OkDZWMj9YyC8djILSp9NwZucExgMdKVk7bWoF5Cv06cA
mhyhT6CiV4/D4wvP28neDRlHKaUaTVbPovWMHaIGRH3Bw9JKLSg01RRItX4FkVE0XTr3QFbp8j4B
lET6+ef2hIzu4eIY/fqUyXwwgJQBzT+wNgtYuxC2JGTvAOZ24oUxT98AU0PcxD8KoGBoQgaGCjAc
+txn5xzVPINeOW9IhWRWMY23Ql2BLOe1r5MFbzHxTr+MT4I81x8aMS1Z1q7Sh/TNic8Du/Gblc/p
XGXKzEJybXIV/LI2bv6LOIFjGbVieixviGKO/AChIMjmQGquOMThUm/H4rxOjrsTaWyXSmjDTNas
4ZZmzq6SmnYg3AnQ1i0kK4iJL9Jr/KzWdNsAbwFiBU4GV8rPg/9yiH7RK5D5BfUtsOiqBXkWMwCd
NtQigL7k3pcYbmZHOVIawVVAeAcwz+sprQMWpKiA4tuBaEgRlapVsNaEVd4fEUR60XepWQVuXM75
uH08plowP2uJ65VF2hBsNMDvXhsewlwJnB7tZ0LtOY9y3bdWx6OiliYuT4TY6197v4kfGVUI1hyr
9KuY6dGGF6Uv8VB8h1zcWqUipqcIWLjDkPLALbHSW9YH6er2l84dZBTC0ckk8LII8eXrD+1i1ksj
Bx/ql+YoE+5xVqoL6qIs1MSB/kzIGGkAQSKPWKlJONo0TtminAFC0EJHnYgGR7B0HuOTbASfrVWB
5p4xJGOnmP5aslo9XrNmjlIZyE1Poa6tIVqAeN03maUAczzC0x15+V3THZJyvCMI+C6F/5LjaNWY
VekbHdI6rvuqtHjGCAmV/mn1vz+6/+V+pcd//v7yH/+DP3+kWV9AS6ua/PEf/7uGwOJb5L8lfyN1
8fVW/y39/tu5eqv8svI/yv8Zf9l//vI/rv+I3/UvW/pb9Xb1ByOp/Ko/1V9Ff/9V1lH18xX4qvH/
+X/7w799/fyWhz77+vsfH2mdVONvc/00+eNfP1p//v2Psbz/35e//l8/u3uL8dfMr8+v4q36+vwZ
1Fc5Dm/vfxRp8lX6CM3/aeLfv+frraz+/gecwn+BjRmawEDTgt5zZKduv35+Iij/hahEEVAEQ4Mh
9Hr++FuSFpWHv8T+FzYUOACQI0RbqzA6gTKtf36EnyBRCVWB8QUB/Bz/x7+/92qR/ly0vyV1fEz9
pCr//sd4FC62yhgvQw+ZhZgwj84HeepMfCEAqW2WhHv2/zD3XcuNK1m2v3J/ABMAEvblPsCQoigS
lClJpRdEWbiESXjk198FnZ4uMsFLRPW8TER3nDihbm7sNDu3XatJXMVq/QitOT1iTJqrTrTGxiBc
mH+kYXLsk9sUU3bzxT0zlTyZFGlK++xQSv1d3RFfk1dCj4UEEw1N6LufSUeBliX2v489Y1VX5NqB
hLLqxvkAuJSErgFyLVYNMMaoNqBTA2204D8TnJbcMqVet2h7qHQKerVO19AxlmNiu6tin3EUiS2m
aCs1ss/0y8VeoUkL/uxM9A7JoF+/XL02KZKqtOzm0Jid9KCExW9MKlEvK21gRxXD5NWKFu30WEu9
ieMGO1VsjW7RG2uoRqJfjY/4xNPDeCqQ7Wbu+csvwSz0INktqQ9tkVgboNNgqoHUyruUmdFdOABU
z0Z2d6MlJPS4LZlOlJvxdrD60mNyr4DlO8v8iZJsb+qhCbJAlfjFxKq7aOzfy0Irva4cGq9gnbVV
cr0H4bOh9XtDqcOnUIrT2NHisnVZaBkPclgaj2eX+l+X5PxSiFm3f+mH6jQQ9nExxD5KaqWTFBW8
ObDYrjdEH95KQP3DL1dNr4zaaIMkMXnsSkQJeWjGRx0nwpV7FgZhSnQPtM2Tb6rTS9hZ5XvNtOkU
5hk4x0cjdlnZt7vb3yu8d3OMA0uhoIXRwLAJUEsutyMvpqnLYWEOII4HfYLZmZsRiX63JoMNj5Ks
OVrLS4bpEoIBZYDC2YhZhIOoU7sAYamWHGR0Y/F5BnRcTXwKjiN0upQhXDHSGgAd10lyaPz8yDEC
MKPheJEvgXkO2S4XLbUP9X3pYVbY+dvVxNQ5zjcy5hb+Y87anxmpCtO70YheiEPSbkwePySFiWzb
tJ8Qxt+WJDbQfiqJKVrw0WLQHByKgpJqG2d1hlaFAzzvbfKUvthB8YC+NoC2viPn58jb4mEM1K25
qTbNl+gXEIoej9Wx3KlBC0aBztV/D8BeDxLv9ocJMcLiu4QDlTGtSFjGkwMZ9sjc+FVh+FLdbsOB
b9LEdGLwXKZreIqLUwUSAYALowEHdkUHUcrlumtcYir6h8dDy4rfWjZt9RC4lLcVW9yUTxlAoLTl
mTJZhHBXuqaSC0LHg4F5NwX5bb2D+dFOY/brtqClsRYk4QE/P0Vpip4zo4YkAsjN8l6/S70fulu7
ALd2b4tabBYkgeoadW+85GjkFdzyaMplaoSQlGpIw4bDZmCTq0zfev4GxDmfgqOLmSvT54vb+Snz
k0oGzYSoSV9qp1FOwr6oxoONke9UzZzQtHwTJDb2c0MVV2crz/qaPNFxkFpi9wrkxWHoyLQ89LzY
RMpvow13kV0d1DUKl2uHEY6ZhjIV3C3841JBWe3NkRnleFCGeNwNgMd0TWqt0Rkutg7jTqBMQc0K
PQXLVuWIlh0d9IYdzZ6BlLfxWGJ5NtB8yjh3oi5yrTLejf1aEXKxmp9i4fnB58MEuYjuxWlBtDFl
7CjZYIWQsk0bwo6bjc/U8mPG7I9adeXiXdF0HhJAq/k8BbUozTFTUrRw1pShb7PMwx0aVTeNbm64
jHYKNX/s9OK+WZtJXFx3G7y4eJQt+Ey4GGL1LE9qux0qYzomWuhN2uSH9dZMFTetirXgWBSFhhDM
QqgE7ucMBiu+iVZJMQRNODloBynQ7odjdm/orvqCJKMSu8q28gtfMx3w0pA1pFbRG/1H9CwUwwwA
QBSs9ViSSbUbnRz4aLh4Nj0dPeBTooHMC/j2kHjb3lwVh8cfGUsAT8HiXF4Nux8SMkYSOUSW7KbD
Cfn4LR2mfUL8TGWIkv4dX11xxcR7+KnbmTDhhTQSFJmS6lPY3pI+lDXW+eXvo1gM/mAcE8BNYWj3
UhnVrFqSyIZ0YEPY+V3JAVoxSdbK6Z/N4bnnPucGZocd/1UxEW8JO6QpNRq88zI6FszuNwVrPkqa
0bt0StZqAVf0gRQ44AgeYVfEZrJS0zDsH/Pk2DZpcog18HP0MRlWjsDisBvoFUVS/XOiHKViYdUi
ZeKJLk1FEEvE2NLYIi+8r5TvSTzaWybTlflJ0V4h3kVuDfAwcG3RBSR6ZFrdpzGndh2ko+0pcRwM
OcGEqOJNjfo8VCjv9CvX+YqCCFM/twtx+aJwULGYs5SB7wTzhaXTKsNOj7js5JG5Z735dPuML04H
1IOfiXkbAKqoqJtdnsGmRAJtDOsmaGGOtZn9MdXM+9zWV3Kxi7OBxwY5Q92A246OAnHiJ8zQwJ6Q
pgk6Wu6Tbp/L9va2JmsShHMxIbGXjSEkMNNyuRxYRbZy8q6sFVolcZ3mBgUbq3W5VlXZm2oftU1g
wnmT5HvQjEnJGhKpOC84J1jOpSwKmErDQzuDFO1LFQBNjL9lyOU1yOkmP4BDRX8NoVf+ZffKQuic
1TuLO8yRTmVeQihKLaAAkBQ/JEAnBojMyhpeuU5z75OJAi3KYgBgvhTU2BJrrPm8lSPKKWN50kJM
raeYlR+K2pdahTlD//P2yRDf/3lF0WRmz3BWQPf7bEo9Uw4zHzRsbF4H1uSqzDGPJL1rQBKF+n2M
mevNbWmLAH4WZ6G0hOz456yS4H0bPASOuK7X2ED9rjpFQO/akD3fZ4doy7fZjtyD+OBD+jlYTvVr
rfJ57RacCyeX66vVOYZIegiXc9Ul5Skza++2ftd20CJIKcIK481f5J9CwAED8KUO8J54Mca8slzz
SITpwVTjx3AqPsoiWTHCVy4FZsdVuPvYRgwPibGTNf+1J9IQjAAjpbw/AWnjoVEaTyk1t1cHpA61
TZ19jHLmG6XtDIPuhMXutubL+z/XKpGVAY4HSBVEiFSpLvrJrBMeKErhmnXoteNOt1cO6zVV8eLI
IBQ04B4gLXq5g6y2QLqh2lOgqE4IbmrMoxJH/WG9j8fBYd/71xqwSCs+wvLJgWZnMoVT0ygZKzAO
BM0At14XmzxHN0+BxIe+0p4gFpBgaDDGBmhUvNuI4IhYtmA8QUazUjAVD0PTOwZQby1P/Wl+9NQp
cq95IF+46d/et+WduJQ57+vZ/Q91W40yeeJBTBRPHt+qdm0aWQQDWKg1L/CZCKIkfUw1mQcEqSKy
Z4fRkXwAgjjyXtpJYEIcnWQ7DU6CVogdIJR/x1v7xSpWruaaosIT2DRVhCBh5IEdJ/fqeGca1Uos
LJbM/1F0TpFgvhweqwi/xlUz6whwB4LpXsZY6bZ8jX/29Q6IL1btgDTh2Xo+Kr70KP8AvD/aWB/T
Y/2avaC3zDeccN+tuBWLVMfneUJzqQw2LxMlN2FvObKwJnrP5CB7RdYBqbnKB01j90wkx/y6FtJd
vZuApvy3NGGbsypXW1Oepf3uf+pkp7Ot3TgNOkoivGGOLjnTXZls/raT6p9VP5MrbCyJLa0jA+Tm
v5MnfQNiTy/bGSdzHz8nD/GeM0cGTNntW7O087g16NudieGQEBMTuzKy5lMkQab8WzMfwPyR7yh5
xmNNVgSJzTqf2tkw7VhW0wQpg2B9OqaXeLWMKRjfQcbzzXzhP+x9+QSWgmQvf5lqr8ndGoetc633
tY67a1cG87VoBEVdA0OKwo7qUmjbyRROAVcNZ5Rcla95jVf8AQRFZyKEzTM1Wpkyh0GX7wEl4I2b
6TcYch/UbXNf7NKdtkX5VvPJsUh3SQWu8tvbuKag4HBNQ4zppjrmAeVUcqpR2rCOGv+JEBs3A84x
sh4inIFF0WRT1B0PQC/iNEPmNuztthrX3l77TIKghpT3TKoo7E5Tv/Ik29PJvGO5fHdbypV3EJmi
GZIBtaV5IuHSjCdJx9tpNuOdDcqZTTe81SAqWcPomjf8IiKfEY2A64yY/BPwTTjv3GJpmU4hP0aR
dpyiTZd+KeL2ceIPtqStvH1L33f2lsx55EADMbsYd1k8nZTULvSjmtqu0sdfRnsnJ3s7DFGgHJ26
LTyO3uHby3jFToKM2ILvgh0jKGUJu8WmrK1T1nVH1il3Fee7yTY3oSX97qTdZIJJtTWA11ls+vp7
r1oexoIQ6fSb21+x3EyU0Ex9ZmaWAacn9rYZMamsOpPHYxKigoJRng1y/wwsl81LY0lrZYulZ4Ou
D1TTAQlE0EeHfNjl2anirJGGUY2CEKEoei41v5SiXUuLnUUx0Ih8FVBtPmQ13lnRU193foVO6tsa
Ly4JikeAxcLABZ5Dgs79y08I+xTl0EizjwmzcAe1CpUTnUUbLYuSlYLwVVGYeAPzCuCJFV3YYVKw
cUjgrB9Dnes+pekAEMbQctKyWSOyXBxhRNrIKJkK5s8QNoo1Bjq2YJCP5CkYOHdkVILG+FcyfuF6
+iDnvVsrQbwGcHtV5BznYzvnCplgsjVG1BqNBFPQMICs6cXdaIMDQSMnZFDcSW13U8O3fOhW/Ld5
0S4Mw5z1B0YCwEMMXFjR9S+TyqSjPdRBrzIVbfl9v7dpyP0xRuNymsrHZDSUXW9M5cpVuXJ4IRlp
B9DYIL4CL9zlyUHFi0UWZQ0kZ9syMdGaqiMLgLA80uPvKOz4USpv+sjDwdv2IZAEjd5YOb1XtMea
4vn4xCzRZMEs0qYep9hkdZBxSQbmfK4B1LexKxf15OanIesYYmgr5dQr9VpW4hOyT1h55AZwfWG2
ENqJc+F6H8tdRrs6qHUpiR3bkOi2NDM70EHwflA6ddqbdsz3Uz3lbtXVQFZqOcZHbAVJC9Me3WGK
3yYpJR6vJzC0hD2YSxQDpMllGrm87sZdVhtA96lytr196RcP/MyqNJs4DBGjoCJGVCEveFzTsA6S
we78IU8Tb5QMe6XoJnYazjxZ8ygQwl4UGSBF2B2NVXwsbGSI0tSGm9QqlQ/qjvcsS5V9bw2Jp3H+
GBW0doeUWD4Gk9hK6+o1RWeqELS/oIqzeMp4UoRxHspNYPQVEDJqWmzGAXSwt5dzefVnLH1cAoCE
zolKUU9wfjMrJA34AjDBIls8/zaEhe0a0zQ8ZzTrXDPuQIXd0+FYMo0+3RZ/7RLgHgKqD2ZnLgpc
XkTA87C2y40mGFJN2xoFI15a9mRboRgHyKh0Y/QS8nOa9Jf4/vP+wpxjrAVgdphNFPPclhSOcZgN
xjFrUcHpbMK2ajN0bohzD9IumdzVmf3jtrKzMhe3DliwYE6wAeaoo4IsrnWOqpYSmxHBrfsuSYdk
CF3QNnoKfR2iNZiixYMlyJpP11mEPg5FLnVVqAY2WKwyS9vbvNmX5lqR/7pKc6URAPoEPIKXYkoe
WUqXaWqggWn+V4RsIwCDDt3b7YW7rswfKcIpMey+beUUXlPPxruyNEHGcB9HfCW4XpxFLBmwwgz0
hxAUMMX6FGKjLJR5pgZDvTH43UTuxxo331fKUzu6tzVaOGtIWsqoDyDFBzcVr9/lukntBOg2c4RG
77nh6tQfXyOyuy1jcbVnGcDCQUEWHYxoibyUoWSD3bRYuCDW7MkJm+xL1mL6FT0lXGsAQVbKTjOp
u6KOVt715fN6KVlsL0FyqFO4zWTERx2yzmVyBz/JlfiPOk+eStncNrzxVEPyW/5hd7I3pWQFeeHK
uUTEgblvgvZteeHR4HW3smislMA26caUIj+236Yh9QG13EarEIuzkRQuNjrzYKXRKgj/X4wHazin
ZpwwJaAjZgdNY1ulFDN5qje06as2vodUfY/LZ32ovEHKHN7Vu6mkK07NtSMFBw5IKCg7Kehmvdzu
IlfKLI1VJdC55DXNB8kTx2x+ys0avvW1c4U+DXhQMFgzhsGlIJ7ZVlrXtRKQ57TfdPUHS/blTxo+
MS1Ai8/tQ3xNK7TKgqAITyGwuwWtElmZmixTSFD01pPJ5f0wZoe2Bm52tsbNdcXKoEfjjyjhTo5p
MibA4CWo1ahPkaFuuhZovOPaPOe1ozkHLXNfPyrhYgqP5XWnpQqHZU61zI1S+z3su8Rpte4VgzB3
zEjWWl+WKRnEpvDygMkNOFo8PbPlO3sMqrzokkxhbSAnufVOJ8zB9nXO74kaT26U5/UO5vAXlTPT
NzOt9AEh6Pdx/6BXeumEMp6qMMk9XibsMFEeH6qs+VEqNNkmetO/3d5wcYxShjOAIAv8u8DUnFsf
hR3XgamphC1t8Ur2xNWs4iuz28ov2153oxomWYMruu9VGxMYciv71Kx6f2K8c6K+iMGkPBAn73IJ
k3C2urn9ccu9A2MLojNbtkF2hsbFy4Ws8TwMVU7hLfWW7att+pDWseb1+sh9goEeK0zXmLU/G2Av
jQuyaajlzUBVaGkX77Udqy3gwNDvOoD56QNoafHPAcwFz9PQSSA2TfrhY8wJeOA5z/OvZZcQw2lT
KUNaGPWb55mm4GhJWtFg6AmFfZAVhOmXjKbSR8VkJUfYY6IvWJrs5IMkCq+cAYfEdqJQVR/TuJXR
Ghmr/H5IW/1Rq1SpceuINpZjYx4ldWU7C18sLZPww6PKMetg6M2xkKqZdFVJsq/Ink+pk1mS+aGl
6vCYKVMGTrqqG75PjYHKbp+n+YuMtDb6danRv6J5JP8+DB14PgqWR8E4oJzxl1YFJVk0VOABVuZE
OtBbL/dRrqIGnSMGC2C6vWj0JzVySNy6yrC9fWBEmyIKmv9+dvMGSR4awiCos2SvlXrXooEdjivq
iKGCKEW4MgXyPACPghRdRg8ti/2yWcO7nX/i4hQC6hYVLGC1zQxNAIi5VESzJAWoeWkf0Dw9RnG+
6xMbI5x1arh5huza7WUTFUKpFZ2OuGWWCQgeZFgvpaUFWtgq2vdBEiOzM8lV4zYW+v1vS1k8ZEjg
IsGC+MpEfzUAki+l9IYx9oDsQJNG3Pt1M8RO35pPLQNBsUmcqecoR2KSaQLd323B4qlAnAXBxuyX
oLS6CP2twRjbkuUILjXDKWeeE5Zgnm1FvatSUJ1HegPLiefzUj3Ec2hiIwWSHFLvqV1gKQmYptcI
tpdbBV3OpMxfcXbCU4B2TgoIkgIjpYWf2+Ebag/Dit0VgbRQHoaUOUSEJIRQ4uBfp/NBjq0UcSJG
+GlqBqzkTtv+Qh3XzXjlpwYgHDA7PCQ8xos1OYSMI/4y3FXS2lVYHhv4Pqgeo/yG70K56FLjKadd
OWphfBol6hY2GHTLyuMZWqTU1g11bcPax0a1V67E4unB8AtAr2bIELTMQ/KlVG0C8zFKR8nJQOHN
3iTjvc7dSNvlb7fP5nI/8bQh+TF3hc8JXmE/tbxuFBUYKyeqtNJG5gZK47q6lvpb5FcQYSH8UT/n
kz57Di/ViQyKefVIxUtKwDqpZaqCLp9h2vSK5sgDgHrwbmlI7zTfmgkRS1JWa411oqL4gs/CBzw+
GRkwTVC0GBLWFYXSBr1mq2455YPD27zc/d1yilIEG6NIGfqbS7kNRhuU8zka/E1M5KycjWuqgGfg
c02RMxZZMsYhp3REDjcgkYFnM5OL6ovEFXnlFs7fev4GzLrgsdRRN5DhUIpH0ITTY5XJ5yU0iw0b
ktrLY6n21NFKNqxhzP/LtYOLNQNMoIUahgpVncszQiotBdi/woLI6GGafwOa57aAeYsvFPoUgG5l
HATYY/Emwzc3ShmIzgE1Iwzgw49BiSh+/Z8JEV7OsS5wAhQISQqgHrC3gT8zs/7bEyBoIliHIgPK
j5zAA1DKjwFtlAlIDG+rIVo9+BjYjD9rRS43I2exUY0xYUHJwGmRA7YRFzVFldoJW39YK2at7cx8
4s9elTIcLYomK0B4kBclw7z+sEcCY2XRRJMqqjR/xJkQpSJTkc7bX/2APnzHNGBvIkJfEbO4ncLK
CSbAyvuuxUgSC6b+O0HDYbIWIqwt1qznmR4kwfyqNGossJDLl/KTqb8o1u/b278mQ7iLlEp5klLI
iAADLVvfSP6qrwFUrMmYj+CZHklpcJODDi5Ic4yaKWjNom+AZV45yCvbITacDrxJm8qGJr0FfHOw
qTEtWdnxhaG83HGxfY82UKJiKgtMJb1jmAJX0EetVj6pvt/elasnGOMBIIbEwAcyiZcrJrdhjOZH
XHuEFr6FWo0+fJgT8U37KdRXSiJXd+dM1vz3s92xEoxfFuUcytS225kPSv/FyGPvtkJrQoS7Uksy
UGzU2Y71lUPJnWxJrvKfhH+YDfizbMKFaQcAvzefUtTYrWaQMEl1INrtipUizhV90ECJ8gYSkSiW
E0EfQ1Jru5FkGH8DaNZV5yBedopxRcoV2zyDRGCMEw8lwiXBI2Vdk4ZV3bCA2KgYI7h2qtxRFWcg
qKq61lq4eVUpDD5gmgmpmgUXSchIiHr8gOPNvnKkrjIgsWIO9vZJWDRVfAa1Z1LE8zbqlCIZxAJw
Kc6Ry7E6ZY/p5MiV0/QO+8EP8aO6FnheVQ0wjrN3ioqGOI2ctYkqqXGH/bJBpRYOv4yu9zRarKSn
r4o5yz8Iz7VpIUOOSgQcj/TbiF4vKh2z7uftBbxihC5yHMKDrWpK1uoSZKQh3cjaIyiHgRyx5Tld
MajXd+pMG+E6EbBF9G0DczcA2EBFOc/h1nioB/W9BLYhKS1U8botCtJPulkB3y+97wGv3qvR35vd
C42FN8osM6RVh9lCpa3HLNUjQOhC18PWqtbwSBYBqZhyEd4qxcpKBSMqLGhiVweDTei0L80TyHG/
hGD6yj3UwUpABm7CfGW1rzxf50p+Ai+emeFMkWg2zILBsOC1FAQF0+Ptg7OMzS6zY7bosXYFUiZz
dgxgB/Z7xx3lOwCEshYzZx6YB3J9RaWVk2oLtyFSlHKy0QoRkFH3sumgJhnaS4tNK/1HluvPSRVb
LxM9g/VMIClRma8l9yzrN0r2env9Vi63LTzKed5FdfO5QwUwzzrwfDc7eY3J9MrLf3EMBOsYSo2q
lQR7JAPqRwFrATciX+0GR8qONaAhb6t09YE5W7d5B88OnVLViaTP69Yr8P4zAHCW24qXnq19MVvc
eUwKd/paTLN2LASz0vP/Foo+dpiVAGCD1vi2yoU4WwUhCMRKomaGwW4kl8R6g43BvaJr4Z63BYBI
dSB5mswx0OQMKpEN8nTHjr/dXs3rEgEDN4O/otAhnPcSdTqWU473EwyPYZo+VMXkFgVHt5H1lNk2
OE/Wmo0WjeP/2Ks/MoXXoI0SewB9MAsKTXIH8j7WpmeR3uVDAgBWAC+oO8X2SXNPVodYF/uIaU90
Js5suODOBvT15eGJS9OgjSrpx7b6SijzWkzlgpHGQ2+9/5cLK0gSlLRtkLINORBna/kUMnlHGiiY
IlRtky9tZXooL2xuSxRZTOAiXConXHYyGYOhhBAJBFP1vnlVuYua2QgUFXD6uOjKv4v83EVF5lW/
n4wnC2ND+8Rbq2csKnyfn4EGHozQzCRjmugBSgWnPcdnJK/Nt+F37dW75ql+jh7Np8qn37pd91wC
kNJBCc1bLX9f3eAz4cJ7MY0DDw0Vwo3DgJQ58EMUgDi6pHF7EA3nJyArfikBAPlrDT5kearn1Z97
b9FYA5dTbMvMSE6sxo6N41h7fe/YsTe1Xi35SeuHraN76sFYOWILuytIFN59mU4TyUpIZJP9qBYv
CgfaV9R7dfjK47VtXbwkl8LEcqNsFzGLm/k8YwrMqn3LZN5oyyvGfU2KsH1U4kVYZ1CpbDZRWuMF
iZxS+XH7oixsnqCKYAQGdCaT3JgPaJxv1bZEqGXfkXr06xxgPax2LAws3hZ59Vii4xwHA6AvC7R9
i/EadbFQP1IrdHI6unrmSfQ+Xhvyur5+f+QIJiChVAVRvKUfkwhjT+RYyVuVrQQMa7rM33D2AA8l
5UoDRvYjkCRp3nnElBwLA1aFvmLQlo7t50b90Wb+kjNJPJRJ2aBedszAhPRo/2ifC9lJHtSZxvbH
8A7wDAt87Wte7doaCm/9oI+jXKMOfiwaP64BB8p7V5W+3D4Qa0KE+IAwBfQzOh4iTbJ9K0k2af6r
SdeYPf4/RunPCgomQpLRhmOrOHcNaC20QKpc+5v1E5GP8SbJXpdsjGrlBt8+HeBcv9yzskEHN0IB
/cjKLbH31HxpMHAAMrfb67cmRjAUfKq0mEbYJD2qXNWM0AX8Xoyeatf+bUELd/PiDC5qXTLGsFIy
YaOqxEvAYBmBZM3hW2CWyJK7yvW7ppbgNbSyJJcZSGuPrfYjNLT7in1H9O8ONfFuq7UMlNHFZMHf
s3UAZgM9T7AUuVaYRdOM+hFo/K9p7+ZPIzDKnOSn3XuG80y3a5N08w9e+LazwHl+H/MgKHSL417a
hDbyGrXho038qZKQuP0PLi4kzHVCvMCAXBQOu41ecSJJkCDHLETGjjabqQQon5npa0/vlet7Lkr0
caTc6LUYQ0bH3EjdgvmpWrsk+X17j9aECGfcsqicMPSwHGWQ7WVN7RlN5ebm2glfEyM8h2qKvibS
QxfTHFwNhQc5+Vb2awMy1w8cGl1Q0p0HDcV0lmHzvGiZrB+V5/wYvjKgTsuI5jVPB15u5dTMAacB
oHL+kzX8I1WwsyWf5JKMkFrOrUkvrf5urMHwXfO7cRj+yBDO3TwAxc2S60d0qj3oKkjEimfzGHv1
M92AuM/rf6ff9C1x8436XW4d+2v5fQ369voe/vsTxC5XLUR7hcIm/TgpHeJT20NoSssvt9fy+g3+
I0Q4j6XCwqwIoecgvU7xN95+/bvf13F1LcSgaHkGsi5aMy6fjozJYZtErDs1KacehgV/SaO8Nme4
mDeZjcPcdwgsOLQhLlpRLDQMKrRR+lMmFfLoWWMofVhW3b9nEyhAAcnOUk8zuvotpTnSoV2sJQgc
wrz3si4aX5NBQWv5RNXhQzEqfXTRghFRp8I06xupEpa6I5LVQPgFwFbh5FLTSpi2Z+2KDyv6/rMW
6GwGQy1K7UC6F8613ZGqjTTanmKV8pe+YL2T1ixHJtOM3ULJd0CRXQuuRL/5UyaAQ/BegN9hQQRK
aJeXzCbtCba8/6UM6eCiAzZxigGgk3pF+NdMBrsL0Xe3z8UVXUEqMiNdoj8C/SbCU5XaSotqvzyc
AAj0OMRJsYnzFM3NHWoKgDCLt2pu/vp7kVhZnEKgMyKiE476RNFTOXB9OIUWUEfjsP8l4VJpRH5p
CT+Ada53bwsUH36s7byV/xYoGOFUBxAvI+ZwQv0k9gcqvdi5MTjqhHGspgn/MhyBNCgFjFMDXeIy
AI8ub5piVUYayeNwssNYdbOpTp+McHgtqRn+bOp+DbfkinJo3wFoOZrBsYcibgkeGNWgUTGcdBPI
QGTqWi8CEBz4ILLQk0pmrfigC7cXY3RopUOnKrraUI0S280iXW+qGIDkJ2r+Tkj0pAPDM6u0u0yG
7xaq3qhbe3XIDymrHrR0LSG/uCfookPhCygi6FEB9rNgx+za0qUUk3YnMqUfo9ZEu0mOWnco2le7
IswBWrDppNUaCtNi1AFaX8idt+EsXBpCAxQkI4HWqfI2Ttom1sl+kFTMpILFs2ydBu24dRPu0kFB
G+xIMIyzRigrvhHg0AXsA3ozLAzeA0tLsEs1tWQp4aZxAj2z5ZUEPBtDM62Vxq5KwaFBylKD+/q5
EmeaKtjdeh5TO1EpZNsiJxROHmY4bt/Jz3Trucs6A+ui6odpUOBu66CpuFxQ0ypJV3ZS8jiORvdF
zS3QtYVDKAc2D4vSYXlhfCvSBsMNNCnj0aG0tRS3MovqJQJK5qNcJ+M2ndpd1JTZhkcyu+eplP7z
FPwVAvsnGnlT/m4vwdUvYdv/b1D9Kp7b+tev9vCtEv+XFyDt/ztQ2TETirFHND+jaVTDZdbnmbx/
wwjOKPAXMO3Hsv4NAL3/s2vot+LnOSz71R/6b5x2878woALSZQxWzkyiOLH/wmk38BdMKYAbEw4r
Agv85V847ZJq4f+Enqx5PmC2aTOl5r+A2iXV/i8FngweSqAyYszB+hugdsF0Yv7r85dAZgOCak0W
7xO1IqSRQxa/dfdA9qZO885X0jliiW0hQnBfW4W0tcIhwrO+RN/6dxr0JiQNXrEWtM+G7+w+iZJm
0P1zA0VNlEVtC5JKv7470ZUn9LoiuK7YRkQZ4Lu//Pmo6IpMi4f4bXDrxOmO/C3cyC/VMdmcnarT
Px98jhP+iTa30ONM0GyezsyPpoxWWqlj/FZg1Dj2c+6Ym1px7O/gSu0dcq/ft/fVPjx14CztdgBo
PyLkjR3DszbAjvHKTW5vlDWoJXFY5Z/VPfsq4dmh6RgZnGIYurbueOtmd5vyl+13G7TEefW38bXH
W+QYytqqC6/dQqzw6sR1qGrMhFj5XvHql3HHH9LUkd6aL/1euUd57oTKR6o7xf29+XJ7I66qbGIK
BoBvKOigsHO5ERKT0GydtvGb8gOQWYBBKj+Qzf1qodT+UkeOFmSbBOQ6yOF9vy15/mHxBJwLFp45
W63VWgZG8NsAxHdMl6Dm+fpjLagTH/TPpT2XItzMhvQxIOD7+M2oHRMssV9l5mBKBi43BGolYhMn
kdx+zc8X8cn/JRfzyDPfASAmBGe0x+S8VSh2/Kblfl007SaKJu4Plo1mHoB+ONpAgGdrGo+5nlJ3
GndE7hsnr412b6InwO1QnsUEVFe7cjyWBwpOBLvNMi8bzedUqj+kwgLznZX6CKtCkOWM20KVfpeT
Gd+ZpWk7CgatN2gi9rKieeMTb3zMAq1Ohs63dLmHf7QUzEWB+edpBCjIm7qVgvYUHcYncGEcI6d/
nb4rX4lTrgz1iimQxboKdqNIo6nvVR6/kWfNcpXSkZAryP3IsQIpBsKStQa/LDI7LyQKNiGcKLx5
psRvzM+/sbvQnyy388cNfZBds8HElN+fuEO93B8dBRxg1GtA4mC5oEBG/+YQOcNdvKW75o5u8e9Z
IHnqPlxxs64ZEMQ+s7cMy73IRHKrl+OixTfWD3xvH3Mv/bh9WT8nv8WdxkwN3gTE+wYcw0szMWHA
hWh1krzlzuQaW7SlH7Kn8qn+ie407jDQ9fwYUod9sb7yPcp2QfumRACRSz7a/dQdWvQM7aaT+izD
nIOy8y3yQn9MHZBQmjtpozyPJ3Ynm074K3Xtr4Oj/wQDX6b4j7LHTt3P7BQ6wKzYT07lzOQqp28A
3VwxwuTay3quoXCWacwUuY2l+E13Oj/e9eCXlBy+YW5JgUMv+8OTrDnZffxs7TSHTRsOfDzwim60
74gI3PhDdkL8kz3HPtiIvTUgLLEk/HkMzz9POPjTNPFCU0LgdGzTB8DXAfvz9f9Rd15LkmNXlv0V
fkCjDFo8NoQ7wkNniIzIF1hKaK3x9b2Q1TSGI5zhk5yXGStasayS9Iurzj1in71Tv98Pfle6Rmqb
MMscpIN4FR2UO+uqOkcyop26628/YHMPiqEaxSHgBKQ2Ed8hes3cxS+d5nK8S51HA5b+6dJ0U+dz
c0CC1lkPRX2one7QXke75nK6L77dff0+3WdevMucxHnpncFVXklhQ8Q52cl1+Vn+1F6Ool1dj5fn
asvbDOPf60ccgh8KRw019eMDHMlpLExyFH/u3M4tLhrZRW7sO7Vtt9glO8PDJsMJ8rB4/W38o3O6
p9D99fEdOmm71h4ceIfwlPmU40+Qo1CYTT2JP8fP8rP8U/ik/tAjuzsUuZcurprbmmKP5zL620D+
74m/GXXjXCxtmGpKkcefk111q/mCfddedfvoMF6eu0Jnh9r4Ek0FAiYAWf4Z6dDOzq+xCAEKXoUX
3GA4yzNGbyve+W5mGw+ipks2heAm/qzug8Pkpm5wEzidO11NLgbpZvomePOreNG6uI/2eNE+pK7h
xp/P7OrqQbyzjG/Wd+NhGDSQLUbOpLmU+3Ff+cs++xbdRt+sm/CAgJ5XXQ8Jxzu4ofd23n88urxa
pXejr/T1dJJxtH//+Rs/usiKScoD1qD3Fjdzk9vMjS8zN3IFJ3aqX+Nr7fYumrUH+TJ0m869Nh3x
XF2CNvdTX0HxCVI4cs/GNnc+91ZYof4bf365+Jbbsf3ycP3teRff1HbhcuJW5Ehpf7u4/mbYl3BB
2xJ6zJ5se4d9hR733QV5LOdWdkQnP+T2i77/0trJLt8/YkOi3ScvdfyryN2liN0X7sUdIteRO9jf
nsPdQ27fBhe8ws7u0ikcyBZtxb6m+8du7S/318bustx/uU/t24X/r2bv0KNx1b1o309udjXtrm8H
d/Rgz3CdzHb2s3v3c3f3+um7N9+ipil7MCAhwC46mk1LmX1JWe9we616Xx4jR7F/IRVrXz9/cWv7
8bnmn7837uzcXi8otOa2X9qPmc34trRT7JddcCF4+e8FkHY6otb8asuvLvbP2y8GH3dfurn9cDPb
P66/LEzBvRRc79Ot3dhXZGZs7cLd3R+eS3u0r5nPD/pOdk/+j3Bn8nGZU9n+E2w3zo+XwHv+ElwA
sHbuNJ6vzHlAwtYpnVvWcj0d0+U39iO0SawzZ7i57QvNvr9+gNvx+qKzH/eT/WXef7l0fkyuwr/6
MjEp0VmwmrzlFl/e7m+/EKnhc1nOLnf2AEp3kDjYn3R2db7T+ZXcUV3u3Y7f72xPtVHaXv/hO5p+
3t60nemgOM6Dd7hZlcsv7naT/eo/8amKsx+ci9a+Q+Wbc3v1+ebhMnNu7LurheN85R8sR3Bq1ztc
HbxPV6Z9sNyX2r70e/uh8S4QDGQQB0/LdgKO16+vlI4cPNKF9dm/qrbKibsLve5g2pj3696+KWzP
1/AlSraid24eZNv3IvvHstNYUOXwPXL34044KAdb3n21b55mN30M7S8RKqs6C+d94r8q+xCue5fY
z5ZtILFUIEhd2Vc/Dcc7VPvg0jtIzvplP0tn54octsHRb2+uGIjvdCrnGhUi75fnHvY/V0fHu/lx
3TuH3rPsJwyaaI93KGDsfy4O3SfedX+4n53rwR12gyvtOtdPbR+pHNmRD8/c7pljdX37OLi72Zm9
xn16vr7V7Bff4EYMrrkX957fuYb9fH15z5enLh6ZVzkFioqXvXf7nLp26f5S7IeXH5zk9RoZ9q/c
9fynZ8e7O8wcwJv9K8uX27+e/ZfRZnVnN7n5egXox755DZ3XeTd5Bw9KSNdEI3nwBDQkI4By8Amz
LmxFYePE7XwWuzrA0ebyq+vv9Y6FNq2wftCT98TXdd4hcB7uX76N9uXktiwIAkoOJMV2c/H4LLJj
+t5kCe/BAj6JduZXN82hcA6t/7GV/U0P9s7KvrFvm1qGLJh6rNbYNwPz8iJcvizut+uWU/PMTnFh
LyLnWnVklr50vj3uoYi8+E7aoL74bNpXq+86ePVOcR7+M6/QAoZJDCatyeJjl6JKAkkThCYmc/Bb
uTV2gn11QYdN9pDsOhJQ463um6VdeIpTcOA+Xhdp/fl36/Jm+M0LbEWA9aCiWH1C+f5LeTNd0Ntr
72P4YANfv9V31SG9rc/sxvqj20GR/YEcR0HZAhaZ4zmLURoPpjLGn9uG3rtIC+4sOSHYkOqvBSrJ
drFUpROCiD2X5Tv11lokLOH6An0Ba93xwHlulqMkMPDoLRfiL/OX+jq+yC9EJNW1cSc8mn+HJH+U
lf7vvv3/XBdUXt3Ef59xfviKvOY//J/Zz+Lrf/3jv9vvPzkvZfEP0s//eGxQP0UR9cfXfwAgjL6+
zUf//tm/88+C+heBCXQWK78emG+wOP9MQEMs8ReVlFXdb+3XwmXkj/6ZgTb+gqwB4kjgb3/rleAa
/zMDrYp/sdEa1Ze15Aarzx8ohW6yqhCagmbF35dgN10rWuLGRVymfIrzMjqIaTRku9YoRTkjNRzU
hd8U0pA/wfJTld9QAZiqwEYZpqG1FChOCSjGiKJzyalNUgyELdAhWr+ZNPl3WDO3gYguz6lp4aJn
kTHZhVn3TeAMSZU3iqMrcxl/F4bW7KJdqdHtqtjtolmtD2+6IuBeGmVQCN6kr5zTQWMZZ0jaN1EE
l4sGfZS9kMdEpZWiwebrQivPLGNQervsEujgnSrva/mQdkaU7eduHoTeLiIkoygkGaqsLk6nZWZ9
lxSwj+6QiReMeylEYencdx3bHSBRHK5VJcoU6ZKjnLW5/rJSK4Wgo+teaFk5e4vYq9OVkFq9jvwX
5WbTsBsdNWvV7sW0qJ+nUVGHi1SyYiRdpAFRO9NB/XNeeMSsopaASMxt8phLmfFZGtJsAh7RJHGk
Os2g9a1dBdIs/m+G/49syv9ZpeuxzPnPtsR1JEP8b3/o/8FC2AqW+/dWyIni7Odb87L+z//Xuuj6
Xyo3F05NrP6/DIto/UUQb1LygvllNRL/MiwS6sS/X0UqTutjsV74fxoWTf+LVkAN5IwElA/mU+VP
TAuDvHkL0bSleLY+SBTf6MiAVOH4SVKMTEkEaVoupUhrCzywUs/uuwbO5ie5yEvpKQqT8tublbn7
+6V9W7vZXlAEE+lKRT+Zu0SqmuLx8aDxpIV5EGbmwbBvQ/vT56ubB0KSjwc5jqqREN2MsZmYNQ/w
P2upeUjtly+43HhRf/acvx9i47zMOmy2i8UQrXf/cv14l7h3i/Mq2uemsjX/7+ayMf+12mSzhsU9
XK6R72PkMpncPQeZ2IjMv5vPNggP5EgSk5JtSYPRrcq9kWMol2iny5VtAK4M6GO0TN8yHqAWdCCf
toVJc4I2czqwxYp6SHOoU6tz3DBndlLb+M7q/M9lXna3t5azv2lI+P1fHRZtY5nrWdSGIGPm+Rqa
PXb2jUwQ9vEY66vzL68TlrIVj7HKSZBnB5CyzR9WYcAzbhkdxMrq6AlpELk6ajB2HQrG3cdDHXvV
fw9FFwwUnyspu7F9AMHByVNm1d1eQMf1MdTMQ7FMiT8KYXoYrbGzO3B+Z+7bxpCAY4IBDwkSDclH
yoBbguR0VpMl1bXcr9ElQlpy1G2N6pOLOHJxyGUj3n88x026HXvFgPABrpcD7wY/5NiIBEJSUwGU
GTCnBic3qu6pRaPTSpYabl+NtZumdbDvAN97UVcbl5rWVH4rjaaTWmG9C9Nu/FpVYlM5nQRiM6gQ
7MtiSB9tlHAXV5iC5JOg56bdarl1bdDURZ9DXPphU5n7aho6D41X4wIlrPxSSFIaSEE2uEpf1ztN
bgmkDTHy9JRmxdnIM69CNWr38RocZ81YAvwJHEwCmd/cBdbGxpVdTt6Q1NlOqSJxZ2VZRu/eWe6V
d6MAwZHg8kWMb4X6bJFj4O6VIBWXejfriGqNWjDsGqFvzsxlez3oyIGcdmV9h3geXrnNLV8aIZW1
OVd3XWc1z5VZCIes1saHXjekM/HfiaEQjQUjxau8+vybZZPTAHGXNFB3c2gUuExC+jTnXe+Zi9p/
+niHTg21euzEFnjLAP2OD2mZzzAkgY3bLVKoeUY9Lq4Ux9IukqNzhGDvtmkVGORZXVlEgfD/xty+
SeQmMmErQEx9Z4Hq9RazGmkHF85F7FvToqyiufAj/SZDMLnqxxMK2p6IC6Z13wgk+VeBlFUELYsa
/8oCC7O2tEb1YLUDbAkfL+TGd1ZXqCzaJAhLwLcJSGhzPCgRi3WnDsE+DMMSCMWQNS8rHUS6K1BC
/9xpRvMa42vVdiZBtnZm9K1xw9jAPAgvMwgk0iTi5sTkuRxVg9pmvpSKNYT2YSlphDMlYH2DTrZP
8mCF54j0tisNgQc5ArSmSFKAidoyLJr5RCsc8cJ+qCFMxuqGL5U+5k7bGMjpmUvphXHZnbka20OE
+IG08pFLsHigO/Eb7PHmEGl5sOSUCUofYfsQPlWtvK7LKD7DT7K9Fb9HsfBiFXiDEc/e3AoosMOZ
C1j6ddfml5QfSlvPtG6XtkgQfXxuTkyI/icODxeCF3jrPISDJs0TNGW+3lgLXMwSLbjLMngfj3Ji
QtTMIdaGlRC4srk5nUlZT8jVF5U/FnKJk9QuWbwLLdpT3LrGDp2BDr8fjjedxBVlSBp6iHOPL2Fv
woeVyt3kj6JKCl5ToksTemen6MfsjNDJ+/UzVPx0So4rRT09SsdDLb3QlZGmz74YBM2NFmTNXqys
6YwrfWoUoKrQ74vqKm688b8E+gRCI29nX8pnYQe/beMLdfHt4006MQj4UZ4LuHfgGdxqAcF93uaW
kEABWUqLl4zljH56HPW/Ph7mna1gtWBKBOmAe7IyQx6vWGlOU61K2egLnMlbo6+DK1lEDaKazcVp
52n+/vF4G/eYUwDUl90BbY0QBlHj8XiSllVhP5eTrxdqeK+nneBJCs2aSZ7Xbm2NqdtVneyZpA8u
EFwuz2zdibOIdCIEkbwLxI/i+udvLEaKvTQieRj9VosFL6hi9BnGSASIW+vD08dTPbGDUBqt4GZM
IhoY2zhoFvOsGKTRD4sYPuMZQmfHgufuXH7r1JxoA4C/HakPyu2b4xhUrZIkijX7ALiLr6yo0fom
WUdpXzLYOUrIbTiMZpjK6gHWXl9VsKqbE9PGfYeWUCb4Qzgq5i7K9Nq8E4WwfC5CQbhZliJvX5Pc
Mh/HwDQ/FU2JwkgdiUCDELG3kjPWeQO5xqUk4ajQJg1P7Ko6um1LDCc9UZORrp+QdRhsOZ4Gay8Y
BdT5AKfUxq27WWu9WMbphaMCX25Hu/gAoVUiV8Y+Daau2GWaAV1LLizQ0kRJJzxLYQyAZyqUxP34
VLy7AHwuHMREHSAQuQKb5Zt0I+lzZZn9BA2lH0UAx7ITyX3nRI2sXcIWneys3Gyve2MEpSHO4xlr
/O6hXseHL5ITw+7RaXZ8A4yurzQ1r2cUImh5lAs0kqRxiPcKROpwuavxVcHcLz6e9LsjyqBkbuB+
1USYmLecPEu/dBO0rLMfx8nwJbWGrHfCtC3h/5GKdjnzip4cTSL5jfu3agmsf/7mkldjOjWDrs1+
McTDhZEYbWyHbW04ciSLZ47fqeUE5ILp/C1uufV7uPbB2HdcvqwTgFcScmGm57j3rTIevdKQJ28y
jFC1P17QDY7171OPZUGBCRZfjPfGx4skJVqMdpp9ujQau16irIeYQAnulNgcVScRCz+bh11VGeln
MRyrW3XSvbBQaKaJGsUm+xpfS4QtmSNkYSefcczevSrsN24gxP2g5ygrbA65EBtCNoqJ6M9qpzlR
0c6P9LwhRyl0XXOpiNm5yOXUNoCuR5ASb23NWxxveWAkMe1eSAxqmZ45aV5Y17XSlk+VWode3yjq
vhxhuP94E04OiiEkuUkfDf7G8aBipgyCBru8X2djpttFojaeNsj1gxw30adIESPKwFWp/FmH6u+9
J3kBLcTq45Ok3YDipxrFDr2LRR8RqUp10giSPi8LBvOHzuZ+/uNJwhSNo0Mx4DeL9fEkhckKstQw
Zj9KRYFT1GWZrcV6fzNGMATwHVCoVn37p47c+o7hMcLzRgOfbm3eTn1Qykxp0LERyYvS6iupde2I
Y2KE3sfTe/dI/x4Ia7wuJIWOzR6alJuUjIyynydi7xJQpX42iefgeKdGQazNWutuPJnbFLJYB8Yk
daXkd0tTDq4WjAXKSYaGcvPH09mA7v4+GwZNemBWTXjTtzev0DMLJSBB8utGFCcPgbO+diEMDRdH
CdflowU1f2zpBDXdcemQOK4auQ0dIWpoA+3GTDTgKNTS2I/NWGvOfN6pdcBDN4xVp4+Wl9VuvLHM
gRUUVZxXkp9kJuxRZZJq7U5Xo+VceuHEE0Am8V8DbbaVWDULZoWBtGIqQnspagEwxlRnn6SmVs51
qbwL9zFx0NEbOs/57w7h42nVddeXY1pgfQTBcMJIET7rSSdftNOUP+Raa9zGoP9dK1eU+MyKnnAn
VJTrqfytimAobBwPPQdjOkNGjqXNreJRM5dOdJramj7xLqihnXWWeBUKwXxAPAok8pBVyZkvOLGn
hHfMnTorcco2UDHksq8tvRV9PU/gbi7Eth0PcQ9L7ZmK5ImBONnEn8TiKnIOm2e9QLwlLaiL+mKo
qW6WVWBk5i7/86eLCAUPibcVPcltsbhV+rGzpsDwA+gnyd3n42S5A6oi3zFEEUKdS6C+fHxpTxxW
Y00T4b1zZtfq+9GtkGFkquooM/xSGA23CY3WU+ZZPBACBmfinxMPMyLRHH88ZWLy7TuJZ2RKWSep
pKG77kuehsWdAoZ1cK06rwq7KY2mP+P7betBq4NOAzgHlCZw0rLbvK9WNtUsSaHq5/JSG7t2XuTZ
juo8vWukqL5cxqL6FNZh/0vtkM229SWW7ssh088pH0gb3OZv47hKanFOEcxYqbeOF5okPOLjS6L7
Q9dbiZNOeCO7Turqe0EMVf1GEhul2Jta1SX7uLcaWoAnWfuO5pYl7uS0g7ljHopB8/TYhAIljOrS
bXlByos4kWm267ImMr0hUbrnooib3onjQI7dcFBpehFBQDyUspR9RrUjh3FkausXZUkbxbdSabrN
dWOsHLOF688dSGzp+yisgmonZIkCE64sqONllNad6SwqyoOONcxG4mhmLv1oGvjlcUDr8iqSNTRu
YCFOn2shQkfIyjvD8OKsLT9p/QBbRgKj72JXbWsMXinDGjNY5jg7MVQKuV0jKdDsxlmAOdPKDVin
1Clt3FQbBBMBx84aHWFIkDHKUyVAnqwbyk8oSGqBayiDtUBDrJXaTknqNrNVgkDJzqEyDTzA/NMX
iX6D7jaJ++Z6GDVod/VIa74kFQ66k5Hr+toGpWhezHk8AmG2tPm5G6r+seqKIrGVdpEelTgRfs6N
rH43206t91BVj/e6lVW0pE9Jpayt2tbsBimRHW74pCn3maQjETfMcnDfxKIw2/PSWXddW0mSLRVh
8J1OksmwwStUN50YDIbPnIansu+14FbvQ14PTU/E2svKJr/pCwk1l5x81uQ0oBsab9SK/MsoUpLY
K62ZPU2jhkxCUI/9D1Uc5tDv+Q2gvFIbSY4WiNp3M4QIwYZjuyguo7wTC8dYphpgYJlSEtHVXo7t
oOeDdm0emvUuLohK78VlLHs7B0ghk0+eWvTVM0UEZpsn8+B0sjjKdqQMKWDXPJL9tKlKcT/JVhk4
pZy3CAXVo4jU8ZAq30st1Cw7laTRcFKjGfKDiV731ynvp++4kChAGymA4EKSm9LW5LpRdg2sF99A
mZTfVKXLpV3Z9BkNQchrFV45m8KLEIp666Zt1txXuBF4Eb3IZ3DOQs8UO/ocNEEZW07IRJ1tzKZc
Raa2k3/915BO49QmtcLz2a4/PZP9tMM5rs71e554p+nORjveIBJFwWz98zfuR6JUVi0ErerTjtZE
diNmdeql0xS9NOE0IsGlNUCUBCXEpx264Fzof+IBszQeSJV8mwQKa5P7yhUhKEaxkv0OM3nTUCtz
kb44R0K+vvhvK7erucXGMT/CQ8o4m0lOcCUopZLLvtwKQznb+Ae8/KbY03SKAlhBs52SGd9oZaM7
/OOH7NTrwvNMXUyhkMsrery+ao+eNa6C7M9ZUgNej7V53yri8kmrTGM/tfrrx+O9n+oKUoWSCllS
0pPblyWoQGZJ0aj5S5Aj4x0NKwu6VY9Vfymki6bbQqst0y5aBNzfj4d+f5RQkSIHhsTu2ma9fbMp
OklxLUzJRTUjgoe+m6F8C+NUTJxaHM3azksDGbqeZnUoOaLIOhd7nkjDkbilVLcGLcRm28ClmyMd
UpUkv9BjPQr9QTej2inioqxtJcTP9jpCOsluUIhSIKLXK2E3qI2SY//F7kkVC3g1Pl6S924MpTxy
Wqv0FeCx7W6kAnQkUxanF3XTUoe22sa6nFtJOwxNbH79eKz3J42xuMuwQqG9TahzfNKqUKuLUszS
i8JUaF9T4tRDK6u/jtQRUBwE5Wfm9v6kEbMAGWDJyVxDuHs83jDEqhlni+mbcZLuQQSZtq4t+bWS
zNI+blPJnkWldT+e5IkFXROEEIMwR+AYm0EVESFzwlfLx3JnNzzkyHzM+uKFvSiemd9702QY6JlT
qNERSXtXOGnCSDc6rbX8UqvkHcKn6aFL5nNV8xO7hhoat4Z0LZXsrf8lBQvBQtUDyhETgSckEB7a
aBy8eBRHbqkUnckibLrgVocPT556GrVBrgrZ+ONtS6ZFGSeiNnLDcgmzeWRi/shnKPXlNNbKfVkX
o34xdmmbO6MUBME+iVC7aMfGuIsFKKptc5woLSZBIzwiYNiGrtQqeXadyCqa64ESL/2+rbTuPhG7
Ibgxill97YLZelpCXKHdH58HgABEe5TuwOluq9nxLONaal3g04M8SeBAYHnwUDU3DHsOtSn98+NH
gxMQBx4tKI22kZDQ0r29gPzxq7o3Z9ssEGX2yBo3j2qWl8Ifh5HAcdaCpATafLWrx1tVz1IjGJEU
+F3e4l6Gg/7a63lzBmt04pwzCtQdQI2oy2xrMlbDCFk2B36pCxHOSKok/ZM46ZJ5ZqAT74OpsHwi
XQqkoN8Vmgx1qHW1CvwFxvbFxV2W8f5M5CfbHgr6BuYdrzInBA/nBTaYPz8oazqA8JVjD+3Z8Vpm
5ItBNMuBLwpd/IhH1MkvaaIUT7LQqNXjnw9GahCvgxgWwNgmGxm2Zjha0yD4QgNx2VAnKCuWNfzV
A1DgMzfghAHh4JPfBViBl/EOdjMt8HVIs+CHmZW72dB1rhjK465r5m8z1+OMVTxh9SlWgPskk0bB
d1tO1sSum6xcEnxK49GtLNYQKi56dtWmGW1P1SBcNFKunzk56+Yc+2/gVEjp87yTzqF39njzuiHq
Jt5uwZerXBftMBcjVAJrqdU8oNcTOLx81C1bQZDrqyAH5l5u21n949S2QaIF9B+zXlHlm9uYFpOe
a3ov+CQuc8mPygBg2BBq47hTsmEW3cUKw9Yxg7l5+Pg4nbqhkNNB0bRmk8DOHE+fqxgNfZsLflYv
+mWeLIITEs6emd+pUQC2U5ld3VVU2o5HaYVq0RqzZGfTOTLskTqc4ha91RpnBjp1YunWwEGj9E2B
YjMdfbDUVAsipmOQTUrQAnasePihhuRcmzA/B7494TKsLIUr7w+X/J2f0lnIXFWKaYGIaVXY58qW
8lOn23My/AeXgxr6WnsFlsZR2RwRUwOHKvdZ4PdpBzysN5P+XoxyFSQjAsYgUtWK6SW1Zf25EcCe
0pmA70sj2DsjUHL0u4U59kHX+aRlISyQFv0pG8jPkGwtvI9P5Ik1ZS15b5GQgEpw69dqGUn1NZj0
M0mbbDmQEneOTIXkY9ueMdwnjiVFFsyoCMKeJOfm7lPKRzEwqy2/SrT4JpOL6NDrQ7L/8wnhguEd
AV3k7G8Ofwg0YCzx5P2QLoxLs006L4Rd+qcVaoX78VDb3pvVA+NtgKvDwqSt8tPHF03OqkYas8Ty
E6stL1TyK7tplmFIbEQ9dMRAzdysCwonC3tQeu0w2JVumZ8bZQn3AU0mZ/KfJ57lle8Ig7be/ndh
W0ZiI2+m9f1vq5RCoVlW+xKx5kNIHs2JhRC6hkbH4+NBq8+sxalzpCgUCkA6E9tvbWoMfMzoc8am
1tIkV8joAocyCxVUri5M03DmLJ0cjhgVs4MBfxeMx0pc9YWi4S0KVnUR6ZNiumzXeDdWs3auJ/6E
mYM8Ea+ev6tclPVj3mRWxmCxRnNgmxcDKLU0TQK6WrJiB4Av7DYTrTOTO5FUxjOlMghIWeavrS+s
C8OYFVpn+W22dHS7d7KSO70cqYs3B2Ij7PQyCJNL0vxtus/Ddii9qFDimnzoNGdnLtTvYHvzZvMp
5CLguiBQ3JqIZFRbFfWOwEdMKlcdiyRMfWhKmuBumxLddTvKEjPwgkUYJlj80/QS3fDppz7r/UtU
mRAt1n2mw+ozxYnEuyDl+V7seuMwk1Yf7T4Y63McOqd2bPUufqfm18rk8Y4VAXz/4hIFvpU0zc/K
UuJXMU3LV/By2eyuypLymfP//u4RilEpX4MKQtqtKTC451ok5SaggGWs92o7SK+BhtKJixuQdV5b
xU3qAspRH5a2tc4xG723rRCYUiLj6RDXOHfzXvVam0LCmJr4VQoagFCfJcYunQD4nXmfTg+kAnYE
ZoOx2QwUgfztu9A0/Jq2vL0QZcVF36HN+rFlfX+9mQ6vBIA1ki2cueP9a7Ow0VO0Dvw6jbKdtAyq
mzdFtAOXOJ053icnRAhE8xNwRICPx0NFc9lH4JQNPwsA0Vj0B/iVPJxr7j45IdwIEodkdfDKjkcB
ZCsu7awbfmQ0hdtaUk1joKhcGELz514Sa7fKzZAKXgFJmx2S0WaNp2ok1Y+pcMxCnL3KiqAXn8tz
ZHcnZwXxMvUmmB/poDueVZHjYKsgEv0lmj5LgIUAYo/t3kyr8czT9v5Crwgr2IfxmanGvnteNFCG
iz4ZALvK7iKWCnMn5unoTFZBOyk4ae/jA3hiPEDEgDmBAQIn2+ZWgkiRC9BFpo+spngoxSC16wzi
tWLVLZL08ZzJPzUe3iaXykS4EfjoZiXTIsJx6DAfRiLe9ZS674nb6vYKom3tuxiUiXwmEjuxd/RA
AN4EsLc2RG32Lhy7Ju2FyvQjoYdxvhxLmwq+4c7VXJ2xjaeGYuNwDnA10UDaTM7oyg78mAINY7GY
iLx0rUsJaHILtRjODHXiNpM15CKvLtDqAh6vY2rVit7x6PjKQJa2a9rUnRrhnD75qd16M8rv9/uN
Q6BISVd1c2v6XA3Al5Y8U/Obh8fZjDt/yvVz8gonx1v72zEfJGq34IAR922mmstelUthq0Vp3c/6
BNHGVBY7VU3EP8+xILZGwtSyOBikkzZGUTAHgxxfafrGEISe0Vr9TgeQR5VrOtdNsu7IsXdBEpje
17WMThZ4q/vXa0mLQ1Cwlo0oO11FYSpVOZFpvqRIoCmiX5lUn2s6FVwtaeQfH1/0Ez484wNPIAsC
uI56y/GJ6coljRSdtR2NRK38GEnbn1a99HDWxaaRObmM4NzdXKfNuDcb2ahxgJT2Idfl9lCRIqPa
PEZJfuYcn3AnsAUgPOlzAVO19bmKZk76ZlIM8k7ajNyuXkrXSRMYX/u+bkeHsrPV2qYy9L+kGn3x
M6OfukVUuWh0IcVGJ+F6od+c73yFRtcWDq/eCK07ZXrs0OIrXHy89KfMAodLATdGayQ/cDxKFBrq
FAuUHYy0nm+avki8ZJhNJAiq7x+PdMKhXpuzeal+dywRLxwP1XGlFhI8pg/kYbgdC8AajkSdQ3em
ItNfoT1J0HqxwvFCFAm2LWmk2tsJ54pIJ9aVFkkYnKnpEVC889KUWKHBZrb8worSmz6tBiRCiz+G
5sNmAqWKQrUKJmciwuPJNrqaymMjWX5QJHHwOzsCCns2u3Pqsuuqba7uCkynxYIqw5puOh4oysMV
VxEGPk0GZeBmraDUbpM16XOWBZArjElWXytSJ55L3p+whzLR/cpTvWYwt+Zpbqi8F2XG+cxS6apj
tQ+TEYXXath0TgEv3/4/OD8r3hBoH6tK3fl4pkYp4yOmElkSVRleUSSqrvU2MqmRUDuIxmDytBgf
lXZXa9+mSb4bpe7c4Tk1acoHnB/oARCu3qz2pHbL0sZUsfpGS1+npGytvW7kCVyHBaT/Hv9iOafa
eOKK4oJDl0DBnXd1+/CQ9hiV3OKhMzujd5olim2lRHszaeZzDICnhmKslcoEM4yXfLzEijb3Ra9F
vHEAGZ6y2FJ/thhnzY5yDYWRjzf0hHkFq/qvwdaL+sbAieI4FdpMFKP3kag6sC6lr/2StRcT8LHC
jpZQugPsAQtICUJ48j8e/ZQZWFn0MdIwPYlbayRTe1StWTB9QR7Lm1hNxys6BeQzLvOpBSWGWg0N
fOzs4WaOKf5E1c+Y11lrPFWJQ2eaddWLanhp/nxCZEopIQMUfd81o0bhsogZXlfQJ/VFGiyxi4ZS
+R+MAgRzja7XQu47UECX0GNXpLofZXm0X9K8dBekHLyP53Ki5QYlBcqCuMVQ45I+P143EthTtei5
7pd1VtFrJ7WfZkWwbC44OT011Z0qmKN9JU+x21aBaAu0ul0BHqNoqfaCKwqjZBtG3dzkSVjawZJo
Z3b2lN0lT0jdl8gL7pHNFwbD6ipGtL1aidw7YolsuOR6YhGJ3oTo2JllP/l4vh1uc1nopcxjMQx1
vxoG6WvQqcoPruqQ7/qyGXUnb/6Hs/PqrdtIw/AvIsBebnkqJVlucb0hkjjLXoad/PX7jK8kHuIQ
8iabAKuFR5z6lbeY2TWtY9wPx9ysHwDPDObJCxexBwvZ2tGwi7jMZJOYqOj1ylSmjs6HPdhXZUy7
716sJQfwW9H7zCrjnV2wdURdglLaVJLtsb6NWPnYLt3ZgdapGAdQJcsxisE83t9rW1c6hX6PQhUF
+Jt3DBj1mLhcM9c4np0gbqUvOmAtyhxV+UGYQ7zTr9nYOAYbwEGrAfeZmwIxpLe6Q9XVJqxf+sdw
QI6hWQrlmRmYDpNlleBX2z+42Gl9G4TWlHSoka1aqHrmhZGrMKj0QfSzstaP46hYV723kh0Q9cZ8
wkEAOCN7Jxze9U6NlwE5jZhVS2rvYGtmchzqKrrEbpsdIPF1x/vrt7EhX40nf/7iGcnVfkmHNMVI
2E4STBZ0/dmp2okMQaQ7b8bmUHQzDGpHzOV679eTk/fgbe1rUaeFHwF5fT8KZfxS2eHOR21NIo+9
ZOeCEic6f/1R2Em0AmBXFIxVMvhhMopTg4DY4zJi95ICv94JruSpXUWR6JxL1iXyD5JO+nq8ISkU
YzG6KDAax8mDLhzKL2mJ8fwhq4zxp2tPXn6iIuTiNpka+mOXDWlwfx03TjulDdAZ9KYIaNfVuS6e
VN5fNwr6utVOVk3yxxskdk77RtDB1QUbWeXlJ2Ze7RZLz5NcCCMiyOjqJ3RChne2uzjvnMa2n6Kw
q7wjM9Qho9550af7X7gWFKL3QRePHi32LDDv4V6/nuWOfL5QpjIOYqfyMIqfwV3TDSpc86lvRyDG
mqioD0412SRqMW0cPlj5QKdzUIoaQ/CwNy/NZJvLWeo9IAjupk5/GRXXzY6WWzcoMWgSqeyMptij
EGxNnAWnhrmT/13Xj3pQ5EZteQAjKOPG6B8pzjns4/hDnizdg6cCVnKzVj0h3+ye7s/b1rHjEaDT
JIFdN93EEH283O0m5aoW6nj0+kW/hIWFPnU1jTubcOscAN+RSgxEUbc5BodOLcoFie0+zryLAPGx
HEA6591POzT0n+5gaD8mxQSBgq6c+5RpZEA7/Nmtz0WFTJf5HM2edafLyL2uMZM+DlxtSjA+aHBI
cKJ/2zledm6ZjacI1ACpjC6b3MjMvN6PaYbhmjknAGu8urf9OImgSSW90iyHuAAc6Q+2142nBKj5
nrT5xgVHvYcEiuqGhICthtZH6qLG0CpXg/p1/64Y3FT4zVCR86MJan1qzbgXOy/TxsSaXKoS0irZ
GetaxxQneu2lmXIFI/0lF135Rc2LL0XnDjsruDWvzCYBIFgipADkz18+SY7VK5pehdc8b6bYx6+X
bAYu54MYnaHxB6AFJaiJqtjLybe+EDYjaQDLSedh9WzMqtb1XT7SfM67GO+AGjtJHy5favjO1Oy5
NG1cCWAFWT1s1aTQ1ap25PRKzlNCu7mZaj26eAhKxrhuD253rVKrqVD2cu3/YiePPpdK1M5vv8ol
FZeJJi82bornmTLEHFc3BKCBFbaGN2F1jJx2xpCKMGN66mHyVlfTTasmEMs4KF/vX0sbd4VUwKF6
T8+dM7T6fGSOKg2XwjhIi8EZfsGn6OKHiv03HBd9hPhQuw4+fpmTocfVg/yvfc1r6z8o7Eu4PzAI
G9fEGygeQDgxZzVwJmVqo8fc7VPfzXuoQk5U7BygDU64a7o0hCXFgZ29Tmer0sU1W3GUayNsJXqH
c2CknpEviUtqaIYZVE5VQ0DslRZthNhWi/abV0TpdFD1KHfOYiia9OLAl3ywJkXpMQJU5uepp7+z
k51tHQRWhquNB/c2S7GKsVa9JlJAU489/iN1Fv1UhqExD2HWoJd0fydsXWZsQlrPXKYsxurYFVmI
hlYGQDEubRIjS1SWb7rxYgSRUUd/J5yf+Xx/yI1oiRcRsDiSrtTM1+ULYhz0DpD6CMxZK85t7VTn
ZbT3vNpXbggS3swNRjSGYSS32U0fM3OXZKpci4il6eLil4gyLXlsLW1O/EZfsslPDD3yHubOK6dL
rzqLElT9aMFuAbyVBpFu5Ok3YaIt68+N0YyPYTn0z/GY2DiCGENtHeYlxZm2hO89P+ipUzefErJ1
+z+FKAy97aKeiGqgQOzptGzQG2B4cmhA6dINvjm+I45pGQDXJFC83PACzV6Q7lUk1AUzmtmL3vWp
WjcHPURR5dAviAyfC8ts9bOBaO9z7WVQ396+ptSKOMtIo5KmyU394tmwNaVVR8NOAs0J6yARdn2I
c+B890fZOBrENeCTwazTy1oXLoTQ3aGx3SQoHCt9UAmHP2TdUl+cpNR+3B9qa5MSuNEBp27Jf1bn
YinSJmkWpliPoukyAbw4aNAPd6Zt47WVfzbHHLoMEeLqHs5VkalULZOg68F1K04jMApsABNUNXyx
2tS7d5EW15c/+TYmER0t8s91Lpgvg1GKjgOoR1qE5c5sKukR29h8Zw43HlmwnZJbgOoElAb58xeb
IhzdtrKjPA2yKCYl4hspUiaObuDchPP1dPFCN6mfqfoPX1BdSd8OiCbf4QMtSXQA2rKKZSKx1JOZ
oddizg1pmaebB1GI+rls1PBadl18vT+vG3cpn4rWECQRiiPrxgmaD1FNJTUOCqtLzwuw4Ku51MYx
meP5mzqle8IJG+NRz0RyGJABjd01UgNUlwMJQURBkbX1KY9xBRzTpLyg3DRdVVH+wcuErjB0Xhd8
6W1bzzFGhH7DGv/doQEP0uX1eeYqP0Mf3SOnbJx0huIFNAEYoF23Pn7JlI6xyKKgtRMPoJytPwq1
1oIaPbHg/qptDkW5lq0qgSjrTAI1VS2vdLLDYYRtuqRt/hiKyH1Qin7codxsHHc0N6WbJrqDNGVX
G3KptGIc+iwOFjSAy8ehDY0Gae/CMo61WGAYz3Gaht+tosPU7v5XbqDw6LKBK6MpS8x3szk1KxO6
RXc6qBa0ni6ASCByTq5X/WrjTn/MJgLPc7+I0DjSNJ8RAgb7Zp8dO4nzg532/XxQjNr8NrSSgy36
3nnqbf6Hk22lyXOkWmb89f6vvLUwQOw1CF685VQAX18fGdwkUC2Ddx2FFR0iiHtXqkD5A5nPnrTg
Vo2aAgc6WbKFf8seUkzgEDR1PQlj1p+TRpgEwtV4GvSoOhQixkO8aKeTwPPsKJpYPYgu2RNH3rgu
UT+ha07ox4uwvq7a1h2bVG1k37Ue/ldV0/CARoZ5DBEzPcxmMn5yreK/MBXDzt7YeOuIlahPgBkl
5Vu3lZfYqtDKpeGbDWF3RRrE/uBM457qyBZSgojF45whd35LmZrmujcmfBnAYJlZCcleMcPjnHR9
fNYLo/kBDCb91hXK8M3qBv4PZhqX5JpxVVVnZYkz++J0ixfvRKMblyhFOyjoGno6zL9MlV48UrmW
tzGde7CyTZO9S5xo+Z/tRQuSSDPOPXNYf7+/qzdWGRgaE80Ko8JygxccnQjpF3pdY0PfxbP/52jJ
+7ix34nI/tZoxt9VCVzl/pgb944knjq8w2CCb7LddoQU0GQTAOTIqH60YYGLk4uQYDQ5lGmX+pea
2ebOXbdxejm6JBYcXEnJW82rbRRxR+gL2cJLf1Bp6g4twlMI6izNTilI/kmrAjChoARz09ymVbAK
ouzGshGKNmlsJ+aQHJROR3aptdN68oXgtPmV3VnDsYo18U/ULG148IpGeTscjjic2WVJaZ+tL6uq
yZUhERQUtFrRC9/JVPu5dawQYpDdiertgTDNZzIbxoTrtQ6ErXYC0oqRNY2KPgeJUkVfGwsTjMQY
xJ982Iuh5OXx4nwMiTJEUzGE16RNy4volR9GnY7nWcvGPziJFHQgyyF+BMdx9ToWaEPoadjDmSkm
Jaj1WH1aGi4Hd666gzu15uX+qdjaoZApuYs8CXNdh2u1YVBMy0V4NdQMETwEntX+pLdd8Z+hLfoe
QnPrDJIbkbHRGLntnSWlKtS2s+F62FYb+R0uMOkzNuVWdtTnuabAkupa7CM+gZHR2z+UMBxwMpe8
bEe+XkLPmOwxRrXkurjpcJI+Es9lVWA5XJniD4aigkdb2QHkdYPJUqbEnt0Y3pOoouXc02c9tGak
XrXe3asAby0f+GAqJOBCQSutjn0XD2oNQN25ZtWYfyhULeLszc5hWGqxx+DYumIInGgLynbrTaQ9
Ol6ZLSqNwdrsnQ8CxYSgD031I9B8RAO0bmzfkWa1AcTS8cdIa2Yvv956NcBSWlL4WAZxq1goMjNl
GQuLxDAOQzXQRVj254WyyX9qHoX/E2hat8dozI1vRAv5Hp5va6q937oVFPb5DdYbiB4ebQfPuTrF
XLzvCns6126LKwAY8m9v36uUH4HxwHEEgSt/lRfXjVOJOLFo+F6rfgjPTWosRzEk2YPa6n+A0YZL
Sf2egVjT9ZVt6DO5lcJQrecuT7VtoBQDyO0Qi3Tyh6zZ27Abm4jJk2AacGC3zZHISss+WVz3KtG/
Ldgva/kiQDFi32hU0Y/Zyni9mhJNJZKI6mHW2+S/+5O7EegBSuBJ5paVzKfVkZmjrlmMCuCQXlvO
oWm7/Dign3+6P8rGbqFXSJ8ShAV0p3W7zXCRQdRj4Nr95DrnUZh4cZf6dEmbzN4JbH6Hpqu3n7Ad
bTDoAxvSE3Hh9pXVe951wGdpuFpjkhml31EZ/AfRsNH7ptV5iBdE3+fNf5HSWU/LZCbPWh0a9dfF
RIznZA61Mz6P6BVN57ETc/5VGQenCbJudjQEnaqoeFdocfG5qum7+BCClmd7aHvlMI9NtjwNtaZ+
pgHcNScF6fD+sszh/MtLa3Q2krDVjbM+zjivggktD+PcxUlQ5VgIyLKzhpQTFOP4YR4xjPZy77vm
jPP0EWE+rz3oRmJq1zJp888a1r2230IaH45661X/a80+B+Rct3V3SItSR+POTrq/lUroISppPVvJ
FW38yc7cefJrOzPLIO8GMdBnMOsEzJ+HW4bapx0AJJU22Ukramvx3do1n1NvTrNvaOQZ6s7e2Ii2
4faRbHMK2IDr4z03w5L28sxR1VIO45jWgWKkCGGV1hIMemm/PVBiPAl0QtToViUkIQQNrRF6qjWq
zscKf4+HrgZ4Najeztna2vXcgVCoKD2jbiB//uLi6gYUXlCajYLYMrPq7PRlFB20LHLbs56k5R4C
cSOc4OWT9g3Qtmi2ro+yAOxA7qxce4BBZ57H6C9rnrDKRb75mJqmeaRyPO4ct81v5E+VYrJgm9Yn
W9gNjjAq7PtyGNuAxQuf0dCy30N07k73L5GtyxL+OQK5aELRqFs9eK0zmfPYNvQlAKwMdIT0iKKF
1SQYrCtN6h6NfK7MQ5Kr5gN0K8TY0tgx9uwltz4Y3JFsuUI5vnn3oaYXECWoFtbxGH0BLVsezKVx
vxaK3u7s1N+P6PoqY5dSOwcxCzZ59cVF0jhGh7r2tSEQnD/3Xln9pB/q4JKaJ2Z8zvNlnM+9Hpb5
45Io6VPU0UDz0z6zv2fo8T8Xee11gZFbSnlENA07cdUC0QQFSTHTj0lke+UBvy4n8ZW4b76IvMzc
w9h2KupjXaYUh5LeyN9gN9KvhKqlcoaMrT3gc5TH/ojAyWMThckfsM2k2LwnrSqAZa738URNTtFs
XUH1pviSZYZ3qWcbCWZ1Mq73d9TG4yc1OBgHqW2eYHmiXh3QVPcQbODEZF2Oun3B3VvVyc4yblWS
KDXTaqQxw22wTs2quja9pjBZxgRLQFEZyGJYUsvb05jitDTNf2q4+KfJzr6PQ5wgWKT9d/9LNy5Z
fgWqSIB2N9RitJ5CZukpHFPUAK6KmeWjXyX1cgIopJ21rIx2QAMbx4RrjwI/j70p0devp7Zd7GzM
W5RHMuDtfhkO+cH0lOTSK7y9979tcxWJgbn2ftfJVqdELJORWr2hXC0Mf66oe83X0WusHaDj1igk
1hLQJVVV10WhpBS4xIyhcm0jExPlBmC83oHhvf8tm3tFguQQUqWkTgDzet4qV0ncaaaAr4aNE3hQ
Yq/lZJjvB5vKt+VNy//oWau2bw6e/WQU1hIfQYDZH+//GhtPCYIqLmJ43OjUMFZPyeSNBe5CCWX9
bIqvMyzTw9A36YnQFOVnb+ovtA335P62BpVYJeAHYMthY7z+dEFnqjCjkS53HKG9rirhg6G15bsc
FU/ME0rxSe9Ft1Nh2HhUUI1hg3IRSFOP1RXQtCKxpwlhkyhO6q8a4qSnqBOAFBcjOU5KUzxOENUP
8cTLqZV/wsCQeBNMsUhwbqs2KhpVUpuNc0mT813Z1eVR8+r/QpdKoyTdvvmoUNcA3AEOHSbeTfsr
1Tqt1vU2vMaLo//lGHMs6a7zztm/yUwlC0IKuEigM3/Lo/TiWp110YmOrsbVq1v3YzM09fve09tj
n/fOsygMBxJeDSgR/NKbEw2GhlQitRwpJxPTvx4au7Qwxc+hv05D3Kv+YsfiZxsuy+w7pRXuUeRv
T6uUDif5piVFu5a2xOvhotk1F0i2uMEMxNGIElRKjhJnukTvB2cS9lGrKYQelrLOZviGda77uT6W
xNSWlaY7eJaNaSdB9uhZcnqkUM/rXyZNO1uN0nLg20ukZTOA+8UpYja+paJ3v7uq6M1z1BrOSFMJ
x96dZ25jeCrK8oEhPOI1XV3D/RIbw0iH/0rYYhyqjsKS3y1265cYcj+1JajOOs+dB70vvt2/rbZG
hugsM0ve8ptmhYdjEkWWZuQBCBs0Sur8US1NMflmUY4XbYncx6YR/RFodRjcH/q3W8qrEA29J7CN
BNy0iAhXVjsAhTI8QDxrvKaLMzxkTWdmx7kM9aM+xMtl0lrlqU5744c39wNdo6Q9p6oR+sJuF9nD
bHzU8OJ/+7DcU/25uU2lEBUPPv8AOWQbMiJ4cQgrA2J0nOrDtR8V+6tbIoFV1otzgYOw/NV4sfGl
N/Pxy/3puAkzKL5ZFDNgnJP48CC/HrQGXBNZrd5f67xW1RPylvm1deLk/ehVSnOGrGjuWdbdvMuy
3mcicEbHRvL517sePXfs3evh6pXkvZaezCeVMvjp/odtjgJ2CDEMHosbqFjXNmYZhu1wbZre+ge9
//o95QXjD0YhR+MVAi8geySvp0+YuVs2CUWLZnQtxJqnCkseb69TsPUtNOwdFZQs8hFr2Fs7W2Y9
D+NwNTtlPtTNHB9HaZ59f8ZuEUksDLAcKRlBd4+y9euPqQWVChutgas5Ou4Ft/KoOZahrX1II2El
xxpwvOdTALGel6SqPuDzWblH1K+wVZjr3N17+m62JuwNcCSomBPQ0FGQl8jL8+DA4Xc0sUhxgkz3
jZKqCwLkahX7tlfpCo3vaf51fw5uZlqOSXkN5zhonjdNtq6u4qEFAHZVCE8/9GbXPhd1OO7sms0v
gywLE4Z3nQfp9ZdhQWlZ6K0uhDDI9lYm9o1pn4hPtG/1i5bE3h6V/+a+pR/OUaOvRpBG1LQ65dGE
BjerPl+X3ExPHnC2J6ds0s+TEdf+pEXORdcqcY26JHprB1GOTC+Bv3hjqCW//lQ7oRkECkS9Koqo
z2ZhJB/NmV6C7Snd3sUi/6xXN7sci/eM1ZOg2HVy6BpwNbtaWa5Am81TE3rzU9fY8eexMYs9tuNt
IMFgqN7BMyL4JYJZ3dYTHUJk57DGwShefDNGPX4kHnWTczE2g+cPJhpkftda3b9j5JnP7uBN79OU
iuBODHG7Y2WDVnZNQd9qtGxeT7AbdfWA7cly1YVefoCs0Z1BgqEV/daDoSFrRIav6/wT5srrYYai
q6zUYcuywcLUjwTKFwdPi6a93Hvre14OtHodMk0vFJEby1UrFPMxbQZxKrL8zagrmlsvRvmNO31x
t+AvSnyYzssVsnHrx+WwfKzN9N9QX4Yj+vPTTqR187TL4fDPkpwfySqVH/1iuGZB6jFGJuKKHtZy
qjBMCRLTnC5jugi/lBpAY0FR+A+W7MWgq5ksy1mzFnNYrq41aReUh4qHSIz6zv67PXQaBRLOnSwI
swlXV0uGtY5pL5wDPK7nD7E+i1PnpLgyQ3XYGep2axCwI9EBFRMZmRsxdEVJ4641B+NaKll8NGMQ
PGbf7lHfbj9IjiKPNBVnOMarG0tWLMEcotWPU7U46HM+HkZjqj8nPdX3+yt0+w4AWGFjwCAAOnqT
yqamnodZohrXGeq07+LqfJqX1j11RZEcR9C43+6Pd7sNpQUmgbfkTACM1V9vw47dnUN2x6fEy4cL
ZmLiZ1WlaPdGdZSc0hwbbh8oq7pTiNmaUdknQBGQ1aO+9HrYCoqwg06EeQXIGR9B6g2HXKNZXimG
urPnt2aUWoyEUzCtQLBeD1WSyQkVm7KryDMRxF2ffYmEvTwtuJf8582UbHfuRXmIXr85YM0ImngN
eHlu5JYtxHOTOob9OWKJ9jfa8I54gOwNIcGoiwpFZDwKrEveFHjzUekPSlOv/r2/qhvTK/u5REmE
E0S6q5co1Mc2r5MSAa4QN93eczB+zELt5Lrpm3XS6IlwOti0RIe3jd15julSRdDil8qIL5Di7OPC
3Jzuf9DGIkKN4VAAUKWWvsaNQgG1ioFrlGhFOLTmLKQ0aqs/QhytL/hq4Gh6f8DVxUInlocN7RJi
TJA/FEBe7xoHFEBJhykPqKy4T1aIXHVnxnv53cYoUKB5WUCQADBeZ/t502Nh2uY5fJ2sfMaCsjku
lbtH8lydcfktOtZ5lHF0eJ43zTnHFFlWA/0MTK3s/bzPtBOiFv84g7bUvjmjPeNHICF2ZnB1DH6P
CiCGpI4aMn3cVUTbd50Gy6LJg9FKyr/wpWkfhhDTVnSH08rzq0xIGnGfgBpHcsf4kLn00/7kd4AV
zd6UHIY19FIxzHniUc0D1JvdT5ZBwIXLleOLKEwPdrI07xTFE749p8X33GzqL/c30dbEk+vQziOZ
Jt+UP3/xxtc5rd+haqqANjMKl/No/AgdW/jEZ91BV/TyHeQwbr03j2pAqUc+gD49KjyrrbuMzdR6
s6iCBbLZx6hT9Yuwp/Zrq07uu7TO/kvAYHy/P+bGRmZ/0bF3aHLdVm+0qsy7pRnKwKuE8V5UivBj
Rc2v90fZ2FLAD3iAdWo1IO5XdRqUmgDICaUMUN51f7oiTbPTKMasvhLZoHZV6FFZ4WoUpbafVR7y
JnUbNsnH+7+FnL8X97vc2ODYKO0T6dPGWre2xs71eiydq0AWE76H5vDvXM6WryS9/tf9kbZm9Tfo
kAiRi3z9SsZaveBWWFSBCMPu7OWRdV6MKbvcH2Xze7jjfj8VlJblrL/YpXGbxI3ZLGXQpqSetCAb
vzJCh0xFeSPc6ffU4exBSQGij3TDfj1Ua1lVWuKCFjjOpH8djRxGaK9wdt8hBiwjYL0a7CBK47Q+
Uoi0ircfDUozVDLA5zqU61d3EjoxIGmTrg6WPlOObT/MAZ6M/WmszOKIfjcRz9QZO7HOxioCQnIM
lSq61PFfze+YVhFeXkMVjJFqnI2wr3xvGvfsGDdWEVYMPRDZxwc/t/o0A2F+cv2wDGItN/0sqetL
beio0CnKcLq/YdZVIbmMjEVBxCSplsv5ehmznNq9qnDaWxE308VoQtH6GOEUH/IRC7pzDfD8KbKb
YT4O6OFkTzqMPeXUzI4Ycen1yj2xwK0pRpsH03jocfqNvONUxFG/aDMfP0zlv0IfO8jw+IXu5Gyb
w/B+grCi8Haja9pPbSaId6ogE23zMRozJ8CAVjnen95VZeb37PLHg0iUfZAbsr1Icr2ZPFEG1uBl
hl9SzLSPRtGn2rmL4vHBnGOUptNBSS+VjgTkzupufKRnkg5QD4eCxIZ9vbge/m6R0i5NQOvD+Eux
qvFB83p9Zyq39hD6ywTkUnyCMulqGDoNI3lJ0QSRYqpfPKUJ39eN6lyURmsPdWYqhxrnvMMwLN0Z
80bvoGeT+MtSimwnhdw4OPRoIUzTs9RIR1Z3UjL1jd7FUROAAimfB9sqv1EmEqgoRsPOTbs1tWBO
yFZBEvC3/FVe3LRpnSyTltoi6OlpnYYS8hx76I0tWAlWIhiXOlCQToj8VjcBdOdQIVPOAtUpUW/N
2Wl8zegNnFGeT/VMKb79EOnh+EZf4d8jE+lIbAIk4BuwfF4SCqUCYiD1yuiT0cH7hp7a7xCpb2aR
7wM8xANCMZa4crVgodd0patlKRwyp/dLaI9+OYu9s367QeUwdAtgvxokqOsNWuRRQoQaJkE0CM74
XEBC8K2m8OrnISvG8Ised4v6MI56a5wHdUgAsxdWqZzoACyZ6yPIkerB/athLdfye4ZlW1QScklQ
1rFdWJet7sRtGpT1bEy8Wyrh42xGBb3RiQ13UotwDuqmWhw/dlPvX4PoN/Thh6npYxgnspHVZZmv
Nvhx+pNttD+0GXLSGTO5+K+2qbMSQaQs2WOq3BwyJhMVCDDoEEYJMVZrZvZDGePjlAWowEyPqV0m
wVTluFPmhbfz3G4ORXABmhoJkZv7S/FoEhfekgWwkbLr0sa6P1WZc02W/Mv91dgaSVrRk/wCVL3h
20ZFBYQt6lIOWmH7ndF0QR5OBsIKuXK6P9Ta1Ov3wkN3JY2ThShuzddXx4BicYSBWBYQa+q/KpM+
GdQ1w/uiwOiasTzOi5+CNfiZpmqWPtiwbl1fi3r1ByS3Jj+IpjcNetuZ0r+z6sH62OWdpZycPHGq
w6S75T9qGJqaP7ST8bVy8WL19bwAbTpGxrz3NZsT97syD7ro9u7XBUh+Gu5p4IwYlIEhTn2hNuIw
0FjZifi2LgtSeMS6IXxzllehCg6XcQluOQ3MBAPgpZ+TJ6Bb0fn+8myNwpMNzk16lFEyer06AHI7
L3ecNLBTzz2mMbJHVTLbx7ePwsnnbQbocutegHftQjG/TwKrmK0jdnPGGd7hG+1Y5E7jBgf7IcGu
krXz+lsS+CpxhZdlMGZ69GFyUeW27L54+yXOKMSRAMpB6a+bzLNij6XRR4yizs0JHlJ2Rife2Iky
NjYafRAqYFK0nYh1de00ildR/cu4C0oxOycnylqUFyfXLX27xrxnZxvcRG5MnWSTSGIrMdT6fc+K
GAnGbkkD4CHztR/cEhJJDivPwyb426TFiIKrqfG3mqd7mZXcYa+SUjk0ibf1+9q7UUtrY8eWBZU0
qLzGODZGJBSYT9piXCf8a99p8TR+LYG6/Q/1YueXUK1f9/fm1vhSstkiMYfhvT4BdmhlZdl4WTCU
RTWfifrcBvZw3ruB7WVZhHmgaD62wO/6EzcWZgfG4mbVToAl13M9C4jPAlpAUPA2dM6RCDVwX8mC
WB2KizG1XMQm0K1PnZaWn+MsTfQHYbZ7JeaNbWZQqiX9IJJkl622GYLoI+q3Frako2XMh9AtheUn
VL/B3kJjePsDRxLJRSNLSuTt6/jOcEBjWGUZVGJUdV/DGfuTcEX0azJmey+k25jRV4Ppr2+DzAyF
ZTUhGXufFY+Km0ZHdPpVv02/KKn6vQqtaucQrUq98v5BHoBWC0q4XKnrQ9Qn3Si82swCC8Xowc/y
dPyrLVEbxoE6UV2ppFRM7+7v3jWH+fegNPct2einOLBGulYtcp4DTvdB4YrlIzrvEdJj03xF6w4T
absczwO2yccptTVsNavhAP6hORE/Nv+0c7lHf9madB5GcOm4qAGJWtW52D3J1OougYWV8sHq0D9M
nls/9VGcHkPyJuDiGS7H9ydh4xGTFyVhNSVbVG5Xjxg6TllpK1UW4Im+fOwqAGBCVdx/7o+ytbx0
YqAQSoEUex29I9GDo3pHILPErnIucaY+o0ggPjegDz5l2KTvPJpbZ5MzwrHkvHDUV8+Z3RGet57C
XBrUm4dlqk5W1GNRYxd74vzbQxGXUwfl0Vk3KdTJnjDOKLLAbnTLt8T0T21qy2H2rD2Dlc2lgvYC
SJAO680VkLaJouSA9oO4T8sn1VHGh5Da2k65deM5k4qiRNGSVXYjrOypTds7I4kWpvbL8L4M22jy
Jy9ZxClBlb/BhTky9KMXTsJ5KOMq/t/9rbLW9pKnEt0ObgIEkYit1lnDYraO0y6E8lnpIuYIcly9
RgpaA4GyNNn43dASJ/9WigpbZ5ei+ugnyoz6vN95TvVlTlLbPKZ12rSHxUrN8lTipGmfvdrT9nzH
NhaE39SDHMAbcMt/AmdcGnHD2WlbsposT4pHihs7R2drEPYxbWF6mQyz2spDaFL9BV0dJLTvLyQ2
mW8tc71TD9k4oDK3ZBODX6dWunrMUBAqBykLGlhj43zSwjl531pT8vdcu/kXQay+ZxewNaDUSqJe
8LtjuXrPHBCNSlwMUaBUlTh2CVqa3RTN71xl+WHQ/D7d31W/Q8tVkECkTm8UpKvM8FeVpzrErmOs
hjjoClF9NOwlNn2ofLF1pOddftbGcKjeuaFqwxWk43kd+2WgvG+O84M9L7p1NvrMTY+lbLn9naaF
UYALSOP5aHfFYPjqnEXhoUvLyTz0k66BJdaMODrZXmJkVLVdgzoMHB/FL4tUUw5VE2UI6EoJnnOu
FtXZc1KleRCha3R+M+WpcSxSp6FrDf7SOTfaVCVvvyMpiBNQ8P6RX65npNJL04XGiobMbM6n0cVA
CbKNcQy7dt4Zamux6aoSi3OsZYHqdTyR86OR8ir8gMmbg7DUy7+6rsp/wl1UD0mm6H+yu6hlIgSC
ZhQP+2o7h/AqzCLC1HXUeucYVcZzpJnkmzixPSyLsid9uHVGaXhS6+fykq5Ur79vKTK1B7yDh6yq
tsfEsKJjjTnPzs288dKAk0aKSnaob7vTKjrkkfBs5arpnQq1S2iPbdG0nxAEyT7fPy5bH/RyKLmg
L2qWEMRQZ3aRUWqxqzuYSlZcnAoxqj8YBaYBRQEgE4govR7FtpcpHiRjJsqbxs+oi1/o4u15gG48
aDQNAR0i/SaZzKsLNE/iKcfHIQpCx8AQJNOUE3Tw5AytVn8o7Ca+RG6uHqOcO+/+921te+83Ks+E
s4E26Ovv69VOh3fECeunOTm0HPlLNeSa72V87jgU1uH+eBsRJKVLzCKllgjB9GrXe9DCyEMdJMvM
Wflotpp7zij/necIhzk0VHKIs/MeIHBzUGn2QFeIf61rVB3N1jy13DgYNT08ZeMyHPomtgIkaZzj
UFnd1aOmuhO1bhwF5J0ww0QPDo6qJ/fvi/3ptLYIFaVF78Yttec6szuSXaf/qgyecb4/qZtDwaMC
ncszzxF/PRSGjfbg5ry/ZZK4594Oc79QiujZFcOvPxiJHA8IOQ+wtSY0paVXWEWNIptrCdEftAQD
BRpsVfGjwBZzD3u8Bq7KOAuCDwEeZ483+EY/YIriusviOGi7vn8yXSU7O9jdG77rRvbndkTN72QV
y1IczPD/nH1Jc504G+4voop52AqOj6d4SGLH8YZK4lgCNCEQkvj19zl9N187vnH13WSR7goHEO/4
DEv+nKtsvp53IT5az/4/fshp+YWPBavFN8eW6rmaFYca+ZDMWceSeTrC+MueuVTDynRrIvSA84ZH
kai6hWoWolJvzeHvD/+db/UUHZCjwJ5DE5b++zWD1SNd4aHHvkwWUmpj9SKydIGk01RgsFJW/x8H
OMPSD5NdAPkx2fv35bhyedqrk5X8ab7XKW8H0BNX9nMFPvojYcp3ojlOE/ZcmCJjYP12qeHVDpcX
paPzQTjXgplnLsMUxxd/f4LvfSgn8OJJnRW44LdJMIi5tAUH+dfrYdm6Anit8zCB1kW2dci+//1i
774u9EHQ3zmJnb1ddzEXl0qlYBwy0LeKVq4Kb65PsAUZVdK5HX3BB2/svSuCggDBLQy68j+MtHRe
eeQWcNjBRIBOfp0LCxjDSPsbHpVh7QouqviDgP7ei8NgBCv8Eyj0DwjqrCM0atzSi3EY8RmKvAFJ
oPzoKu9FcJRlqCswefhzjt2DW4TVHkpxIyMLIEYJ8+CjAWHtDCrz69WKLQR8xzNWHP/+Dt85MKdV
M/Q1wfgD2elNVdg4DJeYjHEsizG5ZEwNhylzFekBG/jg5b318TkFu/IEXDitosBqLk9v938SBlS/
99CM23CxMSriYyr6de6E5P3eWpea6LF3xVyeZSIVw7ksi2hue7kAGZPuPaAx8RjXX+KaYY9Kp0yd
T1ZsD1wsY3k2Fn0Rf1A4vPdk/vfXvomIJgojXxcBbREAR7o8bBCvc2tKYKn5H73t/++DAV4shVo7
3JreNn58GbG/w44a8599+xr7XbVKYnWcRct8q6zOu2Vd7Qdv/vRm3zRjJ5IUKkhgq9Htv2n+IL1s
ZmVQM1SyGe9XlwRSRglrLZy027rkUQcNjPw7Xk/cbbYR938/eO98ykDlnIQZMGs8pcF/H4ZNsXJ1
I2UXZSoz2VHDsTiti1WkR+phzEFCXNmPeqB3ylC0BwBBodBFV/K2jxcQJAMQE24KTZQOV4lVy1nh
3ET2iCc4RBixJrAABFSQ/UfqzT+vGMUZqiTsXDAkf3O7nupxSoHBvIh0X96qKtZY+LGkTUdTffBi
33uyIN1A8/AExsNa5N9PtgolsHritAsZ+1NJP2fJUZRTeiw1Jpc0nvcPvpT3niq4FOiKAD8AKeXN
BUcrxgwIwfGC0Y1+c8ukAbiax4MpklBdDottFEHIbM7QvUfig4v/86+/OcdwK0WhjZ4PYNe3o6rC
Jj222jOerGWjBXE0yueOg8fBLjOInpgDHdWGfedGWZetaHmxBWFxSkxWy9uILe6Bmgiw2Immi7wF
5dQUraZJf1lldp3u+35Y7xtTm0/Q5IUfqta13s9MXSj5wRfxTqIB3RQ0JkRI2Ci+PZzesDmHFCm7
mPXob2EymlBiYUF19vcP773LNNiZoD/BwuiPKRNoTxMUCDm7kFsUrmsLUSWZVx+JgL4TPSEdC8kM
HEFoKb+tJ8ul2G3pSnGhC7BeugwMFOhiRxoIuRxj4ee/31P6zhGsocEFgA+Wp0BQvUljG0ye9HRa
lvTZUtOzftF+I0BopV8GkTvblkxLSnBM1/QY0qBHAn3OBgzrxQf+LNJi3M9wHwPvwhjsSwbNt73N
fWr4eaUq/ANeRFCgt03dL0e1U3/vQM1wt3nMqPuyliWd2lzCz6O1c0+jSyjazshYm+VXObXyHsym
ff7gRb7ziMHkg4gOoHcYsrw9LxBCEbaymUC1LMXe9vPmjhnNmb6wI/78oAx6S9U+RTB4pAL8A8YP
+KhvL7dzuW5w98MjHrakbqFzxZPWitgIIgtObcvSVTyvME/U1zGo4/FR02h0pKQVBkzAlS41iTaT
WMznM+gyul3oufv7OXjvkYARB1w/anoIYbyJsjJOxO434O3lWOP9x9qeRT4spOD8P2pd/vM4QBoF
7BM8MiC+31xqzRVjcHThFxBKTc4ghrb+6kUvW5vu8vW/3xXUo8H1OG1XsR/6d0Cnp+22hgTMRbyq
+ixMWdmt0Dlpy0l+/fuV3vuMkJ8AkMN4FpK6b4Ylrp/stC+CX2Aa88zFUB8aqE+SGKIp93njthZW
LlPnEj1+0Eq8E5T+cf85OcgCBPe2GOnXgsaiwNNUatWHLITqUwD467/vb0+qMJjKQOgLqiFvogRf
ci4Xs+B4wK7tfJ8ifWAefl+RTT5Sdj9Vh2+yEi6FeSQyEyBKb0u6YY17kcQjbqim7JIJJ1tToiMb
bEiQgCLWguKvHv7++t45/g0QEDghgCP8iXfu15MBygbqzBDMAjDU0l+NCQzbVDV8ACJ556CceIYw
UEKN8afOzjqkjUE0ni6cj7b9okkh13vJEEx1O2ce7I59VN7fbICall8ordP+o3D0TpVz2sYgKCPB
/Al7WIMRMVUxCDxxPvzqI8zs4SXNxq9JyflMlqoUXyHWhUktpP/G8nMUNIg2BhVvSWyRD7fpCg/v
4wZFhitgvGAsqx2lOeE96LWHv7+Xdw4Dmh4sJpERwQx+O1Qaqnyz44RtmkZJdhSpL4mKp/1cFdne
coH6vh/89gHZ+91XBJAmuknMl7Bl+HfUqLVycV9t04WtePY9aRR/CEo69OU5O47LOl0LPF+kt7i4
+PvtvjdMQoWBrxjpGB3z20tjehQkzCCni7QKDDbeAlRsAqbKPrYcUuxzh0zDOQRFlJbttk1JBpu7
OgNFe5ujz3//Me99E6AAnKDjKA6xqPz3Y1hlht65KjjUJ8u5Jujv06eB5vPJuiVe/Qdv+p04BpYM
SDKYxZ7Kn9Ov+Z8WF122YEojAQH6V4HmsECIEfpy3X+/J9S7mEac6Gt/6BBR1CsYHFpchSfVPUC0
GWFxkAeKvPjBDb33maEYxUAbNOzTSPTfNwT3wWmO1hIMtqKfjosQ1dBmnlXf/ORYhn2BlQ//9ebA
wgWOCHgqFHOobP59RYgCg7TfjOIi5RBvJ3UOd0NIL+q1IGqHFfzfr/bOUAKVMLafGCyXCGdviSky
xxgw6hFH6q2GqrhVI7SkpSimR5iKo5PJxVLP7QqCoL5vlGOU9H0D+HgwRRSOJRJxwHyYbv1BunJk
h3LOnTzMMl17AhuKOf/PLwSKxZBmOlUdILe97e7SBbomEjKfF6CTm8PQ+OISciqwRa7T6XZt1v2D
6xV43P9OZGAJYzsJjA6oQ3+YeQBPpzF3UeNFD+ngFmWHaccatg4y26rzD97FKf++vRaqDwxIMYwC
zeNNfoZyGPzSkpVfIKiEpWN2gyB7eZKlJlCRiL8qtO3fe77M6rhXZrBtAF3DE3BURwqu9KwnMq+C
lVdApftL7mnzAhCTsRCC9TF4DNQ52oHqWrpuGx2y8Qe/P/3z92Mh8o++JmCiWKb+++hWOzRwqxkA
qqFKzF2PcdtP16OuA9Uz3cvW9EX+G41jAxaUaBCBpiofv4hpEuG6lBwayQx8muGDoufPLxgyNTjf
AMZg8PaHVjmep4XT3ClVJ0p/TYaoJJlrmsMmtuRBW//t7w/hncudJvcIuKix/tScH6LYOb4NHMw5
9CMMquU3dtwBaGpKDHXyffyINfNncsWni6oYgID6HazMmCPER1MB7M+wDp8dAybbx3EAeT+vYQ0a
7DnkzscP6p8/4zwwzRBkhy0RClbs1P/9psEGUOCwTduFnuL5sNcLP+lMVx8k0tMn9ueRwsoUTS2q
HPDn3m6+SjH08Tbx5mKhJmNnJVgs9EaGqjg0SYgYEQ7m5q1jvvqerE4tB1b4peogm7AFIupoe4EJ
i0xPtLTyafUFvdU9Z+KmmBd4qZlEbPM1WCXr0jrpg8Ka2TAKSE9Kl2MfeoidzXT1293iJC/JsMNn
vPVTz+E+bGNhoHhfNT9MzKOnfC7EnUCWpRjjpf1TTSnbSclRVnWAHUavO5TNQif3Td0kgq4/QvBc
XDe797+KZNtGUCOKTbbZBF5Hi1thnEBxD5qBAIwtj6dPmBGPsWhxNq8FC+3eVGG6g1IZ/xpLMT1V
Y6qeEr+P5shSvjyyGnPtQzLs+064cQ5uQLafpt+QiGHqwmI2FJG64cwRXcDT9Yvr5QoDEXAjp/zo
XInVSRPZoH/QIcOMMIS5+BzFqv45uGYuDgPqcHdM4cw2QUZhWs31FGFVei1Al6KdLTyfrqyIQnwF
0HiW/dx4M0QE4kpu/4WINkFta+Yp4OrJLvt2aAL/JNIyQsYzRid3XPbzF1FEPd3AFvFN/LL7uZHn
UTq77NOYKexmYQXs4xShuYokNxfw1AYw9SWtmS1b4LCkR72bFS/YLMjyCg18OE5hn5fWnrxyzj0m
Tts5rzf+wvrUPmFhjEpFAM7wYGNIcJ97jv+BAGXpZDeuIfUECosVjIOAudfwwmNubgEgoq+11Fne
gu847sRKwZ9VoA7kbkEdlhZzXX+GsHHCgQgT7Ntc9HoGxczw7ysUXXmb1gtq8oBk1wDjBuDeAeYj
YiZA8yQ7ETsHVIcb2QBzBcb8S08hv9YmCcAegOPTQDvg1BreYdzrH/vAkhuUMet3gIhWeWB6mcxh
49QZYuB1Z0kJuX/e1g2kfltT7MsrvvGi2wCvuA9LIwcyhLW8jqStAbWrsHgUKpmSFp3I1I69Lm27
NWy4jxYD2d8CesqWgOZvr6ax5gpmm8o80nniV2ORyWMkhf4ZslI0x3QKie4W+GbwtoEI8f2wqnIk
kUw33+L4TyNsEqHoQsxeVL+TLeufdjjlXarRD/4AVg28wWTMM96tMfLMNZvnFOSSSeeXDPNqRWLt
lis7jAHI3Yr298keD08NUiiHrPpAv6ipH7/Gxbw/s2hc9rYYWBLaMe3pLzghsYgM6caHdgLLkpII
NmSh66dK1uc6Wf1jls7ZXaN5Zsmg6PTop714aGhuXbvPobyxAsjSjg21+6XyKKTEbgrzS1PXioHB
ZTNQ/xc9QsC7EkPcMbUFSxq1bxH+3jaHsbamh9OEGm8h0EoT3NlQzWNnF1XMXRaWIfwCbQ+f8tIM
BesU9n/8PFrn/FpgZXa796zpBBjqUDKB6WQggB3me7tuoP92Css9QQS0+1rBF/c5ykqzdGF16W1O
M44/Cmk6ofdatH53BWtFY+XTMBn+CtvcDLRhqRO83UCrFadQyrs5wNW+LcJgvzHKF9rOnoqdwP8E
H8hm/Apl6ELOP6cCplekRzAT3QKH2v5sZWX5WMaje13Kmj9m0k7+sJbbWrTNUrK7QkclPQJPDiJQ
kLOlHeOmsIBoYRDYoeBvElQ5tF+Io1F6zJdJ0LNMYYlENrqYT35K4wmRTriHPk0x/JI56maiqjH7
NcQDZYdgIBh1Nk2hxmgH25fv2S5H1tUYlcGuFSJwD0vEetuKoSy+Yb5n1sMYUaMIeJn7a4Q974nG
5uud7EkUvsF4W5q2oZE4Nzma6tbNUwKxCeiyTl2JM9OQJNLyDhy38QkAC2DAtmXdPGmaeH2mtJ9h
niRV/AN+Ees3DqwFJAyWdHrmRSjnA4WsX0kat0L3sRpwrXYchhPHAmyzgoz9oF/dAAhRZ4pyFIdt
81XVznXMb1PQAe4TsBJ8u3rGVpiusewRTG7MIOPB1vqhX+NyBSJtkz/2E8AEn2MSmcNOJawT0wpO
g3ki1riD09tq2rpi/lGDpYPSFJa1BdyeJCyqJ2hrQg8FLgYJ2U0K4UwMbaHxW8p9rw515CpgcKoI
8AXgVCGimkM/8ELFfdEfF6VPjL8qH/BQUo+Jf1tMUxq1UqeJOIwuSh8xHlAzxF4dAHpWqexlEU3z
Cewj0A2rAI4LmYWyEt6WPNxnftPXxcSWiuTUANyEFDndhtSEh1xN+4PiM84qhMLK17pHHXdQO8pp
xI4pvfTjBM1Xbmg9n+UetnWk0XYNgFVCDpREo8j5dTZv+cVALftBFcIC3BEZm9owbvPDkmdsOhs3
kFw2jPnVJaR49hnrn3y58HpJfsB8cIQ9hsa/YKH2PiDM25gepKncq972DJLaIPZgmiwWhMF4Uc0n
kBx62gUbqmOSymVus74oZQvNz/V3IXtekF3HjJ2NYa0EvjLavILEbWAhi2gSkV0hW7YCMEAGM9cB
VqDYQYtXO5TbjtqCKcyiFc8DSQArWNuEGspJ4mRzyyiDaEocCt8GDnMrkmfz+LRxy34rnbqt6ytR
B0y1o/KeZrHC919EucTGiRcoMKBqCoASEus04z2T3Mrldq9Tu7QBJfPnPgId7mxB7L+wpe+bzose
xbFGJkoxKwy2Bpx6gPItqHrIumXZm29prtIdIBw6fTVhb/hBKgBgCdyk6lsNvYGtq3yPM6nS1S/n
E9hqvzMZybspkjDUKUQuXEvrWk+tG5vNd2E6RS1sMcK9p2ooz8d0HD5Bqgr2FQvs+oDnKMx2N8FB
IhyDAsn/DFEivqvhCO9RFCThoKzQzQ1a+PEe9hbofU0+V6KTRQDULUQnuATyTUBE3inXh3iI+Uo0
jZF24NjGKgji8Hi4jiKqFVmN4rp1IFsgP25e4xNFtP8t93W8g1wauv8kZ/CMhSvJnp7vq/QvTWLp
cSll0eB7Wf1XVQZ1xUK2fo1jgTQIyX3sH+S8zD1RKSJsCz8J4YjIYyT/aJogk1JXwB2UxpXfeT3i
C4t3k132o6hX3AFGn6Q3CMptwp2Gf17ENkVoqspP6OUGTyoI2OouHzMbH/ZJpWnr2Yy4aDJfFB1A
OoARcagzpPhEmvoWICA4c1Q96ycSudBLHD8WXS8QpRBEz8uG/zhsza3i2Nshz1RwFe5d49xxW7Ez
xP6Mo/Aa4RrwW6eFHcDMRxELOKWAUSlfUpyVPtjpBf63vodUMku+CKHpQ1TY5qlaYiR5yhHT7Qib
p6NjrDdnBi6ZkCYq08RgQq0jBRcbX0Y48DLCCqWU6mlr4k1jcjfZc/i+MnnO/ZB9FcbyDP1HMmRE
mxSYxsaaRJ7Fc5QD0F0Ao9FhqwHxw9jJ/javT5bKLMemGFikAlKX6LA4zDpDytwZw6pmhQZZBBlo
D3qZJVFZTD9tKndzLnMWfRYihkjRAqD6Q3ICiLSFgYAaGUvAxwnQEem5FJHH/g4KsLAe885+aQY9
x+201tvzEif0msFLJrSTyfh8jj45GVtQKpBJIjQ7E8pDkd+YvJfYDdYsuXQhStxRAHa3EF47+xUy
KQV+dVxwGH2FMn6e9DheurJ3UysriJW266z9txmgvZWwZCkdjIAz71tmzbYSyMD0Go7jbmKHxKIQ
bxuJzqbDUU1ki1WS+cWmfINaUTNUI0GWieJPSQQgyBWag4qTFLJpaKW2VHyeh0EtBNI/6S/QzguU
II2EWHU1a3Fwo8Qhy2HU4ggEP+Y7CkijIlAe6H9mNlkfdy2M7zyKD4nndOoEjPDCdFuYVgzOaz8Z
0mNpCfTNPA9flnFvbkFYQP7fy2Dc2YIyKSfj3NBf65z1P7D2TERb1HO8tWWfa1wWMsI3CnukF5MX
qLBZXH4WEAw0REZmuqE6xgI2yML/gKEQlOGbBDzoNld6cV1A5fUzLxLz7aQwFp051CNP0Z7YV6j2
iQkcUlufgrQIK5lQvfwQfMPtpUvYMF0GD+Cmxz7GnaURH36hRfOvXHO2YCHAcURzoc2EbmKbHRlZ
jiDc+wI/2LkEoi0cPYZYMGLqs/UTEA1F3k5S818wjzK/ctoga/AcAm9kZss+dOsY5U+5RW/W5r5y
T2hoEcgQsICTrBGerycq8qENybCxDmWePj0fAUmRdefhufDlrAnse9BbFumePYMoisonGrbVd1PR
cAP+0qaehn5wL4UVgHKMAq0TATglukXFXqB9tTPvj9ssEkesXT1eMy/m4QCj+QXkBeAsV2RFH76L
ASJ0ZK1MHLVI8ONlDzMURBszhZ+Ro8OVSv0y3ssEUCAVifKRgSg+nWkXGpARlG6yKwigD7qrF0GP
dW/WqUPdqQFgScKmj2KDPAPxJmQUdXavJGAnqUXnLPIUn7XwvI378jQwFhRpHM4s5jdMc+uJuLAP
6AEx++OHU9J+3qPcr6QENGjqEKP7Gz9nw2tZrvnYFUvEP29pPMjudKivFLxUULjPZTy34BWksHQY
KwzalhXoOYfq8UsdSmvaxTkft4CEREh/0WRfpn4HJ62JdlUQNLn+XI7NnBCUVuaB1qH2bTVCgYJE
xkQ/OJLGz96X6nnK6A7VZd5YxP5CFeiIS1RdSe6TGuFPR007cr18C7wqBtjqeFOdIe+HL2Oshh+A
ycz30F8Sz6bck+rot2Re2wZi8JQsZdDIGEJa1bJdVAj/AnBgItDhoDmeWP7DWrPeZAOuSwY4grx4
PQmOrnt3PXQExgypBrm6aOPZuzuO//aZD1ETHUuRhO+9EM3nflvHpusjAK/wJcwGmTnHAJ/8QxEi
DLCGi23sd9ZG3GaAg9V7kXbOyeFhQu17bETdPLu9zBHHGzkWiHeQqSda981vaP7ME0ExaMyhMX3O
z6CLUI9tVjME1NA78Q1VY3LtoJ9uSa6LBG7sVbIsZyqe6x++H8Nz7tL1skhOGnWwbg0vCNc4K/Va
4IKNsBJREohBShKMAF7WUNS3ttrnvYV47PAT9VGTk1BH8hKkjLXClMICcYB5wNxfML1jjrTM8e6O
Y+NGjOzjEdmj3E3VoKHNxHFEZ+7PDTzGIpDiiyg5sIUvn4BbCaEd1npQSEwzRlAyonj742wNJ0sq
OdJZFlx9FWkXP1hm7C0o3yiG9lywaxTNaNcC41QCJbFsMKTeUgzshj3KUBcC6ccJ09DfP4gipfcx
fEPOZZqqz25flghmFrCdIX1Se9W5nlWa7PXmJAQi6npoGQv4OiwoFRiXbWk41DnjP/ctaZ7jaDUj
fPeaBAvZeW8s2eqQUqJrDMlba3X2NYs39TyujYfJqamdw/B50fEF+kbrULE6M7Rwt4uTlmGwTElR
Q3aV5hr9RrnN7CaOGj63qOhYdAZiIrYd4EEWn0dWJrLjqYWWboYBVyB5UkLwZKy8ein5Bps+ulU7
cn1TL4/T6PvPzmd932HJkP5ecDc3U5OCT1glvL73w+rxG8V4YiOn1XMPSJYg04imjCw9htokNw39
sULOkbZCzRoZhrJ6Pmh07b/TzNWsg4y4QlpZt2wnhc5AC1UAFt/0mUBOnTGgWc6SE8Puct3n7Tbi
o2DAA67NnS6NRYCO4h2Djcpkaxdh2ioPe6EiHAZsvBMSiz29VFaVOX5wXz5BywVstppv4j7KE/YJ
9iC+xETPq29VsEvexuXgv7oxpXheNJSXkVFRdQn4cZ1gsWSph8gtrcpL+Jj7Vw1tNtg+AD/3qvOA
sQzNY8hZC8BRUK+s3L7owllDwjql16jMgj2KE9WPNANmPK2X2t8alLHPsiktdGqwjH9oYBfH0JAv
o4IepK2f4VvHv27wVkCq8JBJBQ6yRi827Wq7axo1MnTaKk0OudhFCUpVFX/BQjAyF3JFb02aPi1v
eNFnlxAablJSb9Q+e1qIn6jg0tdMBOwCGHyEYU6nMwj56L6aGCq2PTHHXg7xFTik2gBY3Svf1Y7q
H0NmQ40VWkMXiDg05XJYd2oeN8zaUhTvdNIH1AIYLVZ2HyAYLdj8yuM5XrAD6sWvzVCET46Zbd25
WkX48nYv7pYpYa9A6KDHTme7fd2Txd+GnLnvOB/Z5xImdD8ZppwT8QvQoZDG7OdnAb2IT5Qqmh73
aaM/AirGujVjwB6wqdCMkX1K1TfqNvl9n5L4aZOJ/mKgFfQUicWURwf84C34+tWPYaC9hiximMZu
xgROdnuU+CNwaUAVoshMf+9AgX9fIGL0xKUXvoXUERpXVKrpiwiY83dQkipx5iw+EltnE4Tz4mT6
WuY95POmtAeoJEf+j0kDaeaGBMEb0xax9/7YGExYULao9RGL6/R+rBr1xRZMXSXzUE3nq4hj1k3Q
Bslbh2TiycqyGC4oKXwSSXA5/dpHc6DYw6XjN9ewCGHTO1g4KGWK3zKqAsapWPk87YOF4ibjg84x
2p5ifcDOx13q0vkKqIdqfUxoymYENZpVRwkJ6ZrgXALyjLuD1ECw8TUCEcLb0Ksem1edbK+AEiKq
xIHBPxLLJRWd4Xmdtn045l+Drjz6hRVdzkWmvStIUNgjEt1MviYoPbbnGawBSUB7qTGLG1HLEo6t
gCSzHnIYm6yIMEQAgD1gZWJxsDKa8t8LBgyYZycxwJhmyeRZDmxh0uYrTNe7wAzouKCJIDTOEUdL
vGuoqpACg8LQKUxPKaAknN/ZaYZlNXOiVMi5qmlaOs7m0qWQd8NPHLexEzAw/8Rn0ZQtzJrix96b
8nXB+uKLpBtqjHXC+bRA+hrMCQuVIzwtUQO/Pi6/pSvEyokfquFhs9mWPcDIJf88A0qm5VmtsfT+
hp318tvOaYQYv9QWzqjHBbmuOMIPQH+a0sain5mFuU4G4DnOIcC3iUPYVP9sETsuUBl6cTZqYCha
Xq7qJR/6EbrpPa8N9FtLjJ5hddegdVabfZgXxzBlRcxmx61a7admXcEFhwv89spmd+rY0CDeF2HS
d2FIKgmlA5M5FP+j+OR0kt5Nm4+HwwyC1kBqtYTXUZTZlWJV+FroZPomcEoLKB3P7i74zPxQ41w+
SizaMUEbSrSbMhvtAwfcWl1X8M0x6Ii4Q1s5pyieN5GMGAltW4FeAoF0mG80pqsmOeeqzrYJQ5gi
FBlG+3FQaww0U5WKEsMCs9ADtgKyQpUzBlTuMYDB04GZpEfPlWTDpYb/H/5awkaNRLVP4s4gvj6M
0ZTd1ZicotwAFOe3gwjQNzst0ZPBb0mIhIZ/wF5oSUBPRLf+Uq1ZjvUKWuSsBeJgvFwx09IdW/Rp
DogocwNhWa7AwkrdfBh7/BxsNXx5CWqEzM9iBoLQC0/AViY5lt8rVOf6DZVMg4ISilzo6BEcAENb
oeHWl0N/U/g89u0WRPNFutnP5ymkesNxE1B5PQ0XYn2eOjRxhyIVfjvwTNJvMgJOFuMLg5EObBRZ
2caQfR07Fti+XsUlHfuDz/aq6aQs65UMi65cpwDFqFGWrPIzGBthxGI+zIBiVw4PYmqM+4JBhFra
seFx/cJiXmArWDMTXy422QtSIXuydtEZyrO17vmEjwll+hGLIZghLBaNw1zqWXSzEHPA/BTUjUOW
yBgN4EBjqHE1AQCPM9jF+uQObjgboJvIcd/S0NcY/svipOqo80zEh1KM/nGr7Np0LqtWMJhLrLJI
DvDFfovXN6ftWmLj1q1bra+QtMXTZlx23ox8/jUhg7HzDcjc6ax2QYxn5Tw3t2JbxNThY8EIYUyr
maHNKKfmoBKwRclgCxSIAwbs+uyUHpML6gZVfRrRKPzqeQ7zunnLvquVBdWNPJGSeKizqLbh4KpA
dW5PXguZo7IhGIet5TGpdLrehWKw+xOGHn75tGMEXh5ylDGM9NzR32Dx0XBMsLoTVwKWR2gJLKvE
o4IGaXqWzJDC6DAUzOcLQItHerZVhqmbPOjeE+r2Sl44jNMNOtEcTuH4LlAEYxo9hEuR5UvyhLCF
jqbRYCEMZHDGloQPyME3PuZDcRc1ED7JSNQEvx5AHuVfUVX15UXshTK3Kj0BxKa6CGknYrW/qAGj
wB/2RN48rjhoKz75GIs7NsTJIUPIGw8DBd+v3VZYpiPq/h+OzmTLTSQLw0/EOUAwbgVIyjmdTg/p
DcdOlyGYAogAAp6+P/WmNl3tkiWIuPcfh947T0m1sJvy/EClehshbpLoYMO/qcrgnjSqyDykt6H7
G70hif1sOmfRvMEcPqeW9ZHvS0ttn8leXTjalNvMZPV2QjzF1kbynm23bzPsEQ1A+rbVJIeW3PjR
p4rCMb0A5fdV1iUafqQOq3Qt4CbS7/WeOmgBp8P/FHug7VtXRnop1Na2KR3JKyOqnmBys95T0r9s
4z5tTwTMOt7FaSSknkObijpzzk3/rHBml17oktgGAxd67g5v+ztWDThIW+52Y3hJvX8rf/j6CAQ3
tWcBiGm+xTVn0GU/BpZHvh/vRbm4z7IRhwITLjE8IvOIFzGPvjPI6zKuFOwR17M8erQqzn+5WJIt
g3kavFennBKR1cmYOq8BA9xIWMOxrM9puSVQlLz/2xdPLfP2BFYdBz89AkHiQlsdwLSo3d/umz3Z
zBPvgGcytsyRnE7DC5EHCpf8aV116H568Nxznkig+Tuxdd14B6xLugD6ey4Rgx9Bc25xWVzn0Ix1
HkZy0xd/QU50wrmy++8d8JA+9e3mAu64QOnZtCs7PA2x5i7o2GN1vs0DAnVLdk1/6kiC7k4IJdwH
11sbQCcp5j3zxyA1rEYEpN6nAG9/j3GHY0abrk3B4lqKczWVJAFWnBfr45BOPEdQ3IfNDaOP+trc
zBPcVZJYHLvYxckVldItH3Mpm7RAExDZrFRm/eW3xxpkKcbo48QDZ6Jr1cWNOev2iNgiUvrqC39Y
B5PNAd21uaahcC9KEub8vDbBtP9ok953ISuDJXoP9ejF9yncKksiuYaZcAY+OM135ts82RKHCzXV
KlsxmdpM0+185LJbV8pvzW6Mvb/leu+5PQLZFLhqfP5a0YGfpnbmTT2n2xC+8YdzQSr+ct+12bSX
H2ZJibeA1//LJqWfCUGq9iskX/0jKG/XEc3iifvo1tbdzmO6MVmEG/MmjJ3DmFdHVT/eN5XhXmxr
54hyFCAH7LeJxbhnwKiTuKfDKPgasN6ivmsMAXcnwMp2YG0ol+O72t2pP1G8mJTQCwPMr0qXsjy7
qxuM3yAiND/M2vTVA0AGKgAtjQFjht+Kis7WCBHRnWmo7Krz1u/A8HV1PmxJ2ihOiWjKR7p/0HmH
ibHPwxI7TyHyiuQOOCEaT87oSu8hBPv4tqxlCFhaIwiDQ9UOJ9icDkBzQRvQkBSjPMy6XRCNr/1+
BKHz+rI+m7iK+lMj2SbvxyMkE5hWQO8NZJYVo+9msvVMOoCk9nOpf9WBp45cbYcssz46Rk1Vngpk
3gzodz7GvmfyFdBTzSkW3dBdZyW1+5K2eCjP/don7pNL3h0n+ApkAKcJT8LUgzVAhAUjBKE+XblF
5sLDeFDDPmusPXXTAfJ6KH+dZ1EiP/8S3hI5frSmrmvI4BW2thibkr03QHkdfh0j6a75shIw/Lcx
ZTJBFnCOdszn4DeAsy4P+uSyhF2CGcjy+fC9RuYOwldRmHBLzXWoAr2cU/SB9ddltjPjBK644Wwd
ksTHbt3VdaON+b0nj/phpuJ6zn1pDlhFdB65qL1weIxFo8Y7brkepaGVQCTSaIjCWYqV9noh+5/g
XWWUySkpa2phwuVff5hIEhDQLcHdWM2EMq1YQf6Oo6dfNsivn3jb7f9xExciwJhdnIGKHZ+aIeCB
d4rbkp3qtiCecn9snJIsIUZiSwgypBfqAnEeBqID38muQbIe00X4X7Noe9wPHIJb4WwyQQXCkUcO
/ghts/G6+W/oL5Rys74F/v5PdVvXXHCctn02w2PHuT/E0XqeAmh6bGXWWSZ1io+mpf7bddd1fKqI
FV+JKwaieUTzKtdz1Kjpl5nRRoFRLRJkMXUH4jOI9iw5ESvq2LV/YNDv1mP+wTbRry9zmNaPuIrn
6lLP+yrOCpAYlGBt4W11engDMptBlBTYtS3N45tJUPdEM6CgntwgPoW40vqTdcT2JOHs04vcOEwy
T0MZZmFv/Z1yrZltbnG0XM5DO40Xg9iqygRFVfWjD2nW5+WCY/iaEJCFCncf2j2nankZM+Xv3pGb
KlRLBsfAjc01LwW8drA42R7G1ZOlbogg9WFLQPbStn42SDhREtVLyF9MekcRSc+Iy54O80czzNXz
imsZLYzkc3sEAvfngz3qe11P0fPO5x6ytEwWtu9Kqh+b7fzfhCC0b0HYjb+q0utRXqxHcLzelDfJ
kydWQFe0S5oQG0DvkTq/RB2njQTZX7INx/okTNJpIBCHarpKR+lxOawz/OdJXuxzZ0sznOlBDMML
L6NJCr+O1+5McgQiKaP2fbz4TtTaS4SiQGdaVnF4xhCky/d1YVnO5yC4XQiDcX/wh3nzo2Fg9X7T
OZuGF6Ucz89VvR31eUwinZ73hjKTt6Vc5begCXh1pZrLjzZJNQiGDcQv6B50XA2xYV/NDmBY2GoL
f80VFpLTxIIHV8zQwivPwfRdg7nVWVnP07+N2t8+l3BDzyCCLbKayMSvRAPMiBuScG3OsOuWN8mv
S/fkCiXRG6nFHQgLrCKQ8d4dvtXKpt+aPRr/oRoOuqdgdyXi5R7ng7+qrs9iVYOxha4c8bRNfLKv
JpxUfUW6RbehXUGu35f4RlowaS9fom3a/3hocXrCJhN21sRR018IukY+UorIhV9GkQ4exG60/rmh
l4zPJb1cwWWuOV/ufQeI91IdWiz5pMWKZsbfeiyoJYtNA6Rk7xYZm69E8/KIOk40/urxsv3ZUF5/
cVKSnLOhImSGN5I26WtjiQvI62mlZWQ8Sje4qbMEraVoYodLOa7r22HWnn16HgmFMTD0ae4nO9xR
5XQGuK6WdAWMI+stYo5t11eETMuWO+vkvmIxAi1T9TSTK8q+W5971sH/1JpYyKk9hoyeKx69z3aw
c3USvj18UMzVTneI/vgSGCTGk6YipD+L2nh1HlkTfLBfIBkARNv774syGzf4snInUUQLq33CG6LI
Rx59XRcLIGzz1KpGfq+3tmvzSaWeW7TxMquf8VQOET+agEURtOSaq+uZYCNZqHf/mHJDuIMYPzyQ
VG3rH22cgzSFSS7milKIyoQ4DGlTTzbaePLYb8MXl3l4+9vRQxycFgE9l22uxkHcDU6tUHjNkTzX
QUO2bErmHul8Yhy/bz5J1+d5m2nQ5UxqRcE/O3gTVrgBXsfjedZTbzb8qPL46dVNOVxI+CX7DNle
YIqSBxXYF6X9t6ar3PhpisoKrUJlvKqwtQFDd1Mnut+dZQQsquOpg8OZbxMqoZhhRhUcgpEK4zng
auWWKJIgYIa7oaMSJl+HpLI52re6RmYyAmOtY2Vozx0T0EFPxc73fejZpPi6PlwnoVh3GbGRwexD
/+Z2raGJ0Fq6iCA4oSn6rPiV82Pp4vkqIdd/H1oCn8VgxytzXNUyaMh6el9Xma53trbef5Guo7KY
wb+/NIdGZMRVWeOsGOPoRk/2S4EtO8JSYusgh08M3yfkNFGBpaH8jyxCtDm3EJ3XI/L75pKWvRvf
c3yubc64LXyuiHFiIw4PFw0R+3x9rhgbk0vID//P5fuamG9NLC8dQuXut55Jyj8xcsBJn2Q8+Fdo
geoeZ7yz3GEqTdubDuYYs6i37Pc+EOT0piLQ9JM/JIB8ukk8+8C52WxZmI5Jkdy8YycDo+BdQ4Jb
+wuLUY3br2rr7h7lcmsRZYYaY3oM0nbmCR/aJw+Bac8bCMpRYNgv74d5n59qw89/PqLF/Qp5tr6l
iUh/+YMP611rbkcXfNrl4UGo6P6Tc+q0JwOxWecQQZ44t6mF3ACF71CEWYDwZZLzW7wF7pbTmmOx
dC7DmJwMwrkN4bLe/ALUvYX086SPfhyMXj60dJrM2OU8U0Hkg2v9jAehnEcpGATydIIGzgK3Ja7O
r33n+IJmA+TNTGUa5Vvnhk8dGrD6bVdkGzX0WPd6yVClyKfOWG94Ecc2Q/LpvU4vwpHylqSvvTcX
HybhfI707ZcpVRXmYXc0/1llmu3BggGrF0aS/ZZpkJTMw4Or3AvUK+NIEJnJfwWZUqZw2KRHTtek
+aH01gYnUfrh/H6A/zJOtRXYMEO4dX540+Ssj3vnwc4dmEvCZ+Cvbj3TJhAG3xzVHSJH1mWBjiMp
ktuWsuHdQLRU55rBVp7arTEOX9OYvjYsaMDXEKPuFUFz+iFQfzdnswQ8N2naWaSMQuyfy5ru3IHt
BPVcoaThoSpN9c8Z53R9QzoO8RpAq86vQZ3sqEgBi7bXQyzrLwS17YykFeXeaVqPqL8EBjFUUZnU
0aQ671pnysbr67E0/sogW6oPwyBU4T9Rzsc+OgyLXejjakpFv27vCT4Q8xkBCiMlDzaDOUYdo/16
UBzivhoAIyQT/hIE01VuKxdUhSLuix/vQQAOEqY/Bq9zf0/pHH8XKPWX2543ffRV16Rf/bJBPO4f
fZM+bu5Yda/2EDfEKpHJdPGR3aLxFdxW2ehD9n45JMjS4zxPU/rojTH8QmDW9muIzzR6dsziNxcm
oNIv/BYihaaidHXAuZxyZrONKmkfmxA8qtiWaP1MuWrXTNfjyFGtlTtQBDux6peep8H+yX97adAk
9qdIjgvyi4FN+HUHQFI5WV9DeWLS6OluHY9uPSGLnUnHpJIO7N7e0gzYu1amlvGg93hmGLs11B2l
yeJ5V0Bhyl9EVvG9E121TJtiuoiSMXM5cG8jLL7BXO1w3wD7aCjvS17BNNslGGbWTn2imF/GaciI
QeYTJunozv8O2wi/vumjl72YUz/0Mw9Y/EO2W7ed8IAKv1jiOg6e9Kz4HQNNePMTuRZIqMfUH/V7
B0Z7nHc6Sm5PYwoohzOj6bIj0kN3DpCq7Egx2W4akjzQRHFfcwmuUfjTGwGaMiZdr7+0jh7nh21t
5bs3j73OVt3sTr5YVLowsgLNcgB+/XLQwOGcKTvvRTGMVTXeb97U1A9BMq5MqmJFo8lXw/w5yG1/
HghNIOJr6hTpqrZRDUunHjSjd7rf4wdpup84nuMriaHL2yRq5EN2GsffWxh3/+Aik3faaYDEF79E
fk8B6pPvhu1Lh/P5dRuUmQsLU4HCc9n9t45BGM4buvstWLmE4DSJQGI22maTlZ2P/Nld9HreBi3S
R2BKL86XpNa/eBsmrlIgAKhxb6PVQTGFfvTJumKW2GfkcHsVJv8qm/pV0Ujd2gxhnB6vaT2Jf72D
vLWIOkQVLJJ07hGdOzVjBB/d2j8LFoAfVnNH3DjtSJ+DY2rdF2/nnM+gMfz5TsilPC4tkvUPVFKY
IPy9T949mo/nlxGRngGyir0NnCUp1cuS7BzSOlmJsVttEv6uZdvEF6AO2DJVaXkv4j3F1ECCfXfl
UjdIT+PKLeIwnvsCTSviOY0H8+FgstxR2hEweN97qfdFGa2u5aAQNPlTyV9ql1vJIKPc4D6Je05Z
MSv9sfaO757juuF8Z2/nkOVDsiS1soum3x4XyjdbR3rOauJxROGGtUiuvWTAL3BDBSNTzhCSDVVW
Ksb3MqIsa6Kt/7RdsvzYd2da7p3Y3e5aU63BW2KOZA8gluXx1x03bD3B4EMFbGSJfcyo88OHg4Mr
R2DeDLhyxyk9H0vI/gV2a+v+7DnWk1gYtuW1dpzhL4kf7MO7686/lOwadUaqhV65WVegfTWMKmQ+
H9wfVKfp+h0fzvaNDQVPnU32NN8P7k1UE8LFXTNzD++M6n+oOtxs7qiFg4yCbORZrkiQP/esmM8N
mstvhApAtwVTPX3GaNXMKWnT8SEWihbtpFwAc/TRygegD54fEm+tzpLaD39RHN5832Ui45OGMKlP
847MA++1PNZT0NUSHdaNPHxM6J6xhVdq5srYeCjFMV0j5diE44Og6J30L0OSxntw9BW8BTqJz3jB
7XwXr9uBj9o9ovkc+wjFs9K1YroIxrTyxuunMlshMorJqZm+SLBXn5IXsb43A7Y1wETf73JnExyw
i6OCmYuZkfax76E0UPJPaEtQFCKgH3wWgqLTiaOLMa3sM8lJW/Tn4JskZ4WJ0X0Y46DHJdUs/nqu
ZbqIItrE3l672AYT31fIGdEdncHxs9ZW5qw15NefLIOkpvMELgSQflS/yN7C9MVPIWQON3oTHI1u
+scdUV6dUI538vlwdTcVTpSg7WIiCQK+3GDgbB6mtVzOM2YZfU0cQHeo3APV7Gw8MGaN9lXnNIqo
FMXNjsRXMn5j3KuoEStI9PaRttTmuY238SmOja7yuDZV/BiJ3fsjLNnFMKvrFlwAlux+0TLdxt+t
jrWfyRWN/P1NLTbm1GKAgQDxJWseORUuL0aLJLlqb2uap2Py1CfL8f7GedbKC04a+eToaBkvm61k
+IBIPH0nnkp+DmbZCTlD5RwgCx5m6r/UIGtWSiK8T328cjWjqhokWwmy0wyzAXYk6NsKkEmxJp5J
TKPOb5KCqxkhXnhQqr2a4BVjlSfPpW+aR2KYD1NoRt32WbNhnIdFkLuVOtPMaUkF4j9KfILmHuHh
+jMNSvkcsGnYHDmi+a+K3PjnKLBdPSfpNqvrMbvmS9xZ0X64IBDHt6Nat/6amL0yPKO4SPIhntaU
EaGN9V1TxdwtHH7eN+uRept1Qccpx7DPscsNuJArytakSaP1huDibEvg5HgVhjcAbPlPOavzOSLj
Y69bYBORDi79b6cfmBBjj+6CK5xRJIuw7lrGp8bWBc2qN8orERKBEtPs4wyiMOSTi0wXb7tog6L1
YicEtT/iP4OtIe+8FacQ08vUHrkdcJkWXSzRE67EsIlr5KAguTTL4X/EC4qq3EOY3V3cKC7/RBsf
dV7KhcQj+LgXXCNIrRaLLOaWhoOWx/TDbu5CsO9zG+12QvHAs9RjiBvmH3WzOj40zy2BcBbhZi8T
2OfEodAnv/EQiy/IK/w/nOprdNNStdUZsHGqv3q1u4xo+7mjzZe63RQMDirTsmh6u29cP6Fsr55f
+czZ0c5yicx9ULkDPP5TTXWwXMTOqgWnVan+qfYpUcHbV6rl1a3DUefrtK+P7doO6E0RR7I6CZjA
J4wXykUWKw/I/16MNEsGRi726njA2ycQVu/qj13kovOyuHswbegmJxBoeAibYQpe6Jyo53Pk3GAY
vabylQ80/EJnzPdzOuDJmNd2rwZSoGl5/CpKC+mxHKtB5kukPa6YTe36volV2hepi0KtxW+HFp+w
8uTCGeeuV6dGwIo4ItWcjoDl7wjUd+bncPKrp2peBvO8pcex4IOMD9QLLnYIqAuD50UvWO0vYPpl
/MaHGsBvse6U2Va64lupIHaz0ZOsu3FdpyVivIHDOK2RDO7ugu18RT7wWPpOGJ8HTA8PbctD/yV2
SU66sqcj0GfHQkQXTZ5T/uxau4CHDmr7FyJEOO5Yu2Z7caB5xT1yeQbNaGjFGal7x4PUyPZpUd6G
OhWN/DvuKdRfPKeqe2P4TD+RPLb4huNqmTIsXT4bKwGh9Xs01dVvdEbxfh6J8gzZJOjmw7EVxP55
6v+/dpKUJ3jvwNw//W2ctxN62uYJjGiW9zQ99Ct5XK3+Z/0alBswCN3/RGggD9A08GtLBvfj7IbL
eNwrXuUq7wIpX2XVNzg0Yl7l79zOA14AlAHVU41aOrlHWC5FvrTYURFLQuPm5W6mh74TTZmB4CU/
JkKn2gveQSaZpW+b8S6evba+93ypaNekGAKDDhQT6ZlUn4PNlvDe2dwFevyxqZa3zPcbQi2JS6MG
IRxcYwrQ7qR7QahL2n5kd9wpuz9WL1THKW7dtbMFJEBQFn2zAXGPjki+0auuUKRM+1Y+8ZIhsbgt
c1/dKvCWa3ckTC5lnHBERCFGpQizb5JrT3P1p2JU0eNiY2wHMTAAh6+3xU9bGx0/5Ryil9OA8mnW
ixLWLW1ddhq/WffXnv8O3wpOBckLPLKJtH48yMxFPhAWguaNregFvsBi8AIQClWB652WGaVVFlV+
0F6Q47TJ2ZdJH1ysA1lKJtcwX9xEIq+d9C7kNYhKGZxXWYubfixsXozZSoXGrY3Gl6Of5fCF91dF
d6XnbPYOIwVwcRcsL3WMkzZTY70iGOVLZBYnvsp3R295IiHIJvfpOA/P1Y6h/S7dSR1B/tIe7BBy
T1C/lM2/A6frfAe9yfoEJJVK97V3wmQ8EbHWBjxtzdHlvalDlc/QqH90D5VfxNpRczbFYEiMWEf1
ReMLsL8nI+DIJBNbW5SIQ6LLuMJ2Xcd1jpkcqUf4J7gi8XjE9DPlbuQ3w2VdgnV7NZ5qI8x93f49
3sjx5z8R9QmGBTE/JMpW7sU16F5Py1FBTxD5wME+VPgVwaEmbp6+RQpzsm3k8UHLBt4DcK5Druw6
0d+0jqs5q3xbyyyZ98kreiKt72zK8ZmhtiTmNDz8aOb+srP+ptfqiOCpaFdSDE2M1nO17N90WyZf
Kigej9EBSX/uBoZObw9hEnpnVWN7HohvxtXRhXo7hWU8/YYKgbZPh1SwwwY1UkO+HAlmwVzYXhGT
e23hi/gAqomWQMKCYSouiM+p4rM3A/7f7UhpAK0G5KeMYK2rAQOR1+VTvEkna1rN3VaS/Bjc2QNB
+TW0ffIXzgEzFnBQUxXCTlYUh+r3b7zF0ImYMfdT4u3Ku4iBLFoCFdbgfUJ/qB5Vuu3mvprC9Tsv
+K2hb12qok+V+iuM2P8h15U4yCZnRxOWMDxHC4pPLo0E/9PYgLe7qTIw3pjq0otj9TFntirLo5iF
YH/icX9VaKT+QaKnORrAmxcJZHr+eezr0fDhImbhjXUDa8laTS+QVBPjoUXzcsfkviXM5fOcnFR5
cOqJlIiHDOvNoApKPEL0LxOnUW5rYuFPDLX7jzUNzVcxefrD9vF+7YgpkvcTOPVDTFLazcS6Yb7p
KFJBxxuT/w+mVTaPExq4n349JwOjpfJGZNgc3Dzy8WQLMq1KEE3qVuJrsjlJm++ixhqUbiRv1Ali
h8uI0I9IB2dKUCQk1fBKUdj0Qdxt/Sb31vnwlgFip4+5TR7JxupEAVC5hhnC9+QxbixGEhp3AoRQ
LqV+oo0RSPSlv11vJCjUHqJ7cHUUdk86sOMfl/rjrVhsQBABgQp4xuNEVdHF0t+RgggiOXoze5Sy
4HH3nFiW0u8aLZ7EN1MuETFDZfgeomZuoGh8+x73x/QjClpqp4Sn6t+GU88WHfjzn8lB8XVCZFzZ
C6n07m8eCZJDWVNc9qJ4sy8ETAS3xLwjDOgRmdu20Omi9Ss9LzOianF4n9F0DGwj8HBDrmLStPPq
iMevkvQfUUzjUr1KIqT+cpnHUe4s3e6zSHsCZe3QdX8GmDqLBH2K2WuOLUBlJ1oorXlVyIkOwTB/
jHhW0cYmbXiNfZazrEZ3D3jkk8F8imbyKTLfq2E0AlulZFRI4owMBM1yaSu1llzzW/STJvYNf4vo
w5cqrtiFvCYVP9cy9v3LomL7pZFd1T1ECFf+RfEqf2pn5F3uebf+D5EeS07iXR9nRCPV32OlmvU6
yQO/RlzF6dVJhb894w+j52tN7YKe0pdiv08iVKcMjytoiGrpMD21xkYf+2aRCdglNeWlhZZ+8DDt
yfNIe4rLaKRvsDGGyOByOMf+uExmW+58LHhpHrUsrTgOtzR+gCXVPS/hxKdwFgUQjU+zaeFAyZTI
Q8804/NQlURc8PS631pOi+GCZIuuJ0e0u35ro6V5bfV+fHq4He6sh6vyxpNTSG9WNVW0xu/hgTkp
AbBOyyj1s2BkCrgboilwkaI4ZM4Fsm6rS0g2A6R8GKgqtwHz5QVEvvZ+WW23dxWsjj5jaoyeDlP1
8yUiEuJDLmwWwKtj/4agc9hOW8gXx2NAUkHGjUnaxlZGx5vqlnA/ASTsqHdnhxy2yotQsyzOzsrD
tr9X1wqMsvBdC8PfyN4LGFzW6a/xE5YEg7TAnMwW2YBt5yi/9EsvnLPAQPDpdp2I7oLNF/8txxj2
QCuR+1oebY/kXiXLz1uFNGIRjP+MCsGQhvcHQkuq3kkNeRnIrkLKDJm03O/jGh5nzObDawIAzq1B
AunvDQM9oHkS6t9p1NfO3QK89nXCn9CcsETLZ4OKuIEDGoNXDyicp2wXcAH+rmT5hP9Q4vNs5/RF
e11nL/gyKeH1b4wMCprpq+MZgCl38NO6CE038fo4s1le0q2yVbFvHVVimuR3deV4YuJKe49CXx7H
juogm7Qdz1NMlogc0I7UFewYJ5FJxGX0gxD9zv8Rov7mDAXb4JrKdvzdD6GyK09cj4qJwamGiSHD
ZUEa6MFZ/WnnOn1puN5Ih+Ei+RVh75rvZV1WfuHYGPwBQGITRUzGiMyx3sZvfnl4SN7FWPfUVczx
q6knTnm9MOQ5/YQ7lkgcdHsAFxByJ/iESuRHW47ga/4Yn114KTROQy3CbIF7AX90XfXGkMYgtynX
w+qmOaYuRyj2l87jDD2tOzTaFjbyNkLP4M3HGjUgY0rWmbTogE9rSZnSgxjdTt/sKIySf9hp4phE
kNB/4XvmLglDl8Yw/PT7l4A8rh+lmjThC7VAh39ITpAzqV1mvnfZYN6qLW6x4YejRCKEoWo9qQY5
+hOwA0BYpXTwvUza8tVUR/nkwtSUD4GKjjgjc8PZijTdvP507F60P4xVQH6aNW7/j/bB8cOpl/L7
jnj0uGtJ5PoH+SEpNBuQQJxAFVdSwacabMwr0/6ReGgOXRGs9R/yjOr4QqgcZYn73u0R6w+xCHdO
PE4vZT15IPARi1cRzlB9/Az1gI8pjEpxjR1E9PjxowM14zzNcBAq8fJg6KespWwwvEKLQVWgjmnK
PDjiBPEaSme6N9puGd7wPCyve7OsX0SvNMc0gnaNGr+2P+bgtp/gH1nvyWJANpa0fbw9cMaV7lee
RowU0S6GFclaGHpFVQKWYARFv3ZiMb0F77tmeygTi1YydELSMiHv+ixKKs+tTi0VS/9NMOw3yRpO
4xOg/fqxeAkKcPaU+a02I5J90nAeFCqpsCh3KDhymyr8aKWo5N9qWjybIxkn+uWWmeGfDiQf5TkE
dzEEBoj0R1j69Xei2tXX1kpeHBkM5rpHynWhYergAYNO5Z8aHhqi/5l3miJsBakSu3TTi0ob8Qgr
awbauIG5X4alQ5MDUB2+mzRZ9WlcxMyLgPynBE6ouDEDxkf9fJRySk8VYVVhpr3h5uKumGsKp/Ka
n5FupuM8QbQsr3xU+zZzORHM70wpCGoUClMc2A3QU3J3RXxdIQxnHxz6O5FPsD9dl4yfOl3j+eRV
UcJV0S04NxBxoBkJZoMSsLqVI2SNKHt5mV2L0odQHKo7QIOEfvaPVL4D9UfhMw9iR2aoHy1l4U0h
dxrgP9R5taC2BrQMp6pw241EGP6v61QQf0xuQRMfROHhZyTkn+8WzxXwEcAr0Q5xk8/rZpqzJtK2
ZsGq12ffX91biEBSPx2HcJKvVRns7/3tZQSeaNhyR5VG7y4KEOINwrF9qOakEyTspPrnCulpLz0e
++eeC4E6tYFa2AraSXE1LNsvQzT0fyQmBI+B0wdEG8VJmWRVgIj6HiebS4LzqOwd6UTh/TxTuXjC
2IIq4mCy4nllzw9/eQCiPzwUmoxNaI4ANLFvxl8jvxNjsc5rRNINF3KmMRndEUSxThf+t7o96c1i
vun8aHRzgbOoPyfBsv/q4g1k+1jrtMp9NuD+F6BsUmDxvUE6YmZuZr1zxBVB4XK/ihUcyUmmkLkk
DtPfsGd+hwnfq2/3A+nQ+CW6TbyTxOZ+tdrvPh2ekw/dW/VUB9V+s42UnKBhuQ+fGPXdm0PZAy5L
CbH7r+4dyuzgXyJ72rm/HlKe9P2hC/5H2pnt2Il0afSFfiQIIIDbM5OTMz2kXb5B6XSZeZ55+l64
pW4niQ5yt+qiSiop4wAx7Nj72+tLk0cljmJzP6ELjnamhdTgG2QMn243fIjpTgPPTN5+4qbIOUOx
+dAMRf9xiKKp+ZhTrqNvyqma55ScJNJQQPTfUFj09hn5mF6iAsrYKTGFtMxdWXLxvPRqrtTfKYyr
2V70YVnckdfIb3Liq+lcIYsRx0D1FVoakHAB6UmH4Ik4RHzXfI/oM5uQjaDZbtDATWpUNuB0cH7Y
ldSVctLKehGdp8kZ6SjLEoLnQqoOcy7IDMJkNsDhlHKFYxfIa634gMw1fqCZporu+iIxkQKpKaKr
2Ncz1MKR4R9NcskFIWQ310FLKIxPUNBoXTe10M5cVDJS36PL8l4gcPnRY9GaVXTCCkNkx0o4PaJM
W5QPGDiX5U4LVX41jTZC3Agb+TcqbTs5J1qaBDckSHPiNuyJOlRZ9ah+a+xC+cltPOPt9rn1NMrU
QHo5RpXcgY1sw08l0q+T7g9je0zEwI1/El2NAFb38hOquuhRg3QEKirPi+khLEsd21labTCAQ33r
pw//QRkolSZselfaXXADnrOw7jsRes5ussZBO/xHeHplIIpN3cnrcMrS0qzIQO4YWXLsoQIPJ1To
as6fmhAl5FExXopqzKxj0nJijS0fjsaJuN+ge66ARCUBDnhN6K7cUeb//wcal+LnSKGnaF2A0epe
M3MdXQj6XcE9cwsOPYM2FyBRICHkWCUoSv5ZgESjmRZKR0/rtmASDh7Qo2Mohf0wAofZkyGyvive
xH3CIQ6kpo32LCcapxEw0jfom2ugSEvHOp6ykIUt0wIJqjClSZeprVtbU3Nq4WGCyQ6783Xo5goD
U1rA4Wyhz64O+gJHqfikcUeuIW7rVZ/4gP5XHYX5XFtUXPIHXKLKhIbs64Nqq28ZAL6GnhnzoKWn
SUYLZO+RdHT7rtMekTHYZ0Noyt6gIHMi6oJchL7mmNZyOhR9XO4wN3X2RZ9vmfKuTS2wXf/zQ2Ym
6R9TC9pSZVWSl9ylKfQ9ZFa2rYW3tIt2Gxatq58TuQaGUDPY/R3hVQ4ysYyqdSX147Nu6+aDBBu3
waxeHcUyLN6WriNsW3zODn1Kq6EQdQXurGSnDPOS95V5vP79VifNH6MsyNh640tUWEPrFjRFuzhU
+Eeb6tBXSFzZTVQhpCTm6zbWw8qnwvJHxcRUUy18hRePhoG8Q6LRaF0LHuLRLMbmoY17D3gbbX/X
n2/lLaIFRVUjkStBq18A0FtgS+hBotbFqE7QP9tI+4RUkuL5344jmA2qjvuNBop2udkEGds5IhZm
X1TrD/kkkIpOg78xJ95zdRmFMFI3LHok3xFngTWiCzeZeR64xZOdl+KL5wzKcDOFkXDJA3piw5p9
/v5vN1H8qLCUZO+yAMgv57rA6sSCR1S7hAjtc2ByzVCiJD4OmfRBKs+s/1jm0N88ITbAt7+NOhZj
W5gmOBLmOH6r1vxt/1zRVF1oBAsnt+kUqbkxQl/QS4bicAEuMpG7nYXu0K1a4rELVQFZck3RzJu2
pTvhFKtOyb3Ko6eYGj3cFjOxxnRPS4RnXjLaaRERpHBAqbTajn+TWiZV+AJ59y6hJT89YgeFQjaF
eYJSMJmMz1Y16cXG9vl+ekK55mAwUMwYeNcs3Ac1J8nDMBSjG9ix/AwoCh3DFKhP1yfn+/U2jzLP
F3ZozJEW662KldigpjFSqgIzECh9Q3NhINy+mOrz9aFWH8iRju0YIBTBMr39ZiqtqpPtWwyFX/Yx
NsjMztLBjVW99kCYXOAgp0tDkmh/OwoAKaeqHAOTQcRE+7E2QR9MXOroWdhyG1xZAGQ2VXKr3Hos
qnJvh0LbnNG3aA+uzwUp3yVpDx+q7WekEQBDEdyBWQ1eeqdFdisSZQw2Npb57y8Wgc3wmmHRskpd
YLGBkU2N0tYoB5d0iUIKMaVem/fI9Mg43JalGh2knm+ZkK+8X5sMoIlTGdsMzs1vH7rwijCymmp0
IyXE0kP2ydGq2v6og735+0/JULNPgoGDB0aSb4fyZQREPmZuRsbwzRBDS3cXtV6pG+nGSKtv8o+R
FpOmKRUQMm06ug1B6Ee0W/Ihc/KR1hjRuSWUE2qytjxdXw+rgzpUE3WMdFQijrePRz8cF2ibho4a
8cYPVoz/mhZcXuxMaPep1oqXkcrrj+uDrn0+gzPP4KUatrrkhdO25lPUiXvXp8flpkzpsVIMOh5I
UVcbL3VtKFsKAy2eowmIhG+fD/Y0V9S+GNzeAAreGyXNR2H3bzv0zsZJtPImEU+oJmUPzgI8qN6O
VI5GnnWa7N2o7ppHKKL6acQ85Aul3fLO9nzki6H6ev1Fro6JVRA9Z5yBKDPfjhmOZBS1uTzaIQtO
qfrWyW0CYv4QDoCTYASo4H9G1OTG5frA7w96XdM4D/CjVeVs8PF2YLRwWQwXqeTQMwPapym2J3hg
/MzTNv9XB1Lib3zH9/s2AxqqyTmL0YdcmmZVLLw+EHUJy16puTPCkkvjsN74huujENISPAv27sVs
0eoMuuPQlG6aD8hHHGT7T04kxcbDvJ+UPAxetDZHq3j/2TRSp0bnNZVb9fDMUO/U01mST+wPAfTi
X9c/1cpgcj69ceUC6Wvai09FdWu0yjBoXIA7ym2D/eApGLz0YVSLLcOleYq/PQt0EJxEQ1KbTRWW
zlxOb5oUFLzaLYq6bH7Ca+YWJdoxeQBQiGq6o/jY3dDk4z3iYJRw09U46q8/7sonBILE8uNsxwxu
eS2BADl5MSlV1/SC9k5tWuQu9Bs9Xx9l7aUSrTjc5vAPMpennh1OOfZSeesGqQhO3pS+0LmbHi0D
tfH1kVZW2ry2Mfu2uLyK5fNQXOgDbbAqV0aTem4H24/IYQODpubctWeQq83fW05zJ8TIV+UKxNG3
PBOKHDMFHTSBq1bK8MhpAFVITs6toDH3dP3pfgeQiynDAc65w5Ke9avzDvdHDE2nX4AOBiiSQe9n
ejMb1lVUzGnP2dFVYdzUZpX/S2ts/4IZgTiyD6qfBZjvjf1s5XsyYYTAgkQnblueSCibB1GKWbeA
pvcz7FrKlHZYK5cxRV5//ZlXvqijAxxmO8MViWPw7SNbVprINgxbN0Tddav0hfnFK9uUhr+aRBEY
SDxiDn87pIGAnK3TQKCCkdBiD0Cpk2VJGNUuFhOQHEx5pPZaH1Sw5/usp2P9+nDv1yDDYcKIuYpK
GdFaRDJTT7oraOzKDbSgdQFe5GeFZ90Y5f03YxTC3tmwTCVXt3iPCbpiw+u9yg0bZ3oAt2OfE99B
XD2jXq4/0HIovpRqSXJ1nDwS16zFuaCUBuT+VqGAXnXlTZ3rNUpVKz/5Zvi3AcvvoVjsug1z0Hln
2UgBBhVZlaguTiLZhaDlG42D/dyV5W+8v+VXWo40z9M/lp4GwCGOmxyDiqDoT33ryYOhgO+4/uqW
Z8I8Ci00Ktd0jVvX8n7SRaPGSdFqrkY0AnHVlM+67lguMbt17BotOkKFdO7xTKmPA4zDjcW28pA4
demsbY04havY24eMsUrGuwhkpEB0cZMpdnsJ52aD6w+5XNI8JOGQheCFRkebRM7bUYB5SSNkZ3Gz
2KQ3PaUPNQTjiY9MiKobO5i/dPaZx/vvGEUwJ2nDeTteOylEQ56iuhQG1W6fTnH0raoseHTXn2tl
3vPmiINsVDLqu5OgQ+0zKpkUdK/g4UrXdDTBWGpI5NJjA99gY7iVj4XylBdIOsyhHWxxGJh5iW6c
/gOuzSZNSGUU3fFxLff6Q+nz2/nzzOHtsdFz7RCqhRHecuMQjYy4zKLCY8XXznOYZwEJDiOvP5eF
ggbMxt0tJKfiB6fMqEfcL0ohOG4nKJnoVzuxV/xQA3hit1Z48h21ujC3tXpf2Q4K53IKRlwQ2FZp
S6ee95RXWaMcAOrIxwmtDqmbRNGNk+zj0PkHMPMIDaUQHfpr+gkERTGMTm4GT43bPQSZLNjj0qOi
HUfxOW6cv2sf2MapTVOpeVgkLN5OpMEXcGeglrqBakfuRL/hLlKSnGQCzWbXX/vKGiFtymvHyn0l
lRRFgCzgyU9gs4Luq4WDjUs7Wn9ojbb4dxi7Dbfl+YxZfGSd0oHOQpnzI8sLg131bTapDIdNH1yh
yU9/YTRpf/FxqtgDvxUfYHvg/JziV3L9QX8Hf++GNrmqcGMhDbo8bdPEj+qyRG5Fbtc3b4vMCL+h
h3A+doptzl6rNky7oPU/TK1SfhNpW57Q9cvPpZeLrz0khA8dKcPj9V+18qV/539RqPNS3qXr00HT
/DA2sEGlQfviV019A/cj/4KCLtp4AetDUdqi+irnvN7bSeUYEygDRfKlGxVmZF6h1jHD7D5XEJj8
H55qztILkkDs74uDOe1Eia86pyUgE3qXgGQ3h0QJgo90nDeP18damcD6fH+SpLgNjKYXj1WOhCBR
bU8u+oApfvaJ7b4MiAnu2wQo0KsQo7JxeK2OSCfjnHnS+ddixEBJQ1+Ls8nV+sKixx6kJKo3nF5a
nzxs4m85Uy/TCWyMnJO6SZWAqO3d/a3ulMIq42Z048AXh0HQ9dgVKKmQZ6QoRf1X1dHlX0bev8dk
TrIRE/FQflxMlgAdZ+qbbMCZlX9EHEI/JxLgc94n4f9zqPn4+SPgaXLq135nj+4k7Cg8ZpgPPKUx
2qCdkqhi3Jiaqy/TxFrWkjqehsuYAFSwtANkIK5T99ptD+D/3BpJ8msWz1/8qSie4eIWG3N0bekJ
urgMatiUlZZH2yzKK/qWbKVJ09HDAGDw3BRVCA6JHu7ry2FtgyVtbzOYYUtrucqjuqLPO3MG2vQF
RQo/Ly+0KWq0S8aQv3qiH2yxcClFgLuRpdkaeV42f35H4KeRMmY8JMrEfZlaqJ+cEajokDkXY9Da
n11QoymoZJ5tDK2tjT3XcFlsWNvay2OlNIuOAnzMV+2qKuckb7wOReMYdgcwwZG9x2okGA4Z16J+
L5EYuyN9rREIfs+5gaNlazuVBoBgb2eGD+Ka7mjoauPg2bvKLGvMiibR0xfdw/05Xv9ga3ODLBDB
D3UJ410kngapp43gztwysZNT7yjWAXRAQvSo2htzf23jIqBQBXEc+9byvqR2IJ6NfprcrirHk58H
9QW7nPyg+uN0FwT5eL7+aGtrDVQgZUCCfJNU79sZgRxY933gr27neI44Ga3e3qNt8fzHTs+F7abe
TJXQ4rr5eH3g3/Wi5VmPYoT2A456IuXFyNLnnFMBXLi5MogCtkRovFQOLjBuY5V2dTbQQdgnnLri
8NhXcQDdoKT9BZ3lYH7rwSZkH+g6iQVo+ZB2Ji83evtQjCGoeBu8QHyq6f1WL3nZRV9SSGgzK8cr
Who4gsq/QYM/fYnKTkWjNJoSCSnqNeN749OOvacnqXmdmmmCF2EjETrQPVN+HvvIQtFslwOq/Bbi
3S3UHB3foOsvZmUGkK2FEeZwmhBlL7b1IcpqSc/uQCjfzhizQkuU2ygO+u/IbaPkVLdtWJ7+fkzN
IkVGnp+U/zLuKvCUCLpGIQOf01t/KItsZNqxMxwRvHoazaodSY//y5hUoA3T0UnpLgKQyic7PFSM
ORqWx0fQEDQ37A0nUxmGT53qbEy4+YxazDcEFxyVqk76nbrG25kOoFDvPCD0rp/i3bDzGmxs9ibg
7i3hzMqSMshNm1yRpCQuWHxAB0IsjWfp4BrQHgIIE6qmwPZJcSuF1RqD+Q+m6S6qx+jl+htd2aYM
A8Qy8TP/oij89gmnPqqlalLbE2DGsYeQ4egcsezRu2MnTLFRvlybp8xRzTQ0cDfk496OZqQDzFoa
qdyymVrYRg0gUCNUxHCwmgleiQRgvrEPrxwhlDBMpiiXV5I8iylj54Hf6EE5oUiCqnnfxHN7sAxi
ieQxfZGKcm9llj7sM7vxNs7seXYsZw/l0jn810w8gRdDQ0PL1JrrqcueUl7Y/JNj2iDQq2wjcnGU
NS4S26pDVkXKtCu6stp422vfVjpcrjEq0MndLWYvKeCU4FxjV2iyJxsrIRfDgx8TLizn65NIWxvJ
giE+534c4q/5//8RI8QaVK3ML/muhEniQxCZJFVpPFCyA5QeKiI7Z0qLe91q6Q3G8yX7XtZldkGk
ZT+raaajQqSz8QeroJQ3IbqVxgWtTB7p+u9cWc4cV7iGGIIoivTY25+JRqWxnHSYXCOgd1O0DSTw
mi7kjVHmxbr47vTL0F1PXpEs9zJqUYSGgyBYSFfj1E/OXpe2xS2ya/+mxR+IRuWur3T6arTo1sKI
E9qTn03/kMfNcScdYlpbENBnZ9UKEf1bNBT/rFWU3ZCUhY7JySSsZg9RDJofvB5aTLhiYvXlpSPt
HpHjRNYPqdRAbUFCq+KW+2EyXuy6xHRZGlbcAzJNLSjBRTPykcK4AMDfsFnfdeMY/RiMoHgyQt//
JQqZNgev13y6dz0M2PaYlWJUAym/utGh0vmHVJFjhkNOL250tU6zf66/yXdyQq4rkuy9Nt8EqUUu
L4EJwFhgCb7JNboNxStRQdH/2wL7+Up/dVA/qkZtcOcNO9nflu0AMTTjwwR7EmnjLwuReLpxAK1M
dDL6LCXycwSly2qCrQG4TErNcPUc1fvON7Uv3PKNR7wHh0/XH35lr+ROSL3L5j7Ko88b2x9rSnWq
rM8LE29Nhb0FlFtTgtKJLDyG/Ya+0Y+UGYK/v9CQRiEHiYyGIZebpT+FIgT9r0ODSKW8EDY44akX
eNB8Gw3N2qq2zettsVBsVEEmAL35pr8MIYJ6pLg4abqb6vRw63QtnCuJBQDk9fQr8u3+lKrF0/XX
unIeMJ9IHkuDWoa2FAtxdbS6JgsMqtoW+lNARwJrcTvtH6vSIXouO9JU/hTf0gLtbwmeVzYgDOkR
OyLdYUt2Ft+0Tyd67vFbRJUKoZtWJ/BZINX/fpvjIEcZSKWURpKlUq4P8U6Jx0y6cWv2eFNa2GwH
2pbf/cpSsGdF0CzZpIS/zIpHjel4BgGZO4C/PziwvLBaa5SjnlM5vP7N3tUt2Qe4A5qgqhxH4+3N
7/WPtYAOn85dLJrdqrPoLpepeWfYTXgMFXO6WKM1kilOm29G2+mHQLGjw4TvycZbXVmPs+KEL0fi
ll+y+A2SHgSYUpHlmrQdfU0iswFqrnmn3O7Nr/iE+1uF4bWnRlRszHk9gTjWnn/RH09t14ksaPaR
c7SbYWhv0i4zZbRoOmZxoJaEb9+IPU7cD1BY/bDHnHGyNja81ae2ifIJEfkxy+USj+o4BIlqgeZ0
jFNMV+4etxx4VUgKDrluRVtX/pUl4qgkrQV7/qzfXmggaXxPZOS1lkvPU2QDCHFiSLVGdmhsrE2s
wphtr+3wI8IHwFG2WmNrT75/NKNq15HyPcCft88hDJrn65Nw7YeR9zTwkRJQYtRF8KDlIOh7VTFZ
u7bx0SLE3Zlt5288/8qWyJv+31EWO4QJIAkz9BC7ixjUK8fed3zpxdehN146AMA3dd/oG2Hq70LP
YhvmoKFiTWWXRhpnMbNB0xOy25yyRZW2yq6wlLY65dlQYIeCI/CuwcaFPp0EaMCHDJ4FvUoFgKF7
EcEUvovVpvsHWOt4weXG6/4JE8XA70FkAHhGSClAQlBqgVikXdffV30ff/Rkj5tRLDq5Jz86d8sr
yfBMDUfBAdH3axN3PrO2DiGKlXMQNzDYdKx/6TgE449lTBVp3gFnEtP7aHsDuqRcn/OKPlJ8/1D3
sB2A7JrGVgl3dUHqpProR6XBQTXE2wVpAceCI11LUmH56JyiiODtXJWWGly0GM/XXV0ZjrLTxtC6
aLIdATAI1K80ZAWePF+fjivb71zaYTbSQoIYe7FOnLDVZtcX6U5UGo6R9LFHiwTmXk6qbuwBK0cm
Q5EZn6Xmc8Xw7WPHZkybkS04tfww+BnT4wS3uMCf0K/GexrfhksLh+CGkr65FUrzl5czc1Y1kD5j
U6D4uhg5Bf0ZjZN06wn4W2aKbm8M4VatbO1VUgPllkiUhe3XYv6DXxzj0LZMt58GzBJ9LWVni/Sv
gGq//P1HY2ejpcFGLkUE+fZ5cMvAI0ZPOZkd/J7jOMxfkNzq92GDnOL6UGsbCbliDKXnYJVC4Nuh
lAzCYFEwP9LB0m98Uyk/yzQVdyGX7jsxgFu3ZLURW629SIfbFfkZFgdb4Nsx/QjoWoQbqWvpfmsd
FYKwdB+aXXGErxJtXA7WB+NegBqboFUsFqNROWWKfY/phriZszPkM79ciy4gnoyNBfB+KK6tKgEj
DXmEx/piGo5haMZGx6bsiGS6LasRXLVnTp+KKdjK5c6v6O2Mn2/IOqYUJHQJNRZDwXuI2VSF6Zr0
2dMdzSGfAj08XZ8c8v2S1uZtDI3uLDx7l7xzusALRBvpbu+bpXMeqFqIJ7PN++AW4+cswZbPaW/n
efUzw6YCejHHKrCwOv6MhaH62THQFe6rNCrBVmmRoGwOrs0C+4qXGl4LdaNVh8hr7OfBkvSea4HI
fk30NnzqCvT5Jy+XBhnKwfNeZUIv404xA/8LnWJ5emdDQ7N3UUvucUeThaLt7c6Tr0kbm/o5BBL4
apmwFqBkK+a/OPXqrxXGfR/wVbV/NNB18z1X2G6kL10UGB+WVn0OnKK1PtNrRoornqay+1gPSZTd
xjg0PE2Z2ccnryumnzgoVunFy4H3H8YeSRA4zVJ87umOR4NUovLdo+zKtBM5OZxfjCTr9Z0PJuA1
ib2gO+Zj1EAKIWC+jwtFYqKXlo16gw8jTEBNTdVda8049UTqrdw4xlcuyxTeOcKt+cJIhmOxIMJG
VXFNiHWXKBiHRjBXjv9DLQNOQwyqNeO+K/QeHUUcYWgZSCeBxyms/pEjS/s62YVTbURMv0PixWRG
OMM1UmMya9byOtk1XQ8tUqUwkQafbNyYwXxEAMngWQ/VvT1azRF/Z9AXEaWrXDGcQ2AEEcghXafG
pAAPIqv8+frU1+bXsPxRJMrpzOIuQQF2sQdPaQ5WMsmFayRjG4MNsZXsLszgcTDbHP+rNaFhuQxZ
CJGlBnwe7VNHnZQbenOa5CYt0iE6GWGKR+XGD5t35OUPo6hMoI/Im1Tl4odR/kJnOubgqoI876CS
eUV0TMa+dO5HR21fJsWJx11Xx3a+B+eo4gdAIQuvFQMfsWeRNoN6UWA96Qcdp9wCLETTvFCeHz8U
odb9vP5rV/Ypga7HnlXVRB/L25CJuSeWqJVOsTxVP8U4lg77UQfkuPFWnPcvhQQ8ymKkv4wmF8dY
19KIZQeq7qp95vyTdD4GDog4P+iEqrBtsKtJQTz3AIiGOgF6VGKloG0IA94fpZwuqP6Bj5A+RCvI
b/zjHqbQ+w0mqGRP5j8+8UltaLGpADcCMd4HbTs6lwRZ5MZVYO0VcxBQ1UEcr6F/fjtsWEBxqpuJ
5NfUCSx40+iGi4PYWKQrZ5swdOQAGGzp1LEXL9hL6OSnJ8VwqQJgEw81xXltncJ/MlBIR6e/njVc
NAglSUjTe7bcoojquyEDiu3mRWq6I4YgT1MT+Rt575UXx+XRIsdL7RWxw+KRyt7OIgi6uktY6d94
KogbmrnKh+vPMv+VxXJFuYFaTzikerkRvP082dRYnt6XvZuFnuf8cnoh4wN9BQb0y5oFeJ9Rs94Y
c2UmGvQy0GhMcPC+Hp5NcrCtnPYvrdTr7706q1PAjewsMDuHAnbg3Zjj5Hf9QfX5SRZPilGBSfKD
/hMSdvMa/WP+1zq21eGgd24XY2lyn4oSrRxofmonyJmqR14PTlZYjTYzQNanxg3xyzz6Zh0UMySe
3py+CHAOCdM00g4+REX/w0B38Zc+nKhzzUKNeyspM3wL4qDQPgc+Ic8OMf7suRyz4b7omKvE/xQc
VS9KE2j5JWbDqBFyidA69UkMKDYluvY/JnaXyl2Qbzdnrr175hS6TNI/Kl/+7VuwAke3jLJp3CjS
x08ehi4YhQAWRM7SiNNA/hprFK3sP15/+yvTbC7NodanPkff7bx+/3j5QVYCcDPQr2s0UT0mPvRz
uEDWnpZX+4nNqtnYcOddZfmxyVFSi+SCOzeJvh2PFFhLAI2QHFtV86nPtPoVcFewh5oAeLRqpleE
NuUe+lO2Mc9Wli13S/Ygk6sDb3oxzcxC1IVXUQNtjRoMGpCxs+mbw/n6+9RWXigjsIrm3QFm2CLC
Lic76stC0qMWtiBLGtNT64uMNOHKopc+EzaPpx1mRYpySMAQTbdmzZz41GJCGu9wVPaan5WPQcCJ
ja4DbiYqge4nV/ovAjtqY+P3rkw7dkvqanPv0vuGIuxF8C6uIop44B4oD8vicUwS4Ptdo8ftLqy8
xM2HJnEO19/T2rhs0egJkDwLsRSVFJEOOAbIv6vkVnFJ2iZ8MqocT+Au1j5wTNYAWavw+fqgK9/m
d26czN/cHrms73fdAFF97h/U7amAkKji7mR39nFo82cPjyn3+nArMw6fP4qznK8qVenFkq6yWDU6
rCvdum5Bf1idgw2DUSRb8oy10Jwa7Bxt0mTgsFG8XVSTWVIOxMTSNdFCT4fe18OXjAzTjPbNRmyR
g8pwNfi9HVKNOPykwlsX584oTYzPhTG+XH/ulW9rEdLofCaCN8SHb3/O4GUKPFm1dkMsNrHzTkLr
qWAen5tW5LcxmDFx1JIg//tEyxwpsiz0+du+q/dMcayGlCToKOwAgXse7olJ7NeXjrDgeP0RV+JG
0MvkP7jbkmhZXj1GZ+SuGha1m0+Btjd9qe3KSnX2ahQ2p0EvvLPmqc0pZC2dAsz0Pl8ffiVVqDGp
qCaxl5KjWAo6oglteyiKxgWdMXkHYbUgiTJsCh5DYNV0qVuAsFAqMduPepgYZFkjzf+qBpB/N3b0
lQjPIoYkgqVfEDXCYl8duGWDeqRzZ4jb8SDR6MidoQxtdai7vNqqsa8sYXZwOhhYV0jRlsck912k
W01Nb1efo9hrgvbCNavdOXjoHEDkZxvX3rWns9ggSWbwtYmU387lAGe2QneixgXUTNN2Wel4CQ3Z
6P+DJ0ctPlz/riunI0VZrmccVEyt5WgU9AsoilVDN1nb7FtFA8pvarnbRppysgYIwYNmmU8lNKiN
/dgUPMjbg5l0yxw285hzjXbxGZG3RF6e0EBEh1/MUu0I1TF6aNNpRxpDpQRG68jDlNj9JycKMFLM
DXv8Cvxb6Q9o+Dyy7LbtyaM/TbYNCbpQsYyyvR6AXt/UmDxM5RDuRjwUtAM0qKI61n0CvK72Ecuc
7TgfZor6BBHU1z3tV+rgPQPT0R+tneUV1ietqJVkN8Eye/BazfwVW5oSnMyBqoGrkzP5nPseJOCu
ylqEHnX7yekBUJwcGjXAADamovPxRswpO6t3Oqh/MkbMixnZwaQrEbpO4PW/8gDAnUvTXmPt8X0x
s0MFa9LbazLEKW5npkCX934ZSHNjmr3/8CxltJykyzTuZEuFi4xGGv1Asbmwswvj0wxicH5hr9UG
Z/joqEmCtKLXJGK/9XaEbGJL+rb+A4iLSFuo2juJX+kHWLpZCuexNJro41SjrYFSXJf3PtHcmZpR
9IC4o/4w0lH67fqsf7+miZfmkgfxB5vasiYX1tTaplifYC5zJqgWnFEVI7ldD0TlNPaERdfHe7+m
CTgIAnnVXHegzbxd00lsBSVuP/QZGHV2DCGYH81K/bfp2n5/faT3J+HbkeZF90d0PQiRhbhWqG6D
EfqxGZwWA6YOCD5n4kkEWACZw1ierw/6PuxgUFaxrRHPk4paRKBNNNKPHvB4wiOJ2oe6fdMNcbUR
3FAifr9jEEX/zllTv3238Wfp2DfkT+aqeZT1z3oH7va7U+ax/lJYNFXcqkYg+jPdZpipN2EFX9yD
cw0mPoGxeDRq4ZQuoUpMSgrxWrQr5NhMB8x4BZa/eTqZO11rinKXYAw2A/SKIrqNnISkuC/jooW/
g7b2wEbTlm5dGEn3SGwxCfj/dvezMDw6Y4OwbGBPB96kgP/XsMcs48HqDmVQs7dqtdZA/k48PIZ9
3Ow6umhGvX1UAosoFFF3MHxGEqR8kWEEG9NP/Na/NTsbUzlM5v1fnrRi62AU0GoPZRtSeTRkUO+m
HvLgfsL8OjqT9y8eqGiHyXHOLk1gW0L5waBWEoAdabLXnCDxZJie9mQjfn+s+PG3ondwLvUDX8Wt
EpOw+jBNpCLgcUdReUdDs0niGeb7s9ZodrwP8CAbeLxGPPSNNkXf6gl7uh2Z8YZMu0cswPGYVsV3
O2rt6keT5CRFQX45wa0JOXB8mFQlem7GMfAOZVn3+QnkqXPuRKY3r5jihJ8Ah6bxWUro0Bcb4678
Uc1ZMq8ZOYGK51UKH1tGWaPkaibxCZY/LK+6b6PkWAxFmz9GJa1pe3Uw7fBF1KRHb2q74mhReDH6
XksrAdXQzDrnAvjfC10WL/SQCbsNusiLBvh8XGnjDRaxtr3PAlrwPiQNsix00RkmEjaeH94/sojk
TdMIfLxIjpPe10n3flPMqu5IiWvx8DmZCuEcbLpf9A9eGBnFka6HNN5b8Jvt595HQHg3lagInyUM
7vzFj2NF2wmrai56BX+NdL9qDTsjghJ6pzSe3++GoSW6mihZG7fVFBrRxU/zivtUjZJ8BxRY0XDC
HmWI5/ZU1ieAiZx6iV1RA1AjUy++dnVo9V9rU6nFLimFePFLPahv8zDD+8OvA4BGA/uvehlxCx1w
E5nDOafR8w+mKdkmab601BOWFCpARwmgd0gR+R74EFl1aMjEhwBopWZEx6bCJx013pTcqDnex/up
MMV3rPU8qLoY6KGWTZrxCRstvPVsH1MqB2yzzn/K4T5P47EErZkF7T5GYPHD8ypJbihOo+I2s53h
p1NbIWdUX/DZSVQNWKIHlqm4VkOrwi7BozXEZZQY55jgCyF33CCw4+NoFsm+7uxGw1Db1n9UJjqI
I5UfKvz4h8JcSoOmTg++qNTwkA1KmF60tNVS5GoeuP6wcKLnHPPiW4mfG0Vx20ueVLOR5tGO0Krf
0NfTjTeFo4X1yZosz2UPjvsP3CTCe7xG1Pyc9LKp9th2s7CsYKS4OARj6t+pWtPrlyRR+08J5KVX
mt9x1TUSAKT7yZRtcOj7zsc8p1AiqI+yauO9VwMJPeM3MN2PlV3e8tZ46VSwKWWVlKDS3WirmXac
IgeTR8Qosn0e1KayftLu0WJBW7fYfXEueJhVV4KzdzSz2TQPSQhtXBxZPzPcPbTXQajd8xA22aOW
CO2LSZuMfw6DJHT7oU61w5hjbYZusayqM39Cdzubm9cur0xKNoCCtoLXlXoMucq5gjnfr5136Vc7
LswwSkLb9ZrQL4nmAvtkpMJ4MQDIfYqNUf9emGZyXxV6dR+Gvn2qfSH7nVWZwXe/ywbviCMojHps
BrSNO+lKjAEyCMAATf/ifalfkaGwh1ahVd3zyj3TvjgNjjPcZmo13qpdZv79yQ8AkIVH9huNtJh/
zx8nf+NjaNcUvIuIe+FThY/GsOMUSy4ecznYZaF0Po+51z7/9dmPflTjQmqSS3xXlsdjCERuPFqu
A5TiwCW1u/Oo252uj/L+9ssrJHmH7p08l7YsHbSIkxvH0yxXSXQn2XEp9LCTjnr9IcNn/rkqg+zW
MIvuDk/B/uNUTeXr9R+wEsEBuJIkPAS9IfoyBQ/DLxJNxdvFPKY51Do6xMJHIjvgjnW5PtTaxNHR
IBIaz/fbpehApSVVHVrBs5Ic23kYdnMl41AAM+/8F2dn1iOnsfbxT4TEvtxCd890z3hsj8fxcoNs
x2bfoQr49O8PX7zK0KjRnETRiZKjVANVTz3Lf3nSoEDtFWLXWdXSgLdpHiJAcJW96WnXYVtgOGdN
j3+Ykd1c5tyzn/NwVneebCNP9DiqjHJBp9CdWkqC/2xRRuR6RjgBexfFFEe51J4sIafn2+/vOgVG
LoL5BV6d0KpQhnm9SjjZeiO00T1bnaI+pGmk4DMaO7zEvr5nIlAFUmf33F70en9AF18w8gsxYqFm
vF7UnjE+zwQNPR3XJAQZMXVggGwBShfa8X9ZipktO4QZ3vosYNrRhKpsaXNNuNWjBWn4sWlNd0Ua
xjvH7vqD0XICqsRMlLN9BbzF1CuJSezccxMDsF8A6e/IepudHsT1hmcVRgHI0wDWo8vy+t3NOeCa
VJrOmUgeqkdAm1HuG5HlYAelYLiOmCVq3W9/iR4IfLqldKO5RV6vqaYdpwELNwRN9SWn4hRoARex
Eth9I3dq7evoBWzZRl8UeSBkI9cjya7r4h4XHes8LJYFPnIwUXwvMWgH+iqBMx/G0XDxFyezw10X
FOCBid/Y7pzzvw2VVcPlL0KG+5J9yrjt9TMXjlMh5uXaZ9m4kRJg5WQ9Mae1zIDZhPcCISH9AyXQ
wp0R5HjtL6SNNuhaWdo4fQBV9BknOPUJDVilurNDIbWDqKM0Owl3wOQBQ+fWPUSeXbcfZNHrAwXF
FJWfIgUKx7tpnpFngV+4mG/RUcXtAFUcGQBPcM9ibidGQGlm/ALMMug70ft6H9PnQG2LkOPBYFnD
7ppKzBM6WM65b8r0PsbN82FWy2HnBV9/ZpRHoNfRV4G0ePV+PS8RtacQSCv0n5+Hqc2+YctZ1b6h
95qBnaYTX8oCTwRfb5vqDp+45svtXf1Xzuv1JzbApxDMmYDTUFhDLtQuSdsQVb+zIZ1SP4A7sctP
Mqvb4cEtaZEGQKu9IsgpkV4EdqYdtlEq9tAw95P+W4ymrDz0CpZU9xDa8AtT0W9tHppUOsZxUiQm
RRp+knu06OvPwzdh8EwfcpkDr89HPjtKzaYxaVpo8zFJtQInMQw0br+cjRC97GZEn+h7ceyXX/Gf
20fi+Om1iWedy8Vxuc8YEvh1wg6fm1zf0y1aztLqQxho9BE1aRsvtILXi6X4r/SRCjFCoSYOBm+c
vopZOilmK/H0wSRJbYIhdtTHxOh3ZS023qfBEzKYUemW8EpfL26oIjIyG5x949C2iyY7C/rJ2rsc
NsjLYDuRTIMvi+AD6PbXy6CJ0jltM7hn1Gr7d/DxeLwJw/SPna6gSUddMik01tReb6jSORSwXzKq
gqxUDAnRX400zO3t+QckLoBtdF4jTkmVapWPwEJf4KMzl9iH0NPPj26Wtpe6B9odYJqavGuYpQNE
zob2my3IOPCWit1BHBxuf/UIGc/75Wo9alt44xpPXkGVT/mnK1WAfg9O3MZconSLaYT35lizSOEv
DU0A6LTE1lFWFCH/MHXP7tDlR8yrjXsDGM7b7y/EH5mBcLHQPdVXSU7lqaEdjVQXCbz8YOydDKeB
El+lZtq7vbZ2E4wmRMXUv/oeq+al0HNuUVwtyQ879UAP3DrEJOs73b2t0/nfVVYPREMvbUwz47Xp
yQxqpy5O0RiKlxRDoZ2lNhJEslBkNRYYNpnH6guFMsnrLIrd86BqEuvlCYNJYjcul/SGHr2GYT1U
eWcnQ9zIcmAwcRwXiLurr0lM4dxjP6bRvDRjTGisfJYnVeIVyUBhPLY4KX24He62PhtjHQcbMfbX
FSywUNtRmFI654x3+TTjrh0APnN3Uputd7mM4IispG7s49cxwMtBDCUCQTY6kN63CoNvD8tO+ip4
nl3qTipnDKTEnq74xmaBYmcuVDuS0qsLw6XFl7dkEud8xOojqZXojMkbXnFe7O5k2xufjejNII4i
F/rZupoguoPTK1UPtam4pObMLP2XYijjE1Oe/B2UymIHnLcxaQUkhwQwuH1uDoa+r1/piLlDhA9h
eKb7G71DX8v5F6Ck8YX+lPcygn88lFlPQJwz75Dphf2xSatw3Mn8r3MZwD9IcqP0YQOaWN9fJLMV
inBVdKlsWut4vqfyYU6nEZ0SNAr+iUmoPDyr4iwOPL2MSNK1sk52gtzGu1/Ub/CRIntD7XL1Jpy4
gEoNCPvca+o8+Z6qFBMoUGX6U84hITW242onem/c27RsdHS/ABQg+7Xaz6aFgGg8egoeOnNyHsFv
fKjwygtEMrX3SdyMfunFsy+oKO7efF7htS+oTOgvxtVnl1Fh1d5M89JyeueDtPFR80ov3zmvf4Pb
KjFBqA3BJKrVJUtcXdopRNJo9hoFx4NR1XBaR5FKaLh9+pkEY+AD51Z/q4qTfUjhRWNq5U3JexWz
0R+6NlvzSxFnaejbJIcxVZM1j09VUlSFD8Qcadlaa2wt8BTR48wSKYl26nvNCfFrSlX8g4bIo9GJ
ufx8FJBZHzu4leiVDLkmITjl+IPF9uRipj4lMnsUOXMGX4Bbt+7rKNJeYDJ48l4DXc1sIxLGcye7
8As6Pclz35a5fsiw5u6OjFLi/m6CB/txRv8KgyW5OID31O4g1afGxHY2WxyGRWKOn+wM/n6QIcE3
Yps+aO9xnLCxK7OK/FmUcWEfcE0tXwTZGg6Pbk2m0YcKjlVWAqw0aMeiBY7Z9E53KIRXF0GPDZ3t
95GG25zFfOiZa0aA7kdyZfDjYWyY5VRj+dGqYhyb8GLAPNwt81H/UKZIDgEZNzBMTTN3upQUo38K
q9f/DBEA73riHR9lNBTfEaXMPH+knd0FKoPrn3CNjZe2SIqfjDTDb0Mbtb/cHO+FSzqk82e4VZji
uTxqi/TG4D5CpYXIlTpKfsIujJovpD+ELSaiUjnUttQ1PxeKY8c7d+9G5F6ybwBYDJ4XGvjr4DYN
bmdow6DAN0++TKNuMx1oNfdommWycwFuLYWONCIZ5OFkSauMosHgmJ9BoqKW5fgR+ZXqQ4nL1iXB
33Xnkti4axdIo07zB3LA1V3LgC8NMZFzzz0Tk/sMk8+nKcUw63aE2AiH7sKGsBaUH5Xs6t3ZGEth
XO+4ZxxLlK98wOYhTjw1galiuJRMlVuJw+0ltx4MHArIH1BVKsnL6nOlXZQy4KNAn5DdUBwh3uU6
3NXbq2x9KXI/3hvtwaWr9XoVN5Zak4AXP8tOmw+ZKMaDOchfwMmyne23+TxEWDjrCyfXWK69/9SA
pq3kth3zPA521Pf4T2JwWod78/Dt5/n/VczV8ygQQcu8BIhGszMPMtQv7hgcJUEPB/b+9qvbeiDu
K9r+i9gNMgevHwh/ezfDzI8+loZLfUe7699OcdKfb16F+3exw1vIaVf9E/yP3VxpY+8cdaI4GkM1
nbSqKt9+iuAQqlxKYOpIKVevLUX+ocDkzsMVIHE1KjQZeve4Sst+56VtfB8qJppMi2TpIkfx+qX1
6hwWRdcys6iH4SWTKUAB3UA9jSl6E+0kMVuLmew08FVguq74CHooaL/0FDaQMcIDLHtQuJ0YfVzF
9jzhNpIXDygw/miMKBwq3dfPFdklmYvOLCan/aEE+HsyHw8zNzX8qVLqHkCAcH+WMW54GnX3x9ub
ZCM8oZDMp6PEIXVax4rYQMGqmOm7Y15d+Mqk4Agq49qEZVtPL+iaRDufcetxQSNCw2UkxJ+rvT/n
9FpTwBlnBCGyX+B+MbwVXTgfGPflT0oOBhNGhvrUiRZ9vNsPu/VVoUkwIEVoio7/em3UyZJhqa6A
986X3hYWqY7VOu+Af5j6TnzcOOTQuwy8TqgI0NRaLdYRQMLZqRxQeZF9bA2veHILPd9Z5fqRUKVg
asIAY+mRrl+nMAbMFbsuPHvAHe5BNnT+0MXV+9HZ9f/Y4KyhaIz+mAVLx6MxvnoiAKYaU+o4PJcN
jZ4DVfoUH5a2UUIbw3A/U1K0MsA41paHri+6MagKXM99szZLbHFNk/zw6IydvQezvd5Tyw+jSQwX
A87aWgRERWHI7spkyU/mKDrR98x+IjBqnnAg1mpk9rreDPQpahM/r7BFPd7eVpvLL0AqJhME2/UZ
Gt0Kww1VC8/JMFhFgGH2JJA3Av3pK1FXPQipGl/ARebJsZcom705wzBV0jwaI2h2E65WAaRqMcXE
ayNEGBzWj6l43qFUa3EsQ894LqJsb1S3UetyoVBXu6jHUO+uy622bRomq1V4Vg3804XZwyhF7cC+
mwa8TgetV4+WluICUrvyA/7F2Euasn6+/dK3Nj4FFwgSGqbO1fwJpwXRdV6rnONRGsHkjZBn8748
6qVj7Zyx65O8XKC0TIkZC5V99YKdrLOjSlbKWR+xqDBT6mlHL4z/YRcxo0YnjYtnkSp/fQ84cz/U
ZekubzWdTqqWY+PYl+lxzJCSGrBOOeSZNA6Jg4jj7Ve5/JdfV5fc37hELGKaIKbWTa54gJgXzmZ4
RvfXDhrbMN9FQ1MGrqqU7xUmEHu364ZatgnzezmrrHk97cX5zcToq/fOM/CQpW4rMv07CmFR82yJ
2S5OZTGUX5y+Nz53ojTzwMHR3gnK0E0q/Kmr9o+AuvfRqDq6O7dfxlaUAw8JqHrRtQDJvZz2/2Sb
VubOudrWQDJyKytOQmbZJ9VOdcRaUef7IidVq0/Qx8vvquJFpo80fvnRSBy9PcjBSeegUWot29mC
150dIKikI5w6a+kzrX5Uly1qKK3jnNNEfZ6G4rFChvwu8TrrMkVafiQ9+BeP7fkQ5U3+9fYbue4W
8h74gxoGwYgrP0C71GPDLugWRpr9biizQxa3AUCk/CmvYmBvqG3e315x42yDDsL3lmvTZRpivP4E
USQyxWga7+yFMQBwTxXHONfUf2tteju6gc4uSSXXGarG3CCvlxrqCb4Xk9Nz4hR6YCjtcIDy1e98
vs0HgmmyTBrR3VonHllikKTSgjkD08PMlMKPCgOq4adZGhQbb397FjR3/jNMCknLXz8SGlS6GY6U
0JENqBDsaXlAEsfC5zncqwGXbbeKHICxCVjcewww12MTtYK17iqDdy4sa0juewGFzA9HrDF8TKfG
KlDtBCS6Ltzok4rl495h3YhcrE+aRU3A/6wBPvQ+XFIs4ojqKvPBhRhwnI2+OVSOyANIa3v63hs3
AUBwHthhYAudZRWj4Z/q2rQU80NnyXcUQyaq+snezHPrqWi2QNIiIeeCW903k1CYA1CYnKPJs5OL
FWnVpyIxCMNq7YTDEbGht2PdicIuw1wkCTaQFRJLyU6PqOIcafzW1a59rIs5fEcnLt+jdm6dBfRl
UYSh8YKhyeodTkoxeJI9eh5rVSLvit5xS08yUBE33unObizFdBDVbsb7iy7oail1BgFjTLZxjh1Q
9MdZMvmgZWYpf+q4y4rj7XO3dXPQmoVmtQQu1DVWy2WNNssZ5aIzyM7mjywMxMDAHauZn+bUyHfT
XFXjs9HKGbX9qEUgRniwpw9Zprd0YTvYrMdRrdV8537f2LUuwBhaUOwlujWrGIcASpMVERT+3FTa
L7MafRmtUnm+/fQbi3hLWUf5hjjV1aRMjUNDw6/ZPmu1HgUancKzMoHuv73K9dFYGlqgccCxcz+v
U88ubLTBXICLg1vVHxV78CY8uxIb8Muc/kimyNwJptcRjgUXDVUaKRbaF6uzmKF06XQaenvw+MKP
vW0WpzHx6k8V0CB/nmLxFa5RGXip1e00/Tcfdbnw6eEBzV6H8U4LeyNVhQPIfZzuQI3VDJMMO9Ah
3DKJNN6uioB6u8WQk3uDQfhV1Mk8mwl/Ayw3FONdNYbafSuk8+arHbmfpRmlI0hMDrjai4OO0CY9
IucMeRmel2pEj2U7//R0Ub39/aFaSqNo2fVM3FfXoOkMItMliExUs/UnffCARfcdurOtop1mNbF2
upTXaRKTRog06OYxMUZx9/W12zoijW2YV0AIED9P7aQ9jihNBEIJx4uSmlOAcM9bXctNcEMLK9vm
NuIaXk/8AGZ4+tzVzFRbzz4kFfYgbKj6uCjAf7599K4POKhF4AvLhM2jTll1YQH7DKw/hvejncQf
RSfbs1trcs9W6zpmL8twxaK4xktcs4Ino0fjEm7ffeWaSh0omlYdoCTiwavq2d4IYHMx+l5AaJcT
vtZIRiLZJDQW4f2k2vldN9T4MdlNeB9rzR7S++/c81WuhGwlY31yEprl1hV9TcPszC3sNr4okwsu
M0aewzmqQ4YMUjuZ/a+pqOV4qFBet321zdEiGqy+/FHOXloeI8cqUfAfx+ZLaVXFb1nSdDoN8zBV
dBry6mfMunDFGtmEgWkNTh6kcwPeeTRcxXlvRHwz3Y8i/Gr9fE5NB6GjZMiDqqxQ2C101NEO85BF
4YHLdPpiNGHzW05ZCp4QYNeAghSADiL7hLbxwmgNiPUOdonZxGYrB6cXQS3D5r2lzLS4ijmK8aqc
jeLLXEpEsua2FH/mNGrvwRVZ2iEuPQ2ndjnkED7UOXseZxcazBs37PLCFxMdJrN0Gtc1EwzEogxx
QLqEYxcdGPWU51IH4HB7lastBMiWE8gZpOICLLoKM2qsIFHQj8q5AxP22VRr45DP2vAUh9zpt5e6
OoF/l/qrFsFKV3BlN0YGwrJAZzhtlxwN0eoPc1nsgQg2V+EeoJ+0tAXWOf2cD4ONvgfNNJl7d6hI
KscS/trOs1zdbsi1IF+y6HxCtLjqetez16bCtcIzw0X9GDp9HmiKnnwNvSG9mO2Y7HkbbHwnutzo
5i7ANy701cXDKKyzZzyKLxh7I1nbqc5dCBbPj2OxVxVdAzp5OKzmmVIwxVy0719fBZU26Q2wTOU8
x2HzmcrS6A9LM+1R69NZ+DQ3hDgk+ZBLqI6z5KjEdn/BMjB6TvV0fNbLUf00WkYf40g3KoNfVXrq
Hjm45U9Gz+3e6GvjkxOV0FlZ4i2fY/VutNlOxx4q29kpyvSj2g7Jd8iV6o5skLH1CViCaQdjUOA5
qxtSizIlb2wPYpWrJAzh40h63MkGJcbUwpW7z8Tozn4XJki0TrheKfcRQ3s8wrXe/VEknhF/NMpI
ESi+C+srTkAwpmKkooz7rMzayWf+2DtHqRI8HwSKPVlgxVYbf9TCMbMQiynsFBlZvbfulCRRugDW
QfajHE0xBZ2wwCuijFkS4VAYNI6WMzTNKTassKLVrYK1AGc0/6EL3MB9C0N9zyF66yuQaur8RV2E
0vTrXaNYqWbhXkAfNzVjgm0zXYywgVB6O4psfYUFVo16EGLnV1FEdLq0yqEMz42plL8Gy4jf1Vo+
mr6NgP2bMV+cBABmy9WKFqe3Lok0gcgH7fnwnKcig3Y4676l58UjSDpxvP1cV5n6shRUGDpV9Ayv
pt4IqQ+hETKdmJLRDKSN7kOR5e5xUmfx2NHYulNKrHSa0bZ/3175qjnHyosAHcGFBu5Vf1jEiFUq
rvTOjQdE0a+nzLpPCtoCaDc2geIiyajbOfC6wpqPoPCrncxza+OAlqBwRxSKkLPaOFKbVa7Tzjtb
ZRhfZGzPAWoAxen2U269XxAMKk1bpAdgyL3enuhlzsIKFe9sOi0Sd/jRiLvcivNvC5fvXlHkj1Y6
XQAo780dA94vE6flOmLKQW74emWlAryF03Z4tuRs3NWtod6NoJxAF9flWzsG5O+cZU4GszR6L8ur
/k/ztzMFCn/Lfg3dNnssdbV8KJvBObW12KssN74aWxVEyCJmfN2mm5YWHZor0QVF8e6fxogWxmch
duT7Nr4atKqlLmG8TK2wend2BZtjNBGgM4Sb/Yl0Ie9KAcP2WLfS+z5rhUFcs8r4rsjqcGfHbD3h
QtT5C9ddJkWvX6aTKa7bMwW71NVg3cG/N+RBNWFcHW7vzOUZXmfWAJ3pBVCgM5OiV/16Ha+fs5Kx
QXSZYfcdwZnfz4U4ekk/3uNpsuervfFGF6oaNFFaHezm1RudjCkx9ThKLrFRN8c8d7xTPUw2pjp2
+tlo9Oasu0X7tYcjtLM5ryrMhYcEQ4XjR5hj6Pf6Oces8hChbJNLboPxGzVh3fV5nr3AmDUe8rn9
Az8+3Gm4/I3Qq5cLmBMBLkwqGEytI/hU2MAMnTy/QE2owyO9ZQUJIbeKOt+R7jAe+64q0lOfpJVx
H45aJy4FiDZgayKOvuT4+Y7+hErcL5j8uuULMynrI21/nEN0b7D8vKu63jcE29TvTCW605TRNvzW
ay2XMGap78fY0PJLK+y+vnRxG/Z+5fSYpieoX/7rFhNcAsVLzqIeWt2vKy95AlsbfbXx3f0aRqr8
k0QqNl1RA9bLj3tP/wXeIv9WYlYQHW3EgOIny8KPt88s85kB7fzksGEh68+qPQVoLTcvt/fr5nfk
3FPfgli96u82XqkNMkezgB45c69i1nrNL3RPWn5XRLV9JyfM24IRTrCxcyQ3riqKahbGN5UexV92
yH/iG3otCVLmRXxJnSHv73KRReAYu8i0nqusa9+x4eVPBbz0e9LiQX9E25W51u3Hv+6Tso//7qkl
Hyc4re6rRDPyQRpJcpnSrM8+5hbXNnhGJvYQSQhL/oCi6hwouCf/hKE+fhjxK1IPcHy7ONAaR3ya
hZEqOxXJ9Vibn4W6Ibh7pP+gyKzClT3KMOp6QmVVdp04slBXB6KpYbaMDCE13yu0xLrTNFH3QTc1
Vu5bnW2Wvpub2k5VufWdgBQjKGUwyblCqpgDgAnaAdFFh4V3WMacx7Sewqc8B2MVFjb+rEpZHpIR
wmHG0PjX7U+0POr60ANYZO6H3uN1ARNOopKtV0SX0mwb31Um6zEkqd45BxuZKALjGJmAUmNTrufq
k0sFCNGKVSIqTWBPaKKwykk2817o3F5qGZ4y2gWtvUpeKEM7J/QyrohM9479MJofjVSTBzQsmp08
dHspmu08Fhzcdf1cRwNZTBpFl7SQPc5Wqnkoynn2BzHsTYU3tyzlLI5bWGAuYKPXN0Ir87issD88
52VmP6A7Ux6V0LBeDKXsnsakQiFMLfNARSH01I8aTC8jzP+5vVc2jzOI/4VCuTAC19Vug7NYEmsk
MoM2Od8YcybkwE1bv+/UPEXJBMvY4m7MzBhMd0Z4e4efRjUfqsiQ3ypTUzxft0tjz5B6K8iygxdj
CpyWruCpalbMDlEkunC3iZ9IsY9A2fNI/eyEffeApCaMWl1iBHf7bfztT66ODqJRVCLk43iRm8br
T4LnpGCCqCQXpi5o0DcYp/yswKX/qMZJ/VbqQ/MsJicvn/VUVCiXNOqg+rD9UvR18pai1Ot75xkF
nPTzjIxu7hfOrPzAG1CUQTkP2otRe1PsJ2XTCF81pGIGqNhow8G144muglK3J1GZOpxvj4u1kXUH
G29InU94IuTWxYD7h9VU3OJbG89x953xRZk/FJge/ovlr6Dyz536iCPcX6g6MjcBCkAxsPUpT5/T
qWn+VdKkkkEFDwCAPHonaCMVcWocs7IKOyLjVP3oXK3SfATsG3TZUqP4QGmoVF8716oeAIh2xqdo
HrNjYXZz99B0Y/qriXPrdxLF8t+dD3Idyl59j9URqaPJnTKD3Smt7IcuEuc4tU4TlGY23795JUj3
QNZhcTLgXMeYYaJwkuRBl8kE9GYJfLtKKZxDmYzWh9tLLT96tcmWucbilcl4yFmXKWXXIMCs9MlF
VF710M8oI9hVWx1ur7IRyVD/pBZi7oWA9fpCdADBYjkwphda4sMXM8ySp9ILk1OJe85OmnmtTQpQ
kiQTZAtgAv5uFaDpzqLna0XpRSpe86OT6vx9gln4j4r2y6eh7uV72dbFD60RSX2fqLHEZ0kaQ32U
pht+v/3cG6GDe5c3S1mPtMZ6chRbIIxFQ34C9q19cvsZDSKsWU5MfJ2jVaX6V8/K7Z1PulHEuC7t
GKIGCNUrQY/Wy5WyqbT40qC1dYSMALkDAeSnaGj7AA+T6PP/8JDLII425QZXDGGuYY54ykuaJPSY
FrXyT5FWOvxtnoTfmP6Ps2/ShTJ2IuTW3nWRr2QGAmjkCnFDLETaiZntJabcTXyjdGfsqGP3+fbz
XWPM2FHUKwsu3cJ8Zn0PT/iS944+xZc2DqEoAxAUL6qZI9rdhyayZ3WUf1DgYP5qynA8d6LOkVrr
cGc9ykI2Qd+rqXZqZtHsfOitU7VwEyEysNmv5oSRDlWiHWKyf13LnqTiyDsZut5jNmd7s7SNV70I
7lEskocs3anXd1EeC7us6ia+6LFQvzutbpz6GRbk7Te9cVw8BGbhMRAs8AxbHV1MrBtv9szo0uhc
OKMxH5IhDCY1nYIwg3I1oGDx9sgEnINrlpYfLfZ1qJVjiepmj5VpaeX5wbQj9c7WGMjbCLnsRPWN
cwm2FuF5PBdYcd1cQEwsVdRcJpd66pQHkbrD05ykyhTkZP39qVQqfdg5IRsdBorCRaB4Qf8wVH79
2WoQvVqkcUJUI2/fNWTenzrHnR6QFVUvcRIPD5bduQoTvlQZjrc/5sbuXA4N86zl6FzN54U+206h
2rQRa6O4M53km2iU6oPeNL9vL7S1N3GVgJsCeh0owGpvThkoI7Eczwqt4ffAhX6owA12yqitRUj6
QSsj7kEXcfUmQ1wRjZlGxEXr8NkZURCNj7Fhtns00K0jwGWwAGBAoV1tEsXSyiTueZihF58a2tB3
zK6dk9nnSQuRUa2DpIVbvbNPtr4VtSpIMeaO1zhsu0SJBac+Iolihh/aWhaBq+ELY1fTnonz32i5
yjgW/jutPGhYBNZVzQ5jw+giu84vkHjH8KQPXZO+RyZ/+NOaFsqP0EdQaBv7yDwY9BsdnxlG/6FG
bQLw7Bx/S1OBmqSThPWPDqjQLzWKhk9l3qO5WJRW3fjSq529ZPz681vMZZZsArliYBn664PEETK7
qZjyS224WBENoXZEa7jeaRxsrbLMzdSlQ3Y9t3G9gWTXieiQyTI5pOiiHKcmq998MNnGBl0bPjVE
7qugMMRj3PcNkoyznZ/Y8Pld22r1OWthW7z1aDKsgU6yDIEZ2lwVdK2b6p2U6cVRwNLXeVcf26rY
E5C6PjNwp+gAcVw0mu3raWAx9UMR9Wl6UXv0X329b+Y+QB/DeR/2TGZ9vR619iiAnOxBMf7WYK83
MxMp0oJlTgRJcj0LtimmUJZMigv4IGNJRDrdDYQ+tOOhxhYk9lNtNj1JkRVV3R39WNv2FXVUf9S5
PnwukQcVB5kOUCq5TW2GTaIrfjVFr2Ei1URoGsZgAqJHr0piwK/AxH/ThhzfW+in2gGkCPO96cXJ
c6PZ6KU0uteCpKgKYzzMvZZj+9f3rn1Eq9QAUh5H+nTH9yqnIMlnlNutULg5DObObGFoa0UfuO0i
zZJ3hZkEVa2a/8xGBV1aeBYhJ60mCkAzb13EhCz+8e29ch2DeJUWeTu9M5QM1/MFYPHgKQ2d67Hs
07scm++jXtVZUDmZtxPMtzbMwrWH/wtW50ogpw6nWCrGmFxGBE59EKv2TzNrwfk6ov0EJwWHtrF7
MxaXS5B5LDGWLhxK0KsQIoZeM5qMNBnkiHbfTRBe1MrDEm7UlQNwzmbn7F03/oCrUNDZFHdgmq86
Ol3bo3RUphfNraz8kGSx+Stt7VBbyIAZSrHcQCdn8kp5BPHi/NKjBpny29/0Ov9YzDZIdzBM2xLe
SuNM6UJB/lGnZRiIcIpe6EXnD90ki0e7V5uzqbcDsjL8/p21t/YT5SZjDl77NaK8BYg16ZK1yzz3
ggX/uGgom6ji5nsN3624vTid2dQhdOLXrzpTGkqcgv0UIiJ8HN2yvq+8ot+J29f5I/LaJFOontAR
Qtnp9R2UT8bMubWzi64UQZUXxV1I/91XG6RdgF3s5OLaxvvDc2gpWnmkaymMKM0zxarA0ET6oKMM
MEX2fQr67cWNyy48LtFgPFhRB+/YFXRz/LbJlEdRgCpqkyQPSgXrwntbIhsWhBDVH1I12hNL+Qur
W8VfOsvLBAsIKBfn6p2MEREPXTPusghngLsZ+AtIGCYC2DL1yIM/aqgLqsdmqIf3UTiafQDOS1TH
ZKjzFxULxj9YARfzg60m1dnS1X6RtW5NTIqT1DnaUOzSgyoSFwJirtbVOaf/pVzwyclF4LqLH1SI
EMt4LEK7y8BmpqLb2cYbewugEYogzlJ6ok/5+qvbdDKSaeAzaKiBvJiF6fkGOtI7GozOouK0fpGM
VzHrhOkAYnL1ImcjqbnHARp5bjtOlwS9eM2vbOZjQPOUsn0A0Inm9pA0lvbRqitTCYyM8YXfWQuV
TQeWV6DmNckwSB21/BRGs4moB4z00R8Htael25kDwobCrXwd24Pi5A2AE4M0KvM2iMbJfUc9AoRx
smt1DgY1S35lvTkwipztn8UwG89WNUnD14DIJb7axUl6zPTRtQ/RoFjdocuhdB21obH1gxSMd+my
OOM/VWsUZiDkFN1XlSV7v0g09XtTJ+Hvog7tJ82ecHFwAMW+JDI3fkKhRyKxL73aewhLxJv9msZn
eJqyWXxr57hQfII4Sgt5pKTyWAwQah+diO6gX0mptAcPK+XPZFhKdpoxGjtPWa7+64alI33FbPuf
RSMmzi/YzQgtFFTRfTobifYuNZvxH63Fef3kQoC3yAsmY6/c3eiOUcUA0eIpaLJf3bKTHeNEhBb4
ue1GpJnplR5Ss42CSC3G90uf8Mnr0oqJWV++K5R+OPTMUALHGfSdaPa3sl7vONBOS0EFjusagB/p
RpHJyT0jWmKYRy8ScX1o0q5pn2ZvbDhZepxED5nnyfSu6MkOULhXsuS+S8fW8vvek94dMK1wOhmG
RIO+cJBWydBBtnyL1rz7yNhkGn6rWpv0AUJJtL0LtstndbC6HAfYOUYyPmrh94yKUKvnenBFfar6
TP4scgd7AHTPteqd687eO3uebPPQxnb7IbWU9KtbY/AKGcPMCv5vY8cv74tpCpTOkamvoCbwLalm
NTsVjtoDF58SCpM5Ngv5DKmcAzMhjF5exDRUF9klA7bCBJjxkHuT9l41ZuziHI99thNMNhIfiosF
2sMxJzFYrpj/DG1Fg3jOPFbeWVdxyW30ovH8nhrrIDX2gJJ1zSEm091ZdWvTsSwCFXDLGTCtx3Nh
tQB2W8U9x8gT+KkNekNmRXVI6oFp1lDlgVt0YdB3pKOqXssHVLfaO6Ob9iC2G/kI1zPlCL8Fpu8V
jgSN9ZTRBz8EatlBNtn8pOhjf2QWZT31gzqial84J8vaawRvXKb6om2BGKS6qJCuorgDbsAz6mWz
q155CrtUDdLGM0+LVOPd7Zxro13JRcXMkE4In/qqVTGWjFpNfADObjb2HxHWwfY3dcFg+50xMwO2
i2z+mCYCyX2nUZlkQggbkpdBKvN3Q0c8oUGcEbaTHyWhWr4ZYQbunyxmYUhSSV81a0YsV+QiJeIq
bX7MkmK+GKMsdlbZ2ufL5Iz4BknkCufFvyiKCZI93oapwnAL4OzLlHntcnsM3mUcMgdHZuv/ODuv
ZTuNrl1fEVXkcArMsFhB2ZJ8QlmyP3KGJlz9/6B9sLWY1KSWDlx2WS73pGlGj/CGODnKBJWdrHtl
NjBrN0C/3iDoQOaPVt/E0kMU5t100tpoFU0sHAPsCn+kg9Dva3ShDTH/mIxk+o9Y1H/k3DBcLbNZ
wbQ31nrnZCqh0VzJNjPVD61afJ0BmjHMs1LpbE8t8/uUmvTjwdHZ/fVrNUu6DaR6O6ehnTwqagQ/
vV6IVOBImWkbad4BElAK/WnWsLGA/Bmd60qRH6cwUluXutjw4IPpLyNeKV4nCemdo03SebEH+VM0
d+MVLIr0TdO76RLn0pGmz05ajGAeNxq1MzDUbfU/OIvVOTGQY+JI/pAuRXwZa734L52m7HNSSMrB
Ju18yhBkViUmuie37cY4a+CU9KwHfSr/mcMwabxKDO37iEv/iHmwuxgNcQsfbBQZtu3pHvF+jOtM
6WGehtSnBYVLCzrNV6TYjPP9l7+TaMJVJzSuCK1bKccK/TdEYnguBsmTpyzoN1ezoR1UpXtva8U4
c6J5HN7b6xuIJySdiktqhBzoSd0s+UmnRXSJSIT8uFKPMHZ7G8htRxccStpOPxUqSos9SPgwFebg
G2RWJwkfdRc1jbc3UYnsqwgY0xgFK+5NY1MPQ2vKo/XRkrl/gpkqI71sY/qVi+Qgvu0+FUBd2ncr
T+wGGtCPjFmHTHrQa5E8D5IzPdC17P4ulNhy7x+Lo6U2LwyzGSWeopTPC1GWsyXbtNbgEn+JwuTN
yvZ01rkWTP5iWgq24fXZsMAAjtB8w4cUS57YHWat9TB7Ga+TRRC5/1g7NwRtEZQQ1oKa+dkaCX/L
hKS2V1MwJfDNsyE6dfqSvsSFSH3LWP5uhvg/vVPGg4t5Zyd/X9Le5ABjuRjZZCzOg2Im0MNwt5s+
VWinCpLT7ghCsPd8tAvArPxCO29TrmaF2Mj4fTzUtlm+SDjUPGZNpz+WZof67BiNXIKLddBX23vC
1R5j7brQV9sCWvmXS98NoY3HqpwFZjzQe60W9RwZY3VwLHfiCF6Yq7AWwy10bjfHcsa/Vel6UspK
SL2/IMvoj1qPcZ6eJB6lunm6f1721ltFWVcMG8YB2xkw7OBwECXqDtkg0nPSj8u/Y2d81/teDRJT
OAf1+M5OUp3R6WEMSrq65ZsnSlJKebtiTeIYTWID14oC450L0pJHfiO7S/Guft2ftzzaqUrgLcI2
CAi+45NWGvMLXR/z/WDDNbq/iTsALwMdNAS7UOJgpL6dBxhmjuuZGa7qo45ynuZC8uqp1P0JXMZF
UqyZQmSBWAtB7aXV6v6vYsxKT1Vq6TGK6Hjf/zl7T87Y1wS3wFm6mURpDetXjgq5CtXT0wwB7kpO
J50iOrUHqJSdzxH9GU7Oeu1x/amvw41oRThaAm4fXmjzU91V0VVJJPncLlF+ajvj/SRV6QH4ZP0E
NgU2qADuIcb19E9/tXx+C3FyV+QI28/SQ9qV0cmZy+wDs4j2QK94dxN/W2XzZLVcVCb+D9KDMNOE
ehxbSzd1msRFFxrw0v03tldJgs+H+8rbWt28N1fEEOaL3mP/9gDNw/oHU3TjYUSKwhchDAFSUUd7
3+DY9tiHk/OX0mS65SWLBpSsCd/Mcqe6gHCxTisoM25qaa2leE81UrN6lvOgN608cCLnyFRid3uR
uFvla6DubytWSU6tKC3qKOg0YwrsHBCNbcT9i+MUfzCsY0+hBJAmrXzpzd6OIArTpgFEa08xEEzV
Ka+5KD7df4O7H8Kq+kb7gcb89opAiMBp7RBodIgLhztbM24gZobTYIoMrsiTzhuy+MCKa28PfwVu
4DtcT1udEMBJymQhkBvoc9TRG1QrzGHZzSyENHz/8XaXWkUliG/8bVuMVITPHP0y9KNh4HnznGG2
0cnFQ4h820G+vr6O7ecNqAORbggkt8BuJmhtJTfUagi05pdhsGUkV4bsjIhq6hfDmH6nADO+9NH0
By1pwIkmySdIlpXN8TqYjRMCOohFE8Xj2rlUSG75VjLMBwOIvfBFgUW7hHR6nZ29XgWFfmU0bD51
gMdogbSS/JCpanZwByh7B5LCcVUiwG0L1t/rZaxBYdzqIFkmtcYSuUhUNaBoezErrolFVXsNrUX7
jwEZg9R2Uabab7tZtJciX4y1bzWJ2mUS0Du+5VjAadezEbtVvhT/yuXSdifam+rRKGjvmK0iytQ1
dFJIYV//aFVd4glDNumhFPIcLHab/3RKVTuZ1qT8wQdrAd1nioco4Q2aEJ2sdpTrnIZGVdj+CqNy
E1MeLnVfinOWzaVbVFV6wDXbeym/nP3QbqNLb29OGMhGJ25l4GZSOAq0HxUsMDGCOGWG9MG0Z+gK
ULL+4NNdyfAm5SlNum1nylHh0ah4lgeWEumfsqpNPJS425+ztXy/HyR2vlznV9ObVahKtye7SBel
7lJgblKJUhLjBL191JJIecH7zsFe0oiKT2av18sFaOlR4bPzWVGbEuDpRNLp2UYoK8XfCgfYKDAm
wLeu0spgNlHAlQ+2c3cdemB0wlacybZzoVehGTedAUu+zerRFcZonUds23+8fS9XB0iwezL51XYv
4wIliUUXNDFRSgoYNiNqNQMGZd4bBsjO954TQRPE8uOo3N97QFqL5LMOOLeb1ozKsMvsQtqs7VCI
jwy0Gugm7dGlvJfxUA+jX44AjcU3uAmDIb4o1txAWY3jVZJ1SZrO9iErrBq79bzQxhzL2joVqVOE
LtSUcaJ7G48MSxZtsDytLbX6IJnde/KVSAuGAbTmTTO7sqfISCvY94Uuzy8d3QcYAdNRdr775BR4
FAsrGJTnfx3kjByBxBqyygPsCOU60ZkOsEWr/MiE4qHlkgoetIheQN9MrhMP4kHuncYfRrs56Lbs
/pJ19o5tAhDDG5rdaAyS4KO1H3IJJRO/iIEwwAs3ksYvzdkyr0gQDYg4yg2O0yqFyqlGpKU9a0AN
bDeTzDE9+Ek7F4ADmh7oylqL3iiSGEAr29nIwodsTvJzC0rnSUsn5byCB//gbYNJW9UuAPDf6AIX
SxUiLpZwzi05Phl9k56kqTkiIO3U10gnoqdMOoGw4fZGm+Yy1LoGXwozA0EVN3V0FbKSAQFqQ79e
0p/3w8be/oF8Y+tUuvU3DD2HYrrKq9WZ14TiL7dIQ9SlwEFGZPnb77LVqnGFGa3k4m3ngP5EgzZV
JCFiloSXTutSydXNtn4S3WJoZKKxormZES9/3X/EnTuUNJuoSGqC0tIWZ1khpt5jkEuphA/DpR2k
NrCtOXoMUxvrCyQIgqnTjhITbQdH4EAoITAQ8im3Njd3XENvx0iU/L6WSv2U1IgveUmMFgvzj5Jy
DCLnEAx4emtuqsXtz6G1seqyGkByUDFDLno50yUfEoo1X3uoGpk7wIKuvKZt5+Fkx/n4YV4cCexJ
m4EUVZJhSl2sONJ/aC9OTNaLpUjOPfJH33DfzCIPvm/7Xe5hnrzvHCFwmQMEdU3r1rY8QQiLDlLK
veudkIXuLGKWIJA2ccuS4jpp6pqWsxRXiMpPVvbUzLVzbqyUznMRd9VD7GQO8586udx/6XuhGQi9
DT+f8HyjsJobkMhLpUHEW1WT09Bo/aVIwiMUwd7H6mj0QsBWrUutR++3zkJVMF+XR64+qUnzqyG3
MjhVTJ/D2sDipNKyg77iL3T1ptbhkv3/C25OVVvjmgjxANVTqzLpr3eFtwp0v4smAIL8k+PqM8ZI
OYA3Vw3R+bISJiX3t3b3oWkBEqXoN1K8vn5onMXRUYGXRsiom3eT5LTnZIlUT2o0w42c6mhSehui
4O8wTCAftZEM/DVp/G2TpaZLRYxmDP4lAgNpoaP8AyvhZIb5URF0GypeLaVuHq1KARg56SrbbFvl
j6VYRs9BTcljdqe9dMyp2ePiSCpo7bC/fqc81CrdzMhutbDYvNOGDJvpJu90SlX2M3TAQwJCOdlJ
mAs3N7vqQxbR/XOkDgOq3Hyz7/HKGAZRqvCJQh7fFn5ZZ9jLpA5xoGlF/C6elvLJHpp6eUgBt4YH
J3jvZfKdIH+AvuytFFYnulGVcLIPsijKX7Sw63FTCaf3edWnB/f13lJUhSj2/iJfbFuNkx7Netrm
gFtNp/b71MZkCKmCU5ehfn3/k9hbiv4XVmU2jLMbepvclrUc9TBjkzmRHmdFyv/tNNH71qxNn+8v
dfv10QOj10AKtgrfbftG+VBIM9cOEGtqT6njtjC0MTpn4Zj5NEmW0/3ldlI+1lvt11YTNHK/9ff8
9vW1XTon0YhmLlKJ9mfRlqE7LSFoZKlQTmIYZhBopnbGkWH2MbrKnmpsrLwpU7SDNsjtbUKrBeYB
nRAA5rijvP4hZj7Gohb8kHDs0/dOZTieZlKbIltgefo0G27SSGC/S2EcGHrsdOtfL71eNr/tASJH
uSGGOQuaRZY7kDpd3Rsn2ciy58VGo8+t2yURLq1nCMSF0mrBgKlAHQx5KJ87Luae3Wu0o8Cxcxtg
RYPmBeKHfMI3kgbTwBBLUJ8HaoltRFl25qWXluSciolyr8jrR010qd8LYfPS2viSVqP8B0d/VV/E
IY8a96aG73QFuwrOSJD1huWFZSt/V4ah90zczQ7ew97Rp9ezumPTlr2BlAg5amghQaTK6uUrUgql
7Nmo0fhSV1ufSjoJBwFkd39JYEhWkZ3G43VzHWixjlaFIcVBmA75WY0VOlzJXGjuoISmX2mhfjJa
4lalKvE7o6FniwVRe9A/2HtqMpkV00v+So39+vChU2+XXQRbTmlS+2+57c13Ys7KM7Ia3aNOBnck
MLa7IPuLQSf4oBsqh6WkaZg7xE3F5mgZhZx/nKW0eLRGKf6Qow19kKrtXboUOsgtoPBABN1EmCoe
Mq3G6DYoBpQqrHHEZbCcMKorh3SmtBWh36a69vF+YNt9StAdK/7zV5v/9bbGEZl/KtAcah0xfZ/q
uHdLKU5fRiNkWBslR13qvVueUc0vbgzUpu0tqzZtIfelHQdWY+K+NyIVoxTi+2yGBpr8xYJxYJx5
M9WyW+bzv/cfdu8ko+KEpDzMEuL5tqdniIo2vYONZcicCnfBSEHkUlFQG7pIvbmcC2yzArVVrTNG
AeMz7TLtYymW2Doo19dIucl1FPqxsOsQBUP8efOuzcaY4nwaoiBnnu3mCCx8qkdJPkgydlehygTG
rfHRbNFbNjts5zazojlptH/pzH1pkCT8erCnOxcSdTrOWYz56SNuz61G36MZVoscuZQWw6VNRBsx
WZL+eZBrfJxnOgSBbMfWN77cPAP7imiqWwrQpW4+gPl1pThcWnd2OIwutqFD5C0mnuO4QTRG7w+l
WL0lqyyTji719a7cvoa1VUcQ3TP+ysmznaRQKMVNvXE8aYyXp3SKO/uSDIkuX1NynIrUU+2/RYUs
DN+yJ/lRCbP6n6gfwiezyu3CJxeo3mw/sNqfk0Uh+A6w7KaNOcLDyEtDAlQmReN5anrtHIOl/1fN
K/nDVC5HQnh7R4XMhYYiOgkrr/t1GOCoWJJA5DlQ4aUHhhoiPjTAoX1//7Ds8OPQ5ieBAqVEtXgz
D0PvR4rpgkVBkae57UKSi/+JQ1P/0i1qw0koQtQMoSZF/6iDpUzP0qwVVzSLWuEtsF+7F22uMuuk
FmtNAr1z+h5bJgiB2lYl+2oZud0iKiTmb6D8rR+tSHv5okx88b5ppw3CB0tRfKrsEENRl5mO3V9H
FMWcUzVU+L0Z0FBtd8F8YjyPExIN17m358Wd9ap6BN3nRO4olOxTOdeq+SzH6VDThh2i9qKClfjb
4n+S/a+P4acDrW0j69TVpEgn+DJN9OlgJ3eOLvmvihcjsLmbSGapS1Ytcw9DV561APS2+TJ2XXm9
v8rOncTckIBJtKI5to1TwkkqBACYu9RpJT+29dg8mmXSBfmSFS+wD784Vah8u7/mThFBWUQoARfC
OHE74e5F3alFxdFHZ6H2pkIvHhpmwD4MkuQgAOxcfkAHIB0zS0cyeBu6uPTTvFkADc1N9bN2bME7
zeZPmH0478LIKYeDJHFnPXg79AzWC5Ch9xpKf0ug59COAJUUQARCbYZAuUIGzk0u0bCKJK2dPOiW
cvrl/n7uLcpQYk2ZKDhvZoO49ObNPIjwoU8k5bSM6g8rXjrXnGukGevlyBJi5/XB32AvYY4SWLdd
+sZKOghKzCeGthrJt6M1evNfG7pXJVp68AZ34hZgTjq33JO/csPXOxrpWh3JzYr/qBoUImRM8cAM
agcX6c4WItkJDhZ1kRXMvU2AdUjYtcl4tZUZopwble7EJ3N0YiDQTrtUp7qtItO//952NvIXQoha
k3Yt2IjXj4ZhrNGhJig9NKPeoHm4SOesThkPUuwe7OLOUsxVgEKsXAgGLJvny7s5jREtA7DSiOps
Ub4+i1qLC6/JDwOXuvPK1jSX4mUVF7vpf0MBNSV10fLAQne5PIlQgY5pLrIhXMMQrekmlJE/28FK
/k6KYihcXRFTBk0r1//LsrR5JuLWi6+1MJdPdaai8TxFsX3WZ1v5Cy6PbXqxU6sOxKsBjpA09t0P
Rajyv5odmRimVOn4ycZN68idfO+5SLJUOvu0dG5arfo00CGYpCyoE6dF7H6u/RArkYOIvLfKr94K
XQ+sV7efl85NZEwRNbihL/m1HpG4cbT5qBe2twqoRlhhJKikH+u98HugipQosTWRByAB+6cEXpbX
Vf2RueLRKptwODQsM6pdHiQGUAJtMuOzajbyHxzuNRytvANSnO19AjwfJjvkkqAuZMkbNfpFzN+q
sw449SBOrD/4dT4JVoAggRju/xO3er1toEamrlvSLFDCKGk9qon2FJqF/VEoZhH52mhYZ5R/r5qV
xQdF+u0nTJZP2/RX5xK7lc0n7JAXmvKkZ8FS6iXGTonsarqYg1ga5oPiZe8pQS0ywLJWoO0WFxYj
PldSdeeBFkNyu8Rd2g3n1prsyMtLCPQ/VUugV6AXWhj00wwB935g3F2fOTOkZzJJyGuvdzlps5FJ
NLvc10b5qC9j9EL/VHbtzoivRTylL9DY5DOMsu5g5d1NRtQKTD9Fww2vu1etPgEnzsqLrCweHvH2
DwPGZ+Taan10bm+/DlSB+PwwmGHJmzyoHOt86FDyDxLI2HjMz/ETzLzhcn8zbzM8GANAkIhb8Ptv
vENSrRyZ85YQppHUK1Hvm4zCR4egq1wRNsTWJu7DZ5PGy9HQaKelupIV0ANBvY7kcnuOWjkqh07L
iqBCguJLWLXTc56npnwqUAv7GfeG+NB3peWjsD88ZpoUZV5W5lXumjauYn/wamnbwaoGQ3NLpo9A
VKdoauT0NuvPTVxYD7ERqz6s4/jz23ccsMSKEl3zwK3sEyhjtR/MuAhApudoCzvyhxnKuuvkdfe5
dYbybIGCPBg673Q+ENhB+WkdBCAjuI0PnWjo3RZREZSiqs+zGaExoRjT+5FOsz9Y6r9zMziXrO0R
Zcy78kTP42gWvHegedOcNPoma92y+W6lMUSvwMqClgb5ZWhszUvB9R6E+90nBZUAlBQkyu3EWdLt
SJFDIwsmp80/YHQqHFdWJyd1c6WOV5T5OD9VfRSfbDMpKreszfHLgoPhETj5NmtcAa2rjT2Aa/sm
WoTqCF0dm7sAT5VscWvNGn/UGbRPpDOn6FQq2Z98zEzPCMoKUOgbGlA7oCU8kBesFGLcc2wu18ex
Y+jvZWNoNu6QJSLzWlW0xsHns/duf195/fPfEgba3/gadWke2JW0vOhjYwaYF7cHne/dVah2aVEw
pwP9/HqViQZpVDQhr7ZzjDKABBiic5pEg+Pf/0Z3Xx2gE0SeAP/diPrG8ki14XDFhbranA3tX5So
fmD0pXqlg3Tz/cV2QjDRgDhID3YtDdXXTzX08hRZmZYG2aiq6WfmJNlXFccM9V1mWuEFI4TqQZaH
6Xp/2Z1nhNrHSIu4AC942/Lp9VlnSm2g+d4NIKDFQnXghSktsETNuke1HMRB9+e294t4KcKQKNii
HXgj+A6sU9RJS6/ZLEe66+7YjGrzZEu9BCrWrsTHRVaFdm7KJI//16FI1Z+LMer1z29/cMCyq3Ah
7f2bl4uikpqxdBLYAKKfobRWfq22AphcFT3F1nAkCrUzN+O5AdKjRw3f/YYrJAiIjEZQnrG1AZOs
OKx9kcz6U2sv/aW1TKxD4gzJpVntPLxyWg8r3MdMipTvpHXi4LXvnbb13gVdtYK3trcuIu2DrtPY
Cao4o6OZD7pUnI3Omf9qWjvxxaB3D06tRG+XHgTvDF8K/MIKtNr2PiJU3MKsYGoVRWHh60uZ+619
Vgrg/ol4Er3zXkut8uDa2wkYJKkY0qy9gduBNEAhEAzCYVQmh8i31L314izVERdsJy1kFVQAVwmF
VTXv9QccO2rhUCgheGpIiQc5oz0vyhz6c4Fn7f2zu7cURL31FK3Y5G1LvwTQUlkLIk7OMsJ/avoW
16esd0LUnAUOkvdX2wsRUJQg2NDgXxHtrx+skWAZd7GUBoU84dSWgG7pARBcnSX5sYCrenvUpT6j
PQYYie7ANkeJ0qXSk1ZNA7UrmgfG3LZfjlr3QImYndLQ6A5y373NpAm3tqOp2G8QcSUiIoMqsZ4Y
uziIx3A59ajq+BXyQqf7O7m71IrMZGK/QznJlWmWEmTSA6kgKamXUj1lU6d87fFhOtjF2zMPoUxd
e+uofBLlNqex6yLHSespC1ClJ7+k8jypPXTI+w+0k2axjI69DDfITs8ICL7JwVdZBoFhD5vZ7LKW
M6faiWxo/Zr9Hvmw5mIhaepKyqT7pt62Bzfn7YWy/gYLxy8qe1T3NhnllPZICc1klIYxcGCI4tdJ
SPNTyvv2xtqZDJd4Xrm4fqGtM6dHXOj1//+63md9tAZRp+XE3rTH5T4yURi0yUfUrk1d02wfM7tr
TxHzPW8A+eOKepk/9FaWHHyZuy+ZD5MWGt7tnMfXX2avdAMy6wW7X8T9aUE2/dKVuvbmU/urMc60
dAWawPZ4vQpw0jJpMoSsplgKvYr/yhtbxfKjrpUOAtveVipIXDIPJXO9AXevPHrJ6WuWCvvqOlpW
f+6NqXYteXHgTU3yGRTleDb6zjjiaO0IpPCY1NkqVRmMn21F1jV6r0i0MYJGlNaHqdLTn4UwQP+u
kwhxoTWJOUceS8kzk7e6uTq9lZy4CAbfnLrkc7fEYE0Qd3xzS4efxdgFwBGp9Q3OI9KEKCXNIC+M
zGYGuZWGHxdkITtfaltAw/c/6L0TBasA+Dg6DBAMNydqiurcwi46DULEszUXfSz7c2P33dslAHkq
PlYAsSvJanumEovB+5JUKVX/0IpziqTjFxtxYIFehz09Vn1BbQ85OY9QJNTCgwpCVXY+WZSH0JsF
snkrpW/pIq97p0iDZVma7KNa9BOaZVq0RL6yKg9+LaZaIOVUKgnaYmM6qrOvgWTTXFVB/M1NbL2O
8UVIy8qVEpCB/mR0dnfNl6X71k9qDSVjqAV6jnNonutinpKrLAstdJdZj7WDAHh7raDMtnIuKIc4
u9vepoHqbVGVWRq0sloERTZNfm8b+bVftKPzsRvwwY7zmaCkQwtsE2zV0FGaTog0iAFTvauErqFU
hkrVaUaf7ZQ0yfRsGyNyThDc/rP7GESegm3S208pGkZI0sHRY860iUhpnwyRYSAgC86wf5kWIXlW
UVgHcW/vWyBHxYuOKTx546aZiiRxXPY2sIUia8SDYbXSFc0w+6hBsPf2WAMhTF4eehybHV2ELSrk
5piutorpx3Jiel0PY9PJI+uAlX2bydGAABmHzhcw9BvFLYL2CDFlJMtZ6v5ZQSAey3ZalpNQhL9o
9uzff0+7pwWsJFMz+lx0cTZbOGQT2ourE1O+aPIP1IBmceqtUuiPuWKVit/SDG/cHHXB3HXKrLLe
J0Npv5OzHgrT/d+yt81o8q5tThKim8qDnm0k2TOS7jEkId/W2zCIU8c6pzjUHTz27lLU8Mx4+U5u
VBN1UCSQQYH1VmAFha/kcqc8j+h8eZi3MPe9/2B7L5W6ktYpL/QWJBJjjSJbUkZJ1RulNwFpeoxS
sAdOEuo/AWEewXt3Xyr4EJhG1DtIUm/uCLVGUZ2WG8434ajmLhqH+aPW63p9Red4ybyxonuAOlX0
eS7jtDnVYRtds6nWjvozO/uMuPLa/EfPTCf/ep2YdOzKqKHXRctkmbxCWXCUAW6VXkU5NgdXxu5a
BFfqA0axMBxer6XmA68aL5oAeLN6NZ20PTkWfLpMgYRy/4XuxB1GvfSbWIUR+nZ/o7HVY2jEHB+0
Ai9F0dXnUA6P+Ch7dyC5DsaidGO4Cn+95t+addo8QduFQBGYqLXqLoKU0098pZS/ATbZL5pSVlh1
jKFaPg6VqLkM8R6c/kFrPXVOqLXXX3pnloeTjnz/tWr7SPbHOh0zxdWUGVtURUe12kupvFsXc5Ns
BfDY1kmf69x5+6cNBIZimNobXZRt5obnOBNm1IsDydSw5G1sxc2LKLtmZm4cfNo7HxtLETq5dsCg
bmuNQiSaUMckDyr0xZ8Vaehtr4WO9D0ZpOms6eGsHHzeewcPigukIVJiMN/rafntNcX9glpHQfaN
S8X8PHS6fWmkqEc0cXAOyomd7BsXD0Cn5L9gMrcPV8/VIqD1MQWyo+S9VDrpw9JmZnVh8/VnKHNW
wFyzwY4SnuHBO9w79BQx5DGgjMj9143/7THRkgK6UbB2go7HaQaMeeqNpD94wr3NXJWxuNIJl9y3
r1epNKGE/TpNc5qiMV1gTQYa7VL6P3PR04O+wt5RAUcKtp2a6ZZ0haZmisx9n+PTZqanRI3rx0mK
PtaqqPzSsscDbaC95YBRrKk7pABOzOtHGxEfqkfgdEFZFbrfcdv8FQ3QmyVdZJdCM44GWHtbScuY
HAzNKAbrm7TFSDKr1fUiDxZ06f1MHUOfI1n6pSa9fWSETwDtIFqHcPxvMDDUK2ipgNIK5FCEj0ot
mlMaFUcD5d0HQuyBoQkgqRuVQ+DVw6DbtLn6ObK8id7sS1U7urugz/vlfoS/7b7yQFBxIHDTc79p
FWaiAh1V51lgt/1yloiLzMBi+x3Q2eLSdV32kDeh/OYuKIsiZ0G+TJy8QeiWIPiaJsoIJA2pshEp
grus/vf+k+2dQkgp9CXJtBh7rU/++2dcYJmuQpkNNFC8UNBbt3Ka+RzNovElpTzYx6PVNmdQb8qO
awEVbFElxlOdF/+kTZa97/n0vLqbs9P9h9s7IYDZyNVp86C1vlnOUWd4FWWUBbOAZzAAOfCkGPZp
VPEF3F9q98kAJQPVQyH2JoXEh3dB0JjDqEuSc040Nb+qXdR7SZrIpzaexPn+envhl3MPmx2U8S3t
TlMXxyptGi9OpuRnUvk6CFdV5fur7G0guRPiFlzTtzOuWsfK1xkqROBs4ZwMaLinmU7lNRrU9g/e
FRMGKlTGLSSJm3dl0zLOR5NwGKVqcq7CJNZ8aVqmE+LPojhYbO9tWUjqMtihS3bTbK2ixWojjVgo
xTIkRSUevcRCyFlemNdZVXeEQNmLH6BuQKZCGgRAt/6e374yUCcwT0qusdkpyi9t0XcuArrJOak7
+Qv6MstJTaQj2OrOoiSJ3DBUwry9bZbFOSzabO2TswFdUOWoJrt5b/bebPaRZ0oFZsZD2327f2R2
VyVGrspQXNxblSbJUuGYWksadCVWhwkV9CVnRHTO29h6RKanPC9Lpbz9nK6CncwmDWXt1W8qnFo4
i6jTlkXnLnsZyiX+mCpJ5hfqpB+AxXY+Cep+mmHwi6gttq9StWLdESG+hJMVK/Y5NPPmXZSBnHyo
TEqbg9Ji56AST1bsB6zIVUXj9cGZcPPItTikHs9y6+8mbsKLGJruYiSj1LnMWseDS2fv9TGEoERb
5bVvYMds4lIKgcUjtDjJSxK8RFQ9jq5arIpzCTze02WssO+fmfXb3jTk13JgHev+Sog2r09t7EGY
2LQHTanU7y1leqGMNc+JhS+nFTfJZY7K6TJh1vX5/sJ7L5M1KQ+QvrvtSyllO2QAT2jEIeyVevj1
IP1bjLCYhGmGf/AuV9A6bX/i9k17alZJGVCHTwLNrOLeQyO/7rxaq2OaYRWUqvd2yUV/cC/t3BNc
gNzrKLaDVthmfXjOFmvGCx1unbWYTpk/23hwHbzAvVXQEaPAIuMjhm9eYGo20KJ6et5NYdR+Nq/t
xlqUB1F7B3rG98bIz4L4Q2G1fZg0ysca6WyAfApJhCeo+745TS29b/kMUy9DtaJ0u7Ipa1eBCeRH
kW7E/pIANJEtrT/oMOz/nBWcupKmVyu01x8n5ISqAMFIeqGB9YhEVXgl/hlPylKaX3EJr7+V6JTj
HSUV15y5mz9kTf8cTahG3j/G+7+Ezuqq5rZDGYudKefLVSio88xovXnSkycjlRKOtJk7QRdG/Uur
tPp5roz5HcrN8nPc4imPi07/dp4rIA3Z4Tgwf0bzaLMrWAObS1nR622z+GeO5gxVW9q5iK6qlzGV
mj84emRdRH7C/i1OOMo7ICiGSUqppMtHw2qydzFQhYNvdydQaGT+Cq4Oq1jetoGN+IY5R+imB4DP
xlOn2T/nLu7PpMr1wf2yEwth/BMk+IxW3vb6qf2eKojQnqxShozfVvU/elyl00Nhd/mLDHuhdru4
KMG8NJheDPZkSpf7J2lvdRq/yLui1QRgfZOoRItddzntikCi98oAGLhN2nTVWWmn+Jo1unlp8R04
qQSyg/e4t8O0IZnpE4i5W9df9ttzD1GkzHNe0OqWs/mUWpLtx1aYXehUVQdxZGf+DHgAeARUfELi
9oSi5EIU7sYoyJauD2S5b7ERKQqv6KLps4WGv1til3axYrwiXYasb2cJUoCvlwA3DoF5O+rHNmLE
vJtXPIvsBENlOS/9As+m7xKfN3uwsTs3OhGTnwn1gDbvFg2C53mFBmMbPpSpgxqTZIgn24pnr5Xb
2c+Y257iUY4+3z9HO4zBlQGJpjPoAcrKbbOyI/OuopwbQcY1ZDotkcVU2FzMojgtTYXDiwAthnq1
llUKvOHR/JgafQwF3zBD4U1WrXxVlAjbAtse/yePcd74aoYVg9c2hfSU1WGUw7NWEahtcb+yLmKZ
og+JMvU6bkJ9/RhW2SK7yHJE6blvu+qb3lbKfKGWynKXIXz/D+OiJj4z7Gr/wqI20XnpKKb6c+4k
9rU0zDnxCyWq3pfQAwd/QBoy/0l7nOIOLYfltPSDHl2npoqUr6raz5/xn+2OkBI7nyOKsVBTGO+y
mdupa4ZkIgTHJA6MPGwuBU4NZzGgg5dLdfpfWjOQmcMyhoyTyNf7L3Dn1EBHoIGDYh2Z53ZsGIdK
05YjQy61jqsAX0nYm1M8fKDrgT6GiFoEUbMj7PzOh0n+Do8eWxHQztvcusmxzBkc2JHFENUnZ8ll
P0Mu+2ujajkqPXl9maJSeJ0F/kxM1fD9/jPvZDF0C1bTQmBMK3jidQiqLJFm0EJJ0BAif+gSKznL
+dIeKIHsrUKnBRAfeQxODZsAXxd4ZDlzto7YRBW5+PgKv8rL6aC9uL8M44i1HQHjdJuSdQvXQwx6
0RiXsnCLOSr+KePqyNlip0BB24iATUD7lWG+3rNo1anh5GP3GDvGc23jR5R0mup2CCb41bgczbN3
H4tkFv0YSDscktfraSNOUU5JEl32Uh2kdp9/mnJxNGv5P87OY8dSZFvDT4SEN1PYPm15M0FlTuG9
C3j6+1F3UgkoUXa3VJNWV2wgYsUyv9lexWEO6nAX88fLVRD2N7qAq55+Hyr/h2CUDS9I0kh9e1qB
3zGwTu47svAlesOKobGDREK8aNDbwO2VgnqrsBpoy4MEyP3t+5uV6BZBq5IBp7x8qrBQ1DirwMyl
OfZndQkiO6x3hQa3YhYsG1jApGWgUharmG3XlRUIpJseaNIjx8k6xIi73U920qBsKawDESX3FEW8
XWT7rzUVvBsVJY5VC2mSHLhiCbBRZWKAORYytnST1L2DNfj19Te5kawwIZ9RwXAyGGUuduEQ2pqo
syy6BWbZfyuMvOLJouajACi989G2DtistA8VmKHSytk8dnrNjlo8nfH/ZA5RO7dWTVPPzKfPbdh+
ef25Nhfjm9EPnrf9MleAcG9LWqJj9t0F7YNjRKGbdbJ9KnHnPgrexc6sbOOczY+FuAAtfJrci70S
TbqaDlqBRE0WjycSifE6wSU9vP5UG1+LVchnyd2g2y1Ty6hNBzEqAjNuNZqeRIMbjsk08L5rhj0U
58bmN8HYkFlywtbJlinjHYQBSnhj0OLot1hO0vhgTl19KWzJMfAWNONzzSb97FSTuRPyt54T6Cik
DWZK1KWL+yvXCnxj8Bm6iSGtk4M/ZMoHPx7i8iCH6nh6/aVu1ZzgCUCmMOWkqbk8A1Ia+LlZmfkt
RcPwqIyaf0hkkbqx1Uqn3lL9S6Q4HykU8UA2cgdSshIe7C7ZOYobW3Z2Y8P/geuHUeH83/+pG9Ca
r/w67rNbqhbBNUcJxxNg1U9G5pCk9fFejrLxhWcS4RzgZozR8rFVuZD0KrLy26AJuUZaJAq/ykJS
m4Ol+COZS2Q+NUkYHUYIib9ff+cbxwWQH9ARsCqM15bXRWUPXOa+nt2aDIgfH9g3ngPZavc0lDaS
P8Bp5H0A/zEuWXLY1WxqDQmW5i0d+gBl4h5qLPfxMW8A+VVIentN3WSX//BwdBzB/CB0uip8g7hE
D61W8pvuy81dptfZtR7iaqe83no0ahJYsLThwPvMn/ef7QIOVS8TacxvTIaMX00/qRdfsZJvTllo
sGkCpJzQHk72MOtbX24eKdMYMQAfL3VxgakAX/TDnK540h2T2ooQ3VSHHbjYRgBg0gPNgIkQEg7L
/phP4xvqUVrcZK0sZBcYj/atjpuix5Yy2DU12zgJNKQ5efSmFYxXFsG7asnQesnnJPim011sa2ge
mLb0XxtHCfODpQGd9PDZ7RTwl6MojPPrG2YLAMwPgAjF6JKCYVmj6L6SsGtspjiTgJwydXoiu+DE
6h9N6MQY8VVGOV16wkboWkmQ/dZwrf88hY34WbWqHdNbbgPFleBa+zu39saX4MbmCCmAvDYgV/jH
oyFo8tMCtFTlwB5PlpbqFyofeec1bARAUhAm4H+j0ooQJgHhN+mBpeRyVXkwpqK/xxyxwxpttl6H
cr0ThDZfO5GWIAT0Y+1ILhlpALsY5Efn+O1jE5vGM7l/ZZ9wWx3tUyRkacI/UCTyoUHy2bxpqVl/
QG0VFXerk2L5OmWJdgGDj5zl61ti67VT7cztQGhpGGy/PN1SGQ6FItgRRWxkv6RohNsuIfHhD4b+
dpg3b3y+AGYbwVXzV1LtVJBvoE+gRX8MX3fu7brrTxrNh09vfyhmW9BQaEHO1lUvH0rAGPIj1Uhv
yZgUh1GOIqorBOYydbR26pG/Je5iEsOkfAabUoSvU2hcNo0xjKrs1qZ+/H3I6+ldO6ST7w6Jk1yV
wdHPJh0Y09XjDO0duzCOQ0v75s3HxyGwMGKzKZDXWJVYySUnLrTsVmnKoHswC7vkANZtBrWNar0n
E7reNg7NejKIudybyX4v33CRdL0th6DLrTlsFsmYfh5N8wdCr9qbLzlWYkJJPgoRdtUc77nVcx/x
+ZuKg5ZryP50rYp0D3+zvuRYBR0mVC1xyF0FRtrkg9bbEYMJ9Hc/sU/kC0lc8ksDb2e5cmh2x15G
Y37nq60jEXAwXJ0IfOD6Vj2jhDs7rmKBKOFkph9QAlZhNBfNoznqVXDutUhRT68fjfW1yooUs/Tk
4QWs4MpWUVOgGXp0G6IAp+2hzQ5SaSk7EXbrdbIrYFnMOIhV2qUVBLuGcf2tqdLgUheFchyzzn6M
8FY7UQq0H2Y5z7cfRcb2COX+Lfz4Y5GphBGFijJRzUZxrrqJz9GbnC70aBSOH2qUbf8MTEuvSlen
J0QIA7eEM57vfNKtF0yUA4g0T3NICl+ejNLWB94Jwxw66dnZDx3/juRlrw2y7vsxNIQXSafKBKG8
DNvgO0YF64f4VkrS2J3HSHcuEpf3x0BFy++ktr0sw38P0/cAcKPOY5JaP799J4EwpNOqspOIOy8f
FNm+oM3UEO6A3wdXTZOUw4BY7k7vb+uEcDTBbNK/MsiPXq7S8ZK7FoOam2oHkzdmontOahU99CD4
GaeAXV5/qK24RjA36WEBHF4h5HJUXHDmgT4gKwQ3qdY0XGlC+9oiO7azUbbOCC6OyoyQm8uxxUbp
M1Vj+1lAu8O0PHSOAcQcLVIYJpYZzirLbXCZ8rH7/PoTbpC06YpA3p05ylz7y5q3G6VykAsK7sCo
hO/ZAG08IXz5PgDy+sfImrr14MwrZyNIRselVtT9YzVN9hOeWxLjnTywf73+m7bOzPxxZwYuWfGy
Is1QQLTrsQ9vzRBpP5PAzp/1/j8Yus7XNF0oIJZAqJe1oGRLMDVqRgO20fo3a0CGxVH78cGs5T3J
/L8DsZdZAR8WCTwCIOOqFZ6TWhjJKYfAHidRipkrag73VTZkoztpVQNGIwmwSQssZL1OMVfoR9wE
s+BnHRQh7BG1+dKbZfckt21WH1qz6rWzbbHladG1k+lOYaErLhKOGjMYASr2ZLeOccQxp2zOUieX
x7Kx9ZR2QhV9bTVnGD2t6ZkDKGICveUoUWF5E3hdzRWK1PQ70X/jc86SXfRLUaJaC6UiOk2uJ4Gg
EIXzUelS8yFFmH2nLN04qSzCHsbng1i4jICBlqpt0mrRDXJRe8AvnJmAOlV3Rj/IO3fmRgwCnAsm
ZP6U66pJDZNyrGbMiz7ICpry0/A0tGr4YE2T+iOXRb8TGTbXm2ed7NMNIa/eypHMt7ijpRSRxCgy
v6LDmV56updPKPjaO/fm1udCl4O6kFpqzZKQSqdHHSNEp66WO+ZzijjCUG93Vtn6XjwPWsR02tZN
7iqYlKaAeXkTYxrfKZ1ZHgpJVTyoYeVOUT9HzsXhmyXDSQBm6XBuqJd3RoEeIy4kABzC2hh/JWhN
eh3z+4vo0s4rJTu+t3CKem7jXdOqjYdENZF6ap7K085XX66stArDRQ1xMoc2kHFC1zN5jLK4/pbG
Uvv99aC5sUsAKdFHgPHFK12qDJm1NiKtPNMJ5DE6YeNQtF6nMzPOk0aq3TrX1Z0CbmOjYMxLVcXc
BYLdMoAmmjblIiqz2xRKhWf2uXaePWeOrz/X1juETkB7Yu48rxyKTMmAkzhF2a1udDrcQRjdMOo1
PUBpe1IdW0uRQwHjJr+gV77YKOhedQ5Go9kNHa7pB46Cge8xkDO/RnD0fr/+WBvXPYIwgG4MpqVc
+Iu1eoKzHhsYphbqkD4oYhhrz88a9UPkq1HuClUpUEst0p1YvL0sTTSs4hRmPPM3/ad7183s5HIE
R1vbIu/cjrBSun2YGsdQ6JLh1aiW3UZ5cPbs9rbeLVMYUJ/gyMlSF887ckr+n0Y0iM48RPgLfsw1
nE8zIavvX3+1W0vNTVf66jMbcZlJSYmhiiSzuAra3EBxBoF51yr19JgNGnCH1xfbCi7cN6Bwwd6s
VScGLJLHzMSPQx4M80uTCgV9W62xrmZaG9d4KrWLAnvoIc5jfY8UvPWgtJihZ/FSdUvVXn5MHeTs
qLdkFYYN7aWo9OkoV1F1iiI72DnrW9Hl36UW+ybthjQohcLU2M7iUx7bzWng9vgzaRGeQ1Xov33U
CgIaV8G/zb+ZXPHy2TSpqcoox4WgU4Y/kd7792kT7YG1uGf4axZ3w3zRsV1oDdGLW0RohFAixgyA
pvwyNPSPGeXNVLiw5SV4uZ0qn9IpaizX99Wk9RDTMTovRMGfchliCdYreZ55ltJJ49msbLP0xsCQ
3+Fyo32xmiywXJg1cY2fQCaMg6ynjfk8Tkn9J4GiFLu2XTsfg8TI84tjIjdx1uxKCY5NmBeNKyHQ
fUsVBVd3J0t82QtzMfwx5dzGgaWw5a+KmTvqIQAl+a7vB/990ptTcxwyNS8PpioQcHfioL+XhNO0
p8qJta92Lon+oCddUHl5qk3ZIWVM4xwao+o7FxNdScJodJoehaqV5rUcOrDugwTk3nOguf4yGgrL
9z6dNmKGbybKWS3rBvrjONGn7ZGc88aoSFKv9SVLuKPRMpKfgC3iiThmefMI4Qin4Sq105LsohA/
MwQHUbimtwQyJQ/EZxGI5BNRypqeGsdiLuWC9U+N34hNCqQgGiX81sRVNFyzUnfOWQ9n5CqpQxMc
yeaV2NMS2U6Pvpwm5lHOAh0XCT1QNeJapEleocXR4wReID3g9dT8j+ghzDs1FZF6DCSpBhc1xHn/
KR4pcg6TrWf581RUzYcyrswH5PWCzJ3MQdTPo1mGpZvW5vTVNhLn12BO48kReFi5XYTQz0VSzNo6
53KVoXA49P1jl+Rq8jA0Qz+48E8D+0BdOZDeZ0YSHKashzuaOIM+XWS88QI3kLn1jsj0W+lBGTu9
9srBxNmwpDfVXBK5VzI3SMtKP9StE93l49B0GH8nzlc0yAbba0VufKoco8ldC7CO/aBKw3AzSmVI
URaG8+vJXDTi0ofFWCH7YGd6hL1Jkylu68CcguhTDu0hBR9VXZUkNPHe4rKoXLsP2t+Vjsyf66eS
WWFXx8TZa3CRl+/KdjI+d5IfAgAz4txLuxxRRTNhRu2OoNyC555isnEz26ykz7moVdMLoFffpLKZ
PmgxIvfPOTa7k0vOFvdsSmfsryKq6k/92Bitq5et9qWs1Ek5IbRqFn+wpFQzT8VMY6+BtHFXUhfS
/2OSR96xrIzLRAQw/iBiGF2mPQPE9T86lWP/yqjNP1SN8rsW5bhznaxC+kzAQAKKC5JkZ6WU3iT2
YFUwCLDTGSOvmbF2ZSTFx1Eyfr5+ca1aRnT4UWumJEUbk7UWF7KgrS8bg5XdzEZNv9nCyd4FWmuC
OXLi9muJPue5S5qCkzeKz+B14/L4+g9YPSojJ+oo2o+kq4wSFxFexKKZ0qFCN7pyinciFCMOjf5A
2VYnp/+yFNoZQLu5UpYoibjP88CRIQL6A3zNLA8m6AmlcVIlf8+mav7VywuFbI7RIQo2a45CFE6A
He2ceW81VL9nt65fSsek7O0PNGvjckPOmkHLrmIQoe0GmJ/qSes5tvUkYsez7dj4McvHTjubcuuS
pODF+BTI3QwufnkX622pjU5OAZXA1L93Im049wyIxdnUBGlr5UTiqve5cixkReydwq1tgvM1bTGm
zYBQFh2/vAJ8R4uIU9hgHZm1ei27Kutec6lt366GC4gGXAC6vEDXVnCa3IzkNpzoo6oKnP9EJUTZ
rTg3mJHsvNO/yNMXG2WGLnJV8kbxrV3VNaopmQWSrAy04zQeDnPD9G6snebnpOf2/8xQ576SMztR
3ayu84fErEP7YdRLTTq0oWSnJ1+k0TfZz2VGtgOF7es7bPXN55+H3RpMBGajqx2GZeeoY1ea3UK/
zj081blHmmnQDmnp/OgDSzvatkg938/3CFSrVJOVqRRAl88QUmQ6X+62QonCIai6jDLEF0dJy7Nj
Wpb92Uis6V6NjHGvv7LaYfOCVHwzfZeqYRkJkR6u/CpkwRxX41sxyoJjVb6HkpLuNKn+BprlR4dF
S2HCIJKW4PzW/ym/cL0ZQehaTCLVye9ddQhAbAt1MIKDrrU196Jf2YVLxjKzKqu8QtJ2jOvvahIX
72RMnD6qRqSPh2mEEX/pO8Sy3TwymvCiOZX1KWsac8AIoky+AxdIv6WqD3ZpFDzesVcLZToOlTb9
yoWE2GfZ+4AbEFxVUqzz6lr9zJ7vWjduJtG/q0M6dUergVTKlA2GvUvaY9JUA6X3rQoCQ7iUA1bk
4TAaOy5XYd+6QYH7yyNhK/lQIwPlu8poD19e35irAMvXgjdIzxoFPPiR6stXmOehKcIcWfuIZz2a
k99+MiIpeSuubl6FLhjjTBg4q0AgWzHuV3Ka3eS0VYlzkfRQZ9WequUaAsYyzKeIXxQh6+lQFMep
mYIpvU2WH53T1B+O5DvyQURxx/dXfC9MVf0pjNoIlzlj+h7WlvY0MLc+vP5WV7nO/EMYA5L5QSKE
BfXyrZqDL9PJYu4fJfp4xIyIYC81zKZlTRwSW2JPEhx3jsNWjGE5joKO/+iKWsdJc6YZeEIPJMj/
FxhZf42lwLZc6kvr5OuF/h1+WPzgI8q9R7jbOvTo+czIbvAHZMAvH5itVXLIyvxmduNwV8tpD97M
xxqtd/bkfzeXQuSYliqrrdRtYqmk3JuhS4hR2zQ4pQCmCmIBIpnsnURn4zPaMgNWVFlpytHvf/lU
VBGBNqLXcxsbpziPelLeysQyjwqjBq+swuJOtvx8Z9GN56OhhDoMuEkmSMtkpNYqk8x8ym5Ibbff
NRwpz1HdtZ0bqZO1h6xTNq4H+mVIBdEO3zC9pHFGBdGzaWrKRrfuDeVq1nXmFk2KOGE0yi5w/fhY
J539Z2BUeCgjMHeJKTeXGBLNWcon40oXrJ3VKifXr+Q9NaONzJpxL90ghJpksIaLC2xWDlKE4D6J
DAv4FAKPGcESkboT1g7FR8yAmq8T+OGTSNCIQm0jHS+vn+bNdzSPSTmy88RpESMrG7hLTal9m9TE
vJM74xmDCpQ5hwymFA4nO7nM1nLMdWgGM7ZcSxuWZpVPTJyyW2kr0ie7aBAeMDKUR8s+PU7W2Iqd
BdcoG9qQ0FswmwSjtB5aNn2ZO2nWgln1zfIRHFFwzNoyRHfJSOJveBMNp7RqS8vTcmf86Ldxf4Xr
VOzkSFsbn5Y7FH2qqLU/qCqktM50QDaZ2UR3GewndHv7ym2lLNqJz5uvGOcs6jRyMcBjLw92lspT
ZSdDdrNTsz1aQeSc0UtJL04ZWHftVFvfXt9BW49Gb18HGAcihWd8uZ4ainIYzA4+bBA231nJmDyU
l/VPRt/X+s7n3Ho4tg+HjokTequLA9NhNh1gYZWgtYS7dqIk01mp1OpcIEzidZYI/8PDUWXjiElL
k107P/w/WViq5InlTzgllJyU8+Tn73tHiGOEJernt7/Gf1ean/yflUCVKMFEOnRrGTIfgIUl9L3o
u+Efu9cw3fpi1BNYI82ESGN55tUGFxhHoSQcm7JwC3B8D2nT4ioF++3Tf3iqGTNKNxR+2zJZGOG9
YsYLOiqW8/YWWRz2Q2ET3wZs2KSdUnfeaYuUeYZsa0wN/uqdLV5hQqtMpksU37ow6LzB1sa7sLSn
nVRk6+3Nwpqk5sZG4Tc0ZqS3wGHRqZ60T/EUJkfRGtOpnJq9Fs/WA1HgUG5QWc2zwZd7ok8d+kkV
g7omSFElop18A7yzh2DbyK3YCCSvXANMu5dDEAy4zVhUuI1B2EQXVW5CV7fH5mr0ZngMbdqzUdU3
ZxLCvVC19SrJ0KFwgANc88kzMwVVwKWGLFccwdeQxwtdqMRLRVKcXt+Im6+SGw6UCAPbFXWhMQUm
U6GZ3kivYTuPLZqavbUHbty8bcimYHxREzMfXFyn6GuHorHmksN3umPcxBONUjn8MGpTfCK5TGMX
faT2qCUTnbqhazAstoodbsoaNcydN7NSoC9w8a0yVr9Dz5PiJ8VLvFWDY6z6pqCXHuunPkaKAFCJ
ncEKliDau0Xu1N25KDIUjZMEx1aq7SxzgRJ0V3LuvabX1mYj5vDL6Jmswdp1H8S5rzIEyIFL3w1m
xRDDtKTnLCp+Dr6QfziItX3vGTns3BxbG4DQQPFAnbam96q+bUqaU6Y3Iffmg9UO0RekSvakqbay
am55wDvw1TDyWHx/zCjUPCmz7GZFVvAr60Tw1ZHa0VUEJHcgRMJ1RLLn7r51jHikWZNnBoQug2yr
Y6Fjt8g5GZkhP2TKmJWu71it7gLJUn++fpC2PuCsAIcziE2/e4mQNuvGnuSMxfgxUGq1aCjP6EX4
5Md1qJ/RBAofRSUPB7rTzU6pPQfwRYCfscrUl5Dc6fjMytX/3JFhmQaIchIPGSjp7ytF+p2I1PmD
FVdIDdz19c4oc2PPvFhv8TXr0Fd7Zx6Bt6nSp26utuNPZ1Ljw+uvdHMZuNDwSEhpVjk44R96Y6gl
8PcL6UGq4CszxN3JZLZCEwIMM5MS6Ie+0krna8rMLbEx60O17y8IDdFKwq7dPJhRaioHyTQjxTXy
zlTdsG7r3MVlJ0oPGX5jbx5HI1iFfCsAX8pPDsrippatpCb4kTNWRfZdMxJchO3O9ECdFm+/rbE2
wQKBmIwryHJ0IPt6rcUtQpNdlxWf28Kma5UXsAPT0fwPmcH8ERG0nAcVKwBvz3Bf61IacTY6Ex9K
KzGewrj0D5borZ2ybasdNDcFCTU0JTj5i9QAG5BcMhtU1YxG7+CejGr3J0vK4mctV+W9iBX/pKRN
BYkfD7UjFMr+qmp5p7h42Wk7+3cj/rCjcOsFeYYKheO8PJZjU5e2pJAkq2YYfOnqUfGMoahvaRqM
x9ePyutLAZR6uVSBzXE/OcCkwtGPvKLrqgOiVdmjpFE4v77URiiHN4CSIX0YZ8bfvFyq0TADbuaE
PEwUMEsW/AQRxtHVEW1yrlBGv4zhHnZiHQlALgEXZL9SwHGDv1xTqFHVxnlNK134OLD5gfGRulHe
0wRex1GWYTPSAJrz8mXJpoWBZUwOvcS+t8djFETaQzNI+cGXcvM+apo9IYGt9VSkDaEEs2npyL58
LDWpCm1SaPtEYam4Tan4D+oQJo+q1pvglzDOef3Tbb1GGJ8ANRjKzj3gl+vlpnDapoKn2vi99aGT
lOSxlZVqZ5X1XsQkCuMJRpIaGc2yjIp0ankTUYTbQOr/C81c/5R0oXjQ5GRHKG5957ISBejM3qa6
WdYBic48awyBz0EpKX9NDq5JntXKxtn2BUMBdEuvhsHsNbIxjNw5BlvvkjVn6gcVD74UL98lOA7Y
xhqgugJbpWsjhHIfiXIPSbq1Q/5ZRV18Md0Pw2xUc3ak0crPgTompzIcx5OpdN8kgM/n1zfI1nL4
K87mBWSEKwRk3JGYw5JH6ngsWy8fJCt2MbAI7iKza84N/8+OftnWF2QuSsarADdbTbDNRlP8AVbi
rVYq4ZqhBcQGDQWk/oT/QQK7TVOyj79h7O7sxbG/ln8vsyZ6TuCi2D9z0b+q78DzdxRU2W2IxxZs
iEUG5ba4gStez3zkY1klClFUBomi+d0tEZ10D2ofIyvMIL+Qz5k/kFhNatcWWZwhVOX3O/t7zSyA
lMswlRNLSjlbELzcZLaaGAPDBgh+YEHeB0mRnIa69z+iYdTf4xk9XYB4YWKdYilSZbbsotmseUHf
2A9pYYU7B/vvnl6+MQA9/CKKYqLx4ucYMmioqO1h20Loz93OzPzaixNNvw3ZYNduFxp5dMD8MBtP
0lCUxcEWKIC6kaKltgesSc9c269N2wPMi/N0oLRh9BzHdWN5bR/jR2ZlE9irKLTp8Iu2VuWdR5hP
5fIJuJPJQQgJwEbnA/BvplzZYRE5ZnZzqP2OOk2kU4fCEJxQu35QfdR9nBShuLEccjRY6z0t243z
ZWCwiT7/DJBdVSSY8Dr4pav5ze5r6WmQ+/akGKlxrovR8egJ7ck9biS3HGYN9UUKEzrpywjJ4ZLy
IMDgpYod+Tri0+dVhvZFF05RecY4TdgklQUIBMja/WNVGdlneFDirW8dhC6nbBbpQQFjda8WuYlP
PNPMK06yX6taz56hv5vz2NW41GWdPWlTDQpMntIZj2VcXw9qq4SF+dRMEYaSO2vEL4crPJiJVYgw
r44EF6QAN/bE7Kh/YPQgTpmKxSnN0z3y9d/o8WKnIZg9A2i5oCyoiMaiJhO2M9mxHDtXR0d28F5T
TUgqzZDoyZ1uCOczctM2Ik9pF7lmbVfPfVfKpotrfRweEmS9nujlydLFd0Ymh5OfBB9yNu+jbKKL
OunNdEf2oO7VH6v9yY9GlACxZTq7iG7N4fqf40GjWoi0kOxrX4VfYgzmzroVJKcGqr/XNnq1k7Vu
LEdebEI4Bfy+5vRgCtj4s2HqFbVG8d63msZjQoz/9xhIP+2q/vjWjQAZFXACTbVZuHO5EWwrkHsd
/9droeUaA63E7+61Xv0qpb7+nCFaeQEJ2u5cqatsCEcOfGfxfKVzq9OzfPlKRVZWPbWRcwVsNF5t
vbI9fURdcBgQN3z9+VYpCUvRpoNlxzARoNEiuPVdIQK/EWw5Ex2/g426XHDRwYD8fn2d9WeDqgBN
aCaD8EKXinC9wWmiV2VdqyG1D7GeSlerA97jT1F0astK2dkmq6CNPhWfDUElZsq0Uxe7slUHu8rU
xr4aXVC/c5KivVQAKi6BURY3RTi9K1lF8WgLtM5HLdtrn6/jBzIdFDto0dHXXoFbKj115KlVrGum
yf4T0g7pN8aWHasaufEdYUMuZceqgsPrb3m9cVgWOS4uCxKkVbLe1S2q8XAsrqElTecEfLGHvKhz
Qks83tk4Gx8UgiZJGM0jRh/LjRNkAaqDWi9x7OVPALTV6xDJ1gk77vzQlyL9/PqTbSw3m38g1wNc
nJO/SCNQK8yKWRf9Gpv1kLnQvZpvg51Ej6LIEOIfxjfjoUBHwJzjIzLWnye6L8/g2ECgoxPgXO0h
tz9IVSm7MZqPX4GdM91R6j+vP9/GhpkFJ+fSn7DGvnm5XIffH7Wq4lz9uaIb4No+jkmnPGmSVbm1
o3TXSda60+uLrjLp+RkRKmDSM7O1l6kiNBTgKVPtXNtMd4JzgNNZ6TrZDPuYQBklV0Qcpe9Gmis/
iqxu95yK17GH5YFnzKpucxhafFO0WLvBNAnlNQ99Gm0tufg85E7XamsV/nbkWbnHOYzzzvrnfrJj
Tev81nauVV3pXyo0RG9FFLy572iwWRj4GIBa4PYv26lZ0IjAkSDPWlFOG15q1GNXJnvZ9Mb5frHK
4o3Zta4H9PkRVRud5lg5JbhhX5Ndug571/rGawMnzJ7kTuDrLAN2ULDt9QBFXaudqoPSjepV62x/
J2BtrsKnAeqt0v9ecr9EWDqDREbPfDabropIwMoH05t9C/k4TKss5jgQK7gQXm4BJVCUrKoRe9Ti
/PPU+uk5q5XIqyxz2MlaqUD5u17mcOTpMyYD7Tvi4hIyoGbVoIoIy+RmsK0nq6iCrz36FU/KJIex
22kJEkNRHunCHYoMkTVwIWr6Oe8NKPV+35kgIcMQXK8+RBcEPXBc0GlKPoVSGv9J1AAOCEcauO/M
JEseIhP1sEMYd/IvuQjNzoWqob63WguQaE5bD2fJuNcfQjtLRzfT6T+7CSktJs4S/h4WqNvIc9qo
V0+p0lbqR5LyTHYNNHj6I/LjFolmmsnxoahwCfQwfmXWNVqF+WxOSS5T80hWepQGnZvN6RT7t24n
cgl7IeC+SWqhP9tjR23UBJMzueFQTeMjSa5xZzQ1ipG9sOUfhXDiP2GoWe+g+Ab+YZDQm3dNnE/+
p9dp/j5NkZw750T/JzSS/OIwmBb4S7mTEs3rcX35Ekt58b3pu8zxBsPI7EPal/6AA6YVfkxsmDWH
FvrdUfPtobv4nTAfql4S7a3oojo9SI2vfY1bOBi06rUZsxMm0nHoNBG4JjqM0ilRouo+E0MTeUMi
Jd8jBKuiS47sl3CtRqmdE77YYe7ZjlSBH40Qe4D/IpAb61SjesLfTKkOvmjV0tPTrNKvU4OoE3pO
8ZcCXfgKB8YQiosUTV3lGk1rm66ZhL10gFFmdV5c8I9rS0b5hGixlBwqH7LwwSRtk/lIpkQHouUC
fhxrMFDMikbtzsosUT9IajY275pAk/+XF5OieUmF6oLbV9VUPat+kpxjs8BdI6BnJblgXepfJd+5
94Yp8WOvanI4I7otineTJQbLNWKnqi+SqlZ/UCJIw2vNknwKFTKNa0R27DybcanKT31v0pqhMGnu
ibVIKICEK0FjWan1A3OUMIEk1Wfxex9eabGjVbEOKfOUfyYhEpHXihi+DSZKR0T5ysVufOsDv/3M
rdK/NXDBOwR0hbcSqfMaqVOGk8QQHLc0nIGSxxgBqe9WZDg7WezqWeZViF1kcox4APe/DFxZn0i+
JZnJrSf0gpSpuxtonvTyehqwWoXwSGuBWTtAIKaei1THjCpFho4X3cY2GO4UrfGPhpnXOyX11t1l
cxFTJZKarng9I/eWwNcFXZhuiA7woSYm9118qP1hz2Roayk6BrRqZpE3BuQvXxumhiiPRilq8JOE
fxK1GrCSKDlTNzY7LPeNpUhKoX/T29qYbMhqUwxGXElXP241L67q7FRWZnCvtb2zhzWav/biaoGn
hFsAtzFep8urpTVMfOQAgeOJoXdHc5STo1EY6Q8pC9L7AR/EeifH39gYXP7kaAjOzzOpRVKaQhVW
iz73r5PViEOGQ8WhIjDtdSw3l5mnQrOC/1q8qwVdnWIXS4ZG7nlIq87xnBr3dhtxENccVP2X0dfJ
xRwz7ZCZQXHXV+NPDmd6CCYzvwyl2nltXfQ7x2IjJadvjUId1QYghGXiyEwJC5spsK+NWWJdEDgh
yP5KPraWXXzXR9M4k8HuYWs29hOLggmfbXPXzFifED6lALGvHV3mg492yKmfAmABnWTtBMr1dqKJ
PQ9CSGJm8fL5s/yTGI+TjaygUapXJQjSzg0D4Uefaxnq9JCHTfSjGPw9TYj107GdmMozK2DcSm/v
5ZJBDhdXNL1yjcRgH2p0M4++Ct49zqu9AA2gfXlcWIRiin/nh1zhR0rknEe7YqYU671dHXGMNk+q
HPim14aINrijKK0/SY4Z+ylJ29h2ZT2z7JNW+GXsoeZvfVIZ5wUHmn+RfxBDAKcUrJDgni2swk00
takOYYeNOU60hfoUQa8X+CoXZHjIA+vJSWoG49mpMRw+p/nYfk+BbP9PiZPss+GMgXp26M47VznA
TeBeI2TpXsYwmgvVEepvs62N5oSDxvDVQhxwvJSoAllHn07gtxzznwjectpMp1ZL09OkDD3TwLow
/o+z89qNG1nb9RURYA6nJDuoJVmWHMcnhL3sYc6ZV/8/pQ1sWGyiCQ0WMFiY4OoqVvjCG6w7wRqv
joqTzLZvDoiB3Et9S6gSIraj+4aexY4nS2OPUAUuMMEhKiegwgrR4Y8c0nCJS0ZeJ64KecDwY1vq
VLfRneZT20J4JtSwgTMg7mcpXhn0FBeQhdcs1L+HJnIJq8rAlRxzVl09C1PlnykvzRIQfJtBVEm1
5JcRN3HgEQWk/wvphunHInac71Jlw2FxwiK7bxUnaE4NkU7pZbrZRscevv2vNFeC7NgbU/eipFWf
4HsQl5NbQErL3FLrtYdxWcblXqucKHx0UskevAA813djjE3i2MhCfjp30uU+kucx823kXDpvkBu8
y/U+KH93+NFi51ciEegrcZBK8LS16sF2snTwEJiZdTeZQu3PkuX5j7TrtHu8VcrxoGbh1LqWlYT1
OUlb+Yzppty5vZODARkL6bdqIn1oK43xYx4d6ZwOavarb9r6e1PgzgD34QXtnLIPYv2cBZrzaU61
OTm0IfHpQdyGMJfNPCncaEmGP3z0+jHR+kX5iMi/aR5sdeizZ9yvMDEdYD82fq1K8+chnmAb5dkw
nKRkjrWDHuQdugxV7Dwh8yTV8M/HmB6KuXSH3FaT6K7otaD0CHmqH1kGKdrV48bojq2zyOnZMgP9
TzlVTu2TNUqg2iIiHz/rFxisU2oEx1oOq8JTO72P/aLtQ7aALE3N7I7K1L4E0PiF93ep1Q9ySOLg
dkVrWP4oB1rqYjcI6XxapO5sDtninGlNINw4YQD7VEuRzmkwx5elDJzHttTlT3NEb/NchV0Wu/lg
Zl/owWUzX1MPm0Pd2XZ4ai2t/QGtBWJXBZ1x+Bmqy6j4uVMrZB7pbNSnKIYYkMdtk7pLV5eRFyl2
Nfp2NeTnKVaqxucSVl86JTKWD440tf80pen8svAjkO5xg5e7+ygKSS+kMC7vx8iM7EPYJSNwn0nL
FBcyRPfUpFoGlxEauXSaJRS14BcHzhdM16bxE3JSLKWasMM5n1zyTyUhRPcJMdC4fV7Uog29PiO3
vfBVVCD1S/ctQKnMOOnFUn2uyqZe/NvR4NWzR8wp0ES06oDfXEWDdo5SNwwzGv517E3QHRFj7fVD
Fjdw85fWPAzlu/kzYkhuE5DGQqZrTS6zSnqDYBiA2efjeOxibDKqtol86hPNnbVYsT/oybyTql9F
HWJQ0IVCsJPG3jpILKryVZQaUuDUBl97NdWfSe72NMiuXrzXUYQ9L1ANynurF29QtBhr4xDKxFTn
Hs1QxYOCX7/0erkn+CWi2jfh4etQFFiF5hcKT6v3nHSHOjgyyheelSF2x77C7KRJgS4ishC4Hb5A
YJvK7Jhqcfj9P2ya15YVfXGqH6uxy5gyXtsDocI8y/LaqrOor+vTIbM6RBWmOJU8HgL5x+1RNxYX
7CIdStol1FvWwK08j9DbGIUKRhXbDxkm2W5tSckPBFD3CvpbQ9Ej4QNiR8THXFXeoP52xSQWd1n0
1BtmlLYVLS/8HkuK9xYsKQOjgor+ATHndctJs4NWnzJMLtRCeYqJfO8bhBd2gu6r4I/gCDiPOHQO
Up/XOR+Y5EIIt6G3BlErlJPhYBv0YuK60F2HVH4nl7heQArMspA+oJNONXaVS4xyhNN8B0M/TNgR
nSRr9wivLl4I03lnATfmJnJlFo/Q9lpN2RoCCUYs/nZ5WOfnOi3SQ5N13aku5cpDnGS3b3tV8xPF
cy4uMmiSTeDKb8Na0BWG2cVjetG7OJv9Gm1HCadqLXvOpWRp/qhKSmwUaepIWzaN5o/FhOvTEM2K
4s5zgvSNweY695Zwab59RK5vOa5wyFqcTSGMvL4UAj3Kh0jHSljK7BYjKyV4boO+f/kvo4CQ5wPT
eFvr+ThaQzkktSl69mrlS+hsfyBiGX7fHuV6C3EwBG5LSIXRelpdMkYH0Y3XA5GHNgpwTQxCF03v
6HPXT80O7H9rKPwRuUgp6SPbtRoqSPErSKFOXIJOTR7nKTOeg3wZJ7dLpzHeORrX30jYpFLjocMM
AHUNMIEFqznhiNKpaqayN2pRfNSUZo+asjEl3h+hesZLhO7wqigym+lSUsVPcNSVfqRtkfuTlKt3
aJCOO7vheiScSQUikvYrSgvrov7Q10ZfFSjG6Ua5PAT1/DuzZgzbY+3dRtlix8HwFe837at1d15P
xqVFojRFqh0S8VBQoYXLJrlqVO3BYq4aymIoJkMxDkTyFR6lA9MlIwfN61qizxj2jfWPA+P0mKGy
+a0sTfMLUx7uqjiEfCsBQ9vJ1q+JKOIHAFikVkdDGwvft5fMMFhGWVa8QHNn1dMpL2LTcbVadqqD
VQVF4Gr06aznBrfFP3ZXKanfOXQbsPYMkCjIUhtNmy4yLTdUJOPdvG5+HL0V8DpcANcmGIhdOVpr
UKjUw0S5VIupnyjIS6cSg8+dG20rPqU8otKURYSNDf12HVB2mgnr+BA478LtzZXsg1mYqTuOQEDc
KKALULbLHiRj6/MDGAV5IvqlV+ziDrcA5NaRzccn3Tggs8BNPtbmSSMfP3V05b6geb146RidlGjP
tun6QSOkw2GEEhkw46tL3NJGPP8q4pxaMsoveKZJboiUpRvkWpq6uOfIO1XNrTUGzQy3C/gJ9T+x
Gn+VhvAtlAOpg98wGUbwdYhCycMxJ3DTbswf+ypZRN2j2gnIr68NZvn/ByWgezso5HyuyCQmxEKq
/GSgD34/1oJJXu8qo2/cuEAegEeKixcO8WoPgQGuextm72WYVIoh1Haf5CDde0TEn7IOyIWXhhDr
FDqa4rP+tYpa1MOTDpgQDTL1BaPb/NgORuGhnaUrbjnl5imJxu+S0u71DTZ2KzpF4Gx4JYHIXiVU
NUjKep7DS52qw68Q5auF8RqFvr4KXtdFM8ypn6vCsv6nzYXc3CNhmuwBgzcWWYWZQm1cmM9eiVso
g1ZDnS5CPMDNGdxmFB51qdzjPW6MAhVFAIu4gJSruLJbyolIl1p/gkLBvTNOkeFZSWXv7c7NcSgj
ohvkCK+A1ZYBkTF1Jtp2sKVjBTvdLHzKYATunIGNLQPgEVMiavym6Mm83TKKnZrqmEvSndrnhUeP
1sHWW1moGdXqB7tKVC9CU/5jCHLs/REP2aH5yrgBirF+tFUjkocYceNLHAZI1RlScECZ3fb7cIl2
bpeNpaQky2FHfARn1zXsJNSGUeXyxjIX4YKPzWgpPyHHJTujbNxhVDH4iQz1Ss5+u5RLXMe91Afh
pbTxkzwodaj+MVLTQe1nyhr7CGGlmu7KkFxnJ7fauMj+HxuLPhcQqTX2LCuGprRVUBrdSLXMidLG
j+el8qdCiu7eHRITB9tcLujKgh9aXTGj0sYZODZk5KsYu1PyhwKMYhgf8TdS/8O0eBBEUw3Y11U9
PR1SpM4DK0TNMOxxVski8zzDQaWtHBfjnkHn1iLSdCGdAoMM6V1sor8uz7ExnEaK2/iS1jzuFvpM
/lgHhm/H0l6jZ2s/iqQUrJ5FxLqu0diq0tmZupALF0H4SHlxPkna+O/tL3UNq8YBHiAzEQugGppH
qwmVTmOMJlHbheyoOiRa2jyjGIX1ejNqhynpap9eLy6kiWQegng0UOac3w2E4TcIYQT03JDf4XZ+
u6hRbPWJHBCZj3Je32VarZy0ETX1Omznnd2ytaicbqHFp/AAXO1MKXbkpEBMNc2i7mxPyXyaUjve
YZVurio8ZNBj9LJQb1nNiIIiHVAYBBe5UlQ/KlXrWC754lrQ4L1e7jN/RFDMKxGhcZu5z5/rQH83
eUmsKmwQwPbItl1BIeN5HrJQrmKotGV5jCmAALgsRxfQS7azqlungjyeuxM+PMDr1XmPcMGu+rbB
z30KsQvrZ8ttpqn5Mbe7CIfNoWB5A5kjt7qKXmpLi3QDjvkF0n1yUFFF87Uphgcda++GraKuAsiS
w0HxAG7Kqn4ixMU0J1NyOPZ98wngjPUVYRLEEhwzMneSU7FCq6BMwCkYjh46OhqrF1bidFt6gaSL
lHXDUZbl3l0EBVttEukkF5X96/a531hGxmO4Vwza1bGXpT4JVRnNnL5a8gjxYbV70EjHPgLXCnZ2
x8aTh3iMGEoAx68IuoNejXAWBOWRNnniG8R6PgoJToFwQprzN/Q0OSFwa326PceNqAV+Ci8CeBiI
q+v6l2yUWoV4LJG7Wi6HRq1i7jc5e9KGVkbjNmlpTPXyU5Hl4/ujFgqZiLdCWBGVmtV5mPJc4pQY
SCB04+QbYRT5eCNmhynf9QfeumrYo9ggCnFGsofVVdOaM0peGa7idHj12rViczpUqjIdk8I0Ye9r
an3szdK6qBLAK7+c6t68rx2t//bu1RahISVHCqrXz1UlGXGYqRL2BkHfPEZS2nrU3uj1psGfVMXN
V8a5xp8mWGa3B9640hnYhBgjdM+vtjLO9NpcmWRNUa46j1DF9ceuSuLD7VE2DgzFb250NJ54Omyx
yf96+Iswq3mjqN6qNGY+K3I/HtVwFloauyKnmxP6a6jVXYBX6GBNtB8v3VSZvqMsmW/J/V7laON0
CGdinYxM6Au/cgr/mhAI16hqRTKdjmP+E9pu+EWFvnOqiDnu9KSIExiERkHf1uyLL7cXc+O2ezP2
6nyo2jw0MqntRU/z4oAsl0X7ieIpt4fixqztzha55tILvj7lGYozIrRfI9bKOmnnVkJUCuBnGAEi
CLO7pEvtbxSvcAEce+Ss3BbIjy/PQcjMnUx7MMJyeUQ1MN8DgWztJSFZQGkeDWKEUt7upURf+PpY
8l14+tHqt+iqPppgGSpX18b+8/vXGoo7HHfNADT0en/89Z0pBE6aA6wBXaHqR0GP7RglCCtDcoz9
TJnejRRipVEqEe8KV/1V/9JBwQh06kw1PHaqS6TrrZdYuuRHoWns1B63djAZKVEjCbZ1Za+tRnUw
RhpuuloDugK4aBA9j1KJZnrUA3kZrZAWRhObweSDNErfv4eJPkTRlWvhOuYBjzBPBnKCFzleTKA6
9R95RurGUKv+ObGSbGcLb+wZBFmwc+EN5Q5aPynKqNlzBvL4MjRD9xHVKP3fOhzrf6pB6vdu1M2x
BLOUgrJ5DTGzDbpBvYmQTmcZ00MRmMadAhTtrjegV97enVtDwfUgIDdoAFy9lEUg03tQuFajbog+
LNK4HM0wHz4nUq2ebg+1ca0S43Jzw2OhYr4O59JiNOUyoE+TTUbycQIYfAbw8R++E2EpK6fCnNr4
TgFN59qWRc+pjv6Z2672OgA7j0PfajsTUjcOAA0+nlvSGSgx66MtISGXBKg8XEZ7sSTAy5XVHPBE
153jBMQm9rQmT3oPrhk4K7WwzF9BoSPwmzSa/KNbMGYmNSln8JqGkn5u84n/JOpGE3MUaWjR8c1C
/n9nzAZ0zpFA2MpzG1GrHu0w/OvnZPCcyJFiH7chNnxY5tof/KzH5CgbAQYEcWeD3Ln9FTc2DI0V
EftDghJtt7d3J2iu3plyiAzIqNYHGF3zwUFw8ilqx4+3R9paXQwjgQOipEEiJf75XxenZKdB2yBn
jv6KirIxeMyTPZnpCY+GEo+2PPe0Ppzw4sMC7/bIG88jMGE+Kn19wYFczbG3uibI1RJPsSHJDwnr
4dZpOp6SLuzcvJCHnZlunAwQrrTbdV6ka8wJve4Z0yYw0L2ph4eyDJbvIOudnXB868u98sVFAX8D
FqFG0QKGMb4EC/y8ZFDHF2lEmAzh3b3If2somt/4F4EgJc9ffzrqhEYYyhQUGrP06zhsjnBEMjeF
rL/zrUTct0rc6CoKFDw8Kx5zsbZ/75IZ0r2sBriz6Ik0nsxOq7+rEiJWnlMG8TGfkvwZmmkV/odz
ILAE6IERwF31tutRsZYwsRk3AhgIX2r6Jw+mD31g1S+3d+PmYvLqAEsigriqI9CXBRBrGPHFksIE
pblQ91Ab1b1ZKfeC7K2NL7YgtWwqFlePXDe+tj/mGO2fOfdMuLI/syCTPcMJ5werpoBye2qvpkjr
r4e2P4ERfGq2y+qk4SVmgu1EAcgaI+M7TQf1Ww1y9lkG1frNqPLo85TVmPPEVhMNKLEH6r8l2IlP
NsQa2ZN7S5o94h08Oq2hLu7QIuhn127xyxsxQO2OfWINPwejtSvanvUEzWky6txv1NK415dC3zPS
2+iwUDtgIugZ8Zd1eZK3YtBRjEkuRW8PNLql/HdF3vurtJJm8PRFt6n/NOrkL3SIvmij3S47j9LW
XYIMkCg7Cebo+jy0hj1ZTW3B7F+M8ptmgiwr03DawdJsnTpQT/S2+XJCAfrtqYMk1A2GQHZIzVwA
VIzb0xTnXxxnqs+AhRvPwS75fHuzbJ0Diq4CJ04H6yrRXsg820AHfDFY0i8oR8pjlSbRWc26fqdg
snUMbMEnJgSj+LTOD5aQAgUBF+iYRZZ+2JKu/NTaLA3RNVvKh7Et9rTGtp46BzjOK+AQhuBqOSMH
vw7TEI7dUVM9cSRmz4nxmqokW3flauy+aq00H7KMvXt7Ua8/pEYxC6IlkP8NUFSrQVQpS27qzhmz
Aw7MI6BpezrYWMt6U4+fZZ0b0c7uuZ4ug5LHQ4dEye0KoLfURDBJgmenFHTFWZX0X6OZ6l62hCpG
R5nx1Aal4atYX+7UhTbQEozMyRRi1fQs1qfDng2tiUcsRfSySr/TcM0Md4yXBRYitgIHKMnwnZMm
RXygc6SRe8dwvgZtW36o8XRS3ZYQVvXaIYv2rt5rgR76XtARBBNC24BkoX+uqiSF5DNGYn0Fy1GA
Y0JGPfANZSj+YDBWGrALpOSpnbviVx4uBER6p2r/pIBGF5fOYZ7tPHLXlwm/CX0byL5klVTU3h5z
pZxKKesJpuW8787agLyp2cBJvL0Hrw82ZQXQW8gTbIkzWkVC67sk3HKC3LgMUmpHXpXFkur2upPv
ucpsbT5SOBB5FCOE6tbbOfVKHtu9xBWdRrF0n2eG7DpyNh1IJuVTLmvzsQ9L/V5H3mcnVNmcJ8kU
+GSES6/Mc6CdwHzsgVqBSYEOMICcbmqeMUlBc+n2km5NUuhpQ3kE3XdVb6m1NslhUhLrhVF+F0EA
ib0icCTdtzOpwA1uDuyvddBW98mCZOvOtrm+P2m9EK6g6ifwOOv4OUxCM9H5gpdam1tvzuL02Qqt
yF3KMTnpahrtvHnW1i1GV5XqNuIoQpnn7TcF8jTHdSk8qgcteYzVbizhAFdFB9GiQf4dW8a84ePC
rPCW0oacmtGx/GmlTmsfLLufyjsoGnPzgrgbjJFFs2HPRmM8fhi0pbO/DfEodQdqZkn+uFhqya3Y
g7Lxye8M6dyY6RSccB6OU7cNZsXxIx37u+NUO612yAcwrki5BkXrUqroNUgFQ/04mkPS4RUVmKh+
qUpwn6cDVIPSXsxvdKPt0JWjuhB0mVJ/DKo+kj1wsUMFqb8rXzIrRlV0nCStPKC/lMeHZoEf4VpZ
Q80s5F3E0ULPBgFC0tAZG2j8SUw6LiHdAKLHcquftQndJnP4ZYC6Vf3RmCw6nM2Qcchje7a8ol2w
klWNroHn1krF6C9y28HKmIbUdKvFGFQ/awPTPqp9HCluVsn5xPmN9OoiJbjBH3vE8OszcZz2JS8q
uX/MoXtUfj0N8keZDn/s9oE5RP7SjYr2cvsIbGxC0gLUO0UZgD0h9sxficFU4ZGiVrypKZZmbk6v
xZvrUf+Q8Lt/m6E1fL493sYexATBECVOR0WOYQWOypVy6aQ6Ti5Z2auSpzsPOYqWmRvIofZ7KOT2
JR/saucl3bpShDSpEHSjU73e+D0CFjzPYArmJNR8aldYLxIDn+qx63Yihc2hhDcLlya6TutD3dGR
r2MzA1PgLPmRW7rxEJUJ7lsM0m+v5MaXQzyGJARhBvEyiFfpry9nwNBf8nigeYuSheb2jZm8kGmZ
p26yu19GLe+h+MUf+DYLQW2EcjCFTEo5V5FlZy0DwKgapnNuFYYrBWGNbaXEfbFzLW/NDO45hXBB
4rwSxZLN3qRXgnn4IieNN9Jz9nul7lzKjgMZzLynlrb1zei/wWWhyE1ssboXp0BHLN3GKkiTl+qE
Z1Ttl+nQvvQ0cA+3P9rmUCh+kTrii0Fp6O1HC3lNB7mIkosp98N9iAb6Ram09jDPpv4fdiJZAEmO
BhlWWTtGFDNQyiyZWMWi0A9Sm+puHUbNIdKhLLx/VqLSRf/VFCWG1aw605y0qEItes4ntAalcUrO
aKUFAUkmau63B9u4QeDcIrFHDehVdevtEsa6MqOqIZz9NDv1tMWxexfYcu8iQ1GdOlSyP1DH2AN/
XKes9AxhImmAZ8la1/dWlZXIqsrEQ/mkx79oS9WHVFdq222MCf9wuhcB/RgTqhU0V8f8Ekq9sxv8
XpNywWTxn6OSTNcCfcq3U7fkhneH9/MCy8yiJFXU0gfJGZFaraI6e0Bsxs5fQgjLDeL+oPM9bHyq
L7ks58QXMaI0O59i46CCihcmUaLASxP77e+ZlFwdzLhEJXwqUftDYdJtklJ1jahJD2YX7PExNhpk
whYCWjmbjNqLvFoAh5cJHB4hU6QmqtvNznSu+8V2kyqy/NSo07NpldVRD5fwkC5LQrG5Dy6LjSHq
7U24cRfiXE/xE7C+IMKtfogyGHKc2zybSZb1Zysw4mcn14Pj7VE250sZmeYRbXPUFFcHq6HdifIz
BimJLfAWdu4cMa7WcXhHBqYd7OLOcir4++RBXmOgnxK2AHl0Cuyn279k494CgEVZjQ4IP2U9X/T6
ytJCq+EyzVPoI2fIZWKki4eL+F61a3PSQFZYXrogouf7dlflbRzEOTS7ix7U2uDKZWsbMF3V5jcx
YvUEgzL5Usa9cTai+WFEGZ9Ur1Dv2qjdk/nfuGpEm5Bpc1cDXF/vb9UkOFkqZm20EtzaKBvu6W71
H80+7k8k481Xqg7T3s29MSwCBnDLeI7gdK7LY2HXUaGjonqnFBOGhOViR4qnoWJ6bKArFR5MduSD
2spGvvH2Z94YGf4c3UJRG+PPWqE0KitszaFLnTvd6KyjWhXFnTNa00nSoegmaP1gLlPs6XJtnCUg
s8J2RTBDrqqBGnojVlQwaIyPwxGMTHYwB2oct6e2sYNx+6IlQ3WC2uOaZQVA3aZPiHJ0AnTVl+ok
9BtdO7ZQqN9/N+DSRxmau4ji2DqcCJclAqrIhViBunAnrVE/dmGi7oyygahBEpjZCDAiA60zdCxY
jQ5TFTReMSsbvbGrpZdEsVsipjGMJXfpK1N/lEHOC0ZUVSM8G7Vl+FBT2EneH9bw6bihHMQi2LSr
fYO2bGAFchdeApLFY4lqwZcxtQw3spY9acGNeQvWMahkHgARCIik/q+4l6g3A/MGytssMFctnGCZ
eecU5Ver5kvtJYpTd4eqWoJPsdCG8IqkHZ6crtF+395Q2z+EaJEHCXbJVV/Trodo6LmhL2g0BJhJ
lbGH660WuxTKAhiMrXJso2r21Fid/TyeVFcNdPPP7V9xva1ZDZQ6XhmbqB2Jw/X3atSlUWF8Ld31
coW+M78HoSjbRHTYyHdO0OaE2WjcELzAbDn17VhVmevREBrSXSqMyjwtrBPNjUsNV9gM9MQZWQG1
O5WRLCWuFQxGdMyNsLmggQyv8fa0Nx4JwI7Ml8IoxD80Ud/+FoZz0s4wQnpnbQRsu6zMTwk6bx/y
sBr+l0hajIPTor/MWTPf9SUy1wfMQXXNLZYIja7bv+Y6OHz7Y9YLo8gkzwuMEbWQi5fIsFD0GpXZ
eqiTavSyWbERHIJC5tjhxwpdsPdfBYRCAFs5gegnIm70djHqttL6AeW7C4reKDDoRPivyOhfmDcQ
+mVp5XyYhzI4ouUnBO4k58JaSMXOLXB9kQuoOdEQtEJLeK29/RmJzmYMzT68pIbVnXPDnCVvyeK2
3xnnOuzkzyaNF7hFWivrb192lhNJowKbRJ8gc1kJuEyj7I+LYUYuomjS8+3Pu3XGhJ8IpWVH51Ve
1SwilNIW3Zm43fJK8tupmk7NMvQuUiPODu9iayjBywM8w/TI798uYWEPYWGP3CmJIcVuSFPPD+0F
gb4CcY6d6H1zLDCZIAWFf8urGONfV4eVGEVeFGl46ZKohQwMKNJo5QlsmbHXbtscStADbDJSmiir
W6pIARBMkYnebSZHz4jJ6F9ycxw+YPblfL/9sbY2ocBDWwKvY1KOf7uCbSDhvm4msLf0YTzoVSAd
rTTLdyJze2sYwY4BSkowQU3k7TBaHhplMM7BnRP3U3y0Yl3uHmdI6eHHzlD6b3GTZoqXWwvd56Gq
u58xzJ3khKJekXpR6ZSGxwMxx2D4nORzPk9tcgwHasVu3c3y76nh6XSrYCpbxIGaOMX3pcv0U0Nk
sfjDMlO5bCMz/DfWk6ZyeYtwoYm0eEq8ssmswe9aCY7jYhlx5KkUW/4tINqTGhjG9BF7oilwqRBl
01MdlGxnGT3MzhsdtSBnTBrLOoe2XOveEEVmwZOaaUc0N/IaabvebPyhmybnQM6fDngxgCV6lNXF
/pIo6ZQ/YOPbIVSNIuZh1hNsFls8ss6ZVeTgQ6wqSs5Lamo/zAwzADco+jA4pNOQLycrG6X2oHQl
ip2VXGX2A+H+fA5DtDpdof3yQZNKMNHzKPVfGzvLg7tIa5rfpLdOdJDkKn1U665GZWnMEc6BDtn1
hw4MObpPQYw6ZIOkQem2cht+ImFCfyIK8Zx1WxWrN7colBnxqLahbhZLevmT2n+c7DwUG+cANJBo
msqKQQV0FbsEMe1gFf2bu0Qfs3veddx8sxDIx0K1Odo539fdDXJhYQzDU43shiN+zF/nO2iaUguL
Jr44Zhgf6CdMLnrhi58vcndAYcAv8gwtQSvaG/g6iwA5QwVC1NIMCJSrd6BXy15rLDu66HKafk1w
Xvg2KmOCDrtqd3e4CvMWd1Vo7sx34xXGjc2gSCP02KHqvJ2vrUVBX6c6Vd6obJ9sFuWM6vzTqNvL
feLo/6OtKZ2aaaAQX/b1zsW90TOlnEd5GWIQsAJ0Qd6O7hiLouddH1+QES0c9LWG6oQvE3WpvoOD
2Db6UF5Qh1RbF0GS/Ac4o/5jrzkkk8i1pu6kNNopjvrxfPs+3NhyVCpEo8nm/boCUFt5mC9xI4Oa
KnHR5Okkf0z6yZ9oiu3s7q3vjqshly5ZAM/KasPFyK+pS9JEKBHFJpTSpfcyJ/8ja2HpJr3jHOgZ
73Xmt6bHFawrMFIEvGn1YEbJnGejDVER5r565AJR7gJEyR4SSdkT/N4aCjlRkkiyc6GZ8PYLpx3w
MwIstrVCu9Wg9+MPjTJgiV3Mp9sfbSPCIR+mkyzkS4X1y9uhgtGxAafoPGLJHGhumTnhw9iXQ0fb
PelOMdQweef0bAxJO1L0I4UvJQXjt0OGuLTguGeHuIxV0QGPAeMz/afw6ESIoqXGJO0cmI3NIpq8
NC8gZF2XtspEG6lgIJEdOypPdD99Kpqs/AEu2/QWrknXGOf5P9xMgJNZWUGWgma6upky4OCWOTnk
jnHde82gmk/SXJA8T23mobvceVNVvdu8ka+omNSq0bBCKd5cDWoiYWgPJjHdZJQIJYaUJC0v4EBY
/+ETimiEGJWcFBjc20+ohG2J0tsi3WmYUrs0NCJPS0rbFzpypzLOpMPtXboRA1EUh9IjkMTUgVfj
BWmQJ1Y3SXdN2lQ/LLvoPTs19jaK+FPetp0EE5nKO900qmLrYyfFw5JYqS3dZW2hnsa5L7xyKWyv
LRvj/ceODiH8HJNNSUq/OuHzNDt95jCUrobl4yhB+Mg153uS1PYBb889VaetI/fXcGtCaQKG2aQ/
TO4eObEbRYZymrWi840oUw+g0/bK9VsrCRiNx9Gg+G+tdcY6LWpnK5icu1lfRhdhuvKCbqnu9YPU
7WB1t4YS7GPIzkIHf12cmitoHArCl3ftnIq5lNVZryZWsYdNfnsXvjayVhuEHSIAaPR3r+swbcPZ
Sq0IT7hCLc4mUuM9oIJkvLNp3j9OckBcN6aNkx6wsU5+N3rfjO5I6RmgUj9zInVttpdzV2ioeWck
z+YnOXaW7jO6vXp30PGRkT2k6YPaz8tFNj5imqae7CI1viV6V46eATbnPsoK85NVLsY31FCJ3U1z
ybQPFOWs4MgzX/6uMi1HVHOwu8eAXCj8ZRN4zi68D5y94glgmTepShT7Fhh22R2lwHbcSgci7yLz
39m/2mXo5AMs1vBHjFnJ7GbGKOt3dlPIoxfE8vA9VZOxPyGEY3ylHscjRYaCSr4WIV6nS0qYuoPV
zmAPZiv5N6d0Tufo9sfYiDkpQ/A/kb/ykIh98VfMuZhmYsYVis6Rmpr32ZgG/qygtC4aRCQfJM0S
IJE/GRTfnbO7seMousIcgmCP1Mz6mmgVAigZJ178MIzyOPJv+FnUUu+Zjenl9iS3CmECRkCIi5Im
44m37a9ZdpXUgTPTpDsJ877zTG4LRUxKZ+JrdqCUzZLL4zV6TWTqT3qh/UT7pn6+/SOu54uZC/h0
2hM6TZl14S/HCbE3CiCJeVc5ngmM1wsaa/msdemy81Rf3/NCvEc0+RBXhiy1uhbzXC+s0KRVPdIY
OhPdSucsrft/b09oaxQbcSabITaqLMYChqcqCN8xdVQeynnU71CxVfcwX8r1rYvcEso8gE9MAZBd
BTrdVKNFBM4KtJ7dPytAXH6mw7SYHjJy2eABsaaEjjJG90Q2233BXWA5zTG02HhRzJ+QV+P/JWPj
AFaWo88zNgLnke385fZivKI33l5qlFlpOaHCR3B7Vd+kXJOpdjFGFwSs20tJrWZ25T7K/x0kOzyT
ViA0qEINfJiLcCDvzZfP+ZKOhyqRLN8YLPk4WL35NETmcnf7p21sPLo1SHPQrqHHYax2Q9Qv8YQv
DELqdjuccBhszkaAvU1hKpn//qFgDQD5VcmXESp7e85syaYNliGr0km97MtZj+dCUQeHTEt3ZeQ2
th9wdJgYPCNgOdcN/oKwAEQc8WgI6fvnQAk1d0vKjOkp0Prxp4n+YuX1JK+hWxtB/wT8ZRhc0D7d
T5OyRvfQhUhfTHo76EDCqPb40+KovyogXrgv25BlXGRYl+kYhXJHaU8q69StB639jHtj/M1u8jFy
Ndq851mdksxPwkARpZdy+uEYgHF92ej7j5XAYvuauSCq3koKqqh5PqFTpoRGZUCekrWfHT0Yyr9Z
aTTuwBvy7zSWke12COubNCTmpPZUvEMCqtFl/KmOFmcPv7OxQwSkkgybajQtIfHP/7oeJTpeaRuh
q5Lb8eCp01IcVGDbz5NW7kF3xGZbHRPRhMcVgY4D1iCrzdg7maEFDunfUiQ/lF6LTotkdJ6da42v
2q380YEN4eNGL7tx0c07+/M6h4EPSMHh/zg7j+bGcTQM/yJWMYcrScmmU7vduS+sDtPMCQSYfv0+
7NNYUlk1u1N72h1DABG+8AbafYjx0MB8PVEDxIGvagrDwqr0uBGBjKEhD1EWBBgLwwsB1jhck+a5
NGWLCH93b0X48PRQZLPXVBry4HeLXvoHQf8lke64Y+nUnL60aboCSkmb9CbvO+oKgxJAhN8+l5fu
0J20tMfJ9Buogb6eOFI58xqkZorqtazYd0HdJLSB0uDPinOD8Sug0KTCicZHIkFNFreYO/EobrTR
tYNobfN5rkr/s7m1zh977mbkFL2J4v02a9eQC5eWi2YE0H1qQxfqMoMNissTadK4mz+AnABPhkh1
QQzYU7xyQ1kUpgd3Z1vEbe9muf7JKEbbv7JkF64XsNTsVOAy4Kr1k5ChLXQyo0oQnljBGs2mWz/b
rez/MyWDBIntCGNgZ6qeZmSyqrwRvXYtWftCn2NHC/KXJUMRNOrWTphH9LX7j2/vhQvPKZvfg5wE
mea8KpLVxJjVKNPEqnD9jIXWuzdjM63BAZxO8MGnuf/p7REvXC/AVdn/O/oGWtTJ5huNFOj5mKWJ
4EIcCKoP0qJesNRVc6V29rcee3K9EMujKIaM6d5sOnmAnGpIq2KVWjIvrvZo50HthSSjmx4V/bL8
ZMNtGAeARQKB3LfNmlSlUfycqd20sdb24gca/dYQwrYL/kld9KNDW3ONR6eanWf8QZY5HI2hNKLN
0BeELxtNH49i0lrnbjV7qmbeSAX9H2NEzyUys3khBkj7LMDNYBEvai7wMjXXJQX2Vpn9J6cYKaqS
JOUNZiqkkodpGiYgCKmSP2m3IJVkLpr9cTI2mkuiD9pnjU5pElDPImGRmh28EJXo95iXGUZsT7bb
PXJ9L/I9nSpQ1r4qmy1OjRrc92QP23ubkFuL/DaooOE2rSZui6pFx95vByOPNVPY2KvhqngTQEet
3xP6A+gxuxWtCOEHixPhEeDJqFCmrnC/7tW7QZeioXrq0TzNa/2TgkvyQSHrJEIt16bHoh76DNEZ
ruRoW0A3dk3gf7AsEiqA25P3ZIEF++wbY+cDnEF0Oi46b7CPOV1TcO5buWxxu23LEDZiotmFuWUm
Ism6TOGW4cgUDm2a+7Gfuz73UZPWKsaOplQxbAi9RpBlCyCYLF0N78TMND30qr79BlMCXyYkVcvP
b2/28ycGz08o7j5MN+RTT3P2SUjHp/fnJDrF5IPUzOJrjTrzUW8mFCUXZzliT3At7rqQ4OxOo+x6
8jg4xadvTC5JZhxHuMmKuhgqSfZgo3Nld6tDTxKAf+haIvunFhZeZ1QnfT6JmYu1voewVI1XluD8
vL/+MfvV+q9wAhkiPo7mwe6vmixusSM8dO5gHhb9qqPehdUG4wxdm7oWLeZToqXnNhys2bQTg5sz
At6v3ymnyxvcK7fguHFQHqWFutjb3/jCBMGVEsRwyewNk/2K/dcEYebJQjWTlUxcmzepqw8x0gZw
M+ZrSvMXRiIxByrAf5jlqfxrIV1UykssZBTY7XiQTvki9Vy/H5STf317Umfvwl9VPYA6zg5j4304
mdSsFf1kZkHSm9rLxrLeGfP4MRgLNAQ3K7v2KFwazqSxxoPADM/avkZrd8CSSixO8ag5bLm0I4IJ
IwrK1IrsZrtmv3m2kntnbc9MiDtBRJ6KvOIUkjupvoHRS73mUzrJFHyVhsVp327aNfmJsxhmH4yC
HZIIvEZnhVYMAjOnRlYwcaqiSG9bcEROVLdmcxhMd1TRtg747U24c2Tcknn9blRbe0Us7tICE+/9
ZUE6PLwn33MzaUdga+olPm3rx2y1vfpmAm06ENvX7X3PFXolsvir7fPq9WXahDMWGvtknGcpmc3t
3QDsCZK88t3xdjDGeostemgQg6EpTICq8AxpjcKBAxeo1ooNOaW/x3Y2E+kpyMu5X2Wf+iKfwTf0
YzVCra/ltZrXWWjHz6QAQ1sXhCy1/pPjq/kbz4+GEewAjPGjiWrzP95k/WcF8n0UpA+higH9JOp+
fZ4CE7YaPhv4vbbD8r1vVheM1UqPP0Mh6dPbZ/fSjHaaGJA+yg9nh6mzgjnd6GckqJ0sB2JidV/0
hRm/PcqlI4TQSQDfZpcZOj1CRHdNQ7LCri7nKqrwwrmhvtqHaUBN9e2hLh0gknpwIdBWeElP4jh3
HnFcBMCejEarZ6HnTNbXnnf7vVJN+qUGlZBjd5QJQtd0AcHn0jZZr2QAlw4QQD2Ux3YaP5N+/QEN
TK0wylr9ZAUfuNuBUjaADDZOJYXcVtMTzEivzfvCh6SUxqklJbB3xe/XY66ImhOam25CSuPHbdsM
txai/8nbq/sXcnlyUMmwiFO4nLgQT9tqtjB8rdQxe8sgWPVj3G3jLA7EF+WHBkEBeShJZP3YGIdR
Yh3lIuGJ51YtnlEwBUKzFU43RDigaM53gTHSs0oxQgmBiGdZpBubXJ8CZHHyp9TLu6+yc6R2vymE
saI18LLfk203xNhaux2R2w3GSHewB7NTDZMthX8FZlejYdVJP3fpZ9l65W9fVdUHXLAtP0bZZ/Vv
TRufoGgWw/Rd91YwJos9z79maXfX0O0XNv0ugAz0Yxd0oGbw+ovo8+R71YxxmecLcWPo2XhsJ0s7
drJqj29/lrNghnoIrTleeVQNeRhPhmrrNReuhgn3SqwdAQYJwtHOyxhSyHbjmA0pEzJih7cHPS9c
7qNSsaTXST/+DIVBCbfqHWQTEyR6tCN5eUs6QP/mQ2cYxl1BKJlFLT29x2UanHfbWDWPGgWNd9Kt
ysSdAjgk0jbd7wFyvPmVfO7CcXBYdfRqoPHz606uAR4uZyt7agGm5na/Us3Z3q/ZMvw/6046AUfF
JCE+DZ5La/RkMfhBonVo1JUIBHVRWue2ePAgNKik1Mbu11BWCIq/vfYXbjlCkf2BICHYydOv95Yw
a9GLckoTgMm0egIZxNsSpNHqlu1hLjv9Ti51cJBGtrxg1PufUbB8ecoPBJdscPtsv+HLu1Yo6wcE
l45KehkUkVbWzW0tVI+alVE/iKBRh1HN5rGvHfNKl+LS7AHk0Y8JCMkgRL6e/Wq4ZW0MBRGg74vP
u5zDO8fqdJbeQ63PGNt4MOoxJIGco8XTr6KjL9zvWELynO2iMPyC/eT/K4pnvquftnWa2Dt7F7m8
sX0u/bo0Yqk283nZTK0lQxTDP+U252y8yvs2OLl9D6JjNhBN3qzlVtLI/J6mNkFKaxfZ8wI7ur+y
TS5dQQGc853X/1cU6PUPXUWFwfVE6NoWYvi+mKUHWKBcycNnK5uvPPIXjhxYN8jtdB33HPbkyHnZ
smgiIw0wQbXSKZXOH3fR1be3d/6FtSd/AiAATJdizenat7lR65rW8QBVm3uL8pbxKV+lPOqpremR
HP4z/QtiL/2wHdGB4u5Z9F9ZUvSzyINkrtr0ZkRIvDx4jRLNlczwXO6CgcCYWibgLVoTf206/7Wp
NhMpjrQkcGkNiWtGbayuTw1CWd/x1NK6D0G6Tj9H00Ycl4dA/jDrwsbBJbCpPXtt0d+VXl9M/30D
vfpR5usNhK+nh9Pl4GOWKdYjWvHpexPD4MOgp9uVwO28ErEvAGgFXjLQUAQXr8carNYTXa/7yWKn
6mbOwT0VkHNDrwv624bbJoJoYYUcmQJn0oUilWrr6somvnBiuNhsqvx7VYSH7fWP6Mthq7R+JMLn
uX20XQ0+mujSO1R7r7n5XRpqZ5vRoUSH+CzMb9UmVqdhZ3W2zP6MclIHrMrlZ8/tPr59Zi6cTDYu
WP2dQM6NfRIeGA6VtALsXDI6o31o0qx72cbcu6Ilc+FkMsYOiAS7fF4e3nwal44g6kWKavus57K8
nfFrei5Y6iyqAuX+fHtaF56BnYK08/x5CilJv/5Wsmykl+mtn3QjMOXQm4fie7145fI1NxogV3YX
5D82UauXpYaiG01oqF47IJd27U6KxdEHIQB0+U5+BKLN3ji0s5eg/Dl/pzeX3gjMicfQn6y2DFNS
gDyEzNduNCSEuAcjsN2tPlYnV87PGR6DRGMvLfEe712q0+t33VK0r5TuJEFO+TNTvhUazlwdSgOV
46av5ftVbVrkICV05Tn++96eJAWwJTizu74JCoEnh8bDcsebs8FNfK/3toO9jPZxwCPVD83JtKYH
RC57EVqIQdx2gZV+zKWXfiwDb3taxyq9doQvBMN41eyIZC6Rndz4elukpFh5XadOYjZixOiI7xPO
EB9iF1mUo9GL/uA3Yvvx9ma8cMaQSPRQEgQYfE6Q5kIHJD80btIo9/uwDe09XIT8SmXmwpWBojSY
ZzjRWA6d9kBJK2sI3kxNFljcN/oyoBu+qvUnfnXucHh7RhcHA6RB9wWAN0YrJ+tYZrvD9ko9umy6
pEW65W43iI2Dcbb/e7ROBRqcJi3tvd9z8smE3rhp7S5OQhUHdEbTy+OqO9WVE3JxnxK0wibnWUSk
8CRqXvTGmtO1dJLNXobq4Ottg/JPU5cv6WCUMho2o3xQRVdWEY6Q+ZPqgTaF7TLjiNzqDYrM/32F
oXvvfqN0z89a2oHXjWO9VuxUs8vvJwpLXTjDu6tiffJtdeVpu7RDYa8ArwDwdl5apFZpL5s/uolG
ey+S9JIifIDrKynRpV0D6RbALcRintKTT2njMjS1HaPQxoesZzlzVNnDegR9o/6P5YOgznu246KQ
uny9QZEy7J2+ZSj4AFVYB/OSBOUSxGkmjCtDXVo7tiY36F/Q9GnUmRdC23oIoonuac3dxHggHZdr
lm0XHhP0VvbiH/0BHBpPSwYBpRIfPjhHrmiC3xIr7TRKNynncHNXpI4NoKm/iZFcNI6arcasu2ur
2LJnilpvb83zx5xfsoP7dhlZou2TtR0zOuZ+YTiJB4jqcaqqCWSldLMJk2iveTBXaV7LHy4NucOf
9pOw15dOdo4LYrXICBETE6baLbylXREGytUxwwLsbrHUtWru+ValPAAsnY/615bh5OmmiD41ll94
CQSCKS4bkR2pJzmHVoAofHs5Lw5FQQLhuL14fNpdthbdAiHpuEmtuQ2saR3PNiRLj8NY6lcoovsy
vX6MmRU9H6Jpjxj2VEiCCIxGM4ZqidUL76Cny3Rc5fTDKBb7UJUeJdHcT5HOGjBoWMvroLudDnc2
Pvnfzu93XdDcr0+lXlpaDvzHSxacicBAZOIDjlnGvT6leAEPxnyzWaJTYYXzUhFabT4/IVtzDatw
acG566iGAVk5TxMnqHKlY2deoo9GczQhV0S2tda3hkm//u1ve6EOtoML+bq8LTtHdf8t/87cOhDG
cL7dBNA1AqoIgJm/6jJfSVp87WMNguFGc5rggxCLmyxLi929gqb5sNX6fC98a7hRxVS+eKpa/rz9
02zPPP8abG8EZJATRHj49Bzbpc/UwXwmaZUF0w/Cr95+Pzu1oUWWZnnD0d5cFMw8RMvMB1g9EqT0
qq1ruCusGcclx8CzD1tnQK6rqEADuu/7XmvH/sGpbKd6JuIfi8PQ8OfDSSxdEU5eNfwBy+Z3/6yt
K7PjYIBgfZB6W5oPQ0B396NTkBGECmN3/87spgy40Kp327e8DsY2ckcb3TjNCVbsdFwrK38A+hnm
eLJWZd1ontUYt9I3pBUFferaEfreKv3jYbPVgDhYEGOL6GRn5eM4zQKJUujpSzyhGc9zZHfqR+3m
ZXUEkQ+GK28QposyDX2RqPVVI2PiW3oSI/K667u8NCcK91ow1uEoyuFOrcWchgWchCVExh8BO+SQ
zGe/6OigiHFAfKaqVqOJTKsYiT2BR/sgjZbpp3C6yY0KM1d5rA+Kf1MUaf6MdN6g7qpiMNLbLB10
84CLHbjtMQvm8XOlrMZ0Y4/iuPdjm4WRHVt79NJDbwHsPix+sWINAYZ2q78Az/D7h6UsjPZ+Lp21
O4qalODn3DWLHgFvd6eoXUy7OxStQiCqQ/ZTvNfrXqvRGd3W72JwWjuG6VF/kKjQaz/x7e6esq6y
9BhWfevMybiNRi9D5Wa6/ViveNVEg20tDzs3CjTFJJ2fnjKd9NlwR6rdKNwNXxx3mKoYeWHAY4bM
QWHBrDb1EKU0VH/RHdEnDK9S8zO0/vwfw1IBEZe5LA/NAFnzxu3ZPi8QcJsftDi8IaRaX+Uh8jDG
1zU1tfEdZK3FCIWBS/cDfR7ryZncbUYtyi5/K+RL+895VtfrDfXm+QHdqK553ngS8kOROWYZllO1
jqF03OUOk5wpPc5bN31GCsYM4tXU5hcjdZx7Xa+0z8HKP2gWrytvcOE1kVrz9FtHWueEukirKZ7l
uqGIEBitF4Sq8PItgmbS/Wjo5WaRbffWs6DIMd27yO8haLgyx9BqlLVGvTVgvZVzv3zy5lb+kKOv
zDhoSjoXOngddV+lorFuKq2w1G0xqfYfqFb9HLeYhf9sAlUNYRU4wgp70tHjJt3iR4FsyPfGw8c2
dPUaCa1Mm4NPxZjrBn2vylBhNqnlvdZrxIJl2RdjGDg050I1uIVxtAF2BkdkDvF80UjD4yVN6bHm
k2eQ4xVNm0g8ytfbymr6lB9pF48ljq+/5ewbQ2wY/fJJZaubxzj0+M8u+nHtFLtisbz3i5E2dmQV
qXKOdNehKwi7zyXZmTL0L9aIsF5S127W3QsYEakWCVd6a2xBmwbYlzsgrdp+xyMK2yO/nsc8SJHE
mB0iP2VZ2otn9413T71Nfmokfb4f/lrVGHqOKs0fDVEa7uelXKtbglXg9EWXjyB1h3qZ5f1SZVb6
zjOLQjyWTu91EQqTwT2dclkeMi1YH/tAX35O5UYNDOIApgOlMdjv+7yS+vOGTFPAVYg2DDdpbf8y
aIFUEXzVYLmz/NGebmhEjg8LhQA3rHHSysIO3RdUJIFyy+eiXEBSptOAI+IGSSRMLWMCeSbK9suM
VyOEB1ttM/RyanPPqh/rJw1d9/R2SvtqOigqShmbrlkd5N+K7qXvWgPc8cqKDc42fBiHqps/G7lK
60PG9fJuU7L0oLto+ne394d3COpKG3nLUTfgdncSVitlqTVE3XrzQl9K79lDGM2G74My2YPRo7Lx
Hgaf/LoJjfNhZb54FC57+5jzHgAWFZUf6S48nQg18GGNXAv3rbhF1nD9gv1VtR4zCzjbfbcZBT4w
2VJ0X3JtlMaNDUP9Q67W1jvybf3gicd+VRFuZ9O7Pu2yJQITOM+P/eoBRUMVxpOxVYitQioCBcCw
LtaxCe1Bz+vI6+ppONaV6WbHviWc5okzVH2wTATxCUiM7ug0uJtFRTaB/poq0/ml7EUaYavMGgF4
sriQQh6bd8U2LPTWuntZQL78NDRV/ON5wnquG7RjoDO25e9iFPNvvfLcMu6nbPTCGWaBHs9qtT9Q
KS9BphqbDkmG/feFB3ls4kB167fAGNIPk7uM993Srn8W313oGter+jSRd3NPtIuUIe6Hw5fZ3GpM
c2ttE8e6MdpPnjX23/rUKD5QS84xvKnq/oDypYEhRjH5352KmjEGt21RxS3SPX9cn77AXarnU5cY
qu3yeJ5y/V3na9WQoO9cPG3Kn92oAlGehnLCZy5CUCr/hPB275GUsKujUveaPpHAP8uYvre7PsjO
db7kQIJSzCGUp4eIeC9/Zp+ODUpaGEf5kAkfBQLIdugIB5Xh2nWyB7tu+yqE1ZKj075KEafTyH3m
VN5GKVjKkU8GPPB9Q7+FLqfMli3S2rL4tfXpZh9IKvASsqU9fp+yzui/LIvffKa3OGtQkTpEeVon
56bFWUnzErX2eeLjNNFxb1jB93la+182Ljb2gauo0b+t0zI4x1SkBl4N+arbBzn07ZPpNeKbhfoe
j/xsykelCfMr9QS5RY41qiW0JvKXsDP5ezd9txZuPIwLsJdQ1lvv33lwpS24YeMkwkrUBbIQyL4h
au527ft5yxaH0ndTqygd9TQhlPS+uiR7VUSJLf3otwjZRv46jOKZENLkfamLHtZuUAZdvGra9qv1
Jt0JO4XJSiyAKJA7eu5q3S3S9MsYrv5qHBatXvQbc3LE7WhIz4m1rpzyh9r0thcxdYN9g4ckexzY
0/JZ1OApIyVNT0W5H1Q1X2Qg4a4E0FygSA5mecQL/RNGbtt666AeSs6fpdsnmeXMMgBX+9J0xWxE
tjujnbisVqPlcHLTzf3dynEQX94Oe89LoWBN9voYMp+7PutJ8jpNnAY7r4yk8Ro7qbRSzbHUK8CM
1koKFGZ6mt2PSEI/lMozhisJ2IXUA5koBLKIMkGonSbxsMX1mhfNSII62IO0rHiGDdyEvVte0ya5
MBTgRWq9KKTTDTvN9biQm1qT3MUIV89xRhwVeWk63q6y/8+KP0wIQXyKOrZBdfk0g+0sPevyeXCS
drScQ4q2+jGbm+z921/uQg1gF1SjcGtSpTrr7HayUbrqZicBQ6xtIUSY/vPCnfTBSmdxdJEO/vX2
gJdWEGAr6RtEcQjVJ9nqZIuumesAQCZx5cGYpPkwtx5KXnV1TVf0wq7cBd3hc2BdgIvVST11mSAK
Yjtoc/V0xnDY0JQ+pP2atrcy1cYb1Ph8fI7k3PI29kZ+zYnjfGn39sS+I6kMoN1wMtOmGos26zoA
oTKzj55epPdmDbbWDiY9RkxvvVLTJf29kHtigkw1ECUUQHMnx7AhzN8m3zSRGMy1Hz0ChyneDfyK
0N2EVUdCKL2KZDtNU+Q2vr6F1TiOD0Nq6eCyWlwAD2sG7RYXE8yh+d2l/8Mc8UAKS3ocZWhn+jTE
QudN5amwOqyIBj34sVpiQ59tl6iKa6/KMLS1TfnFziZt+TK3g1lFvd06Xye9srmotKIC2Lz1LsLN
KUGbjqp4iQN7A6NmE7InbpoQlSEZ6AvtUJmBTO/4K+l239v7TU9kb4g47+nMVIjgzv67FNzJ+jIO
nl8ctKnp/ZtlqPNn0eur/V0Y1mJhZGWik05AaWRRT8EPRZicBy6L6z7QmlCHoJbeuJmYSY5SY3wJ
grHb9aV3t6ynsjHUcgvUwkTgo2gX2ixDo7mRrstUxXZhIajpl7pm3FBGXqp40jLHPRbBYrQxQVCr
EGpxh+52WDxC7sw0y/5pcg2EPGAzDOUnD505LfTRWC3u4S0P/cHr7R7RIWzCseayoH98sknh320L
GPuodKWlol6V2xZlFgryoTuCb6Dms+rPS+NP9SNwbufD5gRlF+UBrNXDlGdGczCCrMPuG+F3QOU0
B+zbfuq2H8uyGZ9TlH14ipu+zx40wxvbkP4Wb4/ddA26KkVTiBtwfMOzCnboFookTUCcZC77/xEl
xoOJFQ4cT4rdebim2ubTBcx67SAnUcjIQzKKWoVyyjFq+2B8r1l+w8vAOyaPmhxYg6jqVutj27u1
ysImcGcZykrVw1OTFoP4U26i/eLqhUv64Nirf18YfvaAjCi2keRSlYpA7qR3g6iweQ1azUeBUq+7
8aGZzdG5XTWXxAWqdvM5aOvBhcZhOpwDQABfplm5d32/mMHNuBol5OomW+9k7Ygu7AsnnW7mpjS2
WLp+/VUVsP4QIpzsPKyXyvqgnD74RppTfliCwbzPaERqkcqdpn7ofVCyoehaLbiFIa8ea3uFbjlX
m1feIpc/ptFY0Sg4yrokcGgAI3cxnpuqDzmqOnpLg+k/VTmaRoCSW7TExiFr+8idmu6HbeOWxxGs
g1921uQz52br7QPBlk4/Msugp6BLYGyRCRHGQTWxm16U3trVg14j0QCPcU2/2E2zNajw+8VXYkSv
jtza2T4GlMX/TNugb4chq5eP1bb06kaDbi6RJbf2v1kuRXWsxOS+ZJvcGRu6JykEtU771E/10NH4
dKzfpACb9rjOgfowtyi7hhMUZ/1Q+8VQQeNZPe8m9VVBuafBmuLYgdX4R6vdfoXhAlAwnKzGajAV
cNYXJO+GNsqpMZqhhY1BkwR9K26KsQmCSKLI3UX6GmR6RAjftPdLAVAN3S294GMpCfF4C5TVhblm
pYei6tMg1DV3qI5kdBbZHW7SfFTNOVpzruhuGOlyr8xJlRGNh6WBEdzT0vY6OX+cCuHT4gzM8WMp
Os+MgRW4bmQ4ZF90nmqcmzGN+pqNmW3eOEO2xGk59ciP0cXJI5mNelIJa5kOjRCaiqoVdFOymBlu
BMaUls/k3O73xlS5uPJEnHdVEPWDW0+lGigXr8TrwmltwDJHmMVKtr2EQit4jM0pC67VZ/c/87oi
zTAAtnj0qL2fScEYXktSMpR2AjJWleHsjOO7oC1bwXme23/oqrfv1rF1bqoccdEwcMve3TmkJtKJ
Vvnt7YDjPAoAPIuYqY7kH6Hp6Zz9DYNpjxpIgsVR9xCk5Keaaao76n7ee0p8JTqKgQp9u6lu3h75
UgAAZO4v4uRCZ07Ww2h642glozD994taDHKMtTnaym+fZiPVrvTMLs5094AGpoWK6GloZeeoG879
YCV7qBd2gexif7CKY51239Ogcb+SIjXUKsV0fHui5zEd0ukEdDvQHKrNaQCulROkRMs1E7fONiSw
HBUvZuVT1dLXK0OdhzgMRfkKATR4G9gVvt7BlDaqsnQyKwHusMV1M2aPksvsHeLc5bGyaHlOrudG
b8/vwrHZrSaJVqnrA9nfF/5f/YbJXcdObaWeSHsYkkClv5xVv2ZfcGG3QENh+bBhxH3ptI/bT3lX
ILCvJ4sh3SHy1dz8xGZXPqL1HgyH0S+cK4zWC5+N3QJ1h/+CITrFtBauQgA9s7ZkrbhBdScvkFFq
i6PS/OYKYuW8R7YbN4PUCIiDKfaefDasF82pc5SR4A2yHTbhmj93abEbOG32nUCRISK/E4gPKLJ8
5FOv3EgX1haZKBf1C1QfwFecDF/kVe3VtGuSCRW4g5iA8FZumRKWbmWkZvv/OBDgUvYw/K/gxik+
p6nohDVS35LJFHrUb1WHDGQxJY4z1VdAYOfieIAH2Jw79IYF5lp/vTmF486to1w9adKOk61r3vhj
l68fQmPOxa+gxisHYSyr7cOyDLQyIuVbJExRYTwpOVRQHT19wiZ5Cdr/nFzy08gqEQ7cW+yny2AP
cnQVsRfSpIXzIixr/WlMS1nFs9/bv3qDwsmVk3rheuCmBxeF8BkOJ6edwaGG5ed6FaQM0BbJpI9L
vG4WhoxOr+5288NIQVt9+3Y4P0ZUNncS2Z7nOSjlvf4AXdAuhrNtVuKknTwYc0tPaabNECAK+N+H
YiSQxVRbcDI+veHBUbpFWvOiGK2T0l2bVX2DWoy7HiqFUMCVxTy/9rjyoL6RrXMxwUt7PTF01TGC
03wz2Sbw9NQO3cdN2s6Vq+H8k4FiA4MKBw2gFWC216OUmHIO9ZDpyBrpxaNwiHELs3EfnBU68aTr
fbRatfHj7W92aWoQ/sAQYtqF1uzJoOhIpp5d6HqCQWBzP9pDlXSBuiYad2lqnE4wilRYdmDX66n5
0GhMG9fIBBKR/84E5kCTTY7PVZXZH4ch0NNwzUGqXokDLg3LJQdAhx3iYenxeljJ1VNshdITw+r1
91pRIlhTO8VxoglmR0YFPYHooJyGK+NeQNNASmFBOQyIk7FpXg/MRjLtCR5TQvna2ykwgs5sLfzt
C4r6YGqGWThpPBKCHvtiQRbMkE0TV+3oXbNzOT+T/BLIOfTndy/60/dGk/BPjGYgAl236phS0E5M
fXQOxjBewxBdGAqhEqp0e2Rw/rS1npRFs7dn7KF/SgtfPlWGRLGk1czDf920f58UFwQW5oE8La+X
F7rZ2I0YmSQmfYEh1lKHfpjTNcaVE3l+OCDd7hayO6iFy+Zk25pLXhcNxi6Js5TdA1j/Nl4nU79y
l12IVgkGIEJCagPBejobapmt5vS2nrgLDwFsGug1x2UtS/Pol0M/RY5U5c+VChqt5LGtrh3Ov3DK
kywFa529OmhyD5ztEcgZtsrc1SCqowwZjsglw16pWnJ+Oo91T0a7znoIJN18QcCCNjk8UfsXGnHB
18DtrV96tcxfU2zRseah1/qkBkr20ZLvcuIz3cvvlTWb0w/TUNSTBO37UFfAaBMLgYN3FgnRjyr3
nW+9WeRDjNG6Nkbe6Knvwim3e2uspIZ2HRyPuF+p2Fw5rBdCIkC7+4O1Cxmf2d84pd+NFWC/xMLY
gFrbgji5ltH3JdWO4Jmp27c37+kxgRLm7w0CnY++w7/2//1fMfTYWGbru5Dz1JQLGmd06m2t7iOt
yfvkylAmf+vfX/YvvxZoMABCUOpcOq/HQlCs8SlKLtxDJR2/kYLeU615i/m0VQDpo0As8h7FBcwK
tKzIv4GenNUd3DHU9CQtbzMq5050X0s7Xb2nAQhwJMAi/1hSzOB/C6cOHvRZjvoS+kPuuhSKZgcB
w8kxqhjhCid/N+aLQ5dc9KqLlt1TK8pqN82gl3v6t20NNtwLUQ2Vx6XWUUY1+0EssTa69RhpO9sq
xF8MSrW+iSG7VYu+fHE0Mwcl27hMSDa+n8V5Offt8zzP49FZ5LQ+2WlD4WJE2jW4teegsJ4H83/M
nVdz3Fiabf9KR72jBt5MTPcDTCaTXjSSyBeERAPgwB148+vvgrr6tpisEafmaSI6OkJFicgEcNz3
7b12IlhOkzGHccKmVB4o6WXJvqYeYp+gy1lI63Mp897/+gkcr0A8ANYBjV4M6bTv7ZEgVQqFcTAc
Mle6AB+gq+2NOB6Ks5Fu+3hClVH/6tXpnHzkBH63BnHpTYm+WdvZISEOe/vsCUvRTUWxx4Phtkke
uKkkRSmd6uRRrXNnDFISQ5RTu4cofdB6RfvM6IRoXhYr6vi/fBfYqDG0VFo5SFm3IfjTK+8MAhU8
1fZD18VjWINQ8IUm7CfPRMFgy1IGptMlH0zeP77g0ctPOwdlHBo5tN3HylmCAij0yXo4TOjiRo7k
tnelldThgLxNQM2EOVP9TZe4Vi/KOcE40SRNb4eKkB0aHS0RH2EBj4e+A09oW0/oZ7EJ4v/f3oe0
ykQGrXI5mFXtXSWDIg6uOhnh2nT5B7Pa8dLFpbjb2wvACUB/p+ctcI1y2J1WWj6DODH7sjiVyO32
v36wf3YVeDHI2uFzgf8+qgeUubfGij6qh7UYyjBdc9zGbfGRv+RPXmWDutWPLB5u3juRvgXkaXJz
puiMAPSNLK7CBXS7yGkGLdTzLZoee02dNWee0tiXWlVNH0za78cxn4CaGdVC+Bh0eN8+uXrq0OmY
i3oYpiI+QWGXnTQYcHeZEzuH3GiXoLaT9YONwbsT7fYQqbMwgqGdcnw82ucYI4C7YgKuSIwlehw9
doilVfA0p7uhmtXDKPPGpEdBeVfTlw4Un6k2Z+jr0h7KH72Y1EkUB10knJQPPts7O/6PzwZZAVMD
a8u7ZaxIPFgdab8eCq3Qz2ox2VvzyG2+OyspNYhYxnKGDkejJuy2JgUaIG+tDurYmmmAxDqpAlSg
IKEWOVWZj5ep1E/ant1FoPREZfo2kK82MHrOJUGcTvYXw+js2W8l6Jlw0Jvu2uZQPQcqoo0HMoU7
CVe7GWmYUMn/NjH6r+YyFa0fb9sXv+2bsvLVRJ1eibHIqH32jsh8q6c94Bfo6q9NKPYP6tDLj4Kr
jjd4263CJwAxhsf0HgZq2jLOvL5bD62lxZeqVTnnpUhI0TDX3HuuUOG9kmE8tDunbu27X4/QP5kF
KTtTgwEHQOn13V4ZB5neMX7WA2LdrI6cRbde8wQ2hW/mpTNv4qr4qhGDKIKOybEKt03Dl6KfyW7Q
zJ7q+K8/0HZWfjsrGzqECmqz2waIs9nbkaRgJDC9vlcPsqzrbNdAcxjBYZHHphmAo/0+zekFaSi8
ynAxjQy1Li/RB6feP5mI4c+z4Wbyoi5/vDTMplIl8dJOB1m3AgmDukSqkse3bPzkB1Pkn8wcED/Z
f1HMZ3N8bOs0uzhmc7/Oh5WezFXT57SWy0YGUyLV04qZPyxzUfzzJv/H0/yfyUt9/c/72f3jv/jz
Uy2XNmOkHf3xH1fjS9sP7cvfLr7J7m9MCM/f+qyu/mv7Jf//H739Ff+4yJ6QztSv/fHfevOPuNIf
nyT81n9784eo6rN++TS8tMvNSzcU/Y8L8Jm3v/k//eHfXn78lrtFvvz9t6d6qPrttyV8+N/++NHh
+e+/bSqG//j51//xs8tvJf8sqAlL/Z7xXvzzl/3rX7x86/q//6bY9u8uxzomLwdJCRAJVrbp5ceP
XO13nFHYtIwNnkEVix9Vddunf/9Ns36HkcaLs51weXlVfkTBe/uRYv6O/ZQfEYMLdoWl0P7tXx/u
zfP69/P7WzWU1zXdnI4v8/YN/YHOwlZEgRbhBCPFPIr+Ic+7Xby0LnddZPbn5ef6pj+3viY32m7d
xXuKecG6yy+1zJ/P24O7l4c1lLvhsnlsb7Aejq/5XaP7ZXA6RsjXoyW8n8Lbcxmg692rvvRTvztk
QRbG/uyrtV+uOybiXf780y3/41v9/C1+9AP+Pdj/9S02gvX2Ld6FdUzkXTk1OvAdzeJIhu2h20OJ
nVVfv9aHYP5s79C1humhPDNvPrj022PdH5dGKoYVZDtVHx99QIAtiYZDfafv1938IIyg+OpelFD7
9vlZHpR0/hC2hWt1WX2gwvqTK6O95brsd3HWHeuVMhfXnjt05Y4JcFe5+fk0O3stnS+LUfvgW767
FNgDeAdgwskK4a082lDGnWHQHaei5bg58byK7yGtVcVJ3brRr+8nb/ZP0za38+hKR1t4e1Izc223
2plxM5m3xXz/69+vvZ0ntwtwXoEADl1948j8oMH+dEagPZr1dIHznVmLtPmydJw+d33F2/PFzZWy
ucRhXls7S1nj5hVly2zf2nRt5CHvim7+LNnS245PFNbSnclSAXFcz4PjBObSm+Pn0qsMIzLHNh7+
UgjBj8/NDEJVmNmAWd452gKrc61IaynFLhvvl/LaBvVfyQ+OMu9vPuNn09nZ2L15sY7qzwUq8nLs
uMYwMmqsU6v+iOpytMX+8TWYB236J3TFN6nY22V5cHoBhDPOdrHVP0utigxN+PkmOIrHexZyH3OJ
35gxUoUP3uG3G4J/XXnjqXBl+tLbl//pwaut7SSjypXti+RmuYiv+9Pset5PXz54wd6Pla0TjGGT
aR3K5fGwtLquIjbaI6fUf2x8eW74ajAFHEcDL1r3yZ23b4Pqg8aBpr8bNlwUZA1TAV0RvNNvv1zl
OTGK4QJV17441JfWSX8S79ZTcWmfKAft8Ouv+APU8Wa6JfiFCh5YB04MrmkdnVIUJbcqBJvZbgrs
vXmqXNWX7cEMZv+lj6bdGI3RGsxR7BtB66fRR10SY/v17y8P7gE4EIbDYy+1Q3U51jM926UHBF18
2fksPuCRDfuT8QQB24VzY91YbOigTvoIqN1AvIgX5dm4di/tS+fgHZLQC9Uz52B9cGd+3OdffLTj
5RQsjDqtHXdmTqI0jRLe746q+94tAonivvXLmpg4NIJ+eesIv/sok814603851uOMZKaP3AAyozb
i/LTW+5U9SxQkma70k9OjJ0XKjscaMF04kb5pfJV+Zqd9cj3cAb45nV8Ze70M+WAPuq8vquv21Pz
ZPE/MjG/n1UIT9mmrQ0tSTP4eMjLWjpEl6c7qulVekEbsSXbF4jFB+iA99dhDSRukp7AJkJVj8ZA
rRQx5qucGbIe5iJcCp3iHPNdNn+wRm2/6O1DZiKyoGGw8urosI++0NQhRpymhgsl5pNdDm4wMlaC
YV2dD8b1u7mESjEtJep6GF49kH9vnyalPqVy5aJESaPsEZREuneKtSEwqo9WeP3di7NdCtQV7U72
g0iJ3l4KnkgX992gRACBb5bL/kr53t9aZ+1VfupF7lV+XUXN1Xo/z371qH53P/iiRw5T3ltna01s
4c/or3X2NG8vj9/IU/SJVKd+Jw/tIT5NA1xVbJ/oXF2WoQyefz2HHb8s+M91/geOgZ3NRo55ez3N
znAEbuMEbhTc+YDkovDXVzh+dlzBMCzamd7Wa6W+8vYK2CD1akiXbEfNJnCvi5P6g1rRu6+ATB1b
GcpjU+W4f3zLEt0xGmdR8iiZIXmn1ur5Zj/JD17246vQiN5ai+xtNTa471qqSm6Dl1lKDevFSqB5
06RnOUaYv/hdqFrz5DmHsHSanGuOisiAu9E/GnkR6Y0iL4SjxTckSX4Uq/Puu2zSG1YtcH70ohEQ
vH0kXjGB0VnqMvI6UOcD7PWgcduP5Al/dhVKD3Cu6VLSmz16tWSzjnPbV2U0x0B0w7ZjfAd6D4Pg
g0FzPA+xzoMapW3obkmNPKa3X6efPC+J9baMqrF2fOi1VbCa5RRkW9f51y8z7YTjq22NKwYKG0PY
zgzWow2ok49ZV3j4qrBIFpeEcSI7vrI7gijcLGxKCemc0iqe0U6avI9WnqxdOFtw4CmBiemuWOGZ
ISBrVXWXWypOO+Cd3Uijx0gwfTmT/Yor17hii0r/vip6dZ/A5P1upLWTRuqSqNfCNmQdUmws3XCh
0bBzVWftfUEWU+KbDUdZv6jNOgn6QQd4nqXG0FN4H607u03xgorW1U6IkCSuFJEs5mivx6Id2QRn
lWxChy7GNJqp65lTUs4KqxRATKgXajN/Fsjf7KAkJHm+NSjBoiFIsRj2gTA2ob5LsAu5C+SXDHyQ
fPzUIbTUwxWx+XWRUz7ca6Qu40TMpjs3X/igkl5C6aezyUecx7b41gwJ9p3OLVok+1hcbgifti6a
WO27qMDl4wSjdDTspUPRaXtuJiTvzC7iK7CvyHl5epUMwT9pMuyVcRnopsrx2Uik4fieOjmXthxG
KPqTKUg0rzL70yjFCllarGq5s1JtLGiCjfVlxYeSAUhE/QuIxxb9f5rAW6J90WR+1vZy2mVzi0Q9
JSHLCbQeDHewOtlUhSPw2/N6Xa1r2lAT2uGlXxt/ZSyijDZ1SPvQTSt5uhQolgHYJwmOhkGVBt0Z
u8Ky603ysSG6LNNPtMVRW4xMhfOqo1GRgYMgsPYHZ+jVYBQdZghqwxixcEIpS5CLVsE8ninxdb72
cR+l5GRk2YH8YC8R+xad5jehLyU8fhICssjB5toEi27gZdXWZb7Af+B24dRQQfUHF8F+OAirdiJS
Czwl9NpxfkjztVJ8ATq/DYVnsIVzRY3WyxjqOUpljmdeV4kzCWU19UsgsmqJfb0s2/tEjpnEATAY
6/lIknDn4+iX2QkBjrEbWdM4F1Fa8Qb6TZPLnaXV+n4pq8nFb0HtgSQ3FOpoq6ukYTStxheH5sNn
WmrFs+6W1jenVh0ZYmUtjaC3as5UDnPPyWRk2i1jerVOWtsQWiT4299K8nLbQEGm8zRkIHp8zJvj
K+/WCqu9ijGBrrVHmnOZ9xPJPHqn4pqmveoc+sp0C7ysBtA4MZOH6qPlE0u4OJ3G/ZrU5sGz6pnX
G4uwUmKm69x7VP8Mr6a3yiRoZK5WJzqwNgCNA7MbDnEoWmGKwuJMFvGC3c4eyU9YCJxYL4yxklcC
7abr0/8t5n1C/GN6oIm2kQM5oTx1osySSG0K5Valhk+9CaqeghvfsSjtryImcG5NXSNobLRqQe+J
othnhshlENfE+flYKLQsEsJVH2jj6Tr3ZXbu9SkbH6QlZBImiqlGCljXMSgTo9hXSjFcug70JgZr
aZ1bpSWGAI5vfz8Y+njj0oDUuI82GucGgFW3b0zRn3WKLFYfoab6os8D2M4J6cGlkBz2QwP+woB1
Hdn7bToPSmKHWkxX+9CkupsFYsnEa862VyX42JzikPeNVavRvXEJsU6XbWQN1qKH9ZyUgAIyvHL+
0tamCD11aGQYl9Blen2+tSpN+aRDjSjDMSN/IRprxXpJlIpwQ0nacHvier1t4GXosh4tmGZWUdHr
xRzaFb4uH3++TlkPitSl3mUyDbzKq0Z/rjrynnKjqTaTzyw7n55hZYVD0fKmk/0XtyBu2maN3FqW
yZ6KWaKHvSDdLuhI06n8lrhjJTJTKYaDk8ZgKBOZAxsFxbgERupljzieCD30TGUtLxMnL28LRlRO
o7lZ8KhP7TAFCKx6JtMa40zgjlJjVlq7OQkEfJJvyTCYVjSXZmGcQTWo9ROzIcY9SGXqvkzI6xlq
omuHkIBMW2BAbQcUMUYDMmfM7PWL10lPQyvgNWlASoY8h0+rw2Qu3YIru0VBpgdeguliou2TR82s
SfBaiath0SiHUQkH15DIz3Iv6/jquvk1wXVtBcY0ZK+NUFI7YqTHaLhB2uZ0bkcUB8JtmdqndQBh
QaIrbMgFieWLBJG/+o2y1oqPag9XdioU6EWxyYhEYpjZvmB3+zxs2cUBZ5mxxcaBvTy008TVQYi4
TK1VNiQsexhIVgazgwNGX1Ql9euukDT6VA9LCVaP+sF2RG/4qaHNIz6jhG6WMli69EfctGdMKCMv
hiyBI/iKm2sN/pus9cYHTMdzHQmUISwEluiHUMaNnW9Zp9lXENFMPPGU1M/xsCYVy1optdN0tl2s
LqhInBNapLrAglyYn2oKUnertzEQVw6Az8KrhjPPJSLIp4te4q2yDUVnJSinq9GVZRpIfTKeV5mv
co8ySG0CES/eGGpZG6f+XA7ZXTOqjfAVRLIY1Y1uwpc9Jea3krbZy+J48cyl08FhO5NgZ/PGlg2E
k86Ezzbbf57I0kAuvroIS9RtW9JhBtPwdhPqCqRYLrxaZadpUVEzdE/mauUZB4Y9Kg+9o62xLzst
N3YplppHpXZIdNfRbMuAN0587U18cRimG/YcJjqtx3GGExo0DRhCcC80NEYb9xQRU2qPqq8wySJr
MP78sIirr/aod43vTGarBx1FUMAc6to/ANcoh1BRkAb5HKCHz4VO/F1QupBEQkto7a1godUiWxXj
bTwPnhrFJkS1wF6Z5xzOyN/MLN4GB8FMJoMB+MCzUGdINx2J9bipPReD+2WbjbO7Z/Wtu91AneZb
C8N2DQyG1GFoxWAFTKzWlyI3M0K1+z69aPoSroLTeuvN4iQVKINJ24zT6fSUWZPeBlbet1XQCyu+
qYs55v2OJ+cus60lVBMIV7uM/LJ+Z+IA1U/WmJQsNCgZtV54POnwODbckE/VoDqvKxWBNOoMu9TD
YkKave/GEU9MHU9Gt1+ZK4yongzz3Gsa9oPIya1y43Fka6RSVrj3AKysewPD4dd86DkOq3WXpjs6
qrEFN6agBWwkK8B9MDbzdTGabhXksKiekqVb+1AqsyxCC6bOa4MYiHexRc8c4Ron4U4VYjwfNEuQ
lbqU1F+nwmKKawyvPyu48Bkv+0jKvS0aevCr9IzdlOS9F1mFIV5jV7b2Lh2qOKqzXi67wmQzBJSK
TcyiLeVn3DqDdp0tQoE+Fi9T27z2TaYs91SxjUUEbIyIiPFqj6g3pXG7XWZIK79ZjX6cwpXN/7RX
dHsdTpp67uwHzjnSvkzjRk4XY6W68tIokzj/NPaD3Z90aa9P+5ykJsPvmnj6mmaU5HFVkHzk93VL
zHgDGaoPRc4IDETR0H9PJzGTnpDlTvbJVVr2jiBxVJV2g7Z4voDBVIa6kaRPlHLdF1yUrEzJXKcQ
p5syNz/3TgXnpXRM9cHk4yaQhqtVvTAaznunlO8zswOzjwVyA+3qvAFDHzfzeRbns2cFJYv2+Uph
iY15IcqR1K8xU0w7FJqVay0zKwmEUW5ny/dRnz0jWoFhP/ZtYn42KKdLyDU9TWagFI1yIQTz7YnX
TzGMt3WwNCAoGqv9DKCg1ymyZDA19uYGOTmXctGmA1YsyW5ySlZxywqrULyCyZvsdbmWyRUWYmM6
UcyVOZudvlNG7WDZK0q0bJxOIZ41o58nVVOdmuAGqr0j44QpyIy9grk19u56l7DLr1VSLV8Vg8LC
PsYGvp7OpDU8eYvICJES6jSd2PFoJkGHFXMkaIS0XWsv1kTNDg2tGwQh5arVUQe5T/tE1YuQKizC
jReNusJcovYtyGbHHZMidKpCM29EqcraH7sYUoHvAaN60ZO8mkHIsts5rcjdK05xegLwqCqW6CuT
oFJ9j31St24by2kvZ6uY3U8K3BwTMKdC3Jgv8xykpMs+0X7IoGiy3ZroivsxW9L+olMHJuLGGMA6
tdM8EEI8KyqxXXBC9IjqgLeZUarG3hV6ZSbXCEXTDXa1DlNUCBUbFUSjOY/UqSIlWYA6T6JqqI0k
oCy+MKKMri4C5Pttx52FSMDpT1Zx0IplIb6NW5U8GghPPV8nP6y7WV1zrc4tt8/cU7VdSy2wS6U2
Q9uonNuK/3IzeoN7PQ+dUe+RG7ZPVumswynaibz4tGXLf2mSwVP2TBIeBlWvrQswP2WvXQxqPapR
48zwYBQkJtODPi1mcpKPej1FVTmQoZOYsabd9HlWPZa1nmmAL4g21LJVFhg0ODZddirPLnR4vuqp
k2MF2E1tm2hXo9PmOGrKFswt47tDEUxrEDZMqMiUm9X3VtVjYx/cOpzYqc2YQpPiVSsypT5tZIxz
1AfkIye4N0qmhGAcJBtEdWT1TRZqJJe20fYF2NyOt6+v0yTBzeGm1lVdIIs760S6zhBuqMGSB5nh
PqZ2Xm87HzXWIKFlaznEp4ZeuObn2lRZMQsZj9/N2GZvgoTrc6yQJxZmjT3eo0V3xltF1BV+p4XU
ZsBqQ0EKVtM96YqLIz2tlvUUm6yS71Horre1HGUTmCJNXnrVnNoQw3xhPJddPcaf20mUX5cmJeF6
XTN54WWrDhEewSPdrHbiAGNSVXh2l34Wh1Ktsle9W0mXq1Jp1V/1WjWG0HITpzqry1Z5UNhieQc4
lHiGrFWWI0eUbLDPqmFOGOLakN+bVe+5QT7pU3tNQQhAjQV371TLnSI/QNgRil9ihv/SoPX4Msq4
H3ecXBuELpbaxCFSGZBzI6JWhTO1OU++PU7sR21bInjdpqzyqh9tll4dGjziNzxbnOtmfT4vSuYT
PxWkk8JRkx7frctHRL1Vrd2nJVNEoPDLb3M1YQuQ5lbXX5jabFe3c9dX2bXqtZV+ine+785HhTMK
oGS78ZJzqZj1d8x5DkWWXo52VFacJMKklGvto+xeq12t2+mnkmNE71cOZvWdma3CCqiJlyIYrZYE
zqaZ3IZKEIZIvwPsol/gt1i0syzhDPvEti33TpYG/S44Fjn25wtu7+uhSN0xIGrd5oAH5MfM/WFp
q6euTexr29ZJHBX9DInLaXXtlXIMWnJWxL7dm65IU1+gB1DDdfAsZhRW356ZwKgKX27pjUHZGHN6
AfdulFFqxI1y0rMTxbxus43xk2UaReg68caA4EB6vWANW8+LIVVRQY0K/voHJ03k3ZJCqjoBHsiZ
i5T73PKXxVK7Uyfp48lfFJlMfqEv2PPZxJPfS3IdY3DWY9mEjkjwzG+d68eudzGktQrbDX/OB+Pz
lIr1wS50/euEbzyBaS00MEXqwgBTCL2YTkSSJlkAfmwtrpe5MhkBkH/C0VpNuP0mOcyoukTiBdz0
pQhj2GkrwT8TCs2Ew5Xhz33jPoFiZPwmTZlc6NkAO6KLK22JhkYHnL6MuXUdt4rzGK9pfIM5MI7P
zFTJ8W7TW9mvxBXToxpyRl5u5K7rc8Tpqn3Lkf4UHePcnyLYT68zVIq5b43VepomnlTC1K54QJw9
OEVL7rWJ1LijyjcPa3sHqKxma9ZUasr2uusek6qzbs3RWW+J51r54NrsdoHuEcHOeXAav0lTzt8N
6A4QMChdjuCAsu4Af9QsSLpkEEVaXDf30lHUByPm2UWdbiGzlcCV+MsOFn4/W8be3rWQgsdzty26
yUdBiGJQdxft2nCqxkUM3LBMdqAobqemdj+1SVpezRWlfb8F7PPVWwzU7x1kK3ggXdohVcdRdS0N
UZGJaTjJTds4jghJeV6eq8KG51hNiX2RDyqHAAe7nBk4lW1fZgX51nucSamy68SgADgoEVwEnt22
15M1srjD3KY1uc7Ka5aUHLHc1EiUiBApXQ/B/Repr+WI6H3h0uA4xC3smYhEaYiPWkrdgFNSQsGm
k5qcA45X3nTK8EGryS9nZukq08kCalDmuTV0ThLmIBrRdLYLBHXXzoANtJWXcrxoEuHudbYRgmnK
S9FnpNMjqE0tDZqqTk7MFcNfgNfbvK1j23kcRlRAIeAxHq5rT80rqlQmPVGtVR+WekwtQu/75EWM
ZvfktQ2Y9HJIs1fbqBeK19pU3oMcmB+aVC2vPFB5cqdMVn8169WYbutT94KjTHkYhwmWQl6LpaCG
bVufaloB95bsoeFDu8AS3erDKlmplYHpwZ4sTC3FlC5ndryQ+UQhVg0zrVBPszxuoPYXMcdxPY7d
pwZrLEXWLFvP7KZBbONl0jstjM5SELZuW6i+WhczYsFm97EaA84Yp6ag60LwfNy4otuRttJm9idb
UJKZD7kWFElbP3VLXi0BmzGNmQJjxeKTVLUARrXtRuNZLgAunXms8AljGoF9O4rAdpmuA2B2RRyt
S1V9WjK1bBndNXvnlgN4Fo7JxKaa7c6QBhO0ufTUq8fyVncoawzCZsGHTefcicSc7oZBLxe/TYQV
DWw2NVLFgS5xZi49hfpyMT6nkHtDpXGAPvKEv+EdoETIrk/camWsY1duzFObCJYdWRrp4GcjjSM/
qb3YIDDVnr44bOliTr5CXGHZ8B5IMixfZTx1J7quGENEwbnH/aE6Cq5cYn31dJfY9mAHhienq5qD
2t2aYhmm/Baf99ZSWT7JreMjrsK128F9LU8BmDnPlpoVoIcz06jPTCGZZNZarHet26tnSeVqF8qk
yj5QlGJ9VkC+5z6V2+5rss7DQz1MLjUzRSzfvHxe0Fu3Dk2SzLTEOaf8ApUVhWf4HgaO7UB4a/cN
Q6fJoHWM+XWL7+a3iWG+x2dsIJih4zUE6qp6381+ZOAx7lo0ykyRa7jKrn40laxYA22KN/E6exYg
f83k3BoDZ1tWNTlcACtbyfMp2Ez46ujYBZtr12ypRdXNoQBGx956bMtnV22cz6TseagEQBvcZWpX
3es9ZQ40vHPZhc4yO4iyM7CywQz5IQ0rs1fpkuRZfNkvbWf5cHY2KEhReY9emlYORaOYMoexas2N
4aTye8L+CdZqK7bqhSKqF2jK872zeO1Xa5orRqaZvlC+ZIpDcg0UbvSIoxLqWj2VtHUrH4dePPtm
BRNYaKNoIq+psnuRdtBc1Vp3bsxEcDzO1rivefmQtoWJ6hbaznKUzZdtT47jV+5kyEg2sOaplLFH
CAZpms9LosPBc6RXPq9UQRirk7PqQS5FwmruphX0kjY1GEpx3j1hH551Pt9YX0BU0dAjUt1XCERd
E5AlugbrsokzZDsKjNc2EqZXscPJWcsVW+iMOVsfr6dGY1eU95rG6G9L7xNxMeX9qsrG9BlE8fd5
oN3ou2yEB7pdDngiZIrqFZnJ1oOpb5sylrPBRm2iTZY/0X7t9BkMP3K2esaNFLic2pqtdZYmPuZm
xqxhUuKLNG2I12jSYbuFMwnNql9TXuA7x5lVhgU3EU5jNUCe9vJON+C8xqMN7WjZOIajTLOIVmQ8
nPRgejtAohxHLpj97Y8i3PXj3uSm73RohaOA8uCdH7uLE5peFu7TIpKOG835HmLFYW2ugGuedua9
rYk9OPcd7f6oNt2QRPtAsbpo0M6o011qOmla5qVBNZD2dGglw84aDyMlz9acD6V7sSof5TT8WYvY
o7FuaBsJniypt53bsSiogCg0olPdau4VOmCXRQXJ49dN2/dXAQFBqxbU3GbNMo90Ko3bj5o39EW0
1k38dQPEX5qOoux+fZVjnQPmHxJDsRkh+9eprGzP5ifFkegw6mqrJSIL/OOdOrXjBdUJolXZYEZu
bk1/Uebz43qctF1Uiiqa+uM+dE/dhn2WiKTRUjRYBFtXBHH+/+JbobfkXyKJQW799lsN9HtRAJki
qnp1Y6Ip8sS02LaaVGlOJHrY8NfXO5al0scnMtCGKo9dS4O/8fZ6CwEzlpNDQi63eW02zUt1stnA
c3Dg0K1cEfiSfPAVjwcNlwSoyLdzmYZMLBJvLykyvUgH+noh/oj4pFZK6tt9Z4WGWn0EkH9/Kd5D
dLc4US3XNu0jSYTSrYttzwMUTt2rAnMzG7dwt2l8Fx89uOOX3lV10uCQqhCyix/t+FJMXvbS83Vx
a6cU49LWtcO20Tgk/fqB/dl14DTAttleSDKh3t49cMN14sWZGeaTYZyQBdcH9ezoH+hi3r8WW0Au
eUfM3uiJjlkjcunoi6MzCmk8GDdM6w6bN0Uvd3ma5o9DUdEtMbCrfvBqvP9yQCjo8OBP0Agz/aHW
+nlMF64WTws1qsqu5Y4aDaBkS6YfzBx/dhXQQmiZVSRGnn10CzPBUuNgEA5Ttx1PrcxEGDm1f3W+
+CFo26ZAcC20V49Dfqw5T/UCE1k4otnhPK+OQSHaef/r1+F4FuQqG6cU5ApvOCJc4+3rkPUcnbB0
GaHdrjMNk1gDR7hUPtVqKyzVrLn+9fX+5N5hdDDxbQDw0DGfvr2eNTXWROWTlOhCG3at4o03Tj3P
L7++yvvXD/PJpgYkX2JbYbdP8dN7sNaIwalwGtRybf0qwwG+H6ymu4srR7leczpQKZmo9gdv3/vZ
YlOuMlU4SKiZ4I/upTesXjIWqcFciNPfS6jOxibw8mqUf7iX/5KB6b81I70xMP0PbU7/Bw1MNu/q
f29gip6Gb891+7N/afsHf/iXHOv3bfrZVkFEvGBxGaN/+Jc8/XcWkG3LxdRE3Xf70b/8S7+zjOGw
QNOHxh9f+L/tS9bvKmY4JjTAMxuv5C94l45dPxvqSeVTYeTY8BnvjNfKXA9prq9KBO5pNzj5Hc3X
oC1fKzCbxUzqYLUfim/oZArn3HXGiCOx38/1oVEGeKX6PtXbSJ2XDzTgRzMBn4qJYItk4UzG1udY
J1fUKHoIAfEi5C3kT8G3CKaOHl2HGi0in+1DCN224flJjowDmROeQyAbd4JVTz/STgIGFyPjyY5w
VHaUCezKKi97e7Vjf0xziZrDMP8fe+e1JDeWXdFfmR+AAt68wqQp78niC4KmCO89vl4L2T3qSlQp
Mzh6lSKGMZru4E24a87Ze+26toccUJWji10c2nRghEcAbuDaJb/pc3sMqvSmm6cIhXpAjDTgDK0B
JCg2wr1Uhe2XKhn92iN/mpqEQiOIAxonzK/lSMeUjIVw/hLGrfZN6Iwx2PrWNJXLfDvEj3lD5pOX
ydoM1BbrtL9ZrgSxQ9o1ko24RgtpbIg1tVOrpkNCSARPM43zpKcULrcPfoNb2immdN6Uo9Rr22g2
g62gk3LmpkKXqrRxwm4TZoGo20WpYAko0nzYRpVWafbY5fGXQMsUBfVVKAEejvOYWmU/dK8VpBHS
UxpsziW8yKVBJ6cNoFvyKd0oUVE05tpoUX2yfJZ3K8C2j+ovm0WkJkVOu5kwC82BWTH/NOkjhjaw
w8q6SIIStmqUMaHaBCgXoOiDYbptaL+Wno7IgkOwEnPKmoW00O3eNLLWC4iB8O08JKjF6QRB021R
TLXnbq4wfY+Fqb+M0Djha6aD1O4CsYxvJCzx5yK9lzPB6mWCoGAq7HkR47K0HM/4Ai3zdMwmPEyR
0uzJ1LBudFqzpV0IyOzIHx4B4QsxOpM07ZArEHzUnkNKfHyhwbhJi8uJj5rd6Wq32MhByWlcl7yi
NghTSJejvrNwluOL2cgh5JbCkGl0+xBm2qNB6Wvzbga8++tyj/yEywrz7i5o6O2XAw1GQnaTyKxX
v2AmIKju5kT0hmhQnggeae4oHwzu1GX1FVqUHPJ5kG/IIbAczEzmlTDQUTH8DAVuGuI07NtzYt/1
gm8sOmyZX0T+JBYmbZl23i3FhqCX0SQSwBxKfnpNxaO7pRRUP5++8k9HwXSKJpBNBdvk41GCMZDj
uIugHShjfjlFeeql/qx4p0f54AIjWxC6GQ8ZpT/7JmO1wiPvIQDY52JoeJt3Vm9qD9Qw1DdJRUVI
v/SGGJqvTM2qW6pB4wDNC8/M0qt3TFv/gtWF4vETZ7QGkjuM0m9DRTpbNNB0Y9glhV4h78G3bcfV
lJ+hB66+rw/jLnufd4+RbMZChQoguT0d1Iu51IWLuFK/VSHyX7stq3JDJWn6NeV6FDqZWExn9o2r
1ekwPuJ0UYIyJSl86MfjCzkSkkAVCDxKqmDjq5nvhKHW3ZHwnV4YMEV/nHnUy+pz9CnxqBcsAJ0w
iVdqTZ2KOFf68qyLrmzVCeyb0HAbsZSfw1QXHdmgPaqliYUWWehvZkkb3yY9Mx7pbYJMPP1TPr7b
igUgnj0lmxIuf/UFFSKT84R6DDYwsly+MfmB2Mbk/vQo6y0zLxZfKICrhcZATWR5Ad494MEsJIXW
seTShoifWmua93kyGk9aiD8DLD498SBM/TNk0Y/XBumA04eM9QnVxdqS1CFmJgmF15kuBOssPGVv
7qPeOX1t6405h5sFUsaXKy8py+ryUb27tqIItInHKbpgdMLNmI3Vllp/fZVJcfp6eqiP7ykFCbCz
y0KEm22d+zDTc1LwK9FjDfvhOreG4kUYczL1aBp7RRnEZ6yvn12agcoTzyYFESz2x5cmjIBYkVyK
bhEV1VbrBapmyRC7HWyPM0MdLMbvPgmmZSY9eaFSHDbWa5NgaOh1KSaB7rVV089eIOU6an2EAT+U
ya96EC9ysqiNqp68LUDkO0h6BUi4oCqnq8woQYK3QTXeDfSBOy8pkSdcjxHEDTsYBNbk009idWf4
teysIUpg/VnwUmvTTBe0KoFesezRORxdBf8Mteh43IgKMQenh5KXdfX4zjDWgiNYeghMUqsXTJq7
ucuTSfY6vRO/DUBdFlWr1jzXeWfVTjPlqFfnJIQfDqgNRU4SmOoFXsJhcohrpIvWoAlFrRzN1vcM
bb65UROfCnc2KuoTUbRibutFI6vubCw8T1+aKG2cvohP7hfbJmpcwACs5Sxw/CYlCSkEQH0VT5oU
80pOFfNiluvp0uiT7uH0UKu5Znk0zGbs7Q/0HrpWx0PlVdgktc7yrLZI4GZJne+12W/YWMZ140m5
6D9pIFfOzHCH0tbqKRk425aFm+IUG7HjYYvOFHkVMwW9RtQ8xFXlI3EErL6Rah/YcFtLPRppg+J5
m4zSQKdNlhYBLtJwROI0k2gI1JJhA5TWLyI9notth7xnq9Ug6Z2+saL8QhrkVLscg9TIt1itKgQT
bW+mdiLF5uCevo2ryfNwG3V8hzwyPHO0H46vJzfboRlETilyHbTXVldaKMbmcyjZZQZZ3zWdgho1
3iVD67Anejd50ogcsnI0EQS3eXql953+q9BjPfCi1gwvkA5U2KKG+SrvVOupY2E6s0R8Mj5wOE3C
Y4l1FTzQ8VUiw5ObgsRQrwjyq7pWLktZBdxU3ZCE95Z1akfLy3hBxvjz9N1dzeTL3aV8TuENGQCA
VGv1PVRgOaOcWpWXlUrvJXPd7EUoCo7eV5HX4kI58zQ/Xie10sX9DAdvcayt3k6ktroVCIXsJfTF
rqxCSR/VLMz3C3uRpDRMYR5WU2GrkpboGJGqh2dmsRUKCUSVztGfb0Pl9AA0Y10LxHVEdohRccXh
4D8aRmbWzkR8HEpxq8VXU4DfpAqhS0NqFwm+HLqSUWfZOnaXZ3IBCZQ+/Qg+vuDUboCjLFUAbs7a
gU0/Enl8rage/xTxVJX/Jt7rnC3/cFn/vOBs8mhmUYlZCAsiht41FcDQhLYhaET0xCT2Z5vGo/YT
wp00uib1QnWTMbnfRbmkcXZsQQS7TYKQbTuIefhbRxX9CtQPZaPRjXNpCxmdPhtXU3MZWnPUbBTc
VDIlnALCrQqs8UuTJHO2CxITPwK9BDQfETmQ57pbh1L36qpoWPAYdXDlFtTv488Gh2VR5pGKVSYF
khNAZZVjfbClLtN/zuM8kmEhpcK3iMY3DpC+6rZtEY+LpwzfeUPIpqNGuXavEjj3fPqpHi803G8C
h7CxEkDMj1MJIl79MoGHPSW1gZQsqlyylTDZyZRw7s1A0l7+cCwI33D8VJqsFN1o6B2P1XVD1dAD
MVyDldmtzSBDOj1XzmigSvrToTgs6KLMIRyg6IfGihWqRIxOnelSTyLvdBwMj8pNv4XOZ5w5DK3B
d7CoGYsKJsAyeBYoXY4vKyXJUZxLxiKk8mbmVzEhYfvpMsn4aRHr6BFdTNJcP3cbsbPki5BMUduq
EmLWurjcYHVRz5wPPzzUZfvOos7KupyazNUOSMbmoEiNwdUL6rRpMFdS0BuAW9RT/8c3+nioZSJ9
tyAZai3KecpQUVjU3kRVwzGalImynYMzE9DxRoVXFcgV0wJNQB4pxf31VZlxZvkdnbiZMNy7Hq3X
S4E462EeJ/O+bwLJTdJcObPgffx0l1FZcXlzcaqx/BxfYD3lgFl7oj+nALlLIiKRtUY13qOokXdB
6pu4jiHcKOFUeDqZsVfM6cVdqEf1r16q0ej3ltY/zESI/flD5lijoxGlTEyfbfU1zXkfJ3nSGu5g
jtamrNrZHTGwbXDuid6ffk2gKkF0igpwGHySq9UXDGuhDplO/OlciDslaPRr+qfJzUKMfT491PEq
c3jIDLXU+5d1huLR8e2epbIq+LIZqsEWrKXMyCIy7zNv7fKqHM3HwAj422kbckpjnNUouqDVpar4
Bh1RA+GMjDfjlWxV4oeIQZntXra6W4Im50uTNPYzr/FqZf/rEskZ52aqyKyAqx5fYoODHY1MB85L
V7oLKundJgCNeatnPt7rLLS2ATl8L5Q10k1mVOmenX/0PTCG6hz6/XiX8/cvoSMMXtOg5KCt3m0R
riBSxdygTj2l183sJz8bvRpvMuSrOyUnBsYo5JKgZbF7KpsuPyPC+OSDhm3EN8Wcf1jyj29EQtAr
rH2B2GRNGC8zQVRecLL7m7hrn9j5o6BJuvDr6ffr00vWUBHIEgvQh5VYJ9FWMMfMcMcCOVtiydTs
OPzuMXAKP1hep8tZlbKXoZnGbZzp49Pp4Zc7un7xKB3pC3GDIqy+msPQUSaxNVaG65P9vMFS3BH9
lvjXrSx3v04PdaD0nBprNTWLZTHUJoBkFNfILTmCaxdF3CjYn7vqkrzpemckBhmr6dzfa6Sm3ogk
Y77mSqFfd8kU/gdzCHURvm1xQUsfmEPvFopJnQK4BbxrJB4TM4pZlQ+7+M1m6M/IOn+/1e9GWk+M
QpDnicBIOcGijk+hzculSKJdI1bumXu8/F0f7/E/VyUfv8Ipyjl0WI3hSqU+3M56FnhYW+RbMqXt
Uq9iz8SZ56SV4UMsjZT+uh6GDYnd586Fn75Xy4mB2iR1/YO27d3d7ShUqiwHhqv0U+3OS8SAPLTK
ZpQi88w1fzaUQq4PG7mlBLxWk4SEYUlpw/SlgHjYpnWrbeRqVNyU8s7u9O09PvX99SR5X5aYhoMg
b/UGW2lpCvrI5nTIaS/iGMi/WWLdXcIwzTZzZLRnYIjqJ0+TtYcJEUkYUVWrNyeYOg4IXcHTrKCt
dHSlHMz845kF4LMpiNwCJgFqdxob4uN3BgpHJlcSo8yz1FxUwyzcKCG1OkGsUQvmCbnkbaRcZ6qS
3yjDcI6e99ms+3741Ss7Ko1h1P0y6WvU7dMmNEn71rMtHj0RAEarORSK4u3pJ/npnUWkSJ/fpOa6
LmiDVhFBazHvDTlAAUAUKfFV+TnC96evJiZJtr1s/Kn4Ht9ZFMpZqRpcWgyff2vmhESLaGQNA1ft
6ev5dHLlm6JAQLWc4uZqqAR0iZ5wziFSmjBNbAbUQfSoHXdp0rm5H5FoTHbWZlZ3hGGWXyvNmL/T
TIfdW1LPPfNGffqdgEReLpqrXn/9pVobbd1wdzElyB7yp+pazRTruomVyu2GttufvvpPn+a78VYn
HjGc8pFmPxeP89ypCMoFUIJV8c9HoTRIFoSJSJMF//hp+hk+L0Vkbm1SIXuQamAqwhCK/8G1vB9l
eafezZxtPmSLjZFvnqDRbRcUxqYp53PJNp9982zUyaCmesYxeHUtDXZUKceh70ZpVV9gT48Em5iL
4bWfaJ/ZhRJVVO84M9sGOkNpm8p9552+nZ98HAtn0UBpyPxIyNDxhaJeU/w+y013HILusgs72Ly4
nhyMBurL6aE+mWLQn6LnIVeI+vu6966L2HlGASIL6Zj5a5/WQAaoGTVNUX6rWcI2aeGLm9NjfvJO
Mqa2xJZxTOPMf3x5zUiqezoxZhBVMykbsXQhahgI/oNRkKCKdMigca8XP6PX53mqU9PtGvStplz8
VirlbyA2SrDPecqf3j4kA/wfAgrW2ONLISmsm3SJJxUpGZBxQTQTD0qc8TobnXxLfTm5H2JJ+fPP
jfLF0tZlipY56B2Pyk5c0cOeUStqE9fUW9XLJDzbyV1Wl9WGCRkgFH5qMzIn69XU0QCL6DKCilG8
IrFPOqP+0o44GMwwm/Fytu1TPCvzFm8dcCFxkLdJKU/7hpxxzRaq6lxJ6tNbrYE7Rxi7zDGrW93j
nyqQ3XLcDHP8KAMx0STJytU2xZbA1J0N15MKp+HMvf5kOljEkP8z7HKX3k06YRQaApsmw9WmofHk
svffZqE0PDAMJNIEVTzZhlJb9mAS64OFNDoz/ic1K9SYlIegsNEg5Us9/gERRJs2LQLTrfMxeWGB
I8FRqjXsCqnZGN/NXht+zY2O3y5oRempwOP+HRsSEWQtwcOFV84akb1dZtCNOf2FHfLpPrwhVDYo
8QBVpJd6/NNavQ2VEX6by/4V4Ui3OJXkNhXweXcmzkNB+jp26jZu2tTB3kLUsdbhB+v06WkeVPWt
qf1Xw0h9R4iJ98IiHG/EyIxvIz0iyhprWH+mRPTZzEOLjr4EU9ciUTj+wZOWkryJoNdF7QKDLDDC
vbiYkU7fl8/eVAvSOz1fupvS2u1RhXlFxzPmiZH/QLz1IIw2wN5hIynBuLXyCet4UAizdmbcj8sG
6l1EyUioFgG5slq58jyIY8PiFGFKZeCEiHu82gjTTdyCtTp9icsKdPzkGUqhsYQwiRPG+skPcSl0
FoI3F2hCdtcMHdHyMVSzEbmSqWReoojxVdeKRvYNkOB4TjG2jhZj588rJy9EVi4Uncny1b77KocS
RGVmBr6bEHChQhCpkrdE6NhDoTZUb+JUtqASdSIphxhmZ09vh0dBzGiVNkpTRpjFgNl50LIgC6r1
HA+2LCypFY1OKoIDqzoOtmLVq98jcrmxts2+325YIeUbcwqS2JaNqB68wBDrB7bm8v1SmPzeBL2A
725Oi2KT5U2t2kVWjbd5C7zuzA7h44u8QC2pjC1k2sUZc3z9Fl1mOY85bgFpH7ymMOKHmirnH9ct
GWXRZfCtsGit9yFlp0VksSXU3uqOrk4+Wxtt7t9ARoxnNBKfvU8yV8P0tvRl16VbE5khSDRGQrNa
7o1YkZ/FblY2SllT5BMAqP3G0eUNgqac6wl8eivNRXdOEj1il9VXI7cJuS4aVWMOdVJhD+DMPNbV
aKuIk/EVYlW1NfSytAMoSKDBWApretWXTGrg9bC3Qtfx7zU8p/enP7FPzi3L8ZZTwqLc4r+sdoFY
c1jj0p4C1NRoCm2nRn7UkYM+0QdSwaSUkGHmREp/ToEi9NjGTcSTs8lH6JBpF1R4rrvpj+uA/CZI
5xyFTXnpLR+/d9CgQku3JsPlrSxu0rj17a7r51+SWuDEruY5hYEXnFPQfDax6YhTaWouHNe1xLqW
Qz5C7ANkyIA7DWQN12Rt/JJGQCFnbvpyAUcTm8bWQtZ5FdgUowpdXWBNkp1lUel0KxyiFyZ6ZbsE
LfDAdNNdRSYeFlsIB/lb2hLEADCy2xa5qVILruIHec7KnyZu1V/lKIt3ugDgw07xaJ+ZfD9sSZbf
yIuBHIpvhUyQ44fgB4EQAivhN4LKueugYvz0a9//3iQ6dNQmj0JxW+rh+Lvjp32d5LnZnr5LHz6Z
1Q9YbcXqIQfaouYw7roUuXloPc899PPTg3yYEpZBOICxsYbgj17j+Crj1oAhxzoDFE+4opV3kaRK
7oyCclVr/WWrag9aU5/ZH3z69FHBcuairkSX9XjMoQJYoy/oGhNeQg6aKQuY9vSa02y1jfJA+Hr6
GlfCWMpmy0XiQ2KXzSkMb97xgJqAgtEQSEw2xM53AwiwbtxYQCCwOda/xz6rfhDppiHug38zVegI
9ezc4f3D17X8BjYMi15DNnihjn/DyHsWBlohuBEqWQCLIEehDGk3XdmVj6ev99MX591Qq/0XPc4A
wQwvTp6P6kVshA/gkdLd6UE+e4iE4en85yDwWw0yGWo/BkIMFBTDo+/lcznDeqxMcetnjfhlROn+
+/SIHzZ8nGa5SyRULnJJ7AzHd1AgERIVVmVRTfKbS8lMp2tgn+l9OgY4xmcysDb5jIP6/zbqaqpK
/BbX1FRb+M2tAgtzp/+WqwWV0AA+xLxbXglT459ZLj8+QVYXRIGLQUhDI7G6uVUyz/oYyr6rxpFx
qYoQ1CQgUPvTl/bx22cUtClscaDDM87xDV2YUOYs976bWhJs2bBHdx+qdGyjgWBPRLZARbNkgr1X
xGl05v35eOLSltFJvLConX+MXklgEIxpQZDyZMnxTbMcs5w+b6snXWmuyAKQnDytyv3UhMajUSXW
d45o4kanl38xwezcq5WZ/vFkyAFrcXbTAqF/bK72u2WkRXVew3WKoXCg9CuS3YhN+8WvpdZ3VLmA
HJ3rYF5zeT4XZIswgtu9XhRxiWjMEkhZP0hCBymbsGj0RFwoQAmDRdXmgOGbOy82SlHk9M/upzBK
7TYOpLGxOZ2OWEWiIRX58GTSVgPofrWdaJWubSEbRwpGGTH9wmoffqEBe1f4CvjckuaP6oVNCBcp
TJQ8dyxYO7SVC8BeHnxJ9WvYdVa4HZWC+GuraOo72GBAMXJBGu7hnoq3HQTrCE5CVndwGImFW3Ai
aeJWjdnrNm0z9NJQkxEllZgtRRvwlfILt8X4O0d9f2XNSQPzz6jjL2Or5VBT6fJSZx9n9VEpp+Kl
RgLD9YBkfdESQ7z2e2PM7SqFjGvjIefP3J9pZk25kaZOjuD959yOcohpvRWIT4xLHSoBsN7xwhB7
YpFbv4YdKhVDOVIMh7RvZWmFcXUG5mqHsGOCK0GTJ2TsYl39ICcsCFy9mskV5jT9ZUQkHXsYUQGf
6aVZhPfCAHshM+PEfEpAcCa9Vw0AvRxqSWYP4tYUdmIVWGgw8q6WiPeas9qQnyV6RRyMDK4vq1wT
uQDMYi0r/ecoUGhxRKZYPEngZE1pS6pPmtEYHEhyzpUQQi7JuANJe2FiKY7oG4nuanoHQjFIQzol
QiUa39sRB3Pd0/xyYlizKZgZWKOYaEyNXTfcJ9Dg2si5HzZg0jiSEY1vPcjn+5KG9Fs4JEYLryET
UycV4BW7Jg6G+QUkczBsoPv5ya7RVRBM8yy2pT2ONIbcUhL0yKk7k21bRfTTo9TklHKklGKWWzYa
p1Y5qSAQpYDpZs/AowYhUQiAHVHkBnxUHiBI1gGIFAUSaqB24SRNCzFpPMCTMKzUd1RaQCoBzPMB
fR9QS/EBu5QrvX5jHmBM6QHMFBYagKeSHk5xYDaRrTX9oh0AyWlaoE7Vge8kLainHjljA4VoIUD5
BxqUoGXJ1+nAiOprOb1le2netwtCClECNKm5KkrKnXIu3U0H3hTYj5pQeGXhUFU+Icyb4cCnkhAT
APqGZJrYPDkYVpY2iq/yArai0gPjSpOp6DhzoNf7qBbF3oZQo9ZgM4Bj0XDuvysHYhbdQDyGsLIh
aWGCmB81PxAfaXzK37QDcys+8Lembq6f8gOViyIq+OAEuL7uyl0EDagrJ1BplEuit1bxpwuozgC+
mjQK73x1wX4pEjjr5AADa1j1TbvQwrF2xQMwjI1ZTJs8QARe0SUMrsxGHR+EhTM2L8QxrTHacKfH
IQbG1E/wZvumvDBWgZSpQrzwBnPD+Dl0VqDw/i1EM+FAN0MbCAXFBCJsOhn9zJm6eAgNrRMVyGhT
rqhvhC7CSwNJBDstgMgMS/PAVEs50ym2IY9FtA/rJH+t5DJ/BTGkvDQHKptY1RDajAXWZh64bdOB
4WYdeG5ZRjSW3UZJ3jpUGmG+Fa3GnqxWwu0QK8OTPibyrtFCARsnxDW7nC+6JI1+jBNiMlBdafw1
hFc02RDqayZgTat/ZD18uQCpvOS0pt5+JX5dl3a6ZkzGMjEARAIcFT5D9NOf5bhLmg3cu7FxpyHK
xleqZsro9qOqJd4UhfL9GPn9CDZRAJhpRYrY/YzqKgXIPKGohisaNQY8vklo974q6coGoF9MYkUz
0uy2yJ0pQE8TluGUAgIlbwrShAC4sAOzKbajeAGCQUxtnfK5QN05Eb+VagKGdlILcOd9KoChMiVO
OWD5enFyjUYFSjd2oK5sPZJxUeRY5XX4eK0BSbkJXlQNJLg9N5DGnbLvsJhNoygA2Yn1VNwXgCsD
CNJIqnZklw5bMyZuDfZinHQ7KdWVF1noO39bFnqd7RujB50tIneybIRDPn8OQWBsOtHPoktZH4Vt
GDbib7leDIXqKCbdVaplA7CzmB210zUg3Z/Jnm/yOxA+U7GFo9L2vC+Bzj/FYxrbZU/jzk3NZPja
GZqZ25MWJZYjAbaVdnmJPe5ZwQSb/WqTeBhcUuui3M70pryUOqi9gR7pz2JlzV9VdqCKxwyqznak
+NEXCJw4euMBa8QNiCGl8GAJ5vEPH9hlZUuki/xGkWDRGBW7lFqtIk2iDVW7A9dshML3XmjABQ8C
pQk3BSY6urMcRt/Q+403c0YcxAOv9kBoR1BKu1iKhJ+1qnbdXun84rtIryRxcBoDbWpJa2fusFpr
Vi6iLmURKHKhlZh4rUHdDAh8NA8RJmoCvAZt4mmTPn2JslZ6EUg6L50gSpgnBPYh380IuiQcpVq2
c8h9wOXUVn0KdF/4WjVqz5FdGTkPCE2vEAlAlRRAVZ2EXwCySoFTJECtMmREslsVvfRbqPr2bVDm
6RW/9MCHB8//0vCBdrFBmQByWLMK9CoUxPJyrqkkb3KiBYJtakTpXtMafQKQn6t3FFLSb7IRyje1
lstEa05F0T4rdRxdA3VTatcq5uqm4d/ybZqzpe6JJND/COHdhU4U55nmAJhlO6ebcf8mw9Kb4Vb5
+lVciuW3rqg7gchLKWm9fmoxIMNu0y7b3GraPTy5qt2qZUIWmpTmMjqTDr2yo/bwG/j9s1ZvMN6o
92qYj49+Dv1+a5Rkyd/0szqAjR8og7KN6yyDrgLvtY0FpKhYSZG125yC8tCFqyn5jk70yPekzQGZ
KnEmNE7PfbkWYFNYtlHgGcdqnhagzOPxguwaYhCU7E3pwxHcZKUK16kSxok707bRBh13c8QrxGpD
Danfhm2RXKZmWZkb0Rri14LvsXV64PhwgOqym4GJq8JXEjP4CLU2bL7X0zRqTs8JXvPIeTYv8kIh
N6QWRNyVEvK57zmkclFJyRLp+b12lsnyNi5qsfmRjUYgArBK5chRzcynbzFaiyOVGjSsaODgEYs/
BGUlHgoRTrAwXNZCF96gHcsTV2wN9SEFP0iZcS4cCEpcNRG8bI9JqmEpGeQyxRHYF5zuC38uWjSw
wgA4ayzzyoMuM16apFIAIhUQDnjGEACgZ+YfExcmmeFVWVG1jh5G1S+V2JnfJmw2KKmBnl1bWG00
O6h7ZPjpFOvEyrQgbh2OTTWZfPJck8c6YsC2fZ9CnS1VQK8crJqkYrDzZTqzaN7jb9e0vPEITibh
hkOWfK5qfWgLHB8kMMLQgOHPpYi4VqeCvtUW+rLg4kkJsQhxjiGari7KS9Dolu3rk3Kh9H5Mp4SY
bdNohzttNit3TCP/MdILAWi2Me+sLjAestnSKExH/mVe95qtwcveFiQHAwNTCcDLoa3CHEC8Pg+w
RJMGxmxZPZ8+p35Sv8FfiqkZf40InGJtnweJPg9+K/ruotvfSoBl9ypwa6csVe2aRJDYSSU/vmGD
HZKXiHXrpun08IwW6mMBB/M8B3rOZ8vNXReKjdEaagJlLFeVU2JWxLh7YK5hO55P1Z8fzI+GWp1D
BaGtqiKm0tHkQrgLE6l5FAJIejmHiG06YZSYy+pJZXv85fSd/qTugMEHLxV4GEK2DkfUdw0f6KEg
mNvE4lxRw4VMksoTQG2cOWZ/eieRM3PCRv1oriurs5gnZhrHlotDLPuSKYbZwNmDQkvV7axL5/PB
OE5TATRgH6yKHERr4eonOYNSykhsWEGTlJ3ngzVxbjp98z6e33lBKGb8e6Tln7+7eSCnQ9TnPDUa
YuMuNPxiZ04LLVIzUO4G5eAAVgmfTg+6/PzVt05ZE/UAHlI+9kN7492gWjf4YZl2ljth/nMn2Ujc
SLwJyyvJJ5Lj9FjLa/dhLCxItHFAgXGlxxdY50HRNkZmuX4lq2+D1WiDq2gtnNixFV2SY/KnMFfS
r2Bape1YaPLL6fE/eTspnWpLwwA+E72a4/EH3WfbLVM3VuTBeKlSbI3kUPZ/teP+H170Pksd0RNl
1KWriXcQgeCiP/zfaUbPedS+/frXY/u9fWv+dR0BJPrXLYhDSBXBv/YNtJ9fzXvUEZ6Ij3/9P+yj
RZKnYVxhmkHtzlP+i30kEeu+NFrQQlPjpTPEp/w3+kg2/0tGI7aUCzHa0ZXhH/07ul38LxRB8B7p
lGvyQusBjPQn/KPjtwwTKXJDY/Fa0ODHaqyuaq8y2d8B2UTBa9WXud3XofYgNfFN2cyX6G3ehjLz
yGJ79CdCaxKTjA0182gK1myqpMHDaPTr3a2+++v7eo9NOZ5W/v49JpcPgBN1yro9PEDwENihBq9Z
UlYbUqxStuP8kUhg8oUENG3WiV9Oj7lacbmFiK00Su3GQdQMoer4U2sUORcmIVKeJl241KTa47xc
vwRTSKJAHaZezZ7TyassgxkdvujNOQHn8VTDNIqOFOkaIZ8LBBMC3PH4tIU6buloPswalekI4iD5
dbjOocESrItCGnqscjPJ4rw/feUfB0ZqAfpqafyxiVr3w+omCCWmPuVB1gXJVZBVoIEqclzV/aPV
DND/9UdNKndVob6eHhkEIBf1z/zKG8wDpgnNc6Yej0B9Nb+iVdVyFpHsniQNW+E/19ff9vvMMZxg
29v+lXZDJs1Nu+PkQDBztNX39aW+N24EL3RNYl0tT3CW/33598pdvct3rX1X71r+K0zmvXxHGdTG
XOL87J2fd0CbduJrfWl5qosZcB//GF6nu/Ry3o7344N2HexLT7qZb4Ir63m8H+6K2J7u5D0QXYe6
ncNR2qu9n3f8pT9/tvzX0eE4Szh15N6TUeaYnrDxHZ+QbtOjNrnTPYpJW3FbeOK239Sb7He8r7zW
HRxrZ+1oyG2LXRMQoWjPv8QbaT89jLfjrXCZXeqecSVfU0/dTheDU3nEwvG3Sfv68PebnrYXNkRJ
7eY7cLP75W/qbN/5vbukjGSbDp19foblVrvqstmlzmNmk7XkKPtw6zvanqydrfXU7Ab7XHw43LVP
nueiJyMAmBLqWoEZQYn1K01I7zfu7VNkS5eVU2yD+/4HkS4KzCvOiLDSObtdzrvA41TmSTaujM28
o3a95V/12Lxv3rY3F5yD7dp5RI+3C9zcmWz+By/2EnfiV6fc8nz5z/UkOYN9H5LeZVPnzZ+tu1wl
Z9IWXDJuXHIciUif7N2ZTs7BrLt6bw/uAF2SELAwpR9/rCXpqK3fK9k9u2O45tpgXox9hSMQVNwQ
hY1bTDG6ucD8AbS6uvrrjyy8oLQS7g//XzMNr3nQE+qXQbrHPwjTLZ96DpNkppl9YZW2LlXi3od7
UFPxuzj8IcXtz1BGhGV0fKGYJHW7xpZq8xmpl6003Pp5LF5AsxYvrKD5+4+8IMdkpiri/vO/Hf69
aiRy+vQnrR3PJocvmv0SEjXWNRavD4rtOR+JGazje3Y0F4IqXKGIeojb8MrM3pB2Pkq+5hpRcqMI
0rWszY9NZG7mat8HhNo3lSOTNS/+CkLlKleHJyPOvxeFdV8ZEQEl1mWXtV86Isr8Bsd7/iNSh9em
zXbFGKKirDdR3d1Yhb6NpBdTmmlnKdadSluhgi5nkw6x1ZXI9bvxamyTTaxG3qAScRXe4jHz2rb0
/ACogaE7rd7vUt9CxgWhRm0vYy26VZa0gip9oHn0OLTFxXBW8rtagQ63blEqgThYGnFYOo9fqiw2
sQbLWXgvJiw1bUxFiI0h7Lzf1ACay6jdStod7n8y4a1zHt7jxujyxHhgrIAAR9iKIIU9Htv0B/L/
Wsn3OKkTAWcNpEWSuGOrtTJ7BLG0D6UakkEfn8ORrd6XZdvE2oeTiK0ZXrz1l6ThT2vGQZtv40Z+
SzKrtsO+wtkTyLd+AOU9bhWN4Fc6SFZMXO3pt3UlND3InDnaIhBbIETsDVf76xKrYZB3mvhUSdS+
STwiZspMKHY2BIr6Qrqhj0zNXCuui7LYRwiXrxOt2BCVCU1AV651Nf+uksrkBi0KpWAsf5Zx2Txl
tPnOnMWP79O/fylGCAR/ICHXUqWcMMYCsrP41EnRKwdMKkf/zd2ZLceNbN35VRy+NjowDxG2L4Aa
UBxFiZIo3SCoCUgAiTkxPb2/ortPs+uoWD7/pSP6Rq0BxJTIvfda39KB0AjLu6568UWhjQaKSO8U
/vOFIsj+56ruI4Di0iCXYVW3AHQGx99/VXGRZ9H55qDqh7JSZN1NyZaRzGG3EV6DZ6ijw6rM1D4w
renvpGAiIr3q41KViggDon6nVgU3Xs2K32XD9WgbTyQ5Tg8DeXz7rmMk9/JLt87arWMD4KEXKvaD
vnwkVpKAaEe/R/uUP3gDM0N7oBs8LTd5ehV42fihNjIiKUlWJLx50fHyOnnUYxW7WqsK5lPVD++9
FFujOzqbdLE+vjw//1Hh9FhL/vufx7/zvaZ7KdJseNmM//2r++Zn9WHofv4cbp+b0z/5j7/Y/++X
38YjsHkenv/xCwDhEBAf1M9uef+zp9/0147/+Cf/X3/zz4LokWDH//Xfv9eqGo7/Wsp27nUxc5RF
nC+Ndt3P6nv23/ZKPFfPp3/tz5LHMf44Qh50NtWghajT/1XyaI5NyYPrFQv5Uf1uHb8gf9Y8zh8I
s9gJui678SPZle3gnzWP+cexEDg6plkaoWVDY/nr/P8sKLh0Z90V/5dy+OoDTr3jYWFDAcZBGFT9
m9xkMJjPVqQYtGkyFgelQQiNFttvcuZIBZPEhcBG8ntKZy6jSbTTF6vLbLWfhqIGQ0JDFEo3Q6wN
8Ipaj5palyQUWWm6d8jisVk3vGIn8mGgUnLWKa4HsyW0sFv8IBSFq00R83f3mXwpZg3UF+l912u1
2EE9YCSXNuAjosRsGEVZBh7BjVpW7YCZt/8V+L38NDZS1GRXNoMTr15iz9HY0calZlGJvrcXQoL3
BGSuhKQmWTJ/UKjpr6Z+7EFKu0H3hUctGyIQSO4DGYzWg5sWo4zlUuc/Cm1p3xdk230JjHQkFGXM
2qfUHDwV9vOYa3deNc3xpJMvCh+uXX5KUsjIOGey/13VZvY0AF58T+aIXDayJtPihtw4jU3yWq1J
VPeO/RFRw1gQKaPl7AcnTf4wzMSVn/R0cP1PDN8NBtPEJWZb3xitx7GS9N5Tz0PloK+OgrYlx5J5
ozsLRdqW5jIBc0yXgDCZphQSAZaNcJGW4i5mI5mrTOm19rboM0K7B6Lour2qOhGg/0nbK9v02x94
YXQR6YuVt7vOW3z4vjmqwLBIOvNo11vrO6mOqgQj73t1BQ8DqqAiiFleCQjnaUjoX0ukngQrALXW
Ke6rZuy5naYrm00rqzyLVnK5f2TBbEL+LJhwHvDLdU+LrvnPlTnZP9ys6mXIiHL5ZOda+rnUmROG
hV/Jdms2tquIywEUQjhGoEhibaaeLPOGEuvW9lr7J0ttJe8L5lLGLhMaAm8Spub849Bbvb0Z5sqh
DSgtBtOmOrKKAEMWtwYgEj4i9ASsHWm9yn3veU3HFFJz9QMUqKOYY0ZqsnERjJDU4bVp9gjEjcFR
KIxlmsO24T0jQQ2DY1fpbO3TLp2/mTUmC2YSMxnFGCG7J/TqpPS0HV6RTrr+Q50xJdhZ41rKBwMb
AdqZoJ60g13a069uSAJBzCYBac8sYIPPS5DwoUNl16WhXJAmUaceucJrWbnJrpLEjIZdPzZEpq0z
HHEiJFBmGGU2BERnVckQtX1bNnhbUzLc17QWTyjMsp8tM3rsb67XGCEbJL5knWVNkntl1fHspNUD
hDEbPxC6LJ6mguedr559zF+tEXtum7nyCQbEoZBtNOJjfpGIiqSbbfoRaZD7Zg+gK6uePQM4cDjZ
VvcBzD/JlpnVAdiztRLuPkg6u71VWT3MWxNhjLHRUj2T4Vib6mrq5poPqnTTnWE2uohnrZL7OXca
csRKfXx4yeRosrTToq4c/Dup9wl1Z2AMj2UnM7kJTKt4TJHbE9tnzt7nVOrB+2YozXc6dNrb3FqJ
40tdVW/4cTK1QSpdkw1G+8ONSCiuKT771v3KCik+k2k/PyfO4vsHn2FJGbFSt0RezQK4cFIk1T3z
1THbusQ4qjCt8undUjYGCggSYGzG+EVB2dKB3UKC4ASApeXkG5joCjUfR5NeTEBOQam3aP18VbJX
Hzc+Cfc89aNPAAmJwExI//OP+P/v6Pajj+WNL/pzWRw7mr9rbB7/5l8fde8PukNU9aRvYGSl7/hX
H1NzjT/oxR/dHOziKf6OG+0/P+oaewGdzie+U5psDLOOdc1fnUzH/IPuIwERR+ONz203/5PP+gkQ
U4PngS6IQxyrm1cb1I4xP77WooyL2bmfM+J+iRwUEeJG8AdDZ33V+0L76JE/9iQKFolarNOOmHA3
WpJ5IX96Cfbwm8R2JBD0U9GNFyERnP+rRtffP9lJgyvTcn3sfbuImUfLa9NeGkhUHU0OmHO3BN4m
kd4hw25x/ITGuJQfBmv9OGqZsTNhIyLXThxy30nv3UDxNneJCaHLqimEvNqftyWtifev7vxveq8n
VejfP+lJ/1OvmR8OLBKxSnA/WJ3qwlIjTw9BZPZdJ6vx2rWJYR/XDHC2k2A+GNq+vmDXOXv0kxLD
8vskGNE0xXprOjvW42mjidTZ+i1fF8oGGfd1U5LrPDWI76aRVLtEXOhd/LMG/vvMT5o5dWWJFY9/
Ea8Y3aqwcUfxkKLrOZDtRMT4FOjvSVElN3rwvEsu0H+WVn8f0/rnEzsG7Jk0w8zjplByN0kFo86v
yltM0T8u3NBzp3Va0gOll/o6FfFopNk149OMRKuqfiTbjGDONaGdZpMFH6SLTg6ZrGK5jsPOT9e7
opxeeDybwK7mWyK5vhFybO9qYarI0Izkwk1/YTL8vRn/+yKcNDwwa9dV7055bBb5HFHG5luCAvtd
yag2thiaXk0wna+I2aIjjEPokfI4B3NLSnSt9JSXN+1DrNje3irm7EqfDPOuQZBybQG4Peg9CbOI
MPtQomC7e/uqnrtvJw0D2U9iKH2nIht+lmTqOWgI5nzcE6T94e0jvMAU//2q0Er956PBxDQtbaQg
MbCaErCm1RIpjLjWKZv5GuMGG7hO1Hv0UjUF7tIdVEea4CiJY9RnZTz4HeSJjCEOMYR8m7VsLD4P
VWrHKWHLsZcvSF0gEUTJigONzFltO881WLyMOEyjV8a2KJeoRSG5lUli7sZhra7tUbWHuWEj2Dic
ctcb87Wd2m3YF3WzUSnjLlDFt2aqfJLkO+s/8gv+9YBATPrnpcgXZyUg161jpM96VDcCBJtL/oPe
LN7u7ct9ZuWh8vznMdoOjmuwzFxuLyepnoyCzchaHQ2VusMJ95nc9S9gcavNZHlt6EtruXCjT/x4
f5/dyYrbaImCnWfXcSFcNYeuk9tuNDEIphLKxp9y9BkN+HnpuZAZl8KOVGME+z6A2Ry27uzo8ToY
SB4vXIjjuvC75+5kCUZ839Rr7XCxQfLeTCsJkkjchYwJC/bQ0NlXlZ+W2xagLyUEseCaURTAY9o5
Hm15CbJ+gkj7+6qcrMZjRXNZ6kYdIyUXcWUSC1IANCLnK/nYWhO77WNBtOgDm+ip9bcrxoW976/q
wtfgePV/dxlOVmbatLZGmVvG/kQ2tUF5tknrsr0muLxkowpn9+3r/fuVBAf+P5+7ZPF5syARx2M+
y31Prhkfe6z/utE+vn2E4xP8uzM5WV67MghW4G5FXAwq3yRMqDd5QZ5M6xjqgCAcmyny/89vH+zc
e3QK/FAVzmfZrmlM9La1Wwq3eCAGVOPDw6pTGG6/MX0rO2h280spJN/unFcX3qSXJuhvzvQULeRR
sS9LO2h7IbLqqm9oN+i1v35ZIN7dNoZRbR2LIj7SMqfbJ42ZzlxmQCjhsd35TR/YkYUDFz7dWJMI
7qolSaxN5ywqFs4kd5pdpbElhXFMQw2ab4QWyycAwM0+UDp9FHLU2Kq1VYt6XNjLTLWCzvG+Hdxg
2L99edEEnLmbp1+eOVcVuqEqhpSz/MDgCDUdff9yhSxQC3YkU5ObXPRu6YWqK8vrkijSfDOoZMb/
YgcIuHw6JtvCbToXtVtxC32Wh08MYArK0S9u57JzC0rXRf+OSj95bmViKNTwVv6lWHr1JdPHFEbG
gCUMIANdV8Q/uE8cvlXM3ryqDZcqC4q9mwjvne6rLo/I0wXYDXZ2JHh8Nm97NS53VlKaarui4DmU
S++zvROGtm5LmTDYRyiFXcVlB7x3sRwZ8E8s9Q4YPd2mCazTfer4eKMtosevmTbSBppdSbhu1Zva
58XuCvpjmpy3A2nG8mZp5/SLw7btWqh89u/GoDK2jjvbVpQ7Mg1Coh/NIFT5lLtRAMPa3WZNle6s
uU6HvZnV7iN81lpwZvX6S0ty7fuUCybLieY7MaEe1kPr002Ax6zZN13uBo9LD6Jma9iJaDjoUmG+
HCVTnLJWxM4GyQQ7NOP0wh4ZNSID3+qcmwVQqqUN/E8aJ7GyyqtSJ9MnrGZxzGolR4TBoKny55zG
06MlZHFf0O04tBWyRCc16YwNncOdhwvR+CjZm2yhn2FPIu6XHvlQRWgGc0RB6tFaVMaTi0PICqem
8ItoMtzi3gXwoF2h9ux/1q5T/gLEEFx3rdcQL0ta+pY9WL01fGfElSG6oUUEwQAUoIGSRWQgW3iU
/spdNoqpfF/JqpIEEZg+wZNCuk/aKghp7Hq7OLpGArSZHiOUp0kKQpaXVdjGFk0xUt/MTDUZB3Nm
PeULUzjLL7qPBC3lz0bhut8lzooejGG9wLcedPc7XNVV28FZmwfAV+acPrjCqtrIaLQ6o9vjs583
C7N+jxVffkrNukoJ1jELPS5a1TaRZQz6LimLCkrI2JuHQoOMuBNTt9JK7V2073gtbnpnCQil1UYI
baIR2AddH1JEOGe6erAH3vuwUjq2Jl9gpVe2ZqYbMRAqGRpMQTZT47gbSRJ56HZBcO10tdrQdUmI
xU0YWvsdKS5+TnEaJmm+fgkWp20jYNVuFZnJPHxoGyIlQsdeNDAmijToybezvT1PqoVgHQwPqcFz
HanE52Evh/SXk1XNwEx4OvZNDUKyu7pIHYDYaxtrgSF3c982+f00GO6HIZvVU6drzbDV3JrnkEcn
3TizxWbI1a38oc8yUZLt7gbfat61NvTKzvuQqKb6pVm9+91PR2PYZMvo/GyJfRGR0SoCl8dWjR9z
rTeRmaO8/zaM/ZBFTm9VP+vUzj+KuieOPaXlykjJRkQcIpxcjLA1VPXcgmy7U2Qxfl5mpXYmIUqP
bicaMuYxuxwGv06Y1jpaYkQJMni/97fM3mhqNvD/f82p00BQ8B0C553mKi2X+XEwJD3GOZfts8fj
hFFH4nqLzVrmu2LKrBJ2oW99GXs1Z1tUf1eT1LNDi4eORnNutE3sY908cmjzOR7s0jOjRBnrtyLo
miFe+nxZt2aaazdJv05oO9dUvk9IfmfVHJov6JYXeaU3iX4rlLUeWpUNxBYw9f9k9zk3XgWLf2OQ
WDZsi67FI6Nh61BpIu6MlteXG9nGTjvNbjg5IN6joEC+b5TeulmkKFkowMHH42IPMuzmIPjp1LpI
trKc9O8ypXdJ7qFwikMVzOpbS0VQ7UjrLg10B0YqI5fG3+0S1AMqb7dzp7AYmhwMoYdepDl61iat
sb/owSCfx3JitS1705JhIFuBSqEoeJ77cUwS1nDWzEi0QYfxKsucGzDJvIdvfwLPbJi8k2KgnSxF
l7ljfzos/c6prPRAVPsS1quVbN4+xHGP+Zt9hHdSC8xK9hI5PGKbAuPCNCxWnObLEr/9r5+o1f+1
tT11H4vVrIPVM6t4li8q6oJRTUBfWTnpwjik7j+UTjntVhM7GG0HhN0JKXSqY2sY1CLbFQbeYd9R
BsPOGicrX8GdvebiUzN6xl4zB9K1y17EueOhs29yvrJTsV61tt/f6V1uX6oUjhvI312mk0phpt2d
CAbeca6m/IaZDEHhuSY2uWmPpKEvxrZP6+PbFvSHlm3oviTU7sZoRvPC3vn3XbV/E5l4bONk4bci
dpZcv0dFltzOU5M/aa22hstEfjze0jTWVJXt8zVdLtSK5pkd9Wnc2OItJW4yW8RJnrc/8MwBPhV4
eY3Mm5obZUkXv0CqkjZEwzB9HBy7fx4oV+hHqmXU925TWBhJg97DxLLOckuqiWDuZGOowLA6tp+o
/Bm/GK4zQo/sy/RRK9Fm8jKVdbCFzeZ+0YZ5vC4nPDAU6VbCAmJXl9Qg567rSU1S2U1es7giwFez
ya4nOzaKmnLYqnlCizG3iUOdiv4IY7SeVD+yPq8vEaDOvd4n1craEYToWtQPQeXKL246L1vGE1iX
UVT8RzSOf71/p2b3jmyjrvX7nJ2bGWHckntZGWxkNfFjthbvwutx5kRO1auptwogOU0Ri9Gyb1KG
pgxTjv4JQlouLIXniuRTnV1Vra5WWnMZW86a7boJE0gpLPreBIORrcDnJ0IJsbyrKgQ1jaqDw+Sv
OSRUM/n59mJ2AjX4+2KedC88QH3BSIeKt2yoD02yLHsyubN3+MbEQ5sOzEdp6H6sDMK2oOI4t3kr
nYe1LdpogWsRN0kpLxRHZ17LU0xG1aWCB3MoYo1tc+iXOmNA3cHfWtZaZMg633rB8qdo/qyG4Nzt
PelP0A3zIOSmdax8i/AZN/UjvGDa1iKz6P3b1/bcIU5aEMMCGXjurGOTMTd3LSGrbHaKEV4iXIG3
D3HmS+efvOnNEuBipslNV3E2Q0v0NSkqg3FBtHSmh+KfvMuoyegFeG4Vt63TRWg9HutOBtd9iS1t
IkThwmtwZrk6hdxU4+RXkFKrGIzTutUHfborU+0WhsJ6I0k+jSYsL5GrHLY4Y2JeuHQv5o/fff5O
GrQVeXVG1ld1TIJd+6nwBSfkajmViVba65PAsYVWUM9Tit4pRcndlUmNb7vAzB8lrVbcDGXXY9BL
RPEL3UT9qUax4cOIGzsN0+BYtGzojgW1trAWr1XJim85bb1fyH5618h5fPJwShfhxMj9YJrMKjaJ
Z2cJmm22m3u96KnNPK0NqCCwYD4YRdMwOLc7yM7z0I8PIlHFp2qRTJ3sqq3XCzfkzIt4irYPholp
Fu7dOKlpgpTYe3dNP6w3FqgTIjGL/KnNyvTCQ/b7+QYUL3Ynr4Z+pB5ZTe03Iia6+adlDQ9Hljbl
S35XaqOx7/2p/Gqn4DzefmPOrbmnGS+6m5O56TOiqlR2Y/hKPei1RPpzVDp4pmh2qs+CXRkUz8nq
aU+IQPRQ8bV+9/bxzywK7vH/vzrdgrTWhhy7IrYJQo700pUbQ60CFUkpLgxkzh3iZGlD6qn781hl
MaM4dUiEqRO5JuprjrVu3j6Lc0/IydK2+vioG6Wl8WBJCF9TC0WkdYqbpjOaw9xiqW6JB/7+9sHO
nc/JIlcdA6KXwE9jakdUhpPuHjDiBNE069727UOcWelOQe6ZBwQSxUIRSxpO74y10UK/spB0gXDY
JwM0hreP8xKN+ZtF59/AjEPrzFrH9shI3Oo6bxYr6t062RjoUHaVZmm3yu+Lq15X9wYv/jvPlXLr
GXXzSVWm8VxPsmQXafysKDHCqgZf4w/6YzrlVTziMEmauMzaPszS4vMqhLtbhzI9FsmEjmtgRheV
FjutG/ZZfRRRNdLZjjhX6XuMxT2O7e85LVgqXDAzOfCxeKzBXuge5hn02uNmdvF4VNzebVJ0fI4x
Y18XqieJsTcJ83GTr94g2p1HDXrhQTv3ur4I1V+9L0OJJs/XTaoAv6HcxxKMm2Po3MglK3uDBM1H
umrqcadNyW5sS+1L2rcqsmSpX6j3zjzrzknBWo+YO1fLSONeeimG/bX6sJrwaUylG3jJQauE4HrG
n28/ISfxaf/akDkn66HXwkofliKNCUXTbz0XNqiVVGvc9F13mCAF7Qe3N6kae3Nje6MMBRCXSJqI
HRPhAnua649BpgVRL4sOmEKn7+xpRrQo7fWry6jlOCLMN45ZmhvKcPRJcAcuvEbnLtXJZjIYYSl5
QqWxN8/9FiuWHrIQLWh9nc8QS8TDijPvwm05+2Qcl4tXT8ZyBK3Kpk1jU1KL29bS7/VyWL554zJe
C9Jur0a3IC6uzLIPUyFr1GB5v2mFuHS2ZzZfzsk6mxeBEJo+cLZHmRhuCS2SApby2w/CuUnMaX5e
23fBCFI2jVOD5IPVNERcr1O3hfwEF2OevetGm02kZmt+6JwWfgqo1gsl1vEa/maZck6WXJ20OgiS
bGN0p0TSoOZqQ4qfIPPB7C6c35kl1znZXNJ0yu11wSXuLYv5ZCXmfIvk7XvvE4cV0Tu51G96McD9
7lxOJi6o0pETuV4WFx7ijzaYlwdrWuU1/sRhY9aJufcJp9pNJSpJMsDFQ2UqbQtjmi2f2+SMMejt
I5rVlu2YetbV4pjVpvfcS5nNZ661fbIPRWxsDYvP57rsqvwhMWkHG6tZMjJxjE9vP0vnDnGyhInF
rxVcGxEPELj2L5l2GbjHe1vZl1wGx3/qN1f5qPl+/Tbi5NEhzgkO0ef9lTcZ6HC0ItiZjgwgjQiT
bF5DbZkZNRe+pedO6mSxQQTbro0/iJjbB/hiNosrHtk+spG4XthJvQQN/+6sjsd+tcYgD05Huwzo
UHla9kgLVu7HoDPflV3XREuqWZsFJswHjtseGLJnsTnDrXBSf0V/jMtitg3INB4+oBVq58Ym2Tmi
iTBsum6+VD6deZGOGv3XP6MKWmgEQhOUT6BtgskpoiX3ll3tMuXxIL3s336Izh3nZM+XuK1meinr
d2csuDBqScBWHaBSpp0WZRLE0tvHOXdfT9aeADR23bSOoHur1kM5znmoJYG27aZSXlh7zqzcL77A
V7e1Zho4gOGo43HEBbMOgX07tNWy/a+dwMmCY7gjKm0ZVHEHZynEG+5sE5MvhL8wtf8vHeI0wbVo
68GCiVTFeZUyU4KAd0fUyT0y3unC5/XMXTiNaEwDIje7peQkssC/bwpoNUHdre/GEev02ydx5oE6
pTJoGancmOIJbW2T4VOS6A1C7MI4uHrfhEhBh8PbxzmzK7FOFgp+9G5WhZXH6Cw/AMG6S/PeDQ1S
jDZjkwANtC/aJ3+/CFrHi/nquSIFcFonxNGxXTEPMCuxhrnX4o0FBnbhop0TEJw67YbUrAa/GfM4
z9HxkR2QXOmz0KJ8rAjPnXo08seRjUl7YSsKA7oR8XlXnQQRRLjnxX35uZt3shr4mUNboKKMzmp8
meEU+ANQRscwviZgBhsAbnl3GM0EMBh0+GfZ18ZXR/VNDaDJtr4PizZdBYVDFlhBzYE0rqSM8FOD
Bsrbd/3lSf3N2n3qDao14VDeo9m1VBsWsLo+LLZidk9WvdkV3RbgpB0hPUTU69Z+1FsLBLVBV7sg
VVNol46zQbq1kFPBbZwIumLa67WfVWr4+8GB2DnKZN6ivVyBBk7pNk9zHHRFdt1N/U07yj6se2wa
yk5DnWnhzbik7mc388e9TK1ip9LumjvY7sdBg/EiUvNu1vuN0V1aI858kY967dcPYwni0WwMHhTm
/5jkcSSHXZCju9U7isXV/KWtDbV7B2Hm7Stu62fW1VPOCUrNrPDnLI+nNdARPKvavxat1MGcswkj
1VRXR2dV6QZRA1Hu1hD1qGjc09/bWo4QG8pHJCnAd9hmCr604N7mhi/qlIOE6xwruGL4Nkamo+3G
DsoniCiubQRjaPoqSxCZuC20ZD8Ufn8wBXVBiHdp/pGNCaDLjK/2O6fVxntkTdaH0jKgo0Oc/ZGB
gjA2vT6WfTT0wr2dGEPjVB16lUVkDST3MtCcejNqwfQe5qU7btLGrRVMi+9MSasaR0Ri3lUD0EFG
7AUzCFjvV4Bym3wTrEMLvYxoj4236CjUBePDeQvENM3CxffKWK0zU0HN09ZyA92n8LZJjzUp9Akj
+enSyNnMhGlDt5+t/ks36uLZH3yElFrbBUeekwPjkGSJ5Fk31PwJC9v7wc2mK2dhvtobwX2Tjlir
VmJF8AFnIAZH2BhMFkhwvqkBYekhsEIbTgPoxWbL+YkfqiyNmyRPEyciqyVRG0Qy3c5t6+zZ9Lqe
uWaSI9VzwKFhJ67wgjpDa16VRJtss8zv270uK1oVRHPACiumqTMiv0na2NI4HTGp2ot8Pl3ZO5Lm
LYDJicohkVnV/LPWm2F8j3KyfZ97+cio3A8g4CFyCb63SV9a0eoEZZzqtlVvKsNNMKg0i4QQZ6Xd
dDcEWvmjIhbiqVyoQkPNhboKLdfOP5EMDvRrAqL3GXO/40UzebvJRgEA+zjg2smjcU2bb7laeFXW
ogTT1qXLeDDm3FKhzjQ9QpPQmjskOopHejWhfmJNq8qQB3J6WgyjTjGSjf7HxkzELw3pk9jjBpPF
xpN9Es9DlYOB7SrG8vaCDCO0Jys/UmSdBJ5lOihSGIsFhKfVVWiYlGjzHRWJA4qpkva8LybCKC1r
tMxtk6e2HTmZJ24nV4AtYlKiP0xptnpR7eK1EmaQfUwtgz/gGxX2CL2ZdeswrqtuhAVMzWpbY0EL
Dm2v4cEfbJf4bjUEXycv2CU+fe8IW9Tyzg+WBf9aGXj7ETKWBVjRnqLc7Y80PuIjbyYCloodXa32
yzKK9LnXV7HTxjI/drGyPDLdXg+uRsZpddRCrtk2E2PQq0kYZHpZdDoe8ME1fsz2jsmXD5q13KoO
9GfI6m1/C0jV/aglPcZM3grvKjcNEiwKfMFENcNaJt3XUU+JasdrRo6Q7Ey/wz3MNCn4kIpeAyjZ
MA9ltB10+Xs6zfW+yjXn++guzYZnQZOhSuRKr69oxUdVJd6PWjkFH+1czlySoO/TrRiqGpV0y6Rg
NwTNCtZkSJrbdJpFsbO0sn9IHUJ2I5++hxOtRZCwXPmdgtCH1SEN62x10FKoqXjUsNBhtepN+RFJ
NPkRc5H530DrU2kWEIpXrApHfQ4OS+d+9Y8i/roY3XKTe0OyRyzXZVstSJx119JMvCvlDOllZgUR
WCZXg6WmGTXcJWWPnAxGp7ZdLK0xNqWFawAAkA/HT0+aRywzyL1H3bsprKnwd1kghx/jCP8IwrK3
7hYR6Ix5jIkhiG33ZbiCj/NDM+dpCIaRPrk1TLej3RNpxb/nR+acpHGX9Ll5pdTa2FtOHdlgk3Xl
jyAYJ7WRk6GI5JPOF8hmOktXMSxcoXYc/YNlo48KZe9wBjy+4/W8FqkfIs5x7nXYQmkYdMN0kJA6
oU0GwnngrW+REGZBm0eSJ3kh19ufonqFW71P6eJ/c5zx1pftp1Qnw3sD5yK4nk0t/Sn5+zwJiHmA
c1Ti3pae9T3JUg2Ibd40GGJd0zmkyOu9nZWxTm2DFVQiw3LHe2jmHhptrR+7nnPp2aHb8kEFpqvG
hK3OwNygr4plEwR5yuxdGkYb0p3Rn5KFXJh4kMl9i93/Xlqj8Shqpo1wYLM6bM3G5VHMMdWGOs2f
BO1VZd+UTNt40JspeTfrpWOH9tAYX7w6UDVAB6RGaKna+z4xh9tZLB8RLB5lE0FePWrFquXoKrP+
Rzm79RL1CLsg66pCfi2Dkh+uJizaiPLE7q7oMEqyiXhkN0tTa1M4C18nImEo1HsUadP7jLDjr4SH
98veHyzN3LqF0w3k4Qqs/vlIPm/IJ11nPFWnelxxCcIxKKtvWArHx7Wu5F0DVhNfqZ6uTVhVUys2
s5ZoY+Ty4MSwphcY0UU9pZHuzRn4SaGEtW8wpH3PeHe/sDGA3yrRGzfI7Prk6EtNu/Wo1y2glwdJ
MCC48JKDrSqafUx01Q1zbagTE0nJdM+1EMHajRg74FizY/bv/0cw8mCwa/D3Y5XLz+h1+NHgJjef
394QndmBvbR4X5UDecIqCVIv2MPt7EOCi7/bU9nfB6xdB5lCEO19vjRjAVfh7QOeKdpO8R8snXOV
HQ/I96h5KBAC/6LOhbRUiu9vH+FcV/LFBPTqnCadmAU4oMHeG+mKVZalb2qZFTtXGP23wfUYQA9j
uWlk38UCueGGcLr524WDn9lfmieVtY5K1NXo4u1HY3pMHUOPljHDzIIZNzJTfdyYoyO24N9FaLIq
H2DU69dTO+HwtYtqYxE/uiv08fntH+fM7X2hkry6FPNqNrIZJ3evTzWfnXR0dx2oirtAZDWJ434Z
JbogEZ5NyoUjnim6XtpUr47IZ3MoXLPAKKHlxScTn9DGkjN7DhasA6r9S7FbZ56jU5YYYQM6bJnJ
28NIrLZZaZa37C3HTWOK4uHti3fuECdF+Vom0Mcbz9+Twkn3JXDvy3lB4pqsl9Q1545w/P+vLlaf
S8PSGB7tXV/7OOSW9S4vjQoRy3IpePbc7Tg+pq+OAA+gZGZmMwAQrbmdIDpc13Nt7HCF1ntD+ZcC
Fc80MF60O6+Ok3SW3TcZ4PC0yJ4oYg+kWaA1ltmPVtTLoXAH74JT66Vd+5ui+aXr8OpQbld2OqL8
LE4Ujs22LtN3XtCN90ya3HAdeje2XIU6tc+rWzxoVlR3qbE1s2zeWHw8PgVl8H/YO5Mtt5Es2/5L
zRELMIOhGdSEYOP03kW6S/IJlpoQ+r7H19cGIyqfnFI4V+bwrcpJZmSEgiQaM7v3nrPPD4B7nFmi
Nrnt/dF4ibNB4vGRw1pQGW2cAPWCSWIHcUZgNdBEWxuRRtajJBRkG9nMWi360ijWcns/aHHttROg
Qo0p5LYyJuTrrkgfAlIgdtIukzsfIJ3XdNNw22vluAltPdtnKTT0IYWtwRY6b/IhJnIQqfra7pBK
UIlCAZ6b6VJLZqmof3fRlv//p4tWBWmMhC7VdpWVN3uDc+YGinNIdEbXrE2fmGwI2hhtk0S7bqJW
/xAaBgcyJ7zEOT2F0f3uG5wtjIkIKlH7mb/rh8aV0O/n9IEpoQTSjZtiZxtWJdY4710DtWHTfOlF
n62t0ep2DrkMVBBTYqyHWAHgi+lPX2jB/MNyrZ9PNsKgaU2Cnq/qtDJ2ecSehJZTrP+jFUSc/du7
xNDc0eftU7gEvCINgXzLqd1SBF+SOZw2zt9c13NcU4fBN5ThnFzBk3DX3NRpWwY02EHMBoSqoc8t
4Gvhra3mTZH7wWeyS2vA4MR/CDFP16mgsPOdOtjNA1iIrHH9Oz/ooi3NCjyZgftYmGn6lLTFt1q5
0fb9K/NPI6+T8PWnBzIsFhxWyrxn9mdSEZHteRnY/e1fNuy5tR9raX0bnUreppOprtyI0YyIdGjm
nI0fpQGtH4ksr55vugczVGolGte4EBb4D8umOFv6nYCwnJkgnSvfKe0n14JTT1pl5Al3xt9W2+aF
FvY/LJsn/fZPVyEJ9CwJLGHvQnd6JJ622CWESK4gZfsrbiL8EFwN71/xf/pJZztB5vSdURfC3+n1
2N9O6MI8asVhKxwd3yFmj78u3b9FrPr/HXZBjtVPF3/BY/2Nvbr/koG92nXTGbjq9Af+F3Jh/QES
0AAKZwJ9Jn+NO/UXrPcEuViItCBLAUqBr2Lh+Bty4fxBUU0wL8xLXRDPuzgQ/2ZcGH/wB4Stk00D
aIp/yPl3EBfQit/sFQpQHiFpwLMsWIFgec5HUApekZXkfeiFpPgZsHuknZMQVJilV48WgQVADObX
fjbMZ6yXBmIfx40jT81ViJFjbPvDEI0jSmEjka9N6IBNYgdoVqQLa8eJwJ3vw1y6Yt0E+TUZWOUH
5tv4ZVptHPpVQRPiRpYG+oxA9sGHgiQd29PyOXnqulbd4nuzSW4Za/UyJhE9lXLOiwFJbjmQPGVO
ZooqkKwkr5nJ8xkCHcyloF34iY5Pe08rgrSpZvCNdos8gl9k+0nzydDJOGYEKhcQEtKtL7XZBU9V
6fdAcjuZ/Bk0IUk/NZIj+u1jUhMfNrRkhddsWLUeQvCa6kVFryxQHDstz+2bSvgKNyPOuWBdppnF
tMPkwzaGKODRWIMRfG6boLvrWzJkWIgJbFj1QTY9hdT95o42aXOd6Y5GbyLrtYcaD1u6JeoAt7Kg
sduvEpsOBJxiHGprCOGjv9yXTO3LWRdXQQDh4p6emzmzoIz2Z0O1fuCZtLO0td8kLj5ZfDZU9XYf
K679gNkTJWlEE7CqG5Q8ZMxdESCRqL0c1IFJlf9Bi80AQFlDRPYKzb7xQcvCIF1XtmPfmXy/YI1L
U3VeIO35OagRjK4Qqjp73cp8bRk3OTE1LDrulWaGgjCtoaXgTTPN/WrVowy90lLtV2NEab2SCW6O
K6Fn6qDaaKKxoqX9cUhSu6fp0yybXVeRDRESdyM6dR3lybwZhsjHrtO55R3YH6YkaQs3ieRN2/jh
oGDLVj6d13zVVUbTcLWJVSICxwXtimXPrPBh1RahPD0eR6+YNIwfnTl9l01R/NnPlv6D4Dj9waon
Btd+LmSJpRcqjFcOKNs2CY1IyAmm1nLLqin6GlpDO6zIsJhwPTlN/9qPfvlq50UIWAJHDhrcyZwZ
8RARsJrVcDfroxZt9CZHrjM4MbYo8i/q13gAg7qyBmBxheijrWEmrbmhX2ldq5aDE8173ybkKQiF
ucFdRMvHEkVZf500P70nEifFphPazb6LApsL2aeZuUEqotTOFn06M2bsxLwWjboxYpn5GwBT5dHU
M+l4JLJiGo2FVeXeGPU5ZW2AynhX1HH/VJNmGO9tuI6TZ+UMLTxHm52vZT7DvalNuqgrtzcK637U
BP3GiPPIAz2nAspa0KXfW8Np6psayuJtaeE1WJn6OC5RFCWReVBqdNMrZ+7FkjxS/qBrH5LfnPqf
kJLPXzSQrDRwNcv6DAZS597pZvk5DTX0kUUQ99paHyCfkc6lsnhVzW6UQfMIx6NDIR7T3xP9fV/i
PFxxXu9eFY30L0OCA3JNiRGTBDXkINbmWftid9D91gT2ut/tJtDs1Vz4zZE8X7vdS5a/kNi/tjoA
7jaeeMZks/hXSlqtZMDEzEtIBYM/6Wq06DEvvjhU3jmqVx5c8nmQD247O8yCTV6IsiMctnSN604v
h/G+N6PRpktrO5Hnj33XXluFy+UwKxKrvEwtYTudwL4DXmiurSN5g4kMkU5WcMaIZohZ5DISsWje
RiS+DLpeJPeqbCIg08Q8Reu+RXd0Fw9hYD7gXtS/ajHRJyuf7FFnl6azBUMr0hdFntWO40NFcDLO
FlnqyW2BxzQHlVGqxy7VpvapmGmueyYRvj6ZbxBoP5iGFjLdDadCv9aqiGFw3WXK8ldzZBmdWJl9
NVnjys44fdNBNaJm00yd/mzPA7G1EwIszctNe9DJg9d4vsNQAswQTjDVL7bS2/TPJAXKsgIQ6ZCj
x30lSKhyHAjyHGtYJabU/OiEmfPY8Cw2KyhlyF6yURhfl8zYrwzOYjyIPveKVLdo0GnDZu1x4NrM
GEar3N3GVWOPmPMja1w3UxjeKz0ZrhtYIZ+iOPM7z5rd+G6GPmXsfKfvASZOjsZMcCjKb0EbzN9U
k9QPRZXEr2WFLC4MLeOjzwv9zWDUMHtD60IPZNEh1A8jnf3dHobuWZL5hTwx6rPWk8v8CaOLH5Kt
RdRcDRrFJ9tDJKbzUfajW9xYNNeYDs4Zx/iqrZsNvME5Y5dgyekGQHOk0xSsNgR0ynmNj7RAHOrq
48x+adF2RBZ5IAjInK6GplQvxTCkTFHGbnom94dnr0/SIGDCEDCIk8OQh6uopQezTbIa1TZtDC5g
hXC4ujYiMn8gFfpJuDV6ppyrJBxtMjr8qnshwANXvGabpr9SRhfFjKkcAzkFg6bnyB4ax5tsFydb
K129ZbuApLeKXT+5nd2M38N6bG00Fcw8ZlEhXoEMMgktWFB6tv8k7bdEealXK1DZDztgzEHhZZX1
VuvgC+RFMb4oEStQBb5ufUWn0B4h1gt2UHNMs1VKFcEujnfhm11o7r5v3ea7E03Jo1t1BQuG2aOt
q9WSIVaGKn2a8iguxh27rZvrNzlUvZcu9skxb4K2QhTJ6PxHghLpR68H7g/DLHVWp8y8x0RlFSsE
sM2DyrGi42sq7hghtZ9yp6IyxzBeHKNGVclqxnuIvNk0BLFYRmlfQb6jXsqp2m7Tluy+VR3lst3Y
OrrANYV1e+X7tuw2iPQy6YWoekgrC6X+3RrGeVozr4YFA2sFfJ+Mib7Vx96Fih8LcXRkZx5RMAfo
4nAhADvXY59BblBy5hpj59g2fm55kZvUGE3KnLoWjKG+QA77T66et3IZz5IlAJtDwmXHNnbPwAa+
Q9N1zR7NogM2vUzj+84M0v4+I3HNWCvisp7ZUfRkH7uJ8WLblRg8OTb+NmwsJjsjKlZzPYWOCDbS
7ia5FWMOUCjPa+u5lUzadkSWmp9qO0zp88gwOc6xXj6CnogCr9c1uttjkKS3LOqgHl2z/57BxvzO
aXb6mkJeeHXmBCkEAyxuHZguwbe0udUe77yN77IsG15zy28fI9sPn5mrOL4XdBzHVgNDc93ztSQ5
DnHnJ8xVDOvz1MXzTR5EqtoqObjudWnjgl/VhC0Z+ybySbtkgGm8VFlfPKJlKqCLl+kIoRTLz1qy
d9wYfjeE69rMjZ4xL9jGVehX9h7GSi9WrREb18M8xylN49gCQxwwHmEgge+zCRu4nTzDCZumYCaK
w7v0d47sWRtnwfFg1pUKtkHJvHcVFKPxiTNCFiKh55C4diq3+Ri2BKMBdUV2v4KamdgkcrlMOBFQ
avGV68PQ8jTTFzZBZrP7YcrnieG9Yw9HM67Cj4UkDw4MaO7XEH1E+JHMi+FPx44BzOUJR6dVbiiU
NwkimJvEhEXeMeUFSDsM9jErY2wD7PHBfcSMcvE4lRO83HzEQqbRhcV7V4bu/WwbZAPGvGa57LRP
MtdseRVrcja8ohvya21ISHbt1aT2CVyx55jZGQssGWszEZyN/8CYmu8w5D6js34yArGiCShpnnQh
c6JT7fd/BfHfNe/++3//F6FT7xXEh46FiNL4Z5bz6Y/8b0ks/3DJmyG23nGBMLsOTYq/S2Ll/KHb
BisFTz5g8lPd+3dJbEF91IFBgg9XgJvV0in+V0nswLXB9gcukmh4FNxn7Ob3WM6M5s8rYiLuYXSR
Gy5BSVLOvO2iBkLUVkzyNqSSyKD2ETORc44gfW+VppYTbh0jLZn26z56G5zMHzMrH29U4A8Cflkc
+1dmbAQvKJDYPJuoyedVYqaJIIsBVgbgkOV/LmfsTUyxs437MMN8PzASIjnbiDjrDfFrrM34OTIE
HnLn2A0ScNPO9HENWD+7mWxHfDHHjrpQcSrvVnK2w26ViLqw10wkhVj0DItSMoZnQdBLVz5AhNAL
byoZnW7YymrirRcoRBE1QcyRH3HQmqkZwcuzltm2lzq1+ZVDDiCUoZjhR3aWlZT7oLHpkvX6lHIG
xzacPDHonUEZBmrKNo7TEB0oi9ilRpcWM2G6oYTWOk74kmvDMG/1us1GzwhH98kMRv+H2XXBs6+G
5rmWBT8Hd5X8WHdB+EGMYgTf0XbZppOCs1F/IsFqCxQ2zpGEol8BUo3tKAvxwOBfdPZlYI9f0JbF
H3ExWa9RlJed18fhaHmaa5XVujDiqFvTjuiLdSIB1RoLstadB/HIhMH/MCxA24JyZXH4JOmRMw/E
W72JuiObz7KRCuncVyc6rmwd91O0IHNTYNykZAZ9titLHXtEvuB1AwbEnHcW6G7dp5yOsDMTiOND
ihlZmemE38HlgNcbndi9jRvA8eXQVB+cE90XfVj+xT8xf0W8GDuCdGEBB4AcfsQnQnA1LrRgcnQg
B8cnivCyuC45s/A1VmQZQxqeFugwuONFYtyDGMRMCpU47gfUoBA5oBU7soz+JDUz+pSeaMbTFGXs
H1agtfDKF+KxdaIf+ynBH6umWajIszRZxfUTLZn3CHKyX0PkXecnovLcEth2E8KlcdiODbbi3Oi0
6Bpu/Pgjc8xR25eaHSBvwGORPQVpWSKjs1L3aToRnTmoQSg3tfrTmGIbuzbMVI/3ll/7h7bvqMfW
pNWO4hm2uaq+wi204ptJzKRml0PvfMxNRQqwHTF5RwjKLOaqqjX/AFkoaL1Oo3tC7mpqF6soheH8
QbMo7jgBaZzIPObw0NVDJYL73kfPvrJNI4B906TAS3IK5vh2EMNwZxTC7tYUWeDWOQIidRBdgcSe
aOS5ffTh31igDQWu9Vhv0MRhBhghDRNKYCZe1MRxvm2rmM5CPsVGd90HCkC0riGYWiVZbo4omhRZ
v3iq+9umAJzKyaPCkJGHRRxv1F8lpwWKmy9o6U8GYQeH2NWTcFMlpmpBjY7N0ToVsG3Wut/zwTLl
mlOX9gXiSvLgRjplb8FpWONiUg2bSNxeh79K5DEY7ukVUDiPSw1dnsppvYJtg8DGnjVOCkvJHY4F
5XcpqvJzDVWesBWnsT5j1aVUr5SavjCu9T/pQgZ/YsIsfiD+6OSqjNVsosVayv6iZcDLsGppBzRL
ZwAmZV3fONJPvitd5ly9UxdBxDQUxsDKrPvq1GgoTk0HhIrOV3VqRcjAdkh6aNI03gecbp8q18Ix
6cYGlloUnTQ0SJKguVG0tXA8DWXwkRSXFKiNKW+Sdsms7Xs7mRdFBq2SZo5ShEOnFsq0dFPcU2MF
RXF2r07tFiwYtF6IA+Wc5QaOTRqRbfvZpjIT+3pIutpGgFj02obFzYtOTR1j6e9w9OCfdcy60rzp
1AKaaAZBo6ItFDdIVsa/mkUOOiCvW3pIaEgp7Yp81Cm2aOuv0qXf5PcuoaE0PGhDFaeW1OhktKfc
U6tqiqup2jl1jUgKvnr1UZzaWlY+f8+XVhduWXjhzakDNp26YfrY0BmDwU2XrOsjOmbuqXtGZw5l
fxo1xg81KHSo3anX5nO7nsheVa9R6k8UofI6tXPHc6uENm0YZ9N2mEaLUyouuKN5aup1BN8fxKnV
p5/afi2U4K9RZwnYWktfMDq1CP1Tu9CNGMiv4KLxbs6nluIUVc5e9L5B6xSP7Et/aj/KUyuSAb59
x9mWBuVQZ1S4mhT2yj+1MKGaZJ8sn9+3B6bmAg+c2nAHtWhpf55aoe2pLYpfIjxqcFU+9tjvaQrl
HAPIGUAq/WTGnb7Ssqn8EOSwIOAnGCEaot5S7HFFVk74alDb/d9h8pdwEGOJdPpnlvjLl7z70nZv
zpLLn/jrLGnY+h+kGQqHqZlj03n511FyiUJUJrEcjiIRaMlC/NdwRTMkp0xiMHU6NUxQiBP511FS
E/wLlQFLTRLdq0CM/3sE8WX2+//mtQ6iMMIQTenY5KY6ujonScYDcaKMMutDr0bro+OboHA1naHB
FJIt57TIvKjlbpsmoeqvu/imzhPxxc5oxo0RdlhNa6o7FdvzQwDaaS0ZSTzoyrBRbJnFZo7n9utP
V5dDzBQU+c9ZiW8Hh399YcZOBpnH/Mcyzwb4waxHpQqThnRGn8YYbvQN/Vi0VXRMtrQ/4/X7nycW
f8b5FaIcUK7FVee/uBc/axbiRnXOnOrNAWaR/mJW7gN0AJLJM23YdKPzMUnN4rrNU6pRWlfrpCMk
Ijf7dBO38B1Lrb9L2gD9fToQ8m27aO2GoNnULQdUfaJ1VrixvWVSZO9i8hrp4YpL/K23E7Tlkgme
JA4C9BSZ2hln+h4aypaZTFl7oPlMg5Jgj9WE5JLZfJNuptQ+6HEN/LvpDu9fujPD8emDhYm4zDKW
8ocEjreXTgMUnZGP1h4Kf+quJw2RtwjK6Cbr2u7abc0Fcal1+4LK5KqkwbrOcOyuHae+6AF6Kzg5
fRM+n6mkErpNeXZ2E1OD8YifVt1B5aq5itNC3jrh3N9GXQXNDmzVI2GUxrbleLi3VYzyt0n8FSy3
S5TdM4Pk6Zs4nHiU7dKnX4K43l6T0sS4peflfEgmkiYmH/a0O3TDM2jLeIdBcDzW+A3wquskzk95
ec/blGyyCEErvCx/3+m98zRAnUSFaYq7FMToC8Oo9J6+ntxduIG/vmyS5YmnRlgsNr/cQJnZRpq2
iTg41RDdQTcov4VlFngqj5o7cGwzzbHa2nX+lB/i0qqvMWHwiE1zbmxp75MjUljzlr+Nuh933wN5
8pdc38vD+/b1lJTc3FdS13XbOo8R1bqgMsndkAea6nIHJ2LCAR7BO3WTSwCcs7iF5d5By7B5hWzW
Ssw8Zy9SisKeRrUpDn1luqCqwXnOy5F5iUWCSiK8WNMy8ntaBRg00PUPQg2jvQWLGqecvGuou6ER
iWZDJGw3bu2gUtaNFrnGx15Wl0Jlf13Zl2+o2F0Yny+Jp28ftEbVam5DA/tONke7JdJ+i3cFWE47
QVLrY3FTpfO0jzQnX2dEFl3QeJ3whG9ujMvHEwMMu00qxfby9vM7k3idlHS3gzR69ZlIc0YufRZA
ZACtrR+Y/6JjbvKRmBa2nYRknZSkvjWtOXKIKErUa+amU75Gxe3uDb8E4zHi4XuWlEbfXABxOJ6Y
ESaZwbgBfmEfrkLLGXPP0Snpoxpt3KoLAycA6OB0d3w83pTJHeJmXweWX67crsKqAPcbIT0ewGFe
twweZ69Bg50tJFLz2LuVoqKlimNennbJ96owmLuJoPGZ3WYBxamTNEdbhbwK9FvnPxNpjQU1sCWq
dWlOSP4Ds4V7OMXDjLWiLBkMuC0FPqL/rNwFvWMAKu5xCHqpyLIIWqu0MT0xCK1XVJsRAaAdrdht
MNfxjW5DpqTGqSkRYYYbQI2LeIFX2I0kFRxJu6LELY8x1qSYHxgka9Og9tlOtUBz07c13okKliYF
Lk2c/aC3dbGtRBY+lE3uYDQQg9IpU4bUuLCPGm+7Vrw8Lqm6S/QYzbNlUTlb+ILcbIY47uyDlY3E
2KKHQC1gRVvEiOZroUT2qNf85rlQ6iCEDL+PYWpeeCh/Wc9cA+eLYS4x0jQdzt8JoyjCjNgh+6Bl
VbITc0kKA81aZu8L3coWw4Uf/cvixOdx6CNqmLhjIuA44/18drDLeJ5aEToHTYsGgDNpslZFYG8d
d74UrPGbn0bUt2Shtm1hEaH+9qNYY/Hq4CY81EUIajWkr55oBueUhpluJtx0+/7e8JufxjbGwZFz
EcfGc69wXo7gWkfHPSSzgjFcmRYvbfJnTmrLv3/TOO1Km4BQFl32zLe/rDJDVDaZ7h+G0ij2CCQC
TIWaf8XQUKeY8scLarvfPamKmDwC+DjwWZzR335gVia6HdELO5ipIKygqeWmj9LkYDi8pbnFjha1
nb2iuzVvqrQyr9wEq8X7l/fMtXx6XYjFJvWcRq+p26cm8E+aPN81+qYuNHWYIo2lr9IIGmJ8gIVm
ndJK9EEWZyZLmW/OzcqXqTt4LQ9h4NE0k89zq0DV2mVK+uyFL/bLUco1HJ09Vy1nSfJ2zh40KQkM
jSvfPSgKY1xfPixEN98blWUcZJ7YN0Uf2SuXNO21rtkE6BTTcN+Tp3bhAfz1YM55zl364IrwWDRn
Z88Fq19lFZGTHNM2077hT44+qcI1H6pQtt/x57nTmkI60lcVxOEvomCZ83REJwa8SFczPrmNm7yE
LSLemBH3C0BXXFKTDWSZ6LxSf5ZEelnriK5J7FGq+fZKnzIuc5maMvCispzy1fvX9td3mGdc6pZi
ekDR6C5//6d73oFWHhnw+QcNLS25PED0utkytg1Z6dtR1pfe4d99HteN5xyrC17hs/MM3HVLz4BR
HVxRX6VF46+jJPkwR9lD3TrdhQfnN/cL6S8RlJQEwjKcc8+zMIZGhI2jHXLHTA+FbKMH4QehN/hW
SSbcFOwBcqFwRZ63xh42rOVIXSA78Q3/7XAXtEDko8nvd6lQ6ZUbW4t+i/BKL/MDBckLpOAeyy1k
/bKabyYrqj7JmRfl379HPG4896bJW6mfLw4cHXR6xQHHPNpOcKRe+3j+3vTia2rqm/c/69c1lism
TXYOznCcoeTb5yGWuaiGRmkHOdAZzjP5GtIB9WwlP7//Qb9WaiywrmKDotvJh53jMYeuabNJucGR
Pm37Wk1ImqQC5rgqwK7TB6zgHXt5zLiVQrvH0BoYrfU6GAC/iLrT2vJC3NBv1mC+EIeE5aDAJPiE
hfvpVTAXi3hGNMERQLd9ZWvF8NhOs/IGpORXety0m7bS09sOfsTGcX3AG1lQXjCHmVzetydYiaUa
sIa9nF2o1t5eftwdMfOiMDy6uOb3ZWoPGxUxAH7/2v/mU5RFxrCgS0T9op+99HlTN1ZSjdERGHq4
DjmAraMu+Q8eW0XlQiFHJceiefYoZQzeyNqOYoQTeIdzrTmoSe7bouqhKk5/vv+TTvayt1eO2pMt
lK4Xol1xDvyacktoTl3GR3bsdR7oeXA7jB18f4tsTGNHvpm6N9Oeqb2f+ln8hBgAB2ZdGtMjJrRa
38xuOz2nonQfe0crvgooIcxXvMomwSljrMBhOdcQ+bZ2ffX+d1/e37OvjgiaFxx1s4Po+eyYahmw
C2ZjiI+N3lzHuB4JHWmei9S8gfD1TRhElr7/gb++5LRIyPjhOTMRop1vYyoOkzlsZHzEYx9xqNAC
Aho6fYPc9xJv4ncfRc9RLtWrWMr6tw90mquAlFgDgQg83FU4OtZ6MDAnTsyLLzzVv/soy1hyjVm+
LFaWtx9Vi9hSqmFz5vwbr8kMDnbocbR9KIxL8G771xOJqfgMOoIG67E8T7QaofQl0kSnlJhV9+RY
tfgUzI791cp143NnTPK77DvtLmY2ZXgqS+xPYa2ZCaqnxIhWqou0Z2AYnJdjdDuroQ6Kb0kyMwcL
NJztXmnHtVh3pFRwDpyH9nYx5M1rHkmi4gFKNY85Gekm75EZY9hN2/qzxXjta1370PoHCdiPtOJ2
Dq5jAkVgNOnG8KC1SGjicMrS28Dqx1u9WXTXc0BGzSqbakuu7XSWAUz5EGbhDEEBsdMophs9IF7G
Y/N0nmq4njPZZn7ebutYj+eVyQz5s5aZJVwNPwxfIRnIZpWiDCDHygYIsgLeMPwwhkCybVXdltwn
lHx94VrAfMn3DQB0TMV9rZVNsjaI7+BoH/RQMTIrwSsfQbi/lVW7UOfRYN4nRvXcar4fQ8yZppu0
LfXX998OuSxMZ+8j2T4GvVfH4Nxwbo0SEu1jYtTlMQsy5LEGzyrWdSQ0I5MwtGNrQ0diRTXuMMsh
lyX56iOJxr0Fw+QJoNHAiiErG8hn27VrAsJ1vCYVLAksd83e4VS0z6egfEmDXgGmz6P7pA6L0mMU
2N731dClmxbF0lNkxe63Zhhp5YpswBowmnbyZ0WMMqq/LGVmN4StMW7soY0/RWOrXSqDziD8S0XA
NkTLn8nB0sLUl1fupy0xxiffmjKvj2Yi3G8qb9mG66aLM4I0SxSmBQNEHqGQEdlq0hn074jdZsAr
afK7ngkXHG2HAwgldTN4MfpY+N80O5HOuqgrYa0iqX9ux1TG6FbN/I6fVEKmYRDOOH6OFLFkWkIP
m4G3geo3U/l9yw1YVXBgrP37d/3XRRjiEIZQouhQyprnxSUA99gGiFQemaJrW9Je/OvQ6L+1miw3
6AjtG9jSlwroX1csWuNy6Vg5tDoZiLy9vEKBTXD7pjgadK3XVVn7W5GZ9kavh+nw/s/7dcunqlu6
iIgZHD5vad39dCfrHs8LSo/qGBgMxC2j6TZgKi9BqZf65+2bw6cs7Uq0Og5HurOdjAayalVYVcfR
TMJ1ozsPIbHgG/LfYy9spw95RZGh+mTcvP/rflO6MpeS1M/mInfiK7z9ecTBlxESnebYcOz4otuz
fmcXeng32Uh2i1kzHsuEbGOLxQ+QR+Lc0yt1/yT82r6K6sy/sKH/9uvwykjq1dM1P7sOLdgo5s9W
exxLY9yZUXYUNbocopyGr1MZ8ozrzvTkFEa+rZUtd2hT+6fMT/RrUUb5hYPtb249liYhGOopKhnz
7LRnxWaNekJvjpCghZdVKCv1vP97LvuPrP7frBWKkyS5xDzIDj2hs4e5ChyjG6J+OEZRbNzpQT99
a5OCQ7Obmi3yKsyXeJuCaqMDqrjO+K7TxpBuGHmV3nUhnKOUjcjSk4J+qtbVzr4KUJGg/Izmb13a
NB0qfG3JAwiqEKDxJJqbUdembO34/AW4GFQ4V3VWq28kpxieaLXM9eapjov1haft/DGnCcGjxsWU
JC5jPTk72XaG05tBROSRy4RtJ/qGXTNpZLWvwnnb0sfZ5bJpbrkjzwBT4+csF+WuEDqSNqZi24zA
G1oWVXE9+nm/LcIGPWvgI78a9EuUgDPXMRMOviuNLIN2GWJBAsnevhkwq6yoLdV4DHR7ekmrsfem
FITUKsKts8Errq0Th5jLOCVkjGflgzajRWpA8VxXiMgfBOlXn1GNt9v3L+L52rd8r+Xd4JUVGO3O
86QhnoaNsvLpCN8rWJVV1N90eHHgCk3hf/BRPI8O4uPTOfTsdgXaIK28FdMRZhNwM13hT0D/sOsk
Ltr3f9X5LrL8KuYeCCl44yye4bdXW291zVeZNR2XndHr7bA5ToPveEFc9Xd5mjh3hsWh5v0PXV7g
n1fd5UMdNJt0hJCPuufdSgN9foRMkQ+tMP8FYjFUIGKCiEs/Sq/CSy3mX5Y3PpCn3qZqF4x55XmV
ahoibZsOtnnWuNMWJeIwwlWNcDH1tQlJwAcxtgwT5lHRD+mN5x7d23MpM/cOl119oWb+zTXn1tLh
p63EZV+UED9vbR3BgLxbpn6kXZl4fdSNH0h+JnpvyIxtVROyq8ZhunDNfxmqLtfAxRu6CAL4z/l7
hRRUJqJ05qPyNRI4XWiJiUlyOKkM7a7B3LqRtVYcyzpPtzoUoWPD6G1NL6m86Yb2TmPcQUydqT91
pLzsNb0EQjgPxbqytEvY39+8agzGmEKgt0ALfH6eJY2Q0bJdzMc6jLKXuOjEcrpyt3XflBdetd+s
jJwyODtLHg2UJGf9i8IYWYDN1DiaJOHtmVJMe+QXC5UN0wS8Np0aoxg3o59cAogud/ntS8DrJnRD
6Yy59V8O7UhJdHrP7ny0+km/RtE2PZIl+eX9N+3Xn2dJi3XL4YzDQOnUQvrpFDXhk6HETfVjXibZ
uucvP+a6CdjXLECNNeV4TU401o6g7S+ccM6iqpd13DrV6stpUSrpnC1i8JQqP4ukQHpoTuvW0cwP
mSKngH5kJ1BFm1FSr2cAcl/yJuDk3AIGH9ZkdBodqJvM3jDDxKxROr0EIjaG5bNoQnU1MvqvvSKY
+TeZsXsv7aLWl8zr+ccIHrr3SuS4B8fCITUU2mel5vQRloiDt0OYgeHhe5A/zFkVNy5akvm6jexg
3OKvjV67QIv2dYS2wTMZMb60kwoRcVIgPgCsK7SVRLJSXWhtnJolb54Dx2EIg/6EhgNjonPvtkM8
J5M4K3mOG726SXKhkwSpivHWnqI02IRuWokHlM9BtsptM3vKyCok99rPyDmVEf47b5wzkt/MSgba
ym+1HJm1WX3Rsg7jMeY5NPBzimFvzHOoozkGNAhyQ1bcaG2LbIJo2hgUVlb1H2bbtYOtK1p1Pbk+
klmUt23k0e9piKcznf6eYJj4Ql/1LKCXB8VhPCb/h7kza44bybL0X2mb50Ia9sWsZx6wxB7BTaRI
vsAoicK+umP99fNFZva0qMpWdj202TxUmWVKSRARgLvfe8/5Dp1iw6H95l3N9T8uh41STc1kyO7R
MdL02LbVsNMsAlaDPLHrhBWoIWy1SofuQlmT75IJi7DfDVcImdkpSJgbzSSmvF9SMjaMtRx3WNq8
qBw7L/VdDE04Kxl0nK9Ow8x3vIJ0crIU0y8mcykZkd6Sb9AiMtONa6e/IVCJHmNlryb0D1Uz/6ZY
v9YtH79umn2MeNFisPHx/n+8W+YXLYJgt3kcx64H50QwOvGnSXqIM8/c8pQ0UWW5Ykfctyn9tSq6
v6kb/6mPbXkqcbMON+5Sw6Fr+/gbmAMhG4ObjY+k0Uw7DG9d1DgEZUlVWuGaWBCBpkJsG1dnMy6N
JpjQZt+lTrVsf704/Y4a+vBZeA7n7+uACgnGVX718TcZQQ0bdd3Mj0s1yRdHmwj+nSUw4KAoyDgP
ktZifjTrrf68qiuFEck9yU3t6Pq4KZdS3oG9cwK1WMo/vqT/CQNQ+14/yP79XZ7f2n+/XuBr0y59
lqTy/3z8R/wrf17/Sp/48A9RLTO53A3v/XL/LoaS//SPMub6N/+7f/int+fT0sKz+NrQpbn+NOT4
9Qfd5TUI7b9Wat6+9W/J8Lb803/yH7YfE2Xl1aRD65oeC//7f7YfW/8NpSGNTN5m/o9O+Q9iTe83
NleT2TRL3O9/+INY0/mNMszgHIj1h6WAMcZ/3P7tHw/Lr5w/H48ONiJRuuoMalhHwXH8k1YTw4yr
T3ZSREZSPtSaTs4cMmkAwYnzNweqv74SakT1Oo7EafTx4TXHwtYUMy8iHNnLpR1U6xadjAmsCaLt
D9/Bnzf5o57zry51hYgwEkQvRF308VKMfgapS26KsJ7blDTPQNGs+66P/wbU9fFc/seHZxiU3DSW
aAb8PJIAZdKJpvDyqJh1UUKkhDOBIVA7koxAiGVODtCvb+z6Gf3nAvDnBS3qUTA5HqeUn5aiEexs
ZpIBBrirL2+8xoWckPdnBVXKpkg9xbdSIf6m4qG6/3j04rL0CSk9PBpYHMF/N6j9uOPElegUTxhp
ZGqmc6uMS/let0sM4ZzgDDYh92Gc2+myFBDGDCnaHRay8jCTqHqJYQuEFtqi0OJE9dnDA7/JQQUf
RtTDtytaqsCkoj+ly9DvPSwkOw2ux0MOKZd9iuGFEKKMg7WCkuRXDSyfdizdA4Ko4oWZLfFM1K9l
UHR1I4K+aGWojrC4fESP2nO8jhKuceG8jCrlYEo8uOmLSSg31Pfu11iNzVeTr45dbiUxtOqLmXPV
IJcTpgb55jTlt7Sgs4Wt7zIKh7R03RsDYik9wkoMmfN5OA4udovWMGzUI9aDcodRzib8N1M+a2bq
XiynmyKtGuXGtocuCxBizk819qEtY6uM3dPV/bK1s70JT3pnqdWbiqpgF3dXXEk3igRXeaO99RC3
HlocZ3hr50IONPSXryrgWnw9k1tugGsMW0yrLpFx1TiGij3AvPUyooeZa+XDjYXRWvp2N5eAIj32
bml3p7S0MH6DySxCvAj9Mwzu4h7n0fTJSVttz/HBCnVlpZHf1/oXezUg3WdqjcQuATKzxplymvXE
DZWM1kc/ucPXxF44VKWx9om+6pUt1cRWFiyyyk92A7B+rMqYM6OrRvraJQCnPHFIIbLf5GWf3CJg
jveaI1fYBvzL3VCpCozUqizDvlmsTUFsjQ1JZo6DrNTHQ0sg9sNSWZ3NgayeNOzBlXOQuZW+0FC2
NZ9ZPdFDY2mTP3SVjq6qcfAco35DbtcziZa5/hVzBU6bohLDjkpeZn5KwhVu+d7dabS6QGuIfonw
7GmhWTXjVm2ym0w4K5SpdfgmWQIOqM/A3Ks2dAHfMHrtnrNB/z6oqjjmcWITqsCHuyLQ2GSMSlO2
4Ckd/ZpBfNDq2JzzUnbPnT0me3vMDejRYxoNnpI6oTFAuC9HssvHKltDYxknot016wnsS3MLtRbk
d1IXQdy08WdXrnmgMSZ7VsxKPcAoLJ4suJ2u33Xl66KQQtA1Tgt+z32XWo0dq86cZ62xsanbcvmU
eVVyX4+WfbJH03uMMW1OfmK7Wyw6CeLqtD6DaXdnJMaa+misqXozoIG+aFqGboJUz/khjS01BCQb
f8vY829mq85p0TnF0cvm4k6xhHjGe+dIIt/browUfg3xVUnNNo30xavynawXtdlM9SgpJfGXyBHK
9zUWtL824BA36l1Hjrg9V3ejqudp2NGAVr/VdOrKDS7wId7Wa+fW29giVNJHC9E05xQf464whJc/
FgV6GSrVUv0mcBM5m0WdkiVKMozYELIJeT+zpfB5r5yK3SBepPm6dootwxlPrLMhe4+ZjxIX5nSw
s9aBhZK4t6qsdk5O8YqQxKQQ6ImknkJ8+xjKa4tf9g3g8fApGxsTuR6uGSdirm6eXXdl+AsGrpoO
qTXFzaEmZfUzdhtzBBNjzG/VSKvB70xwCUGni/nroGKTBakrjKdpwJF0KJxUfq9asTxoS5Uan/Ii
BvKIHVMZAqfS13TfK0phhpVTtfMxzcEvhJwIynsY/q6vZPEjMZj9VoXSCvzRVIJYyJOlkkyAr6Jh
HMRAbJCMLognRwrmOS32y+mQYAruIHcEWr3ET8aIkyOo8vy7mS4MEFu0tEvntSUedXvmL7au45uE
q20Tyzj0NYgByLvqURls1gs+j70yKu+Ebo+nzlTaW4kNmYDGgdoSHecOKDK06WV8KHi8GqkGE2OO
ncr1ttqMWUqm3icxiJvetndxXbkt13LVTdWJbZvYB92Zu9Cth9qvY1O70c3labh+Rmu6ZQeK3K4/
OnI62qmyr1rnWM7l0zR1SL+6bDvHy1er096MsfMZlm21fjwB8HlEEjw+sg9tYbzsVBvWhN0z94bJ
jEZ4oq8d62hdkgQvQt1sV93CQmyvT8XCa+PHCcgsZ30rs/7UFMWZXXIrvf47QR3bxjBvTLMNq7J9
aLryrjbQhdP/2U62sc3wPL8OrA1UeFdPqANfGLq7X9TCvIx1/D01adD38sbReEi8+q7Vh0vr6H3U
pN7nXsEA54HjYNQaV5tEiDu35Tka151DMZ2WUJ+WDjt0nn6dVVqpw+In3vvQQgrvLC9M1/KpaVvp
l9bIklliGCtQM8QxpuKuPlnW/EKjcsfUJBjFHKDUB8euRSXzRFPKN/pRoblqp7RYbghShZwjrvms
GufNlkGz7Dainwg2dG6kmCqfLtAlaXT2fWM4I2zUH0ynjyxCB7txZnY7FYENpOfcufEO0zLPkV7t
SHbfLK0HwaNcXmKcsNDyy8M0ycjMXLICNJ7huGGSOoGXxOatmNth7powmRXbX7CMBtoERLJxO99x
rMXXPbonbqn4aG228IdARS39rZJiL2RK4AatYfY3Q+bcGqM5tH48G82pXBl36PRqN8R+HUyyNELA
EZL02vJTxgCNOIP6DNMm2RZlvbkGkKqre7RE+lY2xbfaULv71EyixUkXnxYtkhFcsde4EBgjD17l
HpcuMW5yJWeQMhEUyQW4+byOnHgJ295QN45UwMLgJFri5d1s0Sh0lj0EQDBwUqRDGayCcbMtNedO
d/L2gjO2Cks6d76q9hd6CtKfPWW4U5GV773GesYnyUcmlqPn5PHGLtU9AB51m7RS3o/9EG+apps2
FRJab9WnN12Z03PnrM4BNuxtnNW7RQUmZIIKOxeKte9Q4OyyaUU2L2YSNpRXg71+h4Nh9CtXO9Nf
uKvniXGPnsx03/L8pcC8AvvqAmpUPKdUSOi2StJhhb5d4um+rlAXyCF7hmYsNv0Mq5d0Cv4Ow/XZ
ne/EmD012nSPFfvoTQKivd6kPNzxtp10/aI5ypnshS5IbboljUwf5kW9aMa4N6r2zjOWw5CJ06j1
M04sUG6hl9bTtmvo96/lGrkqWPcuOdpmv2vmCR6SVW+WQT+ZDGbaRfteoNV2jO6+S+MngAr3dAAv
SdGfnDK9LbxhpKMC1GZZr3EggxEwe/pqw69aSBAwC3fvyX6H1H2LJvqk8LqCIyFjTBRnSGuXMqcj
Q6/m0ozaF2OuwnXI0OVD38qucjtNcV81s7tPFq0KmI/fYPKPmDdscKXe9IKxkOqQg5uuyslW609y
Vb8AzVZRnYxhqsyo84gA55Gd0oMwoPb33HjiQtVZ5hl3d1n3gBwGcs/4XNiX1lM3a6c1510Xfc9a
2GCxzTLLuHc6edH4Q4zAg7aTBV77uXc9v20Bu8gW+bPX6o+K0PY1SREMyVcHR8K47L3J1AOl17+p
Ll9icU2HUUyICoXyFeGsurGSwT7kxoT6PxWPZWM+1IyliV8bIcFOdeXTrqe31Rt9dmf115AHmizM
UfQVSAuJBoM7fh2TJg7qsT0P9qQcskmJVl5tHhXvWZT169zXoSPy9WEFj+O3Rg/J+Nr4JJm527QT
SWxyLD9bclz4kdPLUmnnqmS/YZ7BZ0vqQqDoQtshrG5COYv8mz46X3RZbhehHBdG2jGU4mgm7YZl
KjJtPt4yKeWmtTHYIoNeN3kKX6F3W0hUyYgi32Fzae0998+t2PUlz9r3chZHV40RotjXzJHOyPDd
g7PUYVcfZw8Fhpp7jm9VaGKlXopjPApz00gGgms5XIkGWlPv7Lyot81q52pYq23OmTXpQq3D6mI0
y3u1Dm0Iiyq9kmnIWKjbGoR0120l1OoaJACCJU2o8xNxo/MBN771NfGS4lPh9Rch8gWidF89rAPR
xWur1OGUxvqpAsJLnSXt4UmtHQ1nNOdjtRLTl7qHh4Y8JtWiymjch4yBVdgk1HzXd5GnLgEZQI+l
edfmdD0pbWY9QRbwAGSl41ZOBsG7doWWfskK6GlpIb3IvaY/J2OZ3kNdst8KtZx3jHvOqxGnm0l1
iwuA4Ow9H4CghIYn7FfF9pQAOgN56CDU0kAmDDgAhnn72k1nAmGFiu1pgPzn53SQtytgbYGgtdJP
aTznBwkhIzCnrgvrTK63McKijT1Z86Vngv4gpbBuDPQn577wXprVgM0kVfM9LjUNU1AmKW/sxA6S
gme08WRz6lkFt8jTrqHPhf3QL3UeqcZgXWStYM7WS1r0MPTCFjQG0wFrvIG4aT8to1gJqU0Hiqil
FWd7Gp2jyBCLgKUQ8V3rJVVYEM4WGDG4OH/shs/ZkupHIB7aHc0BsnM82sZnfa2yT0pScPyNVXXq
gsKKiw1PrPMVKF5DQE7jfp55Cr87ztBHI3KhL7NnlCe1WNtgIP3lmFYYkYiVyjlbYIITKc/1VIGR
5t0/EFqU4OscnV1nxvJsxWg7ykx9H0TnbFB2SMjeqfspn2fjpvO07mFadSVcxMTxrNL2qbXGfjG6
38ZeA/bIQnIQq8cXPV914GrbLKBr1uG+t6prV8PJ525LdEpXh/P1mzoA+lSmhBcs5dRE4KTKc7uc
1OtsyP1eE5ZB19m1eBxuHay1y3BWzS7TprAD/5KHTiVVwnD9BWqfEXULGsAAHYFdRUSWlMTAzIp2
Fr0Vm7coVbTP0qwW07/yGTH5m01yX5nLickHi2s1ib2aJiOE16wptjBXQH0slkGxBfzLjKeqYolp
IpvfnoNoamygUukbTSu7U+vqCIGyq/t1HtWoWbohIv4LUUYHq3yobAsVlD3txkHleLKOUW/g4uNn
hM3U1rDvaocWTG7iRzNkSJ/QPRma6frmEN92E6clbfag9C3evG3Y+Ncgz/Wr+5avq2hR1DvlfADh
124p+R+WcWYIkUzuHuOm7Y+yw8s8JedczC+mu77b2Uy09NWVMhqSyTZuhUMK2Mvs13sXuESBH+qQ
tNVEECJ4kDlZZFiumrWZZyJ5xnYYDhJY7rmV7rQdyrU8poByyWboNE6YhvEcezC3eZ+3CfaY0IRQ
uQGeN0RZPCzQw81Psc4heLHEBm6fR0WhI49vZw9pvIzto9ThPFgWzuu+ctpNTPoeSmfLTv0q1tkr
0VRcoPbYk6ttZtkooUMuk8807YvXpzx56HOCCu3WZtGIxfAXfaiCKrXvUD0de2uxI5eQOn4fK7AW
wME9z1GHjbtpwtZV92vWOCde5ZkN04EwWGhXPGJq3jAdueCZ9/aprcpNYs7eofMmLFo0sfLPoqmA
aYo2mfZDX35pG2GHNt7byHa1MUJJ22znpTMjk4FikKhGRTiYeMuw2m4I3gHrnrnKJo2TbJ+ubnfT
NcM9tBw7dPrkaVTBiDnLVER9t7zOsjOBN46gRfSG5PJ8cpgq2TAyOo/delQ3DT5sf6w143mp6m4T
XwHnM30Cf3KNC63OBcJQKUKqyiqkxBiOFkkBgSEKhSORZS0bFP1+w4kjqDQezETFS913Ma27RImP
FGpvql5878l1T12WZjKGy0s+L+458+IbQmopJ3p9fDFAYu69BZ6x34wG0EI97vxOG+pHa2QVLKvk
rpVqdnKVmkVtNbzNqBLIAKBLfdFYmPcYufpQ1p1zZonHxNMxe6KMKSM2ggF0h1MGhCTp0dI71h7H
6TV1V5uZx9heJGx3OdEHr25yBAsUOnn9BaXrdAffExFv7ln5iyXrImpdLd7H3HzEyBlDmC7NyaeF
j1UbNtNBVxdno/ZSvfdai7nP0itdkFSK+uh2A5ulYthRVtXDQ02o/ZFavI2a3uk+J0oyBZrSdRBR
a29PsKtGFtqa09jMMdYSL+W1eIQqN74o9qzBSe6elqFY90tcGMHIPDKwjJ7gLl2v8KOWbzoZZAHb
Bc8bSU+raSC7a9WbpBEq65LHqczpalS1iUEeRFgsnvOkIw8OgRAm29nrlQOGDcKtILzShGgei5Y2
+xpqBDOlThDnjclhEUjqBCI7XGbDZcK6PvM45DvRr7BqppxcvbzxNF8fOYKmvB6+NfKkmByUhfZa
mU2zM6RG09lg8sn7dGvPI8Yet3I3Q0G/PtdSoHhua9+SX19dzN64kFFUCn+FfRiCDLL3SpM9ylJ7
1FwYq6JOKeQb3NgFDhY/rntWCR4JAAOqb4wFMmr7qbsycmsTW221blaqxKmo995QR+bcvji5u8tj
49ZY3Fc8wl84SlkccfNx202uvEnN+ZuJBmCTm6KKYtOh7BDiS5ow7C/aZd9lpHe0nSr3Wj9Zt7xz
/XltCnnq2eJ3Va6JsCVXaZd2yRzZLWGXSeYo6m2hN8VhwXKP3+Sz0S1vylWsDXFieahXVdybEw2O
TibJEpR9RSyI1G/aoeKYiV3H9YkPm3wzmxBxDdOmtmrvcyyW+bNltNRRhqucm4HDc5mZWAShWydI
CoLSnB/s0X1ipHmEFFVuStL4ysJih+sTiJFz91LbSxfq8bRtx/ngEBTOoSGkoXtC2eniGmIfLVI1
pJ7ajQ4ahR5w8uyGVbHe2y0WAzrwGwsTUZipzdldwUeONmFD8BaCus+yu6kXIQ3wEBl32Fg8i/nQ
7ac62zuzdcGS+ez16jGHrN6aOqEE+QHv/85dKxSuqrsBYRYQI7QbGtZLL7sTyvBpRFrR10PQN+6O
nuomnaG10Q7xqvGAYTAssSWCX3+XDAiE5oAQRs2vrNYrDuSwBwlaamy2aws+q1OiJukj0Szr59yp
dutInnBqBeW4RC0H9bJUjn3H21t7R8SxmyoeJ5zd7mZWZkjn4hYX48azqqcWTG2a9S9LMhFJRml8
LW1wBxDyCFqv3cCH2JhAjF/Gipwk4At2J/y211Fyw+JHvWA/xmDjLDzkpTnwFK2hV3SbpYDlmaex
79D5t3X2Nyh519xGP6m+VUbbXebKE7tJb0J2jQNO7/Z5MoxDZfXbdJz2ZsqunsXzPkmMMG1I5TUL
jgj1eJJNvaUw5VmNjVNNthwNg2BORTDymxZJ89LmfZjkQLW8LKzq9pZp6LOjsAy6CZu2ap8Qi9/X
ggYSKF1aKzWLdyw3TqMxFdCuRJIgd+zT7Ihtao8BPY9bw2gJUMzTAEpt5Eh3o3hFfeKjPHtW/EnK
nlPGV2PSTyLLNmQL3pqTeezAS4eiBCwWl7eLCxBtnfkhdJ8pdjwG60OSnBKvYdCUVQ9EFJ7Lhe4X
O7ohdUwq1RiiXMLDMRl3CaIMmEmvBGaS3UY4FZsH/VFlN+t5ZBirDoZ1PsHNPSPPZL1wz/gnjqXo
wtLiXVaafR1T9g+8Y97M4M9vp6H32eXvcFmcjDF/ncRwuyR1xghBHvR8DVLNcu9prC8cA8qwiQcZ
2ZZ9HgZwa4pybWACkKibcb5D7UZbG7STucr8lg3/Dn3zuedIuaoFDQSd1hp3X4zkP1qePBKNet9l
7eD3znhsS0FiJo3YErZZlnqb1tSOczUQUjB5YIqT9BYU/8k0qhJ573Q/WstDWsaQGfRjNpBWi54W
9A12VF96rKaxAjY/JSocta26y1JyRiH3HKhtIySsr4Ybu3QkhpfGHJ56k6UTdOoaFsI5mvriQA3s
v6nTwO4yfJ/Ted/DJTAbL5zr7GVMnTsmRo+6Vbt03ofX0hiPa+F6e2YRn0xWrZbZIDPOs/TSL8u4
HNKRTM7cvl081DRuzHLJsEfLPAC2sbdxtP5+smgq6JOXBVo2HztT21tFtY0969FdlRtcuSB5oBNA
zTMfhqwWQUx6H5Dg8zRW7zmW3LnTt+2s3Hh2+uaJUQnou+xjk8LvWso13PqkNDfUJqGhFkerTI+x
N98Xdnc/qAzzUksc6lZc2P9eG3QxSJDcxzJJ522lS85PjhslTAUx/dQ3Tl+cenIIt7GyfmaC7U/V
fCTB8Yb82JW6IlZP5NtmD1pCHa4M+XxZV6Zyk9sknDRGfXjAzPupyJGEpjFtkkJVEjzOVFr7FOTH
3vFSz9cQmZwmTYXb5q2Xts/kzhW8F7wf5V4snbNNZtMlP9Nod7JzNBQtzAXR8NCh11y5+I4uvX05
k1igDzUNH7ev0+3EcfZZyRdcSb3jrcdMNbQzWhkZFFKU3abplDTS+v56BHLtDYNkhshdWeywBqQP
1RrnXwpDz2/LpaPrU3hLB+07VsMhy/T7ccmsW8NJyd1cMi/ZXdX67+Po0Ykh8WtgIYrhAifx2m46
Nf1SpnPc7+IM1wIxRMnwokzdwg6JNutW64Z2wsbuDmxWeqHv+NlfyFTXg7iq+7uO6eGuKXTnwci8
9TN60KvVdHQvitdp4FVLKmYvS9ZQjNh/SfCcb2kdGi+xkqqvE53kHd4DCHgWMW4bm3yRIGcMV0ZZ
4nVMeWS1iZ1suu/4ZqKF400Ut/DeNZ09DOlg9uZ1DplgYh1Ce5ZzwFTd4Dy+sPrkEqbrMBsbxgnw
WpvYuyccFy25KqgbSw4XmY8LydhodElY2MfpDDQ8O7uLZfMd1fr0VNbxTLD36BxGa3Lf0spjf9av
8vRiMH3XJchuMsv5UR0k/EkwiQmov7ABwAkWfWIDgBjU7oReDwf3Gtw9ZeIbNo5XR1ryJqN7EGmg
jz8NlakOwJTEePLmotkv61A89BaN1XbKaMrQVw3XXtMCp7HqoGCUolZ0fmIWSoaSNFAtZ/1SMxsk
mdrzpv2siHLbCsn6o67OxnG79tg1fc0LxNLWJWpoNtqloee+mWm73XtIfo+ZtLYIE+4YDRn3abVy
Du56/vpVuBjObl1HI6ftz7OY1/01ATbShaxJGbfY/60EqMWULWMkaaGGAN9kiHJTv+0gMZzjxlEu
S5MCH3VGkJO+lc10LpqxvNGXiZFZbSZHs8dHvZun+LqboLjwJxJDLhl08mCwtPwYp2Z+pzbOKxrp
bkP/B+JLYZdbzk5eoDhWRXZsw8Y+JFJe1NFBQmjngmFTgdLtQAyv9+DJgkRUMTTi26rFpIMnQ19t
OmcabtxWrSjXbCKlh1UftuPkgbB3OL5R4jvmdjVFLzkW5AzT+xTcjQ9H1jzH/WweBDl0B7NoS3xu
3Yqj0U7bYtxU85zvBgagV7BsHnP213vzEyxGvQVNYcAA91Q6AKQOeDdVNRB2AuFr4cQol8tckAoN
51o+a0KrdsWYpaFnYYWZpbTOGYM6fqZiX9pYOKFFLgKf6VJB284b3f/HCqjGaoHiRKOnL3gC3UTV
Y9brmFKiKWPIDnZup8+AUohGnlMmW6Fjz+Az/iFTrdM6RpFRMiKwYrzhJmQ8M9FXLzY+X7n9R1EV
ubANGhVtjr8G/B3XChae8TmALpU+JbFBTfy7Vuh/QpM3vvdy6N//DUme+LfNUH97k8jgPsrx/j9V
56GQ+oU6770fPirz+Ot/KvNs9zeQ1yBHgFqbFs4BhKXTu5D/+38prvYbRBiwXHiMdf5AR1/2J5Bb
UX9Dkwf2DQeaA0YBbRl/KJpBpvyHmvsbZj9VR5uHTZlv0vtXpHk/qa4YkiLoN02sfFdqo/szhSy1
Yur1Pk+iTiWZqW2sdWtrRXz+4RP5C63cR8U7VpbrVRAfMvFH28otfdTK9Uy/CO9ImDb27b2Su9vW
y96ItDgDqvNgd4y3itF8//U1f5Kx/X5NtMs4aa4uExBOH69Zw7ypmf0q4RSTOoqjRrlP3CE+WWJ9
m4nDOc81NO9fX/MnTeDv1wTvyLdtkEyG7+zjNSdZJAu7hUJLPPuseak8lCJZfbCQf0dA+atPlE6e
rcK8QLRsX1WDP3gItMZCIu9K2tGzmJ6amiRnI1FLoqqoS5Y61naGOskNbbDyb6TK/3SPXO9KQgHW
BB0KkfzHK5PgZ1iFqXf0212cGI0ptQek7ldFTqz/LXbwn55P3h0LLaeGwtJg6vLTfVqkaCVCM/vI
YVAetJlgAdco4H/9vf3lVbiSg5gN2aP6k5ZTLvALS9hj0UD+19mt2dcJ3Wmjf+0qmIp1B7aEcxWa
U0n/dBWjbg1hZnEfleiPbr0Rh7CuwZb49VV+/n6uVwH/jzvB5FTKDPXj99OCzxV1CalzkCunxkqb
QNbE9qHttHj760v9/LFxKYfLaFAMaZkh3fx4qcJAZkBEhYgWavvAS8ge5/Ts/I3Q9i+u4jI61fmC
LZwB1k831OOXQRnfiqidaHQonOn8aVmTf/3LQXUKUAjTkYH/5/qx/vBCkefIYbntRDRxqvdFhUKu
GpjA/GufGAsDaz1LIHwJ3JQ/m6gWKzehW+cEDHXUeXncziQeSaUz/9iX/0sf7fW1+EHDixXyD5Pi
1cyAecb+ydDAl9CPg9epZNoIQklBUO90RS1eEtOlm+0WZn376xv7ycCAocnjKaBbxs7EM+f9DOJJ
q6YexhHJJQz2xi87UsMHTSE1XFfzA3iHt8SsvO0V7BgtVJJH3Syzk4Mq7m/uHMf59YH48eYdi930
ujtCo+IU/LNLXZjOOjpjNUZToptO0AhoCr4yrg6N9bxqW8RxoBmN0EToqW+moveqp+uZ3b1jupws
lPlT8r6ooOkPzJxnce5mEhaeoZOb8pZusVsdPKGkdK2Mqmd5H6bJwRgz6f29Mhd5FhJzQch91Zgr
dKp8am+FVkzjpp7a/qQ2Y0WWjgHEBHVIW3wiONKsdqkNK2qbJYhLgnnJ3DSkiabjeJaD7YQq+HgK
BEC+WiimaflGYkIOP1jGq/mcaJ2YwR3bVQZkA0o6nQIFEY0okvk45Nbk+Sr12hjQp5s43y/tuly0
gnauctSNQronx1wKK0wSZTg1GT536ukrsl9YavOIUSoDs66KNvJqKyaxEW34Ma9xRIdFcs3syRx0
mRNUzFMsDbX9VrtV5eDAvb6ydpEBIStpH6vBOmiNwMOXimt6hazI4JltRY+MaXA+C6dHjabrsncj
xgIqYxgtpRVvoUm8JeTDbgIH9snRZKdzMRTRVg9Vsss3jSLAudeJoeMP8jrQVkamE08l0AHClNT0
daYimp173Gtg78V8/SlqMbt9RIbW8l1Ze3osqpkx7xlFLL7msoOJmeFtSiJLnZPXVBPePXpS41VJ
J6f2tXwZrxSNomSgbU7qtFULnQAuDOsTEqC2nV5E0s7fV7NmZyam6XnozP4tIzcuDqtsonMak4Qh
CAea7WeTqDM02LFnkttoCucEu4RuAL0F5QZzTvu1QJSV7nLVUXGFQwgpg4YBBgGbeS4OCUUPJa1j
8zDGDY818i+Ym8bSgGBH1Nn4SuKol76z/y9757FcN7Kt6Ve50XMogETCDRvbcdN7iZwgRCN4l/B4
+vuBdeoUuVWH7OpRd8SNUGhCiXBpVq7fqfumwOJyZ/Z2CCtYxZUOhhR4O5Ab2/R1UQX1OmCnsPxq
7HHv7Nso32lp4jy2YVz9wKLd/j6YFWrFS7e3E7e88vSgmc86zyi7btM6othh5Dlg7B4J75pPJiQt
8oEoxpSyaPALb/Tu7ZSuxSbXGk7H8UBL8sTVILXslGMDCKYqhTUQty6pAiK1akI9Ouw9IWJazoVM
A9ogGSF0mi8nYilOwyjEJICmUNoGD6k7q4swHAcCDWRov8wiq26rdoSh3sztqPuuN4zLmbbuH7Wh
swi/qmCmTcQ7LyEbDv1OWg3FTTTQzcEvIKguylIQbFC1BiikgAENDdWI+lunw17JV27i3aaky1j7
0ezS80jlsqf3Is16m2VFnZ6ZgysftBnzY99oR0M/gWw9kvqkcDjaBFqb2KuO2DOa1kVknYk8N16d
uJpdEjqc4HiwhchWXoSQZWsZqgWg8gCTwWWV3YRndWIY2sqN5272jcBwSCIu8YzTYhF7vl0UiODb
SKPVocOKwnaE9QowFvLZxos04nMSjX4KzKcCOL4rtPbXIEdC6iBmxrA8Csvr4QpDlMVDp56O8eso
GZSDpshEECp8mTy3HhR9MF2eYQ4bPZVsZZNftDBV/MkarddO9vm9qYB9d6oT8mFyZfQIsza+n43W
fMjmkQZdEFboGqYwt5N1FYXjTUbSJRg++B10xYWoijyA2kKPy6zYWFOIrHlyHPmQDeb0NEx1eQ3b
JknoWAZtTVzD6CBIi2bkAHXTEzRhEtl8iytkLE6Jo5tQokapF/i8Yf0ZB4m63nRhzuTJmBUDjFmL
LFc7buxfHNAyyLsKwO4Ic3mYQrkVOvUeTqp51BOfynKRR/X3DMlGBIuTBicZQLJ8VXGHkjvNXAMu
sWc8WLMz/1hUH94qocKocKMR0OG6MB6APeTEbHTMVEZ7XGvkjrHsyBX2vePPWR8aA10F3Ry6CF3f
nHSmPl27Rer+8oq6Im1IUgUANMSztoZpVD1ZrAEvWpJqjU+OjH0l6haP00EueZahByrt9+xBGzwC
cW6Jyz66xD+OsI1gRJvil/DUPH/ozeipaxtcyqQbA6wHquuGjZZ4BvzewEhvAsZ8CBVUaP0uVmTn
+J1ZdvlJRaLqRUqrDpqxaZfkEEZ4RGyCSNW/jCg2+7UlwxLaqBNDnBnjWlzqpAxcmRa6nqzQ8+d2
7Mmc05Sbgu9NLo7Yk1I/h0JXxMR1iXa75O/9GKOubUnfFgz9XFTmS8gehERcn1CNJEFe9bRscAXc
TrIyFF1/HdzGoBXYHKfhjHm700bJZZ8VKXSJpDOudPKXKx+JnFZvTVe0w8LYq67JWwHAEnpkSVSo
Y/bLI/908rOmlAWpgNp02nRoHbeCQ9+VaMl3xLzKM7BzHuzJOrJlVH13Y/gH/qgMot9qdLv3GWlu
YMFOCcgVTeb0iw6WaeHv1JXqVBYQPY40Answs5gtAultpZNQZZdOWp80nFyu3SxiamO05RwbsInx
So2m4sJoU5Lochrc0Eg7CGR5m5n2Gc7UzsJ8J4MQDafRY2DvQYgkgjO4GtniWtbaTj9TjkP0R50G
zR1rDqF3bOzeeTJQekHb7O3XWhfDLqtU82qbM1lv6DyTaQeZsbvp4cE4fpS1EQRzLxoBIRBSeD40
Ke1RyXz+0WGkU60m2TXXgRlDO6/H1NrMoOiPrBYZXdWefaqwDQHfnJXucbIn5NbEXLYBL7SV34nh
Fc8zqWBHHcBhsapSIe5LqKC4TqtYu4BqBRHOic0IGnLdXFAG6E+Ls0Lt5/xukGPBcAAFlPqT0Uhs
fOK2fqW2Q8yLR3Z7pwV1RpxxoDdn+Pw3atO62MGs676l21hDObgy2kC71XID3pcHAHnaKWfOVuQL
9k9z7g71uhMDkwzuaron3shN4Bu3FH6pK6H5tLQ4qYmNbl+gLQnYbYP0mgMm+jM7qeQNwJKtVkEw
lxizKZ2wQNfWCNnDIgQAEHFynmFMK+qB+GIv2Tcq0gkUb+hv+O4IxYn4bde9zBxWuBVVll1tZuml
twlNYGRraK2ecmEsdOugQas41LO20E6AtyI1zDTMkwTXbWFOBaL9oWnu2jp3z5QEwtjVWh1kG5k3
Bv3wORAEQmBp3B1p1A3xhk/VQB8HMrbJ32rwywh6nNkoZKti3Mjeo/3bRi5ihDBt4hwTaViRG/Qf
nbVRnQ0RxFpynH2vVbKm8NCw8gagHe9D06laAasyqGFCpiLNcWDyEJH68GOsh9Zt9Yt2LsG83CGh
EEPZxwTg7WtPul7BEyIFPb+jj+wRImYYOeAXIqC1bov+0slDCHsWbaceslBabtXUzWqjgjhLtkU0
RuUWBmEIGlinxHxzbjJ0f/B6oH9pj2KNh4h6rgEtWTNEncPPtSYsXqEjAa5qysNYza28/KV2+m5R
qUj5UoK02Ku6Bij1Swh77MX2gKzPdjTSbpEHpsZWtiYkuWluWg4WIS3bbVrXzjX1XIeSri7iu57T
AbpwtzEBGvOAlOxwRItNWFzxrJpenWqWjt4AgQsQp4W//6s9jMVFX6rmh26q8Y63lr+Cp9YCdBmQ
iei7qHqam0hdQ1IP7BXee9TBcVZ4j6AWovSbSTXoTSfTO+f0o7crSLA044c4ET1xzCPRW0KOpHQF
ZgtwiP19gYh+ym9xfCdD3NNr5z7I3exlRDdhw9MO673XuyzCqdla2T6ElsaymQ08R8zadCY6hcxP
RqlzUyGEMAgiqWFuW1qcwdSKg+LRUBLL+wxBRQXX3yJOsDEy7ynT4aauPMw5OTsk3XjH/NJT6pxi
/BUtfg671Jubn7aZDe7K5PTGEpsSH7et6yE5NZWzaDvScUK7APr3s+oGt4fhlXQPKL3UDydSGP7j
Zzi9hKNetauoQEJQGCnyIhNXICupBunrFgyYk7YlAXpT9KH74qZ1fmzKeW7YjUT32CGet1jVwuBU
a9LsIpws85YAmuEiQroJ8ddJ6ssIrKRdmVCsqKs5hx5FkjBekIWxWWk4vRH8q8rxe1R6ATq+Yoaw
oEzY6H7VN+Zzx0jgNBLjbeE7BGP/jMNUu9DKrH+BJYiIo+0KCto+R0q2bsLE2uRtDHZfDGq4nYrO
ue2TZWbmiRb9cjmu3oxGl0XHzUSGKqX4IDm6eGgY11Nb5lCmDPBGnFmn4iqROrnnjot9zYqssyFZ
YSMBfbkOiqfUnWCYurYNWRIrDYiLqT6pyTcQjvRIi4JiWkWaUzxbKTJUcsyUS8VktzrgYRdSh1go
JH8GDjFtPuiH98PUYmg3aAEmuYFj6wDUpIKkvyCuIJsMDkVEEsfzie0WfeybQeA+DxnwEnkNhuK8
bmT6sVVBcFujaCl/WNkQTSdJRWaHzy7ZiU3ae1BlML1jINhVW5Acje3iXTVn9hXxBVPGczQqxYXQ
1B4qZ2hePfjrFINl2l2wo4zVloU6v4hqNT3MJB5jplGibRD5GP8KVK2qTT8W7bPZtuFr149pw2uY
i3bt4nmS+tBm618TrxSmfW87kDQDmy1TCXkzGBxrMEwvwyMSivHZcJ2pf6QFH33vSOBL/FCFdNmb
wosQuLmtTXYFZsPx1u5Itl0HiWeetoSCg8VRboPATzXJQGB63nDcVgbpAm4UEgIEhkSN4BU2LQvV
lrLa2Gzu0wZ2IXHYWQndirnbkbotCMRw1mpqerzUqwQll6GxPQ8juNXarCvk933QWExkBgOKGxdl
1dYZmwyxmhaGzXq2cx1ziSF1SM/DcPjV4YRzhZ/9+KppVdKsYKcMsZ+lBrbxMda8sJVhfs1+H+fE
uNe9LSFKqjl5DGrd+SmTpsbs0e4MuCvCTew1gYIezBww8GxTmhEC2Y4TDLfltFlOjnMdTtVp7DXm
mU0I9Z1MgqEwb1ujDmxx54Qgtuuh6z2FHIH0JHjhi1W9uqIHAZnZSwqIWA4//e7Us76P0gjxnaar
+gn7gdGAxINR6inpb2yIbp7VFtpi+Ao6LGikSRGyAug8Lq3NSuFcfYwhqx1vbLvVWr8II8FsdMbk
2UbHm7EBQ/EkPi0pPD+OCv72emdEvkf2zpkGBfte02udDb2aynvyyeVN0uSutWrtZaLqYxB/H9NI
efQFS6iiiRp/CU8TL21SsNGJKeMMJF0cffyq4ahP5hy2btQzFlKTDIfhfiVg9XkrrFWHy9aMLlvN
wAekyiMF68G0Uz9EPBjt0FjJH2OnWXgkjE6GaBxbmWIVst0gYcQaBl+GCV0SHZsuK/ahk9n1DyPp
XP3UmwuLFEM466yADegVOjWDL+ULRTSmWvbXmbVDCj2Gc9Y4A0tLRracyZkwcJPTPCkCAN6Z4D53
3yOiRCNkuXmAmUsXLfzexhoygT4hhGqfseutytIsWw6ekXs8VIOnbsc46srzBPjeXVuINelqQkJp
2uNgdq0OF6xhhD40miOitjmlA+hXJEN1KMq8OTipRgSzGA7kvYoxbEF6ee5lM4PSL6veDgJUSLLS
7lWLxPvKbKtieCTj0c7Ow2po+2A7iMB0djJCRb+e9FDo5F+D59YYBmFUozEDIg8rRFD9Ob6CUuDq
OyNrHW/b4eLHwbKdPA8cqiVmkg1Sk5Ve56dGNffEu8ISDsZ+DWsaTqBv961HZ0M0NLQyv+qIwCUn
Saev8Dx2+OiifIqpJ4SvR0Njbl05E87AiW9cND6ppqKthydUyVaTZa+oAZszDOabwuDENSDLiUQi
593UlVSLGLeWuN4PJs1IK5YOJ24eoKBDE9fxhOC2Lzka3LEGJuRva1hUtcgR0i7qzZWqWEAN3ndq
5S/uQFQDzc4JdhUYRJm/5v28rCL0zgrrBO62l53ook5QyDZhCV6UNLyD59hp0IEWeh8bggEdj/Xp
6Ib1cGtBtrU7Wmj0/S87Yn4cGmUis1DCGJgEQBKAldGl/qBhtHvDZtWk99jHECaXRvYcrWVh1cnd
pKH32wVm7eIZpSwrvh5hh/Mm7BG7LBNNg3syQsNE0ZZ1XZMjLCJ8VK6LQi/F5LOyl/gnQ7Yqi8Cv
a4STR3AANOIzgFYEDtBeLn7kpLVeA/GUptiMjellMWpnlaTjfjKa0Zg3LeyI0N0hFGq1HjpYHJr0
ilMTASU9ZE5JsMdNvWn12oflwQrrj6T7qNPBIXCHiliDGJuiVY86IglsJweF/gOi+h/WwLsobwEq
8Z9JA/4rWZkv+Ma9vrkMLdnfy3/4kzYgce1ZADXQckxY7IUb8C/agC2/YZONpTSwhrQ+0AZM8W2J
1cZjGcgHoYyB18+/SAP8CKRD4rUIyKk7yHn/CWfA/gitk4REs9nA8h/DYZuULH7bB6ys7nIaD2Or
tqORIoNKd5XbgQAg+qKxSBbRaF0Lx1736XQeuukRviQ7bgraH7nZkXGWOOkOSbRfT/f9jF9oQ/ou
3TH2Z9oWzVHQuFiBaccVkaOe+SLbR88hQqvujihKvmNhftd1BcozuHdRckQHclVwAE7K7ViRhEXR
AdTvh0m7I5X2eygbqLHsBCRmkZ1KcZj5GhL3ZDRP031iekdgNWRd22h+4ilEtRjGviiSWxyCkfNg
vxZBCYxhIMJGtWmf0x1p4Zd3/B4DNOXdIPgbnsRH2O73F2t+fLGubvd2HjRq22Lrumh7BvtSdsmm
r60vYLKPoOrvV1p+/g7urPCXicaKTwgZTBMPvfFFFpH8/VEWCz0bFoQjYSksUfTvL1A7Guy+ZFBb
NzxD+I0u6WZOoYiTJSmp/G9DUa449vhunZ5X0YlZ5ttU2OskuWjhKxNmvjErlHvLuUOz1nb/vTM5
vhv3IwMn4gTU0Bxir8QtoVwtv6utp1OPtqTdohgyr7SJKh61Z0JXgOp+M1XlpkkaGr8hEjSMN7T0
qKClTfCPX1rHNWrEzz/lgWXu8oZ5AUty2DKPHWyiPr4AHTOnoBp6tVU0LaISj4fnJNRXXvcdnj9R
ucWKzUk6I88Y0P2SfiaCbcDtfX4ff/sd3t3GMpfffehcB7qFsK+2CW1v+EQ+R3nfoEsOSeGLMbVA
5H/hrr8/8QEdoKzo99DDZ1lAXiMoJQP0Rr3+1RMtC+PfXAfeAbQXAgIP2RpepCr0ZbzZRtxGlbVP
9ABKOKdCcum06LvyTpEyr1p5rPTuetbOy0VXMX8XMKdnybuudL8MNkFA0nPzBVdhIfj8/gr+urUD
3F02eAs0Sae2OmwVCE5rujd+SsJxUYebsKl3BCBv2JWv/28+8l+XPViQPW2cgqrnI5P4TY+t5ARF
V6rCkC/4yqnr94VjGdZ/XepgiaIsx+6p41ITJ44G7CDMvzBj/OoKBytHRAMIGTdXGKZH5eC48sXS
9PczYkn04ykIDzqYmEs2XJU4LLKdcdFOz53D6Agt3wueP/8ofzsdML3Doc202XMPpkPstB6NMa5T
Z5hk9bsK2fl88/k1pPzbEbc48loGBnHmYeZbY4W6rueMOCAmVrhhW0E4j2J3L2YdLRfqejfwXRrN
XT5sY/sEUB/XIZjpjnk/hijsKueXsDCbAjd1Sb7xO21cGo1YDtFeQYHAP3VjEJGgP9Iy6zQf75JU
P5J4ikRGuiqi6EJDUpl3KfFV1g78P2yHrY7Qr4OU3zrPev2ComaVOtWxVunHRnTewyJ26cpbNK6x
mh7mjWa+NPIOWvqM4NVqgMXSNVjLvqchXTjMbjRMmuahFS3Ik+R0xPkOYf8+GNEH6ITxxC1qVhRx
xjEClSPcLY5axF4VguQmOxfFq34cG+VTrJxfluzvbQsz2mC8bh3EzudDPF51mfMr6fCe0QbEQWoT
JPpN1PPikuik5cU1kXMyl2otsWaJO4+Ot75xK2dtD5cAYL42PKrU4phl7qzB2pUYzVRU92l4ziFr
wxC5zNv0nP74aVq/dJQQqICv2vo5nXcBe+PyCENhbQODeBLtuit/FvZzOD928jtafTann1acXwbI
Se2pW6O/xeN9Xs+VQkSdYI3P6XhEDtYkZ/PonnSj2A3R3VDX2zotj21vJ3KELB2xzXNylkwgxYj7
l+GixS91nG9HnQBfGV3zedaccyBAB0BJEEJK6xRd/otL5Cu8oRsyRDKYIMjx8UU6xbv5rJTShmEw
nJv9QLt2OOpQQo31TRCBV0wnuUB6VccbsJGV0O2THKaDxDrAtY/03PKHZXuI+dojkFxp0fC0wGDU
Gj9+xsaTlifrCRcEzKLi+gUJto/cFGOQae0+tZ62QeKzgRCzr1u5d8KTkllmOdE+SX6aZkJxpm95
5wVK4r49wyH7rSIAP+ccd+SEhDbh1CAw78orc5OX+brtvdu8v6AxsKYO8SacRSj72u4JgbtCBuWJ
87LDuOFSl5GPWdcqaaJrtM9b8hvWY5WvNbP/gXciu9+iIWaWYe5cdqGvwmIrkt4nF4T1WJx5Ub+u
M9ysy+xcOfJnqiePsZwvCrs8L+fhuhnc05xSVpfP+Agdw4oD44t2bffcSc+nhXNvom4NnLu+pnaJ
qlVYPrXT6wCBRF+CT6C3K2gq8NUBI5obMRebiLidzIP7c9nF9MOSFwPKOVE8q9kwNjG377QrCqed
HGzeQ7UzbCppLz4fkcUaaUlPaGXP0zoxtE2G/0WF2kWJ9iSvyxVd9rMxLB4rflsnxMYtL0qhcQeI
XhMY7u1FmSK9AEGGBA/G2m9jLVpPyX1mcXao8yMY9gxIbPeqR+wiLoPO3EQ2vB7M1lVYrRA4YmB2
AxaxwWJipXEy75EGTpbYNBoNEIpJMCmcsa5Ubu0HNDQx+WBQnzaxKrb0hOhl4ByGZQ7c+rXL6F8w
3CLa5FO8AYo89SbnItMCSjSdmNu8AnhlWObN3kPYo03oJTGYUoAPyxOmbntjN+OuF4+koW+S4gYz
gZSPA4JN/O5lnCNjL/JHV2lXMVq/sQlOBaE+STjsRu1Uo2GwRPg082Mi0rXJV7BYrjEr2SBkWTHH
2qrcGlzIqKotfm17GWRb1cgjM+j2Y+wxhfut7LxNj7lQWnp4Al1SaNJhnTkrQKnBc2rC4C7UMA0e
Tk233rhS7gLSLSMVfvdYoDRUvLn4peM43eiX+H6fTH200my6AeGpFYdXjujPzfrREuG16sZ9359V
iGfgMmw0EG4EBVu1iHWKPXkUELnSnclyNyDhQu9wr4KCznp0ouz+wnDysznFYNFCk0Q7T0DqiJsb
FfZf0HcPbPSpPDnUOvyB8edi/+webOlApU0UA6DTqiqPF7W2HbMYYENG1xuwNdvmBUdCBLrjBDKI
1hIG40a60Una62eQkFbKhYIe3dPG++LWftueD+7soPx2UsjEFGRqa+fu2sQcVgcVQzMJmnGf8S29
Jt+2bbb+vCz4rfQ4uOpB6WF2SUsrvlrcueAayPu2S3ZSZF8Vu0ut96HaXS5jQDIhTtW1SU/g5+/O
FhHdNHxrUx7OAQrt7CNLo9ru2stOhyqiOcQYeCiphoulAMB9ZTOBzXlzd9LX7o+QT5GZm0rUdL7T
ldOdiLbC/SJ6O6NHAyDg4tfWyTtM1Dk04ndoTWuT34oTI/plZo29H+z79rqNb1sDeSOZX2kD68bY
9EcmR8LeHdBArizCpch039CMroKNKalOFnZ0hZeEO2who+4aezpXZnsJcXTrmq9xGl5GWnO5zDnb
6O8Jn/sBWLe25vAyazAx9/KzoC+2XjjcR7axgVgG7U88Dvm0cqIbO4Q0gCP+Np/mm0bT11HfHS32
hXTbfmRteD1zNNGF2mnoD4gO98lp+zXCOes6dx3m9QrHnXVDGn3MRmLiiIZbyurz8WF88eXejljv
vhxLYKAmPVuG5bnOmhipG6ltlzaOO7unPe94vu+Ou6bcsfYG3vPnl/+tf0SqyR/NKNQx0rKX4fvu
6k3tjoRWcPWy3DVxt6320TkJ4EBS3R9D9B91GklJ4c+h0OiDKfhZ/KygAf9qP/1Xu9fy/Gf+2hz+
o+Vu/m0w/v+Io/in3cf/ncNCe/5Z/NfNz7z80IRcNAn/akLSYfwGUx2UGHE+fsyLD/S/mpBkFn/T
XZyapeAAvqTv/KVdMvgR31b3OJdDdofA9e8uJCjQN0u6uEqbghQKDkb2P2pDflx9HAdl1KKcWjoA
jol28eMoUq1X99LqHSocuvkYz9m+NUztBrtDfR8kbbP/fNQeJPrxnMhtBKGqYklrwaB6mVTvhi1w
vFfnc9nfOt5kEjnct0gLlQFiNHvkSrmDFKcWMqetXkvziETncNdMWl+sDUmUQBL0EHC6mKLXxBl6
b8bmhMN19wA0h6GCYxjyWklc80PNTHdhYIDZJ06vbUwww/1EcOBPOMd0kHBPY03BQRCfPVkcw2/a
GsG907kjQc/1LDbVWOcPnz/7wYby9ujowyyi/FDyeG/s/3ePboggD8Cy2lsExXIVY/pErqT5A/Hr
VzHdB2sDV3LI+SQZa9HLLTK4jy/Za1mVTJDK28KJ23PCNhB71xFEYGiD+MiEVXnSwev/onX1pr15
t5W9XdaSjtDxqqcB4BxsZfiLlyPUn/xW1aaxFXHnrDO8UtfShBBCqwyU/80KtI1OC2d8hm823n7+
it+65oe3QMatsUgW2FK9gyYOVkeTkrCAb826EOdhrWgZuq3HtpefY8QntphVD5sK7sOWev5KhxeE
owsDUU9TDO8bKmLsDoednan0IZWl8icQ/n0ivJlD4EOQRoJz7IADlJrEF2XO4fhAnYMsDPWH6dCW
Y1J+/GrYnOH168XaTaLD1gtXpXYskBR8/oYOGjfk/MIGxZLMIPAZDdrhhO/pn5FfnWo3Nsx0O35t
6fexCuzG5P7tQv9o1/g/2xIuqtf/r5Imliil/4xKnZeqjV5VgUZXxT+Ln/+1b7KfxUvzHqZafsMf
OwSF3zedhdCg0b3M2r82CEMuKBX4ECqaPxCsf+8PQv9Gue6wMRiIhBjmf20P7A6kpQqTjjmSVHuB
DP5B5sTHdYRNawGmUMmiwrRJ4nzrm71fsbS0KMfAGi+BqM21rhmPUGjlKil0x6+LAtMS1eSrd2/r
8o+5+j4SYulM/jWDl2siiqQORq7GrmQc5lbBlnAKszCGy7nHbBUPe/xy6jz/Yh86WKveLoMFoPmW
GyyRkS238f7RqiQb4HP2l+w9xSmo1tEcJSNOdVKsE23ssV0Q4Vk6pPuxcG/srAp3nz/nW1Pxw4MS
W8Y0Z5U2DdP6LaWxdPtumuFmX7pl2x9Jsgq2Q2VZW93DOshuEPbnuS7WQRTGKzKMxF5L6SKYpZcB
fED+sNCxnHSLx6PRGuFJ2Ffhk2n30Rdv6jDFiMqFGGeLlYJVCSLgYa4PkmaZ2AZitwR63NYuoI5Z
RajtsGu1jmYx0/+HEyhXnlmfx5gDrWGCPxhRBFwl55cWc/nnQrTmeQKR5zgPsvEsgjt1lAkHzxg8
iPD9dhdXXK86winiEtr38MMwG3dJOJr4DEaPaYhePNrJePPFJ/gIgixFmUsZRiGFwo8C7VDmWeSY
EvSkiF1aXiqP68IYVw6yh1OM5puVh2nxqpNqOJdBPmwi7O63mNePXyzIzNWP43059dkI1JCisF8d
Cu1w+htQbCbp5UAw4kmWWd+TUBQIuuxuS1fFm0PSsGwVfTX8fnt20qlYPdhn+HgIkQ92m1bHvcYu
8vBycGgQzrhbZhEuB1FiaXDbGryqsVZ2FvQph3a81lSv+Z+//oPNmtdPYBPwgY0klRlPD+XjHCwM
OBqJXXgXAM/NDntAua7r2bnGFolOV+BkO2O6kWFy0WClgSB7hoeBu73RiXldxnV5kpp1tHX7bLpK
yYAgUm9HMHxB0WH8aDHtIEMEhrn3z0Jcl7vGiADSJ94gsAr0g+IqbWWFBkp4Fyr2nJvJGjAGmepg
8/nLOdCC8nL47dT+yxK+0A0OI2vEWJaQbtz5Ik7y/Rh22g6igDx2YRF2qZXQ4FLjT7OST29l1mLN
gdTW+WIxfhsFHxYpmzytRfzK98Fg7DDHBp1UVPTlLC4KM9DPrao/1fFVfoDu5F62QQUFuTZT41Tk
yGj8RO+fLIgv1LXVomfMaZ2TU3cWNd4AuJzqXrdxMXfcFxaoSOAksj+KMBViL5Hqce6U+frFS/xt
A4NesajFyf1hI8M/4eMIC0uJ73zq6RcRJ2NF4fPQmIytxJFyWimDKD8fiS8NfbJBzlCvAZOMYx/s
nd7SzS0EaoFKLjIercFuzlzdCVq/N6fwrAj0+asJ+bEyWz64IHqa7FAcxR3qwIPSVeCOkzekaVyY
SV5fC8ySdkMdOA1mwsZW00IatX3hnBRTNd7hBMQLzA2oZ3HvstTWSd+sUCSDPVV50l5o+BBtF1pj
/8ek/Z+y7n8tCbH/uayDu5j+bSnH//rzsG852JEgexc2uCgHEH7052Hftr5Rbru2yy66aP35+H8a
lbjf4K3iU2LyyQVUseXD/+lTIoxvHqp93SP7ixOd7fwjztFy/vprMnP2Xuo5qg1oFWw0jLaPs8FB
UdjBPTavGw1VCB06hcN0CX6HOyaGQQxvyGyjb8xfIqy/X5geJ8p2bEuod95az++KLVSv0mpCJa/N
gmxlqITkXjrEnbz7IH9TOX7cSZcWCnUcm+jSMpFgxubHx7PId+6IfNGvZs0805z6leN/tKIkwaT6
JZRJcewY+hfL9MdJ+/s1D7YwkFFVjYmuXzV4L+bwvXdGk0/bSg8vXUSCnz/gx9Xsj4tJbDIxWCCB
iIThjw8I8Zf2B24iVyQa4HiKTdcGz7SJJoo/3+T68FVa88Ee9HZBa4lMo/qjiQDT+OMF+66h244o
+UqF6bUIZHOqgnpfpOke1+1bGi3aPhbdMT6cQXdutZjffP7AxjIiP4xYYzH6gP5EM4NO1yEmUZok
EnptKa64lHnaSXEee2WFngqMYcDG1K/sBjynL8Xajor2Jt1ie1f4VVUk3+O42Gv7tgG5/Pyufvvm
QlgkrSEz0jkUUcN8fCshu6SBIZZzOUuQybiZJr+lpY3a0pkJPMIw4vPr/f4WuCARcg7FBpxEavCP
F1S93dhuPds4M9Ken9z4RhnaiZFXBBoARa+0Vsy3WUHgRQSkaqEYcYYBCl81VXvBXrvW8/Im7BBL
fn5jv60n3JeDaYm3eLI4WD9/vC9djCk+8LNzWeo42aDhRmz4iBiUYHnPNXDz1JH4zcnRhFbkC/7J
374TD1KcDfUKrxZ5MNkhDDgNiVvOpRM2pznNf3TJ5p1B4i13O37H0vgC1UWxm2mSbwiPDvee0e9K
xCO+2WMR76Gl+qKS/7txQSQZSz9LnUcb5+Pr0PDOs8Ja8Jmw+r+k9wsKEXavqSYfisYVX4zCw5eP
Ow2jgfRh3Is4ojkHZegQB4Hk9GRdu16HUaDYq0rb9lp9O47iMZrbuzHusb+evyxMl0n/fk56bG9Q
ZOgGcCZEs37w1Yc4qqqgnY1r6d3ETumnbkjcGpk3x6F13mundbvp0WBYxNQAzaIeWpv9w+cD7xCr
pKDjHgSta/YSmsnOsm6821Cw4kUONgjjGjdf9wyj9ch8woaks88ttWIs/HJsfGGPAK5DlK4A7Ptg
hhDzT5enw9tYRsS728hUPGWhxm2Ev0Db1bPRHRl4jfZ49h3jSYQXalKvsp9QZx3jWGpfjLeDDgJj
7OAtHAyBtgzzQJ+4/IBRt3EUYl8Zr+fYL5yLQTsK7yQGdmql5jtsC+MfRXZJdEP0+sWn+HiO/P0m
DoZDl+QFJzvduO5sQmvqh16kxLRQq47PhX5VMUAUgtpmkl8sPuJwN3x7enNpj3GCBwo73JzQs4cE
SYtrmW/SaCUxR0FSQcQIzIL5GisV3zKP2Br8dFjCC3w1PM7leSGRtW2H7NYJMdDFhcC8ibp1XpEk
sYdtFNpn4qu+7ltd9duMYb6Y7NxsY2803/fDxNI6VaamcQ3KO+Lf0/sXWGeTzld26xZH5BLqC8rf
TXFDEV8/97+avVVsOPBRl2XbqtjV3TmCP+GhIfWHNWKSe8Jp0BESxCMN2LBHYv5iaB8c/P74rNLQ
WWQWEi7su49Du4rcIIeMI65JmCHdafqpxCkuC1rx4Ej8RVeQfpwj7D6cclMnG1w05/BqHu5GEiHI
5jiLvljt5H+zdx67kWNpm76VwezZoDfbIMNKIUXIpTI3hCoNvfe8+v+humZawVCLKMx2gAS6gEbm
YRz7mdd8ts0+fs9stXsp89MMQuFDNMDdQu3CNu7M9oh17Agjz1j3qMtHx8rbg3D2aRsXz6Gyk0B/
m829h7r8KozPiXijiTsxWAkgZcRvAYzPDN8DxMzXbYmAtLrNgy2a5PFrhKayu4MjJT6g1/31iZkO
xHw3fPwls7trEsFukGuRH4LxR23tUF2NUSA235rhRVFOX491FcFZKCmptNwAJaOoRwn3chlVwaeD
mKrSgwU46axskh3cmp11tH4Yh2LBZPe9JHHxy2aDzX5ZB3jZ8KFOPTSdkyv8WdXlOtDBWxlrIzvA
iLPSA0AfNbpB4lhxES1GonN8wHErGw5KeN82d7W0hpUY3RaAi7KVdhZvx2iNI0mFgA3dfQgDj3CH
8HaFVv0KwgkBT/0YogOaY32ldE+Vgjb70Q/R9XCS4VbxHP5y8FPPgCU+yOlhYX6nn3T9k9FTIwwk
5Zu/+USbKmymQXoYthbctsJO8Gr5qbziTlfJGzfYUh8HCRD4t0VkI+D99fDvsm1Xw/MIM/G8BgTI
l8srdLFqhTkzbnlbxNaQ0rdGZ7qBNRD7PDrrIbxLwVJS8tj02s7H8uIXhZrOdGoJMfFjR5EAJOgk
XBC+4MAnTBaBFBbOaeuonLX4dqxeTMj1j/IuwDEBD5HfBRJTyauVPXjg2rKNX2Dz+jRKN4gBC0Af
HYgkX//K67to2ldEVGTAsm4Z0uyZrWCtGSO96QdEESrk8ntHfoPRnL1MpABMiqRj4W3k/pC6dn7X
4FCmI26Ff+9mYqxWW8qAX3+QcXUZzT5o9vC6dSslVd9LDxOFtMAw7CVUb7vIAcYb2m18LOr7Nrhv
9UMT3kj6gRZGgy3ho4b/GkJDmA5PTVj8UJzKhbdG6gK9BrH9lXdv+raf2c1f1YvxEyesB/+svemo
+j+yu9xxjxWVA2U6M1flg7lxX+EkKy/wh7FoUP/wtJgAQl+SO2IA6946gZAqkk0H1RSbKP6W7AAf
/vX1XLz3kq+2IPVbMjRIKtQpLrcgkFS6VEInPQiP1r32M/wFQVhDKuMGRKkobXRhg4HOcFsetN/l
CKVoVdzz25M3AnHr1Q9X2ZsgOcld/QCM6SV5QhzoT3nHlsOXJH1tTLvm0fkZPKS37g0FYOFc3Vb7
bCmbmIfu79ckfucycS38rrmkoIzZU91jx/PA5JbQ91AXK1fJnZA7ZbnNtRUWpiyb8RsFkgKtiG26
dJLflVTn0zgleSoVDHLu9y33IUboKktIdN+XH/xfcOSrZx/A7jZqHAvgYbeiKhN3m9jacGniZSe+
yivzpnpKH1jQBidUJwUHBtCpPdbPHXomo2MI268XesKjXF11wIymdtUkjqnNNr2VGGWOT5b0ADFj
WImwyZ54/7XzOgzs6lQ/Wwvv5OKAs8utjBGO1qedlZakEisdoIcD7WQoocivxiMI4pSobkn6c3HY
KfH6sBIpxFQzmfaC+zz+rOVVd9f8Np+kc/jWvlkv8UL8fJXGcZV8mNV5C0qAqvbv0bwXVOMExTbf
ZJB5dot83t9Arv8qaPn5JvvPEuqzno831rpfaaRuGP+K/R6pD29AoA0HHAC0ffbqo//QwyYgnspi
eq8bYOO5ucHGvnefGqTw5ZM17vCRFiGJaeWLmh5VtltL5qUh1vAI83jhqv00gPk4P7PrxQ8FoVEC
rtoCgC6Y5+c028EhQMVAofb9k/ZUGi5tvM8e9Y9jzmLftKtRMvMZ02UdUAIe1oK1SatHYkwB8OMz
8MkUf60VP107ufnSQZtW4eoqAIYLu4u6L33Jyw0IFSBVmzGRH9w/4ps3HNzvlrRO/8pvJHC3SOsn
C7H1nGVHe5c9+J8B37VAP+x43PvSysLL/gHnK9l0gLtqFsDLJ/jng1bAPmOm620q3xjEWZGoo5K3
MOXT3fHFT55DX1rM5RH75Se3T7ChSIuwlyBOH6Knry+xq9h7Ch9IbkDUTRXNuQyu75UdLC9XhIZB
zogGV3MYik2buKvcl9HO+cd1itl4swPXRk1qlAHjRZgymDt852r89gqchuxRtJHMqBMkBM4xHDeS
5+f2XME5WAfRwgov/ezZIUJCUXO7ls8wpYOJVXpnJ9VB8r4HKZTSf37LzH707PhoYTaars9oiIyi
hlj0DpKlaP+J2sqD0qKuW/0+OU64YsxO+r34PY3RajriE6z66F+v+INgwhA4QmaXCD5JlDQp49v5
EmDtvUh4se1mX6penjQNPpaZZ3xp3Nhxja7Jra+sx3aLTU1251d7L7sB94G4YzWulHKbciD6VoZu
8LNQ71SUK9zJ1g7ey0SzVctjB4qxuIsgIjTOAIugRyUlvvXHhh76thF9LANXSFj1At46BSbPgxML
uwzKlkiiWhiPSfvr6/0+xyhj1zXFyxIoT4rVtH1mobOG/XUTyPzCNr3/kVtwxZDG1fclzgrKdyXa
W6T24ynu0TVZiNpnCBsO2WzoebyA7qHoiwyNRIlhbcOOSbAbHO19u+IoyLbsLg15dXPOhpxFDCm4
gb/XM77NxD3irO0BSyBR/2UAcRCPirWGW/X1FL8/mvNNJIPFmnBYqAbMIzdfEANdDAfpkSpcXexV
cVsAW8HZAzsVOIv4KkP4eBEmGxtHDg5htDH87bvA4QYkf1vzau6TeOs2UxUIXkso2K6BMq2DIpX2
0H23jiJenOpP4cfw3WMvevzTtQM5jPxYxUTtoaRT7W7FxLaOZgA3zAG/T05AoBpgzWTeWnmzQgDQ
xPjXO5ilDVU/MzcLszAd6utZAM9Lrwg0yRwlFFthgw+nID4G0PawmqJtfdv+0e103BjuPUZHIrbM
OOHaLcKY2XYMHI5P+a0/9DYFAvNJeADcFJtMwJEAT/XXorlTsPg0d8F37yk6JpzLVa+tA9OJ2y0i
U021Qf1Zz9HJgST8DJetUf80wgHQjpLZXbOBgRSYKzzHPXtkMr/5OuX43266N8nRqAqHC6HKVSTH
5pMnnvrfMzC7ZGurAsAcst8r+VznpBHbQNjp+zdkAFeSsP96vif1ii/ne3bJ+ijPCqnOfFNk2Zc/
DZbaTNb4+5pvmcdNhvjUSvgNx6hAIjrd4qZbHsgxyat+lj/CCHfElftXtFQB+uyjpqsGICN6sO+h
9YdAAqybiPFPKD2CFlSqVYum9FLufR2sTNOsodDBP89A84oLmsCxlJS99Gj4iL2sBISbUOr5Ff/l
yeiW2nWHmxD6QCg+7bxvC5M+LeHVJv8w9uy9UFCg8dWEsSFcqi/GN/G3CWcHf5pv7Te48wkqlRhi
kY5/p9qD7qz3zaWmsouYa28lLuCQPnvUP07EtEM+TLZnoXsV9J30WCf2mNgZXmm2iHoPnloL4cN1
SjSb89krklrjICTlKD1WQ7ozI4p5nEZHbGxTujV41QUSl40gHodm4VpZHHn2iETJ4IuDy4/EIpsC
V4FDabfuOrsiQwGbkzuFCc3VMRazwGkpv1rq2VOCDxCodY2B9R8Y131nj+lv+OJCmRZehN++aOMQ
HveQJZbesE8v0g97bBb9a7gmmEbEXGvKgyI5aut4xVa8I4BU7oc39XfTb3OFlR4XttMM5/nv95p+
Lu120GY0dWexKgJUNQxkUaIfYmPpiDeVMGxKd4uFoDP80NHva/ynMntNoXSq4c/Aexyex/xQKt8L
SVol0qmL6MDQi6UViKRigksZekxKUMJJhtu+ZATy+fb/z+fOrlvfzaW2ZuRHJDxL1c55Z6q9K73Q
fmyKpTLvZ4EFPSaVdx4oBHXIy7NWx9gZ5GouPab1utAl/Lt6W1LpFQA1uPXzSS9xk/uHxdLnOxz/
aht+GHi2GwoBj/VGy/iVhO3477Zo1doF1qyQhFH0Vle4tGFcOX6jERLJGwTO9caJIgfnQmtcicq6
QZ6yAbzq+NF+6G9kmuH1Vg03in6rG+dWffSCTdju2+6gNTDft+4/VPN4DwM/TN17Y+fDNWWmgSRU
ScG2Um0s9kBkKsgjrIbwe92DuSbeiZyvr+nrkuR0XelgRrB3MiAbTeXbD0Pi2qpmXU1E5ht7ZdRW
ZYjDcEP+kTpqvJcbBDs3RrMtRLtUdwPk0Z4cEE0zPdnAp4vTFy05xlg+og1bO8g69OPRlG2U4BR5
Veb7ojsaZE1G9q0UvwfNscIjNn6N1X2Z7mVzF5vFKoLfjdxwHhfrNJwsGaipSA++ewt1d+HHXp0D
SuMKUBScwHH3Qerq8sfihRj4ek8gYOXHjNBONRsH15qVZG6Tl9LaG/U5zO85rUly4yV7I9yMMW3Z
s4atrI5Yq53muNs51u/asrHZHtbYekey0xCrEYQRPNwJwrqk0I5HHu7q2xydyA0eg0jUVMa+e5Vv
0CWmHEmMGTtmev765713cS8OwOznzR4AQRuHuoUA+qj2a6shQ7RRusreTFs4IG2BZTK6Vz7Wi2eq
yIbMxK89rEU1ClIbtdxMRgz8NtU2NWwV165nW92fUHBKed0wTcoWWnqIfbawzSHsD+sksfudmj6W
4kqN7a7a1cbKMm3Rd7S7xLCl0GZqSrQMcSYZN3r0liCtKGMOamMn3CCHx2ZLVo2yop4W9LDqV/WP
Hk3mH6SvpbyJIePqKHyZm1L7llu3X8/VdWg0zRVkEhXWIHWjOXWilDD5lkqP0EhdD/IGsc7VWJ9S
L1/VQILUbabaVXPyisM4xd79Qa8XipnTYlwt1ocPmAWlZSt3tY7k6KMZ7sziOa/vDN025JvOXTji
13nt7KfOI7FcU8BEEWzjM1uTWg7Dq4RUv7EvENLPDpa7i8obI3CyzKmy3cI8X0X6s8FnkZeYKAUi
4OzJYrBpRyMXZLEZ+oM4kSJuq3av+RtsgF33EJRbKbzzyi3K5NYkdEnStjQVV82o2dfMLoCxVFPJ
DX3pMUlvamNn0p1o1upj9gvcXgF8oFqKya4ilNmAsyMJokctR5yQHgE4psOvot1PmiS68k1MHhAW
Kapzk7wy64Qubr9EIL1OfMB9wFhF7wUpXhUM0OV9V1b47KLWHD3ilj1JCpvpSq0T7Fut8TvCxrEz
wuEhuWx+eIWFOMGUflWa0jmVQTaUapq2HUr3ritRUcUB5Y8pA6KWJOF3Wes/iPmGrZIMP31v046d
ceTFehqrslwItqbteXFQ+BGwbUGnm+ga4TR2+SOmVr2hBNhAlGjZo6VX9OueZ2u7sFGvwhaSUWSm
FAP8Bu259+L6h4ewNnpFCD3o9IWpf++zZFwrQQ3AN8PRtYpcaQ1U+dbiVgOeRue0oamutEu/9fpa
ev8K4KMT61UXzdlz3JcYEnvuAKm/p5UZVZ5jFnpop02l71Xkd0xgU4hqQLHBciHbCcJtFcqPRiE9
N10wLuze6TR8mHlg9oCsofvAMIMeCkv1cuaLvi9qfGm8x55BnCKIH7FbgPNbe3+6slykuMzOyjQc
fF8KcBOwH7DobDiUK1CBtTJ+e6vc6nIgbSSl9u2ilp/dScw3V4NdLSvlOk+TN2jPYBjETLipxPE1
wzgBMXIDox49L9ZenPykAYoqsLYrWsR5kl5V7ICLRdJgqfm6Fi9EvfO++/TxUxcClhzAJbQaZxnB
MGRQwkA+PMg9rY+xoHxYSqm6sVz8Ger4qAmGhBlDj+SvkPgobifCxkMDfpUXUbEy9OxlwLFyFYjy
Xs5Nb6uYN7o/CE5o4OCj4XfUasrS+srXC/wOs5rMyzA8NLRZxIx0cePKhic+9rp05yeYDhRq6HRm
UN2MofuEKLhwlpPRo+veG7vYz1O8lmVxG5rdHfrz9U2P6rANvPR2QNB93yiSnbvaMQDXvRpE0T+5
/E67abAYoofU3vli08F7Q4EK3dvR/voEz287lgA5FsXSwRSj08efy+1a601oBZpYPbahVWxDn9n3
hCoguEiNtYaRvR2Er1jXNRu0h33snAHSGEkECi4jZivxrT0IQkc1is5yGlXuXRhQgsNHYRPQ5IbK
Wpxr2cgIggY0VNocZwWhdB3YR/Lq658yx2wClQYsCuGL82cZE5r58qeIXW9hZZFbDyHy3DdC0D3L
hJqJbtxpbCQbww30yYNmp43USpVe6+4SH0CLIpnRIZaiNUrI4UFBl51EFYtgRQodGVH0f3/m/+e3
/O/JTfC/81s25e/0p/+/TtyV6e8qePtIV57+5v/huCjqv0BI6BYEhJkZL6TyfyFpO3FLRK4FuKL/
4bgY/0LpAgQkDrlsYujE3JP/l+Ni/AvOAhB/6Ih4lE4w8n9AWZ7DQieyAjcuJGgULRTS9dn5r8Me
6aewG45d0LgbJFqrm7oLm3uzJVKIyq49Nn3drSWpNlfIY4yHJs3w+xaj2OlKUrdQQ0xeiSt3hUaZ
uBF0Fa36MU4OhS7SJEci6SlIdC6xdHwp++a5GII3hJuaJxc+xlbUeEMFvMEWLoJ5NwWt4qnUgToA
h1nBAXh2EXSFB/HBSPsjOYS5L6xW/JG3xaorR2H7/qF4haAKH/gnVQ8GjEqzfuETlOmAfnw6WRrU
HSA8gDXTEGNkDT+m1TpIvlDJJfE4+u3m1SyG9JQWfZjt2ggfOBOxHql3SZU8VfZep5A0Rz3Irb+J
o5Sdwy6lKJvpA12NOgNFkESg6VYGbO/XJtPCnzCnkvtQiZpDp1QG6DRRC/e90lHi9cdwr2uVeluW
BbqcMY41JFZNiE9SUXEhSHJsgdGZDEMQF1uCws7jFyjC8FMRSrFgFbEj5oWxsvCbQSrK/pggyvIQ
ezU6YRhPC81qMj/7I2HVp6/aGIAOdx+oFHze1UOvSfc+woUrqRurajUiKPbdEEPlbz7ef8V0zDMh
vm6SCGDL03bgoZg3XsIoCK24k+RjyDvyhusuUa5BcLfVikGlxddpWE2Uincfenl/iFv8uWxVFnAF
qvI+swXTjLNV0S3aVc9CXL4LigBCJvATABjo81Z7FVSWHpVVdyyD8Afm9BabAWTBhztquou8LL0Q
C5glP9MogFtlfj+BFhWfac9+iHBbV/NKTSjGo5iCCCzLrmb7IUQnav5jhPr7AfmE8bfky8LaH0Ud
A7pYQOYzr5OnJM5g1usZYA/mog1XI5XmyV6NIpWbKMJWqcf2qcbv3VsplhHe6RW2pIqEOo6Bb805
kQTAR5JmvQ1aZk1e8wN+EZUUqNQqzOSHkZQ/Ag1J/TXE5KheuRUS9zVYpi4ONKIityYArQz6BmOk
F7/YeBFyhXL8T0vZzBHXBlcvZGWLqNea5colRIks9LG1UJqsfpWjQaVmjoMOIoaSIthCFlQbF01B
tcIwAwJ8YyAOUgCGr4wksJzuKbWVMox/fb10c2TP9FmUmUV4ktTq4L7O0oKqquqoy63hmObA3gV3
lI/RoCeOKytA2jrUFolcuj1aQd3LiPT4ZsCTCS5RlLwufMl0cV1ebGBLUYgHGWXBR5+zSSgXemGa
078Q+qzA7gFnPkcdcehehZUKBK9S9E3oZeDcpEwcfkDop/GUVUxg1GtZjpMLZ2nVoB/qfP1l81iW
NEWmFg8oEdbApPhxubtrBaWzuHbbsxGlb7nMNJkIsdkiahKgYOX916PNT+yUFKEDYMJEhfXNmboc
Tei1vlQ7HS5jrxTf1T72N0lYpkvVk/mRlWnaQcie9PXRwOeSmA0DTypqCk86D2KlrNoqFtYV/mQ3
oyuaztCiL06B5UduuDQpLSv4ESZdupQYTz/l44rzDVMwIk/AJ4VQZpaWjRY3T5U2w7nprX5rVGm+
6VSxWhsyu9A3zLvWMo54iYQ7w5UBfFitS803uksmCf7MtYyC2joQPVd1/w5A//uFPn9moXUBQtVM
5JQwuLbmlHv8TbRGjl1MCFFBQVFU5dJJaDj6gxSsxpCqtR4V2Tr3a+0hqMrE9iSM4KIYJ7o2HOqF
LTirdZEp8zXsB9IPXhliq8vVUj1ohYmoxGdc++ItQslgdfpKckznrvZU/VFL1N7WEAdYWqJZ7eJq
4OlsfLjZVTltFDkU43PfJeVKyStx3YukvUWSFs9u0YFJw3sWI1P4lk1OlylQ0g12st7Sfr06hPLU
0Gaj/i1NM5uBHuu/Pu0F/2zkWAW6RMVOjuMUlFclO6dhmjkebsx2KqDamTbfM63+jkvwpi91sLgV
DEUQOPghjf246fx4ye3gKjBE7AdiLpsZ+gEP4LzG0wiWUiOlEJwVnMWc3jXKc6eMO63XvRsJ74BV
VYrNXRjW1o3eUhWXvNxb2CPTabk4TXwCrQeImAZRPJH35VKZQRr6Cs3os6i6d8WgiQ8qbp5rdK7c
fVXTHMwa178zCyM/fX1jfbY0ugKvXTG0iQQxe0LgJyIrOboMXGgYNjdsDz+JAtsSDJRqYi9e2Avy
/KWYJpsXQua9J4tFY+nyl+LYmdRqGYZnzYoru3XDbl/oNBm8ItH3+GEOq7yit5A01HY6va8h35nB
tkPEiJ5XIRx6sftRhCHKLmWBFS9WybYqeYUjhpnqdLk7/Kj8RHe0vn7Ry1zaeLriLZQeP50zwkUs
FWSZIz2PmIJAwu+zCc5y0wSo0WIzgGXjayih7iol6hJNb5qRq72B7AHvGJJOwDYuZ8zs8bkUxjg8
F77xhOMPEu6J6W9QFfoLo9zbzFL61debYk4NNgmykWvXIIcSEE9SapdDalEwxr5oBedQw2kZtehX
sazcPcTVVdHgmz4GRr0po+zBMu8sLbsLuqC+zepmW1K6WMurSmDmv/6m60lH8oGcYKqo8V9zGF7q
Ga0vZNwhUtWbtpoZL7LcnscaTb7RRWTu69HeCTGXk66KqCFAiiTcg8Q3Oxdjm0d1M9TBORVGLbbL
DjCDLWieLNL2GctfdAxOlGg2VFqIceLJvTgAUYTPdeWP25ZqFiZh2q7FWPHZdLX4jenWhoXYfW5B
Ma2TRJmbPQh5RLfeD9uHG57AOykCzCHPCCMq9y22S8912/l734rRWU9zBQlYNc5i+sVmTGiNdV20
RsSvSBxJD5XHToMvJllx/BP7KVj/nYRFYVTpjTo56SnHtNaKWw8P2DPywfLr13P8zmuZzbEC64XF
pK4xGQxd7jLDdDNi/dQ7xykmsy52VetYjscdYBkZ6L6kOITyMraLAbqaUbR1h065weh1eNVdydoN
HeC/JkMDvKBBKDchulkSleFc7KlM4moqm1F3kAUQXT1uw1WFG0fAfQpv3XXUEsxc1mKpTOr720s7
4aBBCNJTfKU1K3dUFY5UEQuPfVTLd35a9lC3+nzX0QzZFKke20NtUZSNMfgxGzKQhbm5OvMIfRjU
KKjCSLI4ly4Shkj0jH4UTgMuFzg1VvBTtDFYKk9/cqgUEhqRrgKpOf91uQKWV0mZ1CfeuTKKwVG1
3EDtgAZQxFvklI00eZOCBqkEaURSETxLVQTNfZZ3T76bjvB8zewQYyi3ktT8TTZwuo0sw+GdfdKH
/rvbJf569JK1WBXdtpBrd+vKFHfUliUpyqRYeESnsHe2n7i2plx5MqKgb3P5a0yxGZDXlYSTUkXC
aizlGK6FH/78emk+CRe4h+g9aeakYYHuzOUwrpBTZRL15BQEHCy3NQhqPVi7vpLeq1V9H7q+selc
qDZmIh61STdz4QuuXwS+gB+oo0/Is2DNvkCsqRT3g5acitZ4CvKtod0J6Hkbf4UADoraWFdGdIMF
m9UBPxr6W6Wwtl3fHHP/jyeDXg6tJXjbVYxLAgpgkTSAfhdcztlRHovYFTyxT06jVyuoxFN9koZA
BkE6gQCiNLkxs0B8aosi4dKpaLDWOgQat80cfEEBZvVR63TZGP4Sqso9DImAJYinNetc8hDq8iLz
H++V6TEheZFROp0gSZeLaBidWiAGlpxaRH7WQ1eBj7eipWfkKkliWijlUvdiGBO05eUoMejtetCU
5GT6bQUXrfPsGGE+xx0ac+HGuD7KEJSp/UJhtYDQzveE3wKhznDlPo1B4jnyAIPTc5NkFRjoykeK
uLTin/y0/4yHRO7sgZTVMERVJYhOYWzuA7PlDlDqmyqycAmW1rniH1MzP8QK6E0Ml8HxFi00eBhH
Zlsc0Bj5+khc7z9grNMrIjLPVMrky4n2khott6GMT3nk+qtco6qkhjimZa2/k/WIGDEw6xVhvobx
Rr8o6PHZ8GiIILY5VevIhi+H18o2xUu1D0+BisukbpTlozsUBrIa3cEXwokvLyvHDr9xEJdSY+2U
gd5MKni3aVtFcDKDdDgMUYkChYgMTurK/Q7tGe9o1WFwW0vu09fTdZ1uYFOAEM5EjwIGMC8cZbnu
KgpFtFM1DnCeYzPBgTfU4EDqou1h5gkwSbjPTGwyvx74k8uT0gUaVig5TLUDZbrDP0QsRpx27A/X
P1HAGzDQCR5w4R6f21b+JZre+K2WrHyllKJi07WDR40J7MInXG9cvmDaKZNupYUW0OUXyEUPsKAd
/ZNVVQ/ozMgnABE53OE0XZjlq8KyLDMUM8yJ5C3HoPJyqCEMuyLHcvRk9dkuNHJ0hsxIOTZCVt0Y
SXWXp5Z+hyy/k9Ova3LX8UoLU8xOvmtoHC/87k/WHIncSVmNi8+Q526JcmfoyCMPwUkZMd9266i6
M/VIO8vm+IrFEgaEafIoJnH44+sln1b08lUmiKH0MQV6WF3ps/nWFakoDLkKT5ILcATTQ8225HaJ
6np9/bGaU3mBqhh4kPeM5sO+yirVHSMl9U/YCLd7C6OTyXAhX4+6+lhJwwJO7JM9xM2OZQB4fK5a
c/r/P4ym4kza1WkWnoTCQjaqjDZYf+Qg6ZVu//XsXT/1pMnwqYnv6QcSqF2OVMpF12PQHp7aTvqV
1YOylly5fPHM+GeMVe0v3MWM9ddDfvbjGFRiNs2pXzULozK8mOQuFIKTFCrCra5UL56lC7tYF39/
PdAnaza15Sd61STJNRclQOq8HSve5vsikNsNZnr6TsdnG5um/GYQhaW755NsaSpOszcIUZjRubg6
imMutSZZuh/91DhCIccV0g/GO7pLFDy0ACR8iJxmZIy3dMnMQ0Gv6NVqYLAHhbEvfVfelR7uG9xP
hvezqet+2+T9H8Xvo4ewoPeejFGwwAf5ZP25qqZNRggB5Gm2GLJfmK6uZsp9iUeTk7d5eBYy9bY2
CDbTUsBV1MqWvPU+nSigYTSpKVdSPp0d2QHr+rRuCvleQ7oG2+dDXT1FzR9FkH8TUO1qmIjx4OI+
liAcZ9WrELNS1EmgUFVpsoq09tkcYZW4MOJUV9qFXbNwp1zPCpcJFZFJ39rA0m42KxC+8dbi+TzJ
mXhqGuuh6kTlrpDNW1Usk4cuLZZ09K5vsSlP5ThMyQXF3NlVnufVKBSF650opKG4YKXmOo6lZvv1
ibjq6JAxfRxmXnZIifi7TDe8k15s5LJ2Iis+tJoF1seUXvV4fB3Nept4wm2p9n8ZnGLn//EDZjOr
Ddg0B63lndgdG6FTMLMILHwjIbM3sEdbKzoKsYX788HVvTXSdc3CM3V9KRCWsNvB7XB3UYO5vPA6
t4jUVsm4fQoF1YaQsYbmj+SpmZNU377+tXNuAPWTqYRC5jIhCEETzm7XuFaAYsooTSpF+CBKBGGY
B3roJCcykh9KtlGHsPxD5uLdTMXo75JYmKhy6OlOrbiKIzS6V4Q51m01eOKfsM518JGxoCMhaxa/
88qlxt6MxQv1ha7CxcvbCkbkIjml9smNYPl+5LixkTsG5ed14Mmg9/p4OIamb21kbYjuZDPON26b
6H8pQhHbdT64r8Dy3VuTRVq4aj7bfJwoc7qMmRWqs5dTj2F4Y0V5EJwaYEgHPRl/mzSGD64sbJCx
ag6a0VKAHwMqW4aHD5rmSc+5ku++XpTrOIVuJmk1KTZOC8DPLr+iFlUKvkjKnzS2od2F0R9rLIJt
W3bRLVlO4Uh18yuJa/HPPx6XAALsjWFhlcfTdzku0oOjl1atd/JylKDRN1bOWWN6D+4gn0SCuH2f
6NUuDWtjSTrl+sGdJAiRCAN5/t5DvRwZTa6mKOgpnESZ1h0KJ39qF9PBRJHj3C68AGJM3LkHKxde
xL62zoM8yFuJy+g+rH1/rVWQNI1cvYf1dP56Tj6JYKkrcr9SCoXsr8yDxkBIy6lGZN2HlvyWUwux
828ybfhXnUo9DdToUa+j20Yn2+zk5NAY0e8qkorjEKGn8/W3fHIDTxUXSp1ouyD3Pu2bDzFXViJ/
q2uhdR+UUf9mZSN2WsYYLeyCT9YCqIpJQjtBrKR5LyiLA4q+o2veJ1lz38Z+D5LWKrddW+rBwg/6
5BEDgU22SgmXi26uDyenoxLocufeJ5TbMPZuQ6gYXroqDB1nRiVr7TiXpYVB54qH05VHmx7Ry/dI
WZ2vaFrIAF5D37oXkwg4kVqqml1lOhaOavA9GjBMTFrd38b46uBqncqu043uWRlNH4RxARa1Lg3L
rupcOMCCg7+Ym+KfqlFfvl7tzy4jIHLUZjiJEiXK2WU0dkLRjmJi3nudjuSaXOgQBcbQrku5+cYF
8pZKSn7b14N44KvMvVmI6FY2/s+F75jGuUxfLMSm1XcIKTXZeZBqRYIg1YWbn5oxzb8BEY73JJAh
oViJkBS9XUcnWdvJuvssqEMHIFeUnHbo7VzoUzh7w1ruQ+22EwaorWMcYA/vZ6jF9AJOBUgUff25
V68n1QeiRWwQUOfA3WH2ekoaVfOMy+QkFn2DQE1J5b8On61xtOx+tP7xFmY4XKgmR5wpY5jn0hGp
gtu5ikcK3YTABUeIYIJZOGaZxhvkhPFrlJV44b68ugimQfXpnubRnjSVLy+Cki1soNSA7QKVGJva
NIJTdTIsPENXuGGigelUToUCHbUTZZrqD/cNeaueiWJu3UdVuKVMQlkbXRV0xxr8jgIDrLbioEnR
Nb/j9iYT9n0k3rfts5xl9FnyGywPHW9V/OyDbpsV4UbLn10LiYug5X/VhY+9AthNH6uABoHGpk8o
51kgU6aGOBZJJtxjEeCtjaR9MMYSs0Wi2SfwatEOWLDgoAT9YAyVdmgTLDTT2KV3JfbICpSNiBQl
4uv7r7fj9W2D8iXLxWqRL+uUyC4nkYw8Qi5m8E4N3XSQ7W6w80iS9mWLMKSvR5i20A0mZfDuTDEM
t5bEqUIQqdnW4JW8VW3CirNKJq0egt8e3cgzsKsllsfVqVF537jyJ4DiVLCZdtyHpcbNq6wlX5If
BlrzmHT+5dXnShnTVRx0yVKErfCPXVwo5FQEGhxQml8qBaLZYNEYES2Sx2Ghpd+XmXpvwEFfYT9A
2OjlxsHXK/lminfVzAyB+0siugTiX0oTJCuBfuPm6zW6zvYQTeOhQ3ZfmrS45xAAc2ysSRbUOjVq
hYtVU42IRIkeRUqwQw/N2AXHsrW+I6uNobNplnDXC1lw8FdiDYs+2RZa4OKsWlRPJoig/+HsvHpb
V841/IsIsJdbdcmyKXt51RtiVfZODsuvPw+dG4syROwDbCAJnGREcma+9pbfRSnRDZa9piq3Wuuj
iO/Y/0AHK81CLLv5bPxwWohvIuKAruZlqh4X46jInn4Zg2479qGFjGD+zICOcMEA6P5r+mgxIJL0
skhCUC1Xrz8bcCwfq0hDv6RxPJxNI0OcOGPa2JgcndoJlsD+N7ccD0fzRTfQ/KeFOL9+mowNmHYt
D5ehwl2oTrKxkJFauDg+XIVdOEmAy1CcZklvmsKLsStTv8Ce6NeiKAHg4EK0EJXeulTXex6IqWIS
RmX8OegsXb88cMlRkki9dUkVFf8TqWk/57Hfbdq6M15sLZPpeqZUGJE1Squ6jrt1A7bR2nYSyBgI
2K3irIBKiQtG1yhWjsHg/bOawfpmDzWG4G3Vhis/k80GdV3UG5KA9g1VnIwgpIA8tYWf4T9ZcRp/
BlgNxifs67pCN1UqD4PfG7QKVQnQ3JDH8OEcIz1GlY1OgsR/XgOZLH5iln0oZNq4a8er1Go9+mpQ
rEpTKBhwi0TdMCDxCIBgHePC5IQoUrMt4l7ZeXoCyLzwQ/g/wkq8jUTY8hfO8M3mJFKp3GATSJWI
OM+NqVrGoC0c+aKHWbitAdyumqLW+VUJ9s6T6/D9w6DdZEWTWCqA+smHA5jdPAY3qRFjO9mPriLk
k219V4T2o2ntc4g+KrwZRCpPpf0jDwaEteOVMomoRMlB68OV56xpmG5VrTmouGRL1t+6/ZfofxkK
MyvGl7pCiBbSZcNUOfQkaPrPGjOKOAoeCgZJGU27VPpsi6FZM455bisHBdtsKyfSpukW5uM3xcD0
lMz/bDDhNA7nRIiW5L2Tu2J0W7ypg5Va1efeL5M/4She77/QD1eCk/C/wQij3esD0vlagAkN7usi
soavDLkf2NnZccSTeXt/pVtsDw9FQ5kiF5YHyPfZRQYiUPFMpxzd3OhBP+q/6yR5tk2AgLmoD6HI
tZU+NP+widoHMNyTKLl0BOU4QJHYpoEvLwl33mJtpl9EUCSPRP+Jkuj64WNVDeVBDkY3qDGAj1tV
P+aqCFZWoyP6Alyu2FZqb+7TRLHPkUiZ1ZinOoUeoPV4VVkK3RJhFvaTpRXqJu+SJf7lzS1p04+w
gLlif8TEaN7uz2WKPyu3FFcaneho2CUZYFxfFj7M9JhXlySrkNdOX4Y5CYZq169BdE4D20GV3Zi6
b6eoXRcTOvGE6MhFV1Au7e9t7lywr1MPZhL2a2+UwcjBBMGFMkD2qila61EE3p8umBBRYRjwKWN0
rISEwPv9XztXqrYJCEwO4XUQEoEjz03XEHcpFD2QWtcyiYLCicK9pYfGLlVGrLTlvk5OjiENj6Gf
IJOg1/KeCj649FkVfPF8rbokkPD3qVYhMCyDpVP6LIZuVznVSqnaYR0UtXMcFZRvBQP2VR5a/l60
lmQhdJfxSDnKNZacyKtWz9O9AwvSydL6dwyJjz0jt96xNDx/kzUDuotOAsVZ6eDdDFa4o42gHtnn
0GUbZFr6AU0xho9/0yFs96LQmk/h0Nk7KQye7UFx2IiFEv7oetlxmyLPdwz0oaYL44mofa61yNm3
UtotXLHqB5sO9gcEyLfikwztejsUcRXKsdb0rpmrhDfHaPxnH/XczvdGEPalvOnr4UutRB4q7qPl
hhhyPQAfDC/VWNquVlB1tqkV7kvouftRc/KHpg3gTtR+/1SAL3kYvNj6qyuptqHhL8NALeoDLn5i
YWPfxgoGCST//APyh3bH9YMIs4+NIQg6tzI6ZRt0FCJsX7GvMkX+y+76XTahl66aQTS7uK+UJaTC
dG5m5wpHXQU3UOjTYGxnCXdaMuOo5VS4ahRZX5BSAfds9fYJ4admRQIyIDAQlp9bw69/1BJVSttX
m1pBM9hv7XBz/9y8tZRnvwYGFJAriwsP4O3ssht8TRVt0VgudLnoKJslOFd7NKyz2Q8vo93Kgl/X
hJs4ElgwJVGNQEbe/lbaZHhh4FC/asIzVynJ4WNUyc4zPOH8YdAy6wmNmNQNdCfeQcVKV3Yhp/gG
m9GuGSOxNXuse1NnSAmvdcBUPdUr46iGUPYBgAefsqIonIU9fJOWTGhN4O+gZOml3Yx+c82n5Vlh
H6ApRbWL0jpywdxEexDAClLu3aKlzc2ZcaYZM21IMMbgbt6ss98Vch3Y+kJRM9tVPKneWUU2/qCA
8B9Dp6jdNq7kTVRB9GX3i73ej+W6SnTxpw2s/CcovGrLjYqo4gA77f5X/+B3MeRkygDumQJiXqng
qxPpmU/vsigZcoo4N4+F2vkLq9wkEUxNpmJ7EhJnu88xTZqSRbIajuiWq80jhk7Sl0btTpAGlV/3
H+fjhagUdQoU+KizExWlgZGIwHTcVLTZo2mV+drygnpf1Gq0v7/UbXXKQwHmm6btb03y6dW++6ST
CMFgq4ntSmJI/2RZpD1Tg8rfzSqtXScag3MyhN80CUnYvsynBDF1PvnyYGCpmtY/JElCxDAozMOQ
DimhRYq+mbkkDh1FuEABGY3DVDKcv/d/9k0sf2PiMtpWYVEzMZz96qFN7Aj1AduVM4RielmpV2ao
qROzUXTn2B6cR8nIUP8q42AhMt+0lVn6zf0aChMs3rk9vMiNgEIvdly7HaOt3L1YvSXD3vfokpnB
Kh68pe7TRw+LIDA9DfquuG3OrrTK8EMtjiXb5XTGm1FI5kYUmf/EZ8WdAhpccLaZLTUr9AKWOky3
pSWPSw8dqjIoG5lfcb0/+ipygjivbbcJkauSs6pbaQHqniOaGY+xaJVdWHvObrArFCV9G113I0Eu
NtNQsAr7krTBL8W5MypGdeUg/4A8BE0mNMdyNYwtyidDiS9dNUI9bOMGLw0DF0kjCsRGSYhagTdI
1cYIDHM7wpg8NE2Akh6MBH/LJmgQuB6SnairwZWafu3TzKnXdYR5CQKLFXpQqaSjr+SgNAZKMjxU
chiegnEs1sYITVe3vaOXlcUx8vFgi5zYW+dlp2sYEcDRSO0e6ZxW1l7vb95bnQGONph3aIWIDMCI
mXUFoipQwqSNNTeXNOwQQgFpsEzrxzAdkR4zUHTBilS0D+T0n8smUdZRY6JGaoC8IVf8FDZqtA2U
TEAYbcEJ4P1bP1qeHm6xD1gCK9zeRfxWMAqTVAWQjTcls3f3gyLMFjWHhOlXUis/PRvf3xHytD+G
L/ffym0wYwiBBok8jYf4t7Nd3o9hAe6n0VxlvJCsAlLtLAvlkeJ1MJWFlOk2XrDABBwlZgJWm1+w
Vt7ngZYYmgtaTjwpdWOsU9FLm//8RARnPhKtdCA4c6CP2ePqrOmS5paDSv4lWhlbouBXoItiZXkg
D+4v98FDgWVntM9VDgJnrthTKmlb2jpzylHqmHNarcdIzevahe90CzGkSctzOQxACE76mybLux0x
5FXXmtQHruz7P4w2AEA/eBD/ahnNHtksHsKhR8KtT6ptVKf6sxrEn+4/6VuecZXk8RPgcWELPYFT
6ABeX0pJ34ydUo6a24xxvNXSpDuMWYjfr+E9A6cYvsPIIyQYVZ58UQqzXJt07XsHinUbDdpjpQZf
Q2PoHmEwtA8ljqI7qZFt1F/ifOcUXn3xlRw9uVEXRy/paNyJ+mHAvaLxKwjRtYp2rUgfohhqTgJg
O99a4GhWFVRhxE3D4BRlyqIByHTRzp5Z0/FgN4nTVMvzIrkKhrJynFZHXb81V6Nl9eckJ8XS4kR1
fcsuv1aSc6EjxY3HpABYg2ItudrdlBpkA/D3SLUooiGnzt67Efg0pVNNc23IScfWMFr60qn+kKPR
vkmz5mdjNNkOtLJrloO2v//VP7iJEC6e5m7U8QBXZhdErqhR2FmF5iaBcVZFg2JhnimPrV4BSb6/
1AdHicrbmSylmX8B5rzeX4oVDoMU5babd0P4y3eyH6UI5IVd/NFB4jOSRxJgaUzMdREls5AlSWMV
bTAh2CQdIrUO0Y+J6DRCqqOzJYlcIIRs7Y3U+1vG8HbuP+htaqHQFIJPoaFTRvk4yzTjSNLsVksd
t0NNSNWHJ3VI02eTrvV6KPP07ESExLQQCznUB+8XEsPU7yGfnpRYrt/v2NShTrfRcfMU5+jC8ZWt
X0hL+fqHq6Auxl3PZgUjfL1KqqQiqFrPcSWIp5cklM+a0ifP99/g7WiQHBAUjTnx4Kd5yewVGq2P
qHZv2m6RaBemhD7iZUV30vCgPBemXr5ouT486pb4Evm9/Gzg873zaqveJXrWHWPLb06t0SwEuNuD
ir45k0qQ+gw4MJS4fvRSGZgZgctyhT78kETdPEQl9EHPyUW0juQGoyyzgx0ecQWdJE+3F2LR7b4i
ujosr8Ge5/1Pwf5djKhs2VdihapC95rh1GUdIodNiWhS/FwiAC1hKUXTcgnaNH3Q6ysSjgCJ1TRv
QY1gHpmSIJTtoVQs1xrzb0ksgJshHJF30Quj25+aJMTClTQXf2YoQOlNTq7yiNNcYPbxYxErfl1J
o0tu1qLaZ4T7wsHbCvhm9aiYiLjalfKgR2G+gauQbu3WUDYdOAYUh7V2qRPzwfNDT6FO4N6Ccjav
imSp6ChQuZ7bIjO2ckSQwt4iSn/ETFYeanzZ3SazlT+y40vIF7TrYYw3DnpzwxoCufZFl9GyUb0x
3ZY6MmKFptFK0ojr//l6VSGr8/tIVLj45gTfKEwruVTJKRU9NC+mkz0mbRssHIFbhAsO4mzxie+N
4y0h63oPAjpuI3ybFddHVjBZBUEdrCPEBfGNaR6COM02+EEP26yV1Z2jtZ/qEVeAQvecfws3xAef
hXCJ2jwbc0oHtesf4klDSxorKW43KPhSR2N+LHSDAogWUiRWjlToP7xgEBsza+N9UlvDJdTKYwt9
8HvtF/ajU6AYQ81XUdYMWZkefTVNT067VFXf3hqkFggO0tgBCo9S7/UPNRn41lKkmC7ameNfv0ao
KBfKJsMkd9CsQ9BHnxOlHn/kaEwtbIm35sn12WVt+occqWngPEfWSO2oRZ3Tm67jRCt6Iuem1HBZ
dJCukk7j+LtKkfHsf+eRvQKgdszM9oSRNUifkTwPOotjH/vo0WrQ9LcfIhNRgSZAVVP8lRzjeP+D
3iYi7F3EFoDQInZF3+T6NQVBDjbQD/SnwNb/ZSIsntLELzaOLpb84m9roql6gAE/pTvwLmd5iOxH
tZQWnfZUKIO+K7VUwxcWafsawMV2KtwX0oHb4RVrISEF9oYsE2nqWWA25IaBSJNoT1WHWIctp/pe
SkI4vWFi/lYzxziZZRasuinfN2K8PAwv2NIS0V8TM5B++HZk7SpRhus8MpeShht1L3o9EMXpRbBB
JsjQLKhJ3O75oDWm62PvZR2KqtjmQ/A70L9JqbIJETgSsfkgsuycG/jFIHyDvPGvxhifTb9+qLG6
sNEWepWkT75U9CtHfqrUx9B+NgWIW9xKulDbVChITnJLPSjcHnHlfC8ka2mzf5D58SRk0ZaGTx0U
8ylzeRceKe7HzOQfGmzBl6Ay4o00VhUayG3x7Ht2vKnR6vjWmkq9RgGq2NeFtMCwub2TqCQmLX34
GlOtONtZqG2pjh+Zqmt2oXIuEuk5xXqm7fRHRZSg/dA+vH9o3mqD+QFnVwF8BuyHvsAsJfCVxqyC
3qcaNtKTbkwORNImMPJNXNfbuH1BY3WvS0DS5XA3Dtm6DYBGmvkxLfMvvozJ0vjS28VaNk6IlOe6
hwtN4Q79tsFZ2W7UQ6Kt4ZKvlax5uf/LPwgkvCt4U1wjKljJuVh7KedWFsSa6lJW9wh25vGLL/rI
tQoMNIhlBHhL+FtDl+R9XevG1gvVcFOPANHv/xL9gwuaBg/HgANK7TsPab0aZrYIUh3dthHcgf4Q
2ZhOpeolDrutE78o0XPaRhtbCg7l0Bw5RCAF8IYzyi09o4sT7NRAuojiSy+dQE4a1ZdI2lcG2nD2
71B+MtCvKy5anL+afnkonezQWeqXMDuassR/xXetqN5G8lNb0Z3LGKz4AUCIJv7tqca+VMdnOPWf
kqykgYfe8WqUrC9Z6zxOygGULksc/jfLtdmOog5+03ShwwLZ+PoUmflUrBZCdiu0mXSJax97bTP+
KvXduiX1Ca3LEL3S8KsZNmYyRg+uUM5B/2/UvvaIpvrCpZvWd8Gu8GHNw6TOM/nY2toPtPDw0syS
Z/Qc3DHbNc3nHFkh2Tjc/6AfFA+IS8CMoMTkakMW9voR0I1Bva1qR1cPjPEcSCqSB1SLl7Tw0l04
qsk+qvPusc29aC8jewoYHcORFXzqdiMZcvJgiaQ9Br6wl8gKt8UTAIZJDBn1iDdJkOtf1olYGwoQ
wW7f4AhVNwi6mp1xUOzEXo2aJdHcTZsfJKLDjiRO/G4yXK6NMZJXjpO/5l7afxNVvXCJfHRxMvSF
WwuKgcHF2wF5d3F2verpUQKljVxIOdW6+p30NjhGTOmfRRrgjW1W0larMDmA7F6frEBbkjO8jf60
PhD1m5jIvBpzFv2F5ERGroHv8DUsV5EJACMAY+sBo4ilROOtdpztcBIioIMyfY9Jlfb6Ixgesn2i
8Qa3tgdxQm3rPOplcjKgreErjhJd2UGTqTI5+O4DpkXlOErZsCIYH4jC6SaLEqJioWEB4QhV+elI
vnVQK998lofRetTw/VuIK7djdVoJbGmwS1zz6KDPXk+rxKFdlk7vtnJ6glbRu2HD4HsVyCr9wNBY
JdzQK7O39OdaHoIHOWRw7jlhf2pE7J8QIgxXqh0MT3WV9q6C1cxTZ1joZ1nNuYqDcksFtfd9pI59
jJYubSP98k2EWRau2o8yL5wtEW0CHwASYxat0nbUAbG12lNUpRtEErwNMB5XjBiSOsWSY9TtWSPr
ok5mjgXkyZonNkD37MAoS+2pl1plXUqahUR99ff+XXO7b2H9MC7mTqHqIaBd76U4GqICKGrienqQ
uaVdvwyhYzyOcfGfa/9pIUak9LXQqpdnfTqY757Q1TpxLV/KDk4p/lSJc4qw8F53SnzOyP1XVZz+
Zxkn4OoGw0DIK0Bl2X3XzydyL3YiOc3d0HL8L5iqfFeH4FUvYsAsjt0e4iD3dvdf6e13m5aEB6DB
mqEemAUgD1a2lY5N7kq+bZ6R/VHPjbEEjrrN1CYEIPUr1QZ80VtRak2kqHyQ6wD92EbNgM2OkUdb
y0zVVa+q/UpKRLxwjG8TDZMuKwo50NUoBueAR8vOfC8crcLNBqPbE4Kll7rQ26cqsn86lX5mPK7Q
g9aGc+7R4lg4fLfcAL7l++Vn915oRdIYxXXhjnK1EumzlzxKoLI64Wy1rt3QVHz1UnHQgbvn7a/c
FjTT0A6qsk9l1DAo+1ySu8fNfizP/1On137YRXVx/BDncuUlcJbkGj/aCdRbqLkxtIdANf39XVxy
5Cwr7CEsaRgj1dx4DuZHTr5kNfzRVmDiQv1DCORynZ0spN1JtAK5QAYn9o9JiD2siLMvg51muBW1
1cUa9aU84IM1kS6CPc51bvNws0+hloNZj6aRutN43wT9qhv1iyGlm1AbtlHpravJ3178QlziKSo+
pY79kgtpTfA+qV160bVgn3VLZ+L2dgaXMKGN2JoA+ead3X7Mh7aIlcyN8u5rY1o5HRHZPI56iqpG
WSyWxbcvAQQetzPpEDMYLrbrz1uoVRnyzK2bCD37GieJv6tKe/wSDiqQKzWcdOH1qHuKa9U7Nrrz
knGgP2dhSTZkoTNYeWDMVo7pay9pk4XHqLDGn6ljBK/3L6QPSpUJQM/FS36EeJKpXv/QPDQAglUF
WuIkL4faUr1z02lmvdbN+FvvNBcvq3dVTosPw0cz+1yOBl5F1BsLMeD2A1HYEjnJaMGk0Yu8/h2R
rfhdUoNelCvESTWpk3Zt7ZT7vDCYFir5klLbbb+Z9Ug6pquSGfV8MAXisIxyKFluKPwYPa+y2BqN
HT2mlb5r7F455x26Am3YLzpxT/nMdYoGBoWBKBi8aYKiz86kao2aZAurdeNQxvsTo4a9GAzp5NUw
PNKmk54Dv4cyVDRIpEHp/R7yVzASoeGOXlFvutRZksv5YLdSHwKEAtzHJnirm95dRrFW9XLK0MZN
G9U8kMl6J8Mosw1Tuvw7YFtnK5L++/2dd3sBEiscnDb46gaSWbPo2wx+V+ZhL2iEU5LaSmytRwXN
s/ur3OYwIJXeSCLInTJ/nP7+7smi0pCiKqlKF7GMGvxgWu9tpZCfx8AJ/ysLjuA38Ydg5wIQ4Btf
L1U0STnYtle4fUje4IFpoSdUjQtx9m0kcb19Juov8AouV97bXMEKPijlTCbjelEzhTaHJDuSQJ2z
1DDXah2W2yI3fhWD3j8IdOT+Og2Uds2iwk6qGOYGU4StlKT12jTGnz2Z0a5TMXyGQq+hJZAgB12Y
6XaQhP77v34J9hVlCYRhsJ/0DK9fT2U21gCAwnsSQUufJoa3l5tZve8q2rf3l/qg6CMJmRJKmW/P
lT/7FHWKmi9wmNKF6vGzocp7CSvhbbvY93dpaDuY8uqwqWSJ4b09TlqMTb2w8aYl3n8mTZnmaG9e
M5NV0Pxxm761qsxomif6ndIOqxZ/GzqD/UXYSXjo4jw8CKOuXRFo51wk/pL42A3PT0PJabph0Dfm
bOlzFFY4hFZY2J311CL5/NDZankMS3+HxxdSb3KEhR+nOtD0kdo8xvHP9I6SgP7XUG+8FJJQ13FS
BrshUL/1XtYd8lBpt/c/0/zWQcyUSShjt6mbQVCeboh3Z9PxfTgjgx5ehFP+CbrOoOdiV0fZiHNX
qwDMamHWfru/5s38bVqURio5Kgkn/zJb1M8QPYdTHl1STfc/db4Dv8iIUJBJGHnaPdxr5FSDg6Sp
zbqvpeyMVnm6js2xMFaBUSwVBPOw9/Zz1AkqN2UnVFvX76AFSgAkzw4vneT8itTmW6oZ+8TmRGZl
Lhb25PRsV3tyevZ3i82OIDVzSLveCi96G9oPXtx4IAXQyr3/im8fCeLiNMoluSUpv4msivDVoRfh
RW2c9NVOsOSK+Mrrqu/Ng0JFuXDa51c8bQ48kWDPYxlB9jCvhVX6OaGX8VSdb/waDT0+GnFTrDFl
WgqTH640zW8oUYlc8xs+1yXqt7YPL7h02MYqQ7trlfRCG1cUj9H6/mu8uejfnousF+jfFFLkWejq
YpicXPGwB5RmXWjYm9rT9CpEQrDr+xFf2valiEEd0Q6HiYN1kj8cZCwcizR+HMYBfgVN8YQChsRm
hazKztf8M2oyp9BfMsmeZ1PTb50I5/oEyCOez34rMnqWF5lOeAmKQYUAktkvY6Nm20KgQ5HLYbfJ
B8Pb6kW/VHd+9E0YdBlIOVLNMge8PkBZbFdV1rFymBr6Smkj7SFMPG/ly3q2oPJ5e3ymCwsJWG51
BPat6T57d19JozngToUMVxBa6brDGmEtOfg23//uH64yafmzzcgS52NNL4ilJhJ+dCngNTIsiEnD
YBLu7q/y0SElNFCesbUQMJn+/u5ZTEQOoSh24cVzvKfE94Rb0ZM9lVLXP4XoqB3/P8tNPF2ULnBQ
mQVkgDu4ixScUWgeCJGa/0gxy60j2b/URO239xe7jSt8J/rjzMlwHCATu3425FbVIuplrrleGKs+
Cv6WcolUVxt1+yS1L5Fa/76/4u0m1JBa4EW+dZhBvV6vKEa1CFq9Ywyum+CKE3xkkf5sV0Iru4Xb
9abTQYKGPY5Os4MLdoJZX68VCwNCVaYaQDY0DNK8XU8XdNPbNXTkrjlJXSNt7MD+ZeSfVF899OFj
ol/y/nOQXuoKyKF+UsAwY1O28pNxF0q9uq6s7LMy8cKVrtnZiYaS1KKj59TZuo493NAAXzg8bwCf
adu/23BdEZq9Q3npxjjSrKIU80p0ysldg8jexKVRfI1QDFyZTWM+KbIQJ6Gg8hJZTrOw8z/4VhQ5
0HIpPQxSgdm3MqqmMqMYce4mbJSHaTR/6KUQTivg7YVvdXuUrclBAJgClxNlyKzbh4y/UTqp1LtZ
4KPYhGrgrper7Ov9zXd7lK9XmT1Q7heFWXn+QBvTBpuuqRg42Mo+1hhqeX6xv7/a28Tw+kMSa4lz
UNMtxBLecu93H1KREN6xq3pw/UzZSbX3Wtiqt45rSIUBngCnsvuOP+e5Vc5ZdDG7U1S+hNGXIXIN
76z2v33bNaKLGmerdFi3pVgX5gWYnJsUP+v4V12d0u6P3/jrUUaAZ6eqf+zx19giZY/HgLOl5bJq
ve8d8uKDc3Js9FwaxL+/NcXF78+h86tzNEwKKhjXh0iK1o7ySTOepfFVlrdUtlL33DjohUV7o/zn
iGOnfEE2X9COxHxjZQX/JGedGymeIwdz0hn6lflfOyleZdFv5ulxAIWl/mmFf7PsXwpD3vZ00ozT
UJ8U9WvhPNktCCh1kyElLIHftpIjtier++//prYhWQY1NqkY05enfTA7/4ghhH1ALQV6sGVE2TrK
F2T4jd+N0/sPpRr4yMOnyhG6hH7OgfWt0N21lgxd3tLk2S6grJjQgmTuKHxPp+zdLkjj3obM5XVu
UxWYD8inqDgMRvMTCwkaRUHylyHgZFtr/FbsaC0rP6OBTl+2agHilHjWaScRjuek/mb3f0blr6Ng
MQ6fQ3pq9Z8SyIp8LB7j/KFvdlFufdVz9dlIf1o902OUMda07RZuhdsEBogwtSnDDkLuDdXXkIPA
6sxEc9UQ/rUWvEp0TtchJJ2dnhnZA5r9K80pjYVlb8a52tuYDjzo5MIGyGGWkitlhsSZ0Q9uq/OR
Iqsu9/2I+GVieJOlPYg8tIeF8i3UvH2TZsmnuNUw7syT4hLnQn9s2tZbm0Bj/3PApi2DLx96o2Ca
b4CReRwbQRL5slsjSJsjXr3TRWav6ZmtygmIdn9T316UmLxwl9D20/CvfTNMf7ebZDv15SHMWQ3J
291QtBkE2H4JDHEzHOVlE6W5+icJTQSPZ0fHgp6rKoUKrT2Vjh43coMVarpKkk8iTdmDAhNbycB7
SPLXkQ86c1R+RV7228wLbZVV9Se0RvdVnKxFD+deG61qIXO5vconZh1Rnb4FhdO8Ggwj/twMyBsU
hdEh8aVJr4YjhWsPL6NPjFi0f/ff+20s5P+QV4+UKUhkYN3XpxjhjdKkNS67qgQzu3GCeif8vN9q
5lLu/MH5gqVPoDIYJE70luuVxlQfA8kHtmAhd7bxsYk+QvttV14wnv1gT1PN+90Z7ef7z3fbBeGL
k3OAIgJsDQBseuHvNpaW5mCLgmR0O9jhX1JAig+MvnIE95XBzWhou0FWdpjeUOPrkvQ7byS0q8Kh
WDeaD5SCOm8vYKQeTRjwKzmpBHZRXfzj/s+8TVht4ik3Ab2QCdc/yxNC3D2ioTbR7tC8HGJXrTxn
ZW0+FfoYrrvQiLaaaJemnx98e5ogIJDBXVPNzJECGVJuldcpfBEq5rFXbLrd+EEABRALu+wGI8i5
g2kOAhLqDeXTXMhxkAZgWrYDZkWNzI0iZPOSVOPnpIhHEJdOo/8dajS6nCJ5ZgKwMvGl/F44Rr/X
0VX8XvXxq+aLaicaTfvPGRq8FJNajp9HVjOnkKlJWgV1X1Quow0fbSRDWhV9kS5cbx9tw2nS9xZb
pu8824ZJWQCcMcrKDesRVFESDA82An4rBergY6NJ+i7qy62sNuGORMTchFaHFHhWuWhFaFtAWdku
b+Xv0M7GdTI5sAxx3y/9yNtLeFLAYgwAx4ITOseCW42KNLdRFW4ADeyzbnTF02hH39I+dL4ZVRA/
Rqb1U3HS5kWyhP5UW2ELwLMWz4hTf43CihlFKSdLoeFG8BJHc9AUkD5wMpxcFKaf/e4I200LNNxs
c7dpv4XokJ1Ur6pOemJ037IMJE/mO3AzvcE4j3gEXRpMYbZyWgTfWrk7demS8+RHb4ntAjcPfB+c
stnPaRvMb9qaiWriB8VrWOfBTmTxuL1/I3y0CrUrfR+oGHCH1euHbsFwN5Otu2vZaXBuxxDVX3NY
styYtt11EgcybOJmMaidZF5m906SgHKQy7yEiE89BJmy3Ja2MW5MKQBk30f/cUAyfUnWohdN4qgB
ZL1+qM6wi7Ev1NzFXax5kFuZBLCzFuaIt9ca9wxDXvKWyYplftTURvapvM0CkQ7fh1heP+e9kvx2
UGC8/4k+2pi0naYRFudlkj27fhxVGQMrkZzaJZAh4tEq3kG1or0Z1cM+RxPiT1Gph7Bphh+iH8I1
MNd23apajFK09hpZ2ZI+2Q1elvc73bGQhHnP8Bhm6U3RgMGIMHB166A7tLqxsqMCmS5MfT3IzGks
4+beaZ8CTswmd+St3HTOZpTb9iu+ixPzU3dyhvV5t3ICdGsc1HfP/G/tVZw2Yht1COISGw3xw06j
doW05PAqGkc+1jlOhXLSVOMq0ELgc0mq/br/sqf04GqnMs0hPZng3MxM+bjX77po+xG1z0F25Rr4
ih6MIVKAuXNqFXRC0tQOjwI05muuFOExlKUly/rbb829iFwag3J9Ir7Nm3J2ElTOGCWKm/Rp/OrZ
zqGIxv7gJdoOpCVod1F7e+S+fmRFFK+NXJgbCzsHdcQubxi7bGEIeLPJ+TkTY4kxO1YENy42vmI2
DJdSxWV4n5wS1Q/OA/S/n2XqLdWbNzfRtBTzRkh37C/kb67fvNcGzWA4uUJ3IR8vkmHV615lRn7/
+96kh6xi49JKTwamBEyS61WgFiQB8vayO5GD14napActVzr0xobe5WhVn0rDENsSwfWFsHfDESDk
0dSlgqWvBk1g3roGLF4K22lqF+tkbOXSuP4m4RKy6dNOfSgbZThYgfE1kwEiRrkPdhKrP3doA/vT
YGEpyzBZYB3ie58SxMYPhcBXN6/KH2DWL1Tp8kqJneY0OH3qSkFNHKct809PJr4JAonqoUA2a6f9
H3vn0Rw3sqXtv9LRe/TAm4m5dwGgDIumyCJlNwhKouC9x6//HpS6vxaqFFXTMauJmIXuDbUkJpDI
PHnynNcMuLL2hbAuQEi4SaYJn2ibyOsRy1bn8kyf5Zq8LlVYyKr8ollykogneWh1uEvTeSwrZFGp
X7nGhN9nNEoYBShWi66VEV8rGs2hfbl/GXVu0QAlxBXozE3TmMw47dR6j8rfBlSHUb/XqAAKRQdE
etWSW5dq7Mj5Jq1e0MWx+37XQMYQso9+BDY8ffLr2p3DbKGq1DqfvB7BCLmY9c+2QoSXlfVa9PI6
biI3yR+aQMABYY18c9DS/ZDSbeEpWFkitBM2jqnGK19m+gN0D+/hnPux5ghN7gZdv46MaA0Tb2sk
/QoerosaXgo8IaiQ/MyC7aBmqzpK3DlRTBBFTPhnHka1w7ZRfQCfwFXAF5srRavWmYnxNP/v9yJ2
y+ZaTULXE25Ab28SQ3Ji/4vI0wzqppXlTe2Nm5QaCQJSVRdEHIxQ4y9/+fPrLwUO+mMG98q5bnza
ks70WqRXVYl7r53sQpg6O8ZkEO02605QRn8/MlubATSTK+tJBfelnhCgjMvdqBvfBaXMbxItM1yP
FoWDMbS/EmAcuHVlKvdc366JCp9pXoAmR/aLUhdrhtB/arRhxaYnCYlMiUlr8m1WhOUdKq0SRcNe
uFUnX3oIxCS0AyDdUm+qK7FqvFWdKNItHtOfgDjsM4MW+SwmUzpTHPVrT7GyRyWdrp285zESjAEt
fsq8dB3oQy6jlz6pjVKPYKUKqgXumA7+epSN8uny9/vVKDNpgWYNiSet6+UoViFqHcTAFqqfiZVY
jhCuLqLQdnmUXxx1ZDMg1pBGmktip0lh1WaBJyp1+4gNkrGjE/ZJxgvBrlL5bRDh8ylqiu9jt6Eu
58RVjYCNEU2WnfpxeMv8Su6V55knbxk6gIPRJueSBkoX6Ybla+dppVW+EBePlZUpjpLH/d7MUO3O
Ql9bh2Xwikdxt+oB+DlZTuqFgb3hhHHzfPk5zmd/hnEwH4hcQz8/nRYt9IcI35fscbKMV0uNcFTz
xfzKMXg2iAoUHvcLZJzoMfN/y3fNrNrH7CMS9hOim3fwEan+1UN+JRqfJVPzKMgasvghKHEBWI4S
hSxTRRqFvaDm06pJumLV6nm3tQpwEKYZROs27PUbYTSNDfhA4UqGfmSKLb4onmUAQ2d5csoz1D2X
4yvylCmR1msPWh8ixo49qy0NuNWUeeC7XPFUGFrUCW0rpIJvjqinhem30eoUO4yTR6VGqqyW49FB
EOdD1HUAiXyhw16xMuTHwYqMrUnb+Tauu94eMXxfXV4IZwcotz84XQh74Tkz6wAvnz4f0rRpGi3e
x2kpuVSfMvhUEQWjvtlUUnijh614bU+eHZ8IznBWz1qyfDK+3HLMSh0qppEWT4qLktNgZ/LYR0iH
GEOufjVCJbwZcmrT0jRp9/hh4HPp6cVNPYXmZkTe0bk8A2fZJ7VJNsGsWYraGLWd5dNYaOx7RTgV
cC1M3Fa0UPlQIij8XRgF1b081PmGoHEGZR4mNGfJ2Q01GDTViwXgCqWQxWvKDsCVkFG8MspZ9sms
gdKFhTJ/Vdoqyxdq4TeM1C6ivWe02ToK8EGNkS9bI3Puvy/TPvwQ516wrmh7XRn5DH47C4JhHIrr
FjzH+Ra5HDoeek9t9abYt32juUMgtvc4MET4D0brXB3itQ+v066SIL8x8DjoEGt0okztvlye5/OQ
MIsbceACoKEIf4oW84xepVdTp3tNAyeCpEizaTTDkaKxfyqicUQGnQZPrvZILHu1fGUWzrcUlyok
8gFPHkU+TnLSXsYlYhL7dA+1JrAzCFMbtdU6lx14iLrYXGVSdM1T7bwmB/iB+GOK3GqosZxWpJFD
nRD5MuUHDi51RYJarMj0itRtYtX/5Atiug3ECYJ/juSpTdknsPOhRY7d1+P7rIhlJ2+mguajIn7W
ipZNHxexcqskovVP99vMrEYSA3Y1DVdg5cs1Ek1ZZxbDID6ogvyOLnlHxUlFu8frrhw/Z98BfAaX
IOAtlGnhdM+78adSm5CClyhyBpqEvZGmnwxsJ7Mc6Ymqit97qXetlzz/vMVBMI9H52EuQB1rj8vx
pkrNKlr94gPU08YOjCF0dD9JrrzVWbiaR0EymrsO5Weqr8tRsjjxEIvrxQdBSNHBxhvuRiZi25TZ
pysVrvPkibFUqCxHLhuB5CQ0FkMopelUiw+BLj8rM7AWc5fYUUFEvant0G26Wrz3Cvk51GtbBmdf
2nHlWxs/pVuaDea3y9v6qFJ9OsMqOAdSCpoLpI7Ld1daswoHqxQfTL8Y3UwPvBVSINFOypXWTkTP
2kRiEG8nT4y+FzrOmDac5OCzJU8Kyu1Naq0w1Ko3lW80Ntbj2dqjVbHRzaTcojT5bdCTYAt8UtiI
sfbmxXHhlpU8EqYE5Vbr4/QhnPLgtdS98WOFdvs2yWXttg1VfV9mjeQQz7FfVbvyjoPMepGy9qq7
zhy7lzNAExNwDvkGDDb845czYBh5FLVyAbtQanVX76GO9530FEeyY+W9BiuZ/1z3Fbp9iuk7ZSWU
VxKG8145ZQW8msi6QAbN5dblI3i6Ecl+BhdEzoSdogl3reLXq7IyhtsUrb5dHSSv/dRFt5mIhiAG
kwW8g0jBayNOw7skYUIVf5I2ONN23/UmUV2vrjBoTqDfR4W/rUhyNhFH9qok+1n10iDe1WZa7MpQ
aRxRQHrfmUYYldOo6PeZF6q2mafCnaRIJX6LGbHeQLMpzB4vr75fhFiEQaiTz3o+iLafxpNyEIqo
LWMYNqMirFWU6D1dqRHaCKWScBk27V0qWJVbxdM26afnpkzcRMH6Vuxq7SaN6MGSBDbeM/1Py6Wo
sW/NXrkSXc+DHg8JB4RrFTkGB8Hy65g+OKrKrAWw4mq5q8cAycQE5lJkglEJq2iw604Rr5x455GP
Si1NJ0peFgffqfJehBVRMfMx9qXvT89ohlX3YhBda/HNa3ux9mfykQImc9YDQQDt5FxFv7nkJRBQ
EFn/8qj2q3zo41XTRyWA0qseBOfRj6ICzSPSKOr7QBrmt/7p/DB1Iq2WjNI+igv0vYtapybSDvXH
vFeFVelVOBMo4cNYS/JNpASaE+foxsvCULtylAzPwN6upXZnX3d+JMS8yC0IbDRUlo+U1WiAGCNK
OsjPfeRX6iRpkX5Nc2AqviqG70bvmhD72bc9DgmiHfEe7jlH/dyfZgGD6EEfc0/aj6HmOw2yp240
5P0/LQGjgkTPchZ5pUlEUXz5YqKIbHVMQ3SvVpK/NqfE/Ngi3b5NhVx5vryPz5JDMjOGoRPFBMIU
O9khUdFHyA4joydWcfsQxretVWEEaFlC4iAupIgOLfaVjNr7DpLwlcHPETI6eSlrd64G0W45xURM
MX5mod6k+x75uw3Si9421oyKgoQkQdzE3kpc9aX4IppBserqRMKlIO9WKUVxu+g1z/F9fbwS0s/T
9vmhgB0zLzOl8JSzbsadwMEepPtQUesbitqim+e5tYn9SrNjmkY3nSgfAm1wYjFCtSmMt56cXCur
nmPBeAyqI7O8DdcILhLLRaAAqcTgp0/2WSndj2Lo36O1qazIsgEySWXuJnA6XKsVY3fIMPdO4uxK
cnW+v8gquDpweaCacGaTkU5+zNHSwRFv1WdVFfybJkI1SwiKxkXLa5Uo5bUt/Yu3BqcFQBqOjohJ
jjonfD9tsAS5zqZO82Q/FlmFDGthfa4CATe6JqZ02Zsi8A4qBxEVMxZpXa7qwaJIcHlTnO/y5UOc
5BUpNaK4qtpkL8ShsC51IVoleeS/+8ejQO6nx0ODFhL+KTwsbSxJiNMo2Mt9AMZOlAS3zyAxXR7l
yEZdHhSUYWgZQttGBJCa63JGw1FUy2bMgr1v9S6HuZ3G7xMldOEqrQftoyU/RtquUd6rfeYYkWoD
orWtpHVHAavh9sHwRvSYQ3wKRbsJX+UpflCynaa+tb6KYfyzHLzzBlwlYqCXbe+YNVCTMtmSma/N
rH8HEerO9Lv3RfU5xyNtVRVfUDv+598LAiBxBBABB8EpKxnST+u3oezv8VS5NVNBxiuivprxnBUr
ASmYgAiREpxJAqf5NhqzAxlKGexjhOu3hTYajgdDbzta+ToQDH+FRUfl9GZkOQZYum2WyJINwKG+
8kV/sTpn1hf4ZrCzXOZOTocaUQ+rRV9k33eRQnMDs0FxrpBeXjfnmx9uGetmjgDI1Z5GwaK1Oj80
Mn+fTdVLL07Wc1kbzYtAoMIFJTS44rCAD/94UNJp4CDk9YC3ThP6oAZEFZhIC01indxMGEXcAizH
f8Ub1kksdC6Z6DWn0/MX5UrMRHJVxU4bcvtyf9TqENAVbjJUVcAHanqkvRfNqXHNbJBclpF/G5Zp
srn8okcbjuWuZFTASQBNwOOgUrEc1Urpo5Vjle0baz/lniMF+BtqCYpjqZ3DMJj6dQtHO3sZwOCK
/UsicJtTV15/U3jbglqVHj807Q3CLbZhPnXhZ7W0HH0ct/G4lRTcaaB/wc1K87XSB3akPEvpvRI8
GBZlYF+rn/RJWo8imPU6QeOxtkOOVStM116TbmqkMjupcRvkMo06fk0BPq/GBMysWQFYDBrcgvqq
316ekvmm9POMUJKgQofbrDEjbwBILmfEmNjbYh/2h4zDYVuK+KKVmEFuhVxU6M2hodAYnbFKW/Va
iDxmbYuh0bpFaIWkffZzoJSwHNq00mDiUEoOCGXKdoMA7XObaI+V3Pg3+LfQQvOZa89MvZUSsb31
tle3UQOSPNVH5LK6VMaVVw936P+oDkFoXJeETAPz1ucpxXZr8N5fnqyzfh/SEtz8zVl2kFV0ZvU4
DH4cqJUuPHH13iKiUuxyQwj3RZDUK6HQqq3Q1m6iiYUr9CQw4yCaK08VpMfIDK3t0OBw3FJS10cZ
u/FOUp5Hs6vcJvfjx1SO5CvL/SzRmxE7EPIxJyGC0vw42WS5YJWt0VXKkyf5XBRktV5DJMg/gjD/
LHgtKmSIGDii7OX3/mRqdqlbrROHXeuatRGvsVTqHNzDo394BAPbo7M3X2NnBgeV4uWHj/NJyK18
kJ+83A9WkS7UbusH3pXK0WnAPo6CLAX2ZnDw6dIuRxmKJMj6abbSGMNijf0e264sm5vLS+KowvLz
KgbgB/AKaDcIP1L603OhS6VEahJBe4okq1zrlTo6BUqv8KHFV5QBdn2sxKvYTF70WaNjrNtV1kXF
ahwQ/bXMplrl6RBvrcySdoitfKhw8bHb4DkIwgCpZPNdpImD2ylZvqPOrhMduAGhrFI6si8Fq0w1
yjvLS7VtEBSZI01CvKY4qzmqmBoodzaovuFT7WSlqr6YsZ44amyU6MeZyZWT62w7MxHMAh0Fgit5
6HEx/pRDhkU/WQ02gU/kOittjd67MzrdTbiizH87OPl94ELx2xefm7fw2btyhM1L5uQrzOh6gDtz
OZJb4vJjI7TcyEHVyE8APrewONXKcHV1I3FduPy9z8hix9cEdYEgFfKRIL2XI2G9aKbsfvmpuDM3
+iZ+GNbFjbSGaW37K8kW16mjbIr33cp40jbGTnSzje8GtrC+/Byn5+fpY8jLxxj0tg07sZSfUAm2
NaTgEu2zUmwqWQe+eWWNn+4kcmVwLXPuRWaClMjJK6vKXE0JUFsbpEy7N0z/fZ1Z1pXb968HATtN
WY+D+VT3loSqrLwkBTwd4qaYh1G4wkAuvPIq8wG/WCfokgCBoNc/S9dx/CynTesDpFynItvrrY97
M1xr5KBzf2bmey5iGZ9pDaSPJZg5R4ina4vn/B1nLOGPag5l7dNmNMXhER4qo5dirMOeHPP5hnXN
uPJkFMBeM8oA/925vU4JT1m+Y5pQ+UkRnthTwU1bewJ2vE24UD9dXoGn4Mgf41ADRwOEWhh7fjkO
GiMeu0FN94MYDTdBNvR0anMnz2OD41xqMBdtisqpPK1yzRhNV8Dw00utid5G6vCka9Iut1kJ+UpS
qu52DMbAnmKo32XV6hu/GG7aYBt34Zcerz+nkapbs4ifoYVHm1wuvo66F1/po58kQz/eiL4QPawZ
AX0qnzDCGveaTEn3peU/jSrl3orvpEEEtVHxCW3VR6OykETzn23m47gqHSIiOBkV7dnlTI4AIQ00
zCnI1JL2LkmTcFe0XOkaNfXtpDQ+1MU1O+hfLBIQKSCUKajxuqeIhVjlIOnLMNk3hhpsvXEynUSB
GnVcI//xdfhP/y1//LGz6n//F7//mhcjzdugOfntv/fFW/bcVG9vzf1r8V/zP/3/f/Xfy9/yL//8
ye5r87r4zSqDOzo+tW/VeHirMRU6jskzzH/zv/uHv70df8rLWLz96/eveZs1809Dbyz7/c8/uvn2
r98BRv20Eeaf/+cfPrym/Lvn1zR/Pfv7b69186/fBUAsf8zRCzFffSYnzCjz/u3PP5L/mJHaJNpk
0ke8bZZXTTD/K+UPZA4pPtJNAYkkz1XeOm9//Jn6hwhlDAFQBCCAmAGm/OvVF9P/9+f4LWvTxzzM
mvpfvx8BaT/FP/KUWVgafDXbFtDtqaYc2NepyrpBeQH7VQqfhECz9rj2NpWdNl53Eyedga+Jl71m
XVxATMNYcF1lVZRgfjYV34oQqemg0TQ7l4NRdEyxrCBtSvwLZwzl2LjJOJT6dZgXmeCkhlWv/L5P
J7tOdP2RW+ZkOJkIbdfxY/BcbiSP+XM0CZ8runiRncl9/kVUpni0s1ype7zqFOEAsQJSC4gC5GTl
pBvB1uBC9Q1bZ1LWPsu0xI6CajLXtH4KoFwwGcum70qnl7vhmsLKyb5hAsmkCeE0uCkUgrlZbtWK
DxtOZSK9JCKG4LXcUi5L1WuyIifpzHEUMigOXU6pOadZjpJUSdOWRSi9pJlar7KAu+kAgGwtyEEA
cym9lk38Yl3wKlwU5ubGrOV2MmArp9mkVNr4oovFeOtnefdpUExBWaNEP36PiSRgSSVcQEtfDPjK
ktGndq0UJcS9XF0pReNFNv5/6tc0E5s3T8yRINKsGERbA4eezsCYU80MTVaSXKjju9ZAvcIZFAVl
trDIUjsb+6petamltw75SJy7GJ9zzYvbfmpwSjUy3VZTNdrXEiJmrqrMshii5z0I1tRKJHtFcQus
rjzEUz+8gufJI0dAPPRVC/Xqu5rGdGjwczVSW+084Ac/xYA/N9rPG+vsgwH/pO8+J6Dgl5jE5Qfr
UUdqMCAZXho/++5N+S3q5kAkZWsrxN6fbvb/KKreh1+rvM6/N8sQugzF/+tir0U+9h9/xbez0Ltp
X9OfI+/8t38EXpBMfxAdyU2PMfJIvfsRd+c/IapyYydHAfT6+29/Rl2CLld4ZfaJxoCMNjI/7M+g
yx/JM70RnCyKsGSk8v8g5iIZCptsJlrxcOxpfvJybfhH5F7vc7prRfNipm279Sol+iJ1VWXavtJl
H0LdCKwt4SC56ae+xFt9UPyVFUUa7nrNWG1DRPLHAB5p2cT+IaVRdFDg9+6j1JI/jKgtvEha7X0G
wqqscL6xC5rED1Iujt168DNHG2P1nS8M7W0jdMJBkEsFf3hveCd5TTTZ5gCHJqiM8qsnDmtaMc1T
OMQxfkiVSvFHVrs8cHptMncpfX/cXBp8gsK+L+80Hfjuj730f8v7dw7eS+t7+/Zaffvtpk5es2+/
zb/uv7p59pr89d/qnxf/8Wf9WP2G8gd9s7krDX6ebO7vrMOQ/4AjDMZrhhUC+Jur539lHZr8ByXQ
uedGMZRC7NzI/Svr0JQ/YBfMZ8982s1b5J/sgGVaPQ9NWRUpP0pnRG6SmeUG0FUfrnAKQVzQ2nRt
pZG+0nPvU4muLZ00D8KPNr7r82tU5eO99O9kh3FniDtVZMIx8GKAsctxrQYEWm550a6L6+qxEGsL
safeyz8QSdLXJAuEA/SmfNUZXtMgGTqMnTPnaLGDbNsq4BCEvFVIt1GrU3SZUUq3YZAl0rpKxPwj
mjJ+gKOQWbwpbatS3CkwPxm5ln8P9F58Gaeg/C5EGCok04BHm9Si1SrF7b2OlPXXrErfVapUtE46
mQJy7qEsfByFLMQzPNxkWQsbS1e4vnVyD5JLE0tgE4HgiXsDqbV3x2X2fzvud+5Ul3bcbViFX16b
cLGx5n/yVz6viWyE+Y6EqSOXwlld+s9zRbf+AHo01xL4X7Yfl4Y/dxYHDtrrM6j4703318aSuB8A
i2Uv0uaheISm+V/H3X8jnT+SVv9e4Qwx4woBMCKGf+SBnqRtWhgD1POb7hEkirzycz22cdz61iVh
/60sScelEgwsopBgg0S1diOppgbX6uqtXLbS6qep+0UOdCqvxtMA6Jp7K7RzmPjTUqg0hFhrelP8
2CfFZFeCsqMAkbwftEDGTy+rtqmE51gLoG+NQVezKrBgdUOJHGnKPuM8pNsNICu3TM36ZVCSatNV
anmj94p433BY3WWd9XEIsaK9/NynoKrjc1MrmS2lyYLR8FrGCVgIDWVyIXoUi/omyUS2XxM5uCyJ
LiE3fsqrzr8xJ7PZNXJnPeLe5a89OU42PZoSt1zUq69t2tXvi8R70IYdKIq3y094WnScn3CWgJvB
lnQgCNnLJ+zyRAW5zBNSbRYPKrqy3xHoQyqn0rWVBQD5luYZqjFiGTv4pwtuOVG/16XABgGfuEFd
I9yZqv1T5uf1AyDUfIOrE7o+AgbdlZhm6yHskm1uIk9SNq1/Zw3iuNJ7k+rHYF2rzB/Fu35etoTG
I0KbAqpM/8+aq3Q/l4rbyKhiAY2AWNG5R3RipeBu1Wrq2qTbg5ZFgNASl8VDrQmedNs14pdSwHMo
rKWicUKugMirIiZhJEXk+kKNJGhDIc32cq5j5VQIX9NIMAHgEeedniaeMGjQTIygfctG/LvtoM2M
l0J7VjrLHvPavCvLEKVyRHBEu2xmdUBunrEjFAmCOaOCNIlZKMkHXMBNRBWE7kGJJvnDFA14LiEr
kSHfLESWXRdB9tlD2dmV5OaN71VKdtJQO6Oib1oPs4hr5lpNWHxUm4Hbrc9NBHs86ZrNwOklVQdx
j3Au3bwZpwvOZzm/IEfL2q/D/JkblIQ7l6SvG7NQr4j3nUYfJKuWw5wktqqSNpqZB/lzg2/wRsCn
fJNMlYUARY7yGVYL94UUfGYFBlhR+en7zBOzF1zeXtJR+Hh5hxzVxn9aUnPLfOYzYERL3Q4ky2mN
2uiHCAvP4jClk4Qmrz485JNGE8DMTZSzpNQhiFebfggER+t66Tv4AeEOJYbkNq6myc7o+u3o5uqO
ZsxzFvWdG45Gs0+iJqsdoVS+DVwYNrLab1N0tbd5pde3EtaZW11tVMdXzBz9ygrY5dTEHwKxG+79
AbO/yjQHdLBAJmhFLT5aSS8d+EUpo4zK9xSnzO3lqThFUtHER3wAdjdQSLhm8LuWX38YdcVrgsE7
0EC283G6j5gHKJYIgFnoL+k7vegcv4nWYZ8/l6nuXBn/bPWRLtJSVoBH0ts7a7wVctjojRqrBw+j
lJ3mCQaz2+/0RE+hOozJthe98DkUZo5ZqJu2Gg/gXxSIpvx3oBxSnNzF8dhfUdH/5WOhiET9n0IH
pqfLaQkbTW6VelDI+cYPeiNLD1oYqDeXX34+KhbLcH53ynwwcimjkDAsBxmD2PNCVIYOfmgqG13u
7UHPq5u2aq5svtOCA4cV7VNQcLMqIzi1k4FkZKxqFZeowxSlviPkeVBTN48DXMvG4T0iPdeU9+Yf
uHwzAvVRm8xE1AVBr+Wb0f/p2kRSmoNPRUrsxj0lD6dJ9W9dGLtVmLooKKTu5dn8xVIGiAcokFQJ
PAz4m+WgUQHAydK64jBYWMNN1XOA88ZUtRvkqL8YkeRCHVy1XGbFKPguy+nm8vjn7wxnY8b7qADe
AYSeBLhQT9U6UPvh0Avw6LpMH5/isAWw1TX9vm7kLzySvFPNttteHviscw+0nrxu1k2DUg7P4iSC
q1lbF5jTV3vwYdODWIROKkj5DiswLbKlDjB1UofTqvDyfD3FqfdBxX9qzTUfy7DWbPFZjfLHyCuv
Qgrmo/mnZUBogZHL2pslnyH6nOnadyE7m4x4rzcT9Xqz03Zp2csUQWvveeprWx8SDxxMrKyTwro1
anQFoWR9o6jg26WRhduWpGUd5FpOPDJ6NxVZR6WmczwUxbS+Mo/zAlk8LqLxZKI8rQLC6Qw9JsgJ
8h0x5Bsuc06tZLbQtXeSdm8poytn+dpv5HUvCEDqpiuf8GTtzLi4Ga4MBIMcHYu/k5TN8zP0wKnd
7Eeslsxm1LdyTdTHYHqwi0TS1nk5RTjzXOsxnkSg47gzA5XSFoyjM/0lKYkAgwTBtFf6EAO8OgeZ
ApzIoRB2TfdzfoWfJxeFJRIMgsFc86RrdrI92rGXGgMyzuOYiMKD0Qt32STg/EVV28mRzQiQzP90
5YMuXw/YDbLeZML0UDhe6OGenPMoEqshagLTAYs+RKLT3HSVuMZKQ1AqCY0BfHP9zk9vFJAvNyiA
UdGq/DXmgdJOnCrJHnqhW3s4Wm2go4XXIKzH+P73lBwfjwwdQXD8wqh2nGLItSHAdj5OxgNG7O9y
CRUjv63CjWmO1l3bKRqoDRSuEeoJPkbh2N95flg/hG1buXGY9Lfc7fPVNKgRpN1CX5l4ETh6LaGm
GWR18EntaphWU+aYUQgMMtRxPZWj6b6KVTwAB/VjawIwi5V22Cl1d9VmY3mC/ng5GMa0l4HvsNBO
glJYgxEQ/W46JFGiOxaOZrdKD/uhmNCSsctABYWQSvUuMr+0aYKmTDGAFm7TJxbRO3n0asUJ0qn9
enlJLDcaTzXff4Etz21omhenPjSKVnZx643wGptY+aaZbbZFgc5wyrTOVgFqvJ/MlP6J5OFfeXnk
s/lgZB1ivylT3FLpqy1PJ9EY1FzLcumAzXeyBjDtO8NoSVdO+rMVTwxB4o0isoRaD72Z5She4+u9
VJrVgRDXbSpF+1DWpeECr7oGHFju53km6VkymVBWyXZhQCxHUgAvEVby6qA1kf9Rg6W50jLrVpZC
5EMG0IqBRVnq8hyenHTzoEfgDtUS6AgzcWc5qFkWQ8dp0B4i7hJrdLKAx5UZONdcaJ4jgs8qGMf+
fSvP8kp1h9hIMEvc6WrqKurgb8Osj9wYmc9rkWZ50v31YPMeRm0Y7aeT2aCLlCl1AZYI9CoJSChL
n0NZbW89T5lu8rHwkPtHwpQzDSynWGQ7jpaI0kGMXC3FioBbGI5Ymr/BkFHe4YXwJffNNzUTYqfJ
qMtfnsejSO0i8sw5EnNIYxfgBytyOY+zL7AkKEV1qGRsH6ayH4C06qK/McpubVZFuWOTphvVQGkI
kbLh0HUmEP5enoLPeiCYmKFb9Y2EBNedp9T+A7es5otWAkzVrNC7Tf0if5ORyt/5Vac4cemHt7AB
xlWnNhhbFJp1F8hmtsIHoXiocvGzSP/gPYGhUu0ZvfyARB/H3YQNVdB71qFrCnMdRBhHt3QudkWp
lm6gZLoTtijQXZ6bE9jm8VMSHugAzbGZJXayUf1BUNLYCMqDIUYvFkwiAA+luutzE8RmXjR7PwmE
bde3j1o+TR+81LQ+IcjxESX8dE3gbVYxFWBb1uA0jlY8PkDLD3awN60DNOJrSsDL1P7H01qkfhg3
zqjcU5eCqIXYiLRncUhGtdlaY1I4SigXcKUTzW0m7Zoy3vm2J6MHCsIEoTwMCGW5cqIm0XRf84rD
bJD6sUVgKbcoflShRSlmbPQbS6uu6bucBzWToiqytFDjye7PWBiGScGm8ssDUnK6Xcmh7AYN0Em2
9DVi4C+mE64uhEDoaiyCs+qe0HW6WjOUifWSLUCBfMgjhIbCIM52SevF7uXVdj6eBYcIh2LAgdDr
TomIRqojfJxM+cGsLeGlL3rL8XGWt0ex6FaSEBX3l8c7O//IyWcRGxAiaHVzu11+vrpumirEAP3A
3tK3kwRy3QyDDomPWrcLHeOGqEjzm0rs2ivn34nQFyt1rjTgmUmTb771nh5NgBD1ItJ51dAS+k9D
GQ5fCuxI3jeZ9iCXmrKhdCuuMeWSHwTM29axVmg3CL/1kDZQJRUyOXfNDkeaWM4ybsq1YiNriiv4
7CE75e4wfBYkDh7PrKttpiqCU6pt9aFNOv8DAAI7ySwEycc8XCsllm42lcEe2mvT3uZTfgWfeLZi
53c1KPjP2castbic5qLyxrTvWEY+YG/bLOnqp4RQktxkvHJ1ONuQJ0PNX/yn8qjXjtmEUFNBcBEH
R0DSu8DYl6uD9aEJyo9IR1+TBDoWPxanh4kYCikGZGqunHzZ5ZBqJ0U5apjJgaUq7gbVRBIcMcsc
uUckWfo2RCfICLJV1cuPZTV1qB0q+YOY0heucH4Gt2FyFgrmJN6oCWbXaZFsBKGp1laEJXEBLf+Q
12F1WyoDNokartyT0LzNV4uV3sE1sIdqAm80YRh8i6mfWw5mvkOd+9qLnjDd5iVLz4UTgGhHHf28
jCGMRZ6bbXxArGvVEA3vpHEApzyJyIthLOBag/ocdEqT220ChkUd3l/ermfhYX4AAApHoMK5aVfS
d9Tn4yo+DAJGDbT0dPUt7dV+TcLevBsRldxcHvCkiPLjlQF70ZmRaBZxHV5+WzGjCRShanhQwlLf
mZ23Vrjtajknc9ZL1dYXcvUh6yrfRR1Zt8MSSRgtGK6Vxs4zPd78CGeiKwu1yToJVG1lGZRL/ORQ
RWO4aS0r2MQqYgK26aGm2dZvMjpoW9kf4Ewg/uiGFFTrouMzeSimd15lvgbRtc9xvq0lvsWxYUWV
BQ3z5eS0NXq7MJCygxRq5gfIBEjs93q40mJBerr8IU76Y8cPQUWeyyF35llF+2RfAwOlnsWd4VAg
tmTnZoDUGDKG+MNrNTKIXZj6u1ZRs7VkssPKXJDX2MO2u7EPzF0mFZGDlAQqEmYWxRsJwCi6x7nH
zMlU4tAKvTHmhM9pY03bep6VB1dy9bP7Dl1GhbOG8xpxHSpzy7lSJcEr1ICao2pizZ4NWbim1nlN
QveE836cJjS0udvLoKW52J0U/YgGKC32XX7oBP8t7IxtH5of8lIZHQ3ywxahwMbOg9B7UoSwtOGx
SBvk3cZ3MYUeB1/y6spr/2oDISQOn3MWIQH+fnIT8CbaYqGV5f+PvfPqjRu9//1bCc49DfZyeUhO
keSR5CluN4RkW+y989WfD+XdREMpGjjn5o8/EiBANrvrZ/jUX/mWPe15w0ljVCJAL0bXYaEfkRyY
dhnm4FEt3BjldJTTvt12l5KR8zoW25IjA8RDJ4rhL14BAn1BamUEFftPErWDVdtMravG4lOqGdEq
NVCA9PG2WCtZ165Syllp2l2oni+yIX7AjA2Eh09df+a6LOZAifwYgIdY7Yum051i6pNVXkefs0h8
8OtCcOooUN1ILynPKlJ3IdBYbLzfg1sIdWHTgcjZsuiDEK4W6XpR7/0h/Cmjff6Rgnh6fP94aq/m
eI595znmI2dlm8W+07Wqm4peb/eUV82Novb+eqIzbbMceWWPkOiIpPT8RpL9fN2EQWCrYKBWQhB4
R72Y4n2cm9MDwMP4NjOjYaNIsfd1tAqkj2ox3KAGG6zlYGjXuJy1axPFM8Q0ZQyDUpQT5qLNtulJ
SFLYn57XUztt4dUOs3SoIQVfOz1JNwr2kisc26tbPR5r8sxeWI3RaN1M0wDBZigBqvtGdOwGQ7HF
Wk7WgVxbWLF0qo0vz/eyXOfjTTeG9aYz1PLjRU7fInTh3KoiWx7GCBuGOsK8jV6ELmknxbUyKNO+
tMIfymj2jmwJ4nWSWoi95rNOJHm9meGdJvcbHHaK735Qf4tbasZVEoePRZ42u66oik9mgPakj1TO
WiiCHP8YU78p8IFxtTTvUekdLcfqtMzVAH32dpuP8g6FaBnxTD/ZTuUkrt/fHq/2INhOarkUA2Qw
H7C6z79MSQUj7c1A3JM7NHYdDcKnLAy8+/dHWZAqONsMw51H847+LUnLYgL1UOytwaukfZsMbj6E
K380VgLFcj2o1qbUHAIT0x0kTkOuvbjP7C7L7qV0k/mffeQ5szS0lXFn9nCgrWzlN9ukao5x2Ntm
Hzqj0docNrtQ+s8aL/6Fi/KNH09lFkEJBaAjx2gp/NKPvQ+ftDH3rZGnrpFDPKvMnNBelQeIxQpy
sVUyQmyQulwLbJlWoV35Ub5Ty1q1dZXqTjeagVNE/eSUXX89BeYPBHuLjdZq1nVJS/tTJ9JkMAUx
+RlbVbDmFersUO58V8NKZBfJMsaakZVceLsX0qnzuhA2auSQEGVM6LKL4EWK1D4JAknYD7EyInua
N7SH/ftk6ob7CZX8XSUE1udaHxtX6VvI2uCbb/uym5x8pDscquG6FMWxtMtJ9hWbKwUkcwOFPzbR
qXp/Ey1iGn4r1uQ81HOnhpLecznkxSE0QF3XvdXK+1wQJIrNuXVVFfhexIIsXEhV3hyKmuEs+gbm
Zykl4o/9lPg6whxyGnnkX2WCFnGtr2K21/79r1rGj78/i+9CupD/8Aidn8BBaySg4IWyB3zRbpGU
k9x09DvKRuIN+a8dVHl4lZixvxkl63NjjfLWEr0SyqQ/ubLE6RCj/M+i+effhMoRUv+wuqiPLH6T
ms9ky6lS9mHQPxFLFxnW07r3KVF648KqLhKH30PN3EY6+kRGy5JJjJCfoYFD2A9SehJQ7LDjLER/
SxB928j97gIX6o0dzw0EcBIsAXRduvnn0+2rOTt+yqy91Sr5oy5YliP5Zuxmodoltgny4evQy0bt
golE7swUfppaZ052mA1TbOukHPfF6K9U4FxfBNHwrqYwhClJAZTWWx6NF07o65eH2gedJaqgc6N6
Wf/ssWampjhFh0kJMleY5P6HIhXKFpyQQsNNbq+qDL/vC3tyrhy+yJtZFF45EGPUXInqX3med0U3
YXKUloe6hXkZ5bSf0kwv1mMqjHdVAxIkawflgWu5cOPcqu6mFAaHCvrt93L9F8IJhJNL59+TAsC4
hXWTPtR/AafPoZz8q38xBETtAzg46DmIsjybJv4TycnfoZ4DRp9++4z5J635GyMtidC5SHXEZ0F7
8J78ef+Ecoof5j8LQQCEFtkGcGb+AMr5rNf+Yidx1thF/D5eGZTtwO2cHzdLQfcHcQFpWxa1co2y
UdXbpZAagVsUQDhDqwSk5KUhnaxIKdcqgAipEpGJ6JT+YwqTILelWnxEbb24CnT/fvBJmKxO3luJ
inRP10TVbRnI1rHzvelHVw6SoxUSzchMHbMr1at3edfHv3tXf7Qr/29bN9VDEj5k/7Db6tdD+4/8
6R+HBtRt3YQ/6iV/Zf6z/0kQ/J/BCEQ84L0dePur/4fzkPz6mWfhw9n2m/+9v7YfSPwZETAbjZLU
anOv8C8gsWZ+mHfY7BoFVwQE6ovtZ36gQEo4RTdghvjOpfm/t58sf5jF/8nGeXVldW6c/cH2m3fX
i92H7hMoUXgwUNrYhq9af7lpNL7qF94+LR7pp+nil+BSAXV5QT8PwXfyi+nCvJKNFFB2GgMVWJoS
iquo+NpYIRfhg+QfG7KTFwtw//uHv6RjLVP25+8BoAIOC+QFTZTFafJCq+fUEq71ox04461VroZy
g1GuAZJG3WYb+ZIV3lufJ0PumWXxyFOXVQsxaqRCxc963z7l3/MTRUQaRpcGWcYA8xxagJFgbqNd
BUHw/JLQCIxNJdOA9kHV7QwfjfgKtly0nvzwwhS+8T0g2GZlHtrbc2n4fCgPZSufVrG3b8TMEdRT
kXzVi8KmSWjr4SVN0WVyxXeR9ABWoe3MVbu0nDaqIS/ysgnJbrqVXuFVn18oISw3+IyVJ7dHU22u
YwATPf+cvokhqAejfyg88SMSxaKvuULbr97fd3MF7OUxWo4yT+qLyFstZbMb/ck/eN3KE2xd+eLd
6esO/IbxZ65ZmEvxQbDFEfDn5M7V5POhpNrHR8jygwMl0sqJ43WpyfGFSXueleX38CLNYH4LFtFS
63HoFSWjexQcKgBcyNk4YwEd+Gp4zK/kR5xDg9wJBlv+gtgRMtP9n1lq//WNdCYQFVFmht68bV5M
p4yiZtbIeXDoktOoloegz7eAan70ZXFh4ZZ9gd/T+WKoxYXBUwUFvy+Dg9VhY2Ibe4Q87sq1/HHY
pX8kTPP6qxYrV1edZqTYLBwkvbuqggks7qX26vLwsjkIdqB00YAEhPaM3H4xcaKONK+VVHwNyYE5
ajdAXVcRMrCNJIGOuXQtvT5c8/rMaCwuQKAwi6JFXWuwcRXZPwyBjMcwl2vjWpeMBd8ahHNLn3qG
RYJmON8M6JmDD624I/IgfhLkLUIQJ+pvF7b88iZC6GR+bgGr0jGBDLIYJTIzemSBHBwgzkRHVcKY
JTA84Q9L6Ww3hsE0iIiAtvSrx1AcxkqBvh4cTAo240TZVILzeeFb3poxWKdzaAHjiFj1fMZqK8HL
Qfe5Vftq1Sa3QRLe44Szef/Oe2PGYL5RqwJhiUz3Uug+LSd90vCdOEiJI3Wx5FSqcEkWbxkdz/N1
NsjiU5oyLRDmZBB3d3dUtrJqW1+6O8WltLJ93N9PzuiiF+oW1+pNNdj4tN+M9qf/4DuJtMjzoAYT
e53PZlzpeRAIdXhQfNivTZzf+lmz+v8bQz4fI6gTQBdiyYqpydYcB/qtF9L6N1frxVco5yNQLBaa
oCnCQ9+Y1SrQWrepqktIwbcHoXAArgSMwJLw2ddd3sNzDg9ZXG2j0JmoEPwnE/WvERYPbTNEyGaN
HSNwwdU0vYLswkQtOFfzNc2Wg9L/90fMb/2LO9QwWivqwyE8VGt5M6z1zeSG9jF1TDf85RW8EOHp
/oex6d1bsB2PvWh7e9O5xLF5cyaxyKHANjMLlug4Lei7phKn8NDG7ZU/xbCd8guB3oUhlooWfkij
MQjH8GDdmWa4qbNL4hJLUOzvmaRw/myLOVMjz2dSLQsj8nqFw/uIz9cG77B1vcl38U679Y7G6se3
663hso76PtnFa3mbr6tNsBrtn//BnnnxMxbvbpBGtR/GUngw9QP4esLYSzq6yw7vqy9dbMsE+Fyf
xUZ4GB1v412Pv+oYhz1natAGMxzdxjBglayKDUKvSKGnpp3f+evowrX/5oJSmqAI/By5Lb5zaiIh
HHotPPh6uenbMn2A7+/9en8y5z/kPDLkdOCQgxE0AEmK4udr2hRtQByvw+PJbz0FtqRwM7aKk+M0
9/5Ab37Ni4EWm0fKBKvPO6YUGT8HsrWNF9iFId7coPB4sRTgvyBsF5fiAKl7UngZD7vH9DpZSzfS
F3+wu62xKt3JUZzUzRxkblbtje8mTmu39qd+G1yLN9v/4I0hoKfbTP+HX7P42DYLiQmmNDqo0DSV
KL0dpHz1/nw+493OV44GsjSLjhO0we9f3Gt63obITcVYr2ed8auehO4gRQMKQDnyvdAu4bt863Ck
fyqGPvk6TlrzUMdKcirULtrpyiDvQ/xdriv87eCOjgKkijzqvB/mUJbcjlOeYhAXNeWu9SLxafCl
8Uenp2Jo6ygy7npRgxmADbwy0RviXqBs3wnwIuR65lLKeYx5vJB90jNN3Mm6x19r1aRYTp1iyGTH
SWHGdinCLABaXoMNs0Ipu/UwbMBRRpnU/VSmwQ7zAV2ypwFhi9WAs1Rum0mF4QawAi/FgkDuQ/rn
Ae1Sqx00+CqqB4UA9Gj+dTTFIed/Umu2I6q4wFOwLH96fxFe1SdQXJirxXAgqRmor5XGDD0sva63
jm1t4R3b0DWud7WFCRRSSW13bMd4DN0yqIvInlpyV6cta1PdgPGL0RIYvfbz+7/oVcZA147iFKhM
DjQt9sWlgc5QkYVh1B1kzbsdi32uak9WMtp9cMvrdAHS/upMS7AIZvFfWlREB0s6M42AOOgHX2Qw
0TYkfFEuMmDnSOlsl8NB4hyx08kVUNda3E9iocp+mqvh0cT+IrZHpKG+6QhJ/8xHr6kdU83EPZQR
obO1AeaIrSeacV1FQfSUhrF/31olQZ7cxKBJaFgk1an1uzpywkE1PnuNR+4rymb+0zPl9F4YhuKp
aXXxp1xP7fcR92567l6nwFLWhnpw0tYsMCOf2qyAWarFe720tNLGMkYa7Voa/Btfk9NPiOQNJzMw
lQBJ8BI/Xg1EdLJCZk/O7Cousp1fZU2CGbAUa5shJDEH/JOEf2iORujDXUhXi00KZGyuMZ5f7oZQ
gnkuu/AomMW4E6EO26IEtRrNxDxH+CVpvutGLVybXi46jedDd8z8H35f9qvA0i+Z6z33vM/Xkuxi
Fk0j6wPK++rnIOLRlmUeH2Mxxh4qlXx38DxzKwCpXeWN5N8gggjxHc75oSoKw25HJT8p4ky/HtS2
XtWl2d1WmjdcezUK9lOeCAdwGQFA+DijMNgbB89L1kI/5jvFk9u1OJTSOhm18Zo7MsfMpp12XWJY
btCrna1GjXLpVp7LaeffiG4qdwFQaLJO0vbzKe8x2a6sRhKPlpHM11KuNk+d2fmxXeSSfBPmgvoN
2v90pUiV0Nt50qifegU5yW0loqLtk34fM3OsHlp9Gu+nOAs+89JJx3oslNQefWS8nDHvi/smTXmn
R4IUpXOKLpeOY9SXn5CSILI00jbe6WIlhfZUep7otBacBVCFw9egqivDpiAT/kINyC8c3Qxa0QmE
skSxX4/RW8MmeoALUU/+L4iJ1hchjqz7oG5RpRCjTm7sLjXir3IXlj+QLPJ6WyoK8TM4YfHQC1Gz
k2N0VOxOtwTXS2JDvVTSfF3kmVHu3AXQkrnt2N7nkwyoMMH1K7KOMX36dV2WeAa1Iv1BobSEXVsZ
6h2RknCTQkzYgWNB7LFOrS/v37SvLj96TJBzaCZRwMMbbBEjTrEKqUTt4mPdRhZIlRRQf2YY9++P
8qpbriFYIsrPaENKGa9yMNGXQkEL0+zoeYVkl4h+fPQitNzx2NzGfLSDExXtc33jwdfm2W5whU6R
8QvrEaXLoNfua87d+v1f9ca3g2BD8Bt1RArYSyOXvPEDLVX67Jj1prmumlxbTRD2/zieo2uCzAq3
F6UVnppFqo7htBToKPsck7SqbwJd9G5Nwde35py0F2N8aPIy/Sj5hrpCHYIXVgiVVeprqdMis7Ea
W7RLSwWe3ZDIuPl6GNdJoqC4UxqD6kc/ooVds9V1T9u2NR7GndAVN41WlhDz4tqZEHpYEWmETu0p
l3SW5z16dlHM38YrjbARXaNXfW7f9LXSqMv82GN05Na6AfZOFSkwx1qweX+15mt+ORSTR0lPnk1Z
lh4WgAzVTi2n/GjSzb9BSElfGQVWFigtUNROMIVNuyQ+WpJnOQXqoFfvD/9qs/ClM2AYTjPMHZoq
56dV1wG3jnpTHAlMBQdxPe9WDML2Aq5ffhUpMAztjTkagdxId+58mKIIxbqwmvJYTC0qZ01ghXY8
NdMqLvVgI6dhs1ZJ/PZ+6um86tIO7TZ81iRV2MpJMl6nLWzsYoil66QZZBRsQ+MpFCAmxFM52BlR
dMCLnYaIZfryeiiyS8z8V6EbmTUbnRofCRkSIosLBQ++DGBqVx6toZ0cSaswIxNxE9Jq7dAUM85K
aC5M2qs+x/OQ6A7Mw5qogJzPWaB4AW/1VB5jQQPMFEre1mwmZYVZB3MkgH8ikiXdjRPpQnL71sfi
joEMNWRTynCL1WpkWtp+iTmGFacSyPHGxHJhmpKVWmVALES1PeSmXFwY9Y2tyNxS9KP5xtcuHw6x
SlVo6kp1jOq8ccYB6U91DLQL99bro006TfoJhgW8DTCW81mV8HYB3hRJR4yRI9cYgsemmSP/Pvbc
94/W61mEUcoagmTjfMFOPx+p9euu0ANNOfoZR8uyIm/F+z5tRgE5EGRfZFcTFP/CplkCu/kqtugs
m4oNG07My40q+2Yr6n0uHKNwQFlN0K7qDtdIy8NXo8Ge3jJvpKA9VnK5bjyztPHO3DeeWthefMly
+PWCkl3PMlzz0SGynC+FF8W9SqnVEI0Y4Rg0NLbwQn0awja/MMvzXjy/P2ewNntGQ3iP+vtilhNF
TDGcxsGoMkprpcs5zqeyH7pKbqarLvL8zfuruhDkIW4nvnmGBBDdwNBegrTNEd6OqDXGsQ717yDm
N75XxciyBp8G74B5pF1Tdcr6FoxWLNmBJq8haV44Kq8/GnNMDig4NVBxaJ2dzyxlKdJMRTeOCoxU
J5PH6XokPKErkI+zw7l44ZV4M5UGGz9neYAgXnknpxnPF6+leQxCcZRcPEXkbxlYivtanqLOrmjp
7NVxsnDnVAZtcgQ574O1Fybqz4Z3/4/LqTNa6Blo9Buqt7iN0zIZOkMrrKM+hJYt+oLgTIn09P5K
LxS05pWmmT1rhMDCADi01HEeK7FKQk9NT6FXdGTpXcq+MqNmW1STNDla0jVX4MQlddOordrD1zXG
2IYRn9NLDSMol6nZPYoFQF4HtYjBd021txKnQIaQpNIs7sQkx9NAqeKvU4rlp621BTXuQNJ8jA50
z7wnIcu+FJD5BgxX9cpyexnXwVEbYtxOxuoOnYJKdJtkbEl6hbC7ktsIkZok9oTPpM1y5kRhbX0L
obT0tiUZ2Ffkmo5bsBCXAgYOk3zKrSmlxmRlomDXgZfxy7yi9V2AnFq9rqNQGe0itqy7ETGlweEM
4lkWFPk+EUvx5/tT/sY+mxW92UxYSwMBXrJfAqXT665sipNvae26tMTCsZCnTuyZ2u6oEVJjmpfk
WyOKrrUOgrcfFfGp9JpLbb35BJ1fK+g6gQqa+5SoYMwgo5d3V14WqQHNMjrhnePfjLqPVZGqV5cu
k1cZKW1Dsm0cpAHrsB6Ll1bUalGqYi869TAKtmUomje+gYSTIUUxVUIP/z0zrFdhKwR7qe0Nm412
ycz79WUy4+pA0wBNAmm35ODnXqKrU66HJxF/xB3N7OHUD5V4m+bWURmH6hKC/Y3xqJlDhgaFz8Ow
DDkLENW40wzhCXSr4CL6020neX6JNHRxNT+41I17DbDgHZ7FJQl06QaTGp2vJWk9Vp0hazlAfNiO
ddM5ba36K86/7tRZWVIq7Tl8Vq7Dj7WSde6ZiotPNSa/SK85gxFmh35o6qvAR400Imm40Ad7HerN
v5B7nEyKvG05JRjMBC3VsOhkSiyBhrybMzI8Ml2Dum1mj4yha8tThor8hXDojX0+wytBOpEsz663
53MjlloZQS+LTpSpAkhgkremmnip4f/Gowmtd+ZHkgEQdy27U3ogDmpn6oAJDEpXuthg0YU/+1qj
KLvB4E5ZF52h2HGsVx9HrY2vNT8y3CwQFbcHueG+f83MC7443NSFAW9Q/gdzYyyq86U0lJWAiMQp
TK27IR6fELA76p7/zTOi2zrvHt8f7nXISRyIyyR8J0rar5r3OAKNRohjx6mftOJGF3xtD4n3K2VL
6cKHvU4mgT+Sus4qqmTlS2Wcxvc0NKLk7KRN1vfYF5t7qzeS26iH9V9JaP1LntJfpY0EoNwM9dUf
fycZA7UAKL+WZuqLvWS2Zh7GdDpPxmSI12lF2a8QdYS2ERS6sG1xsnq1hrDUMEQBRjJ32pdi+noB
vH2yvOpUcESLrdiFCJSZpWpD+qjTVaEKceHkmdJ/nzTEJTeeMBsjl22UP2R5ErU3hpdA9urDTk7d
YirSGKpMrh0ks/TvR0mY/JWuTPJa0XNI13LYYxUoC+gYi22grAQ1S27hEammK1c6JlRdrz5FCbWK
Tioq9Vr32+BhiL2msDHyJadFsWDEi9xoMwT5OyIC16/M8JuVt2O7QdVJPfVkxY+mjFG5bWI1fj+0
o/qY+UiIOhiHwEDUlapymsToPypFZvVzoDHuPbhuo92R4u+tLFKO0Klp/ViJV55qH/pCxnFEmhQc
2zXyKZA6ETBBD6RUta61Fa1odKfrE+NQ51q5M2AAzYIhddDZQyt7yg6VmFSwNUoQ27FgGZBQZont
gAreldG28rVPdfOYl4L3RAI8Cz4MrYgnVil0Xyeppec0aXGyavNWnMDPGUPqhFnO/yMCmUFBXZyh
BSJKHOImloq+cPy8CVpHHHsCmqkZAwLMvDc2lkCziVWgJYC88zjdVX4sfCvNRmycTJVQXQiMUrFs
Gk2j6fZ5JNNd0RRMXOm3oYxLxIhVHCWoeKVnXvFl0jwd47+OBBPX1cTT77Ebp0dS1JCb7MwS287G
eS7O3FoJdM+NAz0ZbK+rsi/c1E3utpCtDNvsJKFZ5dSiTLvpy/HGy3zrMaSI++h1arobRz8Q+YOq
XF9pgp+V+B2mkwqpBKcbt1W18Cq0WpSpu1QNT7wRMkKtiQld2zI65dYiuMxsI8nJTdkY2bdkaqN1
k1OhFoehXnEFaEjFIEwPQaJxfC0cXHlCDscZkAiGAdIPtxw+sbjT67hSbCgoagbl24grZ0qrcG/R
0jvIWHg3bqZP/jVUlHQH1Gl8iCih6o48Dam5jbR2Eu1aMJTI9ttRWtdSlv4ytRQ7ioGa+rGyPItl
NP3gU8PB+9bGnvGtaM3yXmjG5FfbJsnHStVDYMIwXm4GsZQtV9Br/7Fsav8LLUtBd80iE+8nQM25
XdfhSe1V+NdJmWMcqQDlc8i70s9GjjhQqY/BBk2joLVVDGZNahNimDplXYyf85FsnimKJ92pArWO
bV/GrHu0Rvo4A3HNl6guUESJZfF7WVcWnNMprPZlVRm1XdUE6TizdNoOAdmqcSJMUdaFqgvZKmrU
VTU28WlEqf+2kMJeQFvDb4q7UJokfDiAljGC3offM8HU7/wp8x/hDrWcfUFXkmuYl/NCW3ddZupf
PbrhFSGPIFGEEKbhO11UcvbJROmm130lcqsk0S1KWVJeup4Qd7rtD/n4szSt5qYbInlr1j3TMJaB
E9ex7/ZdKH6Me1H/GVQmdMAgb5UvojL1dywHO8+n6KatBqGrAzv3c+UztPK+di0xt0wnTPT2OA2E
+ce4n6TeqRtr+jlIsYR3vZX89GWUXBFLL4qD5SfGUfTq6dHQBpUuG4QOxJa6ZDP6OMX6qpJRoi2L
6anTdLtOhdsusq4sMcXAEwbET51ehYtVCJ0/0ABffDXWS4eNLee2glbETvDJbMCPe+V1ioOSSHqH
wLjdmNKY24OPaoQjm6P4JHeld0+01h98Txg/p1I5XlsZ0bot9J5OOEl9jjJSUI6/ItNCc8EvW9Vj
yrn1C6Q7BWcW7mfJvCRUbT8vS9Emfol8V53Ye9xx2O7a3JPRp8yMw49iH+WSy9plph2ajfqlkjRv
vFC+eR0IwrkjVLAouz0zEs7DsSZqBKmMx/Lk6TUqULUmO7lpIi5t0UCPEsFy274bt62vXYrKlzoz
ZLuzRAM5O11JXVKXEKVq0JXYH5P2FJNcR47Hs7sN1Mxfxa2s9a6YG2ZKabbBOG4YR540/NXH3kH1
qXCSrK7vak+Md7IayaiIapSaxNiYHnjr6qvRqI1ujQ4GvsrUVqt8k6Rac2dxTRsuE9ICK+ir8JT4
iHY5skz8WUtY1NkUvZNgE5iDjoE0Jun44wxUkZG+lPxPLWK3l0jwrwFpzDrlaTIiAL0koItcQVXj
SLZaqTrJcoHqQzTqn/pGfUgtpbrVrFJc5VWeOUqZhZtI6Ru3StPB6VMDI/k84hzoRgOKoFE+qn3H
85mgxFvUhmXDI5Bv4cB0mwLg/AYVM3nVq5N51Qx+sadu41+r1JcvxIOvI8+5VgMIlqVFYXWpAR7x
yiGWp1WnbmI24zFHmzhAdaZNde1CSep1IvFyqFdBriXjZesLRnUa28BfKWGP7cQ0WRfivjc+CPI2
jAmZeh/thPlXvCgpDqIajJmoZSdPKB76zmrvfNMsHUUQtKf3g9k3vocDAYuBHh9A5SXVsQAW3/qh
np+qZjDsgfKurcXqJbPkN0Yhgp0TIoLZWer7/HtCLzJLHbfCUzDwxDUJmj2xLv0pjQFusA6zGmGJ
mUXLCT8fZRQFjw51V36OeSmcvFVDp2gAXbw/Y89J3Mu0ihGYLGiss47irNd4PsyUN1ozyl73Obe/
u6Vd25OdO4ZT2E94qDoXARTLvbAcbjF3aFWE2LMznOhotuwQqjnhSlhxlzNWtLoW7b88oSDDve3s
tqxczCNS0AcogQcD9/Sid0AgAJYGo5XPemHdNQqRuVJEj0nc/hLq/ELJdbkzlmPJ55PpQa+vZVXo
PnfpR1X7EUbH91frWWhyuVovP2ZOsF4cJVnqqSIOTN+NZZe2ZTduu+rcq0fVgXhsS84+cDZcba68
DuzYFe0LBI1lSYDsDcFH0sRZfQ9e0hKfBBUEywxZGU5xmYmS48X5SJlvxEbRKWK5vpbiAkhZkUWN
uIpztPkAk40GZguDmKgrcgbtLhHrKbuQxC4p2c+/i/uFWJhGJfK+iyxWrBCcEPJyPMEDHb62WI7Z
sUYqawjBdNWWqudgm+ftjRy5LthWeNrksmdjkNCjQlzo69aqqruy7D71Up18xFeqccdS9F00neP9
+2u42CPPP3W23aHDJM2qYssDR35JVKcPJ2syBLcdSxAlA6nl+6Msdj1HWaIwyWX4LEeNOs75RqnV
ThHSrjXQzQrMT2EqiEhR1nhYU3bbenr/lzTjH/FZ/3c6r0kzO+Tfs6zRIP51Tm3lH//bJAcrHApI
JtqRMw362WTqN7dVAIP3gRd+VtYCgcIYVIX+ya02P1jP1lRENQiG8BD8i9wqWR8oxgFbobhC05CK
2J+QWxewbEJW8kLKTnC/iZ1mtPL5Npm0xPATSyhOojAXU7pArILVoCjXyUQ2YHuTUd42GKqQjMsj
pZi20zGjrGRpQy9g6u0xHHAPDNPJ/9hXlt+RHqT9TzzVMMsMIl5IsewxujWLeofHQ/AIpiX+rfL4
3533f5CRf3fnPbRVe7b15n/+L1a1rrOHUHeHp4UFEwv8T1b1/HfoBnKDU1efGZ//2njw9tlXqL7x
b0Bs5NHkcvqbVs3fJNuY4yoV0iuWfX/m0LTYeuw6aoD8CIIP+Btoly+2HkFPElB39O4BNaiuHNCR
rOvHsazGbWHKWyWWBUCiCJdVpk8t51cllEdBRP6tMSAL4K9AcWMwPkum4wXhcBXmbeyInoHKW/cD
kYvH56n97y5jl/F2/Pv77T5sfjyEVfaXiER9vuH4V/++62SVu+5ZgeZ5W/1rx+HiK34A1YYO+F98
fJ7Ev+86WfmAX8Jc9pa4CskRiGj+3nGy9gFIqwQWgRiNAvUfyUicP4gwB9AX0IDG6CTqvLrLHJE3
vyy6FssIbciFFVaTNvL3Plp9mHTQir5ENVlESvN4ZOQK/GDyEFLEJZmgUnHQkawAfdeMLE6EtraS
Q/pSdaffTr38XZSSnJ5VE20E7z5Nvwp+qdhVKY+bF6t1/zs2fEn4f8aO/CtknCkTM3ZmBlXSMjIA
L59f8QivACGp8/y2UIJZY2myvQx1QCkdgpuyfqjTzNsoiPTYuRoY26rSnvy6P+D6A4dwaLXbzKg/
IZSUbYAnHg20Su0hVaW9rHrbJhIxisjT0i0rpVrhRqW4jd+FV9M3Gd03O8NH50IE+rvrdPY9aOLP
euw4MPJkwUQ9/55CK4NUG0p5lwaOHzhtBajZVn5oPExhvVbl61bcqsm1Gl/5DUDKbVJ/QqW9ureK
q6ilmrrVBEf/lVOnsqtqUxcPtbma5FVFUSl2+N4yBg2yy3dj/jEK1yb8FkTNBLoAtq+62sq/0ktX
MRxfxWwUjS67jGw9W8s/NRzmhLWOU/ttHxECb4Mv0vcEbLGxCQmMx51Ka7C8yhNnvLOyzzpldiX/
gfuCrm9xZDAGJOVdb5u3jlEAU3CtjjLfBgGzFsm9ap0GbtsCoHRxBhnQTwdDFtopRmdUB0K32Lf3
uDngGZR8Kk7GN+UbZlMj8kf0kpC7c/xondZfYtO2Ijf3gPXYwkeEkDePeKlSezNs6Uv+SfhimTYO
FaK+HtK1h4Be/WNoVp3s5sFuUpzmR1jhU+R0qpveFK73vRS3mgXzBN1aO043Y0WjwpZ30c640lzj
AHdXaW3vV22sIRpg9oT57yOrph1qvira/j/2zmNJbiRb068yNntcgxbbkBmZGUiKqqTYwMgiCeXQ
Gk8/n9N6phlITMKy7/bWhtZdwsMd7sePn/OLSVoR7MDD7MDans1zdE4gzl/jT3N4CCYAwMgG7byn
4fkUXDGJeIB+4eysv4qH9iQex8+etjOveb5vMaAJD+F30hF3P93XJ+sSfBAmYMxdSqOgvCKrNiI6
+K5XdhqAigOt+vTJ+4IO7+P8JfueX13rnJUHcBK41+318/AL8g1KVY/D3nv0LtFRPTQ9D9Ty63Rx
T+Mz2m37YE9z4OBcUs4UKMYjgvERsvLZvvyV/PLGXfIrn3aJeundvXVf7zDaeBgons67+V1yNYsD
C/olP1v7+FK1B/RLu5O2T3+kF2g2ydn74D7OZ++KDdTF+9n7wvfew4aGPCz8+RvHtj6Gxq6CoVHv
4nfaMX+fvzfTvdcd8IuKU9ycd8awt9V9+a+C0f9cg/+bG+iPwPrCYfndt7L79r+koM25i/Of326u
Qfmv/ivvsrz/wswYiXpwEjLxIrv6l5qNqeIqi5QSqS/8WZAj/74E1f8iQSOp4i8E9OCfSZLR/70F
McYEaSJJ8SADpeSN9paMn1/2ZxedGjWvY4pJ/MFlQH54Gz0HY4SKgJbKYwPGJYEY1iq/crhwd38s
zsqtI5O3fwdpQKjISVESpfEj5Uu4cW+HyTD6Rp27dB+VthSScDIfTEDtfl3m+Sc0W81POCXrUDYy
9VMV2fYGNOPlLD3kEJA9w48FLWtnUSZR0BNrrNwKr7k6t2ctxTszG4cPr89xbZDfZVrSCcgpSxB4
pDqtKLQwuoLQDvYKmete6PVWIkGivlhJqU8ABANdB/mn/BV/VHyUeQoDb4qjq0ojjOZVnh1ndwYL
5mZbfgBrE0LJF4UMsFPoFi72RtpVbOu6i67JlHT/eIWrnNSsNsTu7euGxjjiDngcICy2+Dht5FqT
1zGjsc/aYzTgLCmsdAuIvUSlsQU5bqBj5NchFVuaRcR9Uyhar0bX0Cu4A4yCwqahSpyQ/nNoRjqU
je0eMSh2TwMG4od+nItjjTHm2/ciPSkwvQAfpPfUouIJbMAMFPRRr1GDYnXkwmrpZkd8fX1Rb9Nb
eeCk0w6FL/gjgEyXVhXelGfBSGfsWqXqjwG83s6zy/dW6SKioSOm+fpoKzsFiiz7hFBFhrYE2nWs
OSYYNnd1Z3Zc5UYDsAEZqddHWdn6FChU6d9ABv37pfrn1g8wb7D1rE6uxjwGZ4zuyDOz6ScmiVtQ
pxfzMVVwyLBieG+gJbC0s8vSWqNNmmTXNk8DkLFsnrvAa7SNiPHiI6FkjBcFBSHuAXkJ3J5lIPlZ
6jolEWPO4oMdZukPMIrtzsYk4D0C/1udpJfTAt0LMZAPhNsluO7b8SYN2jLt8fgazLxycNqET2qA
sH79M70cRbfRsuCbI4eJUpuc9R8RqhLdgPkrwIkRmvBlTmDPFWW6xQN8eZ4h31LIADLKkaZgtYhO
hbQ+q50gu5a2CelzBBqS6NX4A2iKd4raUH+a5v694VbNr7Kvi6dA78HNzsV0eut06clxmnWoWjJ6
LcJXbImp0KI8upqROR2jTvkRoCpwePMgxGFpWA+PiQkvvhxdhKKrYg6YhwPzMcjr+DA5PDz+e6Ms
plI0YdAIY4qurZ56+0g3x12I0PbGKC+OMVeKPFzkHTzd4Djc7g9vGl2hakV2zRTdPODZNX0FO9Id
sU1x370+ofWhaJvyLiRnWqoEqIU7uADpwfBkmv3RMKI+wE12aJ9T0PdbcDYZuG9yHDTGuPahqsv6
xQv7nLluwqlwyuKa1eLdCLTuUo2mvgvaaa+p/V5U6owhwbDlgPnyuDEsqrocahlFloUMI53GvgVV
csVsW8HnL4bmM6VbXj0vV5JRMM8BBEVAZLvffjQ3Qt1M0aziWsGrKPe9rnTZQzU3QbifWnSDL69/
uJW1pNAtie8UodFgkD/njxjiAGdt+jktr05jaLhcVLN4FpHdBacMe3E/dGb3x6R09nUslbjZvT74
y7BMMkLOrYJuBiCxHDyE3VoYo1Ndi7bV8kMKSCzEQadOvuANYnyNhAqt7fUhXywvmQ9VT8IZVBuG
XSyvDjq4qcKswQnZAvmvivDd7CXYWKAuuKHE+2K/MBQJCBBlgGLcp4ulVVSadnZZtFfJJfxlghb2
SyhbWwaPKzMivyFkQb+gYrfswA1Th3RFLvrr3Gn9A1Ch7JRhAH8JlSD4/PrivfheZB68TqQerIMf
33JvFl6KkJZVd9fazZoD4uPifhgr2CSu0t6ZWutuZHArU6PaxeuLhBWF6SV5CHQjXEGv6a6KzoQk
JfKQ1/lAaWF07l6f2otzIKcm+zokB6hfLMUZ2Hr1qEL2vpINad8GVSR7JaSZPFrO4OczOt5YkPWw
TeHkbrhlIf2wDGhycFAnnD+puLr0y7JKxRT4d+lPVY+O/vvRGRXz2LiD5b4PvbweT/J1qu/GCiLN
Y+jVugleOC/wKEpKj4pRAv+i32daBmZ5DmbVRlakBhip7jPIKYC0O4NMFPsIVblgoV4bBwtdiWKX
GdD6DlbXB8+KnSvkx5OByldaBqV+QAOlaM4oG9Q5bg1l1Rw6CqvjwVQHN4agB4Dna53M2bQvg2z+
JHI9Tt+lXcxrTI/Lxn7IgyZOBDi8tCw+anHnwbkvMRw91X3WJd/itB/ak9FTz3wXdcDtnlIoNL+s
ptb6XeQJJXrMC3QeLnrude37ToQl0jdWmLU7s7KFeme0mZoeErNrPofZ7DiHDIPQ8NF1AwEheDTg
8dngUbNdJGy3f4w1UT6q6iie29apjSO6pVH8lz2BKtUwqTG+jcYkdD9KmzJ+QvZsnI5xPrtfG/L5
T4rOy+E8e2kbnRoIg+F5Toeg+yTSKlUex2RMnMvoBkhhHUF7Bdr7ZNCsirIUTNWn2eyV4QTJw/lm
mJPmHqIMjNylyBsJVhxxSL2rnHKYdxVeq7S+ESZwdj067u2lN5M4o+83JO4p0JXxo9KPmjiUapV8
rtusjFCLcbLi2JilLYt+Bh6UoRfE38pI4sQqwD/RvuUJfVHaME0OWtOoza4cMyjmWRo034NBtz+0
w8iLjPPbA9xrzSI6lqVJ/asV7gwPX/TxPm4J0ecgwnLsMNtKaV4xS7eGUzo7g8avaDiYx4gM0XnK
DMVu95UiOud7ZAkQ2krqdCHtS2FV7rF0ZiPeF4qHgvvsNt/tuij1PXBo0Z3MZgjT92kd6yOQwkzV
v468g6Kf6CwO+p0S48d5FoEqmiMOnahqRKEddad5NDG2dKxEqJcACV7v1FjpoEG+Sh24xrySML11
1aga7ynXN/YlbQ3IpDtLuB1lO69vB/palQE1LFUVcWhmwMn7JsUP8MFGYgOVCFHXqKhMWtWcvAHd
sFOcGnV8xIelHO4x1auaBjsWa8wfXGuQpvKKxXZP+iaLH+omFwiL2Uqr/RhAguYlupdJVF473BOH
fdGgqXHMmirQLy2Cp/HZSoJS+Wb3WZHvSuyfsDbT1UKc+yYGo0nf2H5P+SbClQKyjqbu7KAKrYtN
zyM8OaIs6vPcgaW/xCn/8m5KsHM4znXbUUhtB7zU4CSYqPT3ggLqxDUVHIdOLd/ZYT4Avx2oKj01
dd2mu7YvdfdzKESa9TvqPXX+PGt4CfyYtTYPP0+IKg/AckU4lhDg1CzqLpjOIMiE7dpoNN9KUVnt
h5TTPj0qJdfKOXUyCg5QitsWhGY0BmV9mNFQ/dHjE95+V8MIom5+cqC+1ip7cbCo7sddqma+ovbG
fG4iwxKfeHKnML4GDkAvTebdLvMewHgbZzGxXpfazrDg21FkG4qPZRtW4D2StiveDVnizXegMk3x
HoKa5e1xAdSUe46W193bgh7KXR1muCLbdeQWT0jzDPk/45zP47upzh3roCp14Y77RMXl9edUT0X/
K40nvf/gpUXY+klizryUyWSMc1ljHfsz0wHztoQ+a57/kjZ6/bxTFejO9xVM6PofUYxq/U4tsjw+
qGyC5NiU+LzdZ4iXcbB0VXxQGiN2zmKYjemsJV2G9kOi6d21l/yhU9uIsPiVVRm2U/uI8Jy4uFCQ
yXZ7hLMMDJ0d8x9tdmLvW8C5hqnRqFUHsh8DpV2RuxpdkzqNW+MuoaE1IQOXFFa5LyHjiv0YOGCp
dTCln3uBOvEjAc8Jdm6UROlB0cPUL5rRq48kkjSTnab3nrMoc4nRgLx+eF5e6liNA9l+8LIGWPFY
2Bkdr3FwQVcjJm/eRVrvqTSc5xL7nChz+Gxg7BE8yFXzV95irL0bMqvCPcZIC4E6RhJ/5RYw6h0S
xFW+L5Uuuo9qSIkQKQxaMjqmgdmpGoQKKwTcGfDqDoRy0SFY85fZRtE/VTbQ3lZ7AtFjpXk5kdMl
th9cfBpVv7VygbRaHufNgXUp1MPkjma5d5qw/EFHL9AOBXaoJfDqiRrWqESm/S4fs7m+8xAtBI84
KlXangIRedO5DmYveqzHSKUNUdSaMT4mrRPygC1guRwyvdaUizvyOturNfSLfd7bMKTntkJPZ5eJ
0QN1niQa6m9dlRDz7Myy3lf1mIT7UOvyD6VHWkYwV9PpKUJIB4+eymrMD13uhvW7uhIJRyzGqAIq
3kDrikjQFL6H4Q4HvB4852BalV3dxdqgBefBKQb93qmjXnmfGSXiOVmlljScLPtdJKiJ7nJ9wL8p
CccuPgpSt684nanZfSWGwNg1upG0PzrQJ484IfdOtYsjoc9n4ouV7NsuTftxZ6Rx1+6DObDyM/1E
SDVFHwXmOe3JWvZ9X6j6jpjdIdyjuehTGWODC5/iJpjrmEgi2wfhoPWB5XLV2uoDZSwk1T2FMsap
dtzk19TrSXzhH0dv0Gza56Yux7rf9aO8fqJ6LNO9W6YKggljMerYnFvsGsusM+VDblTw4p1pKq2P
VRjALkEMqyFMNHZUYn2Vi/KHJXOTS9/njjSNihKKIqCSAX3rHNPhDDMGuyNNHbHkKuecmBVQae3O
eoab4s4EoZfts4Q0/VAPdplevFaJnmMnqyUZq3A+5tAz3F0Fwr44u13g/YhjDX2XpkYhjm2BfMsO
65zwG8jXKr+bSAPzk0jAAO6MEEeFjSfaagousQB4rENFXMpqGLlRzjr6U9fBTdkpsfK5SqIaAbBp
y6hrdSRJYtZgnlJnegFLmSVbwemuXplhUWTE7CaUefbMc6uStDoUT+zf5HwDcvztozcfihFTJ7u7
znj6kf2p6mc1UOf7uDHzDV25BRyB+rA0pzeAmaEkD11gicFudLsfwljvr66CQeuONC3xZ8Sp7jXD
Dq9qN+r53Vg6FgEPoV1zV4aZ/tOp6vypqlPtfU0GpW+8gVcepti5UhEHBQc4YdnZKJESU6ll9Ndp
KKA2BYN5b/ZxsFFZWBvFoIwmX4pS0GPxPecYO9W5ZZS5x0pNqboRs13NPL7+blt5ktKaoc/1WwQZ
m9jbTxlHY9tNMC6u+kC1JKaKcVbrpLo4kKE+d02TvPlJSppu0acBYyK5m3Jr/VEvGSYvapRWna9D
Atsk4UNxLyjVHipWeXjr1Ng0IBWp71Le5Y/boabGyYsZIt41UWtenlnT6NquNGhJHRT04YK9SMZs
S1//5TuYhyacAY4hEpCQnG8HDZ0sgKIUelezG73pmmhWE5+VNhc1ZmluUB7xu8/7dwI77uIq6J05
G5tTonBvint8TUnt5+bg4nhBse4iXa20Llautlu79wOyAk84F/EQbTA12iVAzzB1bILY3Bj35Xb9
TfvwJNHZARkqf9cfH9aKrIDqShFcZ3gHR1SiIbgVXDuvf9OXowD0k00p9NVpky6jgaoH02gXbnAN
0nY+TaYeHSE7b/UTX8Q3MH4gtyh0SdwgPPnbuYieAonq9c61K4S6D2hdYYEJ9IjPqG+cvxcTWgy1
qKepjegRZJycqzN02rVSc/eJMlG+cQu9HMUgwaAVK08Ep8+4nZAbllll5oN3LRPFuVRdH+7wU2k3
ItbLZaPgTyVSisVAa1oWeHtsiUxN1KFf9tGANGGm8xY0K2XcicpLnt+4E2inwKiXCk74tyIocDsl
p3fQFsy80FdEqNZPOV377Eqh1Ty9cRxZWyJigUeVEqfS5efPfT3Pehq1jcYFTkJ9qsDxf82NaN64
5l6e2ttRFtvAruIq7DzSBCNTv8C9HY+6GXt3mVIEfyWJGLhlkmGjS/lizMUKLk4sGv+ZFylZ5Lc6
pud9rhy15qfiIGnkBNZ8atyw3RhxbYPQgqIyj1gAIBO5Tf+IEenYurF8QPjIGolur6dDdo+Umx7f
DdYU/fPGD0c5kra/tP+y0U6SsM4/B5v0IVEQJYj8OHM039Ha1CHLR9b19WFWVhHAjIwSuBgC9lxc
oHB4Y1eL+8jPsejyE0xveDxq+VM3Z8Ex09tpQkVlMDYO9MpKSpgO7XKEA0kPFqNS6EvrAu6b7+RB
fqmtPD6iwOVIh+mtDFYepJsLRa4jAFdSBD4axd3bdaSDoWllO0e+x6toVyvQLieQ1mD45kDf13oR
byAlV4KVVLc0dB4cZAhLfLUTIjhmFXrkj5nhfA5dS/uSeuaWaPbqKLTNISkYBJAlIUitxq4cDSfy
tVmvmjvFKu3gyZtmNXprAGH9ZA1epYlBH3jJU+vxQEXot439CoWAiy6a+YjI65a2z9qG4GJEZpyX
BmK/i2yxbJtImcC4+gCIwjsPTMjOHpP86gh7K8VZ2xBsB5h9EhNAI+h2Q4h6ooA3DLFvqfWHVni8
A3MJPTW7L/TaP79+vFbnxb5DSZezxQvqdrCkiJwa2E3s540wn9RwqP6Zm7HeG5O+1S1Z2xHkbcR7
KWVHg/J2qFzkojBawfNCM/Deaus+aJ4Vz4n6v16f0+pAPJ9owRI2XkjCCzOOc6M1Yz8IchjntuLY
zwYmwW+0HpHhgQvXkJcxD0K0Wm4nJHj2Y82ZJGgrpd0nZ7LH9lDMpXijcwfjSAsfSa0gvaAXKjfM
H2F9rvJAnzs2hBNhPhJGmn6aHDf6+NZVo9UNTxr7N9ziKeTejoLs3kS5pEp9tx7HR1H16mNmp2KD
Ev9yv5GegkbCnR12E9j721Fo36BLRfHEb0KRfJnR4DxZXQEYSSjzFv17ayz5lvhj3RJXuGg3zKnf
x/r8HjiieSgadThSL97SEXy55Wz2GnKo6L6CMPhNQ/xjqI5+RRCOY+y3mRE8CyXQTrTknLc+7uCK
yaqAdANktOXjJ7NLw6zjLPH7NG6co2ZjWfyhBgjV7710do2NfHN1UnwqUKEWUIZlbFCh5TtWZxDz
hoECNfXrfauhgPH6vpOR8/b+AyNEQOAcSbCQutgRunxfWB1hIejjkdokqIOK7NmSMt1u8di5Q/KY
KJHim2YxNqdRy9Avff0nrGwUyHbgodCqIw/1FhvFapKqMKcq8Z2Gph8VxBkh4q5Iik9aKEWBXh9N
/tdeTBjOsXxl/Xa0ut2WZmiWQ6TUiW92RnOiKEdRxS7bvVQruLeTrn0I80a/qz0qTK+PvPJBkcmQ
T0juY/nX7chxH8eeQKnbTyYBj6DS4mM36NPGLl0bBWsEYFDAX5CRXMR5yx1ph1Rt4iP00X+y1STK
Dvyfcbh/fTYv70mbWpxty2XkUb7cOAGV98AaWUfUEOePdmuWHxMnBH8fkCOWdLC8jQHXtgnhnrMH
/xLU3CJCZg7W3eGgxD4S5xZFd6U/iUbx7lvqkxvB+GXWy9yk86587kEZWqQbeT4nVWIGsZ+GTXfi
TITADq9lr6vPReL0h2TutwoMq7OTH4w7AH3X5fU80E8UsRInvtVr5gnyT37vKKOyqw2nOb/+5dZO
ANUT0g2kBbh19Nt9WMctj7GRONbFrfhoYyryULVKdj+0uXroNSuxdnVQevdN6vTH14denSUQdDlR
qvOSwvvnnTDS2DMtdLmxibGbr4bXJoDNmxllr8mAc7VxFFa3KPppOHcQX4hwt6NFUVZNKPwkvttB
hA9Ko0RsNU2Pea/lD7Y6m19en93qtvljvMW2ycqaPgttGD8bJpPqn/gZdgoipogj39N6R8A9FdnG
03ptRSHqATyDsElivFhR7DaiwVNkoy0IkMxKIneALtzlX4II2t9G7PxN4loGzz9HW2wduiD05xM9
8bW6Kc3DmFfIRvUw5ZIuGc95kkegIuhLTq3bObvGMfJPMA62MoulLrNMybB6hWlN4RzA3fJV6gXR
7A0x+oL9MFAey4WT/6jSiPZG6xg0EHvc5cU+t4E90IQvhve1pQfvurgM7zL0qi8jDmXHCMeef9Ht
/7+iFms7QEdxlWuMQIWF4e2Oc5GRsjERSvxJ6yKUFpKhOeVaSr+SummXnofc+c5lX268KVc3AVqX
4KB4RqBivBi2doOg64DydFbjzwj1Pc9JoB4rYSsbsWPtduGlTJYlkdmA8m5HqlylDtyW2GGM+A/1
QY718tSrp9cP0lqE4ikO8OR3arKE2bYFss9NNyV+QaEeDX27+Sho5T/q5pB9mJ3WezACs73TqiDc
QOWtriSquXw7FDah/tzOz6xTtWxyLfFTL7WOXjNXx1DvjXtq3NVGOiD/U8uzRAEbqRr429C2F0vJ
BdbFpOGpP4/1z8xjq7ZNNf9sKkP/QqViOkeRO30p3CL7CWqj2YCVrZ4h9C50WEdggPGqvZ2pUMOK
vxOkfs2b4IwmfwsLYk5QS9XHsv6YlnH7Cb07Ae5o0H6MmfVlynvzVLqd8bFWFfArkTXMX97+4SEw
WBhW0heyl5C+dJpqOpmkSGphUOqpsac7BeXcftOHqaewIPKvNLmbD4qm2xsLsrbnYIGo3L02oOFl
djYYae8VKu03pwgGZx/hS09HPgG2gS6VOuQHBQj1uNNQ4ioOIvO8buNorcUOA4EJOkcGOMNl0qFg
UcBjoEl8fUYprgIc9jfUlOSqjQq2GWpknb2oN7aMStfuSODf0B4oeMgzfbsN0MkdqRWUiS8w1Ap3
VmEWEksRKU89db2LkWtb7oprRwxWOdUBVpvsY3Erh1M0pgAsEr82tCpE7wsW80GMCqJsyJSJrWxn
bVlNZM7gqlCZJfO4nWA/B2rmouTpa1HtMs5QfUfhD+ShF8XRaRgG71fES+v59Y28uqzSbgLcE1pU
L3xjyrSzY/h1ftePwHvmUGTdTgcCdJbcuu5kdFrz9+tDrq0rL1PsEXgUIS+zWNexTYoJDTiGHI38
yYnCcTqUddhD7A3M9P1/MBiSPkB9aWDzbLtd1TjEf2fKWx73Vi2erY5u5KkYY/G9dtJwy/vgZZec
+57BsPPGyJb+36IePHp5U2EeJPWEeccoCdqoCn3zIwCheW9r4b4XpvY+Vpv84CR6dJhmh2J12KAC
r4zRVsl4LXDTMeGGAPdJsWGxo2TfpnPiLAUK1KVfgqxt/bSI6KKR77i+kY7VU4dMpL0zgAE9Wi4l
y42r4yXpRi4IsQowMDcVMfx2+SuYJ5Wl8BPqtDH3ntao4+PcW9MBF7b5qXQ9RXrYDu9arTUfldjR
UDrQOnDsw7D1DlyLmyAyqFrzJKOjKE/CH7WXPkyiygjr1Me1wT3Rh0BMwZzD6qEr3enUdZH3jzlm
4loW6La+vglX01FJKJXK8pg0LPPApu6mUCip8POMbviOqGV+bt2k+6zghV3v7alpzkbfoWo6D2Ur
pRWr0QJsAAn39PpPWYsyvKaoYkAeYKMu9kQyZCJN8T30NTRdewwbqYbvTaypkECdqE+e2jQMfimK
UOeN3G9tZGjIOkISODS+KIO2zCtH5hMGOv8IYggov0bHTmnND6IDKberwU+in4CY3Mbqr8UbyKiy
QQN7GrGY2w9vjl4xmdig+cIqxKM2VsPeVPPqQ6/Hzsa7Y22O0P/YYiRmTHXx7FDsOYpBFlIcBUxz
CsY2x5tIsy/gDJSHJouek7xXN9Z1fXr/HnORnjWWC7C5zFNfpTL2MEzhB6Bt+UNQlNnl9b2zdldQ
taTD5tBxgLd5u5AFIOVKBfzmB0XljLtBR5P5XOVd5+0dPQ+73dAp9Ua2szomPDaPAg4AkmUACTwD
RstUpv6Qgw7bme3cKTtOOGSb1PCO+NduXftrcYKEUiZXWENbyxrtqMRdlRp66o+xpR6DrEQ4Uc+D
6k7XU/thcOIIPQ9uyYPi1VutgtX9Q0ZFWUVm24b8+3/EqKh31LDX2T9KWN8XmKvZyQiIzO7eKzFe
PlO2VedYjUxIDfy/ERcBOscUUXPHJPVzHQYAMo9oVZRVcATAUt87uCYcZif/kqHAetbbfj7HUadv
hKS1p5r0xCS7B2ZGbL6dNDVbrQErnPp6llvnGPuPnYvC40aNZfWz2h5uBLKHStXxdhQxRwaOgE3q
R7mTnixq+3j22C7aPX302AOROfXthAmygvf525sZMMj/PfTiq9oR0u7AbWlm0MtSdp4tor8rNwb6
qzqSBvH6KV1dTklYl4eGdufii4Zx09dmI4Q/KTPKom7fk1mV1TBuVTfWAg+4bahvHj1VZ9mj0VsK
8losH2YuetW7xLbG9kR6m1FQqFVYPa/Pa3U4snHJD0OZdQkkKPVyjpPQZafadBwwWhLVJ2D8zS/F
DjrxH+xJ3naykSY7NcYibRRjEin5rBDqOlEeGhhHeJuO0caeXJ0S8nmSqED7ZMmvhtvUFKEXC7+l
p6FiF9Tm+tnIo/bj0Dhus399AddCKakgJGowk2hCLJJTpaGn53W18LvCSD+2Zjt9qQ0v+oyih+nu
G0oI/0GViQeb7LsDNOStukg2glzLEUWYhW85ikOOn5Xn3muBxgvINfsimsx3VdBMd6/Pc2VV0bTG
10YW4HEmWpz0Fq8g18hJtszZwAoVmw5B8xC49M5VGn3jfbGW4cKJ/P0YR5MONuZtXCFiB3atU/2p
RQ7zDCuj+9gU4lJN+XS2w1o/tXqQPSYAocudVavVQTEb57PQmnxjN618X4T5fqvUwv7jHXL7S+wm
UAQRFOeP3hzLS1cHANyDTIW6UMez8Veb183X15d65b5CqkaW50GRsq3kp/jjvsIzmbAyD+R01Fm/
a0UI666O1WMGyeUJiGlwgsLj9BuRYCXCUbaUFEfOpopT5+2oTVTioIEgrG/m86Qc6shpAVkPupse
X5/eWu2JCAf9lSKPVGhZ5FaAnh2lyGvc4uvJTI9a7dGAw25O/D23mA5IUlJyl2DQm/RWciRtyA5R
FULIRbDjGoimurPzUXn3+q9a+86ya2ZxiskxlxDPGeOFihd05gPV0I4tbtJip2AYcIYKqF4Av5df
Xh9wLUlAQ08W//Ce4zQvbmg9GNo+Q0zcJwMKkP1vvf1c6tOFfTFIXhjasDSAcSDpIGmorNhfqpLm
G9Ne22uESlJP+jFcAot7jf4SYAaPY01Zdf4rruZvriKmO8XsnY+lFdsnttsWRV/upEXpE51u2a2X
6tYvTKTGVJjKQNfZdzNj+tCFqj0/lJTv671HTQGPCvEJvpcyAUntwmmHMJIxP7+++Gtfm3SQUjY4
Zpr6ixhaDlDjLPwL6ERNtdTfz03rYPE8/OnUed8+eHNnFRs3xdpS4yWs8U4DfQtC5vaA1TX2JziB
CL9RRP+3nszKJVMT8+pMfYnvnKrcRcCPT69PdHVQyvWUmmk8I71zO+g4WpNRt2HmO3pfHKGgKmd1
iuE1YDl3p+lj+2VIlXZjU/3eussvDE6LYiblECDqi62tiDYQrWJlvpHExSeKvTH8JWd4rudiOKtG
iKtFPB1hks07xQzCg40Y0J6WTnnR5jY6unVhnosS+vHri7EaedDwpbBPyk0JZ/EJgkKJidnwBXMX
RluvtN4BENGA1y2YgL2iwVzF1cne9fGEdwXK2XQiph2I82CPjHVN+TdKNu7VtZ3Is4SXNCkEGiaL
n4R1VznoUZX5tJmdAQ9RoO+sTidp1LFac8v0U76lQ712AmXbQb6m+XNZr9DaIgpQp4Y3OZXayULg
8oKxTnwBl1udRgvMgOdiTdhnY4BaYTlMWxtkbVuil0wVmGQQtRb59/+44kQ8RHlO19nHLw9xh6Gj
T7frDQNWG/QqVPZwq72yufYVHHXkTyh829DHdwQVhItxXLxPmnr6hccMNY6xdosf6HeX8U7VB/Hj
9U0j9+rtXubUyWeG7DZiMLC4jdGUqc0kANDWlerQ7SHvaX8bojbnjZP6MsGCWSD7mURGipzLDkSa
jEhwyN5aW1G1m/ifFpdg2RX3mnAgXL95VnCdQbPLbcdgi21XzZ0He84GeihMOzxUUVHNZzOMq+HN
aQXrBpoCnVOZPC5xG/hrZbhx0BXH+KXaGUGR4asUbqmXyWtq8ZGwxpXa2+AOZWfydj8putEwW8oL
NMCLGPiXW7oHYCRxh9ypET1nSp6JA4x/SaRXvbT/9vpyvjxQ3GbIM8unDenxEr+B2Cze9Umc+iCt
UPeESDsfc71Xw8+lUpfUIhFP+Afbp5irpW2b5jgoBUKbr/+Il4dKXqm/iRAImaMFfbsIVURHIlaG
1HfiSRxFisIsTfi4SDkx2gTiqXI5LJXQv7w+7ssQxoUG+EBCPjkjy9TJCeOwIFXhWVePeoBQaoTj
29i42XS2MoY/RL1ZblEX1iZL4GBDSR031B1vJ5ujJFjqI1+8NsX8g3LgvHd6qz+bwqgeeZjHnyuv
9zY+88pMgerSoKPRIvWTFoMqSmiXXUfR0zYHjzov6TscRJFPHjxUL4aZK1R346uuxAWZj5IposUs
fXRuJ5pEIsrSmRLLrCIoceiy3knvRGVUxs7NlO6vN39L2dSQaEoCnrn0N6moBmDZmfG4tAcDsYNc
xSLeHZW/3aYdfKrtrbIRIFbmRwcSeTzTIrwC7rqdXwGUwi69QPia3qr2ZW7Vaji2tF/KZ/hl9Zuv
WymoD6kJYiDl1mWHfzaTzpp0I/cNMRcHFU6X32c1bGlKWWeTLsXfb15P6SPJewKoHPXpxUWHylaa
4zqV+0Fii7u5NYxd5unTz9xumnHf1tOmkOPKwQA3AYhYort08uvb9VREpCXx3OU+MHBdOZRj8BRA
FNzhmijusCr0HjyBJvXGLl25JSkPEICpSADQWfZiqFVEgGfn3CcA6X8r8Le/V1U0XV5fzdVRUE5C
OxLK1wshHq0OzS6BR+YXY1EcI6Pp964ybKWJK6ectYNowPpJON5iRyL4mVdmNRZAM3gPn8wYvNFu
iK1EP826G+mnRp+0dOMYvBwU/CsEdSjBPExAzt9+NiMK67hrvNyP2tj64ESz+dFANuXnHAXWR1F0
tnV461rCp+DFB0hUspaWpIoklxKmqlH4nW0rx640u1PQt8pGH2VtWlJgF5IStic8Bm6nlYemmUR4
wvpd5kCU/z+cndeO20gbpq+IAHM4JRW6227KYTye8Qkx48CcM69+n+p/sWuRgggNfOKjLlWxwhfe
oGaja+RoXVstIt3tomqn/zArAeMAAiICjtW3S+bA6mx0TnxTGrXXqIOkqZXzzjOwPWL8fV28PuRV
QM/l60l1kkSXrUlrf8yK5KUIluwYhMPAO5vjgAopdvorCO1A2dki25tSDEvpBFVRKJzrXmsVgNWc
NKfykYAaLtj6Krj0tQhq452TSo9vD2BG8NI10DAAQ1YLGffkcGoY1X5jDt/7Ku/xJHycV4v4IDtP
nDQ8cTa7o0apZHaGsfGTvi40l9J3/dfcUvk73t8VN3YhoTX2O3DO2RVrVs8cFHqYUdDyVRXyy1BZ
4QtOQL/UrCr8Sar2oN7b4biBqeFjFQawZqO6Npc6skHpMvpRGf491bblSXL70TSQHcdffo+ytI19
3+77txiMuvCaxJl3mD6hzjP5SimZ4NUCnN4DOenSI8+3874Y8shBOaDO6+OI2e1eG357GLgsoRTT
2+NhpaJzfRjsAmh/kdYzJxzN4MJuvnbK8mcInsqrjfFSVHJ9evBr8qgBdRQ4FwoMJGbXI/YGLtta
7UivEU6jh2bSj5KKDVtU2Lxvi/JoxPA2msWxA+XA+q5uMEVuIUtXivQaZ6r8RILWwZWOu+WJB9/E
jIf7YWfEzTkXTjBA4EQiqNJsWq2o8P0ts5qME+mIxTzgjIHZcBio1o9GjiZj52xs3lRG490WSROT
I5a+Xk2asBooCsGeGXAFxVxC+qj38x7g8NaciA3QyORgcejFJv4t4Z/GJtS4BWJ/nJbxkNqzcrBz
W3qRsmJ8NEhgQoIWxnkXWurrJyeLjKRAXjfx63KqXkDyZMdZGdWdFrr4CFcZJ6OgzSjyOQKfDaGO
2x5vW9Tk/J7yyh8lgFFkP+OEYmKXh0Hx71jEqZzhUREq4bteC6bSxStYdfaUNG4tLHEszS6WD1mQ
1cJGkhyEeM+BG9SdoDz2al22B1SHjOE1ccz+P2wW4JnEs9yjlBXFr/ntMzrtYPQWPq6+XQC0VmW5
jA9dWXTdzutza1a8CAJARyRGS+J6nLGZ8xmcDYCazEoQbO1j+0dsq4unBLGk/6fBwI5QgCO1W+On
AyxQYXQwGCDQgaqBk4RHuM3NpyXP5z1Z0+1x4xLBvB64trDe2SAu5XDKo5CC+zBX+jFGWwoR/MV5
tGv1tnY83cABxZuwilDGOHQ6c5Togea1A6PLaLoYRSQt+Q6RNr6oZp48fOr4Wjx3SFtTAVHWgVde
oeBFfSz36VYIHtBoFdKpy0tUDB+9/UGscDNCIuFqhSxzvTWGpAgio6F22WTdULtypWCrjvBcOR+s
oYqxfqlFneP+oJtHjvXkjPG9SFSZ5uqUmQtZalznoR+WuuTHsiSfJFQC0eVp8qelav9W0Z7biTI3
UQRNQFJ+cY1Rqd60yRJaJEkM8tfXkyk+dk2l/1069fiJlyM5SAFKMzuT3B46dqSwoaDhCgJ6rVZf
2aUzTSMNinSi9nFwSqv9Lsnh/EcjYfp9vr+i29nRC6EDA5ODmJac8foz1iX+sya4OT+fJKn0VLWR
q8NYzVKNJJwVYRtk5PWebcP2M0K2BhEjYN7kWWu6f+LomWnmHc4tuNa/IPeLyGE2690nlfDR7ZIp
RM6xj5Wdt2J75nVkNjjvNPqIkNbgJ3QYe0QSaTs44wIm1UmAZ05W83BYBDsTBhm5luisrtW4zAI4
3mLRwcQs+menRfGvrCj6P229qAGj0kL/fP8LrrYLPWJSOmxPBQoYaZT1iV9AQ7aSWk6v3KmBp4j+
nY3Q3yHqrD1h5tUCiqHYkSrtK2CvFgyb680iA56SK9ucXwsEvT83cWlSUV3inbjr1ig0YrBf4RdT
blsd8m5BtrDo5ulV1lvqJbw/x0TXdn2Kxd37W+QgJiMONFVisCmQQVdvqBGMU1NGBtZTBLmppylJ
rR4Lp0GMNq45KwdnaK3Js2pr/hV2alW6QF3M9yHJoeaPKMv+rYSl9amUu3o6tkWuqW6sZQEKhXGb
sfxIuUi4YiHNgGU8cNjnUUbx8kUvE6l7bQdOiFeOeZ2d6D7r41mdtTI6yVmQmxdp0mYTs2m5eg71
CMhRHYykfu6sW2H4PjGtNnpNK7stjk41N6MXyo3MSukkb08ysJv5uXDq/EuaRhaGZk2lTY/t8be1
A8pP1E+FiyO1+kSLqlRoBtrya90X7XOQVc5RybPkhEx3fWzyWn2MECTGo2gOvIeWDLn+uiqj5Kmk
S/movGpjrXuKVhlHAW50+0VLdi7EG7vPVlTCHV5tYbu32uN0JgZzDhblVU67zu1DUA9LG+69nmKB
VpvPBjROt5EtiJjVagF1K8qQr5q0V1wvJDRimyk4jVarHEMllTx17n91iWKWp3mAQnf/vrg1QfhO
BFgW4KVN21+TxgEb4Gx6rY0iPxRSEX6U1cza2SGrK54vRlkTzBWFO5ohlCKvrwoOgmxOyDS8Ivz4
hxmj6TjZslsX0c8QEQx3DvYym+20dJWTR4tQACho4V4PKBX9aDaFpLwmZlE9tUnxZdarPUrczUHe
lKcokoiw7noQp2z7LjGx1ws7IPx9qEQn7ovlcP8LbW90auMqFVwqTMKvfRU1dlnVaRK981dAEEF5
GqqlNVzA1dTH0dPeZRPe+FQU0SDFo3YGMHc9Kcvq6mAOBv11ihzl7x4h3WcNWvwLiIXwtYaaf5rS
Odl5i2/METwsw0JdAWS1FheSDKWd0Y3VX0mKpR+63QRfljGG4IXlRv1YFM5eBNTNacNXmiarvm6z
G+OsxE1i669IGqGlKBnpQa8i2GUo0h4CmnI7J2wVU/1vPNGAE1oK1EXELvotO0tzcwwDCjKvSZDi
RxgYuWdNLZLG5dC7KB1PH+/vl+0HFBHxm0UEev80Hq/Hi8sY4iBaGa/EwtbgBbNWdc+WZBfNs+K0
Vv2uhacDWD/LU2MnVt3eYwZizzwDBJFA2Newy04mxBsXxXiN67n0gkkO/gUIDVgKnNR5asL5kw6b
0ZuUYU/y6MYiC1Qp0FwqALBEtetJJ3S0w9lG1I5+6ohJYNChbzwHLmhT2y2KyXz4o1I14aY2aESI
12HVc0QnsK4gwlLtssICW8c8PadLHHlanKUDdoPz8Ov+V93eNYyHxiKJMABaUoHrCc7Ogi1q3Emv
rL7udh1mjpNd77Uf1hBPNivDQKESE6PvsRHUmxY9tVJTejUk7Ez1dDm0Q/XPaMi/jE4LXTvuPseR
3R4seb6MivFkJ9O0s4lWNZz//QSoKxxSZsu9dz1TcOMAPols/F43++hgTliwf05LkgGUjB27wzAU
XQFcMZ00Cn72ioKIsSWj7btz727PEdkdjRhyLtJauujXv2PR1TpK4zT0nTpw3LnpK4U+PSaoZgUB
t0pgLurRhCXl/Q+9nT6Juki+qFSSFK0VbQbLmWiU5rFfmrP5BDmgnY96lVey20aqOSO2LJv/aOps
GG61aN2XQqn1n/d/wnav0cqgsKqJRhSP9erFsaxGtuIReFqEFtxrmyoJfqv1uLOjt0eWWpIo/ePM
w4ZbY6ySyQrSDLywX0iq7I7J+ELvCNfVQXoBR7BXK7gxJ65EKqnEAzq5xOrAcll1dRJ2uY/7SvF3
qhX60XaS8en+yr1lI9eRHJMCP4nMG37dm7p7hBuCvqhS6ceJvZiqW7N6wjyXwui575X4Z1no8nJw
irFCDVvC1mF8CVHEGA92gbaeWcmD5Zk5JjufEaVyfoR0SRRXcYAfe0kr1+VhVpxQe+bGsZId7sat
JaLazOtL20C0Dq43fJ70Vln0Tu4nSm96NP8lzyoRnL+/RNunHoCTMN+DcATeeFOsnJCdnJ2g8C0s
rrCCtM3DGGSmVwGDPt0fajMhinqgt4RuMttrw8jsg8WsCiso/U5xYm8cIsmz0S3faaZu7glG4ayw
p8iB6P+t7qsySPpCycaKA5vHJ9ydCSWa2ZTcIEBB0wUMP5x6U31Ql1YIRAk9C+Il6NpMc7WhNW3M
TJRMar8zu8VrpR7Wra5Mx4eXkPyKfBhLVaqW65JlhjN3OmPj4o+BMnhd24WknVV8uD/KZk8wF3HL
0gnkPUWn+Xrn4U9hxHU8MhcU6Z+W2UxeM0KbA5WfvabjdigEkt5iTXi60N5WyzYtSE8PzlJhLN6a
57bXLRyRTWiLUvTwA0IABPUEegbVO4GAu54VlZgUs/Ck9ntlUr/ybVJUUHCrOyb1PMVuPfYBsjeL
+mh8K4bF8gkLwDck4WqGcpcUalQ1tZ+oGoS6bk6OwxgsfwdplJ+cPJMeZCuxExkQ0AKhNLnWpnge
d7WoRBS1L9tZ9WSD0j5Hadod+9R6sO33NhSLKbCfdIypGl4v6WQovZ41CkPFSvUkJwgLtrHeH1Nq
Q+8ShCc/3t+Y2xsETRWCISp3ZHjITV+Pp1tV4kiBVvvAk81jmRvFKVekB0Gm/5sVFUKOAJB/SijX
oxh1r8fZ4NQ+gonyIbSV3M1GczkZ6lztxK03J0QZkjYZzqeQ2a6HspTUHLvFrv3FUIJ/QFqNH9pu
Xnbu+O2VyLL9NsrqM9HyCgMJ6SUM4kELx6bVTZ6WqPjGE9OFPyRj/N6bQ/LlP3wsTFLEXcUnWyd2
tVUYCsTuxl9CO3wZhQGIhiXP4yvIdgfEQh6JxsLa+dfQu0CKGrPxe4RIOcoJhlBRPD98IxKRCGiz
kB6Ddrh6iwO8YerGZqO3QZJ6OmKXvl2H04ul9NqH+8t240bEfJoGmuAd80Ss9jjAxRDi2lL74eCE
n7NmkZ9nJXoXzvGwEx3dHImaAnBYgb1dl3JjynZG0Vk1Ysxyf7BbO3aVKMGIPqa/cH9SN/a50ODn
3gUtI+Db1/ucMKbThjxp/G4KJS+v1OKkhtqn/zAIlUhRTaD7uo5gc9nszTYqGl8RmX2XL6Pbzcre
YdrEyW87gdBXsEUoQq7u82bA9qXqBzYcJ/W5rrCdqWdMmAjW6ucwL/YMi299JVUAZUQUi3esONy/
1SusmKqW08/MKg6mhDhw7qVTIcXdpR+Mst/ZE7c+FMhB0GhCRISC3fVoGlTTIJ+XBvq3Vp3jUMav
1sC97P6Xuj2n/zfKGhsWOFDT0Fht/DaOmwNl/sKrE9y1yij8eX+kW/Ohg0AQQ2CmgQG4ng8cxG6h
MNn4jRQPz8m46F7YTsHxP4xChshHYvttIM+hWpQIETqNXyFtd2iU+buSY3L0HwYRYjl0Q4jY15F6
3NSjFI5p6wdqhBnt2I3naDYeD9IJnnn5+DggBDfYX5QHbae3y9YHMGF/U7TBcJ51vB3V83+YDQRY
wXHjLV8ntZjpdeYS5C1Ksc2yuE46yabbFEW9J516cwcAq33jlNEMEXvxt/PTOUYHoStm2fJ5PpAa
WC4Wiw/ns9zZArIAyB5xLN6861Gy3pjiQUdaDrc+7RhULfZ3FlCMhxeNHE2I6iBFBY9BXY0ygI02
GhMBu2xQvCSJpYNW9Y/fcAQj4Em4cdgDG1xJOCQmlkUGrAGckT6ocSx/hwmnfQyXLn2euIT+uT8r
EU9dJemUlZgPfT7KXVTVV4+rXQylNdmAsRerkvunMupq6fMYzf3yGoxzWb8WUxCYp9jC4PmJRnQX
PhyiUzmkEoy2GSkI0OnrZR1zlnzSh8pPm5YSbRSGys8qw8XGgx0m/YXAUL93A25fEbIeRhR6yeyZ
dUChOwluf7POMSOC6b2ikPT8BI5hOePOB23ZUvN8rxy8HVPoXgnQNpUbIqXVSZB7iKIJMDk/nOUx
OjhyVptfs0Ubwi+S3kjaP1WahDtFDPE3r7/t9ZjiN/12+sJ2HCZqvp3f9bL6PqU4djCjvPtrTolB
72+j7UEX1wlXPR134ea7+oq2vbS6hMajD2NLOkwNKOqsDqudB/LWIrJVMR2hVkbNZzWheFC6QW7r
3p+19M9cb3t3SZL3/aI+90m5F9zeWj3hrkWPG/oxcp7Xq1eWypJS0u19rDLbFwTF/gXZPJ/tBS/r
+4u3GUncXuxoOAi0tXhirkeSNCp/VTd1vl1W0iFBLRRCkta68TI3O0NtvhP3Fi8yaGmdcGbDvcjn
uoxNrIH9oED1K02c/pB01d4BuzEhokAA4MCsBHp6dSG39TQosVoMKJ/EteqGXfxjSoMcj2wDx+qH
F4/quAlggbNMo3O1J3RMluvRVgdASGYJS72Cq4ojn6NUXo337t7UNvflG6IedBzZiLg/VruCuMlo
2lwffdUeeQZ6oIaFh7a/2TxhjmnQNp5bbB1p1Q1/1qR8/U4gsl1aAlGhxsk7RLFrgx2d8RrgE8u+
mWXxcaDU4rVK0J/HxdjTW9hkrlSI2ZgQ9Tjb9F1XwTbgpiWqx1wD5YtNskKcRXZiJyes4HRfzRrr
30wL4ke7nzTMuJt5k4T0M6nz9Vmww6mmk9tYfm/DjTjTAQqNM5rsCrZhgzTvKS9tzwNVV+SX2Tt0
y+iBXg83jf2Qhl1pQ24eZK+LFNOV1d3bcfvRhEUDTXg4cpy9ddoiaeibOVqy+FkEtfzQ2B270+pa
u8C7FuGwnUMujtfVvY8wLH0rmnFQCgRG+3pSlZIIv51Z87E+1A9RCeTJnO3mpBqTjItdrXptH9NP
pgj81Nbq3luw2Tfw8970s2kGcsus5W3MCAxH3luLj8hbE57ssWGIVmu77B1trsbAGhlPXYxzccc4
3b8MNqeToQGNgE2h9kwapV3PXFciHIKDUkGl3K6qUzJokXJyqihSj5zUYTrw7Bq2Z0RTthwrqdUf
FNsRiCmQdKw+uGthYbZKGGuTKKpUBt1PFsxQjdSxPygRsVQ0tspn3KT3miybTw3sDEwOuQL/6ISu
btquz514WUwDjpTUPKlSkJrPRmlktCl5I49pEeMjO9YW0Ai9UzHi1MmUteP9Vd8cIvEjhImhYGtZ
hMbXqy6BksjnLDUoMCC8w5WUvSyFoe70FjaHCAoA8tHkK9RYVWCZ16PkbbXYg4042hgp5cs4W+mh
ou5/6I1d28ubQ4l2K9B5LllndYDolJC0KHbgG06nz6cOs7PcC3HCXTy9Rw/WfXT9kBSmSs0/wmBK
yNczs7Tayqehs/zJqULXDJFaruO42kn6NsGTELcj2QNZShVlI41dqQ7NptS2/IE63cWyG/W7BZDl
uRrxQnTyQv52f1bbRWRTkC2Du2Qh+XDXs8oGSVu63nb8aLZTaCjIIXg0dLOPJrJrj954vE4U3UW3
XnD5114kjWpkuE63gQ+XvkBlXZqbg1Q11VFudQP3akzKgUpKdq4eFSkyM8Tv9WVnfW/Ml+YTHU8h
+y6aN9fzTSrDpp/CpinRfH8qlb4/xHlpHwernz/eX9o37vjVDa8R/VKz5nWm7Qwm+nosU8sE22JM
L02g1J0b4eBenRM+vHZJ5bpvjmbMhXvA3RfPlIZIoTvJTdPo52qYZ+mJGzEjFzDCFibGKOyqEy1K
5i9ovBTNSUriMXDVojPTd82iNQO4Tcf41bS1UbqlMSjzCI08HwbXrCtEqKPU0fo/mznWGQVB9OaQ
9FnfHeYsKRFomjlNupuGDbRKWF5F8Eeq68H4JKelHboNF4rkjorZnmcK1IGHrJCunVO9my5K3pnj
x8Axg+A56YHLvVdGqW5elbBumkPrVOhpTEWsa8+FapQJptd6lwOgy/T8K/y2eTk1ehNM3pwsU/5H
b0HOPTehHIbHRO3a5SAb5EWunZnTP+i7FIknaxyIY5znCARWCcTdo52Hk+2O9qLVH9NWHTCqb0xD
ekJVOBg8ztkYnlhXWT8uKXI9H/uC1l3rKvM8OicZQ9fma4T/u524GdmYhoRIXXf6pZHGGqNBWRm+
JENj598mte/zD1LcUAcOqzAN/phq/JwGD6/4KHixtbjoPwSTKs+fHK1sZzApsRI+L2OjVG6FPFV1
BuBkEP8SeZofAc7a5dP9Tbe95f+vESOBGdXJtZ/VYMVcMKVWXSJE4Y8tpldupYbt8dFRYNrD1qMW
gKYAodn1zs6NNq+yPhsvJOL9xyrXh2MSqXtdpm2IQneJnEuDIis0IVajBJrezoMkLngzUw9YGZV/
NDLqu8eil/DV0dvCMSgqJ8Nfj86O2jhrh6QWe0NbE+fQgIgbjI6Si1Qn4+Ql86i7kV2bxU6WsL3r
6Swg14pEPZ06WrzXq1iXqS73vFqXMe04ZEOpZr8yCMF/svvBETWZYlQ7H078yesriSGZEdOjdAk6
/XpILVKxGq219CKlS6me1LYOsmMBJXh4jy7EYj+8G0lzkIRkk7zhdVevS1xSpLFlxBFy5KuP2TAr
pyB/lPNOOEefH5SMCCn5j7OKOYppDBfYjoGfanp3rsBGfir7ZXiS0bw74gcNnu/RDcKAfDChGCI6
Aav4UdUTPcEVJvChzalnJ8G/AjeoBy3jxLSgU4LS4LV6k966/lY5JajCNOPk4oy6ftGWyPQsKbR2
PtF2E9IMovgP0QMkA8nP9SiA1VuMEPP0Qn6qfRvrevkz0nBl0So7P0lyVeykjvZmB1LuoiPOvqCZ
i2jw9XjFpCwotw3VpRwz451CiD8cAvwQvtKtil6YqfzKpTD8bCdl2qm03RpatCDYKwKzvq7gpFmY
T82g15cCNu7wVBUZgroIkiwYFs2aVZ5nREu6l1GBSHde6JTtsAC2dzN9USSZcIQCegDd83rqWagu
VA3M8aKrxfyC1nXg5hRmdj7orVEQtxfplRhkDWkNUor4ppFNlzd4Z51L8c+pqpY9qaTtTULNgauE
kJEjgFz59WQKIGMwgobpkjTFuyiQLC/twgTrHEg190/bm03x9aUloN1k5KQuoIPX1Zwl1mut0ZL5
gufkUoDED6NPtTn3nWdli1ocBnVc7A9VGzbykfjDqD9Mqdkp7ghVZfwnzCXqZ/W4FKGbGL1kH43A
Gt8bYygZP5wIM5iH71iU+WD1mMJAgd+7uvQkKwsVop75QgAkKpGZ/DQpXX+xLaKZ+0uzPbzo/xFf
cpbY1TQirj9CqMlDv0CruxDRDo3bwht+KqJx+FHSfv1DMsemPd0f8cZn5/iBeId/LVDbqyxIC9Jm
TI1kuQxpP7xAV8y9mfriwV4sZWcdb2xkhyxScPOR2QFBcz25oEmlUO/S/CLPsvLUhUvkQXhNd5Zw
G2QQYHDFonxPJZTU63oUK5a1RYJMe+nroX9SE736E8akcZSoC7oOapaHrO/nnXbKrakBwRaS6cgV
bVJXoQgfTk7HoBVE/Couck+lRrp3cG58LG4cKloIp/DWrwOZsBn6REqK4hJXlBMcGhlnsEiFN8pa
+kGfl+pbjxBA7kIaG89BM75Msj5+05Mwe8nwaXxH97w5hiUwN1PP99QtNmtAsVKIKwvMCGS8N5HF
3/seTjyrs9UrlyEvKBIYduvKkqU+39+v21FECR1oKOgeapbrE0JXDoJZiGN8NIPZXeJUOdrg7ne2
6lqpkqMnvMQA9FNMEkjU1S5KyHnLVO16P1Pz2XQdncD1JxIPffs+XIxafi16UtonWtIzlLzFsqtz
JtmL/VKHRah6QZ8k3RHf6GVyJ3McKJ8sc74n7LbZDkJViWeUXU7REfTn9VY3FZqEfdP0viqptZvE
Gjg7RH1cSU3Vna23XXZBM6DEBvafWvG6WAKKgAQMHrdPJ6XxBisqz1qSOodHP644sowgBhFiNtcT
yhAbxmW5HvxJb8GYOGp0pnqaPxrtCYaxwOWANKZc+PY8/bZRZT1tFbD0sr9IpvJSDml+kPtZ2tlC
m6v8bRTYINQJcadcY5lrOG3g5BtGIcdx+8T4t9eWp7LGeMYMwj3D1u1WoIjFRqA/IZp06zKdMSYk
n5mmUOt2gtjVUuggRluHVLoz7ev9r3RzLNErF75U2JqszkYZtFA4kbv0pSJBXbyJdK+UeDcck4Lv
/aG2245pCUsdVMuAsa6p5/jlZT0iDIo/dqHpKXIYHOKl3usSb54MPhXYXwjEKJBwia9e3SXNxk5d
WDw85crD2Bcz9Zle+txpUHcaraxOihnvkcBuTo3KrSwSxW0yPJl21FI6VPxlntuTVlATjNJ+r0R3
cxRCCjgk4Jt5569PlNJ3YRuVuuJHmpl7fVvU77Q+3DO2uD0KEBrEyQVpY1UPN7tpnmrwnPhadYYX
JEn9LEntHsPq5ijwvLmFIFBs0JWpESHROdvsu8ZCvz/hXq47aQ8KcnMzwN8S1Bcy6jUYMZ/TwhxI
NnxcpBZPzeOLKQd/4JL+R1JWr0MRPGbVyUvD5vv/463L+JGcGPjj8IWSqvtWhFid9E5YHYyi30OD
b7oWYiRwAvS8SQw31jwt8sm9PkuKr42YcQ6q/RSHxZMVIQSi1cuXeim/BX3wEb+HBxUk3ubIasKE
pXxAV1N82d9u3DZrjC6J2R8IIQRntR9mMMZO8ZSRMj4azzJJAa8CXEN6QQH8eqi0Y1ssC5sk6h3V
wyjbdktHoxo5dnt5zK39yIULEJxnhIhkdQ/KFJxb2rUqtp4OroROLr2YsKjP96/AW7etSWYtYHBk
82v+dzzpvTE3teo3gWUfseH5GQCPONhhutdkXxuq8ZlABFHYpq8LpISmxfXaQeZoq6AvF7/Q0gj9
0gns0VypXlZaxXnEzuLSL9H02g/KcKqULjhR76yeii4cKYNae0pK2+UFJE4ciRwH0Rgkretfkxfa
bOiLvviTEc5ekTmIbS+F9nBgQyIKBktgdujfrhWn6f00ITKjql+wrIewG74ZU70nT7CdCtci+xHR
HRoIGxVMWr4pRRlt9kOpkk5KOOCDZnf6zk7ZRBxIl4DFoN0tCOc8ztcLFgRRr0ROZPlxbb6fbeN1
gMrpRsh30X7e2yybKRl0W5ClhiEJJghIxvVgzoSc6JC0ho+kln4Ycx3bm1zbk9y8NQq0SgExpLvD
N7oeBeDvkDjTYPhGY9SuqQ7OSU/7PX70zVEo2sJbBY4AwuN6FNtuAOPAE/ChuceQhiUNh/sw+Hz/
IN8YRWhTiEcSWQAaZtejVMAu9AWSqB9q5XLACF45Dp00He6PsrkuaMnBhUGmV+C1NyH0NDtdO0mJ
jUJW232uM7pGsZZ239FF6XeOzq2h0HaCoMnnERDN6wnZMYLODT/Ez/uhcMtFHc6WTpMxdpLm0S40
swLQJBxQiYnIfq+HomyaoSSV02mU0uiA/yraIzL65G2+7MHCbnwmDI8EK5T+OttuNVRcll0utTQ1
QxnD1z5Q+lfF7uZHX30xIdhD8AJIdOjUXk+oiaj3xVrMhBz97xhb6Getd5AdsKdHq4dCuAFkEhZy
xJoIHFwPVHTouMRhHl401IaOdqV+LxGlezSjIqDg/eP5EKJUm9S/r8OYuoVCzXksPmGkGH2RELX7
dH9nbz4MB4T6lELuZtGhWneb6ez08ZAuxWWQaeI0LSLGliqNO5saTiErclWdJKmh50AaSmlySyaT
C8JC1extf2yauTxUqh1+qLHcm7yetp8OYlstrQsLUmeHaE7H8M94Lif7o4XdpfoSop81fs1iOS2O
c1GjE2cSCVce/VLVr5p0CL4q41gtbqR19HJLRRoMV00GU3uuDMluXDwPYN24ndlOeD8jn1yc8XBN
20PuzHPmlrYcSgcVu5/JS02C+1PQZa3pKmoy6sdSnkbtlDtjV58cpR3zc4jR4/TSD7ZZnx0ryE8x
ymjW7NIpmtRPc14u41/g9ugVm/Vkv4RppNdP6Mk60fPopOWvjOvkJ7G4ppyWMbHD904R6fFJaOX3
nTvpixwfxgpozqdpIgX5GKR6FJ3nUWkoN0nx3LxXR9vAuYECM463SpFNrtYGzrcy7zm7xNqOjHoB
ZhZuXBb5ZzMCy+pNla6mbonucfGeqGRqTrWeLJ/krLX+TpUxK/m1WRUdpkXSv9k6dZCjPReL+tkc
NKN7ivH2VT1YbJLqInRRo9NsBZWpHk3AGNWPNu/Tj4BeFAVFE6LIU9EZuP7mDWZgl0RBsu1lbqpx
PE8tzlGnNIHh/hSQ6KJlgcbb8HGMleFviYI1sB+edSPznEgK9J9UUkPZM5cpm3/hOWepXoKrSucV
U161XmYmgfVpIVp0TvWgV4NX5MMynA2lMJKnzrQmlAXych6lV153qJl6o4cfSpYo/texxiA9yhQA
o1Ntp9pfkVHomgdPMauOzpjm1kc5nTOI60MQfQpHycm8ymwrCQUpua4Pg5WMMhujH9TDOEURtqjQ
0PV3aTqkyks+BnNMzjs7yYcOwvX8pDdFurh8DAlEQWvVtpejVTB74BaS6Ncyh53tOWGTfw/Ctvhk
hhiouQZhY+tV4Zh86mdtkv/Ill57neUpw8SZnaY4SKuZcuLNhSGVB5xhy+W56+S8w4GBWs9HY9Gz
5NBFuhRfFD2TknNCmhyeAbyY0XGRSls9zlHXAzARn+FrXSmteqLWoRqenCRjdZrKpJLPwF161VNS
K6pdevfOdKY9lMxuFGfLN/QIzUG4l3CeXL0O9OwQI5nzbVAwXjq0wDsqF/2BST3YWq0Yhwp3e+PY
dK1s/lSUOpe9SGvUFKiJo36oNTk2Pyhy2ZapC7ms/Svl3CqeaaShChAuU7pT2ery9/tX4eblNako
CVV8qMpgRdcFC2WUxzGTyuYSUsI6dU4VPxmxpP7ZdEj63h/qxq0rEEzgQtGMxyl7FefhPGJEats2
F6PqzKdoGHNPGxTtcH+UTegqQiLR44LnzbW77qQVHW0vDLCbS00e9AKivYFxSJYD9PyE8PmP+6Nt
5wRoiRomK0c8TsR3/SbWkhPI2Zj0F6ccZ/TIzNKVQ7k+3h9lW0MW1R00NmEbCsGHNSoREpnVh3yq
yyzlxegqUoFpUF2FkGuDRFF7N7U1Ozq2ad7nPxRnFtqVqRQAI0rHsn1fZGk5nbIasuxramVG7+Ji
HTzcuQD2QVcaNilJs0CvXq8FggsBjZihu6TOYBuHfBzld8bkTA8arsPdgoNOf4A3nP40xerrcdRW
m+YKhh3ynJBIqzQachdoaPKFDo5+nMBBnUKzL8KdjbVpEaM6CrRfA6gpTJTWPJcsjqagG8mJamsI
ni3r30QZ8W4LW6jHaQFUIupMV2166WF2FMhMSPCgCpCIRgVpNd9QRqxqqUzTLyplOuvCrA7Fp8/3
t9h2dsTDlATekiMDfOb1ojbaouVCK83X7EA6mZKuvUvogh6MytZPWaq+y2Ikc5x21B6OKonEScrR
+ySeIcK8Hljrax5CrXP8sWb9QrBu71qs6Hai/s2tgA4dpQ9yJWG+t/FYJPur69GUHL/pg+Sjk1rJ
SdEr6WsXAYBCnWH5cn85t9cqB5YyOs+JQE6sOZpKxSGLAme8cPvKPPVNckiIH92on/Z8Y28MRYJH
d4non3to3XYNQ9YtmuT+khvzcECXLv2Caqb2riqlfqc3eXMoKsygFukYQvW//lZSVM/OGOn9pYnD
yfI4bpR0/g97Z7IcN5Kl61cpyz2yMQ9tXbUAYiBFURFSiqFhA9OIeXaMT38/Z2ZVKxAsxmWvetGb
NKWRDA843I8fP+cfrCjqSbDUtrF3z0/i2kyNk4I6Os05aRTD5cOU3+eXYt9c50LVZ2c8CCJacYC6
qWCPteQWipAu1m5B1/Nnt6XVOrpfGYPaPLgmnr2gG+vUQf5bS6IbHNHpmIxanFyrxVyk93w9QNtE
I0KytJs9/3ruqAgBLn84OIqWBMaYkuzRRnud6B4tJ6uBnjkp1zoMT5w4FCRhAUE5p7Cmyy/1y5zE
BiofM43XA2Gqj30cb6xjyJxcmfvLVy3PNVaUpDFe3sjnHN3NrFimg97TEg4MpVoO2LB6yaafFzO6
kho8MdqfrBdHwo0vyoVzkSwatbPlAEFyvkmSHhBrmCSv4QJ9fX5NXb4zyZSkzCpvy4hSreKcV2Fs
W8zhdODkVt6i1RhZt9TM9U1ZuEaxQw6mmYM8G9s4ePHANNupInOMP+rZnr+33ImAnIBUPVB+qDeU
1BU/1pRx06teddCaJr8ZZRL8/KAXYQ8JcNIhVCo5QPiv/Pkvi8VZEOWuhmg+lPnsvUuGJborFctD
ri8ZXndFhqL88wM+8SIpTnKrJUTg87pWT9XMvuM6VTIgk38fOSmaJmiCP4ShSPbPD3W5ETg2qFPy
Iqn1e+s+pV2GmrE4xXzoVDe+09MMFcIiueaU8NQMci7BF0bN9LLUVplGpHGlmQ9mGM8nx0q6TaRZ
+V7t03DTo5B9BQj2xARiH4mGmM5OYKWujkOx2B0yEqV60HLPxpO17slaMbNL2+macc4TE8hQyNxI
PXWJKDxfHFjxDFXSNerBiMZwi6S5eWMa6YsrolQ/2G2UKukZEitXD2QUeR6XCF4frFGYt9nozfcU
QK7pPDzxLGj8UW8lEIMMWnd3x7LraE+32qFzQEtkuZhglk7F5vkl9+iEdlbQ4WFkdRcBWAI/zcPz
KRudJFJcJ1QPAz1DYxPWBuC5imoFIoLVpH5VJhdIuwCU/HZu48bbAf3voohSS614N3Or6lmgh950
mp1pXr7oY5k721J1eivAHnR0D61eqnmg2kCmX2Vh235zwsQWr6omGdwHCma1irZYQqfSsOI43c3x
oLzQHp5Dl+6FtGkGTcd0rpETAnW2fCgb7WAWifOGuw26/lmdSFSipn14fkKf2F2S7MgW5l5IKWy1
OKa2IIikqnbIKxXetmYBmvXh1hlHCsVtt23zVLevpIKXS4UzkcYyJSTpQbfukroC+bJpKvGNUTJ9
r7sJOKbF7K4sFfnNz1cK1Wxo1EyjpOvqqyfLdG0oM0QaDp5dDV9zqxt2LFzjXblQDJqn1v5g4ut9
q82qeQXKehlBuB8BJOWijQ4FceR8jfahAWQoZo0iolG/zttZO/UZgN1xpvL3/Ot7YioZij4whVTo
T2s4IweOULqKoUIjH+8NlsqrRO+d2+dHuTyyyQgkbpKEk8vlWrfKEWhWYwNvHKiWtpvSGq1dMZXu
/aS30R9ZYuffPbzjd88PevloKHKjqgaGFeYnVIbzWURpOW+rUjcOdGG8wG6z5OR6sfXihFoioXhL
SMLTRl87pM11as4V1lEHTB2T1zjzstXd0b63G+ca9vdyWVB2AXRKkCSp5t/nD1RMjlcrNEEPnhp/
bRdP3Kp9Pe/GuLvWz3siSqJGBwGE/hRyhQTM86Fim6qs2RjWAfR6puBpDMEv3WYpwk+3monf4yYx
xxr2EaZK2is7XpZu09hNdVC9xm23ejLV84ckmTyUSgdTdrgmU01vImdIjs2cRfNmbpXmO57PUfLW
AScS3ehIbBRbu1STGIqSi+Gz1heJ54NZaULoT3k3X0t15ISd73A2ODw8NOJYAxSbzp8SffYyHN3K
OLRd8rMSjRE4Zn9bhxCA9KT7Mg/x7Zy1eJopV1LYJ5amBOVzlSUlkYCw84HtvFtGSsX6wfAq+/Vi
KsqX3Gq1KxvgEYe3ej467RwCaLIwzrpcN6DI0i5uax2gRLkBRXPrTe7a/SZKhXirOV13UFHx3c9W
XwXTPNZHbAeSTWWLaz5xlytX2hZzppNU0o7UZHz4JYnlEtcnyBC4BwfbCZ9qpRK0U1NR8l6y7Ut3
vWT+yc3IASjVts6HEnYVFSG9tIOpuMnWwNyCVgL9hOdHeeKBgBRzZ6SAhWHHGns7L1ldK25ukRJR
OC6sJNoP+oIjdszaeX6oy2PIkV18EldZl7voRyPulnl93VkHLXKUzRz14sHWsiGIWpcqoObGMAIn
bU43k5HXV+gcl+uUsenkEbhZrZRlzydzzNU6UXXGTpPE2yw4SHDZ0ZPN80/45GTiZwDxlr4dWtXn
ozhDjmNNN1iHZKn7fYRp7+uYi9gOM/prd4HLHc8DORIILq0aQI6dD9W0yoSlqmodZiCZaIdyRrzz
kqL7ELNsN5lhFN/zNu0/hlTaIj+KbO+agulTDysNelk19EYvzgszMeOBtWMdapgOf0xKPNyjtRh9
sAvrWsXsif3PkYtYHwsUJPaFV0nVmkhVhLp9QNBncG7CZVAcP2tsD3akk6ZOUHnxeKq6pC1IXqd8
2KtelzT3dqvhONUAyCqv3Piemn8SZk4xbvCyOHQ+/2Y2OyiAtvbBjLqZOnte0Kuc39ddszUr2/K7
UPvaedFOq/IXC/2ClYcGBWxEowwFMv986AXLk1E61BxInd1gSNQQRHrU7pNW9Fee8ql3LHVXOEOZ
flgA50N1NE4oUsbOYSgn3QfThGmKsNEoyULz3fN75xKmxWMhXMOCIgOh2rMaS4x4sjfR6LCexKBs
YMaNP9K8QaWxUIrl7ah18+w7S58f5jFLpg0s2zDbiUr077q0sKe9kenxtUqJHPT84JFXehIvqgiU
ENc4qqGMRNdUsXsY1dZ8Uw3FcD+BJnv//LM/MQp3HAQc0UOVFlGrN2onUQ2HpPcOzthPYE7Krvo8
WPZ8JQA/8TYljwEiFLdsXtYKdmRXsdMvSuFyohQZsKN5fjda2rjTYtu88kQy4VjNG2FQThk5MkLK
q3PSSc3F6QfVPeSuGB4GKw7vgNfR83Ry1VfNsD+9eAYRsgEODH0ESIa5irylUjU6NS33YDth7tci
h6jnimuG6E9N4GMzj1K6PJdXE9gPnRF5buYdsqLst6Hb94FWOQWCvOo1e6snlsQjYw1QkJQWW2uu
WlbkRE6Te4duaubNKOo6QPHumszAU6NItwVwfMwaWljn+ztu22nqqf4cLIH3iUBcb5NS5rl58cuh
34HctcTI0odYxcpJi0s6l1l05FS09mU19r5qhNfILU88C2AqVgHrjfixTs1s9ISR2UASqh6NPOgT
J7vNiJDXamIXWQz79FHkl7YxydnaINVNR80psNQ9moXbL5uZoLU8aFlXUhcTk+JiJYX32Qa+dq0F
TaercHttAbI7n1yze4uKuT69wzQTxAKFgTYPSM5x35YyE0rqW4S5T4mK6Irf4GHrbbB78vh31pfK
TR5SrLp33bECBaE6JX2VxLKKhxYhk6MgtiQY7tpC9b1+RIYLdYU5/1rh2NneVw6SCr4WRfm7ZUos
vIKUQdSpTx8qxHmpQWDmrm5DgDRGpCQoLODn6fmZbqXfxgx/0XdJaonqptUr3dqaKBuNdxOaVo6v
alSKP42tmixoVmmzfaeYieYcEi+vmtsEI4UQGsqIslSpzx6tu6VbZh83jKH2FSRKs3YTgRc0v2oC
L54fL1x4pEYQDmmR0kSECbG6Fg1GCxKb+9lB1wuxEx1kiyICNf3CURwAzI9lfELrpYrXQKKBJsns
HnrSjI1tFNFGFIjVPz/KRUSVo0Afgocn06B1wtcpiqZDvHIPbtWnRxtTJL8YIvMuN6ZpG4559/H5
8S62k1T2t+jzUr5hEteHhWc2XsVPtUPaJ9Wu0RHGjVvTevFTSVYjqSzVDQro9ioAWVBDVOQt9EMb
Oe2mctJ6B+9NubPqSbm19OaaVsPlLHJTlZoQYLA1jna5u3+9v6Wq0tttZxxweTKPuOx5sR+DCD9F
oaFEvtpjG/38PMonODsJKboBjZbaCRLuuy6BzZ0n6swYSBTbonA2llM3P8xxjuu9XRLk942lTNYO
a4fJvlLQeRQVXA0N+QfcLOhpWcBfHYoA/aTznecdim7q5zf15OXfMqfMPrbOmEU7J9P7z5ga0S/M
syma0JH00HDpvbD/UYuiU269HIMq37BzxduwJl0gfQZ4j4fYdjt9z7W0XTZJYjpQNZtJ1J8Mp4iQ
q+vT2QrqrO2TbUVNqd30iVWJP7zQtn+G+uB8gMJqDH4yo4Poq4AEvwwdDeLd8xP/eBqvHh+4In01
WCFc+tZ6y5qizb2N9MgB3YDab+jqHVJvtEw/nT3rqzHMp9IdNjPq/d/aaug+ma1dXzst1i9flgnJ
HKkqAScnfzxfbm0M1gp5B++gpFmyH0WrtXSn9SgLZpFlV4qtFyeTS75FdVCK0Eu+9ep1h6Mhyq7t
vIMXgTIcuZr5cGQ/21Nh+qXS7MtSfxu5HDXPz/NFoHAph4AFoh7K5d6+eMbWKVQrS9LjmFT9x1Gp
ch81Y/30/CgXqZccBc6EBvSIQL4u71rNgq1XVqbHblCyvVNo6utyWrIdJa5r96uLGMHFnYEoFVAy
oJy2jhHe2BXIrFF4yT3cJOzp05RFThBCyRf9EF+JD5cPBstVFrc4QXREF1ajRXE5VVFdR8d2HOqA
CgKd5rw23mhF/2JLQsof4LMpkPNQVJX089VYTBMqeXhYHNOposnTtMVuyBGNef5NXa4HngIRRYoT
VCO5NZ6PolCsq/Sy4Yxqwzwg74hvqzTy9s+P8sS0yRsThwd9bMrVq8JjEzuVk41xxrRlRrSpK6/+
7C7Qef20K2N18/xoF0GcpglnIE/koBFMR+P8mawwGe1i5NxVrWjxrQJlNa9RvrX1cKekQ7UHhnlN
d/GJB+SMAqqNLI08G1dD9sQKe8lEdgTmXt+GlqD1NQslZ3eJcPj0/PM98c482T3hIJZMxEfw+C/H
YuxMkalGNaJRVRfde4hTv0/Notq+fBSarzrnr1RxWc8iNZJYEYpTHBdtASZXKMoWdY7qyrt66llk
+xXdSrYVNenzdxVHqVYiXFAc9d4Nd/BT7C9RbKWfX/osaMOYwKSkEDml4NUoildnUWqFzFhtgiVG
EM+PhuaaEeZlSGcUi5cCWQw5y/WOXRx10auuLI9Vbiz7AlbX1puzZYfglLg1FX3yG/TD70RT2Ndg
MJdL3pB6BAQkbiSS0HE+jeGo1YCO4+JYac4wvtPbwk7fwI3Rp2PLVbJ8P+t1/9WuQyt9sdD7oyOD
gYoKXUMqXPKr/bIauzrvtHTsqmMe26MbVLWHER0muy/fYnTPaQqRtPAGETA6HydP5tBZ3Kg6hgN6
LUDsi8AqED/zctt5cVCUkgucX5xc6Laus0AjLSpg26I6lvXS76iO2McqFdWVjO+yTiqVHaBIIXVD
XgHO5vyJki41ekXJq+OQZuONnZnZLnaUcM9dLNnqY21vigJcKvVxN5gwntoO7mi+KYl5V8Lz5RkK
a5+tTl9bdjDWq2dGn5U6pVMda6x29mNT2n4xxuXWUNpwo2X00V68HdHu4hVSjYaqva7vF5FpTXWb
1semHaoN4MO3Jd4X/4OH4k7LeS0VQS76sKWem7lb9PURRkwULIaXBqUXQinVw3pbLGp38/xDPbEF
YQmCK+b+AMZxfVnhTrG0c+vUR3aKEXA6GduE7vbOywE5uguVBXCq0ZfnB70Mn8hHkP5wRwJ8QRHv
fAkRtkNEFqU4Uah7QYgYphXopJbulTf2xAqhskUFGxIXDk1ruIUGbHiyZrU5VqJUfyZ2Wb0rMrs8
dRj8bfU6eTE0FaYYFCeOUgBN6Oat0hJXb0fLGN36CFzdeCUltXf5OLkb1b5Wi7xoDTASYYVyJNGL
hHWVh7dtA+4z4smowhjbLsqbIeAaAjup0TN0TJK8UB/sGeK2N8TillVbfXz+HT6xcCgmQ/ICikYA
XZf1ul5vhmVJuyMhrjK2hOtW3xra2BevvEqrm1ukDZR3ZaVa1ZX7/CN9+ezSJaEzNEg5O2QGuFZQ
j+MkBRPUW8e8wUfD4XyyakRUET+oo1fofzbJrVcDjHodI3De/qydaXH26lik3R+ls0A787PKXuyf
mt1VzR0O7d68F5PedJLTo5a3z0/UehFCDWAp8I4kvkLenc4Xez9CPRgWLT8OTtlthiV7FSnhsTSj
D/SOX1onkoMBwKGII69pFzqrulb1mrOk5TGuOg3H13zAg1V96e2FUZBuJkhJKBNXpdUjdXmti6IU
7RH3QjuwLMXbs9QeLK+uApAS4sqRs17scjgQe1ywuVjQo5Mz/MtZXZsgN1137o5JrTh7YXLE5N6g
bWFUDcHoTvm+m0d327Z2FOhzE1+JIutoxfDw2ciRyI44xteiN8PQaNnS1eIYD2FIuRXCQxuqw+75
ZXI5Cvv4UemBqEhIXsUOu0P+11ii/ohKjXvfQBYrbqaiGa8lyI9tkV93jw7VHYMIPC9kS9Vepwl2
lyul1/fjkboNLjq6kU7uvvMW9RV6s0u5y90l/WRaSqO9jVsEJ5YN9CXkY0EGCLSSXLXvGkoLOhTf
vI6S9+lgqMseXls6Be4wIjEzD6jNQLH00tTvM9td9lFY2F8zRy3eJyFFA79o4xSnZTfyPs5owULz
UZUHw+7s9IU5EQ9L1YBrL4At6Tu46qYYGVS/qSmnY+Upn/XBjPdxldpXdvgFXUmO4hIFkRBgKLb5
+QI1mkh3i6SeKZkOmrZtJ0uYfgPobd4sSonqkzdNlKuUSXio9UZTVB5zg92/T63I7Xb4XKcIsrRU
+fwJbRtlQ6PJGF94M5LeC6xkti2NXYooq8te3bgj1bilPg6eS65daM4bpehp3D+u4//4Nv1n9KPi
EgDYvuz+8V/8/7eqnmE+xGL1v/841D/KP0T744e4/1L/l/zTf/3q+R/+4z6h7tVVP8X6t87+iM//
a/zNF/Hl7H+2pUjE/Lb/0c7vfnR9Lh4H4JvK3/z//eHffjx+yvu5/vH3375VPaGLT4tgzf72149u
v//9N/b+L1tafv5fP3zzpeDv3lelzIP+/Kh//f6PL534+28KdeDfqZPKqw50LoQ3WSLjj79+5P3O
0QwqjrVDh0wihssKvqH8M+t3+dtwqmmpcj+Xm7mr+sef6ebvxAsLfhaMG5RbgNX889nP3tJ/v7W/
lUgyV0kpur//tlrD0IUI5RZVDnl3lsKg8rz/Jcg6VNcsKCPWw+RW3mtTVN2tlxbKpkzt6B0amsON
nqnlezMB4OvDg69uzFKfbul8tEGjDhRgBdVPMP7tcmXhyt3z3wFLEpmAKKEo94jNwnBaHg+/fLNi
qlHAThTxEKpxuwnF0FMwa7RjYw/ZrlXMa1SQ80j813i8DipzZKmgMM/HiwdzHAhnwwP83H6LOfDg
kzpoVyLTqnT85zC0Q8mdJLXoQjU0DutMC8t4eKidLNuWiof2eBu7yj6MvfEdfT83wF9RvC7IyTfC
6YYAKfH++MsS/WsZ/Praz49WvgRKgOAOIKNB8ZNEjfNnTbLUhFHuVifFUuabTteVj3Mz51CJ3P4D
+G2xrbiNHPWmUt+2ZmhcOVovJ0EKc5OmcKgTP2kTn4+Pp2S3aJU2nUoBhyisCpS29Mk9GioiaZXl
DJveSvU7o+mmN+lkfuyz9mVHhJwC+AdQ1ql+kE2Sapx/hVJkytLlkTi1uh4GXqF3G9E6L1OZ+2sU
qfkmUyZoOKsHnaZ0bLR4EqfGRq5MT7ATVmM61W16lT+5opHJsehPo1bILjZhTK15Wks9jBpNkfk0
a521iaY+3VFy1P5QM9d7Negg6f2qjrWPnsCubGztfV4qMP+VMvkQRqFeBEDXrjWKzq8Lf34nxLpg
PaEGi+7NqtRjOsg9FX07nmxD+dzTSdq2YXmTTtbbKYcZlNTX1InkhJ5FDSYBShjvFSAFGc8qnuku
7V+7zudTNcGQoEHtbSJyFrxckmvqYBdDSXyWxvLlZOXKfsEgaKy5s/JqOOU9TaCCZtVm4dq1nczu
mpikzALPnoqhkOeieEW9TpKOVou1btI6Dsf+1CtlsQPjrED5ttsgbC3rXTXb6lZzWoeud3HNM+Wp
hwQVC5kdciLreJWfpqKPazNrp1OBFtANIr7KhutTvjOt+Vq74iLg85CyTwtmBI4A5LHzh0TTuEy8
RZ9OoRm+drrsI6ie3J/Q8/fjzvj6fAS8WJgMxvkJyQXAkhQFPR/MqXUnHwbAQtlU04oB4VAGWep0
N/Vc1K+XRCnu+tK9VkB+YlREMqQ+I9GblGz1HjGxzObSidXTkhXh12wsvxlgfvdGois3St8ZG2dW
jJ/PP+nFuUaCwYWdbgldIFLA1Y7gW5gDRtXqaYiiIfBQxQgWFt/Ni0d5vBeaNExo7K8VqsthBCkv
wuWEu663ja1O+K4xXaMrPF66VhuBeUPLlmwF8MDa6yuk5jDU1mCf0tq9x50JFLwaqKKmHNG/Htqt
ZnwSjuV76U2cnybKWMiJ3Exixq2G9GE6Pf/QT2wOmSmAiicfozq42hyNgdpHXhX2yW0xEKFbiDPu
Rucy9fwwTz41rVeOSl3Cf9dlnzlzxmXgqn2K442e3I65b9wl9+4f6NcYb5kE/bb5BvQl+u6Vfuhd
qbs89ZC/Dr7aKdTocw/zAvtUevdm/9pBjiu+wlW6HAJ7BArDcDgBoVDHON+MAwh0FfES8cGY1Hyf
L3QPiwyiVJpb2YvXKScxG5+8Eq9p/nU+lILumolqqHeCJz9uM92ZEMaprulOyyvCKmDrjw0vuTLI
4Neda5DDbQLK1ju57oDQSZxX4kcEhidE69NJq01Y6R2yttXSvBrzvNjXQsQ/mzJXhR9pk0QdN6b5
CcwICC0ttONsUylm+R0ze4h3pZBNrtCMmyiY3CwR+xg/0NBfGnRZA9cQ851ZN8Ox7W30M1xbbFAV
ohmGQiuOP1HSsFY6PNFV3xhi76db4f+zeX7JXgYdnt8gyZQdCY7J1TRbWtZEizE6p7LLq20N2yBo
6+7a3fYijfUoCzHDsAy4yHDPP3+ZJRW4Vnc77wTB2dhkoVYOfiiw3Hile8l4GzfmLF5D7F6OaZhl
zVbr8uKKLJmM2OcBCcIBVWbUTymrUIU7/woLPMluSpToZI26dwvksdvoapbdKGNVbrM4e/EtBcIx
hEUwwxzH0ivhfLzKXJpCa0V2Utso2ziLiXoSBOcrr+9yYhmFj6fIiqDkhf2mPmk4+Opddoo5qcH4
G7W1S+cmvMnGwTqW0dDeRWUZ3hpIYvlzFNVXAsKT48trKR1CiSpePWWLjmW+ACc6ITSevKkF2lFN
qd8lFUmOjZsBikyTE/tGpXxsYu2aoN2q10VEl5NMd1JKQ9O8Xku8TPnoKnFsp6c8Nv1RVfYcr+2d
Q+F9CyOpfp/GUeLbc4inq0HeYKNLcNPMmnllbV1uIsiNcDhJoCm5UgM9f9e0fkwL87/shIr+sp8S
0fl6X13TmXlyFDR3cMYD9k/6fD7KuERe0zisqKoRxbbLJ8Rm1FS/giB6chTiLboHuJ6gvHI+Sj4W
Tmm5WXaCOIUvxRjXm7Rwrtka6k8NI5vadGKAvbBPzofpYXuHw6Cmp1nJkIbLqu5esVrN72DMANwF
HxDXo+57s+l9QNU/vs8Lr3gAgKF+k7SOoArDCUJU+NNxpuGno/ZK408jnEJfWcr5p5Yp+t6cjCXz
LYpJ2zzJrM9dmGlBOGhN7T8fRJ/YBSSmaP/Ip5HX9fOH0ScQ4ZLleiqWJt/3aLTLzmrkd4qm+f2s
m4ESVl8LsFf1MF8zcF2RJh43AdgAMI0kjry19dWtKro8AWmXnqCIWlvmDmsTpdZuWxWJqQzzzj2S
Zc7N2PTqroGtCoUhnN9NoZrs8AWL/wd7Af6+dG6kdg3X+HwubCo/3liU6cnLVee2UwGOItFyjXoj
P+U8mnOckBs8jkOJbZUrD54ztWJYktPijlkQZlO8S7youMVqbbldKmvaP/+Gn5hkaafMFNPAQUdi
nTajsN6yXNvu5I3Dp9qxwPDFuuXjMzffLpNhf8RJ+uNgdtFmqMb0VutV1Z/Uobsz2uoaK/CiKkMd
hkqx7OuhUQSyc/X0cVI4eTqX4hSB+mx8NRTdKy5KxTbyunjPqu8+MHHlzo7MIvLrODrFSaNeWfQX
FUn5LTjLaU1TneG+u3rTaI2NRWY4QpYM3KBHzusD6Wl0O6pVvx3VvvGLMsImtC3K3Wxl+VfRG/P7
UNF/lB510Fm8m63Wu1Iwe0QV/LIyOAtkfQVDY/wWaOqtHVu1anSRTgmHjw6n/euor9OPdteJ0Q9h
B+t+67jF4AOR1Ep/HmfrPnLz5qPd4ETva+lix/6cG/mbpuzDz7EmVLT/ECi7t53Y6PxhHDrTL+zc
rv0lGrT3hTnNwlfmuDrArUe7kRRc/ahHXo/egxjL9wCoNdVXsIE/dmOnvaXcVqTUbxLzvd7VBoKR
OG7AH62i5nOU5PG3ihP1fV5UqQFatStTRB5jSJlqvaTC162weTeMSvm5LFrtNLveZPnwXePEN40w
TgMNoYYvuioWvAtxUbyrJru8b6s2+jYURsmpZOnVV2OZq/eVFhvfhaMYhp+iMvjVGEDyBro9gcL3
ouYt6pei9QEBRKpf1zAn/YW19DpBtvNb7TlF4ZcjyblhwdHywRdj4dNV80QlFtkc/HAXJQ6quE4/
qWUR/nk1eFEL4982Js6aGc82Ov43tjCkqel//LNNcNHC+PAFZ83ub1/K73/b9aIvz9sZ8m//1c6w
aT7Iu9qj3SxFoV/aGe7vtBdli0MWOf/VyTB+5zQGZMLVjhinS1W3f3YyNPN3AFLSRhs6EgBcLvP/
/IrHP7fenw2mf9PJuLhEss8kJhT2L7v1IpRGo9MniaaKh7THjs5vkWR5g+sm9BiLtHzvQbPz0ymK
su0y68NX3EfRlXJVbFOEYWcPYSOaN/lkFO8Qq1j2HZF5+8uk/vWNfy26Xxwu1Apwm+fLgbcxL8wO
QYTYastt7KFJxbFGzvAVBEQ4pFnRmLfPD3WRBsmhKExQM+Bazfs6Py3FgPhpZC3iYVbmKujHNtpG
apxeadA/Vq9/CYqOVATDRlFWlaALU3s+H2ZcGtycRRGfOJz6vWY3RLF4PMJah5PUdc1OHft69IUI
s/daPrtvlka5z9r8ro1Dy7e1qOREy5btssTWHwhTtVtF87JNOs/ZzgnfZU5T32VDWt+kEYXiuovD
fdw31sZDAvfaSSwPt/WzSEAsVWMwWFw7zp9lDk2jnYsuPuHzGn93+tI4kqR2AbrHnHhJ7flJr72a
TIgWvQnwbMiXIJozdVMIyy/betnnXdEGZf/eMgdshbIo+fOl/l98+k32Pv99eNr/4CRJzoKS/IM/
Y5Jp/w7AnVwF8SVuq1Qf/xmSTPV3cIq/9En5yV9hyTR+x/EZhxzijyVlvPi4v6KSqf0OYIAaO+Ub
LG5w1n5JUOKrnC0r4K0Qe8G4QuNmG0rY+vmyov3hOYOB0/Hiiibb53MKhGR0avuUWNRgdjEspS5o
osGwd7bZTg/6kLtf+MbTbehWqe4PJA+xn8U9Smq6vRA1kFtIUY/E2OKjFfZJzv4qPCJJ4mVQIKNs
bH1rGYbDpDtdAz9fr0u/iDr3Mww+o/c7T52t3eI14X3petRp21HEqGs7lVIFlN1qw8/QC38thGaE
vqshDBw52oBH6xCmN8mgeq+FnePMQHfwi2mlzc+qLkfInbH6ZVlmygWUvrJPlYe5pO/M+ViSvsTq
myTJpk+iGZwHryzGZB+TWeAznMZe4dtzlCR+OJpOh/JFsQCIiIrui5012ve4LDST61dSfNAFlT1f
nSODvEssRYmowyCFT2JoFb4m2uyjFdvLHQxD275VSGL3iZYfdLN1G6Kg177SYxOfp6IrFWRVrbHy
vSpNv8dpplAiNs35FUQd5LXVQTj2Nh7nDqHqjCwViKQY88BslWHYUAzukL8KS4MESaEztE1zwwi3
YdnXxIrSqO+rOokGv1Z6/TMmvVrqV3bevgUoEClbo1Orj6lYSOrVzMwtsHvCPbSZYStBHrmYtzew
qlqfWKPqW0Ux2w9GZXlfacZnqo91LblTV4zal4F7YBtEMXnpJotH8WqIOV9uoL2NlPbqtIgD0NSi
9/PGbFzfQT/8aHcwVEiyUDK5cTFx7fzIAS2zU8ZSvxmmatQ3tjrmQKO1xX1AhTcpuGWmThR4ZpaC
DRUawtelUybKvp881DaQ+HOaV01XzwxkqRm8lrJqigDeRNcHtFhq/UY0ebObTGQJfRpd7rDFdUNk
LJQW11/MD/Q/3FE478pJxLclA3ONnGLXT3QsTQLbYI0BBZi7ADmW4WHK2mUIHCedeedeX9ivlrhM
e5TDHfNLHs0qjhQkCneN2yMNPNtuhbegG3a5zy0XSjUcCyMJSCXde2ep7CwwR8dF370OuVaHuWK7
foZR5XKTYnAb+WZCk+2mciXMbC6N0qWXmMXJdja16XMpJu9TrehKE5jCRY/B7Uy05UNvHvh3Ps47
3Pc8hIgEn9T0Pe4ic93eI6qjWUGipSpifgM21WNasW0Ne5LFCTt24q2nTPPPbNKSTzDrm8R3BiFI
qtPWmm9j20uswFOJEP6iNu1PjeuGEaTUiLONZmWavC4i6uPnCFpKwnJofXCKqswCw5xAZwkomEym
abanrkywXCb5R+YbcR9/bOvwB5RwFJ7ZgeMbC8mWdJPXEibcd1WhBZQEmsLP4Bf3PrTo+AOsdX0M
RqOxtcCZYjUKKGbDX89w/l58L09zbCcWhHWCHMkMNZi1slr8TC6eAB33znmFH3qj+yY65nFgZMME
zR5TUvzYPGU5uqjuJOiMxgWuc64oVJ892re+4ypluCnjzlFv7c4d071AfzYM6pzka1dh7jzuZiUi
NNlcwIyb2ctQM+F+SDg0IrPNt+3SliY+A3VR0xIblXYXL6kz7MJmynFFHzLzY2UBuQ0wmUAXS1Te
d1TA+o+gikxlM6pJN+xxkEC3HOyO+H/snUdz29qarv/LneMUsJCnIACSSpbkpO0JyhE5Z/z6fqBz
bx8TVJGtHt+qPdhVLnsRK37hDZ/saUaIP8mG1Dj0VSeApM99i9+zlJijX8xIf3LzyGryk58z9cfY
wPHOl41W+zbZWj86fHj/DBchjLy8kobx0GDirO7DbFG6Zw2HysaRpFk3Hvupj9GYKkrpe0HtPfXH
sR0r106z+pccj92O4QMf5Yrcrav4ScOdgEu47lE9jBAVYGfm3UGEs+3ogazvmiVmWYnzWD4d1mq4
8i4MPd/HU6ndLWVxn4wCZFseHHWW3oqLW6ucH/Fk9ewQ6HGsoNWd9w9pqLrw0Z/zavig1fLPlrHh
7w0Ocos3cDb3ah/FbhCMTmTwA4Z0dFWruDXIAsEcJY6KMmoLYA2sXHXbNvoLNke/5rb4OKUqh7Ty
B0V8V8LHoavvc7T7oXke1DY6tl1yrELbm1HIXuRip4TZhymevbyOXprBktxOr+uD2YyfetQ0Y3wf
pwPM035XFM9Qhbjaat3JAuu+iFS8m2rdk8FVm/1P0H3FbgD1j4BR5mRyuE+aEbZBYN3YavJVn9XI
7zKZRlWSuQKGu7QYDqQxzcUhz23V+Qa1nvRGa1XpBjzNpzDVckdHhK8qx/IwpgdR5pzUuTmi9gWI
qrAOTZgDxRyeW6U/DoZ9YysVd08S7rTpxzLIOCOM5nzk738NmvBrm2itg7DaxyyNb/CYvMXo4C4d
5sGRLSwcZHneD/VEpUDmn61C7QlC8k8dQ1QvH6LW3qHRAZBap/5UyKFTQC9vm86TNOEDh+KILrcQ
dW6yQrkd4bzu8kJxKl370Ecju4YbB0XwYxi01C0sq35p8CjIk/R3adheLWeHPhEHeba+AMqmy7ZE
zW7OrfTLIms7GT5sK2JPiakULFZ+z12kOvBJY8yNk9KLFupvUaF8QQqnQCpxDWSy7mdciuemzikL
cRh3PbbVppT5dVl/GkTywnW6o34THWEiPg1rvtd1JXdArPNO1/QEfUKfj7VZ3qJD+11k0Vekzi2Q
ioryCWOUXashMQ9W1yaLUXpHsqb7loKTm9jRrtfL6WmI+DcrDpBX9vUYcxqFdgu85aelScmuNAfl
flSU2emmF63KCna18Zvh0DFPH6K4KUy3G3SEF/SAEC1X7hOFBm4U1HuLcMMVlfRrQYu8qEZvyZbg
RlRN9bHVQPcbYtkhsnwjpY9aMkZOoT4ncuW0md3HTimMGT3+Qfunb4blbklDN63pA2Y1gvnF/CS0
0c+TyFUK0TiFxRomhfaYF9W+aR6acAiPdCAeiiXd4V1xbLLCZubjH0sc3S85DiQABtQpfJAM/djN
xqPZ4UfB5YfliIycsPpR6MW8i8bRFUboRZrZe1G1IACB8Iwzp1bkyHUnXHyO0LxM80PXy46Q0vu5
CQHeG49CyZ8LupetmXroR+5D2X4EprrTsYhLFaXFUSg92OjOIZu3RxQvslJHzb5FqfClpv1MkPES
Y2xtRz+LyrrTsqd4fpD6hu1cfsRV48YIWH59+E4QKOG01PKX4wM22uNjH36hMLIzlcYPms7HTkgq
u7vZSLy+C4J7yt63cpf4UgY8zZoDpxe/R0XdZYWmeHWU1k4bTZXDG1Pt20UsZIH9QUFoPSkG/NTX
odq4+BbY5aMGTEHZBwC9HVpJbghI2h/G9IM+8Ebbhp+1ATezWH6m9RzDb9cXVxEalk0NwYi8dL/Q
yfBLIIlusvSEyIV2sI38YdTb22JqCjfNuE7a+AUiFKIXC3FtOa4iG3r9ndB6ONjl90lIVb0z5Bm0
i0HO/s3sWKBjuMjmLzXrMCIK6oi0oOssL0KftKVEaMmFX6Z9Mx8amozfbDm1rV1iZFbiNyWqX3Hb
yZEblcZIESXoJbr2uAU4bdXHD9oA1xkJqVgrwG3m2s9GT/LvipbPg0fHA1oTejpG4wS4VE27QNcz
Qq2iiBt36DPloBuDDItlMngROxS8HK0K0BFB67x00CdTb0hg+t/MbTochRGYsWuAMU/YlJbxlIR5
/ieDSbw4gdxUz4BVsRWWrRoOyAQM+4ucmdFwJ02EVx+MIO4eTYBbGEtkg/axEqGCBWJl43MSQXAX
kPqn6hdHS16cqckaXGEGcwGxWPRzCnKbD3Mrs4ORrPA0PI2jaNud0nXzh0yqhs6jX2vr7tTl03jg
6ZEtd55CytijlvAD84IA6UauDI1n0RJrYGlnwrgp01j6Oi6l9EBgMte36WykXt7O5i+FmrBB9bTv
cgfjsuXHa3L9/8sM/weU56U6w3Pftqdlhte/8P9qn4b1L7QPqFXSGSbFXuGV/4ZyK/a/eBRwzaCB
ugJldHL8/1tosJR/UYTDNIXCEgKaUAX+LjQADln5JRQZ0C0E9PKO6ucrZ/s/5Su0p5EAkemLAZ6B
HUbj5LTOEKhlJM/sJ65dWQv9HolQYxf2SdO/TFpXZdQREiyI/bIGXvMoU8s3ngPLSpID6Zc9PzYK
0rMAVWjeWrk7YhE0HJK86UonmztwcFXQyE9paZdf6H1beHqhHjSTR6ax7pWRERhPWqQHgQ8EUYoq
RyngP2iE9wjxtH6bQs/JcRwCdurVteifKVDIZDrIzjxaRdP+tGVEih5Rj0549SaF144kmVShjA1t
T+NgxF1C6/UXpVfXLnhCU86VR0ixBClVdq+PiHI6aRzTaBm1jlCi6ItEdozYjFofI9X0GRU00fIT
hirzZTEoxlGmMZNpvtHOTBU6JDUvI0yNkDz2r230RuH3tDL977WhpLh28VnoM+3GWioGwZyZCQDN
MGloEDUNXZ+lsm/zVGmuSUVu4AvreGsLHPDr639gxjZ7IabZrSmdljgJ14PmiCEE3QygXxt/yCIn
Cli6uI5uy6Kcs5+L3SqfhmpsX+axZQvMcTuNV2bgtArGL+KuXXEkdLL5H6QVTn9RG0pLEoYFsXeb
yEByNakULr6pEr4aiToue8y2otazMrslDoK4U3pFbobXfoZYUQZ/nxJ0tV6tMeHx0lbnaJ7+DsMo
UKnLAgoHESZwhlvGALE+pEWKhm4adRh+aYEU4IEFkSq9nUJD/S0rWe0qkyQMJ00rsXxXwwHEEVve
0sI9NZmoLvAl6quFi1nFrkzr1DH6OAbLHPzUByT9sNqieKQXu8u76rTGj0A7Jx67EK4VWBsk8xtE
hZxYEU5pehU5cWyV3xZaukgDRyqGYJcHOu1brAOBt0SSDvSvCXjudbv9RcTApCxgdwRU2CIM14yd
NFiZcq/lU0o2kpNokUbkZFOXR90eGkZdabUgrGFL0CGn1XRC/7DGuiqMiLKJJZCWj5DB8lWjDNwm
sZvD5bHOvhDqLk0qjguqo3j6rn/+1xeGwLoykWb0gwIjmyoU1uBdH7q5GKybue50cdv1II6uOYWd
thyYWMg7dJIRZUQGc6VFnw4LUgUvDpTDCHxCCJWT0qaPeZAQtsP9br8ocwNJLDcqSuP/XT3/H1xH
67CGAbiJkjQwSGtzGBeRj3OJ3g7DystS7xR9xKLYsipUgCEQ/Lw82nqkTo4cJVmQXNToGZb3bvOR
AIsEhGEzCZ1FSvtD01TmPuhVdS8Fmf3YQs3wctjoNxETfGULiVec2Ong+HdS51dMYGS0AjaDB0Fa
i7hW2T9tMFVFuEttyrHPbUO2g5q0pbU2yGB+9x7HRbNjl4W0pxxlkLKiww4AZHXgaG1nKLSd08aY
H80pGYr7eVBbYycXfSY+1JNkEHBjHtUlE/p4S7k84UY2lfuABc6fsGAmuTBGZaaO3wdjPT9XnWws
jggMyXhagiFe/qhxXenjQW6NdFYABKDO8RkzBGn4DehsCT+PkJPIS5PZStJ7bYyF9hBT+qmfwDwY
0y4UYWkkuzFTQ/M2lc15FrtRGa2ATC0r54c2LLXcm6ypbnANW2KBtW2vFLH4mpDyGMPR1sJcq5w+
Me3sc7RkVLaR3l2Uicg20micqsu0vPSWgDwfDnqB/lNahQaJvNlHKBNWGfZwt10oq9EDJZci2ZOT
5tqBfyO0Fx/h3DIYdikjJz8yLMSCO7GW4NyUVjNXRysbklU+RGZiJfmRnWtOo1tN2Kq53TJgqOeM
kSSlpdObItC9rBb5pD7mygTA4k+hGsXYHOoqzySUudUCYziIVRpCPrteDWYi+HDGLvMYxrlk/bYl
TB0/C8R9qK8aOnqLzoR8afVD0it8nuKoqGugFAAkOs9WRqn9TWRjdq45L1Hy27azrLiR1ICYhIJJ
UgvSiKIyaifGFa50TQVDUS/VuiRNHW1sUQ0XiVVkXzWxkBo1BkiSG9EbuY0Rzog3oh4CbzxGxSBJ
D2RnIa8PRN2o/UgOPhePxC7VH9APlv0cNtIYGdT2QNe+UBYII950qk+ZY6TTLN8TFcbieS4Q/rkd
prktfbUXM5X81Ij1GwvHzthwY6AX02dq0NMhxN009SsoQ/wuJc3MXVzlyajfRGbRfIrlXLG9ErQJ
aXMmhb2x/LAKCVyoU7FkJeBsq9TS/ai0atHdtbVAunFfFTRcqESOabQAPQ51BRfKriV5b4vldjSs
QcUjNE+z41jxrky7zOxirKNvLFzYzNozE1tLPiHPlPdfqOovM0ZYTSJHx0mFgM3WxaJ08lOBjLfm
tDLSkKbT6dSe6Q31mnyDC9BgIACEINxCbRwjzXJ0eiiLpur0Y2eQe6NQO7qNOmvJUZ2GStqt1W5q
+5OUyuLRMmZmlvSvXrQfOC8o8ZHFjSpPC4DtuPmrZa1IdQJSeRyn5NuEsYfl69Sg+odK0Aq7W2ZL
me+NvKdsTX1LGmpkPMYaqBz08eluLk0l2sPKVcJ7ZB7C+IuZxWHa3w9JXlmtBzYS+ecdm0ObjkiL
d4H1I2uosn0mUU1j4SxNkk14c5pjB97ZmgI7+twOWhwfDK2txv4GtxHaX0NqIl/lWxO0V0QQsTql
6oR1qFk+lRS0oRtnrcpNQYEH69B/ZvLW7msv5Yizx4ukyF9ys5f7W9jb5XSUGtQ276UgohA9jZr2
c+4AMF17ENfr+D/XNRkUMBEuW/IXaP/EiZvwLCj0KJWswPTrmYYK/Yr22OZl7U4mMLNqMq95wJyP
t2LUAb3yOhB/bymfycq56ofZ9tNgjA4F4gmH0pRLmCtc0suiXpOkPH0L1+8Ta0j+akBKOLyl4kiB
MQzdaNl+lZbWjt04+VM0LLSOgvbO6i3FKfPAciVDvYbH3+QEr0MDJoRMK7g86UpvXsK+JK7IxEKC
1kdtdIO9vZh285QFt7Ic1V9lY5iPGcwz1BWbRt+FST7mflInbeoaZaFcQY6cxa4ElWiNgoNBrH8V
9DiNfJQQ23g6NsGfiF7uTdIr4qivPK/Locfp8hJfmfzbiBzDKIPiSlf/dJRA6hdKN1nzJ+XBrRwU
COR2X2bElXucm5vCt2tNuiaSsU11XqVJkFVGQX+1mlQ2IEojoFhUUg36U3PKhl1GTSvdN0JOJp8c
fRyOaZx2wa5ruoX8NJi7oxVAUnp576ejx6eiWQw8h/ByS+uedKMOLDVaA5+IZqi6rybEdOl4ZKBs
7mvywzB31FpV6ysx13aLI9iBngX2FTAiV9DXuvJ/hdJCDWch4K4c1CFG1iGIQDLuLdErzwW3Y7Qv
W6wYKJYOxq6jLn/NZvM0a1i3uawZ5CloQ0GXgmR3OrwkQqOHMmD6M6IQh0wV9U0oxughKAiUrmyv
N8aisIMO+VrHASiyWelMdIuakKb6xNj2XUik5Uy6nj5i2jp5l5fzfCjBV7Gd2MtYEG3dfrNeHgCV
1hKY59CMXGsCABKWEm1hWe2qK1D907Tk9arggTV0m6LVKlywybxmEQNoKcJw3yaNdUyalH6AhtAO
omzBjoYd6iHooatXroQ3RoW3S1piojEmyE9OVw5BDIJfVZP8TM+6p1KI8WgYoNrFJIuPmWSlu9X4
vbmyhhvMMx+7EltRUaXFAeMF6vTpsBZIBhU1qnhfIhEk7/NkGAnsxYzUKI0Jg44Rsj3hTlloxXpZ
VuXlrp1lc3RsuUnC7srPOVtnSiNA6fhNtDZ5lTZbKuyHIKQSnO5p1UrjrsLrLfsy9PXg6HMdXxPY
OZty4FI8BgjDoC3DSm+e26QBiSz6lvaT1QyNHwNEpNWtjDttTnPXMvP2V2/E1jWt0NNrmSlHzneV
tYCOSq2H1/d0yrWhLqeoDtr9mE7yx0QV47NctCM4xb6XHA0lnmsjnt7JryOusg4USki2uQw3O1pO
FUntCf/24ah4oslDTNESc1+IrvrKpn4RWlI851043YWEc0+Xz+72RmQZKXpxnCjJcTltudtTpclZ
bQTdfi5JOtMMhHgal+2nTBMDnRwAAqNUme6UpNOVI7WB0q/fDS2NF5ZQinIXkmunMx2EhRRGwzTs
hz5c9rHVAceYcvtnswxIeMRavlvGLt3RY469bOhXWT/D2KcA5FwztsCb9aCd+kAAg7w8J2f7nG2E
+gNLCaOdq2azz8vK4HHomnkv1ROcZL2v9lK7fMcD49rNeTb7jASoExYLxXvIyZvzrcd1DmVqmfdZ
3IjdVAgZtFDbHdNEl/7ppKi9Q3fdcCQz7Frv/R+JPcVaml/FVreVj1ILi0ZbEBmjqkaMpw8gntQs
/G4zt78uD/V6Zk4iZ4RVV/YhSEgguWhTn660JkFCpPWm7JmB1qOBRrura8o9nIX0WGdGuysFDSph
1eHDZM/KvmsTY2fJjfyxWmbDX7L6q5aLaheSqAF5U3IQFmn0u5CwZbz8W09XhGgbShG3DlQKql+8
m5tORZfnNQNZiavHUGNuMmnSlm8oS4I+7MMg/WBWZvuc0/1DSNim0XxlVbbDc7VCGkRhYH1OEaXY
zFQ6WtOQmfrij/Trj4VUFU96PXxPlWjYU0HIdm002jeFFHf+5e8+vW15Y9aBTYJd+P9Qtc4osWD6
UgN4lI8af/Erk9IxdyOzkacdiv4VwD7NGL7EtIs+Xx739Lpdx10TqpXEhccxW2O9HP+KyBSRlgjg
z7Lfx5bYU3THBLicxD6LSla6HbPj/2I81piDTXJF1e90vGrGNaAMKKXrgdnemjCp7qWELk6zJD8i
ZZKvXK9vfZ5Yq+A2Hga8nZurRFIrgGgW8riGhhg6HtlkbcDPdLr1ZUXZzQiuqVC/OSLlWgVnVLav
uu6wvya07FQ7Voje/RFhYxdUgsD9Lm08NRgSJ5+0axZV6478z9n+9wKybph+gVYWxEin42WaNLRT
JZhQDQBbGM3DM4ShyR0w5b7Cu31rKPAtEAZ4q1Z3i9OhVjJ7r4lg8RckijxckRB6L8vJ8tJgCqR3
PQL//i5ux1ffbWrSr+yCv+axU8Zw1qxY8ZNx0u9aPbLujLqpnIJq3fPlPXn+XTyA69EjruUhNDd7
Mh8NYxkTfbVLs03PjuzUkSE9fU7b2nxX9Lx+FVDIVcUAlhgp2DbW6GzgpQlKoX5qtJWna73mNmGC
qNNIti/rEdim0U79938fGfW6ciwRYlmn69YbEZqIVif7cPlN7CADrfw0aZjVHImL8msP2/kViucB
Sri8NisHfft6C7tPh2iIhR+bUl9/wKeonh30xyy4ZFPTqrWbRSKYHKqg1vwJ7sakxlc++PwypYKw
9rn53lXBafPBeiqkeRl6xReL1NKeA0JSoG3v1xQCdlUCeFtbkuz9S7tmelw2Km8XLJ7TWTaXLBf6
yKC1YcbAVxTzGPLa3c6xCSBInXU37+fm3UeSOgYHnwLVGqurm9PP5PbIMk+qj1jgyyBneGrNoFb1
3GqvOEq8NadroMT2pV+CfMPp50ltPPXghVVfVgnGRZH1R/ImYsQsXfaDtCKnpEq/0lx842SuhnPw
ztGVJmnf1Ati8AOJvrQqr9McuZ0BVruvl/TQrjDMy4dknanTe5Qlk2kowP3gvdjumVilkCsZs+LD
5hW7KJbUB5yux7sAg8HnTIDquzzeG5/GDiXuM5H1RLRmM585jsjSmDCeKAHGKks3PWpR/ivFz+Rw
eaR1krZfxvGHGs2ZhIi1ncS6GtO0nxcfKaPuRe4LYHtyViRXXvbzYag8ULWjk4YNFrKUpxvEXtoc
sFmo+C2WqDgtlZSYdtg2qV8vf875/UJdBUQNQRJFJHQOT8exgL5LIFsVX84s9gQXkb9QBv6FZDw2
FgEyP9S3Bj8BtnvlSTrfIitUByYiQrpgfbbCD5bWxXm4TIpPXqJ4KAJKflGrf2Z8KO+jzLhWK3xr
OEqTdChxQbTgFZ9+aEHigMeVQQYIgsLllFeZN65yBcIO+2Mdz2brXp7a7YhreV1DiI2qDiU6IsLT
EQOpRmwvXLpVeDDaDbbyuxfmzYTWvkMferwyndsTwGi861TGQL2Ai9oKWBRKPtilbKPDJg3ysSYo
3Et5iYteDoTwmt3sG58G2H5VwKOav4qGnH6aTq5aRh2DVb2I9gIaD8zKvr5ZhnDayVX5PpvUtbTM
x3Exr4gwysxbtryFOSZSE1rnTUqnH4uwQq7UzgLdnfs8uWW89j5YmuAoWkN/4f+uuT+9Nbnw2zDV
oHKFSc6mqNGmxE5jInVeF2bTjoJq4s80eJ20wzrp8q45GwoMBpT/FfwBIANcxunUTvYQAIBQK29s
jfmfIcmq6LGq+za5gRiZPr5/MBtVMtr2yJICjTgdTAWypiqxRpxUFcltYKWFZ5e0SDu7rd7/XdQb
11qEzuZEOPt0qAlxDa02tMpbFCxrQOKGA1j5AKMS8LN18e3dH8ZLzeHj8WE0a7NgaW8EIME4eyE9
dZ80yfqS1nbidhEA/stDbZ9yqio8B6Bn2Bdk21s0IDp26CYEJtjToOtuEFgGIyswZ0D9AuEQNdlV
1XJNYXqjP8mBoJyzlsOpJqpsl+3dElsqHeqsbD2zsotHSWebQPRousMy0uBFJEW5NUUf+EDg5GBH
rW724kmLayfCOfQJVDXdvqyEivjuuUCzgcr5qvQHAG+znyY77QrFpJkvNJi8ODvZGTbf5eyFAHQO
Rt7EflNpKA2+c1j+OTTNiI+xq1jFoU73VpdooQpUZPSAS8yA/UAVag0kKkBby1HuGqoOSnflgT47
p+uYK86QlSAVkLe3ezhJU5SWo6fNWfonVnvbbwkYjmUlt+/dzOtQkP0x31w7qNuQQ02Qh9DnePRG
NMOdLF/pZ0NWH4vZTK/EpWtY8Xd0w2YicKN+i2eLzCW0fvVfeWK84CFZG6i1tZqkPSRmU+1kORjf
e2TWUWgWGrRJqb9v4XQxpiJxrZujh5RYsJ9ECmExNnHEMBD/KUCo3TaduOYZeHZO10HXngdnFIjS
ihz++9NUvevVugonT9RCdW19qZ0a2M5TVMWBo6QjzIC+L9576633+IqrW7+ThHFTv4iRtVGUpGdQ
CNWujKTYA/fQ7Ckir/13HwLaOdwJHAK6vNsAR1RzV/QWRd1RzOovZEanfJcgrwRMP+4+lZo87QMS
1B+XR33jGLwCIkGerYW2sx5khGC02iijF+vDH7UvFTTgCosymzY//W9GAh8JtZTiyCve9K+tqeUF
BW4dzXYtlsPDYkhcLXYLw4dO+pX7ZBsUcwr4qP8MtblPzCCSAq2YR8/CEfQugbRbOQOciJ2Rqh3A
sCB6lIYw2Uk4M15JLzYwOm72dWxA6mAkqdqzbU63aZNYsVn1y+h1yDWvTKPxaIdh9JiZ0wS8OE+H
0iniFilaw4DSYFiz/SgPwfRBRhHnthbSF5G14WGI0VaF8EErnJxWlq7M0Bv3BD133jseclRkt8se
kEXaGuVGD+7FH6XIZkhhpnXlmjiLMpkKnlUwHCA3ycw3odBiZDCtbVa8Hcz0puIW9q0mUO+sIVI9
ZZqVKzWH9QbYXH5MuI6kyZokoMp0OvVgqyou14Hxalh5bUdrW+212KcKpbiW1bfQ+qZw144g/7Nq
uiaI9cYFxfCksURkq1rCZvheW7BRjUG01caU3Su1Msj71oAYZ5bNYjlWmfUfOr3TtfvLB+vNaSbD
BEOx9s220A18U8ZpkNlxqCb1LqmtddtCA3KNPIMglFrXugJvbHFUHDG4Wp9r5L+2EqtDC7RxMbCt
quAGBggOG8lvSp76J2gRU+cMWaP5M2DcX0MyDm6FP0LtSrJW/y5nHJoR9cYY3BmCrPMGeYpLB6B0
6YbWZH2/PDHndxubgWSRGhTrcaaO1eITT1F6gEM1kJhWS1opHhljqeyQ4VGDK7H4+TKs8QRNRCpC
iEFudeI5bKpRgXPz1BSWK/iV5R+IGlwyQRfxtZLy7vuUoIJmJXLhHGHi8tPdrlTZkg0L+gB08gRi
KlRbp99ZtyzSzmKFyvcPh2IHeT41aBXMw+b57TS66r2c9B5M5XS/0GH7KofgrQMRJsnu8sKd3074
BVJYIF/kA9llp58GiG62ZjmbvSjq299i0FQgw+b49fIo50E4ocvfw2xmsNXGZjTiZfYgmupua3bR
i9LISU1yI8SfWm1N6V5RSwVYszT0X0GIqm4BBtcr01bdy1pcfKzjNrimJni2bYlzMI1a55qyOKXR
06+HiwemjSjBV4I2QjKHrKCMEKCdSTi9y1Nwtmcp779akGIOR7S/vTFDhGcRe210v4yH/hFsmeaF
OfAvea6LGkJqP115Ht8YUMElCCeYVbacevjpt0VjinMHaq2+1erFnczif1EtuD0YQOv3UW9K05WH
7uxNIH5bxYuJumlpMLOnA5LAZV0xJ8JHbLH8IOLQeJbVVP0TarBRnBx8KMU5mTbKTdjbcn5oY+la
UnUWjayjIxTInWmvjdzNNiPUs9UsHYQfFlH9T0Ez8wG5wP5Fbrty3qVTApO8h+naJKK+ssXPtxJz
CUP0lXHHQdokOWY09lpgzMKntbJym3S79dDg649hjqrnlc109v7xnVhkICVK+YO22GbfVioqfdpS
CR/2deFigiI9M6N/cvRqXB163SEblfefFToH3LeoEPHmAtrcLK89SGQMzK2uj+l9Okvt6NZZa8J+
W8ScXBHWfGMzAQdFu/21g3pWgJ9UW9K1sVN9ktjY1cQ83S61VbmlolYf1WpsfDlMs/thJf1lsih/
Xz6tZ9ciGwVMKlQsehsEbZvDEyZLsPRVpviLkeaYGpjBcbFxbrg8ygbmxTQSQrBZWUb6RQDbNnEM
8qpa3hQDOjeTHHytp2I8trEWvLR5Fhpu1wdSBgGszSIvW7B73JVIxH2j+mxqV37JG9+Lad4qS8VF
SM6w+SE62IS2okfmY/ysf6lBnR2HrK2vpMznV9IKOOJ2gMJCrLB9t41msrqCvMzPmviPJiAZObLN
yoIcz+8CC4T85fl946t4Q0kXqUcSrW6PiZoa4UBuovkECz8jnERdXbKu9W/WrXASCrNwhAR43nP5
EYturr1W4sVYulbztVkPEUgvK4cErD3Yokv3l7/nbP4oNMDM5VuAOq5WNadHsCsaEjv4in48gtlG
QwuIkIF0wqPSlk9Bkg7u5fHOPo3x2JTImeMjSZa1Hc8UcWcuHX2HKQo+y+DjXOD/+AZqTYMI1+XB
zu40BsNdw0IfcOW9bVtuuCRrZZskij+LYv4I47/9nGcL8GR1iW5IzmjIl8tyJfx5Y9C1hIx9IPEd
xoibizTvpQZGA18IyLO6qwZbvjVKU99zvRqeYbczIi1QYy9/6fmxR9BW1ghSQUcBcdw2INArts2l
4FOVtAkfFYFpFU5WjYspNjIwyBx4ZY4ywKBopd/LpX7TFNa1p/KNtV2PxNqXp2MAxPR0L8nFGEqS
UbG2eaR7eGYNYB0W5GSi4FrH8ewY8rn0bcnX9JVou4WPVr0kggbOii8CO70fpzm8XRKoXJdn9Y2l
JFjmWFBlNOkIbt4nabILCztB2uBlpPlRHCQ4pzSRL8mxdhsi9XALkeNaw/+tWXxtWgESBpuyTUSN
3lxi02IlJ1YaVeAiuwGngrDHDJvn8ve9cfiBviBVTjwKW3t7RVtBjhQ4PQhi1UR2a0mVdvg5tG5c
1fGdFIprLfC35pPXgEgXSCwlufXP/yoiqQFMkxUqh6ZGKj6IrqQTUSiBBzzW3qkBmmm9kSb+5Y98
cz5pdZJvcS64vE8HzQUyJzUgeX+05MSpu7RxIiHZngyL7cpQb8wn5RLBfYohL8A7cToUwOVJDE1E
PJOhRupUGSENHU7N/gfKpeaGutlcef7emFFGZDig5CSK23oVduLLWAdEbWMYTm7YJAsQZ2HuIRI2
d2KOvs3orl/JAt6YULYlY9Fc5Y3aHvPIrBejZ5W5wrNwZwxa4iMrFzlGkl9T7D8LvhHIJuxXyZmQ
lUBm63RCK3nScPsNZB+Py8ZP1ap0iyksXbXKmpXDh4m7tVQeQlvvbpitIwMVp05Cnknh/3RkrbHm
Iu5zwE1xkLuACjun1UoSLNu6Vhp/a9dQd1hDNyILoE2nQ9m91RlqCmQrQTvHt+pp2SX9kH8QEVpQ
QuquFTnfWj8kRPW1IL7yzTcHIgWhHfYzF0y4bhxjBkKBD1V+AOnw691HTyNM4m7hTVjD3tMvS6Q6
NRHO4qOiuRC/xjnvjScF+UzFmUW4vFwe7XweKcDz/PAAraiN7cO7LI1QU5uLuiJv9iXNTr2YlHGP
6gWyMxntyMvjnc/jKjtBiRRNZ0IaeTOPHVgCZB1QlOwjWT9oGeiGSCz1N8MKoufLQ73xvK9jAXNn
LwJF2/oG9eg5kP/3aHhMZqV3O2M0swxFy9hs6j3SC0no6x0M1gejEWma7wB+F2gLNmpJu4/iWhAe
L/+i84tHWTNi+E+vfbitl0ZFd7cupZSacBgEeu3wIqbhj8nQltzFOT7MPSrpgDjNIU6VK2O/sdDk
xDQ5V/gKwOb1z/96RnTFrJQpGHTcF6Ay8IRY4qaIhOXDBK53JtDjKyHd+TX0esPS5CSo0wHhnQ6Y
xctICFLYPrqQqd/PQ/wSWENxpDYoe0kttfe5GgTOGAzllfv9vMrFGaUYDvYWMLXA6e906Mjs1Lzo
J/CcUSUHjh6y+EMNCBCzwer7MqjTLbpKSDbrhXEnT4CO66Eq9+UyjZ80s568HKO5K7vxfP4pb1G5
XLMu7Ii2PfcB9rcaGyVhkVZGt7poey+dm+I2Ksvlofovzs6jN24kTMO/iABzuLKT1C1L8khqyXMh
nIaZLBYzf/0+1B7WzRZEeDGHGcADV7PiF95guSu1y4+GAzYH7p+2DHya+Rz+sdwA+XjmAOvuFboA
T5WO/sAmcbsU7R2nm3ZVZnrZ4fPdfX20qYPMaSUIU2LpZeWFxXSFBmFzb6QRqv95jcgm/EK7RJjR
C9dAJ9ocF1zkeyBAiJyRYkbuGOTe4rGZcIeFpsiLimyT3JquQESwbvV/hmYqMCHsmq01pZDW8yz/
we35hmaGs8kHuqlWaZcr334dWuO6BECRaxusIvDIy+nGiVwbWk3qtFvy5pA13phu4H9Fay7318vK
OOxqUtxZOH8ZXKu13nVZRHUrLsboOVed+GRnWn7KARP6Vub++HxJP/gs4AnAoufyN5Zoi4NUp3YR
Ribo0nRgjlFysO7dqFQfPx/lg43D1/AkzNk0nMLFXhVuE4qJYv6+zBLzuRmiLPe9tO+xWKxa3f98
sOs7mLbRXExS6dTNutuXKzVW6UgCHFAfrKPoe6R41neYSOF0SzlYqXe8E4NyiCX6FSv34QdfOfss
cilx/ZLqzvv5jxPZaE4zR2tzSjS1JwvZDBQi67aCMKioL59/5AfbhLFoyhGOzZHuYju6GiWCwaSe
hQ1nfoy4LLeJgSQCLJBoh4RstIJC/nC8uQHMMnL4l6967dqD2zo2L206BTdZ4mZHh2Dl1q1Sc6tT
+dn9P76PvJ0IcAZaLzmChLTSls1o7vE1sXeeDoq2TANnk86J2BjYzdqLcnXZ0MricBO4QF2ZqTqX
i2ekY2S4lWvuKzk5ci+KxnlS4qECkBHIeqe6tYNupiPN0FdE3UZbJ6u9A3Ln/U4tUOEGXLx25Vzt
J34SCHcuXHaVAdjm8idNIE+lBeJ6X5D+nfjV464YgGhkzrjm93a1vAw1A+BsOLBUSZdvV5QgAUxT
1NzTeBX3oWiHQzQN0a5J4DB08J9XttPVtcN4YM3mIiUOrODaLz/NioNg9qo1942OKidq5rS5/WlE
2XDlMriaQ24BciRgaZTMKRkuyk4pKlWO6FL9wNFM9s1g4lrlSX3HTf76+Y69+iTwZdw7LBTNUhxB
F9fO4Cq1HYL5PhjwWp7YNNYRlkK0Qp67HoW/mpb4fMHg7bEMMJE70QF319ZBKxUj32HkreuhHwwZ
Yp1/PXVci2ThUHTx3XKWLZ7JyMxmKBv3EMBu+kl/CWX5YkQcC3eAv8buvntwz/4t0LigyS1OX4YE
q1UalXuIU5P2kSqbLeJIxl1gNKdMVYKVnsf1LJLDAigDJDGLmy13RZe2CM9K4R5Me8TuzZimU4AU
xM3nO+K9SvxnAAOlfOY1zKw7qmXwgS53eWc7QIHLBvlopdds39DQ1pW3MJ1be+sl6Ix2ftcCOfvC
CWFKdYgdwYE+aWQcISfYGDt4qe7xhtROhjB7kTWbLDUsww+HepR7DSj+v1Vr5b8jEcqnXkzuAyRg
49EKsBUgHs7GFyC07SlIbf2pH9pG9UNMjbUNxH899vsktH4mQyOQaodE/GVw1eF71OvoP1ZUhk9N
Qi1v6+hjSlNR6t50pIbF/ZeaotH9whkDFJshMH4Ne3SsMUqBwnmvll3T3QXCMYZdmaX2L8+o4Rnj
uxA9BzLrv+f6FIGUcCiO3IW1idwRl0/V3ARWE96XddcjxJs7Sre3rSpGBlfT8nLvIFeBAnSqJs7O
7hFofXSlqH/1bZkXBzq87i5AxQbhLGuY+l9GCKMSA3ROI/BEI+7bzSitNDfRrMaRc5uZyZCLY1v0
qAokNs1o1Kza3o4OmpUgTeY3bohN+Vb30jZ/wMEUQfZQhlbw2zBxVd8ReKBtGauxkd82YphcXLHy
CqViZOFlxRSaLdUDwtG42udG7+Uocbs0L5Q9PmrJcFviGjD8zkVlVZTfDK/jOmrH8bULHCOdELb3
pHeoac+b25UdyYa72JDUNzhpgFwsWNHXbYZCTpqIuhCB9aQ8JMJstujpapkfhea0b+lN+GE5xbBi
i3InG2wlPh9/+cwQ0BMAzkoLsCyI6ufb+o8IqZvw8oJ8nOwCeyiPjVN/D7oWxwxXqfaOXjbPnw/3
Du3983tJ/rm5eNRmKjxtxkWUZOlBBKzTSY6hkYtg33t6LvfTIHU0SwsahdsJW/j+1tSFbt06deU2
OwS79NMwqa13QAxftw6OmcTTvgsqNUC6VKquj10TqklhjcvJv2WNV4MPJnpQv5StmgZP8NZgTxno
j1b36PyqR3qrBp51EMVQ9uIsfMVJ3e5em9DRyp1e9XqztZ2UsoVlpIPjy9puUAXLey14yLuyrLeo
dxap3zshkRBtjEJ+q4EjOeg1KBE9Wbh4z0KHx/+QAme/05B5Lv350f2hdnFn7mSVJMW9h9iDcejR
a9Zu9ERP/9PMJLUKX61IsXxujcR77B1d/FMnXfiNlcrtjYZwHxrlddx9cSxl2vV91cRPyDqn6onf
OsQ/Uov+zTlMlHC6a6YRBElgIHiOzgJ2n+6mSGEfIyoA/nzQ6rp/jAd0YQ+j4uFK4aWD8QUfuzH+
ZUxecSCfBXaS0oXxzJ1FQ0zxk5Z2dLSxLbiU1GsSKcdtGstcf6uasBrETR9HET4maNrGSIgmoQZc
C1mzxo97e7Jwe7FLZdtJrwofDZx3hieUBrVfDWGddqJopoXo4giP5qirZ/kuQGUcoX2JStnb5zuR
1G1x9Gb5FpIsygLo9FLpX2z9Oop7nSuvPKKspGG+UVHLwaWimQ98pJRl2PgInntyj+yG/Zzhf/Kf
F3ItPIoi4GlPS5DCfi11oGUN5Z32Bnvc+IfqFtF9WPKQI+hvorBnaLowdzEHIjR8VIcg7aJKOOp+
Hkd68cAeRyO7yFU0YMWIrQTrpZblY6eEvfgKzlrJ95abB+VOVXsr3hRVYUgVLTKU1rBXd7TUb3BH
K9uNiuXKsC8hmaZflDyJ412BLn+HwCtieu6rOdbm9M1WJtd602VW/nDryECOD72t+taNQ8S+W+S3
UKfjPtCze29EK/F3PAae4CKy62S8x2So1I5jm7a7vJj0ZO9FmScRzvcM7FscgIH1v/T2nM2YiQDJ
t0h4zTHBSUzk3GcWeu1jUFXxNp467Ea0KAmxxKAOeG/qONMgn4iB8TfbzjvbL0zAQbdx65TjPgk5
3V+CLESFn7mhsBTERnIMaqkgXB/mVj1+RQDNa31dHSZnb8VwRlKLSsxX2fcFNiPRkGJDYLbq7Vig
ZnZSCPG/KlY+C9e7cuhnTzFdjsomkmjpv+BBrr9heR60CKlKTh8KM0qFjnueYXayVY1YGbdBhij8
1ildS9nQ2UByfVPrvHU4AZQmLjCuMeYToI1OdL1vR2WsPqgFyk8/nclQcLIZjTLfNZFscQYC7Jlk
XwlcrPNQFXX6TOV52iq4FLlHK3HDnzLLtH9EG3baLdOvjtsK1cu3hvMT3qD4xCInIK8rZRtYk443
cpI4fm+XEO9RmTLeANDHFgK7bbzl6TTwYEL7b/xexJ2nPdQIr4zfhVcbLJOmD3j0pVEWY1EUDM9h
6zrJBqPJfgucmMZs02XFTVgiHLXFsAhpKRxnIgvyNppZup8hqpu9FMoY/GsqojEeYozRWfCkV6M9
7Ov8xuqVUX92kAGL72qE16gbia6MnwOjzhP90GdO7Nx6kt3fYkbUGLLaUv9J891k9sX4jP6l9dvk
D0GHmBOQV99AITUbMXZImxqvLZ65m7DSosDGDkjW5iZJcNT8ji23Zr72QWBigRDYKD+cIldJzGM0
Ra6zLzRcOqTi1P3NKKD9fom8yjFOU6Dk2jZrEtHRlkaKFGKMO3g7vWz17BcNtM478XdZBKuB0Yqd
6lTOoUXfH8HFMI4GY9eFSjzh3IT4hm+kdS3+xZXYyHZ1bes/1YBOwM9OiLjeRvnUhF+V1pBnU6vg
pxT2YIyHsdfNcuOJKD617ZCOXyTcqYECFK/LLms05ZaahkLw13XE0H5beV6b+CM6qHt1pjEMVODz
6A0SR1biGZO3L1WBxvd/xGAGpjtwD8UR5bde84dE1X7NloRrogLLEAOg9Nzwp/8Nzody5SKTSMxW
75SqVrHKGLLsoE3BiNeQQ29u8BOrxsmraaWiPK3d78vrnWGpjRDSIJBuYpF5GdmEIyADzCCsY0q4
WHx1sRbyxg2FEfnT0KPIvrdkNwUI/wA62OFOkQ8HEeXcZuagWNOjNyCG5rtpP/1njeNkbeqy6DDu
CrDjqQ+TEtQ/sPjBMMdv+l51INtrWF14TqVv865tu3SluPzeTr+InOiozC1wUOdz5ryEQ5tkZOlA
g/3oanUIf9Mo2+wWFTdPbpFrTwmbS7T0s6J0X8wCU6BdlTvCeXTN0SATGOh+3ClFGKtzaqOZlV/S
gQ7+IclK4HdhSWegdIh3CO5mXPKvddokR7MUmvVUmKn56lqNhm9ujM7oLV5PubuCLn8HQlx+3syO
ok4/EzeuKTBeA0w1CI3uiLHPIPZZoapfWptMWjSyeEhGjC52jdkmGBOFQxCB9K6/ybEoje2IeO1R
ccdvJr2d3+DhMjCleFq8mG33yw16fY1mehU4UJUBgqjDg+bVprB5ubNMOq7Sqcf+2NvjKHp/EDW2
eWEiaEb7AxuqxvkvUe8dPPvK/QyC+1tBF3qUiLfPnW1gNFQE5iP3R9RuthF90MBWjw01zxeaWM2u
AoaOoGrCk4NRH7Hr58dJm0/p5fqoQP+Rs3DmhvNV7YFPbQT2XvYRoAemPrS2ynLrdiQXJ0cYiXsP
QBvt3C6M3aOiUwoZfTnqzrTRWifFZwbDRc/5mnb1hFNZnWXdc5LYuJaEhYWQ3dC3sY7RGI+PzX8J
rADpUa18w7IMDa8LC2vK3e8l7yu1gTbDV88yBvcY4k12KwiIHqjDe3eyGpzfrewVXBXTYq2Qcj0q
RVhqwgY4c3bM8tx6RlsFekv5V2ROYh0k3g79Tdk7nfsYZmMWPaee0bh3roYE9FqMO+/Ei0Wj64Vu
K1AWwlyEUBb7pEgNhdqQyLGmxCPS7V0UiBvISeHXmLboo1JVvfCTysCySkMVX3/AQqe29mY4Bkii
ScRxb1i8+H5Mkk5io11JKzsMuZ69DaEOC8RIBNQD8pviv5pvNFBRDYS3wmu82nnvcGb6lrMLORjn
RcoY1nXU6mqhHB27RUQyDr/3VjP+5i2xHnkLw92oRe0DKpbW79HCo+nzjf+uHXQ5h4iqgMohW+A9
QQ7x8qzpXSwKlLbTUzcZlbaNvLC/y5rKplpD6JFvhzhFBXswIrN6ciiXVrz8Vv2IxLqFiY5Ic+eb
EVpluNMdAtxg0015kP/Aeyz+MjrYBe7TiZRzUw6lUw9+BDhN2eE248jRN1tXbx57QOt3SECagz+Y
mCFAZxGQJf0iEuYv08Jg0AdXhpRN2Gh2s0NcPQpPdKw8/dSOeu/6Y50K5ZtoSJWTW9PobXdDycpT
I9/SGhjBahTUq+a911uPZQOuRaUXoC//upy2op88CmNqcurtcJgwkhubo1ZP/T0V9PJAHSA5efTG
fVULf4nB1Y6wiprvn6/dcufwSKJEAfAB1T1QTstyvTdbfgZ2250KSSfoNguIRWZzTQ1Lk66jtmkY
ia1uTU32xl6xSjU+mXGpZvu//hl0xGe+HheBCwzhciqGaeo1N4uaU+qM0tj1tjNsWoTsByxMo1zD
YyhudlaYKl+6Ic/8scvKlU38Xlb5cxMzE6A8Vcou4BABPS5WQ3oRJbk4qk6YYITuYRZlmPy6c1ET
nZoWE5A4GLrqjhRL/jCrxtVxADDL+7QZWjn56GU7xyoLUaPAPUmp962MO7mVWmWnjd+o+tjcuJ3a
JnsIx/VdiePf8D1gjb1j15fuqTADtIcUJxPH2gsl0vyurIS9x1JeOQR4EBS7z2d82WPgc+nCzx/K
4zqrL13OeK/p+HopuMoprv1zUF0Fl64ofY2qRpgrLcarnvg8FvUDAAasL32/xVhJgskoJjflCcfO
nwPMMxPH0hwPng7jsINoqY36sTScci+LJn/pgyja4pzbfqMi190Cils9e8uAm4tepbvC1n8XNljK
bowUNHs5JvKEFx6mcE3T4bxWpFWzUS1KmBu9jnEi/HzG38nzlzts1p0iKmF/c3ksw22uE1sdqqY9
IWnnkhVZmTBusDytO1wVG3Q1TRxou/hUq0qoPI2wBsVDhdvFFtfIJnubIgpUbx6Fjoc48pRwV3iZ
PJHZ6Q6lUam1v1CM74e9Y09ZcEio3mODZ4eYjBVpmtjfOvxOeLOMIu6teyguaf8V2hePLnlt86aY
Zawk+wqVoXLTdVzVFG7Mwb2HRFSFK5vvqrDE/AO0QukZvNKM41zsCNEHilmEXXkybKO5HyNLDcGd
1CK70ehQumiBzXaw0qorDOraRvyE3TG4ey1J+hFSHZv0CDlC3cYAPrCeS+zonImwHG+GSVMwNht1
47bDZ3oVmz233hZrCOmENGPmudCaW6RMTQEAIOpLeXIcdvBDXfKyf4kjqsOahvzuqUo1616dpBUc
FD2zogelM1PcAA07RTYdyx7n9fNd9cHhAtNCtRgYD53nKzqgLjGrTEFDcHUa4jTYHRjKFp8JTSsf
2sqNHvveCx6J8fVbaVlV4qsom4kZyjq8hhLQ5Mo2/+BoIa/gzpiTGYq8hPgMUR70fZsZp5pCMvWe
ye59Ryumg1nR759U2tArI14h6oBbzrhZeqXcLrOA4+VdVrZdpgWK2pyMvgvlphdOMWyMJo/VLYuZ
Y50rzV6v/9ES/qedW1Jm3SrUjMDcpJlhrazI9QTw+fwINBlgCV39mt4xg1AVtjxZtWPHt9lEE2yr
hmZn/3DCPhZbDIlN5XZlGyyCCRoU8K5IC+dCLSnPsm1Hjz2HrZEmL3VYTzszi/XcN6MaH8Mg4Bz7
AgHZu1FUaCZhqTbYVCRdNJs6u/5L9tn7L0FHBQoaeFEEGRer0cQ9WVA1JC8GXLp0i1d8dujjiT6V
mOSb143GLjZrufJ+L8/B3KGhiEIEwzmA77+ET9cICHXx4GQvaRFzb5ZDOrvK5cYtjyk0cy4cBXuY
qKsg4BCbHqQrnC+u0+I33oqq2oFcytdIB0uC9vyjbJAJHE4atwAsF0FFEuDFooZCvIicFNwPpdtu
ndpoHb+uTbf2o6ql7t8omRNuRTHK6mZwuZnR7C6VZ3SRkl90eN2fudKQdBE/O+YGB9j2gABqv9Je
XsIT+a0AImegHP+ySd8XSUQFtaueqmh8Ir/AHayPoDT5Xhxj1eLIpsbpOQ7LBE+ijKZh2c9F3d6z
sv/MTsnfWJt6PI1kvGdUwPVxZXUXZ+r9t73HKu8aa+BnL094hTuQbrTe8NSMyLMGk+79o9dWjP5s
IfJbixlNVi6VD0ecq3HgFGdc6vznf9QPCtOru0Jph6cM0Dg+a20U3Hl4+6Z+XsZF7HOJZmsU2Y/H
BD43U+xwnZqrKn+MiUBlrneoUzzFsPD+cVCkeEsb0b9qY5rA/nHN/z6/NBZVmvdZpaHJeoNum3OQ
y/EQbnQb1nF4Mmk7hXVRl5vYpv+uC0eptp6h1D47uH6spC1WoEsfDT2/EXOViJ7Rks41eya7qazH
p0Kk9U3r4iDsTbb1cxb92aetZd6qXei+5Jisv3z+0fNH/fGCv380LnSUCIG+zKTcy4+2cy1w3ZqR
tXxKv2LQXUnKMJq2hSSzZg/wwViWiUwXaArCHG7oy7FCgUJNbo7TU9pq9ZsGv/EUOErTbk3spPWV
MPuD3cNgUG6QEYFA+V6e+mP3UBbtUvhV41MqcGUBDlBL7TbP2xbLZbWNvkj0csybzyfzwzEJ4lDG
Jxzi1rj8wL5BYXPoGj4QVMYg3V4QnZmeAu5NmvoWlp5oVtrxH80pMBjIHDP3iEf2ckgttgsjTiSf
GTcS39sSrENqnLNx/PH5t81/0WKjUAX7v4EWp9GVsymjO41PXM/xhl5zsvGo120kSI+XAHWwmwoV
0J+fD3o1oQDEZ/gSuRlAcaK6y6+zaAqTKznDsyVjfCM8JHJ5wVMP0EVciqzfYAxtBCur+K5o9Oen
mi7cMTJBHu1Z1GkplVdXAgid44iXZCiJDZupRSp28LCB8WOR5I9llWb6bUgL/qaKtFrZu1OlqbeF
roM4CCOjRrBQe3VsIV/DaHIeTTp0e533/g6kwKZqLByzOpxGAtuJWtDO9qgexspIFez1LOzPrDD2
EvqsXRA9hWYw3DQ4lcmNHdWF7YciCaMNiBPj0Qgjl8pgGMhzF6Mw4/Po9G84nRvBrz7Ctu07/V3x
q+xG9w76loFXfJ/Qi6iE7qYrk7YwJ5rpRHTVVEjRBJ5Qlp3FUpmic4KxssULeMc020dhYji+3oxD
cNBk1+a+EJaCD7sxdT8QVsnPSmb1Dm59lt7cUJfHtfTv9o4JxRCZCnTUMGxCGmSxYVUhopqGRfOi
Fb1n+nFTkjEFhVL5QT5N6Tav5Rrr8CrqmscE0EfqapBQXxVuwsHrq74su5e+0Nrej0d4QWiqmVmx
Ef0EwpaWTPcL3FjmbircUr6EHgZk+0l0ZnuDZW4pN6OTJ/Uat3t5S8y/C8EZJAmQ8YJsNv/5H5fh
IHqIWFDJXpymy7+EUxvcUH4Kp/lBG/82VmAwVADANc+GsVAhF9GJbCO7DoRSv5hWZPwIgtb9iY5e
j5oEPB7siR23z1d23/JyYsg540FwFqMkKHWLV6ymHk5Jr2pflNyYNtIrqjPeASqsg6z/KbkRy1Nm
d2W/AoGdt9DFRTEL9BGbMDqkYA7A5bTmdWwhEGwqzyBvYAjqje08GK1bf4NriqhWzqXPdVVQVkqm
pFxb1PdC0eXwbGzq9XAZPOZ5ydiXQVyyfJ3zrGYS/SJrcLPhGya9iFhb0naaF8S0ipOb9xZbrgxe
oCwo1s04Rqm60c0m/Z6HRuwdepNb9jBaUf3kjkkGPEevtZr2eacXmwZceLGdTaoSIItQ6jdT3bry
BtDfoPTkDrgPADQmWQCQFYga9xct1fp2OwjUVvZOq3ov7hiryQE5esD0MJuTnWJ2UXpIS3YC6pJt
1e76MNCDg8joTH8ZhsjrHzQYvL9J41zxGwHm0XyiKO2Ir0A3TMbt5NgA41LLNJRf7ED11tw4li8P
4R8cd5KUGcCNbvfi9ojV1qlcfC+ftSIqmqMDCuBZDkV+EnosQLNLNsrKhXW1iekNYpzHdiJtJatY
POWVPpVlEFfly1DEle03SWQ+4F+bgZ0J7RBOUGAM6j9aqJXB/vOr8sOROatzgQK5yyWmr7UC6kRB
V7zw6vWcFJwsVFyFHpxCU++LZCw3WhagP/H5qO/6kn/uX6Q8iOvfezTwv670J5205iHm9XsZCAjt
vaw169WbaLAdq64enT2gmr7buNWESg61ipMLKxGDEQ9SyBFQuh0fPbccaUd0cfM9V7pyLbhazgt8
O6DMGid8hiNcARGCKFFLYyiVlxaosek7hS6+J20syx2OpMP3AYDSEwRsV/nLoO59XHiA70wG+C+L
mkEkO4BoQxGeFSsQL2pPzzrHkfVr3GE9sLIIy0rJ/46FnAqPFlZDS4ebkU6DqDRFeZF0pU9N3Yjv
XaDmOyXWtY3QqtjY5W6Op2CddXSDyA3s28Zyam8lXl/epfPvoOdBHkLfkTd7sfvBjCsYhw7By9gN
rnGD8v/0ltV5sStF34OxqEMTLFvYTvpdHvNUrmzG5XnnraJFhkAi3D9IFEthkklDkdEJZHJGj0lN
NlOvtpsOC5TXpHfq0gcBE6zM/PUHzyNycfMcU6lRFx8c6tw9CHin56DC79NMLYFeSN/fo6utgGQy
eJ0RMoNs3xT2Gvt8fpguTh5fC+0IgXQCNRKWxXuJeL7TN1mTnqswUw9q3at3qAAGe8TTE8tXZd9B
GzGsBwe81I7a9Zrv+TIemWf73aybTFClXrmIR9JoDNxm7NJz2I39ScEg4YAfcblLW5xdV1b2o3me
ewkkR0SBqKZfPtK1gz9BoMXZeZhEse8iK/9WO2bvK7ZMD0WnTd+w2R53SjOzLz8/XNf3B01E3hBS
e1hX1nKJ26pXABh66dlFc3KfSy95UqO22lVGbh2n2qtekd/zVi7zD3YyAD4wquh70FxZsg8HOoJw
5KzsbKLWLDALM2XuxwB43E0cY1Dma+aAFfZff+mc2EPxBDFBlLm4sRTNmF/3Mj/nXmwfm3ZqntlZ
E9FsGtukPIb91kxKuDLqB9sI3jLaZWDE+dZljp80HsJTxlScXT0/4sgVGht6pepO7/GCXTmuHxwZ
yjPQTSitcUtcbVmEYclTrfxcIhn/bx4A6tPMSNn2aSJuI7fST4K61LcQeu2XDG2clVX9eHhkS2mM
kxIvBQeY/FCpgNOezRajlBNdVrdAulNSxcUczfmnGrvWj7RAtbYRCeu2UqF+rJykD7Yz6grUU+iP
Q8NaMrabeKBaHaTFOaj16Mz/UW9TR2JVM6glKKtkxIVbKdcsTT44v7AxbYJcpA+oPy6CbJHHnuxF
XJzxOAtvbG9Q7V0hZxdYAVtrA72pwsXd66NN9bcURot7yiB1sokBkOi/al6QsSYph7U4O6OmqJu+
RKNjW9TD78CtZ73FCT3ClT19lUhTkrMoPXB0KUKQRS6+N+qgmeCjm7wKRcc6uwRPnBzivoHJZ7mE
+WWc9Y9hqCn3KAXK7kAAbR0d6eIdz/bBVPTzk71sJxHZ83sgqJM2zszxZSdBtzCrkk0Uv46g7fJb
UfZdcIg5KtwtpgCrGpEHDTsvFbGzUwegr5glDfzymGqY+7enkFvU+t9ARZ/7KYvJGdUYeQIMaokT
k+bnmJfOXdSLIMBscxgHHPHUCkyvFNgfgwVMktvCUf5fv4Fq8MyDmf2YF7/BGLMu0Wh3vkpwvNue
vXOjiDj7nqbd916dnBc4RUnuF0E0bcIqXZPiuTqFTAEdLZ5tzsQsE3H5npW96EsrS8LXQg0dlKQ9
mpgVNaBt1zTeN61VqjudovxKSHpV2oAnQy9pjhk06ipXpPay6tIJM1nlHMoo3ZYjjR50akjjMpxX
X/A5d3aFW43HMFKbO1OWyU0zpsM/bqj2Dz0bc6UFMk/yRQTDz5ll6ijV84t4cS5nYSAhkcXkhK/4
v2udHxWGth1w50RQB7Shb+Sjc4cTobwpR7fccm6nlZ14dS3NP4DexNwmIj9cJt+aNaRY4k3Ra2rH
4XPRpN5Z8QrzLnPM7MVWwBdv47jKfgIE68+fH8mrF56hZ/+eGSHEP0uS+qSPE7B5doA21OUNIoGw
1kRFMQm3maPVwYn8fLwPdhzpKD0raqLIVSxTBGOKtU6zlfiVCKt/atWsIRXT1Y0dW+p2sgLzEa6G
unIPfvCR7G1IjHNXgtrGPP9/lKxSN4Vg1+vJqwdn/QEuLddKpdlPo1o/SNDUf/u2QRUCMKDP0YTH
MzPPwR/DjTNWp6Ys+AoPyr0zVGUC+T2C/sqjztvYoZpjEZ15K5frVQDDqLzl1Kw4z9fOxYroYy8Y
3PS1gNy2h+3h7Y12Ug9akFJv+ftVBG1DIAqidc5pL7/QbGsem1wo586JcbmmWP2EEogFvDBxburO
Sklq1ejr54N+cEpmWVJalLMzGE3wy0GnCAaw2uXKWWkVPBhCSBevRl/A7Mysbku0bnSbooCu5yS2
s3JCP3hJiUWpwsJ+phPEDF8OXohe1RPLDs5h2adwc93OlH6TST3aiFoL/rVJAbYRXtUoWRC/NhtR
5i5l2GGkw9lk/coxmoe7uLKoENKTJ79lEeYI/fLnRASOIwyX6GzXinprj5ab+HHdqS58EYAHK8t9
dX7m0dhXJCDzvl5KaEg45WndqtHZVWJvF3S5eqiCFMJs0eLWIkbv6fOVXhtv8SoGOpZoQ1dH5zZM
49+Tg0a071Rdn2/G1v4RZyGUk78fEWU4MkkydiKTxfKqOapi8HWic1yJ76HSjvuucdJnFKNUPrCI
3/5+uLm3Z1mwDWaM0eXy0RROEsqNyVlt6vgfU3r5MXdCuVcCuuYbAkJ3zavtesOQPmoUxiClsH8t
/XLEGDMvynAiOdtqO/mV12m6D+dm8jsB+29lNq8ueZRLoYowncjnz7I8l4O5Of4o1FyTs5tw1ymY
UgXHonMa2AEyH6et6wTGrRY19RrY9XrjMPDch6YmwFWxlErWRj21arQ8z9HQdN1mFF6mbBUTca1d
hwnSS69pk7j9fC2vrqX5Y2knAj98N4lbrKUKdGNygzY9N01TvgRxKyZUKD3vHqFv9zmYsvFXYMhc
25iQzbuVe+A6oqbKRSOVQuts94zixOVUl00MyTw10jPBTfBvLt30a55HRoixWmD9KCWEkC3ldf3R
cCJy93qs8Xkp8Hj/fBI+2F5go5AKmQN78BKLQDIIojZvayc505iaup1MrDTcqWk/0qRTnOfPB7uK
1+ZvJl6dI0jgjsvtJXlMa08o6Zn3AKanVwz1DzlSt8V+YtzHHiUDvzQa8W9RhAFtglSk589/wQf7
bMaWzwE7pVV1WWCEPDu56UTNKdHbVv8qJhEd0pDW0Gbs+nCvTjAm/zZIncuZPEE0xjlXV203jabG
oBhWep6qVtbbKvSoX9uuKJ8UpSlvXFl7P8PRadoDkgWwhxHtj1ZwTB8ca5rZ1BKBCs16GYtHJxtS
tMFzJTtXAXVqX2gOOuBS6X5CDi69Hc2I3n21077cfz7bc5Pv8rEjc+ZO5u1FSYUuyuUeT2VJACeD
7JybSVLvkqLTx5uqNfOVVf3g+2i5kplQjpi1OxfXlt16rZ3nYXH24tp4sxo3v9UKV9nUbuc+Mx3h
w5DZ48pdeZ0MgaxjH5P+YRpI6Wnx2FXaYIV9kORnwMVD+D0NTJEd4Pi3FKAUI3wilJTmVuVZb3+o
rdnDXU5lITeB1rW3NajnaafA4l5Lij440ZBSsfiYW7CzXvHlpNulroW5F+RnzaiiaCcG3QGKX7rd
aTQKOaxE6B+MNrszIdxIFZcBl9eYCdShFaxoGdVt9TXMKseBT9o76S8r0M145c7+aDiSfyIZXAMQ
zpp3wh8ROj0xWaoSRJ3dNF26R9LX/B/Ozqy5baNZw78IVdiXW4CkKImWbMsSZd+gbMfBNtgGO379
eaDvxgRVQuWkUqkkvhhilp6e7nexA+pdzb8Kviff//P2Zf7Yu+B4ENddi69rTZcpk12XL7mwjPkG
InQx3oVpkT1/PM67H2VAkSNLZfeubSCUVC9TQkP5MlVZ9V3zFHihRkOXvNT6jQj8zp2H+RD1G3y6
Ee9Yb45mKLppsGXxYrtz1wdwhvt7aAXaEb8W3u6NrX0b9CI9iNnoNgyQ3gm93DNIJ/Bwpb+z7mcV
mJIZsTEVL2qd2ypKFZL9jxTYTTNHyVPXpv9RqZxbBtMQog/XK6JYZG2Xe2WcAIcawilfHDXSv3qR
LXYNr7BjhA/ypzisgPDTjwLK+fFqvvedMIjBmvC8JyItq/3XFtVatDUmo65eCn2qA7vskn1lZIj6
Tk3iI6Sw9aK4Go/1dJCjo70AY5n/uBxPTPAS60loLyat4Xso9g3gFpPOuy+okgYNXPqtfuHVhmWU
5axTgqJoA531ckgFw1I3smv9JZqj9BALKJFZ3Oa5n48NYOqP5/M6U2IhadqAikTaDKLv6hYRRlsC
89b0l1SbmienqIfP7mArziHPgSAFQ1ZZ9bHHCe+gCUWcNLt2bkELbHngXl0yS1+SUEAFjPyB1O3y
ow3ajjm3kPHS83I7ejNcAUux4T8vUqk4xtxAOtgWvl8+7uIKXUYlV+G80JSHI3M5aiGGEtUuU39B
tk+c07hPb0Yk7D53U6NngDHG+pc6GnD81HY+F5VM4fE69idXDa0gxG2x9ScZj38+XpLrLcfVR04D
zGmpB63rbmWWNaraWcaLUojkV98kItzZyeAhxxaFUX6UiQT88fGY13uOMRc6B9kEB2vd5ml5rKfl
aBsvVeE6P9OyzB9qhNV3vRnr+4+HukpbmHMqevSBQR7axvpNqffpvFyg5ks/DmYbtFFUiB1E3/Tm
43He21FL7ZaQSHJorpt0kdupZj1F1osqRHWirW/+wH1D+k2kNf9YFgpXfmcYW1fAe4tn41iy+Dgb
i4TT5Y6ylWksM37RS4vMke13Vp+FJJ2yh2zVOK9j581bZOb31o4eM0o4iLQh9bsaUrY1bYxIGi/Q
EEyU9x2zvsEXTgbQz912I9++Xj06JnwYWQLBidEuv69saZ3nWWq8yMTQlQcHpUdj38pGtX9/vHxX
dymvJsAZrCCtGhO9isuB0MUCMDNb1ktiqBE2XIi86KihhurXmFh2KNxYt3cDXhw3I1peYmOTXm8e
RicuIn+wZEJrIy6qhlURd7b1UiXaiMgYPDE51PWxLGa5ixDvUXzPnrZ8QK83z+Woq3RPZHUihK4w
qjr1TzFyT7dlZ5rwMnTr37Se5o0j8t4ck8USbknT0c9cLaZstRTFvdJ+UcZZ7IWrx2j5oFtT21Hz
SRuUOkhDjdexl3SHj1f3vS/lWykOoGvBZbdss7+uceR7qnnsZvslUi2xd8TCiYyLuZH70uuar/EU
DVtYqPeH5ITQ9XN5ii9//teQ/ehAU5fCfqlFZh7hl4d7syuA4QMptMHHZnb96+OPfG8T0WRUyQjp
7nFuLkdUJiCK2Sysl7ay3XMvRz3HLBcpXySR9dbaI9lHU7dt+og5//8MzbCgJtEZWAPdRr6otibT
egGND6W8COXnOJN0D6XUmlsFYaSXCIy+e/x42CXUXNynEBwotyzFpsVfby3flU2TW6RtnJ/7OlKP
ljraIzC38g8MuKr1hcgtno6Ds7MRZfRzz/6v+xkQIXVoeMaqayPVvCzIX0vc9a1qj6NSnbsk0v3J
bNqzlmjdnv8XwpLOjWdNTsa9k8t4Y+SrpV74D87izEWuyL8sMfqvkY1ytLAMHOpzGqVFYDS46dVD
j8rpkCS35lxFd+hvy41L+53ZBtm08FpZaILkatC6qlxId408xxLOjiyj+mSFqbxBQcrdeyLR9rYR
V3s5TvVXc2iVjTN8nTrSPV+6g/QqgXSx7JcfXRWR5SFnIc/23Omd3zqK98cGlTs/qsY0mygDRk7u
R7aFnrQWIbRwVLQ2s2+zCcGEjzfe8qmXG4+OLSZwS0XeIKysIlk1ZhiGgXY8w5hq0BOYDZSopuRn
qg3Wxg24Fv0Bg8NYNBeAlVHXA7Z4+dmRTD1K76Y8ixQxtSAirX2aBqfT9oXhNSc5dVClSWbDfZun
ceHb2ky5vFZRCPKTOIEaiZoRejQZglE5Cm0m1JJZEVHiu6nifDZiSwkPkxzt2O+qtJ0Dr0Nt0u+H
tGsDN8cWI4jLbH4SjUy/fDyN19uY/Fun601pYylTryLWLEq0C5uwOeuitXZzGZZ+ZiNmlMSKvG27
6oG8rtpQGbqKy0wnFh80sOCT0TpbpS9AIgFiOlF7NkXu8K0dtOWRXtI8vwlKV/+9NrwMuCD1F84C
mPLVsQFb5MnQ6tuz1enmuWpoPhL8lUPkqModBUPALn1Xw69O5wIzDNfoCiz9oq//ear5YtqgSzMA
9e7Vr+j7BssiterO4JriR37p907gN9KbY75XO6kfw1bfAnNd3ffoKiKxu8RnhLgwh7jcuWOUwh0b
ze4sai9MgpIzDYbEkmgUTap5Nzg58ht6FiLwZOavH3/vG81tdUSp9vDW4m+dcs96cL1q0GzoxZnq
dPw8ZDhuuqPsnKAuogK6cN1MhzIaBdqJeTycRkS0fsStFv+ryKrvb7tGg1wve6X8ZxiT8TENQ3Ho
rLI82loX+Ub1OS4PqqJ7xxRe303SAfXeuFSv4+0CVmLueLssL/PV6cgmtZe5SMTZyqb0ews364RU
S6wjo5D1e0VoYqd1NBbgBMd+PRv67cdT+M5JgflCT4WSBEDyNevDa8OmjNQyP1euEX+uke97iBWt
vs31FuncqHI2akr6O/tFR5cEOVxiAvf5ask6kYmud7XiTBNdnhrdyY5lX/R+Ys9z7yvSLB89L4q/
1bqTo8LWT6oSFK4Vf8mgrT4gE9E8TbMcOzSUTejGs1O/UKqfd2DvvZ2w7HYHYFH5Qg8TmbyyEV0W
jKgFHaWh509IkIrAmWa78HOD+y1BUPaUZTEvqY+n9c3bZ7Uzl/Yfz99FLOOqiT0qniHjSs/PHjhk
2zfDyRl2lS3Lwm+tZvgBXtG79brMbH36dEa0ly2G0rejnRTGYUpjtw3yvkp+NXOlvHozjgYHiGmm
hQgZNY8FKDOh3MgxuwOuU4MhQ3D1U6WLYkvVby3YtlxN1OeRGAFMhtPP+hqs6fHIUgwZaU8i5d7U
UyNwUNArAuSMnOPkeOW0gzxuoYNmp8v9ojm3uRGF31BDmr40gzn8NFSaZzs79ES2S/PZPuiqIoI6
zv/dmPbluPw17QsoGdwbF87SWQbDu0of9DSL6sGo2vsCrVzjUxQ24eTPfYpZF6rDSfi5ykwIwUBw
8zwIxWz/BqbeDSfsROIHT+F6/6cYhBYTBVKh3oECFsoNtGOw5GWcA3quDNH/SHXcPPfJpCiHcMqM
YqP5s0ZAvH0FMEKw1kRUiHmrOJ6lopx1BZ4tdMOs+dZ6tfaYCrtu/DFJgB9kYTondyMuFI+wpLri
i9EOJEt0PtL4BQmqYiM9WQUp2jQLY5001ObkAiRb5cBmBOB90SI4ZcytzBARmrM5UDOtMXa201KA
86uIsq0OrXXYDRN6In6qzLmxwbd+A8ldLK/1VlREEm/Rsb4qSzSW9ObRstNTSr207oKiHJrhtbRK
3Qvoemcon0+ObM1j0lCR8oumt53dXGjtaTKjrr0fXNla8Q5blzjUAtyCXFX4SudpUgtKI1fdP2YS
jQj8RmF5cio5CZQro7KAsNpP8p+PN+sqMVpIjrwpoK1TZKHZtu6MxBRzhpZe48lr3K45q6WW3OoV
ije7FP2TtAuAe4TWYZZzWzx/PPQbjORiIpd+Ahe3Rk2YZqG9eiurvYccfdeY9yhZm2MRFNPohigL
JyhpoYKeD/m3tHLimN+CwrDlG00m+iQQ4SCbxq8zvR0DVUtDrCNaO3pFIQrtGx6drnVIjDg1dr3V
Zvd5p47uVx3Z70DNW1tR/QEEpnLfhkX9XXe78qvSot6+y3KvlSclTFRR+qE+5dRmZGY8jUmbIy/R
UTMNNK8wHtvRxUFGdGCWT0iYyjs3Rjl6j6p81AZGrxnZ3sHQ1X7Nm24qDnAyxk8o5BflTZvxfDxE
mlaNzzparS9tjzb/rkX9+7fizKpzKsGkaEHalO5vN8kRQMwh7/yThxOIWXLNxvZ5qxn5TQlFcbyx
HaW6F6WF8H+b6+ZNkyG8dESSWeg7h44TKhzIeSfuqbKdBh2khrf8wRagFe6VqFTqm6F2tNus8nit
x53ZT/uNFV4HwqVwB1MFABfFCY7vZVqWD1Rm9W6OTyhnVsMOKE53NNXYtG/otM/HNhu188cjXh9O
hmRAGpmQJq73c5FLMgwi0KkuE7P7x+sH/QfmTW5/Izw9qnAqnSEwtHVY0N/00HQKeLMgBo+WT2oN
qDwVCAvHGJTM/kDvOLrLskSbbuaotMadmZa6ja6vl7xMC/7uwYrc0jl2tckV+PGHvHVAV4djQXqA
Ul16B1d2Yrk6WfiJKPFJl1Wb3g5tWlQaAnY44/heU6W3MUwFWGx1V3opD6wy1vNASmc8DLHTIn1F
ffYEuK3V96XblmmDSr2unq2k9h6ttF9cg0xd2JE/6CLKHnCymb7VFZqVe9j64uAZRPk7fCGypwwM
Z3HDkVFRwbLov2W7sclGPOYVHnFToCWhHvsI5AjLD7XJcVsf24oUz4qPp2SVtBGqcKhaqvggT+Bl
r6/VDmxdHbWed+/AdfpTYfFxY88J2tmaGX5WFVbL743BTP0xLryt5VjevpfLgRQOkrhchjR2gWZc
bmXPmWha5bZ7P+Qh2SoMy8FqgsZOi19OXKbRM/Uj4SBp7Gk/I6e1kucGHTL7FxiJBB86ZFz7wFZ0
7Sf6kW0r/UJzpkeIzU6v3Wkpafcz+h5urfrCFX03BsiYA3wEaoTYqxXm0UNYx2qyQ8nexQ5+lv1w
SMwa4HCkxd6jG85Gw64myEnfDhFIVVCLLh9wrSizYzPK+hfQxBLV8I+X5G3OV9MCs4LjhtICYLP1
tIBr4zRWqgWppFqA4wXS6t6DZkHLHfO5bg4GOfCNldP9vuH5n7+aQN7wJ+DxWs8V+rVN6v2pZQwf
U43jJPGLFvjYd0/WQP7SPCF+4tVqJyKIEgrGgen0of2EPEbdKvsSBwMykELHBtzXcsFlCy6SJgEA
uyjfhcPo2T+svEi0J60e3fKTmyVRg2pQ2rCClkvGG4xpYt5KQynqJ96yhfE5AwnTn1qeDb1vxfC+
gkFLJouSKt83+Hmlazu9c+fiRhZqODyhus+08rucLzJHfO7Bc7L0a1E4ddj5EFTlouNR1eG5TNU0
4sKa6mHaowVvpq92aKCWh36RUJ7b2pzvjbYYU1xhQPscQ7Pjx06FNyF7XiiV/DdJMhdl9CpRopeP
1/HNum+9jqg90ZHgdCF6sir9JEK1UF/stHtRNUke2Jl0f5KkRuL33OiF+K25aRH7rRbOe8xlpmQ/
xbo77HuHA7DrHC2OeMKGNBc/TbLPtEfpqOCBU9kazxFmXouUdY7s9o8ysXrnKYrB95wsdagNbvU5
7l+rRjjx7zru5Z5GhBV6e69G/STw2pTb343m8cmrcy1BGDvND1VM6rlRc3wnuvCbaBrw6EFJz1zd
VRijuAKu6nRvK+Ax72gndp+BiRjdJ86crt6bsseRw+u7pPmUtuqcbAlAXGdidGPodtEcWtyJ1FWE
GdB6p3rVa/edTUXtU9aq0Sdpdm2/EKjVeD+lOdq6mLLM8vDx6i+Z/OXik4AtEpakY8A41xWbWJS4
WnVlekLvfsj2c6sUX0Zd4HutWpWzEUnXTznCOALFDlQACmPst3VxtbVUabRd6N6DN6LsAPo1MqJj
KDKMVIjfRfna1bipBYMxVFmAEi1tIx7TinbIQbS6zU7QxB7u6ykdb1xsgk1fBU7QfymqAmUVtuuQ
C1xCijbamKbrBWJXIO66EAsWbMiyg/4qhata5qYxxKR7MSaudoMkupr7zly5+dfSwgIOIGr/onXE
y42B31kfh14SJSbcA2GurPNk1S5HpU2Tkxun3fgNjI2pP6tdBC8elZTR6o3/fNMu2Cx7gYPBIiOs
X35pNFImjNMkPbWpV5oHUrbB3PWk0OFnsmk3eQQnAD20aZv4V4cNabNRrV3O2mpDLjLIaK8sqqI0
Ai7H54VFg8lqvPu6K9K7MZxtcjUnU7901HI+6SKkSPPxEVjrCSyloIXli90eL3e0FFafbLqeABgd
Obx2NQeF2jEVPZz5XDb3ilrK+hUQekJpe5QJ9iJoW7cBrOPY/axFU/7djkAw4HfT48zzlPcTFhG6
OuX2lvDpO+ktBWV4NMBgOTnQ2S5nRlUGp/JsGZ2oc5I7+pMCtep3P7TdA5gzx6OOk8w47hQI6GQi
rh4X79jFx6UNtce4qNoiOmD8obQnuwW+5tt6HisPXiHsJJBT6TZHZTSsX0qoKTLZdaxBQfk476ON
6sL1WQLMS1ShEk/UuYJewiOo5kbJ4lM5atodvSWJJ5hKNf6YxEJrG18xuBX3rvCKaqva+SZxd7m9
KM6g98JLgVrnFcs5N6w0y8bUuUf6r/o8z0b/arkFegH0hwtd+k41RISQuVXdA622MLR5ugxmwj+1
Mt1ZsIVPfToV09NkSFVyg3dF/nOmzC+fU6RB5hdM2bpp38CeKL/X9WQcLTvrafa3Q7w859sIjd69
51K2CcY5L+DEOU7d7JvBU8ZTreVd8VvWEAPlYzzEDc3jWOlTOosg/UoFKabeLpzTaDiV9a3HPO0W
yenKPDQ5Mtw+gZtvmLNJNj72BsVPjioA6cGiehxE2aj8GAAejOIA7nRRsf34IF1VaTg7NI9I0000
UNDguNygTupUjZ7U1DrsWR2CzNXx8pO6kp+jCEV/6Nwx8IeDVolouktKpwCTo5lKt1FRfmd/AeJa
RIvQcQJMvPoZGa41S00gOrlEzHyneA2vAzee8VhHM3m4mRvb3WWouG4pR70zMAaQ7GnAFQu7ZAlt
f10SyO3zHIlwzwP5S9WXl2R9kGB0+AmKVHwqfukJ8fett9Fbb261p0nAQRMTGeh1rPnVTpyTyfbh
fO9iWuo4AUZCtjxMGCcIvxRu/0cdqzT0e9ynvLvQdOdPEiHMdh9SGlV8uzNxZhmS1L1P08nd92R6
zlLW08LD7OHuFMyql+MdpCLwfw6zrEbQu8mn5hPJq+YeQ8oR032MHpR930+0oH6KCe+yB8VBP/fr
XJvZz35E9OcG5HJkB1aILc+w71xcsexdY2Zh0e9Qt93yzni7qC5nhb6dTVLLPQbU+K0P8NdqtHqu
OEahevcWB1e7NTBlkDujzYrpa12UxQsnljQhT9Hq4W1QfscxqXfHXS3SuXEo2VpxcVMUqfLPWAls
Lz4+Ku/8OkIQYGSLtiTv2bVXTQOW3opDV5xG0c10JIu0GuJbkxL34Htz5jo36PU0nwbwOuGzXo05
STaug4CZ/VHr4m9eTiV6h0huYv7sp0om5sZhvt7M1H9Jd2CUY6PKObrczC0CmuYI7+/UW0N6p7pp
WO+kpMYS3SL2kU43Efj55sYcurTYUqG9zgGWJyVKjxAPwMSugQfDRCuixwwLQ7vG/RdDy8EfHJkA
Z6FO6Wt2lZgbadZ1xRumw4JupsewuK+t9Sx1J630NNTzkzXaKXm4CBP76KFPeCOT4otWdvO/GfrL
Pg4k0zdbDi7NsMErv6ioj2+xjN7AbRdblymnlkeijBrRdZU5i0Z4sqJpT+ncK1MS6H2l9jvKbe6I
44w1auZnS63sxw6DDSgLVW6JL91c9xh0JvmkzIo/4D4S4/+mNon7VEO9N20f5lKrPDdCMcMvRCEl
vm1mMVfHxUgm/jwXEoTUxrS+6btefgllZXORIkInfsliL3eRwBEtN+qkOUWFm6U/UsOIi682WgUY
VqWefmc6U1L+a03ES3wZQK3tesS8hhcZDdkhgWjZcBpsrc4ChZJ4gRsMBaCAmOp8DzUnL55UMRRf
1WQi0Asxhz/CrHcivy654HZllbvPicPrxq9hrGZ+apiAx7VCCDQuyqpOTIGCtWkOd1aZJUagxOFo
GIGauprS7loQ2/kx7MLcPcyDbkU/bKxZ+x0cLNXaZ6VWojgPGcpHSLfB9NOyii5/iCxheLu29Mwf
4ZBqyl076nbzVRGjveRmoGv1GJJLgBOFnhxbBCrBtmR4Wt127Mva18CPtkguo+W412baKrc2rgjh
MR41CPuW0EntgP04BiArb55/2hnN6Rb4dlih9RVKqduBsDM3z/xmcIVyRvmixcUoNpAd2FjeqxgB
hHp5xpE5g5eBVn65uvSUbQtTyuik2OgW/oqt3g3UsB3wsB06Zeeh6AeSBIT/VvS8yjQYmNBO4wCh
Ld4Iq4HbuKIf4trRaZrjwQnQqxtPLZPSYnFh1coPbN2S5i6ptco5Smx+4GoRUH5ZQ2F/n0WdydZX
YThN39VEVft2R3MAhXV/SMqiuwU20Rl3kamJZIb2O4lfMRfJlqv6mgtEXIVER4MNRSXklK7SeR0U
nZFDnDh5ygL41NLJAfBvmQ+OIcMTfRs8nlx8MSlmiUHc0C4u48BMNcN3sszBXg9bpo06yHUU5DeR
w4FJJ+xck+cjXnitFHl+Yue3E/aRppki5lVK59REUaIE2DxyW2NFaBwatEV/FU7ofccoECq0YpRD
9/LxNbmEh8vwQR4HsoWEaXmLrlEtUeuQy4AGPJFKzMCNuinfQZaQAwZKOZ3eJtxo8L2xWdYj8gjC
hMdG+wm25+WWFqQNIutKLMwyt0JrHMShMuMfqGZ7ynGmEVDCTEBZl6aQMazTbmAadq6Y7EW4Ea2d
/rOWWHZxT8odYa2A1ZgH/sSkcDGguxPN+ZbA0HIRX/xi6HI0+FFHBkJhknxf/mJsC+jZdYN1ckaz
uOtQR3xyRTtJX4dI8pQ3tE2R+lGUx6KPnY3pun5O0cQz2L/AE/FA4b5aDY4dKb6LnnFi07hFdqs0
WvXSmmqJNyfavhgetg7YL/p71ZTk+t5KmtQK/XGSmGM6qda7AHFdq/O5b1Xo17gK/opbdyo/odKb
yS+mmjbTTalDVvHpFxboBquu8mWo+5GCMw5EBpq2itfN2V5rsmR6UlWoJr8zTWZ/TCTsF1HKpM8C
LTemONDpqX9LqskZfdALlrMPTadLd5iWtt59oY6ljlFw33hz45sRXcegNHXUiXfEGkXbTapaRN/1
rpQn5HDraPDBNqVGF0QYx30ZDQ1x1o+3/1W9jOhAZFi440BzAG2vrk+6gJRma7W4G2VfWn6lt5wC
bXbUG2squq9ukmDSay0urTy97ieryw9D6JRHtcL7lqDd3kym1O5MLXa/pgX0sMHGltjHlXrrEbK+
CihR8dfyAFlYPkAGLjdCjNlM2hu5vKtn1Tq6QiT/lBS7j1OtKHtEP8pHkSkb0eGdMXE5gnlBzXYZ
fzUmJYRyCBtluBN1rx6Tserh9aE9CpJ1OGokJnDinH5jy68LcsQGqGjwWBYoLjfPqj5VpRWqfG7d
HQtzzr9ZTuggTUvzoEUenIr+xg5YB8C30YhFOs9KeH5reRGn9RQ6emp3rNAsoA5WINbf1Y1T7SZt
jNmgXm9sWY9cTStfuFRIwDew6wBMXi5lpPeQAsqiP3bCQ1izxBJiV7lRVjyYY9pinqtI8S1vybY2
nhzvTS23IU81ECeoNOmXA49e74WhpXXHsm3kzhmscj6gXJU0PogKZ6tacTW1FGNprXr4vS294rXo
urSbBeo0JLe5Oca7MbPTvUcacAgb55esSPU/PstvZYe/47TLeIsODvcr+xXN1suv63Jv6Lxito8S
/x2Beys8nq4LzCLJ0891qplD4EAemB/tZKruZKZU9klggVh9rnPJm7uetehHibdBspO5oqBL0hqA
R1KP2L7T7dT67mpC/VkT0aD9TybVKnso029FmmrZngvP846JW+hfhilGkzUr9LE8FdKzh6OHCnj8
7E04NseHokWPW9+z4czwd4LpsfYzpi1M8MCxp52HoFa7VvyWlKCmHAUpqy93eWrV8U7QnxYYQCVh
G9RoBPzWw1pP7tHE8RD2JvWOzhlPXpjMZVbtapyXo1sMrfs6MMzJIp4TZfXTQC6MJNSMqZ2sjd4O
9MHpyxrwg6HxCCpi3bwrpqgAH+n0vfyG+mdW/vl4sd7ZG5QHAQku7jvgwFdrpWgmz6FUxLdTGWnz
Nz1ONb/McvUPDKS5exDTpuTj1d6nrU1NF7U6StEQ1lZhxUt6cj1LJLeZ1MSD07maPKhQG38oSZts
kTHXKQNb8X9tDGgckPHeOoJ/lUZgaLTUECbQPgroDOoKlA7RIRh3bpjxIopkBa/XVXl7KXm1dQ7Y
5qtjANgIZD35K3iwNyD6X2NbyeCGedpZHPIxBIWhq3eRVhmfzFnvf3+8ikvmsxqKAYAPAqDHnnfN
XBZYVPNek/aRl8Tg11CmIT3Cq0s3gvQ74yCBTchcNLXhDqwyMM1r0hTIiXuMokoxz73ag89HxFvt
tiLkVWjGH2IxNlh0JBdS3CpCJomOgCPmn8cuUcNHerHDVzVytdjPC7wH/F7QO/OGXmz0ZFbDviEw
ue3oT0I0gta+GrZH8gFhKVmdwa0pr1OZ9w+oXTWBEUK+wdMxO1bgFA4fr957TIwF8smE0p6kaL+6
3kc9Q8AltsozGai4HWtDOfZG0t2n0LtOqlHMLxk10WNNc+dujEQeJFOZfv/4R7zz5W9AdnoFcICu
2gXtmKslvFV5lg2IX3I1ZG14VX9HwGB8MIyp3dGy23qErI7nMt0LzNDREM0Emb1u9Gim4PDURnMG
XSD3wxSOIFfL6TaO9ed46uZbC18jv8B5eGMjr8IeAzMgKPYFQrXUsFdhzysttdOacjgzucNt2xjR
bTiqyn6s1J955Ta3H0/u9XfC8Vn4ckt6A/x7iYl/hQJ8fJs2Lsb+7A3TcAROoPv1RAm2dGJjFxki
/QKOJv8y0Ojd+ND1Q3f5Um58E7kiHi/QaFfhVgUJRie3nc5V6PV33ZznO0cBc5DWQntWQzU7VCLL
AcHXlg2S1J12TTzox1HRt/S2VoH/f7+EEhkgOd65qBldTgIokzovh3Y8h+Ok/2nJII6WIdNzU9fW
xlevO4hvYy1kMnI6ADsQFi7HyvpEAQHYTGevH70yMJJ5BqLeI2YTZLNDSVNUAoS36xYLbsmq5l9d
D2DRb5HWbm7j0oufJQWEPOjCtH6kUa/jHViNhnKXAdj8gf00z7RU1wrTZ0nbKBi60Hr+eNO8N1+k
/FQDOCR0MFff4LpTbeqtNZ6ZUywopkpTSty0puoGMQP54+PBrg8EzQOg53CbCUJUoy8nDJuzcm55
fJ8dJwnh6MoQiEQ+Yz1ErQmF8xogzBbFezlkf91aLBLPClrfXNGgqxj9ckwr6gV3Taedc0xgAt3A
UlRrnWjy1Ul172MZazdFjdRRm+lzFKA+PX7+zx8NUZ/qzzLDAJ1X1xmWwJ6NKJl+HqJB36eUEU55
PgGdrVQbHFLZf/14vOsYyy3tIivO7kcPZl1y0UOy25ik6KwAcCFRzfKgYdC9rUnvoERVtHNjVDo/
HvSdlUWsHWzlwnnDOnP1kXjioG8HQPJMo1XehIUmbvMubx+suSX5YTttnL3rbYv+MwkPwu3sJrBG
l6uKxKoiZngW52gS2Wszg5/wjajTvkxjb2kbOdZ7Wwj2MxkW25aQsgTevwIrRBZDFlljnB2aw/Gx
6ry28gcYYvS3PawB9mXbD35kDmm9Bw/tfM4TxfnP0t4eZTuLHpxDQwUZ9dU+hmRYQfY27LPUa3x/
TcQ3qUbYZgCeXZ2o3eUw76xN5t3VpcKwQCQ0HugLj3NdMswVUJeWVZvnYgaEB5IviQllnr5LU8U6
O2gW3DuNPt242OUc/+OeIi9DwnyR3FjYsuu0mhOtUGafrTMigukPPEnSO28KnS9mpRd7LCuLjQzp
ag8v4y3JNCofC/t7NcMukPmJS9w6m6kJitl1aPP6iBcnD25fxjcSF6yNL7w6qoxIUsLLCJAQGI7V
LoYFXWkhZ/U8KsrwDDwjfQT0bh8UTdY7ERf9swS4vsUAemdUyGmI7iFXA2fLWubhr+2c5fMgcAdS
zlPiPHtxFAalpnW7PLT1CVCB8QdwWJNtBIirA0sIBsGOnA8wbOLx8ud/DYrkmsBtRlfOYHLzn1Vr
cw8adfXc947z/PG+ud6yy1C0WEmwya7fiqx/DeVmqimjZFDOoZ2o9/SBqxtjjM1XaSD8P5gm1M22
x9UB5NWWItm7Q6NETNl4IVuvuVVlXwGtTuLo1UAyZvoqoK189awcCzChFmFN90axDpqXYydRDFpY
bwSqd3Yw0qboSsEDAbLvrPbTVKfoM+gyfjXTqvzXLaYOUpFTf5m0SbVIvtwtpOe7A9KP5I1Eu4oW
+eWqmqOnDF6lx69jHNFA6HVIm2PVfkeDqPAVVVgbB+adXbQoEDHSgnYCoXE5nmilkc+R4Z0neC0Y
GAOW0AKlw7TDz01C0MZ8vjccqtK0xKiJEnZXm7a3cduZDCc8N/ii7a0alq6v6qF61OUg6o0T8s5c
onFB9AGZSDtuvXiicrFWwuX9dUQ2Tjt2Y28eWnBTXmBBWbV2NtDn249Pyjvfx5A8jEjFKNqtlU2r
zK5IYJPotaLUHe6NuFeepCjHMcAA6Z+Px3rv8yx0ukEgUHnFz+dy6WKe4oCspvhVZl61S7Uoeyyk
yG7aqU0PuW78+X8MxzxSAcIuFdrM5XBKWM8WuJn4te5mNKGatDXvdEDUUIYoY/jxPA4bm+XdDwRn
gUECeiUwLC5HRO+moxQp4lehl1kbyChP+rsmLRx9J+fi/zg7rx63kTRc/6ICmMMtlVod3O12kDw3
xIwDY5EsZvLXn4c+OAcWW2jBe7GD3RnvlCqw6gtvSDMkurNUuzHotR1cJN1Id8C/vDH8wBFdzJly
xUmkudCeFKZIxQabhqndL6WxW0/ylaeDy42PDxIsXdZ1DaFC3TGWvozPeJ618cYZE1Hsa0qmhzkd
VfUEUf4pQ0j6Bsn47SwNvgqeZb793x4Ul0uryzohe5bJ2asNJGJRsaNUX4+81Pp06zO8OhZ3N5GA
w02+7oIYpZ4hFa+Sc0Rp9GgXrbk3irF7QuawvPHFXx8KSN0SdsC3X91mdetZE/xLpgW1r9yOpWbg
kp45H30tbP7+LmMNuar/32DL0/XHq6gNFf7Xmhefq3QYVFC6/YT1M4VucQch4RZc7O1BYTS8kReK
D8HNGi1WC72jD8/UKr+3pk0XefC0JQaMOE165Ye59qYHCLzW5/e/+isrSgWECoQO9P4t9FhXUQwE
20nOCVy9Oz3v/DNMgHKnxaK8BU+8OtaSadFcobqzfhwqUL/OEBvJuWNaX/zKHKFTumYVpGVubf6H
eRHJ0B9bxHPWcCplAMiphzk+T9K0HtH/F085WJbNMDW3Mrlr08LkmSaZx5vO1C7PiY+QIYRvEZ/n
GNpRoEAl4mnYDU204WGAWPD+zN7emotQAs0xdMLgZKwPSsq57Awc4s81RfwXOixfBsTqF70G/TOo
l+71/eHeBmiXw61mNzllbEdRGp+LYRZjQEFf8vgMg/+P1zjq2Y8qrfzcDJXtBYCI9N37o9+Y7Dqj
EUlH6a6JYCv1SU89wOiDkOjpRQz1jCitJW8cm2vjcW3ywvPlU7xd/vkf33wRht5g8f6d/dobHjI/
FZ/AEPSYxEz2v/Uo7VvVt6sD0oxDdBN9Af5zOWDZws3l+UjO/eSHn7TRKJ5KB6po6835cXb67gb2
/dp2wrICUflbNeRNhdXqTNXDAD9bFJRNwONJrz11U6yGXdEZxXznd0oDnJ6Mc7pB3eGW0t21+cJ0
WHT1EKREQ+tyvr1wIXyr5QavrOHJQ9vhUz256iQLrfzBaoi/jn/BAsDGBewKcZNc9HK8PBewsZsw
OedV3b/mQ0etw7SS9OhEM/bv75/WazcBNBmSRDQKSU9XEdvo+X02elp8LkXYdM81ncWjUVZT9WHM
zfQGDuBtCRnbQZpnkGR4NCiJrc4q0rT60GFMcZY4SocbFI9kvhlHuOp0Fec2GCOV/+NJqTZGPDT8
XTkkQWfo2eNIInYjML7yfNnGAndmrTHMWLcPi6LIe7o/fDh66djPZuSPTRDBTQcPwskO9L6LkztK
a9WtvvYax7YEVgRyPFLAIRahqtUWh61MzLxrs3NaGGG6VWE7fbGcEN/pJsM/2eLe56/6RHm5wXz7
VAzAr7dja/sfprnrn1qjKm9cI8tGX5RQF0fIpei0RBBLg+Hy1JmVdEvMndJzIW05baBP1Dp6Nk50
eP/AXfma8HKCFwwGkjrxWqQyGhEwteM5PxtWNZKga+h9znOTR4E3yfnnAtS40Ym7cn9wK5J40BUC
XL8uIxoZzzsynxJKkgwfpslJoAvL2ZCoFsw/4HeL1ybUmwC2qHvDc+bKZMlfIWYRZAKceJMuOHGR
jTMSSmZfnFWjgQ/UnUThyAJlcIqdm3fzlV2k/UcZGlwb8Yq7wqHQRm1k1/usbiq7YVcqn8Or7BII
7V9vI5JzlASg3JPwrZP0MddB6sWVPKPNooGMaOpua9WJpwJpK0ygnEa/cUCvXR4ILlFigncLhtVb
9vmPh65LTbvO1SzPNQT6fe32TjA1s/GT6mJ034IJuaP41m4wlLDszdKX22Q4l+3BE09f3p/8lZvD
o8ZP/ERWDZhq9fn2yojmib09x7XhC0qlabpJSr6twGncc6JBmojNTNu9P+r6MCHgCO2Um5NcF+Dw
mv6ARGTnUi2dTqrXq+NQWvV9mnTcndXQ/3QzP/pbocxlQLzV6bFxRxEIra4ESPO8RcyUvprpPYzI
dRzLARmngH5L96iPfvKXkf0yIJn80j9Z8sA1C0m2GQoOqWGcTDQSi7sYUtpPo0M1cNtk863O3rJJ
f154y2D09RY4B6OaawJzTmUQQGWnndDFydMthVQJ5Nx3o3hrqiKfb9xC13ZvEdNf0jw6xuuQOyxK
QipPn09x3nj6Hn8bmT9aI2q9bud72wgZnFuWysv+rGfIW0vRBxFOnvbV/qk+1v2xQLDaS8oZwB1t
jVqzi4cBH6R4U86k8Jo+yG+UbeZDl/jIEr5/YtffybLEKJRRfl4CJ+KLyy9W2VVVIYqjnwzqUjIw
OsN8lTbNOBH51n+96NKX3vLzT++Pur4D/++o5KU6xQ+aKauvM5rRWp7bST9pSi3sE/hMBsRN29q+
P86VHbV083cWSjzzppY3SavxkN7RTrM7WM3BBoDXbztUL5NDkhra594YnL8VBmZuS/OCsIHPA/HC
VXMV5R1M/vzSOEkDfdw9LBTa8AHa7El634VU+ALKcqX49v5M38BKGJb1BHGACSJruiY2mTOak2Y3
mKe0mcuXWLPkVgurDnoiUTj/Nd5ZCIm86v1kxbt6HOaH3KidG9HjlQ+W5vjvcj9gL3t9mlKz0bsM
WxPqwm4OfdxzwqMW09CC4eE0N16bddCwzBg/GQD9JKwLTPvy6CI7D4YYMUbQd9Ps32u6UNtqNB5a
H7DZbrTBLwWN6ZYQi91bRcYrB5gLgi8GeAes8jW3OqmkX9GoBhU1mZ3cotSYWju/jcrj+9t65QDz
dhP9U9dgb9fROPR/VEOEaQEWsmsfYdo0PmAlFlrnYZrTb/THlH8jt7m6rNiYEBBREPDd1RsOQpNe
eBIytWGIpkMTVSOUCa/VrSA0TfHYAnvUt/1ohecchYcbm3rlQlxUu4AkUYmjvbC6j6JxLug6jLwv
Zuj8WwHbqg9jIQ1oUzAr70cxFNMRGdDh1W4jkoHULvxbLMZri06TGRkv2Czo3i+b/0cUA1uq6js7
008oiabZwyQMZIpMPan8Z9nVhv5YGN54K9W5OnFqdcDgYLkjmXE5aBJVyq1AJpyqOjayDyKE+tXA
T9R2KONBBooAxS8BcFHaW5s/rIJKxPr5748bjY///yNWdQNhJANc5so4KU1vn0FUyW+S8sjOKVAG
IukzbxzvK68PtwTxC21Q+svrrrZy4zmMcEs4GQIkBq9y3m/pfhqf05Ym4W6CUf1DInkT3ngXro3L
c0J0TM3ehZR4udjtlLee3mfmKS7r5t/Ybo3wKZYauoOJtDOJ+mDq/WN0qf769+vLI08ub4L8I0K8
HFcMTRjKyjJPlJibnUhNfx92mLFDapmTHdjgW6rx1yaKJQhwH+LRRfXwckCULunQ1Y118kq9ecwA
UT6Vbpl6GKrBpduLooijTUTZqv77uAIoGhrBDL6Uupdv7I9vKMM4rnDr0jyJodT3CYZBwQDz5cnX
BjUFVRKW2D9NRpz/DzsLSAFZcWoXNt/w5biA3nvI6rV5ckqz+YDv8vjay55+j6GUFgc0Zcc4cNLW
6W5M+NrTBwxmySC5vQCUXg6sqxgtpUQDnGIC6dyiG+S1B220mgExFzS//5d5AjOhTkMvn4b+5XB2
m0cDaB/r5HRxfsoqMb/MKLqHQWHMFd9qHZu7MqYNdXj/BF+dJhczJWI622Tll+POBuwUcJq8Dl6s
G1sdTYJ4kyQ++pRjThnnxnNw7fwCcSaM4iVfNLkuh8sLaxrtWlonLbE+COFhSej13Z4lbva5Oc/P
pSmmb38/RbJYCk/wBQnLV2PqkajDrieS8rWx/mIKqD978Gn5nkJcI2/s47X1JFEFBbIQKN5QAV0N
xc2F9npylXB/IvZv5Jt56EGKWpPWjvv3p7b89FW6seQ3QMMoPYD/W30dUYi3ow5D5FTodvhgVF0p
t+VYPqm6PosqzQ86t6J3rxuzESAKV90Y/spuchOZXCeo9y5Q3MvdBD+E7rxbOqdmGkfnIBA+i4JZ
WMOpxpG6vnNErWVbC420W66aVybOmcWkDiAeUrbrJlGYDq7T5x4j2xBSZtGa2zA1EoiQVfiLIMNJ
gyhCNTAYkJQrghGlxVss1KuTd5YqJgBIspHVsUqrJi0tqbmn0tHSQy91zGXESG8j9u0Zc1iuij1t
1PzGF3QlmKFTBRjZJrKgt7MaVvdo9LUoC57Q79WSnbLNrA905f8SadQZQeUM5o1dvrbWC3prufhR
TV/TpycorWxz4p46MURQgfIxjf+rulTGW63vQoEl+dSIg2/NJQZ5iFt+rvk7twgZ1+ZNJXsBCi7A
xPVDgKHzpE116p7SWqId0w5OINQY14Gdhq/Y2MXyxgNwbX//HNC4PNyom7cin0LnpHWiTHctmJHX
ZPS1Htk7ElsPYTAk/VK4tLv3P+orVwgJPI1CUIaga/1VQbE2mnHMC8UOF3FV4XDY6A90m4p0Y0Vt
d8MBYIlQVjcI4FlayuA9yTbX+DHTQNjDsUL7FGW1FQYoNCHRUXj9eGM1r02KBAvgGJJdwEdWN1VB
jpESt5DcuYaaSwQqiv5jPFaItyejOdWnv1/DBbuxONdTiV6fFkvLm1DOpn0qp7jr7pPYc5tNWDk0
PlNVeDcE466kWEup5Te7GYLn+jZyYeFqXPX2yUFcUuP5BNVkDK32qZDS/WL7nfYsp7p4TY1hvPHe
XB0atL1vUw1B4385xX/EZU6RUx8YHOs08uaCZDe15mhlVpEeDQBH9b2h+qIIelhUPwT/+xaf9tq2
AnMHF8dfvDd82sSv+yZrW/dkxpgHxH2f/qP1ytpMyq1v4L3ffo+AqXBw5vjw3BASXs7UyMcGgSvd
OIVaBLNelE31I0YGZdrnuWl3O09L8jTQFFo4n94/TG+vHsxtmR+PLAVS6iCXI3ti7NqBROJUFE60
VXDl5TZxpGV8ahANvpvtNu5/vT/k23VlSMzd+SoBcFHSuxwSXQOI23YPRlfJ7jHCL1rCVbSzjSaS
+FZ3+e0dAAJbW5oYRPa0F1aDaf4MyTVPnJPRl8l3VF/1Zh/lyPb+9dPFOAY6AJR+LZ7M1TqORqs7
kcc4tjfXxR55iGTeoichUMk1S3ebOeHo3Xi8rpwa4C4UQxHg4BFb17e9znUaO6v9Ex1XU+0bVdKU
StUirOJiA/JQYaT7s3F1datU+fbVJAum3EI6DHWRs3O5gyziRE8XzGhYlra/GbU+2id0N5O910Tm
v7Lx5u006HOyERrC1ls5dtmtGsSVg/vnb1i3ppTR5FaBIMa5sLXsOWraJN1liOCWW6/ryo1FsB/+
9VW4JP9g25fCO7IAqz32Bq/t0KSKzjw5c/yAUWlvblTiZ2bgYCf50GBrXwfpJNuvYdp2N679t7fh
MrpFauEsNbY1BDuZyJxLKhxnA4L254lCQLghnHA+w8wGczMW6QshavkJvrB54yK+8sXytRIhUfwn
lVq3tk3VOHluOeI0Uo15sISa7mXmik8teKDD+5fDtW1dBGCJEDC7RdTi8mhhdZDPxZhF51If6mAo
h+jFT8Np2835J2P07c/vD3flE3KWhgLqSFjm0Ji6HA4cjIZeZCZOeRFjsDXr3TjtUCh0kp2FdeUY
BfUEFi1yR+dGL/fKxQQKhUYKHQ0uw7XebNNFk3CdMD5TZ5+cfYaRuXto3cT+HxaU4q+3qD1C7F9T
iXqzSkuFDt5Zx6jswCMzBrMOVSv35r45JLagxP7+ml7bQp4UemGLLMSbsKuWfeKno5mcW0iL6GQD
ECgO/lTb8R0sArc+ytJRH98f89o+0hsigKefS9qy/KY/QgWZhXoRWiCFjdZ0H4dZGzdShNrGLlv/
o9PZ9a6x5C1buGufBbVfqmOsLn351aBihl5iKC86x7BgxyDlNjwaiSk/NjWUxfcneHUs9NhI9gHY
UWe/nGBKfU6AKgI1nw/qZdEB3ISDbPxt2Q1acePMXDubhF2LqAcEZ7Lgy8EKV49y14+TMx4P8l+U
d8vo0OaJKrZ/P6mFGW6gnsPFtn7AmhgrLhPjh1OeuP0+K0s33JhtG5lHe0IB8PPfj8bRoFWwtCfe
WKybdmUnutB8ykGD5u5Us5ioWa1WJLsmNeMf7492bQ1JZmmwMzUAIcs//+NEjiHWGTmRxsmmvf9B
GQUQIEBRdXbja7v2LPAQ/wZccW2ug+SFvuVlaOWd6HrY8s6P3OSJRon3hJq0Z8oAvYkeJFReJ/9G
ZHj1jeGvhQJUR0hbqdqiGbKc2z+miXSXBzFGiVM2+96iQNX0u8pQ5UPZ9BDTR1/tWeLkgEFX1uxk
0dyyMbn25cMOAAIFGpTqxyoW0REzr8KUGzzuqvAphNf2lJGzPBb2nNN8cOgK1fKWQvOVDqYBpg4v
bVYS3NUar2IVOoZZYeKf0B+us6eyrMOgwX/JPORUbYwgLDAN8IK0nw3jgX6Z/BDaePudC21ufr5/
0NY6ltAyKZHBjyB/IB2kDHi5BRFl1x4PkfAk85xrqGa57yDNV+GmR8v3XsPnBSXLrMUZa7IPAkyw
3JCW6ruQrtm0yV2VbRVqynfv/65rz4BPwLIYzFASXV8iUWPYeNSnIZSqUlp4VuRqOFaZlkDxRnbl
TuDjdfwfhuQTB+/ISaAleLkSUhddZJSWexrb2TI5jKp94ucN3s5ESJPQLJb21/eHXCtXL6sPbOc3
9A74KrnU5ZgoGOaFHDoHs8rK00+x5uM3x8lAMJ0iMyLAcCwM/MZTIetNHPfRo5ub2rcMNe+Poa8l
7SEr4+Loq3AszuaiIrZ9/xdeuSD4WQuxjRx+OSuXPzBxSz807QgHBDxWVOBPsvM3E3n0qe0NkQ5I
WtlyZ5u5Z7/YVWPeyuKvnAOeRgq4iDfw0axDrHGeMq/BhvI8jY39RPm92zq1V6CjR+qAPt90Cw65
GhCFS4R/OXMLIYoq4puUL/ViG+K8f+dKH2KkO9m6ufcpFrxQOCmrjdO2dXnjsC/X3B+lpt9jQrNd
GBlEApAzLxcZoXaJD0wo7qCGpe3TpCnUpi2cNT6w3DcY8W/HIlHnzuACAmHLmJdjucpWeUm9BFMa
rfk+jLCwOgyizCB2J+1GYeLtWAAkWEjNh7lDu2h1u0qQhV7kDvG9F9pYofSjjccSvjP1ljptf6vi
8nbnqNUt3XwW0aQouzqqi7A8zrJpeKyQ37jL/al50VLYOvMCaTKwpL3BEboyHoW0388WJBcyusuV
LMSkydSKcY4dRR94yHnd9VqJhmerav+QNklyq1R4fUQKd1w7S0d3NUPdoOk3d7N9LBQO5J7SXzSM
k+8R4hk2tT3c8iRdvc4cS5AfrCcZBhEIvevLCWZtRA0bHieSRmLeIuNqBcLWyp3ZZXoQamK6S2Q7
b6POzw+hD6/h/atnjbH8PT49RiA+RK0AHFfZnHTQsRZYux8H/HO+xZ7KH/Dk1L5pkm6914v2zi59
I9uYduE9Ym07HUIQS/dytrQbP2V1C/7fX0KJxOG1Xkg+q4/GpuiUjARqxwL3mq3dzdN3RAbdfY1U
/HOKfXAXVBiu3GW4Xtx4oK98QyYfD+w+8nZAw6tvaKZu3CRgio4Cnax78hNvl8Qy+eSW6pbc0rKf
l9cQn+hvQCDBEFIOq2tI+mgETQNDVYVV7YcuKbfKK7xA4G94cCb/ViN5FXz9XlXYi6wr/RPghsvU
/4z+vLTGs1TnOOsTD+6g0ubBKxEB1But3tYTgdmGVb3VsH87TdQGl+CLy4mM73dE9MewXVGjAxmO
1tFN4vjc67UMsIrG39dstA1WArf4TW+niUodPmDEebQDUcy5nKY/JxQ/osE89rk1bqiXGlvfitvX
kDDPDlQY5S+iM5pbWkBvDw7DwiYg4WOmdOovh42KUFtuXYvrsE8OeqTsowe1KogKw/m7/JmNpNHK
gVl8aAgV1p9H2iVh07fSOk6q1n41oVefwhSSXlClzjwGvELzUyHxf7wRnLxZWbR/SB0Q6oeZAodj
dQOjP69C/NH8I/Dn+AnOmpdtCuHbj62c9Ecx+ijQeU5y47V+c36WUUHUcG4Z0l7P1pWlXHDt3hGJ
aPclctvRCoxqSP+16PN5gcxQAHr/JnyzlUjjaRxWxuX+4eK/3Mox8rzQGw37mLqTgZNkIeO7ZNLC
IM5hj90YjHiHf93lPXC5nasEXpa6gStmg6mAYw5gZAunP1a1gzamLtFMD8baz3wMadva/lCWstL+
Q8u3OSLk4LZHrejHEC+sxEarDdTpQp6dcD3ZGDOKWViKGXMeNEUqp13poMi3M83ReYlS1xy2Jgo5
n3m8x2ZjkBoJXBOjQT8m2MB2LxDnQrmb+1Cqk9E4w/Q4SFF7Lz1Vvnznxn5l31mTKurtZIWhca7Q
h+o3lse5vJ+N0s33Zt9p5bavq7n/2mjs8CceN7gWSuKRF2j15MigyPLwS2kVhXEwIFKnO5Qqoq9F
qYtoa8ik+0B7rkDGnMl+wPJNxg8KcuurSOlMBkni5O4u6S31KSf4+tc1pPuptcKZUpLpi7uhjsxf
BgaR/2l234gNBnhFGQhLJGlQ5WjyB61ZcU90OP/t4wqA6Q6DjaS7j7omfiHzMpwPniMRqqt1OT27
Cf7fGof+W0GwiHokyxe4+KfdpyGdl42pUMTdINzuyS+6XtANH7LBOmOkUMd42Omz2kVT2JoHryvG
h06O4nutrNzYDULZ+pYmYTsE/P86egHSw8pA1n5g9mVePSQupKQcaq3ZP7m9D0YvRUHdefJCJEU2
iB8KjHKd2HCe4nRgWWc80D51qo7Cg+yz+KkesDhBEKMavmeRbT+iONV3iEZG4nvq6jhakj7n36I8
RYg2GOpaaR9FXmE5Y+fkqS+UaSzxX2aq+b4hU/b/G/xMpvsxNpTc9r3oy82gqtG/F1WjPYJUGEiw
p0nJIGrHEZ1Qe9LVc+FiuRlIA82sve6UvK61ppcHOyYxfY6qxLM3veoV/hkkXtlhwM1l3CRelGjf
K71Pqyc6Rxi/KEqZzq/GT6J4Y+MU3D2XsjXnXWRK+xdiIGh/c2fUj26DR4cZyLbR7efQpsMbeM5c
ZnsXpeQtgpVh91XL63HSN1YL6bbFk7PpArx4FM1R4EHip1T+/BGgaDv/27l4Ixc7GXbyv8rU0vab
MYXi32po+XqUXet9HVThVOYYkrYz7U2VoGITRGXdlS1WtbEWfVKx6RbbTEx9/uBOBT7nQeZoU8aN
nWTapoUK1QRanGWwODErql8RGujvB3xbMLKKm9r9noHZdffF3Lv1fiENTH7A4x2fslREcZBNfhsH
HGb7uzYQxN1BJUN7GR/kIqityKAF0M/m3YgpxEtad7p77zSiUpsSWMzPWiW0nry+UmJnFp7q+W1N
3p6QfR/a+winO+hwbYxg8mSX3kNUloO6K2bdnzc8hkMVVJgATQ95p6zmB5XxpPnRC6vCkT1DlDDf
4AjXV3dea5f2xgLteixwulOHYuqHKcDWBn8w4Q8a4tGtsKtH6B9W/pwNixV8Y5rTD3w9/HGbJ1zZ
CPVPiQj6BgMdNC00o3nBANDytiiJ66e6HooXSuWOt49qbyyDySjtZNMZWcqH0czdJxis40dMAkq/
DuKK4v5Ts9jUoo/aIi+v4wNu/OT4x95DFmnukxeV2OY6tCT9Y9oY0ZcCKCvi927EH/DNoQno7VE/
ikqOyh5no/y+tlSFNSEZ/oMUizmcLFoEF5tGUFLMw25Mt1OrtK++nEW9HTCeRYo5Gbs8yN1EHj2z
Ns1ti6u0Cqx5xqKmahbPWkXVwnpUKnL+KeToPVsaIiLbxuo6EUzI76Q7t2cd/quHpRlSVl3Ub8a+
HHHEQL4faytnDM2gdlUT7Su77mB8p3WCODyOm2gJxkP6U+Cn9WvII/+/0dHiz05tIqu35LcgJWCU
/Oi7lNvHxAvgIW2j+HV24E8GwKa5OPI49r8K0Zv50Yi1VB2QuZ2PKce0CvSQmheqkyoPbK9L/hkz
V3tyFaW5rZir7gloMqiBeJ66fud1Yjz6flOeKcdoRjBMRuUGXivarxGmfL9qVAXdDTQzpXYL6rXb
dKOb/MCDEYpsDQzVN4MeExTkUgtsOw5Vb837udJb/wDwIJ+2bd0LfTN2GpuEslj2HMejl2yItKaP
Bp6TcTB1dpc/+3E2fm3NKP+YJmEy74XvqPLZSpWwPpqW8Kc4IGAOm+OI4dSvdrJwBa7NTGUf83G2
H6Z2cOcA1lbxTxW24zctVna219AQNvbYdtSP8SKtEAx5a31opszRA0pTClnSurajg9Jn59EtdGEA
4SqLz3kTiZ+IlevqOMI6QVeYTh/uoFiDkXjr6C90bezIjYn/br5XZUSWHLZVMW6gtLrVndmzuEGG
Yc4TOsOWxYNjyafeHpwvQ1hp+OQo2793Mh4IpGisVB7rUA3N0STza3dpm3bari59gXFt2mXZBryH
ejSTHjpG5oAF2CZl3uJX1ADuCZyktYcnGwPK54GsV21TrWi0rdZIqw1AnyaPuQ/ndu9BJzcfLQwE
fqR1qPPE4XOE1dog2zToErN59SR+oSRGYCp2JP7dz86T1bcWmpa1k8bc3pHRagUS7fQBA7S2so8y
gZ4STJmWg0cTWYcLiM9mHZKh714ziOr4aGqa/kxb3CXGSkhx/cxw5+cCnOkAjAtf8kAnZwGu1xDC
8OIUJY4YmJqKwMoQF+Qa8vXvrpUUA55kQ/vUCq/+V0TakD2a2tD81CX1pGAuMUr7pMk8jdjTwjuZ
dqOaDbSr/mcq9DE7dhjFF3eGXoXRA3/C9DeVaGI3aIy4e/bGJEsfvLgZfrh9pKtN7Ci7/aqXbVbt
oqbWug3eE6Z+5yS/vWyB6ZZPiaW3xiGZvfbVjrs0YYLkhNvGDD0PG/iwDqmfGNWHqauc6j6uMz0N
WmJg8+dYFW1y8GYjpMJcOYgIlE1YwObM+p8o2g7tvvRGnJeGaIysJzsboDzGkUuDHShyHShHGemW
89yjZxTRGwsMGKnxcSzllB6E5k1uUHeaSh46fULwEgpOWNzl2RDv8COww0PuNubXJAaTtWvxVMV4
upuIy3x/nj7hiDOqQzISRu4Mo4D8UxGngfMRo+3eSd/PXkUiABxGeDh4mwpxzpc00vUJNz9df6p8
s4zuG10tihCTbmV3XRZ5P2PAxR2azXXv7CUt+XIj4zhUvK+eUW8zQKwlXNK4aO9hTUu0tFu9iE8K
2lAdlMDrD1oxp9rWmQjwtmg2LvOZZqRAx8rR5VOIVU54UFWIjXpC/yE9ZmFk8CEOWIcGVB1xtSmm
BIQo1ltx+YoAkD7cxxx6DbVxFX5251jUgSEixNtKmgY/cITNXvXRJhS0XV6b+8HAJacb0B4LsixE
OjxH+DbIQoqtAdFpl+8aPxLoJqiRm8guZkK6XEHvDqwpzFS9dzsO/RZWdK8thzqVGKhG0a6wvFj7
lIylq7/4s541gTfIRAWa3w45jkpx9gC3efS249xkz05plPWDlEa7bSYuDpw+y5bvt6nmsf1st53f
IElZ8Qvc2ZZfCpkN5mcNZbxhM5lFywcAIwLmfS3KUAZmE+tHMvtOz4DLVu34bAzCyo6GPUk/aMoE
uGdbx9U+avt6iNDr0vANXnTwibJdA38txFTD5lR69QgoQXl9tNX7PC33OBi6/q5RnfiY+aU0//Fi
/s1wBow63HiJcsS2Qk1cvLSVpRMacHNVW6+GkoWTiiHLJ7xBGsIUmYtXhE6Hz17t58mDrWDz46qB
Rr2oW+5vj+B03GSihWQJ4NnIjpbVa2ag0/fBCUUfpu7Dgqqgt1K01fBkNehJBhQZU/FCZE3oZUeq
cD85ui2+0Scww3/mQdUfWgy12oNoUPm5gW94k9kviTWsOjo/NGLQrL7MeO2MOkzXRtYx6pv7uc/b
T4aujE3YCWuvyelX0wvj8H6S/bsgsk57HXJs8BzIT6L6dDnmAAlAYURuHhGFctNHs+xHcysJ4PHq
SUe0HxC9b+1Aj2tl3Icx11BQDb1xl9miNvZ4/WJT4hCTfMmiOIp3EVe4G1DLTX7QZ2AXHLqNj1od
d/XWiBLns+V3VvGIU5j+neJasTemeIqfXDtj81rUFsS26ztJsixINl8rN02MB2Mc5PhYD5hG7SYr
71mMJks3uVYWz95AR64NBP7Z4z9ZVVl2UM6e9QsgVGgddRl7X3BLCqfHUo0AMlv41mhQl+JXwo1i
HuAeiWQPGkjkZF9elTzwjaqWvKH2sFPJhhbXyTKvvaAdncI74F1ftfeJixf4cYoTrYU14MwPkzMY
BfBuPQbvPTnZl8n3uvhLJUKsf0gJ0Yy3usxMg3lqwxv9hjeFC/rVi0gr4O9F223dNaee1gxuZcb3
wi+s16Ex58dMJmgrDHM+UqKO3O9TW9aHeOw+v3943lZoFgkNekcaLCDDWSPBIzJ7fJ9L9EJb595z
ZfgTbzN/b+qohv4dVnAptuFzR1HeoHKz2DFfHlPcXUd405lzHBNUWSf0+h7w2Jg2VS3dz2GY31jT
K1V4xqNySVts0b5dd2IheVX0AUL76CDGdmckc/oi5gGMXl4701ejxqHW5aA8GEkXzkEfusSAXV9Z
91oi5p/vL/ObDaYDCJN6QYCi50cX5HLuhIWG3xaufWzV3N/VCDnt09GzAjAiOWIP3Pr/NJ3xXxqH
oXuj1nhtaFrD7C/NaERDVjU4vYpKGoaaczSjJa4jfdkTKtR7nx4JoWpYdGeXZXpwM9Hv35/1tS2g
BQD/FzAzELo148pERzOS7uQcaYeEW6NQphtwNYQVti6i21AXSTukuhUiKXqL5xAKGCMOIS2v5gcs
YPLxxu38pgKKgKxO3xp2B4x+BP4vtwGiYdVH6CYcpwUFVg2Fr7ZiFP+HtDPbrduG1vATCdA83GrY
ox07aZzpRkjThJolapae/nzKuYllwxs5pyhQoCnKTYpcXFzrH9TLMBdNSiUtm8fo7TV4ZfkZEi9Y
1N63ovauDdIhi9Pm9WSd0Y3UQ+Ci4jhZ+KYkqZlcdG2Zj12Lua6BvsmHt0d+5SoChwMGmLO98Wp2
e67TZuzaZroUXt+7hyIW2XeqrqO/JJ5yHiT1bewD11tsqdfmu2lb/24acOi2P/+jSWHoZSy2+hkW
j4mrfC8Kz0gOo+7lwaQ7Ux1SThGBOUw5xixwwm8ZeL46/EZr36D7dL12wy/KvPbOoDDpfO4OFYyj
qzsv06OceqcKuqSNf4i07k4VWXx54yJ+2XaEHwamHF60Crrv9z39x9SrmVIqBQ76qgOVBj+TBKWA
h7qsfa+bqszP3AEMis6LyU5H+x6LnVtUohfhHEgM0XVrWW8WMvuYVw+j4XU4EZ67rtYP5SLFuU7a
u9yp1hs6Ai/PNqJL8L+1TUEBGI62yzo6Z2o6fSWuoOVZjjCGsHThhnQpnJWJWci7sSzS3G+xqnYO
nswz+d6jzp4c1jxz76ZRG2+15fagFKT4NvVZvgGBDoz93qTELotKW0XmnpNGWke9JYn3TbL+o114
63V24za7JHSiH51C9sV1UDFuu5qVjYvwpmQUYu1DxSLX0jZSyi6+9XFeHEga/BtvnnYBzUOU/J4f
Dc/tuILdIbsUzUg91s7GAw1RGWrC0X+uZh2NkiLWjVv3xYFgUFqGCKKD0MDKcBf+VzQJ6T/k+cUC
J5T4rS30d62Ty2siRLGeuyLVBmooS5achJpl9t/ePht9G80eja8CwWOPdbRUqXPnmvj4Tr1NYHcR
s+5oulFeKjR5ynq5GZRb8Rgpwh7/eTsCvpw76m+/k3GQUWiz77YoX37SV7rQ51i0mHLqjYZ8isdb
VHRiuqjKUJ9bu59kINVB/fX22L9RV8+ycjTuEOayiAmozYLOev61DZ5FS1Mu6VnFs/2pgIxVHVWt
n3l5ZbSqu4nGz91cSfAlKMX28SeMXkErNMMIbg/yc1OGZl+PlQhWjOuL75o7N/oVV12hHvOyNU72
kM9f3v7RL+7H7baA8rP17MCF7+12mmpSqP2ZDSlTfGdTpPiyYEV50K32v3H2zNp/e7gX0WobDoIK
rC6KzYgIPV8ibZxpzUq7ORcC3y+Twuov3FDzQ19pN0VdXx4+xqKTxFYEu8iAz8dSMc3N5lo2Z2Gm
3Yd86LFYVRXDLvweHfI0mtxR/Zimy3gj5XgZJ1lRkEQ0XQ2gS9Qhnw88IFhEZBy1c+uV43yhqqpH
PVS5+5TU66tMeLa2eJBVvuMVZYwkqtL9bLFGGQNwDeIG9OfFiqNBBUJsk6+gDYz0+fMf0ywKhZZe
GmfE+lCkol36YBrC8M6lZ47VDeLIiyXf4IgbWUazsQhlTz0fDK/CyapqYDgUt9DLn/K+1U4pG889
KzpwBcSU2jyGWIbT7Q21yxcbGRgkTyry2g0hzC94PrTsa5lWPHJR0pwL3UcMpLk3KnpTtT4+2I1z
g3L5clkZDrgCNDaMYV7kuULps5ma2nhuM3sKm37JHluC6XGeilv51ctFRW0ZTA2PfRAvyD8+n5mF
2GOZrtUI5B6OMoy1OMpysESloNSJU6n+rtTELfHO1wYFyIMnI+uJ2O32539kNsBAnB4o/nj2hmpy
w6RCBQSYrUqnh8alWZzEKuXPTJZzcX47RLwI4bDBiZ4wEbF6Rft2v2Gp1jguCnRn4GPxZ3MV+nvK
tboVGfGodhd8GRzpY1Ws6EHqxal+eHv4lxP/jeHieYy62cYMeD7xoSxbhdeJecYT3pN+rzpYFZlF
femnXI/yrvwJd/CW4NfL3QTO0dm0QDYNaph1zwdN51zJFu7Sc502+aXQLPhWK9lzGyjUl+LT21N8
cVSAyMJIthFb2VCVL6pHEB6KTHPaayObqfQR46KDJURC/9Cupp9Udlnhvx4SvsqGzkNieNN13E2w
wvbWLab+CjxPo9M5oSnTFSh++LaXzOLSCNnfmOW2Zs9uYyDi6EWQAIEK5lLe7SOcGquYjTRc1dgV
2jHpnX44Nz0Nw59vz22PS8dlgNf2FvAQ32PAfZbX0vq3s0ydr5kEE3ZOlc6ugpTSbfqf6Gb7H9fq
5sULUNVP86CrUveryv4t7+mnZI90aaf0R105cOFVu3amG9ngy48NKJkUdAMmUx3ZS2kqnTPOuhjw
+igpTvo6hqC+Do7gvYtL9KnslhtFmBfHF4YLCCfw8Cw/We8uDuMYD0dz9mjeFihiXzpnNd/10vo1
a1pyFDHa1e8zaainDGm049sf4sUpwl2AsseGAIWthBbr802mJZOFxadjXDNPH+3BLw0DiLI1x3Z5
h8XzLdOhlxtsmyqibhS4AHXtX9trb2DbjT7h1XDr1vyEhoZaHMqit5obO/nlklLUQtbM2tQiqNht
f/5HLHYri76srTTXgowmXaK+qcfJX9Uh/1xamNidFUBX7fvSUcrxhx2b9de313U/PpyLTbQHRTfA
ZHCvti32x/hjKtSWqzC5zkIpvxq5DjU8tza7LoyVgrits++THq9HUxkLEb499j4c/x57qy5w/yHg
s2e/5rNUulhn7Jrb1U/bRMLInOgoOs36pZ/K6hPyEfPntwfdn5ltUHYwj0qgxDwjdjcuhz1zF4hE
1zTm2PspmKYP5iTlSj25zLHBRaf8RoDcE224ZymScunwlN/8MfZEG+COOLWJNbvG+ZhEXZPE50nm
/aPhpH1oz3ZxQnWzCYYc/7Cg7QGrOYPt3VjtV770VksACK+i0gHN6PmXzsC1yI5uFZRfYXz26NM9
IDhQXt3RBKBmxdl88RxlCi0P6Ovba/77Yv0zXm8LwEMEICjJDrrau3jdgeDRVqPPrgndxOKU0wGe
6YbSzPKhPzdPbQGei95bO9Mdbtb1jF+KEge5UGic99OIf3CrL4dhAV0FYt8I53KyTw1g7SuthOz7
iELfjY/G04UF2f1oZA45FGxNspV9yBkqHpx2W62XdvKyd/Y8sTio4em2X3qJq/tpXxkXC/93dD8k
ML/HLBPiVzcYbuZje1I5Ty0XysdKl91PYF3TkzGnojhBt7QVX7e5LO48EIvpVwjRxXyIvTqN70pD
LFE30my+A29Tik+JNJOfc6rmXuRU9vQJauE4opemt6eFdi6I70Yov5ImnrV7STs7WejUZA22iro2
3GGFjAeLT/WuysKuG4bu40KPPj/MUjaWAO63qvoRcoGp8SUQJP1e1hJSlU3n9Ztc5dK9q3W05NmV
QGECdH6Mx2Guxvqp7i3RIUeiDaKHbNxZ6sk0qvpnAoPnQUvW4Vs1azZCy0IfnwTtp8SHazr/6iet
UUBztrk857bBS9Ej5I2+afbpVZGxZUZD4UyHOraoNK2Y0h50I3Hji4ftnHOHyHKcY7jkjcXHGtBL
9tBqvTqdDOix7yZke4ElOENinSYLoayjW9PpCbJ2dpQobWVe3mO9E59NzKZn38tsObxfbDlrgVbT
0SYbBA53EODNkJHYbNCiVFAPCFO1nJ6mPi6rB8jHog7qahUqwMHRvqKsLOPAGgaKwl669ue86ere
X+p5vPZw+0e/Xlb3W+UMuQP/Q845JkBePYSi1KuvetKaqp9NfbfQu07mf9GyofmeAh376U4Ij75D
Na9V/L7Q9Q/esLTiXaUvxXLfECcqTDdl6WC6OYNTKZfeuNpZuaoYzLptF6X0CL7ZXty9R2Qw7/3Y
dJbuuIoUjz56+AnksgFBPGfSXfOoxWiShMDulxYkXJcfaP+PwLTZaXqQU35XD9JY2/I0lVIVEZnN
IEBlyv6/cRHyh6o2VhaN9OSLR9OJm/xudWMTVdvRktq9F0uDusxgu5/WwVqbszcCdbEcaxrep2th
aHdUEYsfzpwMqr+uOp2TYzY2HXuNB+E/rkAg8ucgZ9Fcm97rwQQORvkNeIcrfoF6SPL31lQ68y+L
Tl8eVTB147BcGzs+GUI2PTYeeQVAgerUceLlwSsV7uDjYGQlFHlDIuK8eLMoo0ysoERLzkAT5iYW
IGEczzhbdzVR8jybI2V2UAeq9oGDqxj/xHMBfMMZUY0ICmMyf9COnYpQjBviKU8rSJTrUPT9E0Ao
/bObEPYeuynro64uVHw+kgGsWay5ih0uDpHlS7bEE0/pxQTQdUFR2/wPchn7AbSP2gZOvpbv1zW1
n8oCymg4oPT6RCluzp903m/FU2U6M2Q9Kp/duRapsRxGoRStErhmPWmwZcDCjWE+rV71nXDdfadP
uH6rtEz9T01LWmhjAvTmGy54bU3/pHOPGIp7WpgbsRyPsTbFA9CEYc3DGXVUAJrryH9oosPaXrSO
Wowfl536AS/RrTyINv/dpJYQ17p5sGQIhzWurrKdjTUwR9GG7toZWpA5amoEyF8PD3MnKW1LtV3L
rwqdFICgKKlzPqxR9gHnoW3u6KHGQ6RKJ7YCdbapvel9klywGOc2MbgYvsN0b4QPAt/u/ZaX3lUb
EJWO1npyrENcNRYmdNqUz1GdrfGXLl2mNqCw2dW0rbz6C749DVZ56dR+WRCddcKY9+xnIxXe12wY
TfPe0YUXqolpDReU6+KjV5uKGmB/O5QnKkY1KjcFRdxLs+ppfgRhSnZTNkqjz0GGyxSQz77JPmhJ
tZiXusma5Kzb8XCW1jrU7xFP7hvdbwHXayFQSojQZj4sl4GL/YLnVaaFVRtXdrTh4T95BXjMkFRt
cv240yaFiFwbX5MSR6Bj44GGPvJiy5zQBZyiBsmMMd+DrXVKLPwFTIea+95Y1f94JdfbZzMt9Oqx
GTqnu7RuC0woa/SmfJDEHeVUJ434GXeWtupguvXRjPpSM+fQmHrgxwtQSCWEfyLdL57Qvc9SUdI1
UBcUlvy4RaItBIZrl+HmOFCegbO70ylNTKiawLR78FPZQO3nYen7uH7XZfY4XSl9rWCoS5AZwLHq
tOr6rxMK++l58vTurnC9PL8rx3a+lGpSqB9GbzYvvJcqzU+lrgzhYvcoya4oHp0NbZDJpg2kl+dm
HPssmCpj8mBXx/Y/s2i9J7OcTPPU1ouTfIaCnU2PG5jsKwGk/rc3EuV+RTequCSLprdfLKocU5QU
K8FIiZVSC91GmvlH0FuavAxunBylSqiN1MwS2neeDkrEwsn6bmPEnJWh1MawLOx6bDeDOx1fjzVd
nQ7+Y7o2x3lo1oaTPJt5f7fqi3DerX01tT8HO3F+JkVd1weqYGZ/Ute+/2/pBHjgumnszcHBzGgF
azSA63DDUQBq4mVxXK2ybf+lUjo1oe0W5k+v5qcE3jIn2gGMuAa92RaW9qNJbK2681bYvODuAWUX
n2PJPj2bq64lv+Ih1k0/p9X8eS6gvJ1EurYicItyPGl8Q/dsKKn1qdCoTQ5RuajUBKgAJ1fHQloy
aqtWMU7IhiBCNaWmXlytVkzfUycd+zCzFFW5JtIuBIpqTiECT6SmcxePrnpMYawWh7oqU/VJnVXv
uNDWqX1AJ2p5cAywJ/8K4oQIqlqaYK2cBSWGGUyJfUQ7ydQO2+e0g7mLvdTv+l451iYwObgWVL3e
EaFEGqpC1FEy9lTkSmVZ88avk663Q9yh1eYosFr8pBgZqMxGGcz4UFYGF76URXYAVaNPoZ5WenJ0
1nnJDuSII4DEtGfvjppolvtqASsdINLXDhHqFAIScd9bn2dMrkXQ8CNrv9Wkk0VT7RX/ykWm2qHw
RoCLfVo4B9dMRtIYt47J0DwJatdQvCddLE73r5PVqZKTU6vDLwfjc+1c9xnUxFFNqR9iQOpm9625
anrv2+WaYVbXFNZ5cXDGLOIytSJlnY0WtnllL742OZ0VVE1jxBEp8AL6zcltE+Sp4qTfUpEV5LrJ
ND/klFC7wAIWOYQponTuO+oxXfJQOlU2/LOMSnUsLW8lpaOj5R2VvnMqoJO1WIDOSRSWYOc0Xr4o
vQ+S03mEy5M3921KxeQDFaTsU0MdpTrNXtuTbTWWLsPJaJYvSj2CcUdLsSj1YKRl3pyUTh2dsE0L
S4ngooHelxYwtbGy5jGYXCuZ4cYCK6v8QibK9ENPazH5TlMbZsTmBqTm6uVCYZJadkDAKe1veW7m
bRTLbMqJVJT2wll3OvskU7u6il7BGUxORnefGnZnv3Ma+GeerwIXbq51yuGMbAVccJCQlw2BUDIN
tHVhGnQqJter7kGaNy2F11iRWVCTHJd3k2PCW5lBZwOyAGq9ZdwU+d9LoEIWyaOJZumG+ZVEZrss
F0DUbfdxbisrD7XarUSUOsg+RcZcDQ/2minLD+y+6iKEljKdpZq3oO1KdfbuRVysUxcY3AT6Y+NN
3ftVFUN+B73Ca6EWdF4rKphEtareraWWfLMVK2nP8eAtxC0qI/oHxe3z1YduQe4JC7UTUeeabFEf
zzvF8b1aghsoxJoYB25URNvdjJ5I2HdFJcJKTMXJjtHkuE/U0foXIH5Dex2T9OSo5MV4QnFnxlKu
zfPc74HhqAjiTApSVSv6yuEm2YOBWUq+FszAbD4ydGkHvVzW+pLK1p6ObCJpQV/KZjWIO8/IH5ai
wzva6rSSimGTYKg0zqP3bhxS0iUzSSrtU7lumNFiqZL8ksTtkjzN+dB1EQDb5mSLIlUjLZ954Gmg
gs2gzgFfhihRqnSaaQUp+KkjEI/ZS8Y/qmBUMqckFenz6V9XISHxi9615kh4XqGGkMusxrcgrS1n
8hG9P60bmXqVnt36NlX6GAQsvUSfm6r32ApdpUddCvEArfTcva88Ya4Rqww3OVFbXhp9s9ofS1sn
+9x4KOLaLWUnYRvZcJuGHqewsijnlGBVi2hCPSn5aCKydvDI8kUVDpPXfnJifcwu0qzTjxp6XUtU
oJQGOr3PoLz7OrqidTSnVTEHYzu0xakbJf9+qwu7VwpNCma0ZQusH3DtYCVBPOeg38vUtr7G6wLO
E4MhxY3AhpI5o5vQzKU/9mtv8YhUUi1IcmJE7aeGVeBwldpOd6/Yen3v6nOpn0SH8zsnGT5n54Mw
7Cd/SmaV71YueTCObfzFdoH/+Db8s3AteBX6NugSGTTTXDkXkYCsivJ5HL8tg9kzBwQ2u4gMJGb1
AVzbnxIE+MHH2tOYX7jS3Ugx0MgPtb72frZEkDwGBWH37Y8+r7OvslTN+VNZ1FDy1Bh+YTWlxg94
IHK5dzrQrMdJq8S3xFjH5aKWrrugv4tN6vsubvtLabb4XyZTaUynvNf1g9ZgswpaOJHppawdUasA
9lEWPY6rl1ihsJaai8xIB7AQVAMV96Nq2GN7mXh/fZer0H41qQ2XpHDN1jwaA9925iIrI2+21DWs
BkPBIqgxUikTv1k7aEDk58Ag9Q6eny+Ae7/X9DlXDwBCi/VSUWHuD85aN3PIo8aaArAg9dNSSkCj
YCtsD6UxmRNJVQtzBifLijlaxlhrIg3guRZKI9WDgYZ8+bnOmcShxAvb/kcHu9w9SaWXdphi12GG
YrUS87A4qev4Zmrhc6BDQVu/xZ09z++4hCe0XyTaJ+eR4jQvX0sFYSbRPZ8JmJmjg8dZi/xi9vx8
uCJEMYTWM2rFxzyvbIwLMrDd/grOJDF9WeZl9W6qhDaRJNprH/HQUWvM1lr87Ia87d7DE+myo21X
unXceAaXyQZw5eNzD23HylZNHletSpGqxvSuuc85PN/blEARGl6cuYdMjtkCiUCmeRrFRlLO76DJ
9M4nLlrNeRKpRrrvAyhqv2ux1WWPEqKwdud21FyD1lHleg/xSQP/vSwbP9WR3r9EVu6xqp6TxpfU
EnikyQWodtvBiomKQZHpAU8i9TNGIKYaYHYOgDou+xG06zKJn7bIepV3nK30Ai+1NFZuqWG9rOka
FqJ3FLORFjRpnz6vMrbamrPH1PaqFXoxPmS2JgiWbgGmHz5lc2wd6hEfSnbuX1r0UmQF5YDjHcpE
DvilPZ/eNrLOzfK6uBq1ijevrAhEigIH1HfSrD92tSzGS2a29k0dpa3t8bxQSAcXxQMgATT5MON6
PmccmuoCyR5kIfKWFI6XdqFQ92p0euJCqDCynPJfMecQOHQUHHy71e1goMjynzaK8kbz+gVCgeYf
hhLgcy2QkbRxd52SzpmtybSU/Fq6wC+47tf1QsmwqKmCNM2TBH/cXxcUNwOKsvJb5iSUBICvQKPT
YGG8Xfl9UXQmePA3mTk5l4X8wPOlUealSDy9F3fpaBWf9GLNzp2GyAJRDO3vMW/mk947ECtq4y9N
RTZNT/zegCwgGLjhyHZDSw7oYIJCuTg5kqL60MYHxTRgfpjGeIV8md0ocr+YKhtfBagANHizm7D3
8JdEYkVpLPllSmQdJNNkPeD6pt2v/Ea2wFaLmvrPHMbk1hffWhbP9h8jb1osm5IyHN+9Hsts8zBu
8Yy6dDOI9ihf3DZ7b1jDMsPA/A1jGIQT2AuYmMBN5ioJx4UM5+Ag+nxc1BZ+kL0Mixe1+Vh5nzNl
VtdjTnQyD5ZdYIAzYAtingtXy6swhmd0q0Gy68lseKqtregi0WwA5jF2BwhSD+huJSnul35Vr3rt
ftbMLiF7WiHXN/k/b+/JXYj639EcSsHsD1Zt36+GE0wAoZt4Dx+7h4o8T7XuL2PZxFGjCUyUGgFV
X9rGcKMD83JgCB0AdX6DlpCa201TJjEQSnMu7zOq9BeR1U8DwN2OJC8GSZPP6UNGG+HGCXy5thtO
kIYpIZH+/L5nW45oqFmVqO5Rb1hKvy6AlB6K1JynsLJi42A5E4/ov11hxtzkuqAYbtDd3UR5g8d6
pqbVPSKpZCtF551UI4X1bqTZY7fYBSrJ061Bd+0aPivOi4AjaXJtFs77HpNIxqVSlaa6l4vRRWO6
amYkxLDeQ6B0b1lh7frDG+aTM07CCyZpg0LuuoidhDK4CMuLhFZNhq8WWJb6BS8r+0ZU2X++DVy6
Ab45GY5r4/DyPIBKQ4uLEYnMKImdPIoXE0KJ18GEwmrkAZOoW47zr47H/YnvHo1ZnBuejzdluqb8
poNlsEAPXcXOJDY70WRMc6AY3t8h2H5jZ8FYIA2Ddw365DtEgdb1Hgwj3YsKymffUvLBqOnt9Jgg
AX0DRPbKJwPvxLxMWpFA2ffxuUMXLiZMRmuJo1Mt9D6oUAa9ARDc3QJMiF4niET8H0yLXGT7FX/0
0y05ZbFRzV409yQ+wqztyExUSJ9aVR5sJcsPdAJpp8885d4+dC/nx8hIQlC3p13H/nw+cjLmpR7b
oxeNm8uRrU1D2AGwunG0b42y2/hUvsXA280D31lqV2tCmy6xB+Wvd/02l23/cbMBwN/lMPmkGU1l
tB5m1qoIhnUyA1Eny8GFNBmlfef9H2YF/oB0AdodkKLdNjRUV7ZmVkOCXJ3skK6J9PWpuAU/e3m2
fqdBG3aUm44L7/kXUmOVph06IVG7uvaJ5if+SC3yLnQmjCWybdndamK/+FobWhU4GArNpF8gGncj
OiuaCj3t3nV06/veXuQ9ffUsfHvn7SMvaD4uU1X/HarY8ruvJXgGgpcR2UFS4A5UmzuUklQWucjg
3Bjq99XxR64D5Bz4BgeLE7bFC2e3/xS7URSgkfmhEzJ7KjD5OWLfoKxBSfL5DQGN/pH4n0ZG59LO
7Wsrfuipzv0UZTeMvoJqgHljr+5v9e0XkX4hbcUagynZzb5ZCxCN8ZQfvKQrz3TCq8vcJFWoUpX0
oSJqF4SAvBvB7LUl/3PQbav9EWbyFAGVRl/o0uLCfui1Ng5jpemxqDZv5dGvDkXuDuuAW53k5flQ
yGEoq5IwlInhloArD68zkP1SnUY3q5ro7/cSduhkZia5IPnD89GGOB8UYyjyA0D/pOB4cFQCQOCd
TflblfmNdXxxJPl4FukRxVvyI9B0z4cbaywA+rLK0YVQ0ndqZWqBulIAxjunPpTZTcTea4sJ/IiZ
wR3kit0O7B/fTeCFM5o6t8BiSvhjzjRHRor4jRRkZW+v5IubCOowZr785cDagD70fCiqHJT0vDGO
zIo24tOopWZ5snATa89m4ToGNkGgrwaf1FFxIKtMq3Ujqr4yWZD5G3zS3GR99y8w6BGGcLJBifR4
sv6LW5ve5VwazWNspVgcvD3dV74koNeNJUXp1wYV8Hy6qlgn7iWVTCKvZzs0qhSdt95pMCDKhgm5
sNRs1+Zvb3uXg4GsHQkM+EQooc8HrYq8rx23Kw4L8INAL9c+bCZ9OKwAsR7Zs0NIZzwJ6CPdws7t
v64NoeP3KVHJm8AO7vK0PrYNMNTGcC1BHKxHPdPrb6mHA1/q2iNOA+baeQHdwPaa5Ymy/uWXZXQk
C7dXrq0hAbpXg8TlSThxnIC/paLZYu/lyR8Y/xrROGjGjfi67dM/I/7vsRwEMnBvcB3oDs/XGK3d
Li+7ZLwKYFE46Y6lCSAhXuS5oLbYhxsZLfvg2mI698jNOHekDIhFv7279kGeH7GR44CvW9tTdZ+n
0v0t8tzLpuuoOvUp9nTx3ssW90PWdN77dVb6g1Xq3oe3B91vaUbacDUcHDYXEOTtfP0RLHp+zeo0
3UxDFGO8n12d0zU4YNRErWTrJvXfQRDI5PH/N+ouJLp5Yuh5HE/Xqc3W/JO2OoUVIs3QWZ9p9hER
eVZPH98ecx8ptpmiIkSPgDsd0N3uG6tKbY14odAoVrrVjSrkc8YwQ9UD0Yi0m/5SwJaqNDKNW7bH
JcPR2T+qRhAgUzUh1YRajn0cMbZ9yk3u7XHRE2CYS5beSpFe7p9NGBIrCQfKkvvCLkjBTVmi4LNe
tZVI4VtajzKY7HrtDLxFsU8j18G7Xgf08/bC7quB21RJyMAV8+gx4erv9pBAUcyKQbgARdOUJxej
RcBlZepoIbjAR92Vzkkby0x/jLvYzg6tmWhPsWI5xTnDzMz68vbPeRm1yNw2sVOk9jc7xO3P/9jR
3ggHrhqT+SqzQXyFuCguea3+HKZa+YdD5TwYTpx94Lq6xVF4GUS2lBFVDQ4T4rXuLlCDRKAPpsjp
ikD5fNBBxoUCqe9PjdXjLpwk2ftpdIt7NBK7B0Wzy1tir69OHBkRU+UXUKfejR+Po9ZaDp+Butb4
z9raSKx1NAiAk42tvQaJSItPYOSKn/bS1Z/eXvVXNt/GlaDgBEuACvVuDyTzinLCzOSLZFWiuTPz
+9ajle0PC5gLgPXdP6JR2xtP+1dH5RHn4jYO2Wafqc/wFTq8o6Zrgi0qKiHOgiiBm4e6mtNfc42+
OhIz86e357rHWm8bHh6KzW28qeq+EE7PNRVToXSerm6srl+B9amhJbO0RqU98R7LeE4jsJ/iYOXW
g7JlfmjgDMe3f8SrU8fujSuLdywPo+fbnDItUdMdpquSxON3LzO+JYmaZBT+S+VDnKTyQ68k3uHt
QbfU8fk9ycRdkgHeISi52LtB1SXtV613YarQhTgqgNEbGs9J/N/bw7w2N9JKYOzwIFneXVrpaUbV
ViNaDlo3t0QvB51GVwUdAxU+RTfM6HIkxGbE627kAa/cEVs5Ea41Dz8keXbzMxdwf3lasoudpjlQ
R48foZN9REqsurFzXzusjIOoCZk6nrTbSv8RpXgiwknrxvnarK37sZPL8qTXuXtSRKFPB8dZhgeh
tx5vL1RgbgTsV2bJXY8BGwryhMr9V4xX0FXUbJer7iYbt5iQQTu+bi/Gqmnj6e1v+UpUpDpLQIDL
Ss1qz6jGEtAFotYtV60ddd4gjREm9E/PPLGH45iW/+lUXH/Zc/bRNLLmx9uDv7KRSGEhIG5qFjig
72oTNo/4ddSc9WqO8RIfyCmHCj5GgxJ1gI20l9xVYzqooTMBiLuRv77yhWEq0fjXOJ1QEnYREeBv
l7kodV01c9Dp1VGQX+/MdUmvUNmoLbSZQo26V1QEZdOxUm4M/5s6sDurhMVN5Rw0PKn0LscazDye
gOXylT3oDIFaeZYSCgM13vsKaZsqmJSlqJOAHi86F2J1hHpGUzRrQgoQth6UwK9kZObgbL6pFaZG
1zwt6nDQJ0cdb/zYV+LKpnYCyYx9z5nfrdUqXa9MQUlcaRQtX1xEnAKa09lfGl5scRt6JJxQqONE
7r2mDu3B3tKScrlSWsgcsJJqCTR7QO0dMkJWHWcLntvbO/CV7e+CBd58VSmz63s1A/q2TZbpy3r1
KAupKFaN47sVNPK7yizrh77XQEDxeDYgKiQ2EMVWdW/lha8cd5rlEMxMikdb1fh5qDFRZ1J6K1P5
CWN36NR8SD/GSG1KP7EAXt6odrw2GpGTvNcitvCaej5aBgDXbdVSvYI7hUGwAbn9BZa7dq4EMN0b
YfS1A07KsylkbKPt+TOFUqdFnFbq1TXEdMzA7XxIRzP/pBqDCsVgHv0B6N+N18tr33TT5yFw86bg
VfF8ityYc43GmHrN1hJCZuuZlw4yEXgtvYxmBNq5pgDUKRBjH2KQ/zcu4dfmDKOajBtBEIrXu+GT
yUHgNda0K0VI50eJcswdnaEEjRBNqwMy7KQOUVkrbwlzbP/ffUAh1diY5LwTXxR6XUVPAB+M2tVu
jAkQGvyUYnjXclN3hzJ2FbBqeuOk8a+3T9BrcRTWIrcHgYGbchfDZwPfMXDW6jVRciPUjASuBg3l
AG0SO8TcJovame6iUczFLcGarRC4mzGtNw4tDUYK9vsuLugfFnbq1utI+QoZ4+3odNQFWs1Bu31T
N/0fzs5jSU5mW6NPRATeTIFyXe2kllotTQhZPJmYxD39XZzR6VKFKs4d/4YuSLPNt9eH9ifwvg6q
nrL71BBepJczkowahfYtTtG1NGtrBNLy2cZFUYK8X3Z2Y7OBRrky4IZ6ciobO0I9DS9XlwiMpm4I
J33sYHfbwUlhkB0ngrGf3sqy+N9f5PpfYtEH3WbXLOZl3/8lollA5uAcRCo9tt8X5crvM84wMJbT
HFo/LEFPQ6kf+qqjir7miwAWRxnFgF966+q4shsAF5FoMz0NBu+SX5RxAxY+0JbzyGzSEUGf2HHa
rIzRWaN8NEtdHLSmydobm/DKqkSEwymHo7K5RVPvX0GVuaKhu76clwBVcGQg6R+jkspOuhMuE7e4
M/TGU+8ns4wLG12kfuPKvHLOUoOkx0MzGmOPy9Ir+ieLUS2y/WzR7b1M1jbs/Kl582vPuHHIXv2t
lMWonWzFXvNiB9pYRo+0/rjDPC09LxAizz47UoYTB96D2QtDhf1SlPUHqeANH26stmu7EE0B25AD
fqORvH/VWiPgLOsGX9gYmR6yF+fRMMpShD7g+rtZE22Mn5Z8cmqbFBtdSYM+ViS30utrL9zkA5Lv
AaABCPD+z2AEoDUcsKpnCvhT2ECPjdHbmyFiTO3GT74SDlHKoZhCexw58yXCwlKMNoKu0s8kW+YH
JhX6nZkbxod/v9gr19i7p1ycJymcjKmHvH8e3Mr4MsxV8gbD1d8bnT/sEkP5L16TVCfPbbvYauvl
y78ff7lxobywRPkfQl3ZZHwXq4pIEN8Mf13OZZcEDz6ArbeynYsvTPPkBTeJGTSh6i37Rnxy+avh
tzGYTGeEtALh1mXzp6bn0zHs6TGizIwC6k2UASFa1QVE0iC3cZ5cUmiV7Us7+AzOVCXVrxtqqsul
tP0NW/jJSDbZ9F9nVmBMfbCUhnde/GL0461nasdGV6DywPwRAvb/+qbpZqIYs1ANUMm/zDWrwJyL
NmGOOSXi/1zXRRvBKqvP7hpMHxaN8VgUscaNVPoyWth+41Zb5l3zmZlvfr9dUqhlEm8RMP3oj6JA
MhwWDpjEvwgGHh7xrfL63f/8M7Huo+5GI4jo5JJz08qeT5dJ/7wk6LR1NagPyLa7s6O0Po87rRcv
RjA1642b4O91jA6PY0mnsc8FdFmsKBWuCjbUinNaYFtjWGq2ImLQ4IPKlBnXzeJFS+KBQ/73r708
I3i/m9hqawvTIOLye/9+hVW5Ov7BrCEGY2AK4AoTxLXLDOaNB11ZrDyI9gB4RAYkL/NYu1MJI8aV
f649CjBNGag9E9Qm/Kf11pFw9VGIIzgUXEgjlyAU5LN2HkwFGv9VZQ995yC4HloJB5KJqX+/vmuP
4j4jMaZ7uLkSv399PQghr2iz4CyZGn0w9GqCYJs4X6bRK26EkVd2Ar9l6/9u+ggaPO8fRVIYrBqT
r2elpeNTtzIoQB8nOYO1zJ57rFtO//5p11YGxr34EFJd3lQg7583G6IpCq8zzkVeDm84opQ/EzO7
RSm9tuyRUdL0pQCFvPRifxsUceqUqO7se2LSI2ZAepQm3uCcJJii5GA5SXMYLVx1b0SfVw5wUFZU
k8j2/lOme//zPFCAqQlW+SzNwVjDjGV4Z6/5dOwdzYAlvtTmoXb15R6SQ6YBJ6+zWwfqZUC07T26
ddwfPkLivzIh0bB2ghSDkUm1dh+utifirsL5oavnUUU+In6ihCKvwtWs6C/9+/tee/Menk0mBdIN
+HGxdCeOAywkUuvsZb1xb8yyO8L8E7tcy7qXJdf8sLfTW/5j1xbVdrJuPxo42uV+QXujUc7KjLNl
DXWc07b7kYNM+/rvn/ZXZZ03C2yX0jKwKoNW1sWppjfCz1ygXOemCYq7hibNzh36CTTMAC9GTR7S
Nk0+tmkNR2FgECvu88B//fdfceUFw122ecWsMVy6trPjv2qzJgOnUG4D4zwDMLPTXa1ZvR0Bk6iN
qJ4tho12DNQ5qRkBW2SP3Lg5r6wuCF7UhWl+Oy6ekO8fn+PdNbq9bp/VlKYPee0bn1IxePtMMOYf
Letc/7a8Rot9vKxuRPpXjipqCltxf5ul4kO8fzT3icAMpbXPTCH34pgroZyoL83gzepnR2a7dph0
M/3fz2JvY7ZwvSCqoJzz/qlJ2gb6ZA72eUbhv0uctf8IUMgP/cRyj//+tFcOD/IYchkbEe9WfH//
KG+tUjlJqJhM2DZiP3Tm5MZjl0rbQWA71g3j6zSKn6bNz+alTcfm1EwykDfOsCu7yWObIqPnDGMS
5+I9137dER0BuSLRqIJwyO1q53vSXm8spSvfE+QSXxJbAZA4l9vJX8Bu9HZunYc8SP8IClJduDpM
0jPjNoUqw3Hg3+/3ytYhFKHgCSqMeOjybFp97LeE2VjncdLX75h90Qbs1w/5KP0D6uLpfsUA+EY5
7tqPZL/gDkqR6G+9k22OjFWnmXWuejc4Yg1gozdCE2s4yt6RGN8SgV99Hg1eVhAJOPWP92uosCui
17Gzznlh57GX4HSZ610TtVZdHQhg1Onf7/TKeUBxw9niva2SHGx/z38dR5CyzEIBGjlXyWgKAX0U
956vWbb4auf5hTGnR2ZPafYmssKUZY8lCVTQf/8NVw5mqv7blAuYalRzlzqrofQEXNfKPfuMK0qJ
PaKRyc9TrTxCjC5v9XunKMYRUGlQNMUnhCO43ETgQvE9qpjPvBX+/v1SSJtsJHzchA4R8MVLmQPp
lYto3XNDhb3apaJXdyUIjyi17PJD6ZXDBwAzwatvMWZ742VcfTbybhpKVEQQzL//ILNafSajlH2e
qhUsM3eJz1ijEqUXaTqmrveTP4C7ovxmpGGP1v33vz/GdgH8d1mS7j5WIeQ6myQWNcvF6bGaA06J
WmKfx3wUNoaD9XQY6xUzm1a3qhtH1d8n5vawAGQ3Ohb0FBe30VCY3IR245y9BnScX2TNvmwzj0Gj
/oUAJHkNnMJ6aqysOaxqLJobJ9jVx/OOKXdC2qLU9v5d5yoHIaV6+8zzlnsUaXTSaif5OGXGEssl
kY+ZQg4bT14lZwy5yIBvfO2rb9thyW+DLQgKLl5A0NkQQ1eP69ip60+LXn3szUmc8nm+tdGvPQn+
M5EP0hWi94s13a2iaN3Mt0FUZccqdTfwPP7O9jhnN+75ayuYNAukL7VLvuzFEcZ12zaa1TlIVYJe
PhsBCvFpj2qgnp/rTKVTFnfbrY+eU0/P66zq1/99CRNkkE9ujE1q5Bef1SqLymld51yuk3Xuqn7+
iEObCrPWu8VQ//uu3Rp+KLo3Ci2GCts//+/jcyktJcbAOWtp74JsIKDPd6lrNV/+/ZO2r3O5Kwkr
uGpNbvW/7vRVs7Eukq13Jl/O9rC3PzD1PgKHT7AfEgkYy38/79pqoXaGKwrHH8WWi3WZSu7CVvE8
gEtM4fVgjuALTk1zdMdG3lgw2/f468fhCrQVAbiELjunWiu9ljTHOwu/cl/dNJi6c7C6qv4FP9Lu
vpuTheMbI/mYMP/7Z157rRwwm98yjXRK/e8/nz+oydHLxD13Oi3z0Hc0PMaE40RYQRV4xYnyx//j
gZTU2X90Wjhe3z+ws1rTF6nvnrEikcPRr6wKus1QpU9jV8PjYVzqVq3s2ttFWMNGJOxGznTxKcd2
9K1x0Vwiftk+t2MzHjOvdZ8cqarjCj6zjyo/x8D137/02inAeUY8DKwS7d7FYzk3y2aoWUFeZ8to
QBVJwtqV1X2RyyI2nGFZdlOirS+4NdY3zvUrnxVMFS1bGKhbxnER85vC1Kw8y/1zk2Drkq0V0Bk4
hfup1ZMIJX1zYxld2S2MT/iUJJnaZtNcnHjK1EVv6DyPoq5zQqDn349K1N8m4Oc3qrvXfhpCf5fx
qE14cln59GaSWLtdqMy50trpQNN2G84oWitjZLrIuzVYdPV5VB4Jz2Di05J6v2CLsUpcL6EA2Qww
qGBsBY8Q5uSPVYesWJdYsP172Vx7ldSS4ZpaTOQw6vb+ebk3eomhLS4CS0A7/TxwGxcIP8HdYVD5
72f91WokvOOO4u7fEJmM8F6s0aKpZb/ZVZ6TEdLKgFnbp9ov1l3ftMu+cLousjULWGPpwYwxKmpS
IdA24wtFWetGbvP3duFP2Tp+LB8uzUthqZsTY9MHCbiutDxi+Cj70iyOMe7WfKhOrrFYr7bdpmLf
JWXz/cZ72Nbn+wOYwR9qAWRXm8b0kvBtdn664SyCc7Wa2PWKpunDyQv6772ODWg42/V4soNa7bRE
aDgpC2+kDRYMdoVH+Oh/abqsefI0/9Y+5pi6WH/wRclMSE22vUXP6jIfgl0mS9FpI/7hJgIh4ZSl
BVPLHQZAKynWFG6d6FXMPLj3oXNI9MOhW+DuTArjgsOoTV0TO2BRPnu8AGunMnQAUWAp8iqrEg7s
MqOz7xL4gM5udfCVjubZTr5k8CXmmLmTZX3d+jxHQ1aaFk1QZi3QRQSu8xAVReAqOwJ6XxkqAuo3
pgqLtNoo1mjEUyR5LFa9Kb/Q7erG76luArdoXGKEI/MrRdaHsnCd5FVTZjeYUC4sb57AkGlLmoez
33XT71FsL/no4qWsYZY11NP0yba7NH+Y88lX+2zlUvtKaUEsTzIXTX6yJI6obw5me/4x0ReaiGHP
FWCMYdCOSX8QzAZiPWeuaVDfya4aVegVqZueXF3aadSPfmI8Y+CH4rXE+0NGWZ7OLhaTzGXJtxZx
CPD3slx/q1xfKhUa9lrI09KZzG4FzO3nB7xM2vp+8eVoP2UpUPLzgmI3P5h2X/kRhqy1h73Z0tTH
VsJDOzVMnM6fkWbMddQYVZfszGBx7TcQjgvYKp9S785SiYOpe0q6BtazT3zIfZZRR7R/0jbeTGRA
hCrDXH8lFJSsB21yjPmBMWDw5WEA4qh71GZG68LRpx/5rFw3W39hN1jme78o8uxhUHmt7SHd68MH
L20q8AGux3pjlH+bpoJB4cF546Om8wn56xrg0FrN/tsgUjH/pq09Gy7Op2SGd5U71P3PFTKJkPE0
TPB1dxPz1sCW2jJgZxnW2mKq7GdNmkF5s1oLTNZMjw2r6Vwws/XZVEOyWVwmYAUfgmqRSZzCqM+H
sMLvVMMHU8ts/351G9prMJCH6WgyNMS/tla5kJuRXOdm+UOyDl73gH0cReNIuotVQYLFmnk9zvSz
KlDN6EG1x9TaGu6RNZQu1utQ9932C/RXo7orZhdIXGNVCP52q9KK9OjMAtzBjli6M/KIMqsPwsjY
vJUnZoRXlHVxDfPKqsOmx3zqrgk8holXmiQCI6qyD54NmVuFGxnKqPLHMUnT/learLhYz1C0e9wO
3RpiVTRh4GxHdtC65ZsLoZCDKZgmXjF2zlaGubUhMvp1MThWo9nBs5nXXaOhSA1npQXedw0C8KZP
NMRDNy7Y2iRGOQThNm5Uv5a9NqvdIGUvHwLyXArcdSfLV2oyvnYC8DjI/drS3IMUaWau+ejR4lzj
ZISEfa8ctwU953ukUnElEJAc8Iyv22/4PhjJXVO7/vqCiUA7Z5G29MoAj7uW6S+4XwpZj24keUA8
W8BX1CNTw53+wPh9g+oJTLsm4MeuesJZ5atUHgtAoQratiqqh1nvzeW5d5a+n1C7pklwnrvUWcNa
FJ79qxRmnwJnK6YRGrkVaJscdfT05Fdiw1D6bkkhu1c4f7O867B8Lz+medrq2yhOqn3zqDrZ1N1r
qt8tyLvgOenAHt1lTFSu50Jze9M8ZcAl8UzvBc2D2EwHPAz2teOil2grCXEus1ot/ZmrsXNQCNG6
3GVYwEIwklJv96YazfSOj9vJnxLURPfgzo626MCuSp29IJMsm36otCkBzVnKL6rQUM44HtMJagnX
jD8YP6nvAzkMuznQl48aHlpVaPl5Uh4BbLvevqRalz5J2F3jo5G12njS8VifX1kgnhsBAWhV5HZ2
Lw+ja8ztMTNHPTsuYDZZ7k03jz8W4XnFeu6GlNaTO1ZGcRoGMSXnfMGMgkNKajSEzLTLje8jAob+
VPhto/bzoCfz90ZyoUQ+YqQBiJfwh3HdWSlOfqBApN/3ryu0VWeIktZmckNPM1v/xliodO6abFmW
YV/NdTq+mRY2H7gAcSkYe66dWh0C6QYgNak8M3GdMXAxYB+/FrgbF8k0ySN3YNt+Aowh+jeUcvoi
dq5K+vYbhnOt4rKY+8YjyUG/JJ9MI3eWE/YdxfTouRm1Tcbvk+RI33dugigbUlecal3l2olne+7L
Oi1T/jlL2dUnnQx1PkrNzJGYO45YclxIgvx+HNxkIDPt/eq742ruhKeZY9ZFbA/l4rzSASirt6WS
k2vGXARLcsQioDRAp65lbxzK1lkUBsrUtN2DQvIzfKTGbIuYiB1eaNhJR7oyRKZGthK0CAWfIe3b
za4pfIQHYe3Uwof9KHLvuZBE0Q8tMOl6V46+ZkGPnioAmTUj11rUaL7bKwi/hKGhAiwijtmiOi6L
FvluxLc1QXDUue0eU4MKTQj72g/OQaOLbFeCqM2+gosNljvLnQFu7War9qY7hO9+8FX1o5Z/TMfA
VDuXqW28sQB/Q1ac+4GJIvCNroQDqbNPm0fPnrLPSkcxfK9WO9HgpDV5nu1QDOcAIleFB/j3sp9k
9afv4AqjjKTSHTxjTd2ur6LIbGxrwR92a7TYNc6z0WwPfFPIacH8tA4BCOWqV3SXfljaOm7MUmXM
yUsCtmC/1ljiIi/r5+zQMJdoPqb5kokzvTMGXGNmPpI8CoztjVQoKH9xKjXzbhB1BYhNZyhzMdeu
C5t1rdrnotX4VMtUNVWEvEZ3Qk0Gzp8qK/MXr+uykZvbAhuj1NgTn6Wzwmp6SX5iAU4XXpOEDbsl
8zQZYffgfHUK388fpWz88lD1Pm5lqikJwHUYGMw5p2a7Z7DTqfdKwvtjO8ks4G9VBlS0LnE8nobc
+bDgdW6EchzGX7kP4jz0/TT/1llJ+tpZi46sMfVGY5/XqnqxrDRxnma4ksUOEYiCqlMOuggODLvY
5V4tXqvuZ8zO0qOhKZSbbc41eofN3/QyW1YyP7etrwVfkwbPvpCZYfejTQFZ+6jZgT39bOvafTGE
gX0OYV/yvKwOn3O2Rsc463qtfpUMwJVRZUv7pR+E9QyLbLXDoDGD9rxMooyXbRDoBC4WMof05qGI
a2NwiYRb2yG0M1MKxku6GOLAaZs6R2n2MwR0afUvki5AzqXAa8LOy25hcRvLusQ+4OY0FrbMXpKR
BRkZnla/5PDDf5W+PyQH4Pli+baCMK5+LWtdVbhblC6rOZOGPseug/pnB0rVmr8RYKrgg1a2Ynod
zN4ZUO6mc31cweY0kV5rRX1PnCSpZON0CNqayxwToy5pvQ9cb7l+N9GctOPAX2wVdt0Msj1nua54
h6eF9wfM65acBaSHhxTtijy0BdFyNC0iKdEEjLZ6NjtaiPfKkNP0BqMtMEMp1NTs3NRPg2MpaBoQ
RK1peiiUm1pO3Namy/JxrNnbDXbm3dnz4hItGxyD9+Oo9Pxg2Ng45IR3AXA0NTobH7yafxd6s3nH
85d8KuHYDjuuMNsMXX8cl6c1WYyALMomTGg435Ygj1fgBjJycOAs43IZx+yO9jKm50Vr9Hmk+akn
jxhaWMFXrs/a2RXcUtqBZtq8wv3T9U6LJ8FAGL1qv24OpeX3yWPWlVb6pfQ6r9lNUu+tQzHZOh4k
meN0e6g1+fTQL52ioySbXnynaoJ7vOaVXHEpzOHsa1uswsS/C4sDhhSmOTim1mSJL5Y9uoc2kXAo
a8wDFVz5ci6zXTC5OWhpyWhcTMwIS5TCkrGeTMngKNniiL1jctaFX6Rsa6vw7jhBkLqGDkhuNyrK
Vu1TpPxj7E5BLXmj5kDvGzxmEttVNXkRo3YZcEIGtYbQ9tMS9GKnW+O+1i25xp6a1RKXUIQxjw3K
Qj/NK9n9zqw6WcWFLBlHtEonXT6tExjCNyUrscBUdqpGZwsRYqVH8qoFC/uVKipCChTawYS0tzeG
WoVasXFSz04ye0b7rI3YjRBtZg0ZKIV5l35EBc35zhsqiNNJCwV4JiXGVI4AlrHzeyyVDXhcHEV5
1Niz/J0PpdUyMGguy4NbY2zySO7c2D8yvmgdq9kHORvAVCeHS20e1QcNMlNjVu7LkqA+jQulSILA
xFZvPiJ59l6nWW+LbeXzyWiTimaNmU3WyUjV0N1J00rdKPOXEv6t3gcvrpc7n0vLXb45xLJ6OLcY
wYeNWiTMdUoL1Y5dbHVR6S6p/73CpbaINEXPhYnUag2rXpbWyYL8+6Em36JQ0htBe1oarRUg9xrL
DQGHLH4sO9EPYT5r0OUTP5hrzIyXGXYc/hhPqjSQCRn4aZlRVSTmcC6FvXAeMCIWFtQni3gxcAwJ
MRPSneOcl6kVZULab1Q8gnwvcn+worSWDT4MoHXkrljhKRP7ZZ4dzkGZNWHj1+5yMLWaa26tmZPt
+0bfPFcH/08w9unXJjN1PfTszP2jA1/94a7eWkdTAYrKCjpI656dLA+OtikT9MoZPWKOoNB2MrBT
7Klk6rxNNIT/ZPNYj1FmKTjGbjDW30qvskmdco6BGNG4IPuRRZOc1kLHe8QXKIhNq8odFJ9UVOLB
zon2PfC3RmjBWvjhzNrUhiVN5jlsIVx8cjuSkzA3Z7fYzWXlaSjkvArXYqZHmbmdVCljTRt6jbPU
Ux+aqYaHmFDFAIA8U6MZa2X0u9Ze0ua0EmRqodUvKuMHLlggCLOr87BeFXY9OclJFk2iC7yw0ubs
qZn1Behsq+b1MJKDPLlltknOE0DUe4brFWiYJB/uDa9g+na21frGIDB535S0K9WBdu56bDdG+5My
C9xNYUKXP0nPBFPCWre5c2x7735suwLbkjYH+5uMAZPEwdIbz761luAR9GB81myMA+J8WVzFRvJx
6YVG88DYRCWjgAMSq5+0l3/MvnD1XdKpSoJW0sRhqDmjY9RSBSDsstK5LOckS7GVIC0OtTmgc4qB
RDOEPSTLP1reWADCezAqEaus6qKxFMNHm7/M2KH1SrPdoC/zikf2AlKvpGjhhWWu6k+yMecpBGPP
7ZD1BPRx6ubGz9rS5zFWwjCKuKDwyN+SFi5XM0KqZ2XNBeeCq2XfhTk0JWO9pa6FJLSo3R1VTfgp
kXrsV5KTB6RWVEH9qXBI6GYmHnbAq9wxtrKSkRHfG9wvkyDJHjAYScl73eGVPnnjhJazWian82rN
sPJ09JVTgTQwmXtQZUE/8IGhjRLgQFAmJzCsQiW84y2CM+fUzmIxuL82l/TnqTaXPDJLr/0tp4V9
oxuvZdb7W2br/JB5YXybS3+Kg24Bq6MnTfGoRootnCaJ/6lNly7fd5bLhZuh+GnDFt0NNRCxWm9D
EhgVoxSOJC2ndnBkmzUWB2WLMW4/9dCeC6u1vbgxV/jyejLVO+BMkil/C1JdiHApm2IslkXF2+Ga
CPvZMBLm4Gqbmd5mcYlBPU84m6DencKkLSENW6kxtqEnCxOItyPqOjYaX3908x4nBKfSTQwclzYw
o9Qtgl+2JXJm2Tj43nIzc2CfJh7MRa8bxQfin6GkgFMbTbi4giFPk2hg+oB4MUEgsPBntezclsqK
VTVxPSxg4jsp2ynycpwRntwERS9vxMAbuyf52dDmThLjvpr/IGIAx7+0Svs1ib50MKzp3Bc8Q8lA
hcok+bXuZ3/0YhDDjvLT8q02hRJxrcjawiFjMi1aPUKEF4TLaf2UecOMF5JutXce3jUvedHhvSQy
o3hQXNINTkXIfO+qAaYxd4NnCLoLKoH/39TJn9WbMJwoZpj7BPcWnUebOB4frKzDvafKmcNjINxN
cBYfVgwvKEhke+Rsldjb1J2WPfVDkhbhVnoo237lXhdjkkW2rZVDlDrM8AK1LrviXFFnxnSCjkrw
SR/XhLqmC2md3K54WyYth7wN75KcXw51uTOVXnxwc83WTyY7ZooYjG3Uz0rTUUaLqrPVvdFS4of7
zgzCMcnXojoFxAIyToiKXqS1FpRdoDQhssDoiqowWfIQ4RvlkaNL035Y6KYbITz6zdgtcR3zkM69
u8TLqDL+lcGz0xOxCJB2v8aDINQtCBkRDVN6TUazGVlLeMlm5OfOoPNhbP5ppaZR7jHcWeoHTVub
IR4hveJequpCP+oFIsC8k255EPpQ4Hs1ozmKGHnUg4iMHLdqGuxZfwBi3ZB+Bd3kvHlO4Y17r6ce
FFWDKuqQcugw/JT57NBQ0Mg9oyL1vTpufAeGZrj6mD2yAHRhbOXg/wRNav20ktOUH/zVnF6Rr+Uy
ktLlUc0wZP1DVlBdPzSp0l4GKrxm2HZ1l9OBGjEBjMZVMxjGEon7xzYlF1wD/aUO2zwgBW6UKdj3
SHu03URWNEer2ZsnGQxte2iQXbymaC7rzYWGEVrTEes+cVT32pUBzk8wxHEArcj3atgjNHR23PSU
DC3RZ97O9mrvqdY86jVONg36vnQrTjuOe7nzgs1WgtbC8tFsNf9NTzW/uPPTVRnPZtvWxDcmwduO
6eS+g2XvtNbDVrVtscJYMHLzEGR9zJnZ6OOpz5CMltjYq72xjglUeIRIUxRk5L4nhlCS51Yf0nan
pGN85M4N0jip9eatn5SDL9yGbcHuTeEQ1tgtqU8wWdbHimppHkqj0X6UXtM2GGByCDBArSTliDzl
H6YyM61IuXZ7sgsm7KPUrtUfvr32W6mgkWFJPPAH3iXJTYMnUIX1kT3Ti2jTfONG0UPYB0WVFruh
HIN0VzQTOOvK66ufwlplv5MQT7h/12V8xBbN+mFviQ+ma6QPB5KBOqVRjMts45Nrx4ufmUk8yVF9
zWvhfnfpB/5JjFx8TwMNImCSaJ0R6qttzjsuF6Kqoq8phvU1QJb70qkhrsuxFzFmDhm/mawulE65
PFUjBkvRgNnsB76tt7CZ7ebVbj1RQjzJNrJtNjqvNcmOEflyVTbhq+upiL+tFvu0bEbqhhgpZEB+
daJfYa/ZvFOc0A/brvwMACvpIp9ps3qX0MpY9y6Fnpd29jZKgjN97nx8k+O8rNf2uJizekHHAm3Y
7ob1ue254XZ+I9R6zikKLzvSLD4X7OI6iOpRoxWEXRJs4akd7SJyISF00ZC01hRJSiTNrnN1Cg6B
QkkWOnOVkar55cp7xsA4j1asbh5rtcm9amJfnKOmImgpFfS5F3td68dFNQLdcQEw7qklmOne1vv5
p8Gd7u7SpU5PI5iwMm5mmiM05nqYOFOSUf0obJHt4d3zBhu4tRC+2zx7UcKlps7abd6EMc/ESngG
4NwM5FGGgxINRg5528YYERWfabXreUSXe/2d4JNuxGlVdU4ky9x/mUXbegfM9pJvgdCqu0nrBnWf
unZ2yp2sdwnvjelz4UyDGRUoK2ZaS0OzxMwVFRPOMFlxKtfWC/Z+Unpr5NA50sjshuyOWsuE+Rmt
W/wc0IiHZrd2U4TVcnZGx1Z2UeWaCVZnXDR3ZMMtxAGvs4a47mWN59+C4CRqO5ltVbcAL4LOo65J
CXUUtHLLVDFTi+nA5x5QU7tz6DsRjxGJFTHOjcML8bQYw9Eac0qUWWky8M3I+R8r8RkRLk2xPvDD
1+zBcbRsusOsnVTfrJ30uw+HSQu7kSJ0ZLOkHnyBNjVSgSm+ygWrTKhQc+KHRVupt7VbtCRcah8X
PkVtYtmnDM+96jMznjpdua9J5mqf7VRPvuOY3PvEPSW16mXFv2yi/FqGTAgL/a6zUjFFOBw5mL7O
eGBa9tJ8xtoo+YP/jLWEJNHlk80cqYVraCtUOANaNaJUN7SvxayVza4MSAEjZNRrsdMCq6G/Z4nZ
DPFL8auoVtom0CtNyk+lDGAcjS4LMZ5Gpgh39oC91L5bpIOzg5LQeUSQennMCLnqY9/yaSaSGrM/
5qLD71bTnKYOGXlqobd3DrmA3mULhpSq1YxoVD0VIokL/LNnTdvE7Ty0PuY0Xf2rmIMGTVJSz2/e
KKd0vziBNsbUi8bkpKUdpuMa4tFqn7oUe7muc+8eMPZkUsKp8zdDwTAk8DVFTbWAPDEUc7uMe8Ou
DEa7XJ2bUo4Ge8PDwYi4c5nzL5Zk+e29LBvaUKxN9ttv/XWl4zXk/G9TL7NjjXYp/31tTv4xJ6Px
99iHUEGbjdw6BHZWYQxT0Vw4dLKR4+PANKkXmnhiYTqXZSN5ckcku2NyqPUjotkiJ3/jjN6j+0qm
Y2IMqiUOMY1Pxexl6/9xdB7LceNaGH4iVDGBYdvNTsrBkixtWLJHBiMIkmB8+vv13cxmZmypmwTO
+eMJ7JpBdmjyuUojsmuWxwJDMG9O3QDbXh/0F5xOvT5M9dy7XBIqr2teeNqDQAKTbZ53Kgxncyrs
4B2aPOjssTVj0O3XMTbVDgQhcc5hUMsPzlQezhgggKevntW688NRCi54hhJs6f16a6reglDOwlLq
A2JV7CwsHzi9KpeSFEEbJ/vZCQtKa8qc+TFhWaZLRSeE7tEdNH14vK1ZulAtcP1CxqTc8ejxz065
1U1TDsnr1gpeZyRvoI+T3q4GrmApv1coHKYajWzhkKvVc8+l268bU53Mvv0mIZTWX+pxS51I5DcR
6Tsf9O2hYnbjnj0BdUlSH8pwtoaxHskFOjeHAO5qmgqxh1mQ75hzy2lPfEG1pePoBb91pxbCbTo/
viegkcHdcef+Dv6iVSdIQ7e5iSOZVfeiodjsFy6zTpwRm3Dlu1swQfwbd/1MirGDE2uIXLiVHRUP
HzwRA8150hKcUTI5gM1n3lzudRxOEH5+Qzh+kZuI4562sfio5gySS0j/Jemz3Dssixb811VYOERD
q5YB3cGNen8V2K0PMwBM885rmFMTnCWzt97XNCc2rzN3/numaI96JT6Qj5xIrLg5+GQ9/Al6f2iO
/FhLjimPvPXHweLo+6wW13b3GbLu8TR7OQ00E9P9mXIzrkSzEZWyo8Al/KJ80hIj3fDSnVsS1/2z
MxvtvAbIF7aUYpCAbqI4pIQxJDdm5Ri02zNVjs16RgsEb7Tb3D6XJw1w5e46DaFztxqQhx0Nk5t9
bpuFf1Yg3xtLObFP8uLBqEe/6whBCo6lZFqezGL5Qpcu9ix4aSnb13LIRbPfJr8rb6eSjeZofBEl
T9sUTuJoabUzB1IUm/Y2j52t3/keFOpZbtqZoJr9wlKgGsztHWX1uF6vH9J8q5NNhr+oZNHLg8sT
pphlIPPk6yaH2ZUHpI99Vx6CgsWYYZLSmPtqMetfTRkNXQFcO+c+9rL3GdwJ69G0wIXBvFMn0419
P6VZpai/m6D9DnBj1deGQCg/eLKok3QKV43f2Ob1wyTDtbkoMY574KBp3zn5Mwt1z5lWPXLfvGdh
TGteSJceFaj9hRNN/qZ1K2CjNHPxteG5Ew8uFRyUzOEA4I2JvyuCct+jWX5UpHQQPVabNzXFxY5H
pNv5zcjBlQZVq09Fr+p31y5BeHRMbYEK8uUrCpYk4a6qs/E/ulKrh9DpAfMqJpBxF1BdLW7GhFq4
PbocsNCy7wmusZNMfrbRQlXgJi/OqpPJA2oLgKssU9Hfzg9UcOT2T4KXNlqNd6TQtF/SplQU1NI3
HO7kVIRULklvO0Ga+7fgXeB6Qdu8eEhRj+Absd6JIp/+Bh7p5nR30nTXBdSb9rEpp+OsW7tQVpR4
22PZkBuUSyJCDjD++uDInEg27GMyjdlKIHKiUn6XOgcGiMfr8aLUmv2Bxjbfcbk+IjRPdFpR2g7i
3Seay9PDXrcbhEZhJjovOvTKAo4ORbaO6Tbb6TQE1L3sQ+s09uTV3FG7fIwKJ+XRSdodp2tfM0iy
Wthlmxxe24BlgcKJ8XnK5uEyFDh8WZqS6osBoXlA6eqwgoW9PPc8kz7b2OijzTSqio91XeT/SOsK
gbrZ5j7p6Uhc1rN4/dsq3Ar7OTPFT5TzpUi55fYZv2m0Qz5XUZHFHvpQyiWqj9PU9v7vbo31z2yo
YdotjgWZjmy+fpCcq1gPtisAJF1H3FVN0ie/VxRA/kPp6+l3vvWjBmlsFnHO6rEuEeb0ycyxgnpl
t0kxR2nTCd5+qmHgC3vUxCc/26Ls2DlR0d93op6ph5py+ZPHrfMfklg17HDjO87LylSEfccv5vJ1
pTiUJJV4in/ElvHmZEtJ765ehvwk5wjmtWcIu0NSVd2gsXLJO1GoOQK+KwGPQeOWlVVrXngEWQBN
Q2PT0bHOMO+LsOx6SgeDvEsxJbX2h6a2cUKL43HZCM5/9+ziYwLS7ADZUh+2ZLq7Foe7/HVdgnyc
C1qdijL2c8Dh2ebM6FoOx9yVat4jENIUs9VIQKo0i1w6FepkYYTvt5CfKszY/uoI2dmRpruAXZud
w1xN1XQBb7TGiL1buuYjrBHR7OYiGMkX6bYy3k2jyhA3JD7oqE/QRcJwE3AZxCKPqCpD648YbA6r
4kb1brLsFmPkj7CTHh5WMTHcBRspkUhRnGRXEUv61xejbfdD0C82FZtCPjPHiFbTVVvqhbK1NONN
vW2rd7xuBoBfDk9ROIO404TVBNnBrtxeu2SJCsAZs3UHaAeUH4ktEyRHwVgwOAqAlL0eQxQvJeoi
Fum1g8ow9ZD3N2Gbb+E5wvNnU0tL50qbXxXkh4JfRh6nJYgnSB+p812oS3mfL2X9bPKl/2ChyVi4
haNfVObKC3eNddJkGzs20U1fofqxFpe+2RR1pSpvy0NW9Pplhcb9Uy5r8hAY38zMMX3xzzJSAjjD
wLZ7NULoA3Rvk3eOVp/ZC3nbY+ms048jimraLYjnKLnrkua2bEt76QAaSWCB67pOpm6/c5ra+2Fp
bxAe+l7zq42aqkz7zoV6q2hRdXeouJxo78Z2+awp7bpw32+3EQg93GaQq5rW5eZZ0ZZYp1AnM5Zq
4cZpHdcrMcxzzgcfZQ5yttBtZ0nHuKBYx8ZBf+OV9fwekBIv922WtcuhmNf6ZoGZa29IHK0DErnF
KDE1duWTp+Zqup1G9qVCI6Pc4conm9aDAPN3a+D276vXhscBlw9qAo9kzaNmor4GXRUlq4nohgjI
pKJwz24Jw7i3FOZNxmXzw3mIAKRSdf7kxE5+uF71WxqPfpz9xEgCjzHN3WZfurJGLdJl/XtGCgZk
LINxTNp+Jq99kpqzgJuckEIvR0DES1NT/8yXxx2xBP08UtuAOxYxhpppoY5DGmUX7hfQ6nrYk3a8
FQckHtDGlHna+oViY/0ZNCAU+zlwG/9SObWt76JWNbBaHtVVa1rkXg6Jhr7yAPdj69PA74nk1ErZ
7ECbtIa/5zE+yD4vTFqHXQC/QF9rdFo2UrBPHWuEfrDJ6MyXDLAIkrQbT123li8DdHl1sDnlpq91
VuFnKvlxmR0afkXKiSBAlMKOdbZFZiu+CNIub+iiae1eblUAvihQKdxRHuiqlPtPuaeN2Dm2bXmt
rQwb7YH3haJ2zhWie3b/lcSavfWIy6FbsdZjWkdU+S5VpTJ+6LiuD8D8yHVHlp8/YdTmXgpFTKVi
Ugvf2ddOFn1LuRDGQHXmkC6qw2zfVgnFTk0Y3dXB3P/lUxU/jlmNOXQsoc7Z11EEdYaEEnYqUwyh
UelRR4tDrR3+ILFmY0dA7t230bb9Gnid2j01cdPtyiy+HFxdOn/INZ/vVvK28tMsnPhlxmwS7Ly6
HvtzOG5Ms7KxFbV/eVPWmHZJK9z71DTze6IiBcnqspZBoSWmiQUhoxFPrsA21pv85ByYzGRPQx2o
4rIi6Aj3UTDNDalVES2qoiqkdyyEcbgARncc024jVxfWvE6cE01+cHzUWg8PG3FB3b5ys6HlCUWd
L3eZE9Gk3vVJMp2CbFmy8+z1KJ5s2bJBGNrZ97TQl/6FJQgr28jbLveclbPAyA78R3lr6T+QG4pA
xPVM4abOsAGuAsaO0U7JxTHM4nrJP6iDj8XXxgKlTi2gWL3nCW0ndwf7oucLF6ScUjSq4HkL0qOI
+rUWRXZANlV0HCMwzz31YeF8pvAcVXhYeRtXNio5xTNtuE7asHG+E0StP6W0Xs2PQC/3yWUJia7/
J3dzufI6vsKlluO+F7TyUp6oOKkR2jgvhQpnBMpYoMpdIOBWlmhofpcZ2rJ7YnNVfvRnvXxUle0L
SprLkAZXdjNoGq15X8axXzgCkqhyL4Pgvj5VBYm7dwHYlziyf0V250FnRSdmLFDMEhDPOeNhESLt
5qm/9e1IqYPOOAfiuOLjFaL7b6pDuhrjwmYBE0hBtexci6C/Cxe+vD29edOzbVBzggtJamyT/iqz
F9C6+iizrVSPW+3bJA1HPxiP9FJu0T8vMtE7lthsOS5wmNFNmcTDH5/3Gvyj8UDkDBW0eucA2JKT
1yjUKluvmz3DU3/vGqe8Ld0hOFKlPd8nJncJF7j2OLY0GbwhkRzCw1ZjaUAUGA/+PQJfaDLR+/6z
iYJN7fuO7NKbrJuDX7Lvkscm6NYqhetv5oM7Sf2KCdBvbhXyjwlsOXfgx+JMnMekA1YJl9ZzDhGU
IztNUL6vo7LbW1O2YXXe+I0fsIRWBLmFCGLozPXMHX4gpC7dhEPiqhMpO65tnLpc6qEKU1SeM62P
sw2YdTfJYhz5VNsqERDNgTIxaGCSksyCohGFuicUVf0jITJZTxGeozUtk63/iyoWLXAOtm2hNoLt
SBM7nbhFnt0Qh2vNYfKX4m0dQp61K5v5sq6KvR1S9SofV7l19nYqis9FAPvuQu5hhK7ZV90M0R1E
9fKMFGX9D09UhM8AmBuEBpEr6SV51bR3UxGge9Ez3fNjIcv30bjAMDM3Yeogul13BmbnBZ3M+HeZ
UE6yGJTRkx/mFGDqnIiyK6Zvbke1xDdD3ia/WijjB5ph6p+B7lei0vLA3pRdJZ8Kb5oe294dfzvG
pzCcU2N+7PjhAPqNrD/KjqF+s3Jcdtb0wU+z8aYi2yLrrVKyuW26zWHuwoaXUlu53HeNA5XIXdLI
SC+krzfh9tcdAd7NdBXnW9n8tjHbz1rWzDU1lJenQmffxcFyuALHh2IMu2O1aHPa3Ej/mKX2LzaT
4WUYHf02uIN7q4JBQKMGrERSmzxNWqg+OXj3CCjHA3v0/Iz09L9cT5QS5/wwuiSZSNQukwXJTChZ
mmw7U9n4jf+OiI/yyj+Z7uRExj6igwvfri/0qfKg9MTCjz1vQXHWvrKnWMd3ygCAe8Ea7IjyhWCW
Xf2JkDd5gPs9Unn8rOvYg97krt23SXAsp3W4VWQ9aGf8QqHw04wzUgS93lLhST0kNw4wVrjcDWZo
f1HHnDT7wqDEmd8KI1ivSPsc9zY2NN2jlAvf4msH1kFGg7/X7Jr3Mg8jNOLG9v9R8uqFx8qto/tt
qLvLPISDAvrtO5TwcYt4pJge8K3zdIMZoPaO9Tgct3Zqx0NeVithNsalRTGu5G96NcXzhgH0vY8x
heSt6h9bodV/M3pxRitSHL7DJnA+RhaKL9GL4JcWjfsIm90+OUPd3HRKzEPq5JV/VNwVd2470dEL
EH0Lq8+UPK5e869FZonQhrbXXRyY8DCiHIJ/95KH1cqr0miyB3DW+sut0Ebt6sQtb2r44lOMRhrC
jLT191Cv8bfl1r/xoEv/JQ2Ko+jBhSfp0PKPYNbMOd0RpcRCJ3yg35RrmeLjrrsFKsO23qjNvHqZ
db4lzpMDYwDk7dSB1yWb9yn6AKnoVnmHceiDt5h35VzNUwGdMQFkFtWr4t5+ciOfP0r0kfenSK6m
i0Uq9H5yveHMrWEPKV1H6p7Qdw+5Fr0namvuGJFb3mhU6U9uFdQfXM4R1F3m3TiC0E9EEGvW0klX
OKdljutbR6PMRjgkNPSK2yx//EDkz0uIL6cuSvEQ6Wp52creW3b+0HnHyXjFl5gy/7OY+45aXRiq
C8OamLCOBNkr2QHN50KcD6JhNyh++jzz+fNVVgCNdJP3BSBgXzAkGdQqa8gzt7Q1f04JQf6EApwS
AWZslVxc6m7BIhMMTBwjhNasscI2MM28b6rFH2N0UxzmtvPvEVOaW4s88tZDwEHxud4eF3LD8j3y
PFekctYIIeOco65mjzwAFbZPialWGH0QxLdMDcVzBemNtNQRC3AzTd9f45rpEb8VEiJL+/R/+Tio
dEAaF+9CKxOWBlnQSuGW+dqhGAzkfcIY+WCExZYU4v/6C6+CAtEP4u2t1Qme/gSHF8YxqsdJt1VC
eH8YrxoatlCL2stmguxKrGxe3p0ZStzg2bdO4d2wjYEUbQnFvD9t083ODozNeffzbgiRjeNo/8wm
xPDnqlNz83cag2g8WfyH1VdVU4PMwhdn/YG9ZZP7eBTVL5SQskacUmm3OaAzmcu0G2qzsUzp0CWJ
aDM9thwqvCvZ8svRs36D3aNaL+waFiHftZUTzw9gAwlKHbYsg9PWiCZ+6bu1tm8izNHb7WHwi+1Y
RF0WPdk4i7171SCOPkip4guemO0/4rGLZp+vzZifc3aB9kk3DA1HdEHLQk107zbx9tCKsIvMcWDP
KNVpiMDqil3cTWbCjJeYtXjtOnS5E/ee3eJPDfUQHmRRtPbX6DdXuUftm3XFtSDRLQ8nv0fVUeCi
22gSbVe4hwNC2RgZg92yDtewQErh3NUtKkaa56Bk2G5bp/QGg8YbcqnbL0jtFpX6c5i7DxqmKT57
zWAzPk/InO4vh5wHmDpvnTvZi5dR2fHRDNskTkjRCjvuKJbVrN3Wy0Zqs5x4iNeBKjJ2ZucYxcWs
fo0i4mKOR2InH5DF9COYxuA7FeWgWAjeQrce9WXCaRdBijB33wRIBhJW2mWmclx5GfnnNcLMQ4Hq
r7rLg8hmKb83fduwaF68/OYbyZHhh/PyPWK4dX6tPSfl1xA5zcJ+sJZAfzs1qMb5JCDbI3lmY3Kt
nsPRuv2DgdH1LlipW+9EgkaPUj7oIWd4EiqDMWqpm+IhNHB6iCIHxz8EUDfRqW4zbf/REV4NMDUo
kF9xNWT6o/VHFx569jwQEn/pmFenwrjFw9LgggU4p2PG2xcYkbLTtoQLLBtLGleH7wjL4NugPk1V
TNzRrYNyI9vwe8R+cRSeX/i/c1tE4h7Gc+Xr7QcxrA8ZFFf8C2cLBgNH5y15t1ublE810uEIHaT2
szNuyijbkS6/bpdmxaD3OCTFkMH2R7TT7zbBX5rv+LRidRYx7cHrvgArC/QRNLctnknrkeUjbR4c
yFvsIKnQoZFgQDSY9f2jyAkSEjslqINP9hbeQsoTv2ASnV0nqlAq40we6wtW9hH2OOqh0nfh3CpF
sBMbtPzt1PHofgdlmGESmS2elQPOYpNBeWKGukYHZX0ynlrFEHQw/ISem9Z2COzJX+nY9C+c7TFT
9lj0YEXaM77/ZRzBIxINlfDE/qqYZ/gVeLe6ieysjPkVn41c7rIJ5HbHSSfaNOPrjEbUf1cwZO8L
bdBjAMln7nvptH73JFEMlY+ZG8OLd4AU/T80n426CWL+GNxKOdLtnQ+Gom6MDefphIZxzr5J5J77
f33XyuGiPQDbAyrfPOOZVWt3GqNxbu5IWhDJKYoBLs4qajcqRHSWZakbIQjdJ3PgB1+4ToPyQIz+
PD+V6JnEcQARxNOqsWHv1igGIsONDIOda5Zy0EDVbQehPBPykHqk7qROlc9e6pY1z/4xBvFWH8yM
ttPw32LxnRuZdMU4H7lePAiEvogKcbuKBo2rLRzRQ2xXpKxzfYQafTtDzzLX7HZ67G+DYEoMpOtg
yyDtokCsFrTEru6rWKAfYJlYyl/DDZ8I4lvXn+5FteroJGs4obd5aWhsw9jAv7/Sw+gKlh7f1+2M
TGi6ypLXck9JYNd94jYu54tqXV9yyuFqbUmmkyXmhsTY8rDyoYzrOZPk2L62XQu94PltUN62mXHQ
CfvKgQE4xKDC3aONyrL8Mm6peFXZ9b2tTtsIq2x2ZABqPHscS7c15qKxGTX9qeYjWc17aMHrPx28
K94KSMtr/9TGcqjDNy/z8TfvcsoZwtQtxrhgo1JdHd9oo/S/iZMk2Yt6KpOjVHbCwIw2n9rtbPGr
+Y6IcqywGxvV9BThJcXZSi7NczRPLguRXzXLfq6J9eHNGHxv+NOSvO7iVpSQDOGxaOkQeRyTtq+a
PYioKO8iWYngM9paukApORr1URtJocPOcBTnDnZ1LHiXLgyS7K6JQhdMoqZSL7gReK/rg895yUGL
rjG5XSEA2gvShRECu/N0e995pqJmnXsWMmeG7Gh3yAjmhIdpm91jqEFmz7W/0LSIP8bv1YcvKtWe
wSgT4Z0ndzW++9ZPnLd/88hv8w9dkeTlo0fFQWt38I7bgJqJ7iq9m4YqRB1UWjRCCw0N+UFO4Ase
a+Q82JvBTwCqDjNtTuZOWxfDDRlJVTTsBzJSi2cdQ1TrXR0vLaJjKMF6t4q+SL57QgMHBTgv8iIn
PJDM7GPQl8HsHQjsD/3pMZaj3i44rI3+gz8CwoPfwhfPxoB63rkxYuo8NUKxrzXzMmYvGLcthQMz
qEW2wyuMwLn16Ma+5fnyKyijTUmFWTQTy6lngv1PbmFnbwKbEUYhpnCEMYm6xLxuTp70v3OBrCDg
XKsScwMhZAWQJARZ2+P+CDL2nIrPKU/zeIbuZODpwv2i4qo6sawbbBC1bOq/NUFi+VNI6EXzD9Vk
l//z52un526wxJOjcEfMtjKnFU6HcauTeDjxEPqp8FQjgWOLSb3jcajLy4hMtX0M0SPkz7WL7+q4
lUGkL/NaWgahjQSo+uIXrWRljnAVYvGMN+lAISO1+5605U4ias8y+EzzYJrpWBsrSrzjNlmnUy4d
V7VpOcEVnLFxQspn19a2W2esQn3omt79WXVdV8/I9CU199nIu3fToOe6KT2AUkZ17MC/2zGJs7+o
1MdZ7OoRRXXaoQqL4jTMTGT+OEuVbet5VSoa36Umz0Lvco9gp50itYSMFzgdgPx4UpUkylfG7FuL
t4RR2jVqmo4G6rX7bHrAdtyRjrt8ILmYNGYL7h/3l4/EhptJBEXbpzpAfvZgvDWG9VpdR50cwsFQ
wwRmFmBJbpUdufw5WCfAc9iquBNQjJOF/TzWXnkVjkGR+hDqzuJdXG/py1PGvDSe24hxv2QCLCvx
uQF1oGwtCif5CMaWAIc98GRml90YBWX9HyO+QrhL/Cxbi4SPze5W30YdKR2ArS9QQKO/L9FuM3DB
oeonhQBrfVdowMisEFzXaRuLMPjL/dI5pxmPGVGrWQGgPeUEAhQ7v5NZdyySwusesF2K4hDb1QT/
ZZETTcM+cJpgPpakd5WMJOiXF35AFfbfgFeUBgckX5V7VwQgQjucd3hxV1l76LxVIcgTGGMYDeFM
lmC5QU+GEupMD/I6MyvzJqJpQXQvx6Jsjra3Uf7PZhxnKEbVUs+/sF/H64kznlxzFqBFETjOfOhe
PWQYGxELspd4rvH1n3XT2eykpp6YJcZ+4gUJ9bRGv8i9n8s7xDa4usvpqg/oo7FozkU7OmhQ6Nog
rcEOlb/+CmwyBVeqIjS32IpZqURUruXCDImP64tskb4/dRIf2tkmS91anmQjllciJmDwjmYdAGZW
OeEyOmmmnjylVdVz16OYURifqlix8PJVz/LUyDFETYmQyfPxlQ1LhkC+XRVGuznzannH576tD+OS
++YY2GlK/uBJ5cRKndhaulFU4a2/DO23n6jBgk8TuAu3mEFcVNyVowQMPCAzJZlBeqOb37qeFhjA
eM7LHv2IBYNKKS6qtzub997wwfQ5dB/ejB2bzmCuqvmuZnxQZwaxqE/XEfN4feF510OcrkxVuGqn
iAtUsEdNNv7lVHgt4lMnqlGhHs3KjWKqWpMZHptkGY5dNaz21fMbO8+IS+dcB5APBvUmnT1ojYbz
gEustMQWbWP76Ea82RqYf9h4hE1f5ssrGnyRP22sz+tXhUJFfEuS5pY/laKw8dJysBYbSlPHTb75
WNv1tPYheijMk0upUqcxdkFu18Ws1M4UrNtf8suwOjGsTYHHmxolaMQhw/JC+DtpLQAAz2E3iW5H
BkYgEthHVNrc3ly4YXe3EWE89AfgxqjV6BuGKfTTgNyIpjwHk2/KN7oVWpTlqB3k8l+yqX79CyTg
2L8Qd6H3MuJgjf7lYzV7P87SDVO1gxQNau++Rkk9D4fM0ZM+dU4x8H4PczJFMZeUmq1M3aUlUWIf
db3B3VI7tqhPNXg/sQwenvYzbHsRnJZJ6fi5VeSi3BJx2tmXSptYPvSdyPRLD8Va/u5apF3HfN4S
8+DAxoU7XwQlHTzs98W3BPzPLhL5NPcIt6ibTpRoF3snD6hmdKGAgrcN/D98cVZmVtJPfH39E+C4
75Zpjf3+KqFcKezquUIgPFt/CprbTDlb/SFlLZMXPG3491mTK0+nruFEPidZGbrnDoQrOEQtJ9Ct
5bnoToQ/+Sh9jEOIcJzTT5GuC57zm7XonPkaMrCxg0hiGRYOpbUL/Cd0OVtwDl0inwo+FH8c7amP
E3Qz0N7zhpNHrlFxM/GAhWGKiSBqLtBSnbeRQx2A7IxqK8ShgbyRljsXNVmX0t6RI/9qZSz6P+TF
NPW4nzFPks6/dmIJbs3s6kWkGzzW/ze1BTsyet8SHyZu4E2W6w61pi9+Zp9xxNAtGWbLCRnlXDzI
DusNNdebnx9VPSh5tgHQVU4MBbvFzbBsmLzwqbfjVZ4aYsS+51tzVpZitzFIAmbVeRec2Do46k00
luGj2QgBaHGwxffMYNp9mnDNrf0BOz7hEh4n63hvyy7Ux7xbRmlQkiRO+M2onpMrhguYlWxoQs2e
iUYGvhrVlfhkgZALTzTipWUfBEjbhxTppSK9u8DIMZV3yZIXmt1cV9b/FGBVwXNXcWBd8gWK41aj
BcYkyJ01kVRSuW466DDOwRJLpcubEaa0JLNo4zAjmKUD4yYupsuPG/9j8jzl4dqfBiKvhl89ApLr
+db6UfjerGzvPwQnxOZtDHWNmSvzlgj7nYZCfcdQ45BkEqKlfZ/axO+PHetz+4lkYM3Q4ZFWUvyd
jTOZZ4SPgkEOiyKvMeoLb3oWK0nG8GhuvqXILevmOW7Gq4TF7VzG/z4ecUxOYT2LaJe0XdaFd3lb
I67vFbKO42bLaTytxLwUh4DQC0lGQ4/+4q5SES7gJFiW5rUNApM8mmqDfZztyO86x0xvbkqp2zj/
nnM+XsPsIzl7T00JzHRTg41XB8lnnyT7alFJcFJR3H8O1zAAPJ7JipRk8t35Ox4taY43YH0QTuxy
pLowT1MieBcZnIBfWRwUYPPseIaZ34N3KN830glmJjbEsxWDfYiiE91ahpEQrYQRnzXZpvYX1JTV
b3DG8KO7dhzy+R4lwrxd/2Ig1HZOcJ542oJoF26i1/7RzXtVRYc1aV1A6Mz6VIUgZ8XTMmnHx9Pe
eXZ94N5sIaWExd+B3LKthimHbM8DdoKykkODfthHRlCCaxUPWRJ0Yo8h1Pbfyzps5oxuuy32qggJ
QIgZd1AaFWomEJTumVHKeAcoUEO0dEm89PdB7tfJ22LaBFVvYGIn2HF85R37h0dWzw5obJF4YeKO
HznGZZoWeODit03jtMdqWWQca4fCLWlS6mVrsZO3XSQwmEnl6i1tnayOgwflekwelyro6G4Ou9Zb
zRManDGXLyxWPt3VtLJGwa8ycfz5svQ1AdQgtoDQqlmTCJypLPwjIXmO91w3urDPcgUBf7NkJ7i/
nRgS9JgRVFLf4iUmz3VypjbOdmEus5BohcjED/Noq+amKoYWi6gqAlpdTvkazJQp9j7J+yUS3TVH
adteG0vhxr2yYbWXui7tV5uMhg8jd92bOU5E8YgjzrAK9i2jTKoxheiTmAwE8Q5xIia/lNAlhAAw
dzk5BQ0qjByTR9VHrK3YCrJ+O8AAg6HGaPjZw0QRBv2BTKcpeQTZbYozpw2MFHif8OLP1jD1/l77
zgM15NND948REUQMF7AbvI1iZVzeYWNH2kUcI+AylFDk8COzepWXCfNpkJbcU125L5QGz4woYfJe
6gylkt1HulTbpyUKg2A4OqJa9AqIvjMeLT/Q43RIOjSmCAPz0vUOhAWhmmucKR6eNlgp8H9EKwkS
NDGSexmtCrE5yRT1/zg6jyVJkS2IfhFmEBCIberM0rKreoOV6EEGIiCA4OvfybcbG7PumcxExPXr
frw4iWIcVX53xd7ofa1Xi5NpYAxrHipEAbc4m+u5rOAgQSiw2ZlpbPEo4d0MTZxdEKmY/e67OSGu
gONejuY/JmHSklu2PlfnVROW9fKiZw8k2IFGdq+5Yeq37r916JPep8pP58I5iGCpDIVBpuUbXVd2
EDvyuql9qrvcVc8AXuJwPkerH3T1hdTJWN4T0CkPLcN39Q8VfYoRiCpMeCMxVGAiwjOv3hwaxtdu
nH8WAmK8L7N1fkaXiKOj27bFb57hR92sizR+hOrqDo7arDy+/INjkvVPwE3xm04gm2gQAi+2YaT0
b6pg0fN/HO+9xyxoChaaJk+8nTTElQhA9eJhGdCoDrWT5tXZiUVzULXNfZKay/A0eVdbB8blKfrr
Iam2kEZmkDI4hzBWzgSWyxcNcbC5z3kLV98TuU7XYypP8gnRSQz+/MZzNor9jRu2oX3Xk+WEsWFU
8upDizR3taUKs94PHflEEournrae9gYGn2C6TgRBK2lvJg+EmzbvMS+JhYw5vmts84eBVzxojCgb
oidePO53Xec4wAn9+JdZRnl7xO3MYD6BBhNcoy0T7dZUggR8TgYsRewpWK37yq5ix86u+TeJBgZ+
hE3qFeOOj9EBDKr4GFRMzUbd4js7SdP11aWMG9+Dfp4osW+GoTS3BU7G/klSieb/wYA7Bn8yFRjx
kMaIGTcOHaf6psB0ACWmDpXQf5AwA3mGj1VfuqFfkNvDJknw3oB5PSZpDkiXD+tU57JO0xFTataG
/jdOvUa7W10ChjvjyYnKQ+6vZLdCz02c+6GoJ8RuZZl4Nqx84/U9r6Sa7zASAYWY/0+Lh7OdPwZY
RSFO1GOyXhLlhOOnw9syHjkuImqiqjQ5/w36bzyD5Q3e1oQFhVUdK4Wpz7gCuVeeKhetdeXsMBZF
gwibqGjZ88MtiSIigWuC9V5bq6TaymCtsH+BY0MhxaabNtMfH8E0wH0WI9971eAENxyjQvcmw4tn
bhziUAE+0aqtzJ9Ayt65uAkufeR3uQhccMkw6ZNAw5dfTtKDg6NAQc7nsapInXZJWz1gOl0aTlx+
VO09qTkwcK6ZearE8xrCeAEiU+F5DxOeU4XH38xUg0G5VEvQ7eO6WcJDXSawdgQQREKEJQHXbodP
ZPxiaF7mXcwUTqC0nO3L4pQlCqqYfWBLGVbJe9HPa3sNaYSPVJFP075WWTbvB1aQ5eOczom/c3mj
5/e2ttcwwlz+Lcjr3GdYE0nkedif92Et7XNf4rG+9R2AXDcLj0h2WpUWl5osE0dkDh1I5WtEZOoJ
kY40J8Qm1z/2guQ0xnMU80ftV+m55pFHNMngkn/g3VMMm5gHWXy62l+CDbiJzuNKiAmOBSYMCThF
xTw+YJ6t/J8ZvkRGcjSg7sfB2Wo1oa6pHzAdg0rLe0DFQY25RG8TZmyJJtZx6qWgZCi1nfe091JQ
kLmM+zwZ5wAo7bbU7jhBsnCchPN16/3H87TGnNQTolPNJSswswZHgmS52XmoYet+WGwWIGsK9R0v
VnTDdon79hOmJ0HiIjIqvnYdjk7CRYqCQVqMoGuHsbHLpwsljDU/eipApxxX2UQhJPc2d9rTuri1
fQLiQZqK2XqwbzbHYgyZpikD+9C2lf9f7/vtPzKhrjwmMs7u/ZQj5r4sDKcqt2FGYVRmJMQePtCw
TCqsGD8kNtbpkHHYOkdZAUF6TJ0aAMVa+Py/QVW4atYqHKtDioflGVt8SXiLFPEtCMGW9Diebe/A
5/CfiXo1X54nquJU8uOoQ621RFOA0Gg3EYcU58JfvhxKJ1qLl04u/490cRy7pC6FsDuQBziCGFq5
cdGVQpYVc/7j1+H0GvGE+3FEENvboh8jfT+2bv/GJxqCz0xVg/mWORIQovZYNSevmHR7zmvNYrRv
uyzds0SGj5IlA7kEzxKGZyvSVvsO2gQW9LxQ5klgabcnB2kalIlXV9ktl1bzTR1yHR5WXaTPBinQ
33UBp+u9whg1cRUQvUQukHm8A4eKtTqjYQQ3ix5ct/my1SizLRc3p6KC0bDfC+oYqu+qqYFKIWyl
Q01AupGiFDvXYU24iRN8lSTO+noKT6CJMwAcccmxkDRBx41k9zSNtd2WTUyvdsuERv7XKYJuOYse
ZMij62apvVKiKFjFyt3VEdCG3uOAufYYWjelO7CB2yTk7sq9qQoHBxpYOHmfucP4D73Okb8GsumH
HryifGENjBMkYtt8z34QcGy8zuLMroy3fNa71jmhcsa/SE/1JXEgdpHKCPJuH0RR9IRHfCwP4TAD
ZyH/6cFeBg+sAAhQJr2tNRg7QC2EqfHRktd48Em5IgOmfQF8oFodUnxy7MR2YtXfv5Ed1ccU0dty
xKrAawAp7Nz7FG5OeW4TicE49bNVXvqE2581vBc/ZO7UtNtxYb9yQTGcak5UHZi+qfWwOXa8aHbE
PMcOGIGd7wXuzGnbggDzsE3F0cvMONYdNBfMfw4w1SuJoLXMqHhT3UNSpSo95kPsnlVX98EtkiX5
yqG6Yl8YrfLXCskH5h/TgtgCYY2PlgUj8r6sPRLgDhWGd30T9Q8uBcn1ljqw5nfmwmEnO1EiHqLi
URzBft2htESxuN14ReOFKCKYQXZVE1X0GE/JEJ04CbAYnebKxXLG+ohuq3nVzzwNMPOuRT4sO1hG
K15LFs9+crRjv943kewex3QO6mN4XYiHLG2iY7h0A8TWhGxAcdNS2RX4h4YfqjqxBskYkpm1vH3v
DDLSl7hDdvHevc6RY78nXJhjBSBpov7OJvTK22ogvnvk1KZGCljD9NeyYbtJjRd3x3Euod35BA8+
cnzhLEqZmd9DuB6Mfhyf6MgIeU84pwWo8Pg11URpjpw012aXlZJHIbI8kfCsCgW3GGfn4CaDY+ju
V4Qu+wUKhZ3+t+3bhii1m6q8BjjYpS61qMRy4wyPRB/fuPzJSL2yeet400Q9jwz8ITzBiyfPWMU6
08sLL8NL1ObpYi0+5ixT7/WQrKd28Ez2UbtrClZRAEiaDoW2jSZpgVN3Z+YQIMUgPM/fCH9K7iHs
GrZJPS6RAzZcdkaO44AVij3uN1zYmjYlEqcVYWleXyv2+mU0HwX42gVKULtUOx9gWLJn7w+1V88C
fA5XyMUljqlPE92V97EtomUXKTtRKJNPpvCeqSKZqt+l73s2CGncAfEBNuP5fzBRUYGwF4xG7Vno
CNTU2LTJZ8/mJdkjyaGCF3UnzKlTIzHxOM3MhSCajH9iC/bhg2e8zW+BTujdkuAbZ5tilnPBV4kw
omJ40dgzil9RhRRP8xaVlv1DPz8wwy/Naw1z7r/BkP8jl9zV4AeEXHlMDs1QqV1fzHiKSQjZ7DbA
CoqcU84gP4TCpHMWQOXhnhTK1se5ShZ5sK2u7UshKAxlkZrE3aWHa5rjEhJpf4y1kiRtO2TdTbli
qUULhv9aIUmy0Th1c77gx4qBS2RY6csDfh2mzWhe6qeQlXi3K0ZRdYclFwYgSl3x7sziZDZ3S1d2
l45rnaxZtDpH1V3L9EzTu09pXzrxvvSluV371cMHvnJn39Q4S0lMt705lz5R/F0mTEUAwBbYQtPU
YwW6ofurw2g4RsPtQgidCWp19G2T9WTomokD26t2eDMexcQgs4msLOVfNZK42lQI/r+8YrPHeCCB
fyQ6Vj45sxPAQbgui9Cd9aJxNLGDdzZwPNhNzd4i/0bhNbHCtcLkTsoQ2kpP0nRnvT5/1AAK+PPT
lP0ZKJObd+QqvPovOrvxNxgD13uoRmO2RT2K8Jui3MHlqiUW8iQSAabekYjRwSOQ3W1jOzl/w8EZ
F4KMHiOcKUG6Ebsfvxc7Edi64howJIV0uNEgN93DsmdW9mgJfFvaaAQC4vlYraAYz39DlNXioS7d
zBBZdoAb8shUenxstRaE3skdlcfcDTnHGmcijkCxV8MeYaVqRC8DMYIlASRN3E4VR936nbnrOema
U1/N2fdU8hBGWXWX18xOs783dgXnVLC963cIQpxpoGm7/bamEeYEOHxCrc9L85pkhQwPyp9nc5jL
uf/JEw7a16F4fG5KRwKoNpjzIO6EPmQdbLQzWeI1+FNj8q/3VWX9arPkJRdxUPPi3zDJzx9J1kXN
rm4av9wBfZjYdXUiPjZrWxAI7Ipbldn6bQQ5gUmyaaq/GA2z+qaDhfvuCTg6N+CL/Cf2/PU7iJ2V
bZ7IhkscT4aEOUYczG+rnQlTpsvq1/fY0+J/bFSz6ByAfZsvmOza/j4JZXM2Q4enFGBE8kbwGqj6
VBOrxnhVdvY+UBkR+6JiBZdPU+nvWSqYPb5CSz6sNzWSDiVQ3RXblWLuBWSU/AunSdn5EDDPT4ey
k2weUgGP+9BRWJBugVAklyrFyLIjp1jNp2rywzOAxPEIwnAkfDDnCc7tmcPJPdlK5e6L1jqkuju6
LAjDYUoX2G2PhZ/TnDNitWPyW23Fs6eK3PAAmGx989JSOHd5y7LqikDXZBIhBXADp+Cy57H4ZP/q
csnabkqi+zosU+eZ1RTbo3iRery4Ye8P56XPan0oMII7m9JJkr9Ln4KiqDnxAd9dBHGscFgy90Q6
kuk3aViIvPZVLFm6O0skPwiblzFvjwHDhFtBbd4NJvLSFgu5LRGIfBuxN1yjplG7LoWsDXQ8G82n
JxLGjU065OPbRCcY2q836p0Znah4rq9m4c3YJE7/UGk6pI5jTVnhmUioY49j6UZgwqYe487aV8yz
w4B2sV3x2TE40nelb80UN83PAPHgYR6Zum9TDTIWCyo+fYSYAEz4ZhzKsLlF4QcsBudu6nFNuDz8
Z0sCcteua/lUBVH9k/IZX4aSYYeMP18kouU0vYIHHTWCY72y/40s0H2Y56wHOokf3O+aCCk866pm
V0Rr3J1Ci2eLx1qVeBcdJdFlGaz/LuNC3VNfDFjHw9L2nrsCIlcQCUiliJjLi+X4BP+FgPlwh2mS
nXm2YOAklG68duflThN9rTNtGRfaB+P8WAzM5EyZaMO7Dn4dIWIHKiJYFB435Ug0YysC2K6bCBzO
G7tbfuDSNinPhXxaxgOnyzreVXLyARu3TvkxyHB+A2OOhtiBfHvHK5FWt1TbOcNnmEWU5blTrg9o
FrV7D4BZ3jU+6wY2lUX5Y92suc11rct/g/BdTUcLsjQH/RjaKSUPLK04DwOvnCY7suGag7X/mInG
EWVR/G4nrPvl20hpQvU2jmt/F7P9VV+xDGT/iB9q/m+E2ldua2/1/nKa6poLjGqt8ELM1XcnnepR
DW6FQS8UkOVs5SYY173RzndCumSJmGhQTsbE1fopySXLxohf+9ZOZfFj/NR1vl2isgQWI22jA5dF
yizD+FXvPBGRC2JFGJyWASngDO1mCp7Yw0Xus1o5ifDwVa1cbmo3F/FTRG7e3+HoX6qL16rxd/IS
tzuaOanbGwoja1Y5hWQ92cz4zjZ93C8T4p0d3N0sQtSlzSidtX+pu0Alj/hvxcJ/snH/tVWRBBch
Y+F+kGc1z+1Yp/NlKNQUEYnwvAHeK97cR2aTOn3tyCek2wnf+rLX4GGfF+yALSsHM5yTEs39pQXQ
S9eGb+SxagZ44JzvIS4RTyhxRnxiUwvlXQx5t9hMMX5PWsUoXThVCc5LkndlUh0GN8YUlrCe2QZw
ovdAx6nkNEXg+I96pmXwNrVixHrVV2bZsgVDVlRzsjzlNqPUi6P7OG2tX8jPatFem23bzFPzRnWp
wp8t4d7hUelzkj4cCkAi6tT/F7RIBncuzqs/EPdK95iymIigCInxWc68pHZh3oqVcpGuHH8lcDRW
fQnKDGxavuy94nfGXDMUHtLKOrRyV5SsmW/zHmFPSGWCj2jsjf8dc/o8DxQkIAPSUlP9+IH1hy0H
nZaYAXcEdoh0TC5IDR5j/aq622KkcnJHLC6Fs9oyVW1zl33WBmqe/mwCL2df32opSRJH/XdSNUAi
9Brogo3UiPkfnO/666Q+EwRY6OB3VaQ17rLZWJZccZWyA2gZafrBCEY1RuF2Q6MHxzVIvLgGJl07
TK3NBJ0ODGfEtVQH9fBA1wqCDYvbLNrKaraQTAd6HjXmcw0pqaJnhDGrvUIHMUOdsEOkiGIGx4RX
wN9j9dSFw5bu2qZHwfHEGyf2EBK/30AWqyrILH4uzUbwWvrPs5jKoePq9ofCgIzSCkYKHsUpOt3G
ndLxkdSn4e3NCzIHHBnPrzM2kx+Q79AakmKaLaODCx+M3DNOZ2nlcvI4HC8bdBjSnj3cpqcB+ype
wRqGyqbHMeTvYEKaz7xaYYpWKFdUrQQqLO+KNQKdEZFUwNYrp/ZjHVi4X+1FEXCpWT3XqzVHrhiA
PDAPnKcez0zKga3sL36SuMQqpSOgBVcm+M9PXGQNx/frQ2Er5xt7PS4vqZPywSwdD7kUlFeH+lvr
d5wWAGKjki4ytFAxbKvuqhl7hB2ucRH4obvEX8R7J3L3ZVBT2+xZSOO/rowS/BLTtPwilKg3SRBQ
guRiVbMRyjc08KCckJ2AvKfAwIWSmKpaP9uqr7/XUOTQRFnSUJanAlJt6TimKHdVGKKgo61uPD9W
z/kc4UKqZwy3fLQp/LEwVU/8aKHd5lA8enJwReEc3Dzs6Ae3V7OtqvLusVedyAh4FggOWN3GfOvb
BBAvjbFrvfUYz15NE/aPvDprAIWSJzp5xoZi+xDX9btyZzzzS96uf4wKMQFyZ6p8G01h/FB4EwcF
Jm1DMFI4tt4YT2AShbTZwttJCdkdUpIv8ZZOZ+UxIZQo4Hj/u/dpEOsXDIEyIrCJezpjYQhcXk75
f9f5GGT96i4vUVRJcG6YrTjG8X1zZsvQPm1DzUfQGoecmyWn7NKo8dCLaIG1C6833lztlkdqZ5qE
jK0m3F6ihhTbkvv5DN8u7i+2Zh28yeFakJfNY/ytM7mXz1lUMyZ4ELBPUyXYK9VNGv/UhGlhmIQE
fw9RF8bvnlUI5zVn2Gc0Tv4RJ+u1wKYYuDGd0XTRfm0jWB8D1L11L+K0fioyL//qzJU8SOLOOTS8
dvKt7gauLmg46X3oKfLEnB5YFvJF8Da2acJhOsqSpd0uxXUUUU3DKakWYZvt28kfEP3KosdMQXfY
G+5Stu0EYa5RbJvo8+RhDdmNGA3+OauT/aMJSAs2+bE4p6Fa/0w8B802GeroY1kcnbN0Koo3wsHz
R62kiImBBeYhBpbkblt/hr03uby1NgWj7EsyeCkCbmhgB7HCZuj3SyzrCBHYEMlVVfJSRkP7J7Go
WpeUL+8HGyEcEWByjPhrlUeXCBtrcahb6AiYAEazb0waPYTSOmY/SJXfCrXwSPaXtMxhdcjuYRqa
+McW3C4HAhmJs6FDSag98EgWjBNrCnRotr/UEYTMoWu3sHQycpn9nZQayCrLKO/XyyMPR1+wyOFU
mCF9qpQPFmPC4J/vFtjF7bZtxxkqlS7coN7MvhBcLO4cXEicOV8J8lPCGXyp7vku2VsPVEKeWX3x
CUgBZebQ0ObEjDUs3U1bonfv4sS3/Buk/hc/ZZnWb1jxeJwZAfUTdidITT4FAUh5t37upIAUOphb
f0rcUdEhHoD1EwVCM9GPtcYau6FRibu3WXugE2yZs/gmk0X87QqN6dtvdf/fPOE8oCKknUeKP0fA
nj+rBxkl2Civ0/H9lQ6AG43LqsX0hkTt4+TH0dGI4wzb23zUZAA0YWQaFhbIRDiX6JdJixPe6g4t
ARPDNNIE63LU/YikRaM/WKZIeQKXykqTjRr8YTbZvHL6PF5O7JsJXbWTtqeSYgTOhlGVU96VkMmW
ud9/FTrU8T7OvRrIch/m3x0Ppi8iE1R2tWOb5EzYObLd0owkVjX65G+SdOGablXeR2N7WbXvx2eE
4I68bYKtlq9fS22C24kXkfpHPY9lqh0H0VwrofR1lAHjphgpusQkfyMPw9gOUTaThMxYyRxF1+S3
vsJ2vL0e5iD21wtxNEsIgERnrYdyuxZoDqbOPTL/fjp/sZMOsB54XbPcWgDnCeh4Qbc8X26rZmxD
MFun/lmSsuhDkj0RXR8FR3eCzBkazdmsWr9Vbsmfo47Cdg/FgiCyiWon/kpSqFacysgYbBo819Xj
nFUDjSxVWn1HSK7JyURj/OboeLb4DUPiNL5qzX+9DciIKeiR/DAOaF5aopnq93D6Yn1Mhr59xbao
5cZw7AVb0USKrpxML9HbSMPh6wy7GzOBnwz25C0+XOuMUh17TAhWd3vZNq7ajdHo37PzMSOPAnTX
eENeq+pvZk8X43fGmtX95+BXF7wlhhreDsHv4+wv4WM2o7j+6YqZtXPpu918bqtYEQgHndbWW8Ss
ov4y7DvHYdfk5I05U9iMOO7GI/Xn3DLccHPhko5+JzOCAOSjOPVt0ax+AphlkKyT07KXN0OMBZNS
pSItN2MgO6qloDoN4iFOr8fAjgKAFSBnHuKE86uqxAIyz3bL2i0HzoU1RC37zq1TDbVbVP78wKMl
V/8ki259ChBuKf4wqPobKEJZ80K+vbXPXhnaZ4uFFalqmWJu8DaEXsi1WsxQ4ddSvKyo7zmv8WTK
32A7J8uffCin9tb1RiHucqrAedyVZQBMgbxAemPw8lFvpIjD7aOQeBLp4+r/C6hSP6AklBCPurLS
u44qb46qkg3LBq09HR5io6099XWrb3i986ohbzdPv0hi1BtJ/EeYDmyKwcw0Qr9ltmyiu7mSidy5
hv/jP7Up2+CDVKkXPUWwXfm2sSQju0LKwjxEM5Z54CHecrTuYNPt2RWl7mE2JjtyGi+ibT0LFu1c
fqbdKJy8wxeecIRQOEd4HlM7I94B7QEimdXL1L+RlgKEkcU6NfesBFq5bw0a+6dZuUdqfjM4vgc8
DXXxBG+MDUkQmvod02Qfbsbezg/5MEM4atZpxSIKzzU6+bXslhuWur14b4dunXaO1NRAbth7k+me
U9cr/2NZsPhnTeZifBwowOveWz/kMkFLQfaQOLK56H9n9rr4iSKFHWP1hgiaqMFrT03mjF2HoaSh
XgEYfUB0hvVRd8NEytilcPoET7RT6PjNB9ZF8hUrRvoZizB3n2EbTuC/mHIvQGl0dG9woAy3Neva
I9pH0+DCx7xwJloCxGf1UCW/gXFKtjkYn4VzLiYnLF85MGKUB8xfa3faqpIgy2sc6SZ4JQTmgxNE
hyPChxHS2Q4ALAgMEkl2YZ3DEHgt8EKER4777glrRB2/svyjk8vDV1nsutCKx1kVuT1J4Ae385x5
r2lSEUB0SAvsK9MUF9m4aG/sLDLwKoXisJSMXPrbxZ/q26W/JkpCw+7sSTns0i8j+RtSvcRFyBpM
FjoPtsLROa94InNSjC5swgd/yGiO9NdhtveskbBq0vBd+H8rj63tJ/dUKfcYPbF8MKlIXuGmxsP5
l+Z4jJcRkgJdbnWkJ0VpvUWx4JAbkYrYRAHv5otA5OrvmpbtPcmwdLzrEyfBEegC4YtIpCXEUzXr
exIIYKXzhH3wiFnqzveT/hWTU/PFDBulXwkf88tEA4pmJUTFJqVYm//IuekYvawW7JCWZcnz89Jm
+RMu7DXbjeAPhq0B8wq9hPXBHWqvZjHHr1TU216U18eRJM217R0ldrIMevWc2m7wDsGqmFPHBe8q
+JR5tfR/udGDjJWMD1XSIBTIOGcT0UwLOI9U9ckuYKnEVVcUc7ubeB877xJJN/wYR+ctI3FDmKJ1
jkHEqyJo+IY3FEOI+I6Gl3VCuvFbXuuagJHgyJp0TnnfBstKyHisCtaTumejFttouR0FNdUc00CZ
U8KRKNOtxBfi9q6tXf1me91dcW6r5z6WqMXOnQaRHjxCzq+Co+Fu18fYcse9t4Lj1Wb04M0BnUum
6liOMvnM8zj6F2Mh5kCwJtNvpUJF2cNgOpAEAN1f9Bgqyjfp3mmw4zTLO3Mtng5bTN5t0GCVouFr
zjmM9ES1TikKJslr6krys9dJ4EI4JIiRrgXtC8eCCMZXhHHBvlwZB/YhwXQK6rRnqbtXtsiKbYiz
sDzWbl9Q9an6nzqp3ZY52+kwTjrJ7J8yDmvtXmLyv+0T1vo7lHV3RlTsxAxilbQ3PueqfphsL9kg
QUpx3yHiQKWDVs0IOEVKrLfLWgLr9fykMycVDl1/sC6iO+acXtRbWl8951SR3WZA90sYXSLE4bml
mtFFEYxIOe1S1mBPknMkRFHYx8OAedUUXIfWaeyf4P9tM2W/FERtBbVvd1jslzMnoSC/E6LtPphM
1XAUXiiBIgwGQHsm8mFHTKsjlQNB7eCHzXxwIkpCNnTp2uWghkQXZ1XgeYeE4iUontw0qHzhHC3H
lP2Suvc4Iaw3UoaT3I9pJK49H8VUtich8+AxNVPQfcqCGmnKQ+xgjmxzo/eUEjFobDX7TlLZMVA2
wPLUFRTCGWfGJSFgHEScqIKwDzluJ3kWdk+B9epzENaFA+bWH9aDhzjWPYbTOvxL8L2ywrA29tTN
0GZ2Z8SVhY26tO4mB7H+BrWW9YbTEnB4nMDzU3xD4OKxFnFXHDwOHNcmk7YMPnpM84TPl8L58nyX
fBubnkDtceMZv9hOwCfqE+uH9XkVWZ8sR0EcKeCATURf8HPMPpt5f3WcGyxN+EOUSjlqZqHDHham
HrFPXZUHHifOIw7Gztu2I1HrhHa/KlT7OAyiadvkrBRwV2ufydQ05q8d4upGLhi1tgnae3IMjR/2
0JNg+4QcJSNOuFurQs0bnDhAdGaY9ha8/SEvgrkBV8xKZAU7sLLPDPME72sTLpXzJ8eDeKNNHS3b
EF6OPdAkSBFq7+Ab4ETJSRiw0Tr+WQkFqQNWPBDJowFRhH+4feIB575QEZKuT7qPOOCx22wbzkoL
mbO6uzKYpVQOIIR6/KC4DlOHh48IR2yTvqU44f6yTBQlv+GCgIE5SvinVsXqweuD9qttrvSQtYeZ
3CeJ9W9LZ+DlP65igatUtu6N6jxrvpVbJN2TS4DxwIG5Y6a3MmxevU7J7BKx6K4vLkLZMSh8jaVi
aYT71LE+xPPhheIr8K5XShGLmd6/VrZwUPyYmKcFfjjvQ6pJUk4mxkP89rys261dBuWbokjKg9gh
+PmLXaY02CnsENFu4Veo9leWasAjnirPAxOUbXjTj7p81tad3GNgKODcwMFAZGGvBkhjEi5BHTRz
46RHlskhi8MhSyN5TKfOXJchg78+B7lefmm6CP/1HIluoULmGBQE7dXHQUfT+oaZnNOG9Jb0V5su
G++056SPPHAgZGFcHsGK+aBbN/7IKf/8/46QD3e2vCDxwOtU/IxRRvez2xMo2UMq58mpurxxvpyB
ZK8QuoofqryQ74Q9WveT5WoTP88Nz0mslLwKXYqU105uPemu46e/TK7D1uhqfdjleR+nuEGILm9m
JgAc8irv9LkAzBu94tEJQGOxFHU+hzUIbkBdWQ1AsPSISyWVgUJupA8/3eVfgFOVhHWgWDWX2Yuy
eRdw5LnF6jdkd/xE9SeRzorSjaGLJuoe2uHODCA9Ydx203QzejmlcpvcVxk3ND9585WhC4UfQTcM
gsGhqajoQnLFq85MxM9i+H054YHUCnj2KHq4YzU6t4T/wMaMBFn+wjpIYp4BbjqdtY6X5lRH+HUP
QcQD95JzwpMn15fpXc0kuT4G3YrpY4jWJaMwJBfZmSkYN/bGZVGZXvprF/cjnoJ1PbqF7NwH4wMh
V8DSsAJ4Cq6VrnvDKbXh05J/rBIhnxq/0pdrSHbdt9cFAbAM/zEEZPVPWLS03YRLCrcwveI7EoDe
hVhwyBKujbNseK2meZh+RkcNzYjxS0f2uY3z2tnreble6EKEjA6cpF4zUdEMvZm5kL7YyDni8+pw
8PfQEFP/0ZsLk5yTjmHtTqkovKxUW8hb3JWogjG3+PgHEdPUx6T2nWWbD8kIDcbqYQc6pR73A6IF
b9P4GoPd1mEQLl82TQf4xFy+y7huk2id3xxA3v6DBOvF+pl+aeT+XWcdQvDXme0OV7vu79ESw+HQ
MlTgwshrBncMjdXyNdrGICzqbv4p5y61j3JaesLb45RQnMPzlmibnOX0hJLiefjvrv4qXjn5PQzM
SKHAIaixzKdUayuknZsnCjuH+phPLBS3Mx0iF1eNIX0X88hTtCrKrt2B74serpFcxiX6GYNNuHjK
eWzoJLMb6Q9UrYw9/MWDOxMHhwBGIfxulk72QgeI8C44fCM+hskmddBgBF6XHsD+FoJ6RH/KMuWs
35YpyqKDKjznQpMSnhVRQuXZswrlNNWNsddvS6o9SeGUWJso6ChLT1kowpmrdysYnfDgo7p9u0n5
P47OY0luXAuiX8QIEPTb8qa9lzaMbklD70CCAPn179TbTUyMRt1VJHBN5sklZR2RjA+Mg27iTGi0
uww39sqnYeH1YfygAjG5Bg/GwKJpDwxgWLFDGb+RzyQ5kttogjXuDb1VJNF4vdkx1O2eshI/9nZI
RzoFFO6KXIRbQvDiApzbxpMzC7Z6U/An6hvdvU84v+UjK18ht0OYuUg/ARbeozusrgra4rpdS4xl
pKQ1pbkQtFf+c0EDZYcM9NnVi1SRwT3wBvveloODvHlKnGtJqlJ4VwhvTS5FEXQ1wCzf/ktkr4tP
jrL5uUmKqLuwq8Uru4lYkD2XiWtvpGJhmCTGMxpSj1BLgsxtT3NhWJkyiHIpc1w94aAlx3rap13e
fWFCXOtHvs22veChI6htKcChndkhYirgMfeWvyUlD3eGDsdmi69PklQgGWHvuGjYzzt9aojpbokk
oqBO64D0kQpde4//Pt64Gm9VDDhXILItuksNTBqED9OwUzQQQQFLkGHWTqOFIgGdhenLijIwOrEl
DO17PUWYUEbIDSflqyrbImW/ZVAShNO9TBn6nTAxjfMaW6yVHG8s+54YH/jPTsdc4CnjEyIuPU8Z
8fgYWI+RUyJS7dl4fXcNkcOb3iiNtiDy7dFZmuKevb30jyUnyMUIa3KkIcA4HxI/0CSncACXHt7X
IG4fMc6KY0iqDcjKrlXjYckR9L+yrszeCFJt+1Nbxc7RNBNpJGKI1aWKmTc+W9ad5Tc2eQ3nLg7X
4q8qHQJR4YLy4LMg9YbPGcnGJXIGQWamxbU+D07W3JkVV+7GqsqDcxxhrN/GuJ77y6KhY7MFS4L6
EGnHQtpZiG/g3xjIOi6/584h44GpxMw2jVyVIHucQeDZCyQfgOw5tM//gB9qtEzs9V74/nN+vzgq
on3lgSJATzDV+rOu0w4/dcTOUJJRzASSfUu75zpU/nHi1sGZQ7CTu1FLDYgUq4W+a1p2VU9C4YJi
doF/mETUotuboYQ7yAJkpfwF40uqpRnTdZ8aAzo3YCQT3fnQTJ/ymQy7bZ/n1efUxKV3iImdL0hX
X4PHpXWndI9PaQhwK94g3CurnGdENCw4mOl6yCFKN/mNCQngDSCRaXjoGIpHG3Q1/W+YdDmTp/RG
Oiwp5ViMzThonLAuCewrafE2wQIm4TkxAi2hFGX/3FGViRONgvwMRu2yHi5jcyJ/tF2frECdhQYN
LTZu6lVcUR0RPGZVHycvedTEar/KUjEWnuR/TEQN7R1P3l9KanNBKIoCWXAWg0aZlfjvJn4mgZJY
Re8yhL1+juEZBVvHMch/UKfhG10I/rrRsQcyinRV/3XHAgX7lsouPoBs8dM3HY/5xQVxWf/Dv+TB
n8P+KlHyFeMAkNAwmSew27NiPmr4E/bDp5kVf1PXG4pTjN6JoSAGZpD5bvs2pwH6mdUvMvy/2UAW
6I512TxdAWLEkOWxE+1XaPxYFVp/eR0BgVBpJfmS/CILMIKwIwEDQjZp8wdCFhZe6cVDfJQ7kSzA
VtqCJMYCLek1jYvyvzEK0ZiF4M8mhjJx6WJSuGVtYl6nKIpmlb1atc53ZmFZvO0IpU23YmoWIhMx
mj1K7prxLWjjtNuMw9QWx3Z2fJAQic0eWKnxi0ulCddr3U5ekwkm4EalK54Bg4KVcwqxyw8Vts74
i33m7hulyUA8RTW0j5MeneHY+bj0j8QU3CpDh0X7eWiG6mQVCv/tUkcrpr7MVVfAsvYHdU9TEyBB
pfWwFNpPd/nYxbCLNfr3HTDEADtqCOwAkT0RDieh4iUjjsBPyeZzmyr9j3ERRwasEJ3s6Jidb3TR
dI95J0A5pr6vm49qSVfWTAHW9Vf6etCpTkTLuEUhgXZMlpE8EaGnl0O4dmF/MXUedHeUepb/UDrB
fzD2JohVo4yOaRLHBByGDfrbDDv9cCZPENfcAmssZZTOB/YRT4X3BnY9ZkMc4quCS5NJeBslQsEV
F4Y6Md3op68s7qMovHqUycuvdrXKOVuiOO/HsMGKxKTR/wgRsYTbYvSJ2oJhsBLCYJxuRAIY5j2i
QLIwAQGIRIVH3p/cP5qkgt1XItp5GxXxZCcQ6Dk8OlVqeYs28CHCipGBHos6mnY5V7SGbqIrB7OD
1TfbkIj3vhqWR1BC0kcdm4y3vgs79V6WXjofYByQE4MCHy53N4tYbQiXhUnKhavviLO8Aa1Q59Kb
LNYB0uSV6441gla7xCzqczZkOlHDIEjbM8HCfRBHUr/D0p3InaQN+KVVxzK5R0zMsQ5pTSDkJ7Zq
k9LOJEQsj9MLSCuyKehJHWxrQvYXNZpQ3Qma4RttcYrM0RXt8MBrmq/XpZr936VT0bWT0jGud1W5
iO+RYKJ+m6599D6aqqUrx8tPMiknab7FP90sLPhpB/YwHMN3muOMHIXScwYSRkTyYCsxxfdjbbig
wWa477kZkgcm1VXBnZfXzMlbY+5a2REOBTdlPqgVNNp9ZYri0bomzrZDp8jac0rd5hcunuqxoW0l
CtKNkvjeMmbFqu1N3n8l9I2jGy0Ven0YkgemIE54gYhpOSxkmj9xmQmzYZEdunuzFmgw8w7YnEQJ
w+M0DM4Xdn75J64H4jVxKg9H4oDqf710up92IjwNEVLKIJ5OtixbqLOZ+xSQXwlhyJcOUkz4ejTD
cmFKsR3dCR166o6sdVNvIrm1Y3p7NxPmJre81FCgpn5FzreJeHiXXbYugd72PtSenWuc6tAxyPO2
TV94/jNb9ErvLVFOtxX8rNL9uoL6Rq3qNP09RQOpf5uZRMNXHpiW5EOml3RRXjp9hFVHKSZKYqWw
fCeoRt2Zl2LfxojSd9APcIqPuHz/+XKO3yvKWtKZbd7/QJdELSKtWfR9bzo5fHps/PaRqnXAyNBh
cQLDffok0gNAU4iW8VH0Oap1sppR7IDW+mzIgkq2WC8gRxSc9gGbqnm6BE1sxa6SHguSihznp8Vn
2H0ay8lOZzMW8QtIA+YGPlOLhB9dkzhc8JmTtwROZ0NABV1+m6RkKOIIzeNTPAQRUh6J6/JMVDhi
ZCBkkqg/IiQ/PHoI5weNcQqXyyh1bwOTZc/eHKGpZm73hdAHwU8QYKvcM3nKWbJntd+On0GXJuuZ
bk3P8EW7BLR6nK7ipPikmX+TBihu1KSgfiGJY3lcdESbkmM4O+Nxy5pDT2Jm98CqK75C4g146EJM
OyAXOrjTK7k19bUBzeYeU/V/PruNY/CkHTD8iYysfbKmvjoWPliP36j05aOxFIU7l0gMvZUKchfV
1wJsY4sAJCesxJo+qtWmhzhQHfEJzhghA8eVXF6+W5ND4K3Ps/Qipr+VGZ8b+G1MjKcAD9dHIMgF
+G5AVITXBM4sMLEkyrTbP8W5j6Z6x9/WLg7XdeUyumDm6bEM5UI0MJDimujjFc4AD3YxM9t3Ede8
glQw3cFYEz9TWPrdflpte+3HWsy7wPXxrncrBckXbVGeHdkazIzCKzleEg9q3o5iw0v29RSO7+2i
aQ/6XBioQ0sRnLqImfNeKhn+xSSsORw118emb1v5Wc4yvoKeLL/ijpCLDREtmrw8FQ7fnRJ01ENH
3AJRuChmNgELMjocdwqeEHOmpOVF3RjvJzW2HabHrjp7iGz0aek66x8Zz5AcRAnJ4tZWKK2PJDZ0
v1YyPJ0vIRay1h2oeDX9TDqfSC+1TwkmXwQWzlB1346DTHebgD2ghg07pISE8DmMPnLVeL9h2a7V
eSJQ4H4EsGI3Ml2m/6BalOFu9T3ssmuIo/tEDoUJ90zPuuYym/VmXQDAhGyVFLiE9R5GdrRuwfgn
crPgJ+8HrN6xM9Ur9jrin/O5xSuBS7XOz3nrOs+42xWmtBjJxR35DKm4Up+nSKEXOZjg2BGilZ0J
6a13jU6Ra2whH6XNKUkAklyNt4ChgUeAkM1noL2lo2nyK5vb5TkteEhP2DkX7uYwJ/FTBVyhSPrg
6Byo7JHHrZEZgldsccR2NpnOvT32I2wECFWNAY3hk8QEWY3OpRiZn0NE93Re7KOpDknPgFO02FsL
gb8ETIlav5JZm+DsiHos/lRVhUXRaZQkfAUcP1q+DfXjSmXPn4Ozd2DDWil3V2Lo8PbERJG/F3Y+
DW1DO7cCgsAeSHIU/+Mdxiok+wAipj3VfvJPIyOdkB8PLII6n3ZhE9D2M8dRdfaZeS0jzceQNUz6
Sl4cPksgjQnGTV4ShDDXpR577x9VyFoeZi6ofx1ZOL/6iRDtcxIP0KwMC5oVYYNka8IT2CYX7BXq
QipBll76YXRfpyRseC3ZVriHGj+VuZAdYf8jlVn8aZkC1bcXpo73mG9ClqBT3K87JSB0oyV0xgdw
bcZ5lzNWqHQpmDIwb6w8GuWsQLLFdKzSbw2AGXGfZsyy//YVcQHHBUkinykYK/+LBxDzxXaE9JSe
cr58+aPCSbjnpUDNx3yrt059iiJPVJhXpf8fTfSAgN/yFV1SG5Iku3Ncf0If6TOF++sEJQV4zLtH
WEI6KnGGgIWh2EHKm57chYfykuJ2xdIhEY9yIklo9Gkg/D4iyRW59TZMGeXqnbTQYkGnwDlhE+c5
AdeY9riERJo74X0PmBneaELRs88S4Ot7sBth+OK6A3tn7C5zcRAzP/ED6mjEWWYM1Dl0nNA7r1FQ
M5PzQ6xaM6Quj17GCYZDNkT1A89pSsLZzJQe6HEFgCaamnBfQMfy+UhZJtuLyBHhMSMO4ui9weMA
KK5WkceCuNNfoujl94B2JnkbcScCxmdBeEnMqEnbDcvohXPeIeFsMYxaYRO0d3PvE8Q5rA1afQg2
yWlkSUWuvTt5Vw022B4pMWm2eyeOmS7ia2l2QWz94IDEIKo/vZLVxzk3lORvSQ7CZKOnLA/viZpA
BA1XOixQF5RNmL8ykg1o3isGBeFxGqB4M9ptbmCKJIDPCjo9YnezWzOHnnUTDaSaviKw8puHFU5V
cWCSlv60HZBSPIvI0Q7NREbmtnENCylaJHL8bNTbL2ed7VcemdA59UEf+ffM1PDyIaWsdgpIyd9W
9z5yxrD04LmOrutsGrzdBm1hyKBpRatQbZZZ4JkvtbZm3xB8k5Br5fftaXLIsdwHKibTVQBhcc5d
OCt94WZy51Ps0X294KSZb97ChlZ3ymCyFwnL+s2K04BQMl8QtxOLNPhN8cCJMrZUYke5MLDYpAga
kNbWxBkdm8QnZh6DJ6hTOQXmCe11XL9HjO1uEcJaXvkFFo+TEbnIrkoTCJueB6M3qful/pVgVF8g
DPTF7LyEY4vMpdBAVnD5otf4ANgbghLEuYPi3iAPCPdKl2NxTcl0RoTr+Hl1XXrjt7/WkNy+b34o
lX73gRwi97sd2Z2ecKNnyaHzRu9hiulfsHznmbOdK6AWF+6bFfokJSB/pxu2zksJq4rxzNoP6/Rq
OtFVqL81xIGLhk8WHnTACOzCZkIv37ms5q8byRTUjFln5o5pKnZgGnKfkY3bZPkZF3XkQADuI1Sg
UzaLq6NEGG8t6YP9XVjPJCsmjOAYIBd+1hrCzzg7wVhAnsu3bqXih9vWBdVSWTSQJTVArw3C3uha
yjQjQxyiDbJ30sPpiRFDAXi9dS/dvEbl0cZN6e9Jv+HlCUcgL5ATeRBemTPHsIWWhLMdfIljtjZD
s4bWNfG5xbopS/9gYZmT515x895Vdg35fEL+bPJYhnoZ38jCU+VziD7nps7RbkrVQE4O7mWWmecW
7hUoPsh8eOvLpQghWmFKPkQ2kbQLkOt7ZH1Fmh67MAfWv3EtnxMWigKK6rprrKckAeGR337S6Npn
EXqtC4i2wIfAgCy8CBZJDk284yOMjyr5Svr2SlaXqQF37LEuNvFOcqziqCn67qjDYYje/aSgq2QZ
uR6wYeNyGGD+TMi+2dSwfTJs8YtIRu8cr6jBcQ6HvE8q0sQhQtr6Pc6R/JuDk0NXxFEJhzRhXITM
QojPnMErkZQoBokmF33w2xYVqdWUIiTD02USNJn2BPHANuG6fEIFRJKX57be47CEAYlq0MapF7sx
4hzbDCkEH2znCt6DrJJC7BdkTbfQkzAQxxVA6xuLZvYoLZrq6hgy0kAGlv0/EhloH64QraS4+FYm
JfT5kBAB1VDJsCCcSCidlPV/o0KBVsLGDI/hEjOXh7Q6BPU1aVRw8BhSEOsy1KHdUTpKTlay6FCW
h6Vl6aY1Qi/Onx4uO+4Ihs9cz+kWqkb2r5jEQOBiN4OWTlbvry5I4cvqtPihBwJrgQbxL/RYsh1c
POJnr2FUtiGAvHR+OIeR8qcjD+GeIpHoz9pxIyRlNfTBu67z4dH5nh7aU2FRxSKCA1T+kNNu/26Y
VZW7SEXlm+j9R6ttUj+q0sq7KNKV3S4q8MiIWSIwjsniCO80hNYH9cE6kJk42IeCIwKt5it9+hQe
2K2upBmsmjKnrpeSSrQZqa+g/K2mxX7Z0D9CKUIACMG+rZ6jXs7FvZZr9cddO9/dNw3WBs1v5tD2
bOnf159qQUN4bFavt1vUqURvZ5qe8OIy+hu3beSW/capwg7JQ9uITzVX5nNwh2g4NLFxk70qXce7
dlmSfvFMzMMRjmmQfc41QO5t5IwMyKNoCe+bhZ5iF6P3Iyba9hkxT0MqF27YVL4lsSGcrk+mdf5Q
gwHBaZJA3HUknDQ7QCUkgzL48uyuc/38o10EziuvApOB1Yj9YrKzCXq7rbDj2NzjLemoaNsW1c7i
LuIqloCw6h7nKXCMONMCtVvZUPu9CZx/4mXGglVcCUjr29+MzSe40CrHKrXwJNq0fqHzzb7A7zFc
w4rFTEtHaeZvg0w4eBGzBrVvsxuJGUBk14Vw5LYq75zpbm0j3W8X+p7idQ4GxSFmoyDZJUjMMBLO
jPnAmuFJsciM1ZDWPoe6FnjjRkfzM940JphSGLCCguIBn90xO7bdiPu1r5s+gZkOm6lnjTFkJbOz
sse/M/SG4WRbhBqhr3FiF3k4Njyainr03E4ccwJNzHqP6zhnITs42O3Vk+yLwT3QefXdx9KKleQu
z+un5FAV6YiPPMzxKI8hHueXpvc1HyxkOaATiIw1bkuW2clyUSsyxoMlLqe5H+I2DO/KYuJ8vLqZ
35GsglI7nsHZcc75cA/6QB9Zy2v9wx7KBl8pG9LyQ+UNWmYiUGAlbN2RUNtdqfq1vRMM61GTNUxw
wYTF6QQuaohwx8+M0Ouj2/LHX/MavxOINVYVCHV7HTiXUjOnPq6iyYunoUaruaHhH/iPGmNyIHYZ
eQFo3md1N7m2tr/KrJMEsDmLT0yDqNtt0vvjlSwaf30VcOa8Sz/XwKEcd5mjs6YRtpuCEpT4UPIo
mDG04UK56w9gmI6G9cEf+h+DN6CKXERmFJEoqbikWyhAGdggOinooRfFSlVvU+3Jlf4YpPbOhfAJ
CSEUpt1NHRriXSIdXb+Iksw/tRlCwnPv1cLFhdxrAth0z/oh1C+l9Mb2nkJqGT8CQ/fLbLPKsl3g
WFyDHkJc2CVhN/2ZAm/NH3DNy7vW1eoNmbdoTt4goYOFmEEEA4OOOJvFoxKsW8ksqHNbwSaoGKa7
0mo4yLVJLVqTYb4RwTpAUb/aEnUsNqAq/ql4v8wesGhYE8lCybmZckBiSFFFAgGdL8aPjt6QoOou
QPGGpyVZR9ZtJGbWWxRbhKGCasaNlFAGEiAbAe1j1W5Mf287SZveDsCkidq1aAcrQleSczX5Ov5y
Gdt+dih/0bwgwrnP67JYH5x5Fs1vECOqeGoxXELaAROzIgdXdRK9avq0YQdrwXx3o0PJ3gVUJif0
8OkX2uD+DK0M1T26OMFLTzt1NzcDKsbpVqgR68jE6Y2FwxBdAeriKxCIL92tGaxrTxpdgdwPjTuF
TzkPL4awGsLHg6PJdNhZrr2fWCGnP8ow0DkOSIaLG+XGYblz275OLjzRpFNA+LvlM5j+F5uRWu2C
kF4Aksi4XCzft9iagMHy3YCuANUG7Nnpqvo+W/Up0Kvb/F2DeHEu/A1R81q4g30i+dWKO0eK4JPK
0G9q0pttCW4TOgPakm1fjrH7aRvfLtWR76LKWERjHwyYLBJx+rvPPZ0eai8qPwpWqcSsVbx82PZu
APVXFpZJzvo7aaf3tMwyhcVeKkyUoPBq9xBQodX3rJ/T9Dcv7+oBw2Whj3ZhyDOxo8O8+fanxhCX
jL9JRQ0YAFmW31MFsPN2VtIBlYGUN9ZJFURyJ+OawZ6u0xENpS4Kf3g1/GN9rgJOYc5QJs/+W7dO
9pInJQiGgbuFdJuyw6LchzDjgQQHt0etKsNv2jB//Gwwll54wgwq+jnGmSX7kEaQRHUfym8GhPgH
H1bgn6K4JKM+h2zff9ZsTnoSp/jWMfMvLkKzAcTgQaIS/wyIi39AykBUIKyr0RxIGpMTIou0t4xC
omZiRBX7HyAiQyLb6tnx3tHo+93RIDxyz9WNAEQ5RYbRSxjg59FmmutTDfw835eB2+P7RBx3NXmf
JUQp4bLYey7OP0oXJz2L3uIxGtey+uElV78NNndosqHwvtgfkUu3QEVMjnkoCW1mi9Z/tVHqEmE7
j9nHOjT6CcwUk+sOtwPyNoKlcXh0/tz+UJUl5l/leNwvfUAs5i7TqrAXzCXNS5vo+L8c/Ighk12a
GDFsDBmrzKe22iINt+tHZH15Hhe8klvHY2u5nZjI9qxwuIqOLFRTpMCthpJStIH/2sVqqXBbQaRS
bn2rmHq38Vhc3CLV0ZyXlnEhMaPneJqR1TT93DSHYrKh2hkqM6IgIbKTKIzQmLxf27M2zpOsQyKj
CmaX4CkRM1KbuYqEEi0PmphyZ18FQXAvK0ej+Vi98pHrhU38nEgJS15FAYv7zoZDtC0cTqcDKSo2
PqY2urHBgWuX02da3WhDtYozhW5HYMQcMzN+V24Bdi0GIIThlzSEGf/ByNxUes1bizCH95xCzt8Y
jCpQY7FHy/HF6AQ5wAat/SrvZ6zE/60FqPCtMr5TbZuFWQ5EBLJwGqhu2asrPZxVPPPLB5s9KmgY
gHTjzCFG+KSF2yHhjYzzbyyH4uo3XVJdujXr85MTZu19WxGcjelvmGe5scXqkd3tM9XZzRjKflkc
ctmlCCHyfVA5lFctVFveLLRJd29IjhB/lkCSPIVPNwW540j1xWMDlzvDpDBsmR8H4I3CMvvwXMw1
x6GRKC3PgL0b+2vGG4B81QZJfdRMzl4gBMZ/Z2R86PDnxvV/mXTS9p6YH6I80ccCbIbF3xECNmHC
38S57Nk0uu0fXBbxPVG5CBg8XB6vkZHkD6OZ8MVj7DD0Gs7uKlb2mwBY9EPrBhO5MUI17lOw2sI7
BtxGCVJwx69Uf9BzVZsBETqpCRp4GAJCKvg2iMVyTaj8IpBkbuTPG4jQlUOzwgqfdeEg4r+4omKf
H4L85xN6nDki7hhp7qYpRsYP+BkNOBwxLtilC3cEZN8uIRQpn24Jx12D24XK094lPcncB9+I+AJZ
Iv2ZI5CaO127Xv9FHTmXZNpzVnxLIBkfYEw0sSBZ+y9Sszm2vvU+sGRE/3JuZKIuXDoCPOIkcxF0
/pCgLTA7OcDCw5hiu//or+flZEUJrq8nAOQDTTaHPoY6buMhFWxCokEypclNGKRXMMHrb1Qp6ze2
TO83WGN+GRmz1mGCh6XuECEhukXpYLorCHNZT6umZNjiJ8G6lFAKfhER7a588kliTyRx6JtTkOb8
kblxGT6hnmoFMhcqruE+KGS43kErdJYdbsEIPzkRKrD/3Bt3S7V0SbzbEWBAha6q+Rn60IznHkAT
bIPIK+trCs/KAchMLMpLIPhT5SZFlckwGK09xyfICPcegGuFrXBW0cvaT6RsINMvSLDW+Np4G0hE
LrhC371eOH8xwrveKYJPJp5tPqXc3qgJCE3Bl9btlNc05cNN3f7OW0KezFjWyxYMTilZxS7VSbpD
BbK6Sonn+oOXBfHnlEr/pIlFYUFa+vYuTMrRP5eEcsJko+aHZo/liHSVImFt3304ddnQiBV0zWTZ
Yojfe3ND2I6vZznBXctN/9sqqaKdN7jTemRxWy2XmLkWu3eIy+1fdMQJH0TJ+939akJAgkd8BZ45
3MKBlo+gcuZpW1Y39idwC9JEWGsNafLilbznVK5+iGcMez+QpRiMgap60mo3JVqVjegcsnOzjHLq
EibNOADiRXOeHm7XOTCYmiQt6U83davnyreWdVnOFnQZ261H0LrcrgR0zq81lXx+gKMlXroM9OZG
3L5lBpvNVByx91QJI46OE7XOJoOSyDTiToi4ORE7SVYFLdI6nAD3IBQoKe1/lUuEmSHhpD3NqFz5
fZGfPQGkCdMf2GMF3pksHCh5UkUeIOul5Z79BckVaR44sC/nAFJXzJH7buSC6E77LvtSG3oKUuPk
LHshvcF7ypd55bbByY8YCP3025TLBSfiWgz3s+B6TmRvkkPuu0ymWMi2K0rf2ifvFs2HeqGfUJh4
8RH9i5vBG65kDBiyCmyh73jvmwhdrujfEGYQ/I2eg/5FOZVJARIuOt/rLggeS/aEK/xMDKOFGtaf
jvc9o7vScI0Zywcurk0WfYBQYNqmUBNwvhJVEJ3w3LADByQDc2+g/UNy5SWyPHqcOu15pAub9wrS
cqsPLE8Kued7dTG75yZmt1Rrb90PzHeScac6Ni3hEVXHxPkoCpCU7ousSrq8QQWOc5w6b1HHQI58
CrJgl8CjmKEPKZ1FvGs/MDXNloMSoRfMnHaiKNLon4XvkpICRWoHQrMBcF4LBxuNlbEjrxiT1foF
4eKyPJQ99iqeZTC2nZ57LlOSEu5ZhmoGoprT7QggIfhmySERwtJXT8ehBTl/RjKJwqqoICpsA5wa
bzcjWM797AzYJNp5vC8dClyyHRd2O46VE7PhbKJqnGqJ2I+QgwynEHqG6WIcLowdJhiOTvLW2uwS
kn8LrH6Ms0em6jCADD4ds49if7XvczmRmULZkIOny0il/IorUd8nGRwDEplxzmDYRgo+ef6WYSnH
eeoM8Y+PoAQi3oCGdzcyL2fE0Ob6ec1GEk6YPMQXkjdIX+yrNLu6lRMnH4PQ+lSTAVJtwnhGGkES
2IKajLH8TRtg1OqL9gizU5o7tq959AL8CIIvU/r4oXEFQVUd3rR/KymX0w4BpfG34mZTOIVNbmEa
BQlduIN01aCr8vxTny9QXHVA2gAFUBvHB+oXbR57UpH2NQ16tM8AcXh3Y5yoYa8IMvE3swZHcKhK
ScU1k6dWni1YtH9DZlHYYUcEtEku4H9qJT/ulIcRWG+ILSSqnFg+Fet5mA1AwqKkYOdN9glWB5Ol
suPE5oaVbjRwRT/06Ekij29j7OdTVY3j77G0U4CiibznW8o3OAfubaXHor/DOzvE8ykkjW+8VELW
LjoertMvd+hxHzQG5hCSrKHhqzHSstkc8CxuEboDcFS0Md9D1FczioNlWGaEmeBdfqWi7o7gxBrx
4SMGr17gd6TqwQLCWjn3qS2MhbkY3oJSixSbnWT1zGxxhbSAXg3P8GZg0Fa+hk2E+iAiVztmcZ9T
EZfU7viUqmwMH/BMkAPEBuDGaFkJF1q2nRzZMlTVPN58K01Fpl1RMVB0kyB8XgpyB05RHnNmbcKa
2TlJdhNRN6h0Of7ZjNcLq9l079dxSxvFU+mn5UHmhFzCZ9Hghl+qRrjJDcDijPYlQaKPzGII+mba
VERYLtmBBqP2h926dMnvwKmrfDe4zjq+9yS3VbsaRfIDljP7WjhpaTb4XRn0WLr4eDtCLr5vGUi+
NIpCmd3kaC5e7KHSDDDuv2ROVtDNGELaD4RmlucI0fRy7CHV+r8cuvWSjBbUP+V2dsoMvN9a1HAp
x3lcf62+QYi75eWuAekKaXrUs3DIfqZCN7f8q8SEw4PHeIv7kAEoGvY4qOqUdSmS0mXaNGmPnkVE
BTw2P2dE/KAj5CXXGIocG8EmRR+5464L/AMZ3U5MmgXx5N0DB2DqI+rMAvaPGOkBa20Vx5JPvniU
QZYBTAUNdEf/1mm5kSwcIbejYyvqP7GHCo3TknMZHT5ZWwDUKqIbkSRSB+TOnTNYudzrNgv6vwwD
LdOb1BUh5vVOFu6xBX+ESq/G0I5BHvLzGk975PdV9t25cSL3vs1tdpWgVjTJlq7N0/XLcl39zVHD
WcqoUdTPhLvgR9j1KEQsxe5Yuw9lkdy8UzS/H6rBp/fC3tHzv3pvcoB4SH92i7tOrCrYWwvOZY9c
uNL/fHoIP2WpmsPGUDOXb/DA3jZo0DJ2KRxbKh0vf4yJR3dRNBWlwmxXL7N6wM05V3vOwbp9BBDl
oyUEcZfdFQHSjSfl0mD/pHaE+7R3R9+mLI+RdeZ45VnShH8Cygl5k/6m9ZfHzYbHQzPFuiQC5vLX
gjUPCXwz9qJg79axKzKG1V6/k5i2kz1FPuwb/o/ghr8Tq9cwe/OxN7BUZMVSRMeO1fL8M/qxq3Dm
5r1zMJ0K3WM8TNTMK1jAHBJRRMbGbkQRlhB+FadGYJpuKLG20iFDhT13HnV3qMCTjHC1YvVZuKBq
mbPz6KpAwO0aQrP8dMQGR8fZD1mRQuTFmfyrKqmbEV7KPNvNftcviCtN0tzZapAduek5HfScwgD5
cU0Ax8YwipoQPnAJpI8wP7gd8Oy5rLKSXEDdbfsZ++lYgLKM5h6oC2DmuJfHtVyVfYBBG/lM3CDk
IPgRNnm3jDzq/dgkS3TUeGzGQ482u7TbJpgaEu8h3YhXsoNI1mQ4JdVZeP1IrnDhVzVnHpYeD4BJ
l84MnkFNOhHJ4ZbeDDPFKgtAgoiB0OQn1DfQcP9H2pks161kV/RXKmpshJFAJjLhsD24HS9JsafE
S00QJCWi73t8vRdq9EQzpPBzDWpQ71WAF03myXP2XhsewwGqYF2kxxzIgywxYLAYkp42aMFXS3RQ
Ym9mZuPVc9p1nffo1QhlyVtqPGKJRk3q5bZMxshtsZJzomV+TCfMr3Y6wVrC/8i04rXo57TY4rZr
x80UBrZ8Tk3UJNEl3412sUWn6PJLvAQg8zfEhbBK0xK2yfAL7SaAWuaBiNuYpPagYDaSvAbGYROA
J3hFeAs4MVf8mIaN+zTR+3C/MK9I7Z9egbIeKe5kgS9GLC0NYRIp3VCoxaSZezayebCNWh7dKuxd
JIYzI4WL3KPTehyliVe3o+2yqhMVQuYV5hk0eB09/61CyvE9o44bfqBvoO1HhJFjetJQaigpEkJL
y5Y3jtZ9RwgGpyo58tJLUXueh/+bufqVBj0ub40LQaeHqQvQCSdoGfX3PeVX7V/QzW4BxW1xfcbg
dwrsvll8rSEGjck1cMJyNIcSyFpd7/H9OjmIxcLWttmCzccnPZN9MKJeN8kyHNIi0dlzQB0wXBre
vO5sLBqyKfLQj0fG6EXrH4dJdONZZQsS+KxWgiuibYHRdRTzTLrSShk9p93fDciAI3ScTZs74MFG
Y0hUD6F97fPem84zzlaoQblJ+S5Hr8YgGbUCDbMki+9Rytb0+dWQkmxUc2zYzvggql1RUPPvrNHv
KI3oX3BaiwrS6VBOO5vWnbvoSMNGzUfN5M/eMdKyHx1eIP9oE6r8yipPkzFPPPmldDtCbJ1meaoz
2+n3dp4WI7bwFveWxCxCT0kFqAhwG9AXraZoOCciKvjZli5xypUKTPsTeYhSLxxtRMUjQQG39ZCx
qCPhyvV4h3qO2Jt+cqErlEmb6wN9PRjIad1a25JoNcZ97mANDPNYkdpdhadvxGiyGPmamrG8RBuS
ANRLF05RgqqdgihTEyaP0MHMZkCSYhiv0/iybZvSvwS6MJS4mTN0bCEh9s6e0RSlmg5DIkt0EvNi
aatMUG+Wk1pYFCE3IuU10cnqyng55iAbW95tUQSXrALIpLrBdG8RU8dHO7MnRr44zlDKi5J6uJDI
P+hNUSfQFOfAtjGpKdVmwi4HVGL2+AYskKfEK/me/10ACVC3s0shsqe68RCgcECJLkiX0cMNUvEk
Pm991dmXespmtScZIvraDtIY1L+cAa/gl9ffEoO48sUrQrpyhQKntQsUc4FDlQrre2hU9rPDUV7w
NET7tbeWGUsVmX/5dkTp9QosBos/ObyMEKpgzd8cPLu+x5KcO+cLyW1vWehVJSgnCOPo+aolJjEw
HB3GfMl42ULf/NkNaMCgkfr+ckduVnRTQnyaz4I8V/WWCe8aXlPautxr0pwJmWl0cURlHMmdqEq/
pgeKyPGuc5g1HbqGWKqbpaOz/8C0ihQO7k9UstwSj7RhYKDOOCJBy4va9BsIBfddlXFyRFIN5h7j
Vvwo6z6sLxLPBX1Bzg5cdM9Y9vUcDjh/iRbN7wdbDuUh92ZhSFjyJVF6oG7rjfTi9qEuppTmNIvR
IUHcXJyZuAxvjGS0fRxcul3E7mQ+ttSBqMi91dYe8CgZBfbG1TSgb6IiHz1Q473E3NB2hoZMmFhb
T8RYEMgAkPqcHst0ri2B07sfteSYUISYe8iArq/h8hK3Y3kax6lAPERILdYYYih8zzormoBUjBSl
QEr3WTZE9TQxc2iCRa3b0kxACeHaJO4GUVqIKhOn07paY2o71B6f8UsQYmTb6cBS9+iOgNb3xRje
1bmd/JBWYn8paJPTiPsXpMvyFbL9dFnWBRHvPaLEfO5gsHcJrTRwvMUXBaYCfVjX2qtOegp8MpDA
maUrtLC7hDWgkZu1C7uNl+bjmxDUwJokAygbuozPB6II1j4T7j+kgIMkm8ta8m5ne1U9X6JtD6sv
iNOwRExJ9EzVN3uEeFXhY4/XQ12MKiLxCmdD+lRYXfWaEB7/I4GyKS7WJOdHq0FyuWXKWFzU/KR4
F2Elp10jyNt4LEXrfwtZR+/VlFYZ+i8WXxsNfmM/5iB1q3PSeIYDcz/usgk0QYRupcatRnzeUtwA
jp2APwevtK1c5BxQyrIzWyWuc7RrE78ttr38MAyXSFzsl+TMh2CLK8/KbHOk1JsZU/r8ehKq7RCr
Kp+OzyHXHvUuR/xBtFeo2i8dIEHJdJw3hb5JqSB3ypSeGQlMy8XYDxr+FkL7K6RWXXjOE3SBNgu0
z7vCVimDjsrnRDdZaQCku8tacdnhYYw3vTvhq2LnLa7nJh4H7AmjgErkiGLnLtB1vixLU3/rTdqf
8DmC0/Etk6Z7HVJHbvtOrCfEOKy+1zSDYJ7ENNmeC2tofzSLjfHe70bCkBCLJJ65zJzCG15x3tGe
BT7svYbjzEfZO7KeNgz37J/Ens4/mbQW/Zd6CZBjbrwiCN8EEp4UTt3SukcTk/S9KQHusJqihncO
yMhNcdXXRhWHlmOdu3V1rZoHmQcMwom18w/IA3syPohyXT/apnscQygse8aoK0oQEQUBSdTtJKjB
f+G0mxSRi+MIodt27CSGiTCKnGePcbD60pIGNj0WuKeB2rhRTmwvoiXMztYA1scNLHFuej8jziVt
KIu9LlDFJbIyMkIBTpRvibXQjY4p7B9MKdMTTrLwNYCDN+6Lmb0bNYfPybQbNM72WDY3QUWVuA2j
AWp62TXhM2ht7EdgmzxGc2VQ0wwKGeIhelSAfdA19julXbKwCKrK8m0qcfkTcK/XUEJpyXvEPwwc
vZgg5ol4bnObC8/9ATBgAHQuG/cli9CTHLFbcCJ2S8Q+hH3Neu8RZ1TcuNhGUvbv2E6vhY1R73qM
G7VSUOEfYKIyuMt3mTLLOdT1CURhPoFMtHO/cnfxJPC7VGPaSqr5ugeNib6wO9ZDOQE2g6YhzoSP
QpC/Kie8qANFsouwFdsb3B2mvxsbjjwb02BVvShblRyLnlPC5VxHNYDwhg7AZuEApPaR1Sf6wNo9
n3OkkIiBiXL1rOtRYsPQRzvg0LPHYOoOT7RFI/smr5gjvGOrwae973UFbPQwIKaOwyuGf4RInzFo
cNtun2g8pZw/nEEl3Oc0fLAmW8XAmPygb74UvXK/sohrvVdRlLTbWWfhc4tjov2xzPir5Z5ebie2
3oh3m8Bu6eYvdZR5l32HfQB7CVKCnBAoNMa7dJZ9fYUQb24P/TiXCAqRxFjTTlGJBbztjoULsg5o
3d0z48URoWDl1pt0zhwfRoN2micPzmt5hgu3Kq9nnKEWtskA3vMWBFcR3ZL8FTt0vheaNqhuZsTD
DE6hOuAvJxEH6piXbVNLLuPlyMIYHxcWaHRexAaGeJARGZ2jH+k4TEo9rEEDns+igeUt2y7Knr5G
i99I3L5t3hyQFYl8L1Ak3qsQk9lO5+QH0U6xsq8JCQHOVVB5FK80JJCb0tlv5Fe6cv1Pnw+YWtmo
gUjAyWNbxvvj2UwDCa7d8tasy78u6/zMq9Sgj5WgtcxUC4TNkeGOE/4g3gsxJLhC6R3KKkLorTH4
RkcSdGaXwbls7OJSRX3X/2CDd+IroBDcrwTD3grRKeWDs9br9yghwuABytQ6UZwXCZwgm3mtD6tj
PDqMC6gv9rjQOEepQkSXVLH9k56jOT4LQ0z/m7qdMJVxIkeyzlneprESCQ4vHiUjZBovM/k2MdS8
2wKFkrhXHOqZLeREqSc3kcGgyg4AQipdIDtTFEF9BN5gjDKAiar5lqrHIRfAQIW6Au6ofrYAOuYv
tDFM+zgIm9A3euI1AiJt6fM8BZJ0N8aUvqcKx4R3dEOaQ0ioihHrebQMmzlUVv8URcqUF+WIoHZL
Z7WyibeqG//GLafW3tOotNkbiKcs3x3BSPCAfE3BOI2KiBaoC8fzAX37kJ0P0UjLjH6Mj/QpRNop
71wEqM89fjD3qiG1uDuIgAIDhoKD3WdOeVyHgeT2lRbRTGO9xdwXkaDdNIhO3uiQ4PsmJUB+QQw4
CWDxRBkgS7WCKnqscjO/UFfMw13tE+BMRNEo1BkKOAfLkFVJk2/QmhfVVRgWbXJJWoNOrquS4c/O
B2DIyBqvR0FzB2i3i2ETGyAAfseFrkoD3MBhQo9V1T5RAbjV2i8lypeuuZtyFSSPfTrE6Pt5LCxa
c8Iwnm3GD6zb2BO6aR45aYxEj4YizJlAWUtHEEUtg857qjCoTEAsejzr/BPj+k+d8ef2R+JzjD5i
hOrVcTBKxE9secK6pWM+BvcyTOr2SBlDsuA4aRfPuCvYUnLVyuJ2Qpsd7deZjzjaCs/b3otRbnGm
ZpzNrMkmgySQ2M2DXFGcUua0xMxCurAaREfyQG96pMJ2CDMyF1WI4WbvqbjN3wASwLWYIh2fajmG
55PExkJDySEXC9HI8NXx6HQgmqvH6VwMCZ4wGY7eW0DeerttaEyTPpRabKLaH5xrWuFEkaQJ7+pu
3cG8tevqPfkOaCEa3nCiGACWYGmQCQHfLFrRHJfB7ldaVY2hyvaRezKymdMKqIABRdoUZrkINFYm
el4TzMh6MHYNIHAkj6elLxRu0w6BSpOZ6btVxNndHPlRhHEqUig2kWJDboaJ9zRV7I9YIpvwqx3B
fKE7P1pXFiYHnEotH9QWQR7VPKI1OawRvPE39NbdezxWqJEsJPhMlKtY8X+BkEFD3YpBllMA/sB4
jQVZoSYOmCHj9dupoMcKifwbaXIxLuYp9dKk3NXI7U/o+hnuxd40kjOLz/AZTY1DYBBZKueeIr5u
P9AY/9Yt64yndfL5uuElvYJpSGMzS0vTP4EVzV6WxWlXpNoYWNtI9+4dqKDxfnSC7pnMyuLdaWX6
GpA3e+E4Yw/EsUKYv5nYzLG5IS16oTmK8qqZ66baN3AYrL2fZ8nJ7wsQeAL983OMT+3BQhsfIW9G
frIbsSxe5xGBWRu/KdFfAXFr3tqUaoU5u5PeYaV1v/m267yncfyvtKa+19vF5A3q7N6rbciXIiUa
EPUx07uwEDtPOKyLE9LTdMcUOb80KDMhHxFzXG9QMMJUHsGVFix6Nf7FWdakF2GPZJCRBKxrpKIw
OMqNh0nIkQnr7ZLM2CjqCPHaxrQ2JwJOe1aGo0+W742sWm9LmmbzkzqrjPfOWOiYAqaA2pkUjr7s
EB3aOKkkk3BTVvzWmnCbmGOF9rMLz806jEWsVz1hUQhXjY1GBb1iEgxnLAb5z3Go5as1st6uQPDc
uugrr37TjPh8NHx5QfKrT0N+H1qQr/b9IuvrzhXmgT0n9I4k8RHfMKObBYZRcJ82Pesqpzcr1s15
QwsUvN8QZg9N3RJK6bBfk+hbMrTdC0Yu77LtrccRRfBxqSvnBqbyStcBy9QyM0sjBCds7dvRT5z8
LA5CTGhzlJnLJlv8rwUUjH7bw3FA3ViW2EZihyIFFQj2Xp+J4K2FaKY+H3Pj3A9DF93VgWAvDCUB
WkAHwulatEMBmAMpubuJgJNdYupbXu2B6nwbuWRdb7yJUzgTVoGjVg7T9G20ZziZHEaZezKzblBn
uwU94cjPzxVip2HbN6q7Y6xWPybhXF4lBfFYGzQzNM5Uq9u7DOojbZpQT+8iTdCOMAnzzty0y8pD
Z5NPfrAsEui36M4JsDT1tHzHPlU/mGYIEZHYqze4G0SRH6ibSDTnuy+HrW1RTu0LFS/jdowNeCvE
dPaGHl96m6R29IrtSdMjGksV7/AwJvc+B1tN1RjkL71r6Tc/6YZkx5tARlbFkezeh/bDnyHw8ewZ
ItSX/mpT2C5hbtFpW6r0a+PP6FRya1RfwkoUzsGncqo3uk1YQMOGRhKxQayrGx842amZJo352OP5
UzUEvBpsaAiEWBtgs/dVLG7JQmSdAsglXkLmRLxUZS/P2rnLTqp3shPgluK561yElcKe5RcGDslj
UHiwoLuCdv35kCf5WTZB+9tNzLWfkeFwQgp0jZR/XBBBUTsklL3aKSFvOqjNoyOUB4bjLfbW4VwW
HJ9NgOAbvNPMnKvhYwTPVFWUAwTbILIS2oZmzNmRPMl00W9kuTcjGDPVnHJOmw+uZxG6jAHEYAeq
3bsZt9C0t3Bifc+iaLgZDSY9ymtHUbQNuVxWIRZdMJBy2VfLRum1wTpqo4kMQ3/c0e1pk72NCAgh
Z0sfeNP2/opfZ9pCN6fU4pvh+2Wg7hUp6PGRw+4mbMK+29IcGirm4igB9ggn4D2Ta5w+KYK/7M2S
jsSap01rwMoNEckQdRtwBAvBhslDzlJ5bfQSXiKMqaYd/PskfE7ayH2PkTp5GzRcLe31rMOEkUfl
Swyq4dKOxxX+PwroxJw6QkOwylw8wf0V8w3N2gb6B4qtq2ianPxcJBMkE6AdOagip4bsmXBwKY9F
k6zCSxgUcJ/qxg73Fujl4RJUJcNE2aDwpFkh1PVQ59bPHjH2mVr/dHit4Yh1jkTTN2/OBer3fhWw
u4NaJa9pA5PQT6r6IZ1y/eo37cguyhqITxUWyH62HQlViVboF9lLMJsc0ED1GKBp2Rmph3Dj2Cfr
cdM4Tj4RfQBADnkoNkI4OnV2RmJxiUOoDoPoqKoS0ogZqd73EfwxxaKuxneXBKNwLzgKdUyxW2s1
JVTtOVZOcQKwzgx38tiJtjH9aua5Fhh0YKSDLmh42CrYsKMxGgH2xfShj41/j1SNrRvbWnjFTJgx
lm0PnO1sMRZPGeG4CXT9MviGUB9bZxCO7lnVMbjk4eAnF+QSrpmZk1n91QVnN6fKn5ssL6JLCgh5
w/OvUYVXSfSKBbn8mpuc9nMVyDC/CCFs0Ji3bDoEMaOk9tAMpnwISMihfE5DdSVxOYHfmbzxOQw7
dmlmHLLZRcIJ9X7wyLHf2E5eoeuhY70bmXSZzZDgkESo3zY3LgdfvPnKql/50snD8LygfJ9w/ZAn
i8QCoarskxfj46B2e06Sh8KO4EDhzOvufOKGaDUmZXGOgL0a6D9pYsfWopNmh56cpwzIPPMQZsWr
l5kYGnCVpjjPwmht/7cpesEekzB5Bcxf2Y3qCLWt6068pQTMFNcTwO23EE4RYTdLHdfbqEvDby1y
0okPt+iuTZlPFkMMPtaNk/a4VzK36Ug48IOfvOC0cyANFzTXE/uBlTF/CJeiKXaqa+fvAuvFHQOH
Tm1pr9egvuFhXQdLt74xZNY9aT2P5yTVSnu7tL698qgC4BkiHNIQMMm0nARS5yvcgBgr7B6QBrfP
pu2m1VCh0ydseoQqGsF45GZw2p8nAbvLZrBK0ZJaqtxlvuVeCQowslri3FyS/o1VicfplDu3cRkd
zpNLMdYRMGlvrbFxmGFTnWAFEos/7pvU8po9Im3uPsuQ/pbJmJ5thLiHvkdduUfef35alYv6yXMM
x7d8GuhjdAie7+Z8tUpR3JpdAV4/WRs92GJrSlp8Q5nkWNZjGjg2uG4IbImH4SuhhsUDB+/hdYqS
FFtRS0yORauh2hb0LPNNRKS4vQ2XXJw5HWGH1Kurebdxi/QbkvXmWwt5L2FzXJ0MsTUzsfaBecNj
SAj0codYv7OoGL3De5KY/Zh140sEFetpqZi/bjyXLu6euLjYO9YGY9lZSM1605qeoxfq8ATt15jF
31yJewEUJ8H0F1FrFffoCiO0Ohjk8WkFxfQcVdRa26igU7mD1SjOWbk40LeIULKdhVxgPGIlCK8x
czHVcul8QGWM2XZIJstVssVr6Pl48OOQPYBRN5D0sBxf84yJzwFnVLsXRAcwJawR29DubBprxxR/
iO7pL4eUW1Vp7SackPZ1NyVi2vlFhs5sNoxpzzsSRh/x87ZHgIE248EFuSPjWkasjLCdpN8n/RKA
XuCVcHeQeNzn3urgRjYkUHbnkcHMflhfF8Xt5SvaM82GucEBFFolusGGTC5Le/XBwvbMAYo48BmW
IKnjU1lTXmVGwoYwknADRErkvjJZbW0QiH45nhkx1v2W4pOtA5tyfa/JKgsPtfCm7208rcSXxsEw
zMhVomBA7kFsV9eXL/RaJdgCBxvKxkJu/DUBaAMlRpCht6kLxJc7maaweGw7RhzSQNQGUxeX4qWr
gExvWcKdmwXeEDIZNZIdNaDZIoi1kzPDfH/FyrZROi7nYkri9lDkXvZk5jlSmwrKFgIM6oXs2LWV
T4o0Tr7gjKwujiF0D0GVNhxt3pM+wQPpdKi5znNLt9AKKWXoPcpRBseQVgnW9on8a3hD2dUyD9Ji
ewmH4tHTxJ/ssE0E/nXC+vy9j8aIWVFZG7Gri2Dk+Eqe7yuNAVgj/dRWNJWY5bl3sGGqZoffMrmN
08YdkTXwD3cYlhe+C6wkZG4bipydq6zotMgc1XcYu+FtNhRutyfdSZ4N2iZTaVJpf0W9N8VnDkfK
eCPZiGy+/h6aTmul4g3AU/Iielgv26ayiuYRTru5y+2eyeK4OI19pnqUoeiWGw53zBBi+N0QqOjx
OHXygu20+Im5XJTbzA7wbBA9KZa9Jb3IwtGFu4NlPbboqXBOgbRHcReRejns2DAbKhnIXqchNYD6
mr7zXqS3mAZvjCsQYobRmk7t9cMx6JVECEmEXXEwVLw/XRqQ4S5BR06Bia3lFrsQG64qGdthwup+
Glo0DS0JRwNTwhUXnA02rnuwFCr/hmKI0V3VdnJPQwVFCB09DnIZpIVH+m3Vl5qmHB6rrCnGxxyg
od4gyGHagjaHVGVkzA5tyUQnK66f6NEwV/GxtVWueYvzGeg97db+x4KyKtm3DRKLnUCvcUpZ3X8U
LEcPMwjaeFsob9kbjpzw8ctQfXP7pLi0W5JMdrJ0maK7qvyeaxcZDQyp6hawWXSzuEZiNOiz+Z0u
7fTTxs7yTDlZXRj6rcmuAvEHtUp2+T6DNvot4gHfM6RCKZT2tPbjqARcX/uFRFOer502v+rbiSFO
TuwUZp70mi8MphG17jBWIN+Jdu5/UHzRQ+WjrJLsDtFM5KFRNeXg0Ipged6JaO5ZRGxHDf6Djxet
OHTR4OmNI+YxxW7T2DoYNrlhDt1vFzHN3Zc4dUrmywit2u/kAHCbdMqMmQZ3G9vueQinv2d0U841
yiPayszZi8Wh47UVVs4EOOb9XGM0Ojc+64gLnJh1zzZfSi1CP5Xsemhhz1dMh0vqew0+pEt9d7p1
kM3gpVCsYPVt4GiH4Q1sAY/8tcTL+vCb4wk7N9ueZ44DtE4U4H8YWWAsHxJCoYHkj5XuL4mu8+VB
9nOizjwCDYs3PK2OhhfhVO0Ig7EqvT1gByCJF64PmZX6PxQ90PkoEx4uXpqeU3cVmV63xdH4ZC55
l/j1GUDs48jE3JDJrSDu7NsUd4TcgyKcwKhE5NZtbPr79np64ISPp2+iVPOt5TaD05+fIflmdAfC
k0Uylx0bPjtUqy8S8gOt7SSKktQJxE4ErmK0WllgI6D2hPTxBWAOycDbKMKyDnLBYfnB/RM9JT6E
sU3SoEulsogLgYfWUy7nc2q9nSSy9FohrSfvvkEqkrWsTxv819b3hobbuydl841ebtNuE1ADFFQ5
QS3bLg7UE0NtEnz60hFo8BSh57u4xECzs0OTudth8Jr3VTJMBsAokxV70ih8+EjZyTpPXZCjAMgl
x7FpfjceRmuCsPOJiRCyfiofLA3pHh+WfURS6ChaEFVzVfWWmjfQvv1XnY3zAdI73XkiNTqUR31H
F01LF1Xc2Hfx84RE/3tIUF68nwq3oO/EYY3EMeZi6sjfwezdcGhYjhimqPIBBFOUVVMNwj1cVC/5
b8tcybwC/M25TiMCWjoch5NHtbqFABo0e4hHBMSXilSReCj8E5115CtYYXPvwmOEj6SyTRFA+l1u
3duepD+j3KR+j2jCztt8Uaq/NEnjPFDzodwKfQrjzWKTHLofJZqXjVKAlaRtu8k52Sf4SaqCgcoW
8yPqo9gxZLi70tL1Rbe+IrsE24x1Zo/TEkOQEoh3gyDR4ZYAswTkh1jMV48TLcNUdBQO2XmDgxEM
7SdZInVKmvo4ow+bGGNRwzk0faoKAzjLA/lnHIIReEMjKAgO6aPGeMe2KbqLJGhDbxcPzjhsjQpo
RoBf4d+Gq6M2SVEGryiJ2icfVShFKiaLn0rU7g8AYQOviTfzZldOByx+glu7iTvgpTusbfLJt+n+
Hgq61HcIxugv8dvSY4/G/g7E0vSqCre6cjwCbQ8xM5xgT1SN9PctIWzsmO6KNnIb5tY76WA83qqa
B0w+g9dkW1I16KrBcvXtDaQtmAVmCGaGpUnyo8gKslmLtrCugTplsN+03VwUaQFfWXumPstjAhzP
fSz3l3bXpCcdsSCTEQpIcAfvAA0i6mb0S6LzpN4ES5w/ofEQ+PyAcb1GcTq/jRCMOV+jNmk3ag7j
eENjmLMPx2Ggs9wOdv6WnuhXL3LGZ2fpyttA8aDoLxY0IgoLbj0RYi643Hm0X5JcFYzp+/g+FWuH
Nc7deQCybnjfJJlz2O8mujac9jARULxiCNDhmLzYJdBWkcYDngULkAO+pyV+8mehvV2EltA/VAyo
qw0FAZMCoMoKk55gswZwPkaAIgjYwvmLfY7kNj2+cfibiUmup+6S54htKBFBvJ666MZtepYiYJaV
o8zKVNDPyperLXnJodFw9iqQw5FHccMRa+LEbsWqP9KZbOpt7wl1C8ZnesG/2LwknFjemOWGPQe+
ZTpleIvvmX92J7DdzcMEoxzKUCTA6wjX4xcDgeRG/BvON9SXVPr7Gj5pdaxtHQHWaPyBDK6+YhB0
EaPrJ57Kw0fg7P/5j3//7/98m/4j/FneltnMmP0fRZ/flnHRtf/1T/nPfzBVWP/X8x//9U/tKtuW
SvqoKjUNTzSo/PO3l/u4CPmXxb9Fdhy1TcuguXLz7moAhV8F0XD7+4v4v15E8WdpbEPU30wWyQhw
f72IBpNpO3AgnnoHg+6rRKF7csoxOBLVbvtXyNMT8kYpfLxbkTijD8I+LHa//xv0J3+DQsLsE0CG
1VqqX/+GQvkI2ZfFeoqTJUDTX/gcfBCfOsOPEdEAR14ySYP1tedA/PtLC/uza3vG0DOzXV+pD9cW
jp2AxEzDUzIN61gixAMOXAoxaWD5R61S/V4z3r1m8Nac2UUXEa3LG/KHP+PTO/CXv8L79Q4MbUs+
QquDp9ktWwyKgFgcBDnu0tzRsZp+jvj8ED0nDU2V39+A9ff95SX71/NXWnmGL0J4jr/en7+8ZBnY
NpmxMT85HG5pF9Crv2srkYAEA+Fz9vuLmU8uht7dF9q42tP2ehv+cjEV02BrMCydkNg09j2bhGNt
JuHj2BpIc71c5XXpT6UNptSqaJ0/XH69ix9/KzsmSkys+MoxHz4oDZObqLs6PDERTg5+lSc3S1HU
z6lfgNfJaGb84cX+7OPCo+EwDFAantv6hf/l97rW7IdjqcMTmiwsb4vtmz1kz4S8Y1KDyG9jI57Q
9ZsZUREhQ3QLiBStr39/1z97xFp4ilpWEy2qP9x1Rj9IyJYqPCGjCY4jBerOnVtF67tot3/nUr7P
UEw5iAE/fE2MB7k+WQ8nMY3pt8YBg7ZH5gSzqhsQ8v7fL2Y8roKpUGulxYe7K+YJE3xkPWFaxfTt
+hxrKkwCSKJFrJyLv3E1gyPI17y4/OfXq3XCH5cW0exTVDfC2nkkuMyH0WrJ4Gh5p/Xh95f77F31
OX4oFka8IM6HO+m0xPuUtAqf1MrBG7WT7tIKjdcc4c0Mg7n8w7fx2UtCYovNS4rzh3fl158X21hJ
BruynmRPgHblY+3bZAO6Sl9yhvnDa/LJd2Fsn0gDievdOM6H5Q6d62xblbGeNHXQlt+5XIimLok7
rY7tPPiP1GP64KYW8wZTToP6w3f5yY81QrAQGVsj4fc/PMvKKUVgaPGcOjEnR46N3SVdZ1IYCICN
/vCWivXOfVh1uJhR2rZZ96T74Uki3YZC2fUWO2zZFNc6JJk0qoomps+j630O1CTeLtT8yDjR5uLg
IEwg2xe6Jl6obiuZ/+Huf/JqGY5YrhSuEBIh16+PGslwPqEd4dWqxHiGGd4tNsyYMOpNXX/B4Bhn
9u9f5s+eN89aoB1jafhf9ztPaQy1kcpPMK7fQ40Gaodt1oddytp31IsV3xDvk+2DwDVH+mB/uPxn
j5u7z3SUhyBs8aHGCWFsCZh+2Qk2J1NCMy63KKLkS8HC/+P3v/TTS7maws21jfT0h4eNtLJv4W8n
pz6mit4yL8LdGHb9iLAU2fzl76/2yX5qWPg8T7B54xJwfn2SYG8xn+L8OGULMpT7khGtfUt3uhq/
Nkus/S0piEP+FmCMPWuIqZZ3v7/+Z28S+zgb6lqiIlT49fpVGwQBaaBIzkKIZ5uItuW7pH/xqN1W
DQjy0dP84eX99AavKjjpCw876IdniVCPB5xayUmC2CJWbgJtSMU2ZMtNkEzi++9/4GdXM2ioOFwY
RYH44WpBNzWc++v0VLdTkOO9qsNF3+RM6pzXeCQC/O9czndsW5MuxaDi1/uZ9eShjbZOTqV0QS7T
47LAfiE6Pda6RJr0/7vah1U4cOhUCeiEJ5c+yHI310sTXMalr36YLpr3//eL+baStrEd7ubHn6Zg
b8nByuMTLvKgwyCeYUemeajcO6fzA/WH3/bZl+FTdAmOhIwF/lX2/6XyynH7k642xyc4JEOOnHaG
tlV4ArGZG3rJWTgaH3EZtMT2B7DqsfsbX4YvXV4Z7VKjqA+VX4WNsAwrnZ6wLemXVuNfFMmY7olH
c+/o59EH/xv3V3qe62vhKOF8eFM7go5jpzbpaRSNvez81EIXgvAS10lu14wg/8bljGQ3k46kuPyw
hwxVNHTVNGUnL3Lx7rcwY4BDEia67czY3Pz+YuvN+rCDop811AsI2G3UkL9+FnPQtZgdkgw52mjq
Sxu+tXs54uX5w9ryyXK2ytGUy4vKRu04v14HSVdIU9rNT0E+edkBFpPClhyPzXxQNWl5F6XOZPqH
D+PTi3LKX03R4C8+Fl6jGyFl67v01E/ocTfJJCOGi/00IposU9c7iKXBDvr7O/rJuubzJXpwP3yH
IduH1zNkvqGc2k5PlgJTSX7HmPSrF6GGd7wDMZM4f3hfPv2V7FUC9zDV7MdeBvmPU7i0JTYJAvOe
id49zlg3CPOqBaQz3Prdnw57697z8aURjtFckP6Q53zYm/6HtDPrjdsItvAvIkA2ySb5Oqs0I1mW
JctjvxCO43Dfd/76+9H34Wo4gyGsmwAJEAOp6WZ3dS2nzmGEu6J51UankQL0FwOKCnMNX5WkBFTg
ZR8dCE21vQpzfvL3rzL8ukIjsHV4Gp3Z5o4M6NoupLqnDNbYYocSN6odUZXoj+jdIP7o90IPmpWX
u8ynlkrS2m9//3U1AzichHpBpdJ8fo5jWNRRJJbJSSRR9q/dOsqjbNErBzpU9Pu/tyV0nYRhikBU
a+YIHJgWqO2X6anwCvMh0NL0K6mR64Kkq3/eNnXNDQjCVYecAVmtP4H2O5+uGDWhCMXcE7NEdM2Z
XUNpubIIrW7buXY5GNeAzoPgWMflnG8f8/WiM2orPQFWMf9ppnK2rJoUvmiYoj9iy5pOCpkQBmdn
JUFeI2+Ek5zsyozvQmPMPqeS9HPFCYt3H1gX3lPVNCH0i3zZa5KuaVIjPhURzZd7KECrfQ3zotxr
zES83jZ27fpB3mcSCzscQ3tyCO8+1jhqvoMQTHKK2lDeSUUFlMhg3FPUpZS4m77/XRp6f3/b6NUv
R6nU0snrKGbOHHhpTcMUMQe/ZDLpIUb27t/BLNsB2I9iqpvbxq65NDJz2zDJ0yxNnX+63uhjMF7p
KYzT2NqXqY7aZaAx+rqGOc6DSy8FJfuBb0iSDu7NIbzh5T3fVidO0REyRs6LWmYQTTsZQ3T6YB9z
MOMLfuzabuoEEzYNSWoCxswW5T8pkAtLTo7ZddBJ21m4zUz0ZhSNebmFF+nabupC0jGF3ZC7PTMW
GFYAalumJ72BtWOntwViIKFfllsN9jcbbY0kXLh7SyZnp8UO3QFe1C49JZUimwc6Qi0iMJAwr20Y
j74AdVG3f39kdI4KhX3JqOg8Kg2Luq3ANWUnGnPMC/hO/8lVJhx0m6XyftDC9OUDBkmUcGIk/Jox
q+6aYzXmTF1m6Dn4CYxtsJdISCjWTVJWR56n8SNb+s7e7Ct2zA/HiAVkpw7enpoV8hEpPRq/ib3T
n7GW2wu1zemSzV95yvZUGwWeDcKe8/swwINdeTADnCwVde5NKXtgRVVmFwvH89pdIEKgPyFUKM/0
6Sy9c2d53zi04gQbWTbFd2gVlTv4KLLnenAeb3+yaytijlEQQAA74707tzTWNi9t2mYnPWbCBv2l
1P9ZxP5iCHjt9FOlIDwC0cU7Nzv9qZeGKBA72Sm0Su8ZVsZpHK5q7rS2/5IWpb7gTJbMzT7UBDRl
mDXMTkz/RcmuRdpmBR0Ocz89iNV8I63qAykn/UD1T9ag8e1moQlxszMylJyewPepBhwsIOOkm5TF
i1nCTL3wHFz9bjTpTJpIYMut2QJ9mF5R6uuyU+Oa1ucQXiW0WorcXHjiriS2hOYEl7qu4UnmeR5y
2ZFbDWYKVn+QUFgIX232EJ4X+5zM5WESE4P51UW04RFhFP0D9/u99WkT3l0D1aqmcMUmNBp19dnL
YMfZJYmWOavIctCUcxBdWDB5bV+nDYVkCM4k0JvnJtNSxmoSaukJjEHYgW4Dg7hLW6Dbf3/vTEzw
9ahPwJ58boc5eAr6pAqnRKNZ/gsoTJd/dij/KAuGrt0EkzYCcCNNGJSxzg2FVj9kTAdzE4ogUfZ+
Uh5Af+/iOLVgQMrc9AOPDod/CmVJg2ixntsDwesqZIHZCfIqpkcga4dbx4vHu7KoG7n2TadcuApX
z6gB9BSPjHO2pj9/d0pgsYtQyFKyE3q35cFG/2Sd2kL/b6QtuCfHr55zoLb3gCmXnvRrUaf5zvLs
ypc1lO4AMPLTWAEhVqAnhyqnSsCZpf5+tMrsm5O7ysJyrxqV0jZpaVDbnvuZDDoVz4d4++TSoIY6
skQ/I+9sMGaEMhsVN96s7c5YepKuXgxLFeQppsqjMP2sd7ucRwx2pXBVnxqb3smeYQzL3o4VGOzb
F+Pq8t7ZmX1NZ1SpSISSoKUrthJw3S8BLIZBWBTHXBjM4uIx8ur64bbVaw+uhN6OkhbhpzU/Q4Ex
NLk6TvnDmCj9PuyZRNwVep/raKuH4MI+YE4HWjhV7klZZpeSrKFq4AGLToYZCeUfuCma6FFtzFwC
r6dbHH6/be/ax4M5VaX/YuBz5jlmbfS8vbCen+y4pFCnwV2O0Cr8JuP+tqFr3ob+AMUs1sbg3+yU
SK0wIVsh6bOiLPinzoQ33mWS+7ADP1p529LUm7sPmJwyP4q9dL2N2UsIx4SuDuDXTlnF/M+TY4Jf
+Y+B67o6eJAtIUxnBnq5EF/8aeLMI0FWCBbD0VUDv3p+HeihFxZMCcq3EIZP82c1+iLbEU0l2m+G
NZhfBPUai33TOlJ9ijv4uNEzLWsdVmiGnf1mZSHMUu7LovKDh4Fg7+vtXbl2oMlL1anlyb/nPc+q
ll4DiJMTBgj+JUXlgpF8qJ5BvzrOy21b164sfSGeM74C9ZLZaSb7RTJbVxjoy7Kh3Ki+n3cvojYY
g4PRJlhDMfcDVtNELti9dqqtKSOeGsmXAAu/pihc6Fzatmxi5w2++1phfBg0aL9g6dqxnkIgQXVB
GDSsz7922pcM6+RDcmL+I3M3InCH/7QgVo915KY/TAbiFu7RtaVREzaoaTClf1HwtuIMSYYh4FAr
6OY9wxdWxvsyg8t0ffvbXTsn0+XRJY2nS8wIL5g5wtKWnuoo1uEc1MqgubPVoal2lT8wuXfb3NWN
NOGnoDirM5A9C6/gRAmyVsbZKa2hbgmErsKJJz0QgXVggRRmltD9yFYCf52a75Sy5DwgiQCWqUJJ
T1po44EYuKEbYjRx9vsDS7OEnAI6zuS8thYleZ/GNcmvVGqIFETD1OgaepUAIq269+UG6rqkWtjP
yc3M3dC0mXRgbGlflPMTcMrR0OmEq0Dcp4mEtFm5cqxgjLWHaN3atvoA3M69S8Io/0xdNf/n9qqv
3X3SEIqxJKtkqrMPCh8E3p2OAWKWDC6u3BpGP1iRaw9upxy4lVoBqN0wwyPfbhu+dpIcOS3cAUtn
aHMHPECyFZL8I/urqOCcUXVdyRaV1A3N4OprBYJtXAgSrq6VgMuZalT0+mZeQM1zvbVqJTnVYElD
EMm15RwUBQTyT8Q+/XLtl7Wb0fODLnApyL1uG08wYdnwCLN9LuLc7GDmSk8jwm/fPTNMrCNqZhM6
B0bj770NkzVkRSDpFrph1xwETQV6/pbOKMT8RVcRt5SDUlFxDztGDjM/qvqjLXF8XxgHhpJ14URf
A7CA6IIEEuAT11bMPmxemY5mRyF197LT3szev4e/k6q72vTeg4+c5g8EIfxDCInUG5JW3gMPU/LC
2L/5fPuEXW457yfVMzadzj8PzLnT14I+Q6pNpCcFURQEhxTraNcJ/NRFiew6k7MU9FdMvVWfb9u9
PNnYpTT557lhIk0/t9uCvghay/ZPutXme8EUXbjl4pr1Og6acfrUeXR/2+QVXOpkU4KumFL9i4AU
wmWl1QonJNOuI7Q+rDG+ExRFu68MjpaoG+Sw8xz6wKni3eBG/5ImVI4HrW+fawuh1aVL46eQAKgT
ipG+0iwBsKy6Vs0GUpiwILMZg7T/nXfBGBzg0mRq3u1lX+8V6MTIEBQmBUykmaz9wn5MIcu5X+VH
wH8LLzVVYuru598goDSQmug5nxiUH++EUqJdluoNA35RJbdWEMSPA+Kx4YpDPJwCiUQ3hF0JAyuM
O8PWcvvnXEYDOqG7SQBjknldoIZz8PVlVvbM5PW2hLzJQHVoRy0P1vEPGAKn9qdtSllwdveyAW3n
WPP8U+ErECt3WQRFbWzFTCT8vwzNn41SwA1ShAWGdKe4CyhShFsLMot84UNeu0ugduypCQxEVJ3+
/F3WapeqGkV2H5wq9LugIRDc970xKlYHo6UZp5+Ypy3s3e3FTYdjfnh4kijdAt+37DkArKBVq6Se
CE7M6Wb+Ea6O/h9Hiz1Y81NYHkFV+P0Kwap2nw4FMxO3rV9xoFPLhuq0VElQ5Dw1EcwlaHpRBKca
aZQ3i0mIhxbKZXPXe+QxDPz4uvHJy0KGBEOqtcZK69tOolfk2trvNFfrYnP7F10+IfwgIiLEVqib
kxmef4TaUEPXdfLwFHZm+hbDpk6vpW7HrUy4R7dtXbsqQtKKpjYCsGkeqftVrlUaOmMnKCTd/nE0
e5HeMxPdQ3n/EUtyqtLLCb8xiwbw0W6E+CCr8gw5bHKQs/V/ca3kS12Va9tHrEz9DmgB/5z5ojCG
89BSIsA9Iv6k9n72HfWbX0zXWB/xM1AH0sKfLgKVkPMPFbsK/bfGBDZhoWAHDzQCTSuLvkC1gDy7
5uN1R0quCGgeQ8wyxgRK2iK1uJYQjVjDF4a94+AnQ+RByAS1nwef4Chv3ZXo1KLZt0rtPTFf7MoF
J3TtgX//K8T5clW9VQWQifBUw0ALL1psD3sEW+xN3ZXGwYxNcQRZAWPf7YNzzezkHCwBsMC4AGyE
NHFNFClD5rK6FKVMzzPuGdlVX8FZldVqbExXeVD1alQW/NK1g2SYJpgjMNDAxGaBRdB0fmaiOnMK
wMcjPOUSvwirQ+kaCmzI924v86o16uh/ShDAcWcRq+MP0gy7PjyhDRNvi6FnfjeA0h8K5eDltqlr
xwnvDmZrwufTXzr/kFkL8zsUluEJCjMXgLfocyQHCIZR3qg8E91qBD0+w3EUIezpldCCqZpv2F9u
/4prCzYnLBxYYkOA2z//FSVyh2NrpAjjuCZjW2ofaPlzlgSdBd1EplsL2cj0dM1fGZN4AFA12Y81
f2WEdH2m/3hCcwo9v1tTfesaoTyifyu/gukOF8xdX93/mZsc77uX1CuMQRvhtmCPdSik+gLA73M+
jsArSG6DpVfs2iX5U1KaUONTzHNuLqlqW5Ra5p1kY2TxA3q2LgS+VqYir1WGjvLDcotuImwtZf6B
gzuVKAB08H5clM54BoeesSjg+qbsvrRt5hfwF+fxxkb37QOxPi08AM20X3mzZie3HjqwtyW2/ELr
oJrRzGMBEQdzrqG/8a3e+usG9jRuoYLdZuDPvIgNmDAcUhkpHuwORtpv/AQ9LEhIGm/BwV87LQTv
lNMpTPCezBy8Bf+xA11SeKrqIngKId2cii5KlBSQ24hGLCzr2l2g9AKyEAQugK3Z1XOSNkHkm3C9
p/80wOhnmD+VIdO3NkyYb2OvL74dVxf4B9AIX55GZH5+PvWIYijyceEphU5yF7c+SkJKlNX/UZJx
6w8EUBMcdeqq8WDOB9mYw/QyC4j/CVqFMtnKQc0G+EqUuF5lfVovBDZXNxMIlQBJRU1wjtaUlVmj
sWL5p44WxWNgV/mjBmJzAwpnGpNXA2LF257zmkXKjyCbcGiCIuv5ZmpM5wxhQ34DGW/6ZI71fxCS
Rc9pgeKp1rX+wnYumJu/TKWUSpMFhn+C2KPbpCOUqfDdR1vy4+C/kWrC748sb5qFM4FoXzQomx56
cUWHUsWPLPkvQLhHc4DPf502kpFuqIc/4KppD1I1JlgEuTVzKoV0UVansXCCRA7Ck1wphtcqql1n
T6Sv399e3LVkhytgEjDSW6I2c/7tROZUXUfF4gSDrroV1PzucmD2R+mrDoLJepXdG4k6iQcJ5edt
09e+I8VPBoktCyTXPNHJ0NpQSwTiTkOtf4/h04b+wauiI7wK4rGG1OfbbXvX3iRqnWwsHoZa6+yY
RlFSmanSM54Bo9FvSqt1ukmyKN1ClY3iJtWRO9h/xbi9bfaaq6HkxV8gNpkInH3OykK72bAagJRN
L+77jkLUupQMMcEmryQLd+OqMdIMirmGoMU8i9pqdBUqT/VjUGptdWICmhtiWm2zLS2j6XcfWBlY
VDIBIGNAiM/PTqwyqR6acXxC4ztbVbWTPEPqTcOoMv2PBBTOBPkDMgO6fz7hCNddMralFp16hCrH
O8uOxp8SQvjPAQP/q3qI0BRAfRdZndtrvHpIDWZCyIDx3/P6KSyZVkhKTEIaFuV3I7PtTwSy434M
9E7cISNmWwvnZdq1d4Hh1M2gIakKh5iblc6RoqqKuqMDIfShUkWxc90BolvdybaBDs3sQC65aW0n
3UMT6q7Dtg4WzM8W/Mc8B5XogsxOAypw/lFDl/mWjCL6QehRugd0VdxFWsLcsW3739rSdxbszW4l
lTj6VtAWaADLgDlqs7cfvAmyksoYH6DaGeQBUJSQXwoFqNZ9jnhW9StpBsY+bbR784Xa+DXTNHok
PohOFfHO+VIJNZDJrb0YWutE/ZRJ6hlrmCyGr1CeOeE6NRg/VBdnm+YFnj8rnqZZQSsQHRNhnZtN
kFJKSntIDomqDjqVpCjb20MafkGXCoXUDtqQvSwpUgJEFvanKGnhjsrhzvoFcau74P+v/hq8Ij6D
UjVuY/a9TUFaSQ8vPtSVglxT1yfutm1i/dVQKNSsXEuKYAdx0vimRh2THgbkT+EaktgxfNJ9YwnJ
MXuP/mwO2C2KTVw3mt+zn8MwYtOqiZoc6qT7HUg0YWFihBM9c3W5auh+r2CLVWhSw7mycNVnvnMy
Pc0Xc8k1EFcXA/9xj+fETWYHxTeLO+lrRGnw+/9jVJn39bZX0S5uGbZIHKaIAnemz2+ZJvq0aZso
O1RAbe8nLRJzk8ZVAAV5lGWvyCNl3z3VUvxdD+Y/gBu11jxEqWDOP6KJIcSGqUaoewMUTX93EiaX
RvcjbadqnTq83P6x1/aF6JzYh6DY4eqfn9e4GOs2iKr80A0akUjhvYVD2TwSlLvrD1gydTDdqi15
wGaWCKsKm9JrfvAUVexoLFv3FRTf+TYBeR0tvF5XTtqEZYUvRSN1c+SsLudUVdy7upYfnCrT81WI
Vm5/HwK8+NQppYZkDHJPLwPpO7z1Y2J3fxflTaeNuEvQ3bJYLO/E+a7qKi1HNJPzQ13ALMFAufxc
jVX3XVM7/e72tl6uFENTi5nkisGx+eCtkpWtUQ1pe/AYeN5EtVUclVQx70tdxI8KwoOPaj1+hU83
3N82PDnQs6fMoP/FpZowS2ST88SgmICXrhfUB7QEgoek4TyvpixwYSsv/DhDFfQbCZlxpwQJs62s
7UAGQi2bw2jF2ravFUibvXLcqwiaruuyRBzBK77dXtrFKz1BBCCuALNEJs49Pv98srIiK4eN+VAK
mi5ru46LLczrxqvaD0q/SrPM+pzlJWpLDD2jdY0oe/3v7Z9wZdk2V5JaIIBNgujZT6gyCAsFupf3
HnW1+8zrEOvVkHU4hnYXRAjw2vAuNmm7cJouP6okmrUoQGomlvWZh1ZT+BY73/MOGVI2ELYTwT/r
MGltbq/u8mHi7GhTz4cAE/a+eYFeCfIGOtnWO4AnDNWvtGKmEXV0+bI39Jq0fjUEYWAEEN9oyn1k
QyG265DUhHWNjnpW3+UNFbwvt3/U5VdnSImDhu82bOAL0968q6KV+YBUBSTQhxgud7SSTdRBcyPq
7/EyyF64KID+dkO32wqvye/12vxLlicVs9xiShN4LKqG9uSr3/0AcOKpaMy4O8A5pf+rDwoSoEps
/CVU4o8ZhhdAGgJWgP5mer7emYklU6xVbrWHlqH277Eev9Httrei6PMHm6rXXcc7eX97bxkx4f96
7i5o0zPtTfeHtgwB97nVIK8LrrLoDwOn9nPu13m+5mOozUpDgPwTPPBD9xpYoPA2et1LAkQNNSv0
p+jfuKbuiVXPcQ0+mYHiH9LWgHGtz+PeXOtmB45Nj6oKfTWE6tQ1arPQd5YDzPerAHlJyNOKqqZb
YpXhi4qUPMzpSY1gmoaU6jGhcctcuD+68RN6FH7+EtkTxW4BtGJcW23dvHqOBLsTpE6cvwQe1EuI
EgeB8QqPsNI8TenhXRoMkfZDK0vL+T22WhWte0XvjG0T0L97UHGj2qrsJUxo9PKhHw3IwWHrhHiQ
Q6Zk9bfa9fI3N2+c/ABOExkOASsoeBX0rsQK/4B8G/A3aTInO0Y7pkWaeJ9TS0+/EXMqv1MtHR1S
FgWBnWlbUMa0a/Vb1Sb9f37WOw9GmoIY4+zV9sZGpM2BHbUx7LVnau2D0wcCdnHVLb8a4RC9Rq3F
uLMBFx/6Uy0EDpB0lFG/z6woelVUW7BfXcL9GKu+8bdVJVP/2yh6V+yZHg7731EY+AWyzLAxrD20
j4x7A33VnzDFdsp6IiZmDtWO25ewS/XiOyqB7Wc38FN3U9IsgMcRPvzxCVgqKZ8uSqv7LHI/Ulam
rQcvrpvU0dqTLnoDRpEX9r1WwGC4KkIEHjYo2oDgRJ4hKf9jkxjEK5A0T6Eot91s1SWW/cON42Zp
jPpPKjM730DLwKNMqE4GP2bJ+SjaXhJbAnLXO/XNt3005gI3t51VmFT6SWixOqyVEGbORz2GCtxd
y1SfDhgl5afYdNC7Kt26gfE4hrBql9Ss/j70R52+mySFKTado+fjkiMWl9dy+rWMy1K/tEFPnV/L
CDHfFmRBdbCakFw0qSbCVhFmdyjuNl9duv9fosHO7sK2TD5VtijuIOHTDnVU2j/MBMXRv43T6c9A
/kYZh6I7Ic3s3WtjI01qIctDYwf5OnSNAsp0ZC82jqcNC4/dHFmDJyTmpUE8rZ9HSJ02550nBOmC
9LWVVgeuNx+K96fvVplROb9AwLSI6KUM0NgkyWA+ob7rC3/nxhMB6m3neBGDGwCNp6m8afKXLHn2
8Dgkik3rVtVhqAa5N/qyfWQoL9jGerZEt3SRmjAfh6UJ204cDnjqfMWibltCDthKklIUCKSk8Be3
3oQljWmlaGvYHPLT7dVdRDJMg5NXsMm0N6gHzJ+bPLXqrhDFwdB8EzroJLtHk1R5RBdk/K0ongcG
OY+WzvUUqJxdR9hlIfIjBgcn5NClOl8oSkciderBOPq0iT3GRzv5YzSZetmPMqx/ibSAHhQWuqpc
E9wO/0C9hEruAPE/4KbBVRei2It9lwaxr2bTRuL2gow8/zljXFdEVczlQhKm348kLLs6NpSNJhpl
Lfp2iWRhuraz5UNkaPI3X5lDPlv+2EqrNFDhPZataW55D7pfYBVKbTearZ5tVSiZnz2EU9EXpSni
LBzoi08OypZd55JM0SSg7PPVGkPlIwvpGkcX1NC6sSDtrEEMHiHPBeUbZ3byGYJaRd3dPmlXNhnI
P0kJU8MTz97MrFn0cN82tjhmA9FkotlB+RYTKP5ioiJV30K6Kl9uW7wIGenSqWA/puk7gc+abfPg
6ym6TK52tIJBvMHCncLRoQl0dCz9l0w7xDvp6bn7KDLE3qC0ly801658Z8aMBA4MgDE54Cxe97oq
opKoa8cyYPwn6Rv9RUFHZ4M0pHIXJb16H0uveMxVBHIWPvKF16JXyfdlDI/BI2pss3stoEzmPzra
MRqQnYHlWoyvonTQUPXQc17oWV66aqzBMQMvKfYkMfrsSOl6l0G/oB25rNAZMy26jQq1Rm2GGHeT
4tfuFCdPfxdjrL50FfykDJX14V9v9/mvmK3ZgAnfHTtVOxal630zM4nLRMccKt3B7cfvmsiNdZ6g
cgkbM0oQC+/VtR2nOE5JngeD2vNsD4aki0Tas+N941rrIurtSc5HUe/QSkMK9vbRvjxZzCRBOQgW
ZkqC50PBExG7Kgspjr7aRfqxUSHj5hWEWz1JJZS9wqh/uUo0Bo+xmzXpwve+vMrU6EwB+oiPDVZs
unjvXmY99IdMZpY8gnoqkV0XfTRshiYYnqzcQu2ZvsBCvfiqRaZxOLITCMeaOQ8bvXYno1Z61JER
26Kq4FUrVU2159wp5RbKXfH3X5P8nhLThFIjEpmc6LslGsgXqF3cWcdCi52jPnY6JOHIOatbM62L
BWNXvibzl0x9EuJRtLGnP39nbCLdqE3XEkfYp52nXo/kS2hDYyTaEep9NQXDXZtRsMnQiV9I/S5O
LaHVhNYgrtHIOecFnK41alEmY3ZEw9uodmrUq0TG0ZhnG0sUi7yjF9+RSjcnFpkWgIY0dGceUUXN
htBGLVhplG8gZA/uoQKMjkGh+/cxsqV/u7NAxXCDU6+TXJSXZ7azKEJDZxSVR9MMlV1ecDNzJ4Du
n8GeLYpu2rdI8YOvWtzqz7dv6OXGTnxbrJbPybm9AFa0itmaYiiPiPWKZ1WO+hNUX9E6LCxziQjn
4kWfAHFEb3jeaXZ4XmX0Ezy7g3T1sTEM+9706uhQ8ppDoAQ53aiRC4I3L5aquFe+JUSknB8KxhbV
itkV8RA7TFKvF8cqQft2XSFq+1oWpvPS+om5HRSrWXB6l8+MxcmZsBysE1Tn3MWOPtQjioL+tOIa
8ZdCh8/ol1RDC7VHoBWU+VYyMMK3SVLke5W4YXkPCNX1HepSQUYn52+/MMPhID0AzkxsZ/Nfg/4n
VwsxpWMpMmunJo32pHjDL8K2JX97WZCbxkdIXYmY7YmyYHaMMwQk/dLSxqNHDSFBy0uSnLcqYqoI
YVLZTXuq5EhToChWjFIpX9WRcCZYmZmB4qaH9Ff49fbiL1wWv4gRThiKjGnEQ8yyotyIW8P3gvEI
Fyn6doHUKuSeA1Kk42gmIl37MDUigO6nQb1Pybzt19s/4PLM4yjxWrQtAS4yvX5+sweEhj2aZf3R
QALqrbf1Jl3TxYglEpqBMNANQMHsh1mjQLV0DKd04F34zqPHNAHjNWRqf7p3+rlpHFZtki94T41j
FuMxRojYt45RU/V2hdyUgd9cJ13mRT8Zho6arYfYd/hF8+LIedHCErV6MM+IeK+mpVnagkefHxY+
iU7xnzCbsQd+45zyr59MGK3bPXmQnhjVQ58qJI7Q5teVdcfMV/cEICXxDUrzvSe17ehS4I2BmVgw
+yq1jx5Ejc8Yl67v7MiwWxwZAiQ8BkHDBTDRHVGrhYFCe4go5A3oJaN3defHTVtCB2N1x3Ywh0dT
QyZol7cDetG3D8zlvuCigPVPWTzhOMDB889W0U1lwNgVD4Wt5/uEzyB5DJR+/NWmlrcXedvHOwc2
JZSGYpQD8/vSCdUB4Qe3X2t67v7lKMe0IYBPoV6ArxRc8byLkMaR4vpKqD/EaRLcQWRWDFCz9u3S
8zDLg7ADnTGdEkC+eJGLRxed30FWcW49WEB9jIPRWH20amHMt9YwYpXBFpKXDDm5YKyT1YDefLAu
esAzf+cv//dnTL0LKg7adDLP97+hkV3omWI/RKY5JOhT8qNXcGtU6LKnprfUU748bqx6avXxRgGT
mae5TmzWJSNP9kNjiH5nR4MGngqR8nuHSbx1EQf9xlI0uVErv7UXXMQ12xOui7VaxKzzqkrQFMy0
trH9oJDph/cppSv6UG4n7pHf9BSkVkGPrnwgpS/QistwwfzMN047Da4AdBdtBIK6edvY6POwHUhI
H6DUMA8G2mcbPJa5GxUN+W+EMu6YnV8KB66sGQpX+Bvpc/I0zOE6wMIRYVBr54F0PCw2sR7W6J00
+bCRRhAePZQTnr3BMJ/1stPEwuW+tmKyXRCewPeoTM7uthe0IN0oNj1wTfOt1Trx3RC6OgLc2jco
RdotFfSlYaU/qLX37wCpHnV+JpXIESjkzB2KojReP47D8KhGnh5uhtCo7H901dVeM9NIYjLtFuGX
QEMw6TVVo8GbQLZ0KOnDBJ8TOzZfJOq/8ZcR8HsP2YI3mKhO9ih0fqslGkT5akQlrEHEOR/2rhDj
XxILM3xMDWCqhwN1nHhUZ4942dpKZtea/mCgN7sdnFAL15BiO4+NGgxLdDrzTzTNVVFuwv2QMfLC
zB5sVSSjSCmJHeFVD7ZaFY40kbLuIMN23HfUt780rblUBrlwfSyMiAmoB4QA1KtnPqf3RyTBFV8+
NlaoMXXJjJP1Su9Wa5BKRJUqf4VOSK1pSrk9za648+teXVeNrrcL41Xz68GiIT8jz+KCsOlz/s3M
6UfVo87/CBum02w8pMHGTZ4B0pUIXQ8dtFBWV90NaaMmP0SQO/2i/53ikvfnlYqfNXFyQkiIfAsV
z3MHDIEkGodVoT44qaRpzEfOvbsxrBhmCRsGpVDGHaNjOKiqd0/dVvtadilucjXojIK8dVkHleM6
gmQw/FS6uICC/heDvtAJFw5Eoo4f9M1d6hYifUoKurRrDMrqFdIdVBahYmuzNfUjX39O3G40933f
9icz15r+3nIbxFPDqmyQYzeTrN0iJqn7IN5V76kixPd3BlJP/IfYYQTO1se4Klep2wq1oEGX2BuI
LIBzkz8oxk5PGjbP8av+NSfjrKF0pycVbRSzsvKUWW+zr7ZGB7XIc6x6/X3pOV7/pOmVKLcCrVJj
0yGwZ30Pu3F8VX2QaivNTyLj7nZAcnEhVKpEMDZOKRTVWGvKr95l/RkCTD7zs/6DhxaatjOZGn7y
Cl35VLmD2JhJUqABDVJnoSo6S9u4ffiq6QhCY0rLd07Yo49eBxo3dx5sJOnWmRIhvIyUF7pYQy+f
I3hW/rKDMnF/MAsC49JU7SdVmC7pu4WmTqgrkQidB1jE7Y1rUbZpahOZlcJCzfD2pl5EeRgDg6vh
0Xg5gU7N3EzU0x6rytxHd9katbsIChu58mkm6yuULC2k2YSa2ZsCwSQUluUkn2HVgxptAtP3j9Mt
XhqsvNxwfhFIJ9rI0x7Mp5sq16b97XXeIyp15j+Dp8VfSdFptVd+ka212lpqL0xLPL/nGMTtMYVN
01DOYaxEewCqhe49ZqZeHwVmd7Q0g4Ps+r8U6OAFoYVBgDFRcZOVz11Kw6wheZYUDyUYxk+NCPpP
CmqF67qomoUvO3fljCFTiqNvQBpMM24eLbcDWu4AmuQxdoJC2dZV4WyROzNRL5Ncb+THaue+U0Sz
Kg2/h7p6sD7fPlvTc3i2r4RUvPWSiitXh9nV83Pcd2WTF2guPqo+soqbuNKd+MFDB3L4eduQmMqZ
c0vwjoJ9/lMTnLPSF14kEWbWStIhRvTW1cgMXN/5urvJE1f/PGRD262KQct9kjiheWuvE4my492l
Br6qglgqr1oj0VVMRKuRW8RNp65LIwOwbYcmPfpVWkvnrSZfT1c6gJY313P01loIRC+OPjsG15o1
0Xsz3Ddfh1aWSGcKr3qkOlIfmsrSnsoo0A4uo4D/NaWyhNG5Yo/HjcPI4Dqo+HlEprWVVmrSrx6b
dkT/1nCTn7xUYlhFevI5QfxzwYVf3DQq0dDQT5AkJtAIfM9PBMrdZks4Wj/aYzEcqkC6vDUSfDyZ
X/N6+1BcPBeTLZ6LifOe4vv8/IODcaDhsetHtSjFoxb2yg7lYfeoeYXYVY3Z/yf8flj4gBdGaUcz
OAHUB7eNzVndvbM8u3OyQn30rHFcO0w4b6Xoor3W5ODrgPhY6zbKoh+3l3px0SarRG1osVNaojl9
vq2IJonEdGr1MddGEIWKGQzfQRn697fNXHw9kFPERJwW8IQIy80Wl9MjM3TF1B6t0u4zZCeM5Ej8
Kp9FZ2nb27YuTia2pgNJhZ9VUcM7X5KhEl8GUAg/9oGRHrgDYhfm8XgwA0cxIR5K87fbBq8tbqoZ
ogYIiozE7NxgrgbUwcJWPPpDhRQmpxct4BGg1T0sG93SOfmDDz7zWKT0vAQ88WwQiMhZKjHYsKpa
gxl9Gl0PsfqwpDy8gTqgod2rMQs/FvBVrJzQLN+yXEYnAECIknojXBKrzFHDvUK1UV0jTFp/0UEq
5etEBv0Tmrpxt6LOZik/Wiq91cpwszz+VaEmHW2H0orbHwRuSL7s4ia3inWLNstbF3X2l7LXiRHV
ZADvv4qHIP8GKFYZxe72Pv8ZfzlfOSNcHItpboTdngf2bun34Bk87VFGUq1giehKe+zWknRt2Hq6
bwdHs3OMJ2ptnrMtmVn/HOq5KDahQexPh7RKmkMJHbK4j4LeptQUwg21SpKoirdWRfkammshores
Y4g43ZZ00buHJG5RnlgPXhGV/soMRNZ8ySq27zuRsBZs3KrulQVvN3MGSBDCb/NuIGdKcd7FcaMd
mHZn8/GqTB0QOEudtaMU3jM8msZaH8bKQkR48Pe3N3j6v77b3/+1ShyHPyBc/R/SzmNHbqRp11dE
gN5syTLdrfbdUpW0IUZj6H3SXv3/sL/FUbGJIqQzA2gxM5isTGZGRka8hkfk5agZ+jp2O46YiiBw
85Iasfmmabkk7fu2jVRvGp30YKemfMS+vChP1wdfHNv/DU7aCiKe0gYdz8vBrcpI6OEH2Zm3yXhf
pJgNv+Ds7d/7Ema0t2UNA3mrr7C6zOAySHPmlHl5cpUsrUNTyOk5zxFWoH/j1P/kIbbH3ZQ4WLUq
/SHvlaTYyK9W1pnKDDUNC/leuAaLE9zluVkaVZSczWp4zXyphHeUVIM7dZ2S7THdDE+JUhitOzZp
uoVJWUT8eZ0ZfIalAPKduTmX6zyqYx/FeZOcU7XCCx0dAnFXSFa6JXm5srYYAFD1AYjCRJe1cbPm
FDMMk5TMbC9JIdbC6BVXbt934ltPNfiYJ0b//fouWsTi/82Oljn4Q3oVn7V02iHHMwa7KDY5F02Y
Cn98AGUdV65eCN4q14dbXcy56AGcid7jsjE1FIkxQLuHOFdjAesQT048pset6tHK2eCZBXNsPh+f
rZM6BXhpl1Xp2S8GXlFKEdfWQQyja+F4HLpBFar+RrBd+3xQ8+b3BvQ4tsrlNpECSTPqCDucqNfV
6BXt3r52JUYi0valXvywq0DuXKnKjC3hlbVFxV2BAzJ3HmF0XA4dNDWeFbx2zn452rP9T1hWuwR8
5s31j7c6xV/GWaSUdpdMNq6YKRpmgE4HUQVv+H9UexD5yU0WRrBIiiD6eX3Q1ckBdcBliEIZ99jl
5JSSG2uECnW2nEJ0T0lSqd2LGcbN7k/GAfMDQ54kYYk2sJ3awtLQTtEIHzV51zfyFLwWyL87Gxtl
dUK0Zqn6IRYM8PdyQkOYmqJq8+wcyalxTHJjCPaGA9bt9/Ljj5NN+xMBOGIK/cjF10pT3lKjE+Zn
M7WCr3hYh8qedo+TukrcWOodnORG2eMX328Zp62dvl9GXmbmxLAOG1BGRkNWflKg30hzYVmR3THP
7J+NiKc/mCtENPAb4Mngzi0Pn4zrMzEaH5V2mFwf1+sHUQ/ZCzzNYJ+lRbQzW6lLNkZdi520vR1w
P8h7UeK//JJRpU9l3+T52U9idPMStKZ/GiIoUTyw47+vb8+1Nf11rMUZT4aqgOMc8TUjTXxzJFGV
blMVxs1A6faly5rq9f9vwMX2wXR4hjKj2Eg3oGZykhnle6OzyzelUfXvVd77f6AYMfPRZoVcaMYU
pi7XM8Q4RS0jjiDKUfoxaWlEP9ixg6r1lNpGtpus2Nyyv1w7jVCePpACAMeXp8R36KlS203PZTQ1
M5JeM6M9tHJpYznXYucv4yzPhJHHFVK1sOKhZ/0l9QWcWsq5L5GdGPZ7nkALufUj39pK2Fa36P+b
3jJ5EXKdhZ3VpOcOcSrFM+zMd1y/KorkSFtBjzZi29pwXH8fSqrYjyyLDqGguTdFKByX6NMeEjEa
t2SGwV3XZ9H79f25tqA8XIGwonoFHWz+sL9k/FxTZZBAhTmjETv8nYR6c5drKnyc1A6Opl3ddHHU
bnzEtUNIeAEKz18UVxahG5JDGtCsTM+I8yaWZ2ROeZtTm/jSt2mQHwSeJxvw7yWu6COKazAscJPg
EfeJfjwmZiFMCe31AUPNv6x0ONZddyt1hQXrX828YCzNwHWccRBuLdmlOBg9fZo/iHT0EjkevKXh
l83f/ZfFnhxRG5mGSasEsKVwZT1tvwTI5doeL47NQvnqp8XZSAcXp+IwuAg9wOEsNRjRUvNNTdxO
GQUdSleT+mpmk+xhz22fBhTKNiLsWiQA6ci1h3kUBOBFhKUZY2OWiqChYYS4G4mxa+AEKeGwu75x
187IB78AzB/VsiVpIy3bvAq0DhF3ScUzeoC6dRiSqVJcJ6v8Dd3V9cHmxibs7zkdvvxwXdG3eeiM
8dkUmBVLfirdyZhNfAWd3u6vz2vtcABoBD/DQwKb5sVQQqNeiyIOX41OeIxtMH8MYTU+N32CLLhj
dNXGF1vbJx+1W4AbFHjkxXGsskLOLDh751bUWuKGxdD/RNgY0kBLkV7sJBQi66PAR24rE15bVo7D
XMmd++zyojxnN37FhYjuSIQotvCo4IBVQiCn383l0Y20+4NysigzcB2Co8RUApDQMuxwI/r5mIj0
bESwTkpdD9+BnolDYVXaUYpzaUcQaHUP5aH+TW9bs/Oi0LSfmwqnU2fif+1B3ItsYB7B9C2RKvP2
+qdfdrY+ohR55lyEodBECn25zcbGLtLW5xeOE5T43jetm0yqJ9h8dfSfkijJk1Qb2kvnjCAHwlYR
rVfy7lMPodNv/Ja1Y8zz+X8Gj3NP5vKniB6UfaEjepwWTVa4RSgHEaxLoDR/cNf9OtBi90WxOjRJ
iR2pyOTmx1TSzt/R0VCU27ZownjjdM3RZ7kHLLaupc9X3iftYhlrRxHbuEinuKcU3qQ2koSrCEq1
XjuU9vOs8PNQDXH0KOMP7F3/vmuD29xAXHnz83ap9YqsNcHaCeyTlYHvdJtY1spnUfi69FbG6hgf
K7814oe6yRPxHlqpaR+v/4CV80Z6z/6n9kTdeKmW2pZ9WDf8rpOhiiDZOfAwzRtdIDxbFmq41RRe
me7ciabMRXgG+zb/+19uu7RLLIUSmnOStbZ+qwalEHCNK2c6GPXQRzuIf7a8y4O+voczE4ZbjeKV
uEZDxTBINGZa0vKGUAcgnEmlOycot469s6iJm7mX+pXzMipO7vp6FAavRh5V+cbdtBZqZpKZboIN
o0Sz7If7sSKquK3tk9kBXfe6ln7nUQom57nMysY81E4X5K+T1DiEOqeXTmTP+osm942/l6D61nCw
u364D3RqAt5Uji2okiFHUPf6hlj/oYgQUvgEuQOq7PIbaTXFrDpS/ZMzqGZxpEIXJ55sdONzrnN9
d9KYoXvQAfpBhWGY2ltfRpD2GEYRTM207Az/GFRcV4GrO4l1ZDfYR5i2fyCwSdY/K1Vz/cIXXQTG
OqhE75eyfULVvDvojo9HpDIWf2t+307u9TVZ2zakwnMHeo7By9paksKJlLPMP2ldGVU7Q5+M0S2r
Xvki0QSoYrdq+hCaUas40QYHZp7GIjrNpxNcITciD+HFNKdAGmaRaOdkVV1q7lrhp3dgWHjx67mc
1k9NbRT/paQfP5ByTl+HVFLim9+fPQ1W1hoiMATVRThO5QJkUeU7p6BLjFOSSyNi4GWhf239KU1R
AYvtH6PfJ1tmeitpD1kxgEYDtAyFgMXU1SBv61RV/BOilPht458OxDpGgTw7AFmKjhnl8d+kjszX
LagxakhcBTadh0WqNekJyNTS90+JP9TRXdkpuhsnhep4M0R4r9hhW7tiyjGS0Kaw+359pdeCMQ01
mgCzNTWEycXRc8DKhQh8nOJMUoFQOvTBEle1Ky2+gbNTb3kwLhUg5unCAGaVabsSEJcckr5j91SS
5FMqbhTIVZVt3U5+UijfgniQX7uqGN9iMU5ePkbVTWWDs7lBMaiU3KwyfJYmL+S9ZPvyRjF7Le0h
45k12YFKfb6UdSsX4Nc16WQETvQNcZnuIWFt5LnpZca7DhGFx2ISprXTkHHSdxMx/zkNu1Q7Rum8
XNc/zMpW5CKGgMLtBbJJm1OjX+4tH5C72Y+ldEp9WgY8Co1Y/3dKowlERVDi4WTpaA1eH3O+Cxcn
n1c4ZE7LoQX1yagrQ3PQFlHgnEDpaXdFrsoYsvuWb+8ccCIlWLbMb44UPwLfbfso9b9dH38l3ZvF
muaWFBVEfakOoqRSViaIJ56kPsm+jxXefF4DBMXcCK5ra0vXwvhgovM8XIQXhP7VSrNK55RGGdT3
fFTkeyvsFP/YgOa7c/qi616uT20lnmvEFKo3jEvtez6Hv3zOQemAg9uSc3KCsvkS40oYHkWkJi6O
aGDiszrGhReBH6LO9YFX5/rRO5ExNf2U/xhtZ9ZO3zunJpwdOkq/slxV9fWjBZL5a6cE9RYsbHXE
GbIMJB5ayNKCt8PjcWyi3D+lYYz7TqQG38cZFaBStJV3ZRsNyuH6HFeCGDfVTLubkQi0vy4Xt26L
PAx94ZwSgukhEF36JVGj96Qe2q/XR1rboWSSRC6OJByTxWc0kQ4QZHD2acQ2atdavMQ9qR+nLZz5
2hoChIG/KNOp/BQlu8Ckzg5z4aSjWXOUhV6hj9hr5qsmRVl6yAtJ2cDCrK0hBwJpgo+m7PLKNQel
jQpK36em0CsHDQR6iOgll2ZxV3V6JH6/loEb6IxHpb44V6IuP9kQhlHsRw7FnzgLdrhJTiAmw14G
JGbXW0yqta/GjQ45A6oGDI3FYLFSZuB/Iudksxn3Bk2azEuMdKr/4Kz9Oo56OSk8ygdMmifnlMdW
/5o6lZUcENqMS5fKMCoAtiqyf65vyJXPNndbZs2WGW/9KZSNdpePsmafwL/9pfuJc5q06VQnlbkR
wNaKl4w0C/hjJEaqvciNsnwY60jjNQHEPzlmopYfpj4KLNeQ6vwI9aTbI2CTlm4hRfbJ6I14pzZl
+u/1+a4cDNTjyD5hE89Z6rIiwFOuTcKBfSMysddiU/na9wC2GS97VMq835j2yvrySKZQSqUGUtdS
ybMIS6x5fUc6ZUFMAj7ZwUvih8pLlanOFnFtZZvOeScMYhDbsxjM5fZxkgp8kar7J2nKTYHUmD9W
BzmaK6a/vYgosNiA32b1cOoQlwOpkQUsOlakk243DfB5pU1As2aG1NwYlKearwqQdHXjWbGSXBAy
5uOuzRrJy5W0nMwPajEFNIRMLX8L88DeI5LZWbdGD/B0p4ydGj6UkD3Tm2yotjbOWn7H+BaoD5rC
oCkX+3dSKrOuBj84WzBcu4PKRnLcvu4CcE9IXL0oRqDeUpbAKEHOW/jww+za1tdpdwwd1Os3yjAr
GxnFRNIsji56x58Y46BD1NxC5z+SRo1SwGDtaarmbmai6ODFxqS8X//o6uqIsxQO2QDX5JIsFgZW
iQWexQewpcq6pS5inDMeQdXN2CuhlVOWxz742bID8L9hWcb6uUu7brqzpzyTD/JAcegmKETo1K49
IcLWYigu3J5uWH2ABtLDtsn0wG88LMH8/jRwgz4AJZWUJ7uJhOVys8jJV0ydet0N/FK39iWQjuDe
in1R/7w+27XdRikLtRALQB839eUWDxLqdr3eSqfCJINFaU1UzvCUKWP+PkDDfMkUK7sdUtO674JM
218ffC1o8LxBwBjFXTbcYqtVjeV3kRMH59hRmm9+hPO7auV54yYAXDbGmv9fi5wdJBNSTgD+wbIu
77aoRUq9Mkb/lNcaT0SILH7tQVhpSzfI+gdLBE3BE8ZWmn0X9DIgR9LE3yQCzo86OrxELaIXkOql
bIamNi1Ce/OjTg+RDpuUVAve/DyUXwnkab9rtVRASDKG7L/fX2nudHY1d/vcqlh8ZguBZaKZf/IV
mGVmYwcBwmVOv5dDY8s5ee0GhOr8QfmA9IE84+VgFZoDFbgAylQBimxuBEb+HgHSoPDMPh6elSIS
ycG2BfryuhFTEoowBrQOdVejqXh93mvP6Nlpjr8pofKkmO+SX94TeTwaStipvNtNdFfbQdef1dIx
UZlWoLz6Uv5mNSNwOtmMn5BJ0L6ZqVEdmlqaOHqCbDwagsLZuFdWHjnQwSHDkNYRZJd80NahYNB2
tn8q1cy2D6bW5PJNkfSR7HZjWSooGKK6ONIf3Qim6wPjv4FIAqz5JXgDvlullHgLn6LUDkPPQo/w
SQ5tUAYB5XskRUFb7bF6a+yN07cWU1HEQHppZoN+wqqEYQ/FZtSck5YY086eDNmV23QW/ldutVHb
UhReHc7W5to5KGUme/nV5akwx0yEbHfoaV+h38CaK2NJ9QZLnZo7br6o2xA7WosvBFAyZ5q4ALcW
CVdRTH0JvJpv2ql1hZihiWe0lITJY0krLnHrSs+0nZa06ddax0VcD4X9dn2zr4VTZivPoqw2WheL
vV5oytjUg+mcIiOfbjqSJLFHafifNg67Ynd9rLV7Y74uSBCoDxjLskuUUEk3UVY6GXk/3djoDSYu
l+DwTyYDY8FROpBezEn4fOwSlOfx+uhrIQZPQAs6NRxnyHOLF8QoFWHXtNwcPUjt2zDNm1czMPV4
r4/IZ+7NpOfsiNE/j5p9CMKsAyJQgO28vf47VlacgiSYj5nAxyW2iHSNAkChzmrpJAoYmWDGrepo
9OKvTsK1cGPFV8ei2IDKMUk2royXezpLEMkWIsDwKKsjVH6zXnWtNDUPyFL1f+D1MHcZZm2nmbC7
zIEQnh9a24yic1fZ8csMQUOzK0sfurzsd6pUbPXRV07PRyMVtMXs2WcvvifqnTHyITg9tlqiNZ6I
I+g0fS3q9N4MxqnFuWM0f8rZhJudMkEMhB0ctn+wwnMxZq5ZfEi7XK6w3QeQL2MgGCi20FoH/Fa8
9wA+z3oja1sX0/y5FvmI+etgi60jOkMDt6dG51BPnb8jux3kYxYr7bEejTIj1W7R7CWV6I17gzf4
myg6HXzyENdx7MZ+klN9hhf3F5TxSUWVsR3rjVtqbcPRv5mvKUAbaOpcLoeW6MD6Q37hKOvDdAev
wdaPmSaizKMIvmkNuxKz6d84nGr8ZuaKzuVwRVTNQDuH4erMVA+pirvgYcisqvVSgD7hvW62P68f
34+m4qePgGTQnOhTbFz2FPwQ2RhQKME5Vx2QVW5UG+ZrmYyICKci6oubTkax8BbdluY+zxwzdoWD
2nnotj48ZZnchbJWlQBGkgB4/2O3eq9saLutfQVqMfPFSdGOQuHlsuTMPxvByGG5ZLaxl4Dl9orM
L2+kuh31P/jk+tz/Bdk5I5EW3yAINStrMOQ5o0eJVWWDxqs4TGmXieNUhflGUrp2BOYGAowvmkg4
n1xOreqM0QqHID5nVR6mO6OBJvCKjtC0eV3M4WP5ncm4sJCiaABuZjESqHRjUGHwnI0KsQMvodT9
V272urNXp8KuPBBPAnN7QLMUm+Ph1tficg+etfB6AwOMItS6w/Wtt7bbDUDX3JxUi3huX849FWUb
In0cn+0fcVR3d9gxVY+KH0a+q6NbsRXPVy9M6qNwMT/GWyoXN3oTaLD/o7Oux0p3O8Zjmx1abZBq
TzbDLxVVFv+515LAM02hWDe8gNCrymBEb3mWrW1oLBDg+aFbPKM6Lmc+3yVkUGl8VvMMgR3ZD+Pd
lHfaP5i1bSn6rK0ypVp43uCjyQUX+3kSvYOGDnaaeW7EstsMVhbTCwbW58pdZekeqZm8kZusZEYU
ULlFNIpGc2i5nN+giElVMMs8Z7xt8wfHHxJxVDAWe2gLJUgOUdUH47Ets1Hz4KHkiHZf31prdykH
mOojXWEEmxeZaJlFADl1ciOpQcMIrYUO15AGTqInkNCOdnLIz94PFB2/GnhUuRYSWX8AwTWBqKJn
SxqIkcy8CX55duGk0foyp/uMwFD3rS/H1y5PHe4p/A3P16e7tp8owZBvzuYTn+S1arJ7kIR4xIXV
MMV3ZiPr+0hPtANiGK18c32wteoY4JhZQpb3GwXlxeL2Q9lCv6Ik6NSSuSvrTPmrpu6gHZWs4NbI
NXm6C0UaSvSmrcj52ZK92Ls2dgT/pGESG3nE2g5nf+PxTqpGYWFxPUTIrFmFj5SN00rWXTCRJbWV
jqBLiUx1s6MPkz1fX4J5/y5jKeUaThOZL0MvVgCtDj2ONe7MzBddsFN9tdPvHF8yi30poTtYSXaX
7nQpiLZ8MNZHpjn4v5E/Cne/bCrZT+RaAel8nmy71fZ0do3utUoaBwj7IFkPmZMB1HJIiPL9H8wZ
RUHS7tmQx5nP/C8j63pSSlwuwXmEyPQC4tC/s5ug0P/q+FduB+7HvrMmufr394f9wHjOCQpU1sXH
VUAuUogUIehcRRy6EWhfRBhHpM0Jv3VlPwhPl+Jky6ZvbZ1RZKPAzqik5YuXRpXYRjsElFwLMWlv
fqPbb006VXcVCqzaIcmS1HeDVGq2XjhrxRqCBbf8HLKBOS2iRsHA3L6RdGplpR+/2Lkf3Coy/n1e
IAvrdSqrzEvRqba+ALE1vMaydlLFZvCUup3GgyOX6lcBtPoPPGDnTg6tcPY9IJRFSNemklSvZuOJ
IYRJl49m/0MdcbGx8aL8fv2brx1oyoPabMs4B5nFWOZQA/g29eAcpL2CdUZnDd2uqmEPWZ3S7tK4
3KqMrn5unX1N1QDhBHPxuSl6wVuS0+hs4RnzOkw2DbioRL4gSzo8K6gq7GRps9e4Ok+diizgyjl8
L/Y2QnARSqxheI6naDrTz2nl596ptOnVB9ZU73SkI7Y67mtXBdkt9SAKF1yNi7XVR73WEAGLziJx
mu913JgVFXobaxUN+cGNa3iRB3ywNEjaSQIQSEEjYpHn2D12okmJeNeYhNWbDotHhlAkKzeVE0zQ
4ys5qG98wKW5VyOjMh2u76PFXOfhqetz0/N4Q9/Amdf/l5AlN6MdtH7pP6A9UuB+pLZ+73WzmDwi
aWj8Xx/t82R5ISJeBhQNODx5x+VoFV0C7B8K9aEsotwb2zTcW3qYHRwpjm4MOyluga9auzpN6o33
0TKzZaIIptGlIeFiaC7By6HNdmyCNpzUB1ME8ZcaO+9bNQ1NagjY2Lph1We7shTYqFaydmOONp2Y
Jm5+k3w714Bm3Ah9FCpBOoX+y19BCT/W27jT73003Z+aNo1f/Mio9yC2Rk/Fp0bZWPHFqaUjRiHf
RsNsrsFRblyktsBkrK4YRfTgUBn6lwDxvZ+NIpNB+F6WCt2DHGhvZD+f9hSJNGcH9Cm6YMAfFmNG
wpaCsPHjh57e9ZegHcyfTmv+iBwn20CZLaLDDMZF7ZuJUYyZy2uL/TRqvi7XvZw8TAk0Zm9UfNi9
Wg4mmB5N0P4YZUNsMfHWZoekAS+kOWH9BCVty66pA99PHtJY5LdT0Eq4TvQF1Eqm/X79vKyOxYHh
jUBHCP+hy+3ShTSUw9hMHgYfAjpu6cpfmtTnP7U86pL9748FjZ4XAVqjfLvFWhaMngW6knA2SwQv
4CTsfFtub2lsxxtolbXPBg0G8C/RB8DYYlo6tDtVm+uEqVnO276VH6I+jo9GjL7/Pg4UsYWT/HwM
iDZEHMZEyQU33MuF1LQ4sLAZSB6iPI2/kT7Y37C9b3zsmWLB6acs70IXQ2fs+qJ+DjvsUI4gGE3k
PedW+eXAo5ymKQ0IvqDThX/lRqLvu7TJ3QoDJ3Eox9H6YUoO3thZrE8/8soavqmYrG582/nb/ZKM
f5yTWcZGnzXdwJItgl+bGqC/p4gFb+XhWWbljbD6JwmGTr6t7aJ2E5UcbofnQuChzbelMfrpeyO0
OacqnBowmLyxLxdhstA1sNN+fNJFWnRfEPXTxb7C06qiXqzJaUDEB3Vu7zYW/9NXB6AAaxvUPu8e
Hn2L5EEIaMh1GdVPVhJVtunmlZS8aVqFr4RX1WVXdHjYhFgECGtUXumyFsqXwjey1DOlzFS80bfj
f/A2g+PQQRdzDBc2udXfWZmRjveWj2A15qrWZr1x3v8XnwtkDF03Ou1oDvHYW/zu3ipRJu2q9jHC
tG5XjGOLUjfNGRg7uWZ7RYNVl9VI/pfQUaS3KCmcY+yopfD6Sq5kT9aL8F1QmdvYRcs6KMh5Ghjs
Y2C9bCNEzhbf0RCOz0O9e+yiscUqLk/T0EuFZD4FZSTEfkY4f0U7J2xG1x5wmhOlqTe7oanhuylR
WQ4viSHNvzBSnfhJGWJpC5bxaacDDyAwQ8ahDAquafEEi4pWL2QRJ4/yCPXHCzUVfTUIOI9Zg3fp
rgCHrh+gGtg4Btt+3RzN0Ci2crpP+47XEFcgrR7c41ipxY+wjaKv4rQWj+Zcumopjv804kpu9thQ
K+9jkXS7XLem0/Xt/nnqSJnx6NQVgICfKxzCaGvM4U3xWNQNtMnK727NMR5MV6AbbaG5UxhZvJPG
0n4pTavbiOkro0M1QVSfxiLJjbqIsIWPTGErO+1j4MgoJYpebg8UYnr1GKGNFvzVFaF4RnCyDLy+
SwcHR4VR1C/Xl+BToCGXxaMI7AQAVpoE84f5JZuFvYltrOKIR1Uy/YMthZXLNh7/sRvF9ypVqr//
9nizoQqV2RnGx2v0crzaaqcUn/f4qfELOXCB9OmYuedJ+YwcUPGv6Y9lcrw+5PL1yyHEkoiG5ly5
I41cUllGys0IGLf5E0981XbHuawjuSSVkia5Oe0gyTM1KGG7ocx0eY8Qk9keSH1xtndbaGzfDDVQ
u3tazFqEjx9QWHnYCBTGMn7h10dzhpc5RXSAcfNe+eUzjEUfOmrVR08qoInscWhGEO553frfIGUA
wru+Ip93Hm4CrDIXC/sPscnL0Rg+Noa+Kp8cKx8xN5X6kD+NUxDnMNSE/R1NTUzDw868G6tIljcy
7A/b44toTSIPvwe86OyThWzb5fh1DNq8tvvwqcBW8CnpBk3zTPwwo+fB9Cv/IRz0sf02V1PzndUm
cfkYdomeuhXB/Tv6NKN/M7MbvxHQ6sBrJ98JcOXhOXaAKMMLpBkBp6DqVMamWw5xqbqGhdLS0U7U
4pm552ShEzwEt5ELTX/M2ecPiLrFLxnFR8Vtoyh/EfakOsfK6Nt6Zw3RNOyaKsnzvV9oaRa4pdZg
1JaWinEyG196i4tIjV+AuImfPpLr07upxfBogsBh50yKMRFHqkR9TyXL/waQ3NHuzGkY472VWn76
b9C2TfklUcZS+5pHshg9R0trbWeE4Nl2zYRk7l0m9LQ/JMn88JGwsS4PI+Jww11Z1p11p2VN/ogS
XBl5xmBNza2E+aR228UYaT+xhQrlMHSTlrl94aSYkEpBY72mPRUK6fd3F89VDVnKubv5SbaByySv
wzyOngwh+ruxLoZ3FdOoe5/WK6dPb6p/pQTEGNp5SpSxzVJr4xHweX9TpqfNxhOOX0Dr+3J/yYnc
crrJYpDGa19rKQ3fwzATu9qSUwgdgBq8SJL1Rz0q/QOdFHkjjfo8/twKm/FoJLCzo+Pl+GltTejt
qv6jb4RRfYgLZ1Jdx+6N1FPtZKoH16kpRZ1ju60eWnAJ6c5p7CnZWIYlrZHAx4NrriQDnkFRdomK
Sw1znApHjZ6ifJosFyu8SH6za6257/uusXFyzrJ77mXrnOM4eJfnRXoG/BnYrxOXv3miJlbG74qf
FeZ3GMP4NsVpIxlbgulzuLkMB3Tr+NvRyToBky3CUVNVE+8LRKEVzDzuRjUGQBhmXE2uFHZEaq6t
4u/rEXDZbpiXZpYoB3pMIYe7dzFmlIHBdJwuf+oafIP2ktzn75Hd5PW+6DK0s9PQwMvWTZQmir9O
oaNlnppL/UOvxBU0T6ieifH9+m/6uPAv1mFOE1kDiuEUmT7RZQ1A16rUZ8pzXdSp81j64FKeRx7x
6n0gx00PBSx0TDfNdSd8GY3BkB6sBFKsK+SiC121jsP0XRdq0Xuy6JC4VytJJPuuHvPkGzrrfXkU
2dg77/RaUDIq0PN9rJVRHl7HdsqGQ+lrgbyR5Hzg/xeTouCNoBj3Gn8sL3ytahO7zXXtGUfe6VYe
g+lvG7qM9mapfnDUQMXGp6iqOJdO2EfOnUMjIL3VRStOIIOLdBfinXVv6qmun6BHV/cWcin9EQ+k
VrpX8qTLvjpGFI2vmQUa0atzK4OxpkZbIg0f3pgXE7F5qWgcKEpD3JBLnGtogjO2shRcX2M1KvLw
WjHsTLkogteubyx6upPkhDc0CXtcgVMA3CId/bcp0ANtn/hxwn89mKL83VjDb0FpFfIRTN1Z7Pwy
1kRh3CH/1Q1PeVZYyo0UasHjFFXFnQ8+0kvyNPte+VqEhL3VDe9Tb0cbqcun08sPYGzD4A1BoWAZ
ZDo/LtTeAtust7iAucJy9H8ys44Mr1eC4k0WYb8x5c8lAnoZc7FsxvuSvX/qdKNBgkFzIj/JWaT9
lPvubpyC+DBL4Lsxz3LHHUDUV55i+cUzECPrgdJJerh+XJdWy7MICvVfKoSUCgE2LTWDBmDPmuBR
8pSoU6y6bVXpqITkg3onTU4awBrPFbAsHQqohTF2+RdtsGPok3QOtcFNCM7KaZAmLX4wTNHpO6lv
IForThr3bm80Vu8ao7LlL/g58PGrSb9gHvJiJgAuci+kCLB3xmv5qWlKnOlStfvJ/ZFN+6JVp0df
TH9b/MhkJ3e1tZcaaRg83LFfpMKUfhNEMC8gnU7aFDz+5ubBYuvqkR60ZTIvYKlbhzC2/wFIqL7L
eFY+JmlTbqGDP9XSGe9DwFZD/Qh1rsW1PEUWFAJhj0+Ec1y5w2Z6LhugVzMp6y1sJ8OdBofzYbW1
cb6+WT69b5GaIAgCx6H/xlW8GJqSfU0ZuzOfpqYT3zo/aSIkbQPF2vuRIj1rTfpfVDjtt+ujfj6a
vLSo884iaKRCyxcmfnGDUzaG9WTbWYZaZBQmh84yp++ZaOKHtor+uz7ep1fMTItCytXmfYcA9LJn
3lhd3fS4jz9Nk0EkrNThHTGd1pttkDdiwKcUazHUIsWbzAR9qiI2nsw8w8bJDmssBmSjELuwCvuD
71jRMXGydD9oQ/wUa8aWisnn5ArFUcqE1O2tWcx1qesRFGmSxb4jPw16ZSe3elaWzU3t11OCjHNV
39h5pId7E9f5v3PRFwY5AyTU21RU+mNH5+inNnXxC6SQrPXw+osOebItXfp5382U8llPgAcwJgnz
DvnlXSl1SjmQhKpPpdSLnQ34dCebdf/e++PQPqjSlB79oFGL3+0yQLyFVzS7FPHOg752OazpaEMd
k6E/YbIpe75tlV6DbdJLQaX1hkJDcHt9430Qsy8vZ3hrlBLnyDarbi7m6TTRoJdlZz2NxFXlmJBW
aK6fpKbilnKQWkBHZNGyAOZwq7S9OR6gpTgSNzK8IK/Tqlzy4ghj7iPOpMoTr6ihv9emVsI/ZdTl
f0s1ssejJXJx0yry6HuBVVSJizqAVWSer8rxrlC11NlPPKaNYysULF/UKOkU6ki6DaQ0y0GxZL41
BbtGlYzkxWgN/ehjkheec1nq3ygI1vmPET3Eb7o2SUQG+ji220VlfxuKbvTvasCF56yv8peobVr/
vueZXKDTRtdxdPNeGP9eX9XPxxkAoUIEmX3kbHxnLr+i0TRFW9SK9STol4U7P/s/0s5sR24bWtdP
JEDzcKuaei67bafLvhFsJ9EsUZSo6en3J2+cDZe6UAXnBHByESQsiuTi4lr/4ETarlq0q8NCqci8
Vfl/H58ZDwYR2FiKQ9h6nI/XxZam9a3uHA2FkeDGqm2yv5zWRCiB5h+8xmvngzGlqgx5/vf1zuoJ
1/ciw2Q6ST2z+zbUJSlIVs9lFS69363Co8cI0wB/pL30kI4KPXScbomw/VIMWm0/kltzsV9b8hF9
9aVKIasxHvLuGOGuzg8tzWQLH8I+elRMnc8xPLCNWYya+W+Zq3yX077yPxgNEn+hWyWWsUsnmR+k
oFiw0XRVQ2vQC9NT37Wgrjet6VfFJ754fBMb/D6M0lqmSE2rFyU+c83ejfNUuYisqCNHYsbWsk7g
HiK90Na1CGWgBdtqbL4Fvb7wiso/brX+gtLxBOPOwOdkHZ0gXfpVPqjuCIHF+2gEUfINz3RvN6Sp
fZgnJf+SbY8ByPVtfWGbgY0A97u4Ay3N0PNtpnWFNveeVx/bcaijLRaR0dYTvnUnxjbajr5su3vC
Y3lXxjWWOtcHf38l84SgJcDlSMEZPOb54FAloMI5iNiUVWHe6c1YpxsdTDDI80k7VbGef78+4IUb
ACMNLqmFpLcI+pwPCNWkRqs+6491Y7X9doTwaNyXCs57KpJhk/Qi5qlQ5l+uD3vhI1P3WDxTEa9G
XWb5Wb9dPF3ezDPCMcPR56GEklvW4xPnedhNbYe4Fe3fkrqL81zNTlV/8qKpuxG7Lo6/iF0wQRoc
6zRXSa0iDavV0dfMNgcIgsunsqbUOUyBjAp2nDvpoYbWXHqoNUe/1fm59NkXiAorTCuT2/d8/hY2
2qIw8v6YmbmB+jnEC39v+3300arMPgQkplH9HrX0RmHjwv5akkyqCAQjhBtWy02jK+jFFDDvuRnu
zSEFQp/otf7DjFKi6YBE7Y0dfSH42RwllKLAFgA5X4umVG5uNeze4Tj6Xjo+VKNV/UuML6xt7rl5
+6gwLfo7X1qIaGIF0c9Ber22hQrdRxskOVz70RrMXDtoldQw54sxzKY+5rllaLsU7g+d7WdfJKDf
W/isX1nBedjmly+FICrhPGDXdbrBzMy6nqr5mBnp8NGcGn6zQJWVXr4ViacxzrMPSUx5ejPbfpns
NJcEdzv3fScfWwQkapqhRu2G9QghbdvgqNeEU0BPeJP6jQjuhCjrNhw8KazHyqjN/CQUDKpNXYze
v/rcGW+zM3L+UurQwcGCH5iHA4xB98bN+n5T4MllkR1RylswS6uH1lh4hrA8rTuyVbM7yaX0Jeb1
+VxmJhoi1tTfSMfetz0pYy06weiGgFfgSj/f/Z2B42ugy/5oIDJYzKGqxoxWsNu0fWj5qlT3hEE7
x1LHn+1viUqHR85SEuycuAK1blYOpnoOXulvZo0syEfDnd0f1wPU+2+ymJkQDyn+LXXS1QHVSjPL
QNzORxMpcytU+PBhuRKkDz3v432e6fhIXR/xfUhgRArT9IM5n8TE848CBzeYB22Yj50ts3CwC/Mh
HrXPkS8IULWu9J+oqjiH64NemiavPzLupd5JRn4+aO33pS87hNNrs562VZXb6ArI5OQX+t0wevLz
9eHep4zUZX4bbhV+BhqU8DMH/QimNgl9N+i+WQks/2wyb1ww7zMXkEQLoYyHLa/6dXKa+/ZoFFLo
R/D+7d7rhwhPBu794kfbeuTDudmOdLUsu8V3Z879fAOafQzGG9HvwoR5V7PVF76m9a6Jq9Iy8KYk
co6eMckZKZLGBAcY67sWg58bx+rCWi6ZOKEdaB4hd/ktv92pduI3dTXUPE/6Yj4AqYCmZDsFdpCy
de9585S3dI0ujcgFColraeTwCDgfMYmkjfzzaByNRqteMy9PDsFoj8UmLlW8nYf2VrZy4XMupSky
JGoIJKWrwCHj1miBa5nHqp9HWOwl1LUPEF8D+CyLaNSNd+oS+M4vANLAgNSIJzKd13VnGOadGfQy
MI51SoApNaRyDqj4SPNGFfx9NrKgCelukIgsL5zVKdQQcQE0lJvHoavVxmhtGkGFM+xLnEk3vKr0
e4Db2RZ7P+rI10/khSXkhPCgWlx20BheLWEfW9bYUJo95kWTPyR9Gt1bEcgTnJvVtirNm7DRZS7r
b4oOkENlBCVl5ny+Z9KG4iImWSYWn5WNZnM2HuqgVU9VESdPRpQtXkq5+bFLhPmsoUK6SeHb7QpT
lre4MhcCLmIQDlUawC1YSCwh5LfzwiO7qaxsMI5cycWnWRr536gEFXc2YXcIK7RC5q2hmb5245xe
2sRUpyFRL3W3d3VGBSsn1ZvGONL1tQ7B4PdpqC0RyLUi78Y1dnEs5FsYin1Fy/V8jhSg7Lzm3x8R
Ney/NZkmP2GDAyC6R07mxgV2cawFR8FbF2zauuBda1mcmCPzElY5/t1H2G1veNP29vdagQ6/cWYu
rR6cOuixFHaACaz2kZHZwSyppB6zzg3u7MlKdjauHPsAL5WvNPvnsJFz+uX6abk0RRAi4IF+beF1
4aoWCF4rORvHFOeGj7DK9IfSbIpyQ+OFDup/GGzpYuBDQ8F0vT+71hdTRKPjWOdzJh51w/J2lq/h
FpdqhXPjc16KA7SBqVDw6iQCrT5nPfhqGPKMUO46WbDNscbUeWgH5remGbSt6tM+ubFfLq0g+SYh
gPRjUfo/35tzUiZ2rRXW0dP8Zpt6tVWFtednWyOjq2tIy9uzpf+Q10vdkYPAVUyHboG2rBtikycV
arg28ScV5leu7cL4Ti2lveOSs+2P15fwwlfFupHLGO0NZDGCZT/9FmJ8XgcB1DDqq6ks7oeq/0e0
g7PtCirk7M/cmm7smQvflAF/aeIvTPo1B9HzKzGm1LSOriV09RNR0GC4owbpqAN7OqL8beKOt+2c
OJ5vCHFcGprcw8MYD4A/X/Z8rimOdAolCOuoeZr4AHqrzA+eNZX+AdBa/o0X0lBt5hLy1I14eukj
/5IKQ72S9HL9kd0477AdmK3jrLn5VrZeqXZGOkfPc+w3R+ROYLVcX9YLYYBsGSIimtmwEdck4him
km61lnmkbKx9SC0v8rZN3Wf5PnfnMr/xYS/05FyUTanmgtYAqbFuhI2GwLDS1ssPs+Q16CdB6W69
sqNsUGnzAwlauu+NvAoHJOceNPyy0pdEaPED9RTj9frM34PlFgdb4Ef84W+QEc5X2beKOG+NrPiQ
xi5rXfedZYdpNabYV83jI7dKd99mk3hWkLWijefAonLFKP8GN0nNOisQ2PF9RH+u/673GRQ1Zgob
PJtI1Qhh5z/LkIDhPKeTHyK4IOgJRIK0ArDWEwgg6sHmoH1CstoL0wmb4htx7FdsPE9pFp26xS6B
rBTaxHrwIMiTtLU7Nr34x9AmEPiJ4zxBrvcOiZGXr5Ws+l1npnboqlg+ID34h/KtRDUf8xLg/2TH
iyz2ckZ+CzSUxtFjqfzxAwlNpjZjCgZupDzysTPcLAh9E+Z12+jmrRzq/dljP1KcBc5Eiwv2wfm4
leiKPgvE8GGKrP6f2Q+6ezhBrfYF+D5XsGPHXvzHNxUIU6pXJOU6cmTriqU9lTJGY8g/lrFxSGRu
miEmX/XOgUv2Ws5N9P361np/2JdnpM6ugjFCwW61uqjSDl2kdO/IO7n+p+97h/qoG70NWNl+uj7U
+9OFGAYAH/InRJW5aVdXol3GXLZVLl8cVc73yh6re9XUXr4LUDZ+sJFaPvaJ0ndJl1tyA6Hd/OJY
XVKHpWOgaGIh9p7mOAjc2OHv3kEwLsCeYqHIOhODVsmBKaOmA/IiX0plNv+MgT7CdaKXUd9dn/+7
3RT4S2eHyMpuRt5odYV0QVrZRqSmF1gd/nCwq4QTY3c80Z02rv6JZ9fd//+NuPrgUeZ29iTG6UXB
1Gg3mm8Xd1HctU8peJhDmpqH6+OtNxPnc+kALTbSXFnUG87PS+O2GqSmtHwWlZ3fcy1bz7UVHY0E
t5QbqcA6JP4ayufVirILtb1196RoyqmKRVk+p15Ej8su6wGIX1GfANHilOt37nejrqtpkxuxdePM
rHOBZWxaJ4vICO9aSlrn01Qtsh+D8ovncaQnhfy4Cw2w9MPYVYbY4e5r/VN1pf/1+sddjbqo/FHT
BtdJUIeqsM5AMMuuUolpJOapSUs3VXjzR/RizHhTj5Ys9oWX032XaX0T0bnauL9GXkxggOpDU6B1
cz5fa846pHqQXUgKPfre54n/5A95b+2RDP1GabuTN07kah/974AojcH2WgTR13W7SAM+WmdWcqqJ
IubGhHqlP+StI+CMoKWU3iiErPbSMhzbiDoI8kALzXJ16ze+JRCggqqcINDUPrXWUNOyp47mb8py
bjk+ioLanVcAVwlTLZ/EjXN6Yb4eLYTFWhLgAJiV9Qee53qOJDpViWFuhSlQjekc/+8Jf4sbQfjC
WpK9sYUWPx8O6iokGBO+vrldZqfRrsZxO8+2IR40VMD6reGPGH8MQTU1NzLKC1t3wf7w/OIxuzyH
zufngg4DdmynCOX0xjYIZBJsI/A//wZl5jzKuACIYcxw+66fmFVg/9915ZqhMMBfqPadD+vFhuoB
7OIY0mKoBBYi7cXHUjW46F0f6OL8uLOZITxPkBjnA01uZLqxHHG5sR2QAXCSsfPOIblFWz9O2+Jj
Sy+V+CsrfJ2uD31pPTmXXFtc36QOyzf4LTWyE7Mp9akI3vx4qJ9cYdv7PhPdI7aPPIRI127E3Uvf
FOICEQimBjtoNVXIc02RzR0S031kDPcGZSZU1EQx3MiD1l2UX4vHkYD/jc4JCKPVoXTsrtKCQvlv
OFEM96Ackg2eaMP95MFYscY0/2yW+MYfYlnvZDFofyPyJZcY3LntHb0P+bmeva7Z18rqb+yrS/GC
8G9xi8O2e0cbaspZqVG1/htI10B/aApkce5MrxvU5yzvXS1sNFu9IqFtNQcbXdJbgJ9La45eBDUv
kKf8c7XmHkla6s34pIC18A8V9LnthFkDjAjX2TRz9B8sYemNEf6hRZKLr2n4qNFAeoQS9dbiK/xD
FxbdlHBwh3ygjT5raeh2PH8fx9mc04/Xt/el7bawppezRcq4VvyJJkzrdKPU3iLPbtqNpTWq31Eo
bn/+h3G44xYk/qJRZp0fo8iiiuBRD3+z5nS8y4X0io2NNNst7e9LkR46P7kmyQOJy2qcOjFmo3Yw
ouha+JdlXZWPZBvtHivIP6zm/TpAdD6ZE0bWZA2rZKwqO43KCENZWp7f9aX+I4/k8EW03KXXP97F
SQFuJyNawPvr8G6q0s3MJo3eyjTptnkFTxa2rP7EHo5uXNWXhkJrbSFJs1TvLKyb3OnnEqHhNyN1
53Aq23LaeqmoMCIXwfDp+rwuhXWykOXRCWVCXzO1qmJsLWXG2pubgE/bpvowo2sl+rnaQMhCfGJ2
0GUKrLn+cn3gJbb99uT+tXTBEs8D3oAYsaxeJHCsIuFgBXNClEZ+53yIT4Wn/xDKDJ6MLIkO6MAm
MhxT0Tx1eSdvpCMX5o0EBCQ56ofMfa0/qoGoE13cI0xTBtUnrS3HaTP1gXg0nb745jZB+kkGeWds
rs/6QlgDns3FwosUNdJ13zxvyDxiP09OBYW+r8s9jelG60Shq+X2K1lDdiO4XByQLbuEcJ4r633b
RVhsCScjrwVx91czJ9GHsY0/GaXKDS4SUOzXJ/g+mNGJQp6OLIgAYKxtPZvC8WXd42A2+VX2Ghk2
9xVJ2B8+T3jJL/UDzA25pmlFecu0f0sJrEwvK81JxKl1ZfEJCjHiJP3oCXhvk9U9wvrz07AtnT92
SV+Nu0oNqF1moxGb9QlnXy6FyHM++sNQH0qtGnaZl+oqHKbo/vo3fbeGy6BUE2haEA7wTjqfbDGy
MRPbEqee1dwi+mNvcylIY93EfA2Eqv801jEetFFgnvT3lhh+Pp4x6C1M21icXNyLexyyhKWHXecK
7ZgiNX+LZ/HuKC7DLYpwiKL53LyrFDZPec55Q96cHAQlt3ky1Nvamqq7XDryQMPG3dhB5904F+8H
5fij20R8xu0DVPv5HKexhgrsjPVpEc66H83gMY/SNgndAZ3DkjYbyJ9B3qhxvovsSN1QBeZKpUi0
wGbOBx2iWial6dUnIxh0b5ugTfZaTJk+AS26+Qq6OBh2LQtImxP5q1L12xHJBZQUuLLi1JDv/KXA
e370BNrOEAH1WyCJd6d+mdhvY62ytT715WBOlTgVk+uMuy6PIfNiMwEY5U+PAgMt0tUkanzA9SvS
nEWGIOkgTp6Asz/kqtrT2M83kRebD9noqxsp+qVtQtneR82NxwA9w/MVG7kNJGYV1anDbPe+Y3Pc
W1Cqh1AUvOq8utU+Nmm3uz7Jd7k3X/P3QVfbxHDSCjmvrD6Vsp6f2Bma2gC8Q97Gn2T1l2qK+EcC
iyjsAWx/vz72pV0DfAmAIfYStIDWz/SKEjRO3TVy0lWLkn/hAyntNc/dImo8vl0f7NK2ASoLuIdX
FkCN1UQjv4B5kXX1CVRN8zEftWnpwlTVLfnDix+UkjrNxl9CHavDbtJR0eZWVad5Qpg2KIMujIP5
H6lHP8ba06eNqp0EAIqoihuhe/k/n2U5y1L+38goqZ7vn2buzThSsjpJ9utfwkc2jf6SvjdVLO4K
1QefZ0uMIqwAgAOWNJT2+fonfn938APQLlowsosSxWrqthoCIVKrPiGH/Wiawn4xpd/uzIKeSk/D
4dv14S6cF4QuqOsTU9GhWpeZREDQ5uxXp6i2O6oRYwk20EeOjuCRf/Z06T8NGUCu66NemCQlSl4A
i8gGCLzlV/0e6vCxrwLlVyeMmrzHVK+jA7aK1QN2l2YCHM6dmz9NcyDlchED9vmlSmOvAl4jBkDk
ZI4n+if5bkyk2dzJri26P76Kz8dZxZ/aGdC5NbLqBFY+6je6peShV73phXlH8eP6Z7ywWXlss24s
Bgo761xRlSkJQVqXp9YSjYGbb6Dg0sj25+Khc2ryTINj1pLzwdfIZeu/ZtqoB4frP+LiWjoA2ck+
uJ3XhVipGiOl+MtaVtFEaSmfD3EX+XckJPNh7nBMuj7ehYCH7hzU36UXhb7Qau8oQ2vaobeqk8jN
Zqd1RLmwRXD3bp6DqrqxbS5ODvYcXT59aQOvBjOdpoucKK4JRKnaTEk9v6KmjOBUmxgv+VTEN47j
xcnxwlqcCDgha40vw4vHfJiZHPo68mlUNtgToYak2mrpGFg3juHy61fBjpuDLtOiNoSc8DL7346h
K0xPFm1anzgdY5hltAvmyNM/Gr5SH7jU511ktd6/f75+QJ7BxEPnp3izyh5jV69yN5k4ISCWn1EL
xOBvyJxv0MRvecVfWr1fjS0XddFFOvB8fkZtZc0wJeWp67JqfCqtLNUe6lEZ0zM58hh905WGquyN
PXPxq9KVpuFEMZI/56M6taRcjW/bKRO6/hkPAd86dPqY/zAa0//cIOBW64mn3Rj1wpUJqJDaCkUI
aivrcq/X2XMprbY86VGbfgmyCba7MoW/9YfUKDZR5QRJmEy+Wd8lWpknN/K8i5Omk7jI4cHZW4tC
0uupI0PTy1NR1EUYRfS7+qCJ/FDrpLGjQW1kmKZY4kbp5dIKO9AcfhliLtqY598aqiOoxSQhGAyy
RMvenzfckeIuazAGj1Fx+w/TXNBMsCoId7xjz8fDy9CqEhFXJ3zciq8aRJKtxJn2w4y8w73T4SWy
yc1Y3ICjXFpb+u6L7zd9Croy56P6mh5ZeJQUpxHOyCaaKm1LGhS/GXo77sdBaTtl2d3PvEvyT9cP
66VlJY322VELkU5f7eUKvF+BKnJxavrOe24ro9vEmdOUoRBi2oIQFdvAEfKG0veFe43oAj52GRW5
XuN8vrLXsW5PY+ZLsncHpGx4HeI43lYTXprbtBXuEOaV4lpLgsh5TVDb+XF93su+WUVG9jAJA8Wu
Rd9x9QtmwJp61PALKnP2s4e0L5Mj/RN/3F8f50K8Z5zlnULXYsEjn8/UzBJbNl6dn5rY8+VGFZNS
93KWeb1LZV3ld/9hOKAOlJMXFvIaRUUNxqQc72Yn0NfspBrnPvPJjexoxmWwLmY8Ea4PeGHnLsI/
/zfg8u9/u2HmYXZ5L7v5SRFpt23gaWOotKB9E5JHoOzb+g4gU/Ujb4b5w/WhL4SGhdoBfkLnFeGt
r25Pwu7JvSY/WXHnLzAg5ef7ajbVX00wBH/nWenc2DQXDgsjLiBA0DkundPzyQ6+O3Z2a+cn2cjk
qFuJhzz/WBffUyoT/1ZaH4RF7d4EdV46Lb8Pu/rGqocqbdhafgpi+b0WtfdY2chThm7dN99FJB+R
kEf5qVUPlZ7Wze4/fGbK0WiHgQQkUTqfdAuJOjI7VniGt3jCdeKxKePpe6fb08HuEJq8PtzFA0Px
Cb8JZNMBAp4PZ05DrmVDXpxc1f1oZT2RosTGCVq9c4tGd3Hv0uQjBqF5/A7bYEDvrQI9KU5BoT9E
jSgfLBmNKmy1WB3SLu3AACWR/yDiP3fCgRu0GKb8v6FXSxogX5AObVOcDJnBPPaawNsFmu28daSB
N77opV3LPQkMChgHEW91hULnoPef29mpLlXfoqVsdv0DCOu+3UvNA5esmU2ERAqKaXd/vpYUumjj
wVMEzrfaOpWKA5i/+P2gYTM9Ip40hz6WUD9tuPQ38oRL24YXLtkmLyLE/ldDRYkZKSPRshPmM/Le
b1Bj62s8P4t27F//w6xoozIllM64wc53qFZPTj5lSX5K3TI7QPpMwzFX9ksKzvrG0l2cFeBjhAqp
/FD+OR8KTTOQKj5nT85N34d9Ptl7N7FVv0fBrR431yd26TwAiv2/0VYbpZvyUfczIz+ZicjbUKG0
5z4b0WBv0iIPQmR/yyhELME7CAflu+uDrxGfNBB47VHdpkSBrhFH/3yuM7Ybegzm9lQqEsLQS4ai
RbfBHHDShm3s4a4zmk+U4ZxPZdq6+mb2yvYB1mNxC+V16avDGCfkoeDBG2aVG5iNmpAcy8pTObTD
vk9y75HGvNy5Tq7l4fVpXxwLC5sFCQgLYv1YcvMOnz1DK7hS4ixMS5UZG5G22Ok0Ha3n64Nd+saL
6ugCq0US5x3usnBaoU1VnZ3om3YIWFhGPuwmfVa7vpDKhohlqGHTGrM7PRidUb8EbqKJLaiv5uP1
n3IhKPE+JAB6Lpcpbqbnqx0HWTK2RZud0rrwnqp0sIKNB0XIiX5GZb6seWne2t8XEgaa31gIIPa4
YNlWQZdOmDtPAoBXA2D+h9Ma0th7sky9r0MmYUX5KdoIu+vzvDjmIuVh8rcleTifJ8pwuqnPY3pC
kS17iOYRMpodDOMdjDz9Je517Zb0+6URl6epw3DIHayDLmbeegIcMTtpE+BsBNr8+1YDXA6K3Efy
Mx5uDXghleY5ykKSIiwqC6spWhDsdA9NslNmZO5GdeZY73JjMPQbn/LSlgEJzgOYRzcX2upYtkbs
jrHh8yl7Lf9oZq1o7svaHuLHgRZnfGiET20xwl38llTsu5E5MQviE/zaIkW3HjlNQUuYBuZu1QAs
PeypmyebOrZEgYVLHuNEj4OK3DhB5f19ffu8H5l9w7XGEw2BcFr059snHiZdM7tAnWKD9vjGM7Jc
0Zl2E8x8UxeWvIGM5H7qjVuh4l1cYsMuVSNAKVymVFfOB84q30/rsRxOXt3J57ruH2LVzTZKvuXw
pyWxJakEnbKw1w2ajatLDly9jNog8U653U5vJQjt1zSOkk3QT39I/4IdyFC0hIk4ABw4JeezauQA
d8LIvJOi9Tnsag08wA629PhYgh3eXl+7dwdxmRZVMLJmcDfgps4HExki0HNmF199/Il3cRvP/9qD
O70lSA98WfbZrXz2/WZhcoCgfar9sIfX5gizsIpWdnn1dUiccmfLVibhjJHUYxGI+dtgDeN9leXB
f5gm73hgaTCIka5eLR/adm41Yk38tQmkC91d1/QQiQKQj4Fb3ok264z/NCL+DwtCBrri6k0tOIkZ
zfDiaylwRBhxd30uPRU/J1NW7UXt3xI/fJcXsZDkzf7itb5IDq1miG6JGLTRL7+OOMHtJpVqu053
xi90W9ReJjEC3mU+Zjwcgii4cWXbbJLf6hQLqmJpo9BzIDeAJLms+W/v67LKEtNnYp+EIcO5mjed
upGkr6lQpDjkXJQouBbhSpP0nA+BLLCm3NYyvhtjM+1rKbqvlPowhZp1rGmt5CsiPdoeMm33hTJA
+5Sp9iNwqO7z9ePyy1Dj96kSZ6BjLU2cBeBIvD3/HVWNwQGWc803x8TnR4SWVoz9I0r9qntUKsCm
BVUB1053uKDrOGTlWWy1oRe12XCcC3u272Ll1+pn1+HGvi27wP/Li1z5w8sBduFsNnpjf6+lqI/c
gW0N+hc5uO0/YHWdN6V1ehsadtm/WMJVtxRifjXBz6cGhRdkDLI0S6hbx53O7QaRRkb6bRyAO7+A
dOi+ZSjjjCFpL9j6yUMNJ+8y37lLrca2do076oW1q3ACmR8nXRjGBy/VkiKcE29ItlOVxTCiynQW
Bw2p/ujFAFJd32cxRY97a/Sy6F6UZml8RLs6evHc3rqlarmKbtz1ACc48MiBcvmjAHe+WjOAvsjz
muk7UOP61VRBqpCxz3GqNoN471b9jZIhggT8H88+IrTdX0IM4OZNksd1PE2HCmZrrX1zilQ4B22R
HM9heU+N+4CWrhfvmt4O4o0HLMZ4lgrLwMCtgmnnRDW6wku1ptzLLPa/6UmiGdsomOC/A//q/U2T
uiLZZ1oiq9eyzXVEYeo5PjoK168neB24L3VdMFQHBCGM6q21oyh+lJGw5+Y4j51oumd0fsuDbdFj
eZ2zAL/dvFYlCix4tYsylLYc+wPdGPmgZ1XZhrIYjfTDbMTDc4X6gY88uMp+uG2S4olry/mzXUEa
2rZaz5ksvKLZZ9M09nddqeXRoc56s92MRVw/1UXRZNleoTasHkZ/llTgBmuK3BdklYufOWWxPkT5
VzY7z9Kq9PtkT6kftnnhZZuizB1EkYxCs7O9WwxR+gkeSPE1mPhkjxWNcm/T4DWSPYtG1KaiWGDT
mg87p3G0R6uJvG8e6VGys5qgOMIOVx3m2lCADk4ZZ/GuDabCvh/91BDbzgQ3uZt7OYidz8buUOsd
g9eqaE0R6sivBgeQenkUTg4mxZsxbi25zYU1dXvc3FR6j6q4/oCn9ay9tlxm0V09mqiZA78ak89B
Mwh/Vxlu4m9bBbr1qdJ1UVRh5JZBv8PTXcf1wLNH77G3a8OjedBG1aZpogxjuGn0/8KnKXIfvckM
ms+8nmz14tQOegqmMecPpsJB+pNIOLNPECPHF92RSoUFauNBWDazjO+b3hwRb6tk4+xsXFrKg6YC
L3vWczN3X/AecUH3anKe79rUh0DY+Qko9nKusGa2R+0xVTTkNr2O9uu3WCQxlEOu+R++2+L407i1
+ED4XL5ahprCzq7NZHq0cBUvXrx6mP+O5y5R91FXY8yCHh+O37jY6zLyzFD06eBvuLPc6RAn0Vi+
zIOuGUVo5QRXsdVKzKOfbRKT6LOR+Ya6b5o4MJ5tHU2ve7TI5Yg2oGqq8nNcllqMrH0zJt+N3m2q
Y6t7RVdv2w4J6N0QmUKJ0CuxLPor0hJsRcLBaLEC2JRDWjqfdKCH7mNZA7G695o6rmka8XrYcPRU
91lHOqyK9+ZsWYsFR6p5fTiUrh09DIM7Ck5NGuf4D7h94WddWDR+GrzJyMzR/nOniMp629DsnJJY
/5LEUn+daQ7GoSQuZPcpodnYd6Vu/hP5gXy0DTyit/gET/3O7KVufZ4TbRq+G5awgKP0usq+DKJ3
XmzNQgTbUdxNIRHKpAnux7p8aKIhGDexY3Zy2wcu4JzBrEv9NWvK7B8F1NV50XXeRROVPTcctayc
N3WWOYfZ8BMj1KXn/nDnynprMEI32N6JIbeIAmbOJhLWUGD/6bVtWBdw3jdmE88ZNZgWeSv+e0zF
kT8dARzNqbFpp1n99I0EHm6ba+WHFuCiHyZu7Y93Fc2WKezbOBpDx6vq8qHJx6bd60mX3KPSYRlb
WJiTFgZTN0GApvwKG5Kkqi638TD4x16btSZsbbcytnbk1MkBMxHTzneJU2juXuIVmt/3MJdasAhF
EThfkbIof0a9zbkuVNEmW1cGvX3EibFTD4VEVOZJtC76dPtMn233IZVR8uYU2dRui9lykr0jTbva
eE3sfMaAOBu22jx5vR86AxqUMRqgvKM3ZpbXx9jOo+6ExplfbGgTQcaNG32ZXS1QPKO3b4o9WYA5
74QiRH2se7O/Q3ne5NEm4ZJsyjEp58d2KCKFUnCCVXaBN+tJ0jz6l+vNjr/E1TTtR6Ot9J+d58bm
xmlnoF5OEhftwRFz9UEP8sDZ1K7MnJ012gqbCFpO/Ua4jT3uNZqbILjzyhXhlIN8vCvokiTbKrK9
twqMx/Q4dIvPrF84trpXXTB9AIiA1Nkwd131JHMwXzvhpqN7XxkD+xl/XtMN6SPW8tVOq1QcwDL1
7i7SKzDprfAgafc9GtDGFmmE2PgxlapIX3QMRjFRdsasQN5+KaSCBoj5nlhwjGoT8ZoRbyob8D08
oPZpax5uG8l8i9u9amfQ+IMBBr500YihGrVWAKJ5HqlgyufvWey0/V0dd8XnpjFidYyQgGtDn2sE
DVmmOO7rrrNEWFbKVzceEasH7vIrqPCRt4Ak9OG5r6oJVtcj2ZG4xvfIKtI0JOifjC5YGP9u8c/1
zPZdqsRQvN2pgOPTyYt6yfF/y+EhL2RJ3AnzO1GxOrVTFz96mFR868Q89QdhoPG0vz7i6sXC5LAD
wWsQXd7lHb8uG+RZ0ucktsmPoLATZJA9MbwYfWk8dZrPqRZNFnq1wFRh7Axx48Xy/sMiLgpSeXlW
LITj1euscgY6Q1LLfnSdGJvN/1B2HktyKlkYfiIi8GYLlGmrrmq51oaQucInngSe/n5opaY6ukIT
M7OQIkSRpDn5n9/ks52+lEBSoT0VxbU7wzp0r2tCiMJ/enIQhfD53kB6hBy6Fv2p7Huc9Mo5QxPV
P3B2VFWooWdwQysGyD0Ia7S8D2VJ8O+uUftm3LXxQlGWGxnKAjRlzU0EKf+jCRt4BObF0PF3JBO3
MkNCmof0Mw7bqrpHZ1KqN6nXdr8aYZMg0qJAqu4WSI7jkVpPGFe4rhcTh/EzQf7pUaNCgm3+euKM
+Dt0dTZb3xeq5XY9zbX4KdeT9k4qY8ukbTAL3r0/dS4+H89cg4tX5STixS2a1w7CnXUA3+/rqTX4
6CNkejsoQCd+5ZGZc222rJDL31+QwQEaWXF/VLCes8XWYrmIcklS9fuUeTOBGLUmhqdJ6eRyZ3GR
kTur1RZUPXw9KxR64X6DnTHqAc0Z1FIzoe9T4WcoOovnpDG4qx9Qki7to16LQTsWeFt656WhRE/9
TKHiE35tGEn9XzrXkUV5PqJOmPyKiPf0U81JFhNzunTlo+cWJQEkUBfznT7o2ouaWFJDOt80cCdr
umhccuqsu63KZEk+EuFntU+x0KtBkDM8DVUIy1uNA8VuFcUNWkNG2U1pQir1qzTSB6rcSFd2jp7j
XBH09qg5e50+/ZIFk0ncRUPqI6VxtitHa5yqcKh6QRMtyuqxO5sLR9gXL4pL8cNJWqv7R+yKvWoV
CnK9U5HFgF1ttqx0qLNUtnJ+oV8Q79JFKH6UpO6jsxg/KlkoV/pc2yPBRv3GBRktF0Aq3n6bZdy3
yaRJjF9elIq7wt6e83g/Y1mGD51VxAfVXcZQdwsj8/OEuHa/sysyKt+f+NvFxm/AtIstGgiEdtvW
kEHGqhIXntBfYjs2AsfN8484/5HxUqkmJQdSNv/9B14AL3+eyMKGPbG6I2+Bz7zWBqvJOv3FMakq
SKTlPpG06R6L5MhXpL0cyGXXApH2n5WUfFNtMOPAbYp/tBykTYBzyLrocbwDaNrafpVWUrLAC+Ml
6tP0RkV5tTPHdj5BvFLvhn6Q1xCnizUPlx6MhwMKsxsYu5vZ1c7OIC1pmy9z5nW/nL6wH/G7zuw7
5DSO6qdD5nph3+dY5VdcVLjitkq7G/SxXsJIwk/bw7WIrkhBNujpOgr48GAhsbJJQFHXjfGvUzpW
6PojdTNfoAElJA8Ja+dWzaD6yyjkNxzMF2e/YFKrfrkyDdYD8dUOuCoLEIUAfkM5I1Lz9YO7fIbf
xs74kiRu9BmOSVuGrdnVxybpDW+XVMm8YB6WJS+5V7Vf6J5mO4S36jX3tzcWAIoKbrYeRGOEHJsB
ML2UcAc5WS9DhwNk1upOEHmJ3VMENg5FJ26Kw+H9d98cNuDU2J+s3FTI8GCQ2xBmWNPTkpa2tavs
uRoDjVCkj8rc9JZvoKturiy4N55GjwHRHbEMa3ttM9CFpQkTw2SLGkBbxG4pFnUJuO4PJLkV2e/3
X21TmfBqbGarWJvTGynxn2yjv6YTZc9o1fli7pZ+4ewUAHc2kKbx9f3HXL4TNOJVwIhnBRD1to9a
e9bE9caDh1QSD/xAI8hOvsiBFX+cTTeKnt9/3B+8+a/JurZO1pgRToRV7IND6evJOqt45URWZp+E
R/5JFlSL1+WPOvHsLtJQq2vkQSqoOG9KbRybNhD6PIyhN0TFDwVOtL5zJivJ/UjG5oim2ly6BYal
iJciGM06tkM7y5o68+nxVbp2Zbptd1x+PWo2VvpKZKJK3bJJSQTKIJIt9qmjN/EkLLQuu5kOA77X
WfKwYNv+TRlwV1mizLWPNeFsZzJG5NfapN145cxbZ9vrkWSqrV4ua0Mauwjj9UgOs4oPuzCTs4id
DuWnGdtBAij4TbaJ85xMk7ODYF38W0nJCLA/mPyHFUfnZAv2i6xXxkGOIyJJEf2KhqT8GCnusvxQ
RNNVYTGacr6C3L4x6jwTk5E1cZUWxrbEE6VoDHNQ1dPMt/Fu6gly+F1tVsItfREVuit3Rpnbh6iL
Me/eeZNd1C+KDk8ehwEZtzsy4NUxurIbbGqOdSRQVIDJY65JY3crd64XM6K/0E0nNV/IVkYnFzA5
bnAoN61gqs1VrGKyE0UpecbHBED1muHM1pqK3Y97Jw3eP5kMhDKt5+Tfe4QDx4xkTe0kuP5SzoPT
2Ye2Bm/5SrmoPi29kAKe6NiOhLnMXfIJaEKWt0LPPTW/NZK8IlCTPgJ3Onz8VDN8f7X/YTv/NUf5
gWwUXJJteLLQgrZ1GaF4kZOrvX2KZaMt2a092F4Xg3cmNV4MiVoq92Y7j9PNkrheInxtWBwtyFqU
CCfVld64b1srd0mbnUqzDaQwCvGsCyPu7iKJEddSRVL+bg1jMdPVvyKGfDLLstuX8BQiH4Q1w8l/
FpFOGDbK5f65nMoEfw0516nLwVQrbh8ilteOWjnj7jtps1d+iDxR53vFizOCgUBG5hOYgg2pROmT
fteOMkEavOqFb6sotWDlDov8aI19auyKEWMynSzEOesxsKJBfkKGEs+zX0BLtJ9EN83cQ+bGWQI7
ierhqE+pelCWXFXO/CoYfdxUXUDPOC0Cq5Ck4kk1n8vboZkeF0U3y6eoEnZXXZnO21W2fisa6Bhj
onuEwL7NBKiVShWa2Wsn2cjxXnhROSEHmEUgslorA2GC+oR5Ae9wH7OHh/okwQXjxNlbqerNH9+f
Ous58HrmYBxlctoSL7N6NGxKvL6SJI1VZnPul+iDxBf86ClFFcDpMicWff7bNUV0JH2yurLbvPlg
0uFWos8KDWz6Uoo0az0XdXuePDM5qmhefEd09Y4/Lp8yl8SPjlqahoydl8f33/mCXrU6kq8m2ivd
e41a3hyOSV0wF6Y5OdeSIjLsGnz8/KmeV08BGLSB3UeF8THlqhcsap2eJU3fL4WXXUPYLsfAgDOC
HgY7Vsy2tzZliq6SBYVG9TzAotuZkab7WlHO9+U4twfVbNLv2cpgKXpb+fz+EGwONSYhIAyd5HVz
5UK3VQMXtb60ZVkpJ1eLpmxfWGMy36fA22ZomgDnmt2Pmg+H2bu6mf55q9dTjnflworbk0ERvxUV
qCnOGa3XFWdpeg757URMFagnxKxqxU7ahqj9yi046xdvUmuUBaZYnqfJGkhQnD0wujBVpkzeg63o
9nFpLRmddLa76fdECuac/TeXqicfZuAi/SCzUiaHHgVKFUyejIp7Ej4hArhJrs++XU844Sf4X+un
NhftXSVj4PSiYxXu+jFVH0o30+egVNVJCTR1qYSvp1pch7oTje1DtCQmxqecyOMe0reSZX7U5EP3
kcKserKNeflGancanbCgbuzDtKLTu3EgBHHfmOSWHgjHNJtgofGc0wYYVOfngqloGcSLVke33IAL
NoeeBvhhMpLMforcuLwXGUqTw1x6JLdVuoLDir8wYP1tCxXRwSFsJErGGeEpBGWn2y1WlIXTPCeK
m3VPInL78o7rQ2bQMdOgRfnV6tYkgkSUaXrfTeWUQ7eb3LNKbVNB8IzaL7nIpmynddkyvVh2aX0z
q1Rxd7YcuicyfYV9GJBmZIFNUVQGiRxlu+91VR5d3CbkZwnSeMzTKVstmIxWWUN2BcVjjSiMHDht
NQPGIbhr9cDDAj771coCOsqYV7onDvFMsPg3V8aO/dSiJVienKxTtBujSqwuCWaPlnJHRWQEVHHG
0hwbKdSHjB04a/YoH1rgQVw7XJioM0saAwOjf8E/G0ssLE6KO62Kcvs/OZfuk5Cl/IyB0eT6WMuO
IoxFVXshQJvcqWOhF+FSxN4xn7g0G4FaeklHOGuC6ZRaLO5tAl9zPljSrb5VHoGNvnSX7AuAc+GF
M+FuQ0j2i2gCfYn1dj7YknS0r5XRZd6hXhDyEIzZxMmurdyOTHvXSqKgnSWupjvLbL3iZjamQr1x
NTH+wHk7JorSsap6ZtMc3U8dSIRxP5A/QGKkntALqghHc8ojnlx6FrAhjHeaUzrmcz+vTUcVEE5L
w9XIaCaNJC/K751OmfMIf7eSNwpdTswnFSWrDw7EizLUNJmXdyJPe+sj7qYx6d2NanX+OCX6z2WZ
cxaXrD31Tuqla+VBV6UNRL+E9vZuqsz6UDrS1D7S3VAWqAdpQhK3V4le369FDRVV6aifJqV2k1DR
7Dqq/I421j5zO51WaAmjrVZ2yM1bQmeyvDvRH4YvqS/DbPlDXir/iDSwSULMxPWPIhxz8AsW2lT1
jejstD9HRayH3VC5uwyo5X5Wq+RThe3fbY1Hxr8eyCw6Sl3YGpjZAnRsziay1gtp1Wp0JqFv2IOm
ph/dzK1+ek5HyBgG1rZ2t0gt+iB60pquFJKXBxKkSehLbLz0fuD5vC50S1ftjCUxrBOTedGIe3en
gVx0mwXqk5Btm4ckmlfyTcm1IAm7NE+T4/sn0xuHMx0J6GlYUzEQF1F3dlcuGdmD6VlMKqVRi+ny
hw6XeGIkm+jZGFUTIdqcHu1+cU6TRwyh0qfKlRvoBmNZPz0QIwfU2n8C+dpgLFPWToWnVeW5sEoN
MVbep3N8YH1N7i6WXJJuLK21nSsg+1tPxSOQigiQgK7f5tsXpUoeRbHUZ5RUyQnyQ/JfH4kFDrJd
kK0Mz+ffi1EbZAcpAQ5gXG63ZnFj3S9c+kR1pi0sxJGI3nzaDU5l+oSGVk6oDYnrPs6N/CxiJTuM
q18hB5XtPbRWYj69/+kvZx/NgNWDH+IwNrFbgK1OjAUVslafZVsV37oe/6pyjghLzpb6Lp+WZQrK
mF1BTspwZdVd1kMUJAiZ1jwX1HgX9ZDDKV1MTXU2hi57HAdDDSdpDd8nuIb+XCAqKLM+O7//vpef
26IAYuhBuaDTbaNPCpJj0E3V2XkcmvipTjNOQUVWZb56d+0H7lHXcpa2BDfmNcoiyl6bbuNqarVZ
4BIG01B2lXnK0yXWfKFgPRkktpuMx5iTVTt0s1XscdaQxp40VqGwf0eJ139hN1Dq+9rFhgtXgbhq
bgcTnP8RjIJDOYr05ZlfrtM/h523JD7qG8P7NeNHL3I/n6e0CrSonA3kKmlLLfevGxfcNnPVKACw
0aneAkYKjYbMdsfsuXSyYgm9zmqOypJYBw2ruaMDZAoDEYhIDclwvGZpsUEomKwrpseuRUWBvNFY
v/Pf8EDWE2k31cWzaZGv2ykqU4ZK6V6diiYQ7ZgfhZIbHwxSO2+VNNOuYX0r/PCqoMaMbQWCaYTj
HQ3g9/r5zir6bJgsZ1aLNAJEBF5FCT1a2FWP6QncyvSbRXW6Q9bY4uNQJ0VBAJXqfJojUfq9Wlqf
35/ZF8uJvcvh7AONsNfzc9MQJf7XaZRi0c9ZnhZno3SUI/LeJdrpjWkdscGM7selvZb3frGeVssm
hsH7Y5ML/vl6HBYPnpsam+a5iZTIvZtHo7yPmrLa6VXj5UfZKsPP999zg+ry5XWkBgyvh/cl1kqb
YyJRqAmGKZ7Pw6SUH7tGqc5OqmWHpKC6fv9Rl0OKdSKLFydFDmb6G69fLo4TsnKkF8Ntq9svldRf
ZOrad4LrfekPEdGpcHGzf72kU8ViuMUldVWpAFy8fmgrtb6L+yY6o3SK77izuYGqNRVlXmQ92o3j
3DWCss9nZY9XANDLoeXJJLLQbgEQY3a/fvSCOmXKiyF5rsBmjtEcF6mvYSn1IWo1XHHeH1z4vfxz
r9cQKfWIzBFfrh3p7fBWTGbuUKlzpvxo2pOQi2yotpa8lDtPL83uP9WR0Yjp0Jr3O8ZaCexICZ6h
7h2mUfXXQxZOT99rYm/rtfLLbZo83XdpWj5J1yujvTHMOtxwJYMLqYEyJbeoSzuj8CHT9hA9hz7p
bsG8oibsHWtM28DUy/ZGSrI6n6jGteGnlrpe8ZhbbqNyy8pNbfrQZ71b+L1i1OZxkJ1Iack4zee6
TMtPTVYkBXKpNelyicZ42cWD2vzU2BDysLIzGHpz1hmjb7NLP3ZQcaOQwlrNAi0R7X9uR+CAPw9d
3T8gW1ZeMssch0ctn7rPSVspX10xdD+LRTOyXTwRGW9bZWQG8ZhY/b1qDNbZxMXopwSFe07KlrTh
fJw9O+gntNh+SmgZjdQ5Th5oFaaRL1UU6rd9mVXnIdKG/kbgo2URHj0PAfa9qXsb03wS/tCXi4o4
y5XlTrUxWT8686ziX59Ozedm0hTvMMRd/Vtm9IZ32Ca03aFwVZk8C27uyn+tPjbV0zzkWUhZWU17
y8sq9S4CZrmPM6NQfIDd/jf/M/UTRab86dmjNHZmP6TCB7QZPylybvQvUPDFbdtxLtxGVm+4u1RG
QxbOiTa8GJzp1S5rF9H5AHhQ7uj+dIYPTSSlcObP7VAfWmvIfD2vKvsRCxt4g6pKn+vJ5bY07V21
mtt7E+wi/WR1WdmEmCYiJkVgZRTHaaJW8+lIjk5gEZ17xKWg1AIQx6ryh2rIzIOVluXw0MxgJ4G9
9Nr42bGaPLpFOwq7brfgYbHkAfctr/5W6jrCVauJcUlz5igP53gcDuPsJsbzVOWd6SMVabN9RimK
VSS/0/BxxOWCquio5cK0qtyvgPee/ZNsnwl3aSn6T00MoROmeeZkd/jeiCqce20270uCSaobkUTp
9yE2ICdWcapwlR+NYazCsZbZz5hj6ksMmfVbWYiy9RU8xvbSSzzrMUtj96Fv4cjtoHZGzlfg76oO
ge4QIi16HYnQYf4nJJ54c/pljAbrF5t/350G+qaPg5KnWVgnJU2Dgc1t8BFJ0BVL4eJ+LUhFUJ/y
frGjmXxy2z67EaD/fdGXIE7t6KlHLoPsImACuWwGP+uTZt51edqkH8zWmKa91yex86kaJ8wXfd0x
E+nzU2dy0O2SFlJgJQTwQs2VReVHnT2MxzplsrFucjr6jtPxi7oUfuVDlrT911bI4ediNNqvQmNy
B5JPO90TbtR9E9hLpfciGrPqZsJEMLQIXLJ9M80m5ybHxLO8Ia5CGanGRPrVGkRX/opatzeBBAbd
DvQh0382Zg9FO68HT/gFvnlFKOvZSUMtoS94MylWYQFuyNI8JV5T2ziXt7L/GXXzmN+OPWzX52wg
SOoomrkHPbTwYz3AXIVSr/e19XliPlpBjX+bc8xnZaK9WLWolkuob/usTkn5U+uYpBxID8bE3uDE
SaiObmTeQDXO1iSfSMD8dvRs9t2s1CMQvCLV4Iy2JjyXyZmzMCMzNd1TrtoAhSbOjZihp9IfrEhW
g686jbG8LPz7807J9GQvKCCsT70RDcPDGAGnBaXmivYwlfZQ+ZA87M8yaiw46WbbPgyM6mCFzTxM
+Z1RY9K8h+HgkomqaFm5nyyr3sEOoY2Qm/gqB27LBfbs2UPDxox+FhvOqUEqG2pVjouUqGZvxz+g
Nwe7IlUlx8H8P0LOxCeYZd1wHD0+0COyX2c6xg3pRz5mEWgFhGN13+vR0K1H1UgduNBNW+jBDAs6
uZ17FZ8WoELic8NmgpR5UIiDd+GGTO3vSnrYcjpFpfyntGY83g2DZ0GxI3PvWrDZH1u81wcpOSkr
R4WOukHv2Xh9buMu2deZPTbPbpwk000nhXuTNFjehgRQQCGBk9XZv+PcSyEsN4pyGxusRk2oLe2n
QbGqnZ1nuRUUKTNpZzVm+Z/mtC04sIwwxba8vlMPWdrKe2dOy2syrssqC4rHWj5S7EB12ErWYtvp
yKZO2ucSPlDNeTV4u6nQcE+y1VHZmTZJCGkRt9ckgZdXCHSjK9l21VVeNoW8VlUYuL5+NrQu5Wj3
2qo89KSIND6ylYQdt+8l3KNxll/x7mwknOM8vmZGellAUzqj66eIpqbFx/L1t2sAYgtZadXz0mna
j4bnpgFJ6E4wJJUS6NOi3rxfd10Ot0m7mVvp2uDlxr+pL01DmozmbJxhA8T3XWJldaiarniarLk7
j5GSN35cDfJKuXf5njwWwZ4N1Lba0qx//9eFbWm7Uu9iaZxlAp8JrVay50hxH8ljLh9t+1qqxltv
yV1o5VHBHru4dBtGNgtD74yz4trdt2nOoDNmq2zELYF8B0t0x6ZRi39FU+jhYyGELJGODa7om6s+
vPpCy8akeLYGriPYdjbm3qjK8QOqlt7zlblW/J7umm95nVtdua1czmdMC9CAI0sGarign6QlnEir
HN3zIGuLPotJVwWr4BR+pZV04ZCb6bFbABeDWlvIk0KPcg3beuMnkEfrAbAAZnIN3dzNoAyg5Bpy
8dxPueJjVzODHGkChVjceDUtcqyWYlU6X4WneGNQYB5/xSrjcpqxFdLWU7GgWzVxm9kNkquOOUqQ
Z645xoGmoux9GxfIWzPOxLnTW/Hp/eV08UAPkwIdXrCHrBhYafPJG7XLFG+K9GcYiOlDI7FHlqlp
3dLZaW6NDEPa9593idWuzqir8nyF7EDLNzdup4JGX+dW9GxVyKnoINlwdIUHcQRzKSWuoEim9ie5
uM5H0x5USJqGrD4oeWJey/D8w9N6de6sP4X3ZhNhXUMNfL2mHavujSYbo2dimeXegMH76LpNHfxh
59JWFele1/Brgz8avZAgVAQpMZvfknnQzrW76N6VPeaNH4QNAGcJh+FK5XE2F/bZoA3ksr991NrY
uldphbwMBW7kQWrNIgmyuEux7LVB+3J9mW9jlG9ZmHusBkuv1R/9WBeH9z/XxYrAfQWFA747fzob
6vr3f217eeR5TaslBR0YFZvJjuzR7zivym9mslhEB4xfZ6szjtWgqjd5Wln1lSHZTk+44/jO03pf
H4/QdvOJPAQAFjqj9qQ0aZ3cYhveFk9OLdzuiFvsn/QEK7GvLMLt5stDWRX43MNep6+ibz6DiEVa
ZoXrPuWlvvzqceYzDx1/qh90lTNgZ09lO+wNWTbt8/vDvYWz2f/gZMMZgykNQr/dgNShhbKmAORD
Y/F+RH1pP9TVopm7TMf3bIfngPJS2K5iBp3dzcnN+0+/4JmsRE24DStRGwIg5I7XXxvGXtuimY5P
lWim75Ou2LtZLGUdGGQ8vRSx0x88M1ZOXqVm/mTmw6d6GDF+ogC/hl1d7BP8FsB1uhp4t8MuMzcb
k9JEZgfXoThpqKhu3Voj1TrWs2OEhOjO0OLW9gfPi6Ng5mg+RO6Sfx7bJTKOV8Zkfc7fmwSPB6Ql
EmA9lvDM35wJWaoZgwQsPs2jKm7aeS4fzXZyuAdCUfrZ5q72HeVp92wIV/kPgDLeEZJyZZO+nBY2
uBa2KOyZgHNbPpuXu2mcFaN1GkZanIEthqwKuSWon1qVQL4Q2yiB94yTChs5sDPou/cH4XJBrLnR
yI0wqgLv2jrbDsXSZ1OjTqfeMMpTrk3lfnEGjxw1UR0KQyo3DNG1unod2NcDD4MS4wl4aph+waB+
PRkjxTLGuoyHU9cvg+fbkfBqXxaWcgOyk13Z5y72GR7D2FL8QHBhCWz2uRTWQNuUmnZy1WKIfeIB
wSrKLvqdTmq0j7FT+cdqZ30vvCdQB9BBgy+/eSBE/A7jXChdJtbHx4kImAc7wS/lEdrFeMM8zj/T
ybZ2YLgOK2wpEvfKR33rldnVKXRQ6uEet1lgZjVrVas26mnRsU3fg3mN82M8xNo+Eqmm3RS08Ior
RPyLicxbW2vSF7l4uKttJ1IKvwQJ/qyeLETfamD1S3cEWhnMQHVHx7gHRSq/gghGZWBWUfLr/Wm8
jumrGYXDB2cJWzpgC4X15o3tvmHNiNY4caZVvd8YSfulxo5on/dD2R85vdCTJaBU6EYhyE/ReGWD
vZjS6w+gcedCw6d1ug3foNlQq7Oi66eF/k8fmmmtmDe55ip+i+AnvTLF/lyFNu/LnWy1IuS1aUxv
3rdLhA6G5HknkXkQtJpmxCUr7PFVuoeK0FeHocuj0i8jxAjhlBJADK+HYIAfkEkMA8QaoelxEPDM
4tRL8/3gjUVh+CNqchj9jVl35V3fYWHh7JDTJ3t6ZeibURpwS6qdwfVrvUt2czkvM8JmG0ZrEXBV
hY07dgmQeFrXox10yIKscLLWor/3zP5DOk5Zf6U1cMHHZb3RbePSyF5Cr29retSNWD7STbJPxTwB
OY3VKTPMyfT7qDRDJGKU80laOHdDWle7buqJU61t8X1wkxlvTm08rKG2137UxdmCudTK3FhnI0b+
255XYuqjlRj5ctIEYPchVeLWux8UvRw03KeEcmDAa1DGUWu8Xd3rpXKI2cXSc6bV4poJ9cUmz49B
qwIfmAuBh2nM6/0W7lvSor1eTroukiJ0qiQK05k4HKypagQzKzqW5ZERvr8o33osIkhsiil68DTb
1BxFHTuDqVfayalS1bpBU2fDVa8SUOumQeh930GL2ndN319pVL2xGDnP2AXWE40b5/r3f5W2U2vh
hTgk6gkyWv7bbt0lTFpFHyEPeeq1wMo/Yo3NWoS9yAO531LZb08zcCPhLcuoniI0Iy8xHKEhGLiX
CYC+IglhCizZHfR9GSZD7ei7JpY0LDSRtTcaHON7t3Xm8SkdVfvrqOeG7jfKgsh7wgkhbO0+m3ey
phvxPEDQToIerZkTVq7THNMFXyy/ymvhhaZMC8Qj7bhy37W5T/05Mbzymp/4G7s815e1MYYigOaW
/npktcwgOWGcjFOdefGOzq4d2Eajuj5s8PoIxIx1x0KH97dCYvG1eu2Nz4qO5c8gU8MTW/X64Sa8
ubzrIv2keTBPQE29PGqCDplhezNDlDaeuzGTh8khZ+kB8FA8eCBYhZ9zXb2Lk8Wdd7HVS2uXKIpV
PmTdKD/kuXCv5T+8cfyuekTQBnq0NI3WQfxr+mmxtUS1oABAMqd+1kWUZUHeodUvFaUQYeu26b9e
LmCOwJ0FYoEoBqNj80RywAk+xKLhRDQdBjiDmLtPia4Uczg5o9ZzuVK1F7j2SXxjOJ35+f11fnn4
AqsAnvH/HL1IRl6/79yPBjw/zr5hlQp1k2b9dCJrDBQBO0shdzIE2/H2XQE+3in2Nb/ay+HGvQP/
NGxIV7qHt25Dfw03b2myuS7GieA9Qn8rjFRcq9Q/ebDmseV0zX7Zvf/ClxORwnUNc8ZIForHtj0M
gXLA9xTeTITlHdbyjkkTsMqARs200Z/ef9jlLsrDkP1wQ2GQve0uOmPopXe1sE79jK3x4+T0ym96
KUgB0KhOD7OaJx/LHp/79x/71jtyaPBfVK4ASNvFFrfElDDXToqn5D8QQ4Ouw2xxbk34nNcA77fe
caXMQGXA4oRU49efUKdVI3u4Dqe60+PWzyZFOdljpH6AgRrXQcJVKKy6YbqCBlzeRJmzK8S9nokY
vm8Bfj1JoUBVkXmq4wUXn9lE5IZ8xakDKzUmXIHK7ldHExaEVkl3YrHiHZcj/eX9oX77ZzjrVXQN
vKf1+fr1lQqiwKQ45mk08ABRJyPf20giIOPEQrnT+sS+tbO5/jmvYu6uq/BQGtJrp/UlREBHic2V
nZ1laoMdvv4VNqEqVYNXIB+hG5obbaYbfqDFFHs79lvopmOb2E8LMUCCopB8Od+Tclk3lKQ4AuI1
8+n9cXljYcOkwhXHhHgLGW/zg8wW3X3e5uapKfP0Vm3TZI9CRScf0Mvv+6hur9Qrl1MevpRK1QzT
lvN8q+xOMsrd3Bqip6XhYPa7tqy/qFgW+aJ1o2uODZeb5sro5cXQaRHVvj1JvShPlFqv85M24Xnw
oW+zxThwcxxDw1aScodJ0uiEImmaF9tecDtXcRRIr2Bwl+uOCyJ9DzZvmJYXiG1vzJZSWXN1qoau
/MHvGYJMSqMN8qp0lwN2aTp5fnK+cn25+LDs08z2lWfKXRGI9vVM0ziUxljSAsmndhJ7DyElwCMk
2r7u9jUkwSuvefk8Oi1UXDSXuJJDJn39vArF27ykenSq8imJbnpjEB/Nuu4KKARx1+9yIuuv6ETf
fCQD6hL7wg66vaAJNHLwFlzv1Fl9PdxUnpUemsLxRFhbYpIHFU/E/MqwXoDMLF/MEPCCZBMF2N1W
oold2F5RlfG50PSYMI5FFe1X2Avu8nHqJjML207zOlzkveLBAQmYd7MXozVD0FJON03f4DY3koap
XFlYF3OdPj+CSRVXeWIwLy/HyWzVXL68U+n0w6e8leVXiBAYJ6hd2pkfxiZXvzcyGYqTGEux80on
vXIfe+NzgPcSxkfaISDbNt591MqGLMw5Po+ZIm/1ONVfIryaEHi1cR7kWhFfS1i8qJR5Z1pNK2kd
KTIU29dzbopQztEU804IjxblrsLY5qaoXZfVPHk4tLhLbYZJWiZ5wO0C+cj7e+fFXmYCqdP+QEzG
5Y/G0+vHF9rY5xMslHNCVFa2l7lTHLoa1+ODNZIb8P7DLt8V48/1PYHyAde3N/DR6FMRySY/Z4rS
39TAfh8XqzG+caP9iqk5ijKvqrjslh4d7PcffXl2rt8Uli11GN3qi9u/UcFVd2DUnjMaxp/hx5sH
ba5UMiaV9sVOrAqeV5oGfaS0Maqi9PcEo+PKYn9j4a3EeVoKAKgUE9ubibDRvaNYck5GN6Hlwaym
75/TKVasD24xg6OjLqJ6ScGb0dvDWI+OpiLyydcamQncDMh7aaW+LFem/Z9+xqu7KSpOpOpYKAMD
AkVupoH4n7PzWG4badv2EaGqkYEto5Ili5JsyRuUKMvIuRGP/rvgd/EPQRVR/hczs/DMNNHxCXeQ
uZa1TuwSxfG0b6WqmOUGpBoKfUklBoyqFWfw9ugWiuaWfnRYrqGa19vAqnz/yoHUDA4mQgRnTVoY
gcxCXfqnGBxHv4FDoBjAYwbg4xGY2F1ju/0f4IXtdwn9ajx0JVfg2rNEWWyDQkbHhZWfGqbzb6Oh
6iKvi9wNvNXTLR5F8ajasuWE0TaptqGv22sLIPu15Jqhnhz68ORUgxYH3djbZNCG/WhX8Z0t2iXq
5tk7yjTzQ9AomNxPjLlxYsOzY1tUFR+HWDfTK/ii/g/fUit7W4vOb1ep42Q+ZLcqero8CV8MzKNG
QxlYLrnInLBrQSLLPa6gRxfBJQjNWoIRODi+dg+fpl9TgGqfkTrGwuPyuOfXCxEZNHj0yii6Ao45
nXsuAj2CN+sfpDTVFPKYWq5BWZfqylT7aKG0fB6ZTvRUQM5guUnyUOc+Hc0pKpnhMeEfmiTxPwPP
ruO9bCNdPnRK55rbgT76xJi2FHmXyjrIn0Ad4YCAUUKpb2pRKgvn6qtbh3Rles4mTDR1ptNfpPi+
NMrWCg7I29ovBa/5fZMLWjSqDh4YfhDi0kncX6ep4UlQvi3qrmYg95dX4S8EZ3YE/raPKIECUiL1
P/0ZTRkAbJC++9gpTVZcG6EyOiv4ixoMeiAv4zYN8xbYWYjN5NpsbfMV8T6QgYWRRM1VnyuZ9+Ih
1YpwkZEMnz1q48HecUv7QUNj4vuoBkE6SX22JfZmffY0QD40146B1us98JUhXDVG6n8b/SD5tBsC
D/jFmX5XuYCgdz5CbeGTI8ImQE+rdsA0muBMNoUTw7+AJ+BZN6paJVuz8cNqFxQKIrpeiZLp3syl
sm8SB3qR6UFPo7AlPHdDhzgPPyI1wCQUUEO/iqNBj9Z1y76HiVvXzo4di/u06wyxetu4XSSoew/Z
93KI2uFOwtzu0ORSgvIGMRmhv+tmYgw3tTS0YdsjYQHLFAE58NthOT4YOW9YgSm6uwrjKHy5vHh/
s7r54kEU4eUA6wS0fRYFt02emFppeY/SyIbfQ9aVI0LFimVtdLDFBjZgades+kHGXCC1kzZHjafM
XzWRmya7uJZVu6raUt4bIJn9Veugog1gswzXsZfXSwKBf2UtZj+XAsRkozolDPzk070WZn0bq76r
PAZov7Ubv8l0CMe+NwjGNoPgttXapHzwZS2cPQ5FTgWHvSOTqVNERVcFEGKSqqrT23KFcKUwtmzt
5gql0Qg8eqerxxE1t2qnJ6J4V7sofrJTERlb4LCi36gSiM42H7X0wSw6C+hmbKGB3NZphNZq22sl
u7yNDf5BD/Majdm0WRVBO5RbqaeLPQeNj51PBjgXckQ0A6a3/3QyBAUZpABc7zFMKcq989DBy13l
4EHRrZVDYbxmOBrlK6cbMnFvV9K9cUOh5DdA4EWHUmwri5ucqs9SDnse6E4s/sl3Go0SuIqzi9mS
toEqk54d4gBl/we9Csa3yKja8L6CuIaGcVovvMPnIyLsTdmNwN4EmDev3QS9Los8dlPsH2pNwHjX
CGhSu61Wfj08duicL7w9Xw1Iy5zrDhwFtejpz/9T70NIUUUYuy4OqdU5V7yAsJcHlFJ/Y6pWqXtR
I0d6dfmsnj+ziCpivsc7/lXlOfGV1B3VpjhAuqnNlZHab3Wij+q6Qep/rTcpyMQKHv/CsOd5E/EN
OSt/Azp7FlagXqYgQmtnhw7PTvs+hKuQryO3L3/D4QeJjwHn6MIzgNy/Gk2ltdC3hUbQ/PuEc+LJ
3iDUASSbOyu1dhtidu2gsa7BEKhrYW65D4M3FJ4RZyjzYiGc/mKB8fSlhQ4IlvbRPHeRvd8hYplV
hxxG/T7NvV9uBiAUNHa9R9YnOFxe3C8ecz6NDg7bBljemb5URoe+Gwa9PHgxthcotgeOunKg7ngE
yfqwq4g3gi0xjqrdAvU2eJTaPAkPat/Jf5RwpH8JDoOqFwK3CPcgQXa6uQU9Q2iVbXXwPa/b+9pY
3Omxqo+AJPIHlGjp1F3++r98wNOrzGZbE0NyioGhzIsGdRQZLvX57GCFBlpSXiDMIwWy3r0ai7+i
5FVTOVAYfYYW0O5DcKJ+/iDA1GUoI2MkhKZz6UAqEZmiQ4BS7X3uAu9Et8eISbFL3Sg2tZ+JbC2a
EZHuhmskWHtOo0OMwVF5F1QCBeTOgaCxUaK8Nr+7vW0sZMRfnGH2LxU+TLRgN88BWK4RKXpvyeRQ
Vk3yjIGgtUtSJWVAvbspijG+5t27vjy5XySGtEPIv6ZQ0XK4Q06XM8UTI6u80T4YYGAPLGe1sbVe
/1V2lba3lDr6qQWR3AVuQ9fC963ipoRaq609xUXHww/U4Z/PFl0iDS47b9YENJ3tr8GVoV2Dlzz4
oYpscjUg45eiU9Fv1dHR7ooY1NfCxJ8f56mcLMD/24Bv4VWczkEQFl2MXaJ9SNoIRdImB+zMJAwv
YSRide3Kql8Irc6zE0bUERKaCn4TmPx0xA5+sZNIRoxRZn0LQmmsk3EMrVVVZu328hLT0Of/dnKA
IH7S7J/eP64tvvN0NM+MS4K8wOWWtsfmPTBk3VqQU5IkOlKGqft6549B24LvlKGGtA1emT1r2/jG
Cyc7cV/BXim1WHGiSlTFQ+wGHjMMUpIrM7cS8cl5qy0axFHrbPK4c/x3iXgyUG1vDE2cIZEwv+qD
zL/pBZo9d8KRxFtwj3r4PmlnPPtS9437ibMQrwqUWSUToUaN/k6BylSJSTS099MVKB0VOXPDUYYb
qKzaN81Pa7NZA28QUNUMs8HbTR9c7UUhR+MhKIIeOKvdjigGGYhVmanu7aCQI5xoiqrB5SPy7J92
q7d4MkglvqqsyNxBugrkBvH8Ptt0nMeENrmP7r2vCJDC6w6BH/HSlLoUq5iQ01sXXTU+OkqJ2WaC
AcwxMFCC2jhmLh5S2YkntTfVwVph+tB611GUF96dFfiORhCvmo+p49UZ0LlE/WlmcT2sylz1vkd5
3xmbdNTrapPrUvskHjX1HxnHML/NfRNhszYey+MIvfa9aiif7Ruh1reTx42yivCSHldxnA/hczU5
juhdgxdgmpaPoeGXw5o+knfAzduEY1fE8TptKdNt8jKpb1EHzqN1WPb2wYLt9sPzu/Y5tmPvo41d
zB2ovmfpdav5/mvhpu4npUnV20L4KP2nLKfNuU5j8gAsa+FqrqG3y+Q+01uvu49Elx9taZNF4YRI
+bfU3QCqXAJRdxU0GpIVA/XCYhO6tZCwsrL6iLNe5dwGahCViLs4MPYR23CDHUmib3xzRk+6jzaE
eSj8IrVuHYxeXyh35tGuNtzsljDNcdeVBbuVVyFow/UQDuUj9ghSbgHI+RL7eqsoSM6mC8BGnwNH
SAw2fiG9kL83hdbF93xUsEFT3Wm2Y+cFNx70Mm1ldKLpngZsNNvNONZDv628uPwsPMCjhHuiw5XB
s5vkpaF7qMEtzOGLGW2t2s+IWnrHziC9fWoobLe3joiVcm0XjRfscZYIEwoyQ1ttvDIfxnVRpMKQ
K/RtJNucbtt7JWmHrGuah+k2QlFpOl4+2nlhKNV+09BuR4emD1RyMbeAMhJSghPrSJRQcyytVV/b
DILgm1qUhvbgQ/FonnSm/5UKTt4ejcBGemoFZU/Lr7Ej6O5Eq1b5L7+DPPxIK3YE1dFVaAwhyVnb
H03tR90fLGYM674GMDruUiPNhlVhOfImF6GLHxEyITpLBLTXjGv3oTC8yryNQZD0t03SKkTkFSqV
627oyJo2HgTbe7CBZnrDv5hsJZzU3loDRaQ8mRArTQwJYoUrxyPj/JGacYDGjijkNVrsHbGmlMOI
sDn4+5Xpp6O9GUajtA+AzrAGEUpcO7iTiBqF7KrsHjBPGdVr0h9lb7WR6e6DrMijjUT8CeJvM4Tt
LnMlYkLY2w6g9X2n9q+t0R3G59Yo3Oqe7/XylyiKerLJpAJIppaa9d2Q0le3RirTT6nAt154Ks8C
Bl5tYBwTqIG2O03w03tdp1xSINw4HISvmY8eSN0YDTQP6FTrye4G6yo13Hv4TiwBGs6eLxpVmAAg
OUO4PYHaTgdGdNt3WhK8g5Vkyu84958lJYtwo6GZUS+Ef2ePswkbiDSR7t+Uv80FhoSBYIGZ6M4h
y9p8lxdjegxIbcqVN5jmQZPVsNALOo+2aUjQppq+DKlyQBSnX4fTN6FXqcG/hhKxBUkr7nHjzn43
gaXeq1Xd32ADpO/V0WyHde00XrnqW+P18qs9z6xocgNZoXbJrT41zWY5ZEiXMw1yO33SBj3XVnpB
F0xt8vCo5Em0q1C1jjhUZtXDLO6AO1Zp888tKeBpkO+pXVsU5s88ZNNcjZCrFcmTWjSltxOR1n8q
SUOXAq8cPHIR7dIW8snzQuoExCMg5YtJaMl3Tuce0ZamNrglDrWOUUliwo2O8Gv5VtYlsQFyO8V9
hwinsxlweT0WuZetKHcPAaEJxd5/jQsnwDscHXIdglF3rncYeQYVQy3rDw5waaQHVLnuFSmNlTCl
/ehKxV+Ae3xxrugBkt+BFQJVMFdGyUJhj0mjDwezSHD9KQPzKtXj7scgc2+J8DO/PKYNRoOfcsgE
u0Tq+XSmrchRPN/x86fGrDR/4+oSp1y1RL0Kcyl5FzRV9Z0GZPp5eV87/G//G4syLF5GdB0Bn1Kb
notlB12BWGSlFU8OBFHvAeME9hMHsf456oG/L3yMeDZpRr71TYd1//Py6PMJnkafmJscbOBv9Hzn
H216bQFW8YkiEJSqNMvtxzjR2murbuF0Xx5sfnMhcEOJC4EXInL4VHMrO3uMUR+IY/tJ66ToUT1w
gxW4RSS56KNpR8MvgmBhyLN2Gq180nLUdcB6wiqb10DhZuMtUOE0lio6DIlVKgZTRzAgw5SNGlDq
X4GO7NQfueiJ1YnnR3cDYAb3BV+j9Vk5vjqs+zq2xy15tmhXfh850c5jku5M3bN4YHVfqRGydfpv
ZNitu9NVC96aRNvOf+JBEphCeXAnsGjqe+vp8pSeb1o+D642qRN9XKb3dP2ayAs7shn5LP0+PUxo
xbuKDOE5lv2wVvrauu3DOPhzedC/sjine5bECcDChP/iLjwDLza+U4xOlj8j1FkV67TyUn/d2KF/
65uNbV5jWNVvUHNK/V06VKZ94yDjhEWpUul7CCptsVKtZij2JLT9lTsQ51xpgyL7w+XfOT33s58J
iIGrivgW2tK8XB+aQGLQ9tSehiorIBZQLZF7PZHawrV4foiALLtMK1k4xcY5clyVOcqWNPaf2rKO
hl022r9NMGfhWm0FbY5//yiuQ75nUi/iRTxdcfiGhVGjMfSkZAoiD7GfBdc28hLDwsvz1Uf9d5xZ
jtw4apR0Ai4q2UDprHMXJMIKic/B29D3AUp2+bO+Gg4qCKJx5BHnbW9UDuwCU0X9KaT/TdBWhLem
GSYfIoizpero+b6g9D15vXLzMuQc/BBGmcQXSiPX8OLurVMKz1q11DVf/vWTqOtPdPHpfE5crdOV
KkuhVRFd5Ge/L1Xk0/B15uGk27ZGqFc7Xh7s7BmhGsizBahDncy25pwpCxVo1UGw6FnHPaLaBGnm
Hkn9IPA4jTHcgRMLn80wKv6MhmN0Cwfg7BaaBgeCaJA1Ibg5R54CF9DHmIrEM3kTEjuuVqf6JkPr
aBV5fuLtZRFn16pnjQvFuq8+GrFFYmDgcEQIs9sPG3kzrO0qeg5k5dHMgSK/zezGfx5RHHzO4ymx
7xphhSvDLK1/fs6AMFBIAYSHsRyo29noNqIwqDaVyXMaUS7VuxgnvT5T3o26LK6boF6qyp0dkWk8
gms2LfBec57dgO70ghRg4TNMBEe5CTo1LXY9jg/gZ+JsWPKbPjslmGpM4CskTCEbosB+un01q7I1
gi8ksypf4uEVp8Zvd8QK8fLGPSNj0I6f8HZTaAndDyuk03EMI0CWt0yHZ4zQo/oXGpq6vRlLx0cW
pmqbb1ZCLe1KayzX2+q0rqiydlZZlriNucNNYof4eydWV49XaMxLayPNYnC2SNTVXUDeO1TjTWmV
SfWMPXhxlQtRqahxKE26jtsRUbJKU8jrVzIjp5d7LU5CijRFZqEQW0XvQVj7S+Ses4XEFoUXwyam
n2AS825JRSxnSy9onkdLscFj9ParilDTvrSaaiEjPh/KJJZlw0wx3jnqoRs1v8NJsnqGiCKfgyB2
New+6wNSOHhqL6zk+Y6ZUl8xgXPAd1GsPl1JELchyaNWPTcj0sd7r6+TKxSDXX1teKGs/rhCRvWE
cBnNfaA3xROY/5HK+dhT7lC9GrdS/FvGINuI2lYeB5GW2tou6x7YQOsbqPQY/viBsTC9CHSXtD8m
8doV3YOh2Cly0rjC3bQuH0rojOkCouXsqpnYoS5BK1kogfLcj4UjXsWhlTbPql23OOjALYb+VTTf
e63Kfw6ajfI9IpJ7BN/Vhdt1mraTMGZaPZW6BjC9iQU/O4iqm5a+h3rRcxFQzVuriL/jj4rRQ7Ou
QlHW+zTwxyW+4tmVPp1G2odQhzigQKVO17IpHR7JQpPPaqk2/V6hpwkqpYggJxKudfcZXOxdUsf/
/JQwLg1EOmpEA9BxZo9mVZk+PsdV+6yhqj2uWFVxg67stQND560lQ0ZF0NKWaipnx2SKDtEqpmEr
bCK4WbDTBuj4S9NTnrOGqiYKGAA5Vm6rJOnO6+yk2F4+KWdZPV1LG/jIJFYITYQTczq7oI3AtWVD
8DKAVr8NS5rRatBFd9T6voVVvsd9XX2oo7q+p1RnXjV88j3OgPXCzpotMuA3+tSCYtmEBwCzOnvB
6kIRytgL6w0Zrz9RZ+S3wshpGKewJDe4uMsfEyD2++WPn23n/w066ZyC/JyME2aDtipO1SJtrLe2
78SVIQKgTx3awAeQWAY8oGVZpFnp6H8j4lXAE4PrFsDK09l2sV5NWvg4b1lVj9U240mgDt5B5Y5t
1bu3PEPGaz0y225dUO9dC1rIC4WM2fXx9yfwqeBNKZtAIpgteKOXUiQ1Hy0ymexBW4Lpdhmqp5az
EQj3rtJQzzZDb2ZXl6f7zM59WmSeANp4gM15cGa3MtUT4KRUNt7CnnD3W5SxIw5BYpgw2WPAB9tJ
iLC6r1VPXw9W4+jbllCug1agBve52WvBdRp1ylULbmP8U6G80YQrvGoQZKlrW+0/eqOTyCBmMlAP
Y9O5Dv0fYd914HyWDs753gHUAD/XgK1OpjUHhcMUbxQ7T5hGAtpVZDYyWgUIxqFK7MbxvdrgNH55
+s73DiOCVLZRUJ2qQrObwfJx9ZDIcLy1APbWo6HIV0pew04GaXrjJpp6Veti2MOmM/cJDZUF2OLs
YmLfsHromaIBDHwT6vjp1hU5HXksk603Fz+wvebkcuMHbo+zTD/uLn/p/FKaxoKWR5EGZxtKYfN0
OSiMcfD6wnqzuoq4qDGb/lqiWhqAGLEMuaHdk6ylaNRvNqr/7pXkuG01AIjuKoEr4O8v/57zy4mf
YyOAwvUIjGe+b2PpGW0yqNZbOWjtY2B5JZjkIdnZQaEiJ4gZkJ0Y1UI0+sV8/51wR3BgbKK00/nu
HQQQcM+23nAOtdH3E90Rs6oI528vN35d/sCvxwICTEGMOv68kI/RFb3MKLbe1FyLfnQD+oi4uEXX
dZ5nC2t7fv1MazvRxECdanzc6WeVrpkpCiuPXk1L34w6xqr1tWo9xPl1aBLg+mOT7jTe3oX9+/XA
lCOAHhP6zb8x4CXXDJQO3pSudpE1aLMrG7LIKkNkalU0+bbtqncPQPLCffsXA/OfoInNjGwZg+LL
TOeCsO30i822CU0jKJNfRm/axXObBq660qnmveiiEQkYU+w5dkOKgt2uTGmFbdhbsbqh2tGlt0ag
SjZ8h6HTvm6Rx9UVKLMLV8sXB46kdeL/omFnu5CATn9jiHokrC2wJWDtf3leEu/MNgrWejIZSPko
MAA7MNZGPRar0u+Ra+h9dx8VtbX5140IhAmWzZTtYUM2r3zLUNRNELTOG5KowY0q2/473QXlnY6i
8o+4e9ZlqvzqKsB3inJn0ItBT4rUwpj3Lc4SeeupenXtIRsIWFkoP0YVG526r5ZO9fmzYWAPyTVO
ZEd+Mg/votG3k9Fqw1+VpiuHOordtwbDtRpvE6PZFFXT/748o18NCI2cggyFP3pVs92HW3UX+BgE
/Wprc/ipeRpue5UG2j9Wh9dGiuPl4eYF2b+zSntuIulRkj1T5iqSiFa5bfu/ytAprCcsCLRirUpQ
A7dJIMIVyuLmVkm03xiEebeVjrfbarClCo3E8batVcfR3unCJgHrIaP2tUC5eWFKzq9zahaoY1o0
kGg0zCOgwe0HPfRq5w3Z12KTmwReUS8TTNLj7sNIp45dEPHAXJ6Z8zsWgRviBeBv/EUv7fSIKXVS
jvpgMao+htdpHmt3uFKZr0KJ6mjh7Ti/69hbxHZQDOA+kG/PxkpM5Lr1Mfol7DBaT55S+7QCD5/h
6nprBaI5DABS1z7CAgvX+/lXMhpQNcCX9HHwvzgduZABxQ6atL/GMbf1lRpRikJKPACPkxpLLZUv
NhujUYEmHzbNCTFwOpqCt2czdHX8C3Mnoa0ziV7tGh/HtPyuRHYmt4YEwb+h8EevPwH9ZL+DCuqB
OFS9B9zVE38EAEX7dihapJeDxHUiGhY1+/QfF59mpTvJhEHmhPIyT29CBESps8jgGA48OmvqOSip
GOrgbR1PyufLg52t/hSpgBdEJQ1zNsqhp7OC0DxGZpEbHFE4ju9aK072Tpqae4XpWbW5or9UVnin
12218MSe3TWTezh6fMSnQJLgo58OHGTI2KfQGt8j3od3nNvH27Yt+sciAVsSWfE/mtyAQJzGo2tI
HE6/cq4ZiTs6Phh9rL1TsMmutMRVfrZ9lmwzDJVQe1VFslDD+uoDyWCg2hvkRBTUTz/QBl0UAnc0
3gdROO9j2+MOCWeWIlGYbfTWyBaewzkEdOqDgq6gzU9Hhy0+pwqMqgiqxtSUDwdpQWuTdyXiLALp
gevKc8PsFoh+0h4TCrLon4GMkTn+CpaUT5k+lP4u1Me2rK5StR/qhbUmHudjT+Ia5Agn/AGPKNjM
s7imFn5UyT5tPxBuCRQ06N06IJKi+R/aa6w+HdO7c7D03vuKk0CIqSgMQtWuSe6UyAzc+8LX0o1R
OZm9QfYj7e5l0Tgh6tSGqK+qzO4yNMN9UGhJ1mfihgxZNa/GOkTwtRpU0e46yHjKKwpMPY2MptCT
rdPI4EMnVkCxvZBE512rhvAZkhST5LUCb3KItlahV2DOMtj5L47jKyg5BdJ+000S42+qERpv5CdR
8jEard9sIzdLKPKlQ3IMJAC5VZHZzk+lwK9t7/o05RkDA8jvpVZRqpCFzn+6NgXJiLeBgwQ1Pfct
MzzYUdQcPLoDPd5IXvpk+Drapqj1GOFmiOwep7K4L24HTWrPOCxL9deQjm6FRE+cRg9tG/W3lu3D
mhoRRkyQtu6s9KU2ehQ2nb7OHRjblCq7TW3p0Z1b9J6DOKyjNyvbVyqJoW6Fu4YWFq6kgjUE5SfU
GkE2UapVv7FGLcdhpRsNhG1D3NecgYIYy+d6L6bd1NmuVvMJJ2nFxs/B6WB5h2il1HvcNJQ7L017
dx12dk51txwC0W0bo6TTsrU8emzBFf2PwKFBEKmvmFYI4yMOENvZhamCZ4JbKvofI/TGHHuw3HGb
fGN1ONwu1fPOrsVJUwclKYI9WBFcU6eHF90fEab0wD+4IiS+Kl2zCw3p76aselWBdt4gJlpuQMnH
CynA2ch0xmH7oERBgxrsyOxRzC10j7A1MX5bnUirndbUir+Z8PSP0m3zlwpXOxyoUTTP3T2K//Gi
hsFZ6YDAA4g+TQ34rkjszV6EIe0xDE4z/48cest/1B3pvCqdOhKIpdVDF2RRdDuWyFREQZNO3YYl
4NZZyIUQOLUDGJ9kXmjZzuYe5B9yyRTGj4T36j50UsPfFBla1qtWse+VbCyctVm7xZJY5PzCppqI
qiABNyH3FHTPot/EKWVfVMI6DgrWEOU4lNeF5hT7xAA6hHA9SK3Lb68xuxSRxABSYlEip8ClwqE/
3WQN1huOB//hiJ6QPd4izpVAj+SN/jeVMorDzCWcdVQCpszSnY0DHLIYeWXdI5Uieop93T6buZ9+
akVj/mPV/+9YhC0UCym24mw/TfJ/OVOD4Q2h1nlH/BfGq6ge5Q1cb4HMpxjWZVstKX7PUX7/GxBl
DwrTHBbCmNMBEydMktDN3aObmMGj3brtg+cUw6YVnbweRGj7K6+gZpBWhXGtl8U7kkbK1eWFPEuJ
pxkmjKUHQC+Zt356/v7z1VWrFoBOEveYlo0G3NeCHRsS4b3ghDncdINjQHSP4o+u971PLRi7h8TM
RLoyU+HsLv+W+f3xv5/yV5F6IuPPbW6TrBH9KFv3WLhOY127bZtVq5bWlo+KDmjvja6W401O0+pR
bQb/8fLo51t6moj/N/psIsw+B70/qt4RL9RwAxd38Nd64Cwu+/lZZRwaLtyQUw1izhQDXt53WDIw
4YkWPxlupe6sUZp7nsbu1grdcaGP9tV41pSGT3yPyTTgdIHzFg6y6w7OEXs+/VlLe2fjDkOHcapr
/ELOZKmPNU+NplUE0kdkzKGl+DDN8382VFtaPZQK3z1i+mB+1/rKf8sCByN11Of+keb49wQBcKPU
4JAeET2ejhVXRISVFjJW0Nr9Pm+sBBWR0BlB9Cv47iGpr7/88zYBewFhhg4Q0I/5dIIE6Bz4V95R
wXHJpyvKB+5EzFO+cMV+cRoYaFo0oA7AnGdJXwGvZDCK0TvWosjXeea576OOnSvSid6VBlN1XeZe
9RxFmDVd/sQvVnDKMiaNelpUVG9OZ1WT3YjHcuUeVaju7n4UeMeukBUZt0D20nEhapi/mewXDbg2
4HFqsmQcs6jBCjWJCoyvHBNDgbZAQXZIVrVmBR9eoSREEUAhfN31Xi9/5BfHgkseWC2VsQlPMv35
f7ZpHxgWFWaT6fUq/yOWeXtFqthfK32IiQqGIQvL+dV4GqTFSftkGnPW3qUZWCUq8rdHJD6VG6Vv
odFj1JVsceGK7gxmQSyM+NUyQlekr0CeClF0toy0nSLX81Tl6Jdj4G9giUzWUxZaKlkQLcnbfHF7
MhaZEkf/b//rdDoTswvgOrXeMTMKBLid3ChfVRX/k/XlZftqtxB3kO9Pch7WvMrstlUJnMH2jjba
2Nej1g3bGA3Dm7IR3p1djgka5aO38Eh+NahJWEDyB+ALGODpx/W5BxivbvwPhUxhbSRVt028zLoK
ArW8aorG+FZoi5rc54PCl6OYCUqHR4Lb9HRQrPNE6AnL/2iwfYbRZJYtHSK/kTun98u7TKsQBA80
z9hcnuHzlZx0WoiAqGtBPZgL4VKxrno/sDkTsdSrFcKliCe3lIz+XB7nfHtygfJUMJ0uO2dOCbSa
yMJXtQk++s527/QhHVaoQ1oHA3TQ9t+HAlOBSbJNbsAPPp1K2ExxJJogZKguvUOCGvxaisQC9Kfk
n68VuAMGFwsK14Qw88DYL+ugBlDGV7l69i1VagWfMZWj0AZ3DsLRu8tf9sUmwa2Bx4E7lLvMnG0S
yOX4xYZN+FGL2tyEdi9fXUVPrlM3Cm87ANgrMD7twhmcp1lMIh0UlbYlDQwurllQDsiqyowMlREh
um6va5G30Y1Uxzwu1u+pMMst7lvaD5z2+q0bo/hy+Zu/2jiEFlMpjG1DEe50Nb2wHOxSV8IPqnPt
Nc8kTu1gZQ722IbXl4c6v7QJMahkA2bnLLBbT4cycyxhR6tMP+oevs9WIBUTf3fkXzKdDCVqqhpO
wAvf99Wg1MI4aCSThDazNU0hQ2YtOciH2lX+XvhowlEXQh2+z4IrJAr7hdvti/GoE5A4435BKjcP
NDLXGiuD9OZDr/B1AAMNib3oarmBCWf8iSgTL7z45ws4vYI0pCj0UdSc1zOB50WZ3/RAjQdt3Dlg
uV/aUDfXtdqOSz6lX4xFToeiHoiC6bV3TleQMCIPuq6IPxSPTsHzEFek/57rpcp1Hlj58+X9cjba
lMchkoCO3tT+nU+lA42l6PRQfvS5LX7JZGhWWLGRuTiK3v5/jDXRAUgjpqttLu0F/apAyDhsPnSB
XaAU2HZueRP1TVcrGGZe/rCze2YiRKGSxqPAl5Ennk5ja4RDVXpa/+H2dX2ne6G1LovOfOjb6Lp1
o22oZfHC2ZuO8X/rrn/Nv8CK093hGJxRC/MCYmXiY7coYkH4Iu2sFFuNWuFC3ne+ZpTXaSJNEiJU
6eZe1G7c1i15mvYh6VF0q16z/JsA8wO5ToS7FAVO83T6UVOKDVoT+iKv0V8Bof9EnWptKoHauMnv
xGz0VRJk5osQEGPGPrF3gxJmkMc9d+vHWvb78gqeVRsg+k/yAlxok+jhmUCY3lt6CvOm+kPJ1HoP
EW69JbMaDmVkeDdJ5Xe/C9Eoz5Gh9jeGETk/tHToFuZ67kMwqT0C+6PU4RrENfx1uo/CTOm9HBLx
p66DCt6OVuRVKzNs/JK6GL65N0ko1FfF1UfjRTHSAFDcoKtXaWdWMTXjVHuXMbz+60SouVh4S88Q
DERb5HWQ2LlzeVbmP04PgZxL9KY+cRnWD63h6e8KSKtXKt5Vuk5UCxo+1aNtSSZ6W0aTj6xrKioS
YLi7E0wY7Y8KJtNPYYmm3y4s3xSj/HfnTD+OI2GDX2anQnw5nTm1Qq2hVUftUyCU9C2k8/SKuCCE
Ka129IcuGhXwkxIBgFVHuT7FD9WG29VCkb6SGKoGuORA5ltYz/nTMf0oEmEiAbKaczqA3RIntrGl
fo5D0n+akC7+mAlVVYNVO2hxbC3NwrQ/TmeBA0qNGmIs2GqUJE5noUfqJw3Qxv2MMG8JVj6Wueba
t1PsTILaf0DSKxN3djCI1aTehhQET/UBN1QsAHQ1/Y0fiO7uAg3L5IUL8nwmKP1OyToJkAnIYhYp
OEmOmkqjer/jxnxHdwtFuyFruzvPztD8j6rPy9thfh9T6aW3DtGFrUZCMq9Vem5Tl8hP+J8+jwAa
tjENEbxBb6uiltednrVIkDvBwuzPL6+/g2JdQ4UfWS8qv6eT7w4ywJGCQfMRyKrUA2NPy8tFsi5X
v8PyV/e9WavXqOD8oxjyVNjmjqauTaEbqNQcL9ONQWmajeJ/ItrQvRXSyTdBFOq3MLPjTe8EV/84
uziKTprEiIORecE0O/1QIiURhlDpPzk4dbpCgCf76PVmqNduC0z5/0g7r+W4kbRN38pEn2N+eLPx
zxwAZelJSSTVJwgZCt57XNue7Y3tk+zZXRZKQSyjozs6WkGxspBI85nXUNfSRtdASmNlXGO5uhlX
sI55s4DfzwrCioJ+lgaF/qVO2TpVjhVI4NQ+bsIm995HVyyD0dqUQa8In6mlyk0J2aTHjjx5AVoR
IfmRQqDfphrVjzxqpS36cfWand1vno86PpKY8MlBMSwLS5qVxTTK++zFCIL8UPu2fZnNuX+cIyCs
77/C3w8FAJeLBr+lpT6A4FwhTFBmL3Bdom3mKNJuDLF2ca2EAsEHI3ZhmYWuDcMInyHUJ07XC1XI
WJGkOn8BvRh6EWTWQ0czaj9NvXSXFfNaseXssBHjwcoH+UINxDbFw7+JImR0YpRYiYqXKDaCxrXK
omqPsjoal0GdF5Jblrq2Ap082/tiSHaDOG7Ahy5fXRLSk5cSK3sxUZi492P0ausiRiSnSwDcyI3a
XlW6kewiwsK1oOk375LrRRMakIQtKMydPu6E6n0c+HL+EnaIILhgWIpDgyhwRKc7M+/eXzi/mVsG
Iy3hHCeWXzLr8lyLslRripc5T7RtgQnnFkjhuO99LUAbRF3b878dj2Sa1qnAki0nFhf5LiyzsXiB
+2QiN5omSLnU2R0XV35ouOZX2gHnkwn9AWkr/iWVw+/2dDKrMbOCIVOSl9ka5Icq6KoNBebpjkL+
Gnb8POQkiBJUTPJ0EXku7TOVEnwnwVL6EuArCsljVtOdmdrmE/Sv+N6e5gKNI7kCOdVrt+YgoanT
z9VKC/F8gvkSNAi4PXAQoLJ1+sBUJTGSnwo2pzXHeyNBWajQc+2nNZbJoXGKj6J1hMY3ERF1LRjw
MDTF1f1mc/pa15etNOcvzaR/wySiPQQaF1eJAkxEqrR7f7mev06gYXRiKUvipHXGrO1UDHs1X+pe
tET3byJ5lnZJ7ERHXetfPj6SkKKgxku2RA5z+lyRM2GZJNX9iz+o5dWsOuF26INol4VVvX9/qEV0
A6zLpHUEbwQcJ3LGS7b7NDepFUuZ+ivIC31fKo26paoWPJbwEo+ZLdR5QrlZ40X+dlQBKeOcg3S2
NJFBcgu74bBVfkF40PVta1fqY6u33R6EjvZDK9X0qathaX/s8hAPK2SxGZXwHp6bWL9v1gudWRDR
Sqv+Qnxb8V0z97WHQMvDe2HAqOA5Vq/RaEWq8CaI/mtE1D1oPYszYFkONUfNytUg136FI12koCvm
RzW2pJUqz2Lf/TWKeCpiDKHdK26UN8+F4hDM5FzRfrXgeI5Kiu6hMkhx7xVJLoXouQdK9zHcGkO+
Vue5okgxibcXZ5s9dqMjZbr2C73NYdyK/2b7aoqgcEQdIKmZgOP9lbrYfn+NyOktNC9EPWtxuJRV
bgHvTvVfQBCjbePE5jEKu34n9bq0fX+o8/kk2aIPQJuMf2jLnc5nNziRYPCFgSsHUz2BEJujjYHR
zYasJoM6oXXfPzwiopckxOhMgz9cJltKYBeDAXImcPW4cS46nDpisl4HlrAu0/rMujVlz/MtiEMA
88g1z4UPh+H0GSc/LqRE7xtEw5Rclq47iCieWknTryZFtMSQouCbBhou//b+k4oA7XRHMB73ojC1
QdJjCSR2ElyUnbROAxfUp3wdjF14NCbJdrWqDJ6CLFHuenW0YK81+qU5ydaaQML5OsIEBa4TN6UF
LWEZrraq05utXMQIGxk64BNH92+Z5ciN9WKNIXK2/QVzHpiLGIuy11Lks8yLQUJjrg/ot0yZB2J7
dDY9einlSoZx9jYZCJIN6wcaFftR/PzNCWAN1YjZnjyyYv1sTraO3+jqJoWKWd7nHImmC6KuDS46
dSiLldPnFYR78koZnDhOVA7pU3DOnQ7uVyZCP2gXgqGBvjTtZqqI6mWI4eJdlGnG6Ka21cpgwwEb
bib8vZ0LxfejZ1hIc+FVcWDmbpUXU+uqyZCRBY4KsUrsSqD79bsik3BGiasYKSaQsmaxrQfHj74Z
Mcrp92ZdhvmFEUvo3uFCBdoQDu5EXKyMmL6Xrg83NEKJDxW376gl589hFuoJ6ESr1rqtP9e2Vmwo
As3whWotjZ7fX+2/eS8GxGa6RvRqIeAuThIqypWWjphIu6aTNce88bNrTa8yLwzL/E8SwfG5se16
jRmwSCHoGjmCnSGABaTXpBGnb6Q3ihRdwkwN3BAKUXMcUBasvaFvNJwnyt5KL+BKDZdBnJVYO9EE
Wcsjzk5QkiZqruRLLEaFZOb0C5jQvKD3DFrotiDOJhfga0sdGyy/jNpK3n1H08NYObXPHpoxNSYa
ORwK6Bzcp2OCFB8VtPcZUzeKn0VfB7eYjTg0bgfnQh1HfW+A7t+ZI+4I77/l3zwtUTeMbq5eQcdY
nKWkR4nhJCrtqamODlYbVMkhUNU5eGgjrdGvCqLgbCXWPltZ9MgpRlHcZpo5yMR3erPjlUDv4o5C
YQwCV8dd1krMFua+gf1FNmBSJ5WSc10DYPFXjprX+trJdiejAQMpmH0gSc7skyarL5xMg8HutnLf
5hcj6WRTe2WHXutTW6V0sgu9U9qDPSZ61HqWDXznajSjvMPmaeAK35FRz+oOS/PktutmKXSVWgWG
jv5xV25sp9X3ofDecPuymQVeOsoCbODzMbB+hklqdhud8Fg+WhrJaugZ9Oz8S6dlN6uulFvQ6JNW
ama0GDM5ujETiiyb1GjqcpMCcgxWosrlhQIcinYlq47/AAJeYnET4meZvEd9GpxuY6gYPSJQN316
f4ktX/dykEWIl3RDi8B7qD5pnyTXl/BhcKNbZ2VNLdfxcpBFcQVjv5Qqe6A+kbq5muIF0kUdHe0P
MvMJh08mbCkQYFpQslFZEs8SHKwH+dN0XHuSZZSxHGJx/iCZa5BE8E5UywuvlNaVpo35I/jcflEf
3n8xy1NnOdLi1KmgkFtyzUjKbXJhlq6xNa7DC7v23h9m5f0viTAqWP8C3p365F8jkriRPw1HZaUc
szbE4hSLBh1XKj9SnzioPX3ju+FW2r3/FMraGGIvvTm1ML2LUBXiMapv1U2130WwDtzuSw9O/2ck
udGzcww20rFF/netIrrUCjhbdosTM4ukKmkHni8O9rV+aHx8Ie7kpsUqwbhQMNVMjRvD3gbaUdEk
F2cqADlHSb6cmx3feYNRr21+TmO3gWD8/rSsnCDL6E0GvB+nI2sotL5nw32Tf+3qlfPjtxuC60LU
n+mdLEmbKoLLAxJErJ/E/ZxdKH86fwabYFcc3n+S377fN8MsdkMxxcg1JwxT/EoOxY/pWTpO+783
xCKkkswSBxXalU/dNtiKZYr08MoVt/YUi53QatDJ51QMcVFeBRfqsTomaztBnEBvb9HXc+PNTC12
Qh3qpVXrjKHc5o7bX4HJmpBk/I4Le6d5yU/5+9+btsXqbwJHltqM1V/8mi+lR+0i36+9/GVX968d
9uaZxLy+2d1WoqCeF/NM/p/llbov/jTvsKEZL/p61z6GX3Qkb57D67/3XIuLsU2KsQ4jxpzQhHwy
q41Ues5n88vfG2VxMyI/nuJSyewN2/Hw16LTju8PIV7A+YKgHY7vLSiMpQspcjozIL1EfbLqC6TC
bf2TMcyuNnz9e8Ms1raMRVIazwxThlvH2McJZhNepK9s0iXXAeCFsO8g9UEKDKTTkmDQWvDO61Se
vzqNHeauEo3dvQ+8sYcmDjF9V+RY9u4sO4kOKHliQ46udPsLYzCdsCMfnJWqw3JyAWSAuxIgVlUc
f0swyDSMtRa3vvLVxoLdTeQxv62JkAnXKs0lDR1XIikxi29fpgCA4AUE/gLMkBATPd0JM/LkJj6H
4Z+BkTm668dRisuEb62Fhcubg+ifpIc8ANwqwJmlDGM3+nEQ6yrqUY1qV6EH1q2TL0iMZ1vxaFY1
1fZjy4cBGQocFEVjGjevl+ybLZ4CV42COi3/1KrM8Nh3uezZUlu4ljG3LhJa5Zoz8fIwJm/myhJ1
YkQvUEBfbL2WOhXYKy361qhSdDmHSXRrSrJ/bTizfTsXc3GVAthfKTaevT9hnKjYTCrCNLRWFpdM
huvXiNlk8M1HSHBbUXXYB3H8QW1VkGQiiQMUT/WEOsTrJnozmVJpWziSKfm3GjuJ0pvGvvjkIBKm
74GYZCs3zvkjwYShCkV3n7VH9e10Sdol9UA7U7NvpZl3eOLZ6n1eGWsTJ97GycIHAC9gZAqCQlAa
llBjyUeqSE9M80sUFv2ulND86q1IOcRB9jjYvXmQZgQlXUlSem/u+mElE1/2wQCG0EjEVEc4LLP5
lMVqMeQ0qSTsNr5UIdcCVNfRrr9ZowxwPC/CznQVu44isNYzLN7PdZfnOAOZQZBIL0nKX1uZ9FeA
5WI+qPsjrwfElP9ZQry5Dn2rTvXgsZWkuEMKJGmsfG90bR/cZ0h3WJeYSerKhg40noiBbhIMyDqr
71ON2kL5oktNN/le00ZR0romhGwTT7m0MZuLTG2MckO622IgOuGHlB8mvYn1cSX1ODs7SdeQXRCI
KNYPc3q6cCrccnEDTPQvU29KN6CEo+mypzv7VNuZ0u8QwSkAQb1/zJxteoRHKZyhxACGnLx6MWbN
Ag5tM7O/lAqTRtHTd5HCsC6kPNKOPjjha72wquP7g56vXfY8sCKelkwePP7pg/rq0GNc0fhfQrx7
g00d6026jepGgyPetba1TwdNmY5R1ss5zAA19zfqAId5Zb6XGSUgCipYNALAedGBXwpe9CIN06FY
fzHnoJlvUFQJ6s1Qw8I+hqDOqs1cU8/bUqEpSQTjzDdWgp2zS0WoiogOC9U0SBjL0pIcl7oRyWrx
OCdIjNMUiMdxZ1Q+wvt5ZwZrB9PZcMw1eDsWl5CZBo59Ou12UFsxZrnJYzqnKTWfJocBL8XQyt2E
ef/8/ks+m11BaOHGRLKJuxl46OloAx7vgRF20hd0Iad79Pc7r0y1fI8Z9eDaM7WlKY3HDQU7e2VN
n59NrwVCh4oZ/wDlWyxqqlQG+jBp/aiFtXRTZ45zpfexc1NMuJjy0PqllmTqveLr4Y2uhL9Upc1W
4rKzfcWNJviCgjDI/ywZg46RJboUVETjXDax0OVLtsL15ucwGPmFXgVfI3TLVmKG5ZTjBkubHgwU
cRB8jSVmx9AHEVF0xmNdFvldQxf0fsAIqr+fMkT3BtVC2DYz5iq+8cPZX+v3nI0OrAz0lRifaT9z
LcxR+E56exgfzcKyr/yUMuT3plSd1Iu0uKZrAJon2096O+yLCffPj7711/I31yFNAP57hnLx+4DS
pxlNjwPJkeKFsWpf5IndJRdan2KtU4Bdv8kbtfwUV415kfdT9F0r/NFYOd2Wx7j4HkDzIVcIJCOl
6tOFLxnK4ExdJT9WTetPLkFCWe8HtU1rhPCCAGRRl5UrCJjzMQEeIxPAsH813E7H7MZMriVdLR8d
hG03rd47t3PlID2SSBtQPt3Kyblc3eDCTKiUMpEwjggcoKfDJUY7q01T1o/xjGBI2LfDNeIe805y
nEB1Kxa6m9Dq//n+ibIMrPDVEDaNeG2zurjrF9s6SAytBDFvPGpdDicAmcv4ydAnbe1O/N04bB5U
AxmMfpJ4+jfRYtYNdlSj+8M52UvRxexLqeVlal3rK0t2eSDzQCAyOYtBhghajPj5m4GadnKQaeuU
xyAZGzdR/GKLGaLqhrKffPRoEEMR1UMIAOoK3PR0KKeDOom1nPJo5Fpxpc21ddkNuk9rliUKGwFb
prCYv6c9Ekfvv7XzpQnjDulv2u2I4ipLFLHSOBaapar8GDSBtcvT2pKR0sYZ3a0IXz9jotqu4Pp+
MyLUf1rBLFECwiVkAgl1OWl6OXi0wqTZ+abV7hwld7Y28iauBaFyBaJxthsAnMLcQoMR1Atax4u5
xeGyz6a8mx/jQk339URZKQfe68nskWOQyea2LLrn92f1bI2CGRb4BV1c50Jr8/R9Kn0CAb3O58ek
cKTbJNX0ndZMxcqq+e0oNmgsiOgQ5JaEYj+wkrDDceARc+V2M1Wp7mKJOq4cmHx1vu3b4B3BKYGp
w+oW5xxYK9rp0xh9PndIZURffKmWEPSrJ1zcTa2oku+jWUWN7IYJ7AjDBYhWObGLwXiYP891b2BL
GksgqH+Cs2imgzmkduBx1oaZ78b5WDZeCujK+U4rxJqwOkKMwX/WnNjH2lwKzaF2XADXncQVPZrm
7GlY0WW3jVZgiuLmY9OaexrfHYWuGAaK4g0YqhkJDnJtNY0I71pldhmUfmaA4Zw1Kr/7pmGRhF7c
zppJtd2OWvM4zVi2IxRYGKkN+KPOevrxWqqXPbLMqVVIOKkVaqWYbghCOrGoTKI86faYAmZXTjw4
4w0cDq0eNggKjVWyNarGTi6F/nvxHMVqUXxCHy6M4qOdtDps6MGU/SgDrj9OGG6UiurT+8N8KKsk
V1XLFCdqRSt68hypxdgALkpVHalsKPHTHKNFnruhj2KF6s5DGZodmRL1ikMmG9N82zZIIe3J6uzk
FzgvRyk9zA976dY3po6yZ40e6a4elSj6Aacqz7dRWqNwGzvABfkkQOf9xcAN4u9Ivs34VzG2ibyr
UPUZPKOae/NRQzypcjUjUbMdnp6zfGcHetheqUFqRJXbaGWX4ISjhUImLm4VZFQsPenSm1bxUwAv
Y5dM8QEKtSUdgkBr+wcdHEyGdjHn/dYZndS4S+qudb7KMoWW0VPiDBkOD9aSrtUskrwIjooqFS9p
WZVCuVYdo62fagM2loGdGnvHySV5M6mYfH4qB6nJ9xOhbrgvqctPx9As035Tjpofb/o8DJqNZUuB
7g3+kA6XuD/W+l5GMWfw6kpri42OfVJ9EXPr2p8SW+rs58mfnHr24h64y3aU0iLworoLjT3iLVkI
O8G0+x3xGJwFw27w50xnu+7xRwy0aNMr4FMSz4niMEBgBpizNbmqOdhJzWJP5GiLoEUlla7jO+10
J4WSNF/QkQra26Hv1Ohrrza6sR980CRf5j7VsssqQK7dzdDhm78FsaJn26AtMcEmqGsmA0vSDJXI
z9BxgE9bphaa9la3SnQ4USfVtZ1pjlZ2DdBSF8RWs0e4BZdwo5FzOC0TdHEXf5HId7XUbxD+VyN7
OI5krekhrnpH3na6hjERXqJz+VKR5ifHjs817iZbqQzZi1DFAgqnDkh8qSy/wh2qWZ8Kr0wsA4c3
OVXq5usUExVnG16dFlluO1tFeVNiythOKA/7vf9nxVfCYUnSp8g3NmmjI8IxVLk/ftP7cfSh5mgB
os1ZzkFwHSfYFR2hd0a26RVlG7cjr0XOlc92FqKTif9ZTBgU5UE8Gy4s1I6bVckDSTn0PZD2nzng
iag9JGrMfGzUiozoJ1wJO9rmMJCc7+/fF2d3IpIb2CyBUyAbo1q6iGl4mBhF/FT6rKRNDgZMBlLo
pTVGd2YaceDIeRmtXIvL6AaqMrBajm1yQOijy3IGKB/gQbWUfY1Dq2o3fqA69a6TIm38gZyKYf16
/wmX6Ycu4kIgWQTd4DQAE57eIXmsUCerk5rhBsfxOr+swxdoC7l9mdQ9Z46axFaf8+LnttmHqjEq
X9//BmcPDOLJQrrFAWgLc32JTgHSX5YcPOlTqWjJkxNq4c9Rtpt7Va8w/v3wWK/KPkKvEXjv8mbW
mtYZptaKnzpUWw9FaYzqhrp027thVtnVSgx3Nrf4ypFLU/bW0cZCtup0blV9ksyRQ/dJGbD49gC9
OQ9DaLR3Q5Rle03K1a+EuYm6Ka20eHr/Sc86HCDBKSSg3QC0H0WAZT4V6YbU4ordPqEn738uTbxv
010TjHh3u5GU6902DdLE8SSu0B9FPeFh5mrwDzrLU2d9VO57y5fGlbr1a2PhbciCciKpAdMBQYbl
tpySJotgSAa1/IjmXK9F+xAFKXTjc5vI5I4zaxzTXQv4WaegE88WtcQ4rO3nILcyoHhNjx0wcuBy
CmbOqXI7OFAQxO1+01jijNHKYVUB82x5khNT1UeaS6i7AlY7fYmOVEyB5ufq84ggoLnPrCpRD0Pp
EAkRIYVrGcdZFUYozRM5EhUD5Rccl9PxooqVGE2G/JzFs67dUH5Xx41va025i8YqAz81BBwPe1WV
2hg3HY6g4C4ojUHb4fYWm/v319HZGgbyS7AMeBLhaPGVTr/OWMlq0OpW9Nw0vrVV0mQEMoe6rhEr
zUbFqHvnz0aFFWWSr/SozideaIHwL3JAAEeNRXTLy5eiklvhmbSMeFObQ+STS9/RkXSFv71mMrM8
6tFvJowW/AlT8IuWyTne2M2cEfo+4y2VHCGjR0ezcaSHKGzjo9mp6QfhLIyH8BcuaMjJMKy9mNhc
UurWT8fmGQs7P95mZp89tlHm15u2KtTabWYD1p2W+fpKD+J8XkmBhN+A2H+A4xdViIE2rjjqx2cj
6uX4ooodKb8Oo3yON1aOXPdKjeU3C1pcacI/FqkjQQ8+XUE5DbJs6If6WYL4JH+O4oa4vcHjBseT
KdDjCyoEyOoV2G9kG1DA7bgJUYmMPLuIkrUixflb5hwW5QMKMFSRlwSyLMnsMOmH8FnAUzeTYfrH
RrupLc0LqGkd3t875zNNdgENkMoxcQsjnj756KsofDeT82wjmfAFCoJyF5cmOtsy6pcP74/12jk6
OVmFwDqxK+wDFBAhkZwO5pt565hdLT1nbR6QV6GPazWRh/ysQye0KNNsui+I7bMrJK1kyasqxAce
y4p23lWpSUHQ0vwRJhfYwNSD/0WOq1GiQ6UXin2o275RrpOpDNOLDOgaQuoOAf2XcLSHT+8/yNmk
AfknIKAaijSI0Ds+fY42yCrM3WTliUaOFV6wNqqveBOaIRoFiSltPjoaUhbojiJV/drLWMyaltUy
OrmZ+aRLifEURg6wMlMytlVZ2isbQazzkxckVDPQNYNlIxQzl73wCQ03ufZNQ2BQFZGNBZuomptD
hkz6hlYKDlq81iPXbrwNZr34aFwpBJWFEDteEOCAl53PzgA1lESV/eSTj0R0jJw82aUBXiqXQSA7
az5rZxsNep2QSYbFJMZdUgs6tE8p+cjoOBtd6+n9jLFbFwQXTEEDpDuPV3A2y/FYNQCc6VXThKeY
uwSQJZHvTM4gq9971byz7T64qBOz+zwU2RMZUb9yN52NRmtCVOzhSiOVA9b4dJGWzdAm9BTGHxAH
6L3PtdzWG6twor1qlVG5nVAnXqsILqs9wFVMEaULQgwnqr4YM+3beuiSWf7hOH5+B80iv+ywo17Z
EL95MqrTQv5E3PhndpIBUqS5bhfyD6nz+0ejN8YtVgbpppgQbXRVqXr52AbEl0kGqE0Bnpo/sJzF
GdnNsUNI6ic/psqU3coJ023fT5nbx9X84ZdGl4WXxnanfEw4d/rSKEQxt3Xa/shHs97L5TzsSUqu
SwLIaxSV+g/mGq/od/A8gucgWG+L4Qhi42oy5wm1zUE4a9jtLtCD1DMLc81nSnzU26MFj3jet5BP
o8Iv5ERPn2yMBabBQpOnsbpiH9rZfIxQZ7gKs3J8fP99na0PXhT2A0ibcYkStSzCU1RozUmbje7H
1Drps41Oix1YUenOWhse6sB8eH84EQWdPpnYXlQ3qUdzkS4XvSHP4BNgyPwIrNJ6NmLZoIY2ykMA
3RzDzy06G0BeBfQo+OB5SRMSWQLaYmw54Z+ziPv1oZQnfJazH07BLecSxfk4Ws6zN/a99EHZACQD
OE/oZdNp5vRicZ6+wNqseh2z5onzxHQOQZH0vyyYB092Sve8C4q18+sMbAz9hT6rUJcAkQJ2afF0
lLjCFJKT9B2BG3v8bgJxm4+SFUe+4tlp7eeNZ81TUqrbGRuN4ViOEUYTeRUV4XHyMS6X3T5iMbpl
Z7fZpu2FsS+mYEMet5cx94LqKnIkSx1uQ5qfKW6HkJDlpTEyx5Ir93VHAwUZmnJNC2u5PgUWBIY5
NwAtbJh0i6xBbpQsm0yEvydfmR4KKpiH1JmqLWJOyVdDmT7onUz3SRBqXp17OMfI207fnNyVkq9W
tfYnYkaxBy5kdCWkf/YJ3a+15Hl5AwjBJq5ugTPjRIHMdjpWEbEHdFLh70g99uZLKTsxsmLBFHRS
uunw2Sl2wVxRRlZj7Fkdr48AQY5uVAmyqOe0wirCg64Wa/GmAdOl48ei153L8Ytfwcrxd1aAwDJT
UE5I9AUZF7jV6bfl5gz71C/TH53utMOLWhWdIKj2CdawDbVcaauFjZy89IGkte7Yokx/H8htlXuB
nWPLeIjpgFVrUtuLA4VijFDngZPE5sYiaBkndGRGsyTJ7YNVEIioGp7x0D2os8l2sE2QSto3ZZFt
3z/FljnQ66iQWB0LdjCecssiQhbUsW+mRvuAiBvYnHgID2nuVBeFSvGjNob+kgCi3+mc2p4JTe+2
8P01YPpiZ4jvAFiJwBPoIDtkqUjX2XNd+LpTPZRDUsYeGmeK7WXdZO+turFv2iAK13h+v5lsqnpC
BQFYFlnXYsGC4x3KsVCqh6SbtLt8GMu9hBvNcxg47ca2OXJmX1f370/2bwcFFUnnDUDDmZqoFAEQ
arOhfsiw4jmG9Cr2slJF10iq+R5kxt6VinhYecOLG/h1cpEM4xxH+gUN48UNXBl2SfWlbR6gtMM1
i2sOOQ0IM1zKj+q0/zWWSTmR7pHKPSy+y5v+dxpLNV0OtX4IC8nMjx0FBBlvj0L3L+e5aYJdDrGM
3o5qx8pDrcT6tAl97NBd3ZbUFi6bElQfuyzR9eDwIxoQWEIQUktY4wzRbaQrUjwMXazBe7PTQ+vI
NFP8MVkpqi4Owb+GEsEAI1IfW4p4IKvTqoOcY/uSRsG15Cj9tivCtWB7kay9jgL9m8OW+58AYHGN
tEpErlGV+cNYTOF1VzQ/5kwaP4F1CxFiMuqthpwHDl5xdQBC+ef7K3i5mMRsUjfWhQwEBNUlFDaW
AivGczl6kGYnvueWljynmPsL1PGKlc3ym9kUaEIRCJA5gQI6XUs0oMZUMrLiQepRIQyasb3FASD5
9v4D/WY2BSqE2gSIV5zSFkFjmiU+hkFS+ZAosPVwRau92PfNjeaE1rbv9OrQTzpt6sq2uKBKa00s
bnn0CTUU2OdcSCB/RVpz+pRplQya1Q0c+nId3sp+SZda1iI53aDBX/6ZG4G/dleLDf8mcGUBCXgo
OTcycEJZS5xSbzYpqI4yCSu1e8C7FDG2RpHVjZrP2PSA+8mDTUrv9Cb32+6HU7XZBSiW9kfnhNkP
BUG/7ynP8R9Hrv/6Mf4PdNbu/hq8+fd/8+cfRQmTNwjbxR//fVu+5J/a+uWlvf5W/rf41f/7V09/
8d/X0Y+6aIpf7fJvnfwSn/+f8Tff2m8nf9jmyN5O991LPT28NF3avg7ANxV/8//3h/94ef2Uz1P5
8q8/fhRd3opPC6Ii/+M/Pzr+/Ncfr0fgf739/P/88OZbxu99/l//E3/w6eXsV16+Ne2//tD1f9rU
DZB4ospNAK6yHYcX8RPV+Cd3LRc28Ap87NDv+OMfeVG3Ib+k/pN2FXsTICoqz6+CRkhUix9pBp+H
bgPAFjJ21MX0P/7PVzt5Sf/vpf0j77K7Isrb5l9/LJausFbhuhajCy8bOmSn68hC3s8sqdF73Nlf
u3C4Qn/7MqtKgBfDyi5Fsvl00b4ORoTwmoswEUu1naRr1BakWO8hAJfNn7K4VMqLJlei0KVzXOWu
Wo6qch0aTvyrnuvcxv5cG/qt0nT2QW7gR9NHI2J2bdyAy3vJrjrjmARB3NypXJH5Icd3M9wZM7ov
x6rJzPFSrfy2OpjWYF1rUVoVtwnn+5XRRG1wgzh9NG0Gpx6ry9CYgmo362qKlGVmo9SgtrPR7BQJ
gyFc9+p5m1TqnG+g9YhfMsAeuLpvaMm+7dr2DjyJpex6Lcm1i67MqsRL8yrLDjpwrtQr1f6WMJpP
aikEEMeXWfnVSWzA7EUya1RLG6vS3bqHyuXGXaPdxUVgx3TKByN0zXpGgL3iAzzo432w47SWEfWX
Y7mnWyKH0vUwjvKRZLPoNnU70P/zZllPqj3Cfkp21ZeRkeubtCO5d+MZycij6uSx72VAbx13KKMu
8exGcep9ONP+FvI58ug1AS8RpGSM1KeBKP3jMHVzfpyLXn+KpVh3sfNC8z/Otooi3YOaMTf0nkvU
t6TRC9UeaT/yPWRD58rFcqGBzSU+KfHzTSkxYg+mPBq6LSZiCqKn6EB3IRIeZmvcOKX1EJhhueHc
ekRnPHEn5KmBfkNlDtXnsLM+m1P8IOVtsq0l9VaEpNfAWm03nfP7zgp2va/LXiY3qOhb8rGabONI
odp3oyAzaH44gZfwHdw4qi4is7twcMHx+lHdEdknrqK1+yJDp0IyIg/Bolv8zAEIzMMGmvCBXn29
SZLhXtXCywjvOCQipZ3dpgMSD9mwAZRmbypedhb5P1F6cvVaoAyU6gJ/tckdfYqyc6Zeq6PxoOdY
pKNQ9C1s1IvJCigXpeUmacx+U81+tlfyZqdXxp3dp5t4RB4A/b+bXul2IEseJiW4SeZaOqDFedEr
sevbHRIoVtO5SVxfS/6wGVXjupGGAvmACXkpxHym/FYRZeGyMK8Ks78z1PCF+rWHL1wNI6T/pHXy
1sinG/xcYfJ3/hegOpjH+wdJj+dtR7LF/PnH0Zx95EzaZztFH1W1os2sguWSzVl8t8grIBt7KjAO
MxjzY2BR5MhbdEYUWzJdPclITNgnmzQPn/Q6gHHsdLe9DTzEQtzAJcnZOCGIe8n5qUhO4Qagrayo
imnpNi/NqKYkpl2/salmw4/Y1OlMp1DBLi9prrH2/WwmRegalXM5qPNVPkd3aJhOsPotr5/lm9HP
A1QKDJRs5UQHPAI6yy/xTvM1TNMwhHhUSyfdRHY7us7c7O20w6qtfeaLXqk2j+K0FEqlZFvJYXE3
R+GvOm0e/Aw/GMXp93VlXuZp92xq46HVAEfpCFG5kdF8D2unBwWhdTugNbo3Fb60AZNBoKnibcVD
q2nmuH7VfNcki0TWn4+xHjVXbUkVfzLjO61EqMwpyzsn89ubOgbG3lfzoZMK8COh9aJo5i4r7OJy
SoKHUgH/Eo7msEWAdKYgUkCvrWsbk5f5Cr88HJ/U4n8Tdh5LkuNIt34imlGLLUXIDJE6sza0LEUF
ggQ1+fT/l3M3d3rMZnbd1SIiQBBwP34E9Dqr+ktywRD2U/CteogGY5Nnb2w/02BKk1Q6EZq3P01B
znJmal4YaFCuGPE7S6mFU10sYecHsSiQHPWeeQON50+G4tznersvCAqz6gIjLg+LEDEGN7s3Tvlq
HbO0OqPgkGEVDIk+pY99NdrhhrSO/VQ/lmnZhV1Bbt3kiCGqLOct8w0CYnADjloqyrBhBLbzlPvD
cKaz6VT+PfVMLxlaaSZl470syvWOpZoPyqmOGDkuEeYkB0b+iT+rb/4ffjmdu0YmTh0QD43tqeKa
ZihVXxap0n2F+qZrKu9gLAxpa+/33OVNLOd1r1HTh5OXVYmXwyy1UgL8OCx+bcIghw2Kng3uHMlq
HJJMmTvI2suD3isnstE8HOWknRZ/5ZtSY6F7UpX+BjcyP4zeuEuzNrEtZmt2mT4KL7u6dfdLOezv
huyzpsidJPBVQhwBTZiPo4y+Fi+1HsRmP3uhi7McLX/Xc+5mV+agybp2XuLW+ZJwScgre71JDH3u
jMsitiAy5l676Vbdx8GI5ZclSkh+LYzEaWKAg9DKC7Ql6dLUCctgOjdKnFRr9VEXeH+tGUuB0MBB
J14yE7UQttZ+vOnq6EuN0a/Uz46POrKw0+owNkt+MGXxmInuE83hpamNF8TsZlg33r6zdHeOts17
B7iw/vRlrV0l1TZcR3EBerrIfGzxVt6cSDjrzu/Vz6DNX1Ag2X/WWuix46qb547rY6VWsV+sYsfl
9xM+2eeAa2kY1Go9lpp+SE2xxE7aHvJRmrBRWz/p5uYoUVWGKXEv65IdZuX8nZrcisyp9Q+lnbf3
qS7ns0HSZUKTAaBkyPolS7kxR9qCaBTCYqF4SFJfXiWp8uE4oTDuZ+yf3PbJdFYrtgvjsjXiby3x
VAjGtsXGxLoWFS9Ubfdj5BQS+uuGxXQhHa7ZbryNQQ91Hxc2GWe1fEfNYUdtC5xCuDz1QjC+kTAg
I8ipZBHnjhbKOl1PXtfCZwy6o07hGgV1cS7ZG6HMdCi7XvkpBzkeW91hcNwGid5sP7K2ftQ4nlLE
qOFM/38xa8eMraKyH3RicCJzGYtwgjIV13Z5QIZ6Ynz+6DTdxffkM7NUKzHWzP2+++bEyU37aQtW
qIO1ju/fpotn390+nWU0Q2Ib92kjap6ljvo501RsTPX4qPq2PBPJcmn7NiBDSP/MeCNCBDnjgwsS
yWnuekkw19rv2QL1W5bmaizFk1NAaEw9Sp7A14w38IOdnJ1ib7eNFjWb+7nJut1BofJ2Q242oVHz
2DF6s25WN+z7bRkoWKo5mfT0SA5NAiXkaJvjDdrO12wvF3a4/QB7YordVOzII6wxxwiuY41fgbX6
TVQNXA4Yt1EyezAYK4wl7O1sVAE8TDn9bnSRgJCfReF0oUXv61bWbeuCWzkUL+1kx6TqXrocw68M
MLMKVAjnk9utcfW42PTDVjh3ZgiPw4ZMx7Q/lk3wc6kuKORyYDblh4vQvwa/aLAAc974tU3oq+Xn
NJuvujd0YeHN57ozXgI2Ym3q3cke3QkYftbiscuKW13XbMWgwzCxV59tCS1u3FLz2vBllmPZZRRl
druKce93S5s/Fn5Zc634mrdEkzvLP8VswmnJczWZUbWK+inTzWq5wN2eDUyKnTqPu81xzm0B7X6v
GanUwgYU3zugV9LlVwWi/T5jaDapcEWhOEFdDqxLP9o6JSFITVR2Pf8T25Oyv+mdlQb/A03+B6j3
PS/HspWuGSIS7Mh/2gFm0mT5AA6ipv6eLZSIOuOGTfcgpzzNorVYFzAFJ+3/x9D+u/n7//t4PhhN
OvQNpIZMepnO/Hv/1cJ8GCErjJFtNNAhzFbDim8uB9VGwiccIEQaTWpDueK8FJFjxHMnEcfUWeeg
j5ksVc+AhtgKYDz1UX1fh1h8SgQV2N3FWzX4IvZXDQCvgvB6xlFuCWsLzyYcgaSF6Uvn6C9j1+CY
lWnTcv/vuMx/riqdLaYDqD7gI/zHGBvLytwTkzdGQ92Jt96BEDLp4gD1n1tYWzXvw1WVryf//VP/
ORn4fpigIv8idoHQMpH99zWttG2wMn3WI7ecRIGWsbVeLWXYPfz3BQVCZ05rGTZOwZtU1wtdxrL6
GoE0LvAQe54J0n//Rv8guf1rdyGCZpb/7fb8H+O3CUQPN/tOj0Z287n2IL8uVa9dShrQu9a22kU1
XjpFGq6l/+Oj/6O//xfo8D0psSCggBv8+1oYueaPgdUSMeLN2c8p83FHXiTS/og0JZ56522uH//3
n/vPPY34HPzUJJwAZiPkjH985kwSo+elBNKOYjvV3kGmIxjqx//4kH9uLpD370mLj+sijBf/n/w9
CIlbX3tkhRvPwU7E2/FWu/G+D3/+mE5y13zYofHIpWEQQGxGkX/g0N/996/Ap/0T0UBb+e0mgLKS
kTV8wn+8vlVJi+dB7YqGXJ2DqnnJyaSnbaczsZgAPZO02eG65pyWvLq1tXNsB47e2i/6wypgylLm
fd/LWISogWOu8YL+tHj5X1cbj2k2iiqq4bBzsFvVo9lteWz0zKMJKX8fWq/imLfbve2K2AvyaOvd
XQ9o4KzNcyOck1e497acY9foYldrrkNnHgbR9qGrdcdGWc23X0WUSqx3hsnnvrYsZDuUiA8E+DGY
1ZY8RKh6H630o9NT7FLqZyC9XxvKA3/yc8Qx6VW483vnLCdHsMrOOr2n4/yJAONTn9p33CPQT8iz
xukal0OZeC0tJfaWR2LGVbhowUs2m3Gd8YxSfVcV7p74+SPjlFsw2d4Zb8hfpanttgGLyDkDldpw
AggnUT4beY1MwN2h0N73nn+qLT92F3rvQP8xp+o5H0ieUenDXGWHdbaeigby+YTzgeP2n7VBcWh1
76zKSzONYwhVfoeL475ci1OtOR9UaHTN2TWvcew0+Ze1DJ+sdnyfPJqV0oCv3iroFtreybVfFfcr
eGrNJTn9gdD2wjkd4MG37ediPqXYo0e8nbHWpK9QilFVtEOy5X0EW+4pt8wPp8qjeazftqA5jbUt
QhfpX9gu/c6DM563blim1bHpTLxTg0+JNDbbOEZKdTXX8n3Oiu/a+ADtcIdg4queA+L7rObJKuZn
ARKtaithbv1Dc72D3wfUrzxYpP63vhcveWacalsJRux9hE0lchLLb74HvZJeppSfbgGYk5UgDy5l
WuTp+TMF5es89Ni58xTJLmIXMU4yHkcNRGEeboMlX7JxnXdKIaAs0k78ko3l7TrdeMB3d7+Z8uzW
Y0KGgeTj9DpOteLB3rzTEmwTVq08YxSTW/JNX9tyf691axPKioGI2B5Wp7Ci0eoftdEarhIZDrhC
ebX8/kwjfNNUz5Zfa3+n5faJ6Kozrekp2HjPxtUrd23QlCHxX95+7ISVYPdXHPK6Wm9V0z5MZbVP
03EDoCinIdRn9EoTHeaIK6tmbevR7rRXG3TsaKtRewSc+VuKaYumQXsnje5HYw9etGkroiWYpseR
ty0pmuJzCIYXt07raFndJe5ZC93b9pwHQ7SuCOhyDg1ZNw+adKMhrW6sayybpocsaASRu6GTNleE
YapZXCRH1H26SfKMWrvEFsXF69ODaDbzbV0gCazr+BIgeeIfpwjLp+bdb7kMFTDbQ4d3bNRQJoZO
Owgccmcfs+xhPPeL+puazkkSkATo0uSJMrYqxKPrEuTICvrxXetn5AVdlPX5hpmPVUYeLjhgm/ij
M/n9sDtdnTSVH6C1zGARTmTWwaUt1wSizwvclETAm4XGtmlRyrd3J+emu9PVWbLPvjLD0VD7zlwO
Ru3s25RKuscELwVr3Jr1WozGLQ2cHSY4D11TfKHtIUpKS0xtRMzlRJpadi2mP3LFU3MtftbSSPJG
PxTCvi+uHnX+du7XzAkNIXZ60OyVb3yO25eRG+/j1panAIPdbm/XQsvf+06f9sPsEXhh0R7MXRP3
ctSSZu5wi2rNjC9XqGT0gr1Ru39cbQ4EDX+r74SxemFRFtsxRdLbJy78jS880IHmyL2K3K6Uz8Ir
nKdxLjsgYRY94GzMTCKytEk+qqFor7pWkOgRoCJTffVm0xuy+dfqLfBy8vL6ZYmkaZYvRlCpOyDy
70EzjmiikQ0HOKnM2l9tdB2wwGlxkGsWw3zcqjRN5m6444nkR8Zi6X+XDZDklA8jAGcqwN8WX780
FZ0Cxk2gDE4WOtkEMSnftktb6K+OORlPul72Kbim9zoWGtakvc28TczmHaEP+TwmP/JMkDXlrOUN
P/F0UKeybFegSB0VmMgIhpXeasaZj6ptFXKvRH90g+JMDqEdaQNhRo0PCWpL6a7W2b0U06SSWWgP
/uzfh9m0o29JXAzJvo/yb0uObCxPMjPskFrAAP2gtM2r7m3orQ+F2iMcugohnNebESwo7WT56tov
8+M6DQ/2KiEQed7Q/DLX4bcFR39vpK4RTUoDBK5VCrplFOnwGehTg6xUCrKDc9tHwjmAeU7wtcK1
UZ/63LYn+EqbEeY+7flTbWwFUEctihtYlf3HYOqw641e5UmpbGMKe1c6IIqM8LYz3gulFffbOmLF
7FvizSzSW0fToB05WvMJNCYw6rgXviPCCeFbEWWpvfwocvvXmOlOfQi82bgOQT3uSCiSsafV6S7T
ACziciIldFfoZOmFVdXmF/ATF40m4jdMpR7Xdu52cEHou7oZu6yEd7lIGnSwAHW+2dwISBg/MiXU
tR6NLI2Vr/UxFg46WHnj/+zH2kuqSbRPS1unx4x8YSelmLH05ernU6EdJ8dCyULdHTxN1Bcvg5Z1
p84U2whhqKgfYW6wkUsjXsCtYh+q0AObESutbtnZfX5fp8Xb+1rzNgFoLz7OlP5mYjyjyyIpl9WJ
prXd+7lWRU2hze+50z0ZwdhE+cwBWEyz+6hULaKe4L0PbcgtAK4itf9KVM8vW93ZawLdMLKX8lab
aRSUXmK3pP+RkML/UflvOPsbocZ2jLxOtpHqlvIQmNLTwDcb8UwpIkK06/4xx8D+Kahl/qqv47q+
BI2dTSFE4SMKtOUyF8p+l2OuIhrRdGfWdpYEIF17WQYV9kfdHPlmutxLY3b21RbMBzsYq+Hg4KSw
p31QKDTLiQPdsIsitHifD1PQqiQdwEiXbHqQ/jJ/MBdz42Ubn5klbudu0L6loCmel2kV+C+c+7cO
r/QT2vJv/SwFXtRVakYM5frl3m/A+yz9XDntF0vzueTBFY/lHbOvY7e1+3Jb9kbWe7Hy5nKnEPvq
4Omdd8CUwf8zObl8SLNtV5JDBqru6MuxG7t0n7Evv2/PaUMMb07ivJgcolJDK7wxETszI1Jh3qc8
rnJCdTtP2xHO5mNauT0rL7Bj9Zz23njr3k+L/lHCjkBkYhy8KUiaQrRHRiJ6ONuiwTxhu/CGrFFg
jF2iqRlIu6u+uP3rw6jPyZorf0ey6teQ8XBgmDqxMud7X7dx7uNSXnN6Z/P4J3OdJ9fUelqX7mTK
8mE2v2XQ9niv/OAXkpYtxs4qXMFm4skZ8NLfOhyJM/TUqow7C+hXQ3MYatl80WUn8L8PTqXWImPN
h4vy/XtWaVGx9dUBUxDkTdOyX+xiSpaMkR6zDG7DojtkEuarNm7bq2+kr3bmmhFjuzHs5PxCLLRK
LKfh3pVCGowdqCGwX/HDHl+HHzNFWBV+V5QWiX2HhiGMfiwLY05aZW+sdeAU9xEdLbMcS1ANzALX
Cf/eidS6eKNG4NqESAy4cjilvYgwBPLCb9uYZFDUryHzSVpoJeTIMGBRsDk7xzuyCjIMbLVGvfQO
8+JvkRihlHddnpMCwOzoN/ocsdeAK26DtB6FsJdrJX3rWZ+1KlSLf297Ue+c2pY/3Lm/TEuNgDrI
97OlbY9KUqlmTvWK3cDb4BAm5qTlCGZq37wU1oc0FB4n1nrKOvDfbO5++O7QJ7U+BAUXnNffmnGd
/spKtTEny2dZTt6p9OFm9/r0IauUZmGrigfSTV0oe2o9OOABO9WtbZSSQpHMkJHjnghu1OGNv6ut
cQvrKbsTpblhBOhdG70Rv3tilh5Ns/Jiw2sT619oQ9ocEbLtK848qmzG0PWwk6X2tknvEbN2lrvd
ZcEYuRmi6UL2flTORvtU9FskB5H0+kI6fZrmw35Biv5zgMMAipkGVHPfRUm2usdcTCVBHdx6RSRw
mH+2sNh5hvkyv7mQQtp9Bg4/3icXd/qwJVs4JkI5TTZJOT+uYIWuzWWuxxz0zEm5LM05vRpzmYxT
sKe+bg+bVTwyvgzzpr+5m7otXZlU8G5Gm1k1sM5eb5hsdR4jla4P/uJw3o7hIId3e9amaF48ojxy
/dwtqbZbjaKNyqbVonHNkI6W0OfMpsXjYDOTluSofTZoxcEtt4ij5Wsy8CaqdPPSmPbZGJsTyNIv
Rhl2woGYFJln40/MfT0DToawY6DhITcP86W7o+c4jz07oJnKZyExWmHSWfvmFgYN1PnOkZHZMkfz
su6qBrO7L3ZwhspfPdmCyDFTUjuknjhOar4LN+vD79ZLMYpQ4VgtI4wi/b1YB05JzJOXSTfzMJVG
3JnmlxLmq6OlzhOTdwoqXJY+PQMvGa/oEDrKKuMp10hmTCdEOPzZaLlPZoOwj0WxvWhr0DwGGfYo
CoFfMjt+Ew6rTHe8PkeHQKmoIAV4Z5VAAm6aK2avix6DMxpXzCuWqMzzD72hXAwmyajIKck+T+tk
dKix5/HCxYeThKMgGMjUPZvuZO1MZuEh8S+PGVriVGPZlfe3Mw3o2mXw6C1ulhTKoRZqxiyyNVp0
R14DuZp74TOKF/ocrXK451twdtymPhbUNmEe0BCVVradRFusCdyzEq4ZJ4VLwOgfcgDvGGF9jQgS
Iwc3SKt3z4ogy3vVgA1M3tvAFUxLYR07ptBH0VsnQzJeMgi14OXt3tRqtuHA7ObJ9st7xZzpMmW1
D4g84+cxjw+TNjr7rOq6cAZGNaMx2Lyzmjvw7rw9rS4XpE1sFrcywYt9J8UhG831gHfVM9MNLbQH
cHiKkF3aukO200vtseic46hN9QfCggw1CdHnq2bxe3HF63Imme1chAQEPA+qg1uR9Vchev9lcsiS
M6sti+FlFElLuix3w9bwhPu3pR+Xw+iP7inAziVs+pXoQmdyolymB7MpftqbXH43s42TgnSC01Jt
P/UOPy0cCmG9lZ9K2cBAXvtZW91901uZDJmrHb16Fgm06D6uq/YF1s2ftKjycOOMTWRtfTlFJaPW
H4xoYTSOetNL/HJhpNeraMOAIO+VGZpLdsc8rIzwq4gc7Bx3eIhePXzUom/kwbSnZ1KRbqwQVhdu
fVim8dCPzHtyxz1bZr5GTqqqveI4Bni+lVPaUGG3wQ2g9gdSiI6QDP91HY2/zBtHOLTNUTfte25M
9gFh2QfW/O6e/ldLirFTTMNcGS1oZPbzLO5rVjJ1wW3jENQ591TBINTS1c+2BzUfhkrDc0W79rZ9
B6lWkWyrW6/amswb1t/RnJ8om/kIz86PG7aDEfK8J/TjfgRlSMTGqJ9lPe0rkY9hTgV4ymdD/hZC
mnsSb4+TW36MSBspHbwHjDX8i2iX5yoHa1domcOxb68mxhnRsBWIT832VSn9dQ28e1YvIVYqFl/k
W4XtaF2EXPrFcIrb2PJCa7p4ZOz9wxmohQKnPLfWskazpVb0KcUZ+5/FCt1KdLwwuNtgnnBz2up3
ZvPmFI4W55XVsnsoEWulQz4qLEDmKVgI6vhuc3xHi9Z5sqnP04SMPMmfw5y2+bNQpOtDv7avuRLP
mwc9QpXaCwL598bOD6yiE+oOf7GK+9LKD4rfY6DocOk9gBM7wlJXaBzskWCJFW5SETAaMw7iPh3V
Pk9z9ypWYB6tV4+YA1Omtt25VNnF0ufDWE7dAd1Ng+XWeE9T44xV5MUP+idZijbseufN7ush6jR4
uaVev+MsCNIqbuWWv3o246u2gOzerMclFV+2v7yWpb53A0hZhVV/uJ0o3whlc8N50nc5C/PAtKAH
0qub0OXWDrOhfFhGuYYGMCNP3C6PROP9Ugu8duTaO2uQ92L0+Nzpw6FA7cuKFqMu9TCrGgwj3SbS
TBsMDURpwWQ6mG5uBv9h7KHPZHjk2MvX1DWHVZuoPDBA2c0imPhbwNmm1Z+nNn9T+UYAM3ed3Qj8
avJUJFmqkBA0KQiZ/1iJ6dlj5wbkc4azhxOpPw0H7EJv7kJFqTldGjqLRh/ITIH6i3k+jf0u74o7
jSHC3W/JpK/599WuFRAT4g4mpkk9uNVH8O2RQnJPE88cQfbKiFEMpZtYbq0SwqrYTrL8Eln/AHlv
2tPm7lpTz+Nakv4sl+muXCxRRU+gQDY9zb7zoQK4fMKuQt6ueJBBvLn1Tizge03Bf1gGQHS4lVE6
o08imZLi0e66H87S/RI5Pt10WBun4qJF9pYByQjLTM2YUPPhNHMUx6a1oIHr9DuerKDqqUPTlqa3
1REPq467vFVdMgU8ZXUjXjL64j9hQfM6LzNMazF+1pVeMSez9rqbnuD0laGO8UvYGBT06YgPC7Lu
a75NAeQ898sfDfTkPR9bp22a+OP8+K2FCgcP9pUjFJkvojlVwfyG3fhL09O0Bqp+QFpUxIVevdgr
mVsuubSidrsYSysnYvoKLDpfMl1d29m/tql11hvNinNRCEh5068Bz1u8osRzLvW9sJkDbpNPwaSm
42xvJ1X11FA5M+CJ7KtQNL2Mt0Z/G2xu9dyHl1+ahNHMqwIqN0U8zYUXaj5GhFlLRwHN0KILxqQJ
hEYP+sOiwTWBBfJobs1CWG87XHRLPq9qxlfIzvxDZtAQWMj6WSrTSVJ/4Z0SEerxL3j8w4euAM7s
puZAs+5ZkNvh2kv9qbe56cLKLLTTuqS/pw7yAy479c+lNrSLN7QiGvUgMeb0/K2xAQCV65OREmyr
gvHcdIEL3alpo6XXg3PeCGsvWyzv56649aUOPJY64I4F58zqjS99CpSAl58Gj7A1dtiYRcx321vK
bg3twnXjlXgySk4fRl+fa+0bTNn+xU2b/r4KPb3PmtEkbSfH5SF1oVAYRjVa1FnjjKIIG7Zzhl2o
z8m5HwBE6cunXREUnD2UcY366bijHZGB6D9YeRDsusayQ0auWx17U9c94Fr2VCz6Fqna/hKlvx6m
zU8PlHy0+fqHXNJfvda4R+U4r5uCcAobi2gvX/yu6qyI8g7AqXLnz62C+bHl7r1a9DU2zPENWsN7
EbhTWFJAhP/vlWnbImFk9pv4NSMxRnXDtKWIdLs0Dwzks72hLV489Mt3uo75Q2SGxtvKz3eH4TDn
y1OHSdARawszcS3zT0AwcDSZBh12Ls7atHF++9CusBMFUzPUu8orij6vSfTMP8OD306tlr3a9PA7
KIdotDeZMCmEHYnPVziaS7lX/6K4gIv1KQTkFNeEjimp3MS829yJJnSCGyMC41jnPKnK43DEcy4Z
QXRg6VHPdTgQxqNuwxv0nJ9jnl5te8akqyy8GM6UgxXZ0F50J5hZmBUTDCdnzYxTi0nPVQMGi62s
A+G2kJGFayUrM/KcjrsBMl4kZdbD1mjVTc3y1W2cmYNXCK2M+W6i2nWb6sFbMzRlrlsw3zEGw6z3
zlTUMul6eMpoY74HSS5teU2547inHnVGlBkK1tc3gp0bPR1r1R6U2V5h85f0tyS+IbqDvCeYewyu
dVctEysOnOMkvV2Lw83VmtJtF0hfkaRRODU+NdRA6IPDyaC19WgI41FbE7OeT4wf3yfN/Vm3I9vV
a1TUNsGrqXq2VfCsgZ6L7BX84Ya3j7iukGzjcQ0ULgIFrsSBfVikQQz8rFHG5jZuDpid5V1obpSB
pZECPmkmHFyFqWoLmlF/OmlA8BipZLjsXaRje9h6eU7oacOx3mCpIeGB8D3vuyZ46Sz6lGozP7V5
egtmeZlcmgqXNgnAYh1JrGG9BuhQ2XuaTx/TvNHGAb0vta/vjC149az+eWbfeu24xkDvoLdBskje
zpxyMut/1PmkM+aSdpLOnsSSlTbb9tdIpc0bZJVkmORxLdPLOOm/Fst86hYD94rUBGLo05hc+iwS
1nSV8IsCb4tn20rGFmczp6meRN13STXAruQb/4Use9XLvN+LdHqs5tmMsBDU461eBB8pEkSTh2zz
cVWEnIbwuAOfnb4sUspRcBixBWc2VRYDtwXgqZ3uVv6jtr4jDkYNG3BsM9Fk8s3emTe/pP2feaXh
pWfKtTqyu19ZOXBrBSahIEV+aDz7Y27yJzzDGbplVsz1fM4AT3uzP9FQHgir+GFsW9KQGtZuIxDS
wNDVfxpVmYfeMFwqpLi9l98WkAF2zZGWZe+0xQ9v61tU+6s8isU7DI4BS3M55oZ9rL0836O/ed4W
eE+92Zyx3ZU7Bf2K7pFAUbso/4g0+9s69V9NbffUsW/U4+9VIc5Gm33D2NZbpgt4pV6KqUlGzPpt
0yCteJUxP2BxBnnXodizzfm1xH2E+osIxdzY0Wycg1rE9rdLoO41jbsrZ9dnYUB9o0rfbqZdjBdj
WIHX6mn6VIh3bzQr6snBNfKZM4rpdDUXVbTaxqlqOybzA/Tqwmrr2C41YP7F72KpeaNIhDa4hIaa
2WuQddmu2hQAnTkMkRz1ej6SJh5tTmMl5ipfzWLb4Msa0OQY93YjvIhZ99rYIq4+loibYrPK5X5y
Wz3+7t4LP0+jNPV+pdmsnhsJQBqOuZviUkk6SoTuZEymzUnQDfBzy9aK3Hw7Dt0E4Rsf1kJGsGOW
yMsAZMTcTnvL1n8AlBJRR/Huc7feNs/iiGh1Y09N94s45ODmW+3HZjPNwa3yOuS9JHFt6KGm+eVO
H8gdym39qchMJ7ZW92GDZgALAk8KeD42noZW27XPhXJLKOU1b549Y2UL/dlqtd9mW/ixdCGmB+hg
w8UhjpPQTJdSJNhDjd7ryzYlHsZPUGqdXx3N0hWp2ouX5o+pRxHXbb8AMZ3EaJSWbPgE8oszgL/v
9sfyst8jNPaYzNHsuObIAsrszVvtowja5751TnM7RpXTfB+Tev0l8Wzcqv5sLmg4BedTCJe+CFu7
2+JABL+oTRCA9AVgke7/zoSW/izxcAK3N9WuVZYPYImJFFQ6t+7D1ZJgfRjL4Z3IV8gGeZ4rdLi6
hjHpmj8gflBhBh8aeahiou9Wh3xAYdLQDEZj6X9omva6ue1NX705WnCPlPX/cXcuy40jWZp+Fe66
22yYjTvBTZsFb7orFKJCGZkbGkQhABA3EjcCGBuz2cxDzHpWtZjdLGeXbzJPMh9IMUugmJJCdKus
zrLuqlSE0uFwuB8/5z//+U9eknw09KEelzKL1Rv3ahKw2qKfDqiyTUY6/bGLuv8FL2FEZiUfeK46
DQMkLIuyGDnd6GcnSucrP8Rdi0kN9i7DmnYsDnqPMsWrgZbd5HGujHtBrztJAzTbam51gHfKvhdG
glQPqU780IvFkioP1akQbzNDrnQtOUcmdOzW0UTOZmh4KKR8l3W/nqSr/Kwy1XDMdz9fVAiYJjEA
+WKG5HuxOO9q6s9hBFE07faliZc6N7WaF1fdavFL4mVfG1HMsyw1Z+ARC2fo5jrtrahr7vnRhMaC
8TBIEQbNI5+TImmTBCnJMb0nqXrzNa7UGXyDvFhdSHL+rV7UbDWGiQczXm9kygE9QLWwHkSzRe9i
kXUnyzyiI0blzKayiQgqdTbfINPkQ3zum0UgT9a+QWNFXysfpbz7c5XmzDjXoZCSZhlUM7VHbOi5
J6wG1a+mufhWapLtJmo21YqIQoYoxSj7Sk1KvpF9LfHtI9ZXQp0WfTM0x8Juf1j59Y3nOuqtQg0A
mv+pzm1D+nqYwNkflkheDzJneQ/z/FKvGy8kxe+Ozfs0bErrE8JVv++TRV9xM65AMMg5VfkIuPMs
iF0Fstfq3OjWqN16eCp57t/11soXPzTCkdcPlBP6K8BmWfsAJXCLGr57HgUE96k7SwB+lxI0ui6d
jk5gYyroGPJOzgXfvu5PvCWtTa5MOUl7n1WKEX0wTMeZIfMpV/TIoIkD6Cr6wvpF4DZol5T7+UiF
8V4NfT9MFEpBJd2/qoyYR0V1SdUMeqzFcLnKJe+uVAAox6VP9ck52f4+6nB6lA0RFeurHBqVHLlP
OZQ7wh2qrJ7SQ2c5i+WlMZYNoqYxVe8LdkNl5OPaRPLic+F3Q7vI8W26qyXme5Ux6KWn96p03NNx
7ii08TmQaR83gzBqsbANr1xE91HJKR+EePDSiMrdPLfDoJEzpWRZP61krU5+ToBbAxKC94CjrL6T
Z81/O5vKabXyK/BnajkH0UruqqdliOofbRekRy1XFbI4CzzzOCX9OyviMLwsXbNIzkkM8WFkp+r/
gjAp8yqNomZQuO4PKzlbVPO1UhTmvIR8co8GIwKyGieBaSEncVo7OKm3xVqOtZFSh/6VKhe9Cknd
ID4pKbWoriT0ubSRibsenRhrR12NYQSrEHKcFZQNk3jJH8qIukpTXS6yE2XWy5NJkbvm4pTbs2Td
a2k9m/iJUfVump40/QvUg8z8F7w+Ohan8Dvj4SzAdA7WfXPd/bZIvaU0oGyI2NX1M0MCbHAB4WhV
GiMuWJMTHnkw7McavDEfxsZyhndGH5gTpwqg9M/StXyn9WZ9b0yBh1yfFEHUpVVikebe1dLodd2z
fr5O4Q5RBhg+gsm45YkLNgPLaGHkuLjuOl+qoLF+VMzOSa37i2EZoIb6WaduKpymXcPAuSJfXH6J
QzLT56kG634UrCj/PXc0mkNerXvUyYGNkPCgzBdgxE/UroTKpVTq41JeF3NQrGiNy2UupSu36OHV
S5K/ALeWfEW6lY1K/5Y5yboaq6scxgKNZPsNt68bRJDpFuuJ6RgJCVE3laFTrGRllDfc0XMpT90E
PkyACDGIJNrlA1MrlB51HsQaymcZRntxawS1QW9HuuHMJqSLIbvmSzPuXfYI585q2LjJkKVUCP3L
ZVWMujDgTHJc1Px/9iJ890tf6RmMlfSqi1iKauVM79I44ro2Ai4RzDrk6L4cF+tTv06hj0pFCrja
dWEDDLx4hvmARuhONb8GhpF8Y/k1ShxXJ2UW1PHVSlqaFwv4PY/daplzb+pOfEpiYX0JY/9qoZCA
pDVSF9ZJ0S2yL3RnTl2E+6Il+US9QvW4G2u4Cz6ENqC+LoR+J60pxQC7Pi+WYUFh3MxZTMI0CkiD
NmlLs/S4FAOQ50FJ95jFCH5EhEOkOwuvYC/K4QOMEfnBW3CxDNRiQ8fEt+qONDXTtfulXkjJhEit
v7xCqRZZUKkqggSqPqtzE2LKGhhy+V2N0jo6iTx43sO1VEJVW0DoVWkeayg/d3UqGQZe3aPGw12X
EHWc1MwXZ7BKCeAXShjA7FtkqI4vTY/Khtzolre64d75Xgk5t1TW3Wo9UGZrZXkeGeH6u8Nz/esI
2AS4DYVueZxocTEjLCZdRXWmdpeCd6xgavl6NlaWVbemOMJLQC50zZ33ypVpDCJ6VQ7ySDat0A+W
N2XRT290rQuq4yoLsnJgWGBMpVN97S1KjnI/9TPlc7lgOkMSXcGZvlibxmix0LJ5rNAIbZCUeaBc
FVD9TrUgpFCnRmuEAjg9zM5xG3wyMqmE8Wx0sM9zN/HXuGwqBC6c5246hCdP/lXzFNYXAgmcdRle
FXUOG9Y7LUQuoyqU4Smk0YzcR9KQ2qtZScea1Xp1TW0zJpLUytcsS6l6UZXUGKdo1a9OvQqx3mEf
jSG4tmbWvdMpGnJGC1VVT2dq6F5mgL43sUQJFFL4YW8oQ0JYTbJeKN8pVT8vmKzkUabSDc7S2bqa
5m4s3wBpAJgvV6CVw0RCW9IMvKVzFqPgnkOvXNGvvVgBs50YOTr61IM6xWeIWfE3yLaYEJClFOX7
WkMfX5VqNxvV9K2WBsRRs+UQkSHVpvpEdUdqQp1g5vlyMVrMqm4fiAI6N0L0i0twnyiZLJGIu0y8
2swG/X4Vn4WyUXwzaP1N+KvL3ENJCbgcxzEXbmzyncrYWP+aGPEiHBpaaMZEI7q+HlCVl165lSE9
wHPC+192YzAMzXU+w6/hX9OwElS7lFIMGRP/2B2s0Gn6HsI7RtWc0vLhbI3E8sBceCZC4jWY5hjz
UiYTL6J8bFBRVrlo6v8KWi9EeCPnkhl2oZBwGmhMknatoF4Uv6SLEiqvuS5vKHU2zRGefnBPyjCo
xms5he0pdaGLkud1tGs/N7DhCKtrs9Eyjc3vUrrMros+JWM4wEs4UciZT+halUUUVYTmL0VcLu+g
QOVXHi2mHpIVG2FIhQJ7KVQCilU9JzWmaWRA+IQASBmfVpnWrPa0bzDs+N1IwYO4MYm33JGEYSfz
goj/bZ/ePpAR0l5wN3PTSy0L0mxMLI63nmblXZRV7rd+ugLtknqhBtPEd4PISiUl+lJ2JelBRzPx
Mijy8MEz5BWwnU7ZdteXCaeyegn6E+ThLdkT2HZSd6mOYDZJ8cBfasVZmifGdw+N66uqkvBKqEBW
JqBwwT3UVFQtfd11+DI11JxQKiR1tJZLfZoHq7R7ShP14hoUphgra/oSjyTVXd8S795lNDbAWGlr
iMyZXi3uKjS77LwIrJx2ImMDJK4e18Utbr9zo3AbfTHJG/oXi14CObz0+pRxu30KcRMjGa7IjMIw
aSp1eyv3ZuXG+aUax/2RH/QWPYhU3ey6pkMkdHNXduee05/BG9HS+CsaLASYNdyeIak+nwLgggpb
Sa6TL9AkzEde2/miqTMIRpkTdy/1ZSp9RbnNm8cwTrqU1aEjOilIC5PmA5WmdSmn88wzgc3xBrre
xHXAdqETSmztBY3qlkOF7kP0S08qI4TFUifXC8KKZFzDgy5PAuANDtSmaKI28yI/UdWKZhVyKN8o
Rs2+xNtj38tlFRkQREO6t5kBKYcqpQfPeTeL9O8k6LufZSdYAOpLBfD35t8rvD7JWwpCViPYFPUF
7K7+r7mXyXOppiRtBDy3vHXdvJ9QIK8mgChwjs78roTN8MoQCxPQQ4YSRliiJ+pMhW6T9iD0p4sV
l0/MDQ3nSOfXpOY8BU4Uw8dUKv1Mkcjur9MC8BC+I7wrFL4GzqzE4XZpVsXoYAWw3mNZh4qyWPgP
CaSakS4v9AtpZWB1Cw0JtIELMHYerbomXiuMrXlZFWo6yXI9iIYhNQM24cXsKqbyeNTzymoi0cZk
tEDCYYjbQCqwVwM5DkoJrbABWjhNII7PvAInjRYnYV8p0gGtp41oTF1m8LCOiN6RynGpK6pmaW8i
x9Sij/uA3t8hKivGQHVk437NQcaUycFqfRIhRb8cEii45TRVegopPBUxJbAeakTQ9iyUx2yzWFlW
u7SNWULF5ADrkBEJRZxBL8hKwNcZRVkRLQG4O/GfjcSMKFIMWJFMBtziH83ZFVzx7kiiYdEwQgn5
JpG8arEYwIumCoG5ITPghzF1ZeHCifpfDdNxTqgy16ZKTOK0zEv93jVQq2laO4TSYEFE902Ty4jC
Rs2EuWRk7hc3LetrGFbKl3Vt0CFPyqKGsU71qPfFgCc7G6BUvNLG/a6Di5RUrvull/dl9VzNwnqS
r5Llt4Cc0b3b71FW4CVfkxiWcmKu/Ee5XjncxrCoQXiNK3IAeOyeBGeVqrFE4d82KNVdUU8fTCI0
FcDKpILtElUB56eeEdsN4piM4ID2pPmtHFbJ+TLRvGuynHMZ5Y98KDm0sRw7Baob97HiV8aYog0+
KFI+3CN+kinaqdR3u8l4e/uvvRyuNSWZHC0PgvtoqVXlTZ277nJozhJ2eAHOUlxoDruUViF0mhv3
NnVv/eaquYrSbqpOQnZKMkBxAJh5MwBIOCcipjoXysEiTssbY+XgcqloTUFQz3UuqbUS8ydaWXLw
fb/PvqRwXpaGNEV1u9kQXpb04Dd7BZY9JY66JFWTzKBfy5WBbrN/lVVmSVMVWdMv9BwNZUplChbI
n60YhLJPLqh1VpX+qZrQZHmMgogOLaPOiYyVbF34p0u35Pe3VoCkzMw4N1EScAiQ/FU5hMPqU++5
MWCUGfQqHSSK9hfDWbaGMZe7GrrqOr2beRgUWQgxccwjadfp12sOHSmcfGhGeaxJp3A44dPDV+ii
kQ9XxsVPq3WfWALVYFyoAKCr0oZU/4LuD82NQ5hifKSvYVb7ywsgAjW8gZ/WR/8th5E4pD5W8SeO
3tP6p33XaDrUGA0fcs1BPalnEcarqjkXMJ0D/74beqt0CPZrkMyF3cOuhqdp9xPu00EJlwOFkCIz
esM8w5GiYfisloaRS1w1pMUcX7KSlkF0uaxKeXGaBzx7kCAc74663Tj5mT1kAGwiBO6My6DMQaZm
CSwUhPXgnita35lmKQrKEJMz53zp0WtzIBupRJ01QuHZ2UpRqoCUEbzoQV1HevfElT1q0QcQA5Xs
q04EYo5xiygizFcGTKlet3HfF70iuN9+wwQgPp0EqePnp0XkS/pgxW/HQ+LV/pwsZaGegASRE5bU
FEkbTw9yrIqZmUPJlSRILHlJYVDgznRzsqBX8GgtUb/+hXhh1jsxSk+iOGEdhnPVAOTE5ldVSLOF
CshVX2fSnRMl2mpaws6ZnRPZs/20pCQPAynKv0/VPlveA3mJRmHPn8EaWqyVz/AsZgFxooswB+Bi
kJIh9Knj7+dl1D9NS1n9FS/f/OavZuOF2YVD5VFe07B5kfy+7S7Ze2snunc8peQKCa6LtUahh0rY
AxQx6Fehc+vQKWlFpVkGWyn7riT9XygfxCLqOpf1JJPKnzdle09CUS0NpPkfCVXdxSH/t6891dKr
+kOFqtZvndhxowKV7g/VzOb5059m14hTvSVj9exXx/siV1vBrSeVq42m0138sV/aaUY1M3o50PuE
seRGsaoljLUZaSPK9doIgYV2V/6Idpai/kRZIdWiPYpIgzhynv68K0vKT9SOUj7c3z7j2aq8nO5L
BbCP/c5rk7Y336LRA1MRYzvqrXm7nwgu+Y/EUM9fW1d/UggbUDQ1Nv/T/D2P+id6ecTIjn17VfkJ
CgjFsjLlsq23N36ScDeRmwYtbP5DIfU/2dtLaA8e9+0V86c+RfGK1HR7fPb2qMFJZg8kvY+I4nvf
+h0b43eTMSQofdwYC89OnwnnvfkLO1PxcoCn89IcChnoSP5diW7zq3fI6m0H356d5uf/mD9X2dts
7Gd/2YgLPvux9btbE/vsb3en4vmzntbj5UwPvsPuD089O7GSuVuNN2f86a226n6fggcr8pC62z65
eVUOwN+n8UI38Pfd8eqo0WOcJK1R2etHj5qnWdKeq8xmOnbYgR04Xh7uBtpIIsq7n5qP+rE1gMDM
wnas6LFzaie17cSFF7WWpFHLEDB5K8nT3UCbyXOGjx4WoRdrb60bpdxjxx3ZUWgl/m6gzXYTsNZn
iR2w0K1hBWy4cZrFe4ejkUg4dhGGtT132/u48Q+OHRaccX8RGm2Ko4e1ktjunKXN2K19Zgr4cJPE
iub2bpLNdmga2B075RPvIbGCzEp2QzUDNx1jjh4YPdYotavdSJtxueeOHtdO4GO0hxWxDkjVtle3
cTmOnSyScDi4LUsmSwLGPc0jbE5rEeh9c/x8z+YvjIPcSMwfuw5nmRW0ZysLWIVzO9nbYOTZj5/s
uRV1rqzKbin/bsR6j12GS4v2FO3doAlY3Usvc/N910TGBzv6u02DuLD8/SkLWONLD7ue2VGa2V57
nTUB5v0yL+3wIUaybLcEjfWh7cnux4+7KlcUbbImu4E24zZNmY7dGldxZM3j3TjbYQUckavGtrdG
NQR8vWs7c+3kxS0n9wT4w9dxsrbatkLE1QwYtOf1yH0BB+QGke7csYLWEjedAo7dD7cxt1z74AEH
HD9uc6Lt/YFlARt4urGaiRe1NrEiIuqYLq22kUAcRsBKFBYBXdLyhGmIKmDgtf3YvjyUpivSsTti
uvayenvqdoM1ZkIRceV99ROWuOVcKiLuj6+Rl9mPnQu6aD/G7bBRE7Dn7nGu5uy7Ifr/rTVp1NeO
XW8sMheU7STtDS0iqpnaycPe2e4J2CEEHnYn/o7z0r5SdVkRY5gzl7Hn9uN+pCf3DRH+3AWacUVr
tft9GhuYAhzb3/5HY/4PhWY9DVVKFYAR6Smayqja2487BC39jsy+BJzakPSP//3TTt4cdqQb/4rQ
2tCKrMeWn6IK+OgnxHQv4nwRl/OVXcIb2ZmYjbPW5D+OtThTbHDWuQGCTOwNGHblrXIbYHg39GYL
SAKe9GSXp5mV2WlrdE1ALD1kIQAVOp9CO8E+t8bvSeZrhp/JvAs1HYK4PTzYe4YO5bi+ab52hW/H
//MOMLQURGp3aPPGFnwAG38+/6d//fkfjRvseofst561+5vdH74GTA8st3EKnn89EW7XsFrugbBN
X/Bjj86JVVsd+g15y91Ym1PZJM2OHfoM3G03ymbQpmfm0YOmiWW3owYRi8tcV7vJbeYqwvE8j5PH
vSUQ4U8gwWV5WWu2qoCVvbTJ0rRNpiziMvlMPNaarCHAUn4h5Z60Ru2LiGys/NHrfEqsfSdTEoCt
TOn31TbpioBD9nQhNXPujEMveXEvNTrsxx66n+006wysqJVTgdB8/Mi/2OFexNe0+zx2vtdxh033
L2lnH7rATz1+9JMGEelM84dHr8kVzltHUVMofT/+GXd59HDI6ZYlrkH69B3/hE8PeecqT1s78ml0
AWv0X2/H0/Ht/Xj03zrN5iGj0Xmx/2E5S5pOH3jFVAyqm2jg8tZrHbqs/zEBBOL7BLC76/81/wMf
ImIDv5GXj+f4YG/8zj9F7v77vidKT9P9z/T0yu90QT9F2O55A0DsxtncuCjd737eocw/OG66Z19p
j3fciGPaNixb4M6WorFnoH5smuC0wAGHXPxNjHrU2J8a9oIV7K0DocORCzFt+iYemjP8o4Zc1jbY
P7Yen5uT0J6xodKwmybamo7GMW0JjJeX+4894wZ3wdkHXwxD03WaJPH/BqyhnqS/5kK8N8Biz1h7
G9EwkbyhJTjIoCLLpqG+6k6890EDMhTeHN99/8rv0SETewoRnfeDc4t83v4Xyv/epfO9j7uy03gZ
Z1bY/lQYcb0PX1c3JBpnq6jcvnY3vfthFhoD9sNu2o196KkqjT7ZDj12A126Ibnt/npnLj7wVr+H
w50/SM2YGpGxyiqqYOeSQm9c9c3H/om31OY4vueWerZW/xluocRpTEyb2gQesGd4nr3UO++iQRx4
e5llESHaILGottpNr9m+DeG1eYWsOrBb3znZxuto3UYNj/ToQeMgpiSudRfrAlZ2PM8tCHq7CTZr
IALqmyR2NHc7J7kH8vl8cBEp1IkV+H8Id7+4Qn98t52gotCetfyqFXvnvpjmZA9h0D9fDvlVO/zO
gW+sxHLyvaSy+dpt8t6B7SRvz/a1q/edg1KVuD/ZDdP62BNyTzKrBk5ubTduhN0L/NGB/vOuAaXx
fP+Ct8B3x8VVTLM2oPTahfzOrfOJ/PCD5S3aAwvY6J8S8I22cRWw04FinMB6tFN3twcb8yoin32F
gYI82xpWxITdfP+jCYClEOilMeLzuaoC5jq0YEA9tr+ZCLLZNPE6l2BoLTPyMpb+8VsFt6B9qYhg
gp1SSNS5aP5r+un2+RIjArH78Y8MHxUIlFe9liI5g7sf2XthkizCoWPk9qeTmwqZY6+Ac2vZNg2y
COz2okocur/snQxZfS0P906DtgUZEHO1W9uNqsDjF2MLBhwYW8DGuCAdhU7FiyURcK4vrZjwc7sT
GnMJbWH348c3MqwOK35xRET4z7BoHIKT9ufTBSwxzMZHr2hnr2VDwF3HwFa1f6YNAV/u2l7uEQV7
Aj5d49zC2j6IsptCxvdfuCqyiAKBG8JAVDlAmVv7+XVA5J12YwrhzFpiNnZHY+NYyAJ2x51refvp
GEURsDvurIX3cqUVRcAnvLO8ddvuKyI8DLoB+41buG/maMG6W/aPW6Sv9YN9YDlEULjvPTsjztzN
cbM1RJi6z4DWcdE5y/IkX3b+vYPGIIKW+dPJfP44Wafmc/cHH1+jpwde5OgDuV7CI3f/6B16aE8T
wf2eLknOBtUhewNeK8L3ufIeHyEyjq00261R84221Jk/9oGwIu+iDj2t2tT1fHDgiFX7/R+3lVvP
H0o2Bzj4zRj5bVdxc6tYfKDEC/7ff/+fqW9VVuckqaC9MYNT6wG+9+6rtewhWQ9DFYGQ3XlhnHQv
mzTm8zfs0YlaldTdH318N05tggJ/t93Tfx/RerMiXvI6X/Lo0WrR5fo9HXUdAQ8dxf5jzALeWT5h
pBe2/Aw6MZM6EPDxLix6rHkt2gCIl9Sothy/bjdWN/C6c6ocu/Rj2423ce22zxCAjkLOdw6MLMAG
XVrLzN1za7bTfvMS+POApSb3+xfElQIHvmXrBAjYnp8a/701qIADNYizFJekNawsYlzckRZLS4T7
NOA+Jxx/fn5EeDhD13p8PqaIeotbe5k/BKRTqQKgRKszbKKv1kNE2Fw7jOc4ATzm7ecJ2IEgWXaC
GlzrPQRslmHMhdgOpnUBmMXv7OcN5ST6fY2eT//VVPY7/ZihtbQ793by2LrOX03+v3Pk0cKjeDJr
7XhDQOJv7FTL7PkyiIiqx6vcwtH24JuTTYvaQJEhYJuMUZvfw59EFOuMM1owLdvmWoRHdMexPwH7
bY9sCnAiTnBSW4fQFOA/nJAKaV0DLzk+Pw4lv9wIyPruNt7HPdzhb/8nszuP/3JWxF4bWkBv8Pjh
L+yoai3FAeLXj6/Fpfew7xWgLHT8bAkkYnrl7Aba+KsiwhTmu7cK2pue5HvCr0fLsdJ5Oyckv539
fM/QVZy1Yyp0q3br8vHd1kSM65YNlnUBp5hh9wYVcIqvuEjnexVRIgKvK4t4OfPydLecm21mCDjL
25H3GXuyiGvuKq4b+0vpVnvWArbxtYeL3xpVxJWxGbV9X8giVHa2Zrg78NLUage2L8mWP27Ybn/7
W44cZutGQip2tzofP3i3RCbtYkRUP48fdmpXc9cOAru1mRURcjBPvNYXHGdFhCYMuI69p3CgiNCE
mTZ1jlbn0iaFulvd5ngrIjKdU+C0vayTIqJua5o/7iHpIm7+u7gdpSkiaHbT3/5X3EHa9Le/bWpJ
b5Lf/nc099o8cEUVcFFR5OHt5csoo9590o+fwzsrqvcNtCICi/3qvDjgIpgR4AQ+FIbOxEpbbpEi
gsiABKG359MrItKoY3AYGKktl0ARccH++iIGUUSkH371wgfrYd22GCJK8bY29OX5FkHIHJCcucOZ
a1FpqQc4/ox8eqja1KEeGUOoF33N7CHKgKF+O57683BY+P1/SYLfwcog/e3C/T/vSyibuvxjMfHn
82/sPpKvz/9o3BDHj69LtwOvbp9/AZcNXbozq3O7V80lxMIGnakVFPss8kbz1z6SSX8C9GXj6LRQ
g5f1Zz/uW0Obe2wKgHZT3GajBNiraxZ4Q8ZujfyqJMQ7QcsbcKR2+k/uv7nEh3bnK3tWoJILgNRW
q+I/xZn7lOQPrU0m777fx9076ic9iO4b53RgJQ941rtBN2HA7odjnuDkXtA+HSI4QM1sOc7t0yEg
8GygW1Q32MatoUVwNIdWRSn5IdKGCEbNcG93iMCpRnGIW9ourhXhQO7GPZyYEUEgRHZoX81IRKU7
xv4RMaC8HcGJQFJO0eFoBQCyCD7IOft47/vJIlQcrqykCVj24TURqbtG8i1tUIlWlkoWka27QQ45
ixsHox0bilBy2OpGXXi0M9xY02u78NoWRATbbPuUy3zeRgoVEcpvd1R+eY/W42b6d/EDVc4787+5
C0TIvzd0xe36DNmXcXrIGCovS+1/3HnaLtS9h1o3cl6N7FyTit9ahRdsVxHJDboOZV7qdu69xPEO
GnkkKnbr+fHr9Ov01Se86Wy9nUoZIIK7l1mj+9rxMx/iy0Jw3w202VIigPOp1faKlJ6ASATuctYZ
o4AALtNOfCgiQPnt7sSFydzf/hbYYfV8Veg8vfvx4/tk8wJXFk9oa+KASohI+G9fYHsLdP51q4r/
b7tZN59WpcL9zVDlz/P8m1D7L4l6HBLtEKEsTBHQd1rnHqA0GyibIvjXNwx0Qk0T4ZE3c5l/3nc/
pAZybPCHSf07htBuqPNnNcnZaj6ik2SFcSugE2FaBjR/2I8TRVisRjwgPnhziqhiG8aNu/GvFzbI
VeT82yHHQ4QbsCmWaySqsI2NrMCh54iQqh/G8e4wtrxMXUAIPPEWrUhERIXUBDnuRlDu8UlkZiOR
7M2Tl6Wbr0qHvhOHelJ2aJoPvigNFYFzPY2/SVc0H7vxL3+Xomoqcx9bH0WEzAGRZ6ta5qWM0Y87
yac20utPO3TzDlfzEd5fsPuz1ksgV7W74D/ullxA4X/Ap9qN1LgKsoj859BNqIECtDlwQ8kiOkFd
2+vO0AoO6G6LECO/9vaIKiLYjfdWBDadt9ZahHN8DSGoPaqIM9ss8K82OHq7Lxa64LsX+Pi2u/Gy
OUHNwcsFES0BD7CWoKjNKxygPYopUKGX+26em1PTF3AcuaRSCkcOF66KyGFs44RTOwCN+y+dTynR
eApdaAsxNCcWPJTiq2EeuS0/BW2z3ct+/KvfxT5KK61VU0S4EncQ+tuzFVEKf5fTC2NvsgJ25s98
Xm8LuUzow9zm+SK1dvwyv3AyFRGsw2FTl9zAdbtDu5tos/l1osteDzE1neYEEgVmIrrTfN32yZhu
RPA6VzRRSTqfc8os8RcPunG9prRNQnfUJPxBXvBtovufGPgcECg8NvB5/jbNKX090/z8t8fPk9AC
E3qH1BH/sW+5xdeGz3u77ibwmogJfauBDVtGRYRuwG2e7pPCRGQV7n77v7CsKvv5kUT7cvfjH1ns
QzvgH5PoPSRjufssm2/1tH1fCeVfKBs+f5t/jt1/SD/zL/iWB8Q7/3pveUgr9J/sLZ8fgAMG/ek2
mAcEmf/x/wEAAP//</cx:binary>
              </cx:geoCache>
            </cx:geography>
          </cx:layoutPr>
        </cx:series>
        <cx:series layoutId="regionMap" hidden="1" uniqueId="{2816D416-36D6-402A-A7D3-A118BB73683D}" formatIdx="1">
          <cx:tx>
            <cx:txData>
              <cx:f>_xlchart.v5.4</cx:f>
              <cx:v>Column3</cx:v>
            </cx:txData>
          </cx:tx>
          <cx:dataLabels>
            <cx:txPr>
              <a:bodyPr vertOverflow="overflow" horzOverflow="overflow" wrap="square" lIns="0" tIns="0" rIns="0" bIns="0"/>
              <a:lstStyle/>
              <a:p>
                <a:pPr algn="ctr" rtl="0">
                  <a:defRPr sz="850" b="0" i="0">
                    <a:solidFill>
                      <a:sysClr val="windowText" lastClr="000000">
                        <a:lumMod val="65000"/>
                        <a:lumOff val="35000"/>
                        <a:alpha val="75000"/>
                      </a:sysClr>
                    </a:solidFill>
                    <a:latin typeface="Calibri" panose="020F0502020204030204" pitchFamily="34" charset="0"/>
                    <a:ea typeface="Calibri" panose="020F0502020204030204" pitchFamily="34" charset="0"/>
                    <a:cs typeface="Calibri" panose="020F0502020204030204" pitchFamily="34" charset="0"/>
                  </a:defRPr>
                </a:pPr>
                <a:endParaRPr lang="en-US">
                  <a:solidFill>
                    <a:sysClr val="windowText" lastClr="000000">
                      <a:lumMod val="65000"/>
                      <a:lumOff val="35000"/>
                      <a:alpha val="75000"/>
                    </a:sysClr>
                  </a:solidFill>
                </a:endParaRPr>
              </a:p>
            </cx:txPr>
            <cx:visibility seriesName="0" categoryName="0" value="1"/>
          </cx:dataLabels>
          <cx:dataId val="1"/>
          <cx:layoutPr>
            <cx:geography cultureLanguage="en-US" cultureRegion="EG" attribution="Powered by Bing">
              <cx:geoCache provider="{E9337A44-BEBE-4D9F-B70C-5C5E7DAFC167}">
                <cx:binary>xHprb904lu1fKeTzKCU+RTa6GhhJ5+FzbMdxXpV8ERzHkagHJVIURerX3+2kU5V4qqv6YhoYG/CB
pSOJ3Nxce6219ff78Lf7/uHO/hSGXs9/uw+/PGucm/7288/zffMw3M3PB3Vvx3n87J7fj8PP4+fP
6v7h50/2blW6/hmniP5839xZ9xCe/ePvcLf6Ybwc7++cGvXL5cHG24d56d38J+f+8NRP9+Oi3ePl
Ndzpl2dXD0Hdj89+etBOufg6Tg+/PPvhK89++vnpjf7HQ3/qYVxu+QTXYvJcEsIkydizn/pR1/88
nqAUP2ep5I+/3x53fTfAJX89hC8DuPv0yT7M80///Pz9uh+G+/thNY/F17kW4+PIrn79MpWff4zl
P/7+5ABM7smR78L9NBJ/depptHN7t6n+2/T/99GGqD4nX35S/GO4GXmO08efjH/5eDz/dY2/Bv2v
R/LHQf923ZOgfzv8NOj57f990N/YpV7u4rf5/weiTvBzkTHGCCJPos6fp7B1GUmp/PIjvj31a9T/
jaH8cdh/u/BJ3H87/jTwb97/3wf+1bi45qf//mzV/d23OPwHoo/Fcyk5wWn2Y85j9jwVGaJY0m9P
+xr1f3ccfxz6H69+Ev8fTz5dhA///Z9YhH8NR78BcXnn7nZfEPw7RPrzs9+g7Mmlf1YIvuLHxadf
nnGI/G9l4fEOP2BL2aqPsPTq2yp8u+Lhbna/PKPkOUUZQimlBCGGCazW+vDlDHqeZYikQkghMcsE
evaTHq1rfnmG8PMMpYRIRjlOCX/cePNjesGp9LlELENSCiY5koj+VjBvxj7Wo/4tEP/8/ye9DDej
0m6G0Tz7afr6rcdRZoQgLlGGMwZ3opLiFM7f391CTYYvo/+SY1IvrctwbtBaH7ngrmyzQR6+i8e/
+xRBUk4R4lSk2Y9PMa3a5BrhKaKj8bKu5+ZtjyzO//wpCD+dDYX5YNgPEB+MkZBQk7+fTe8bRfDK
Y94tjuLcNTaicpoqcSOWRcyH2GW0NJ2wXR4ozop6cq0vJfXuZpJ8Rrnzi36t46r4bkgZGq98VWNy
Ml1KfU5qG7K97jKy7pQelS+dq+SWW72EuQwMLxe0RZU6bltYDijbaNOXtUNxmfIqjBkMxc+TLtOl
Yreq6VNzruVEqoIk7abyidL6ZTVqpo/p4jNXZkpztONVIPdUbrM40uDQIauIXfJeaBvzZOnaF9VI
LclHvobzmhF2yzIl1It0DOnbiHHV5YK33RvvB5nu6qDHa4pX1+9dbRa9T9ohzAfjqmHYrUu6+ZyG
dexyK5lY867yTJTtlo5ZAQfSaWdtg6jJVUgpP4aqqd7q1XlRMFwxcZg6MU471cuqPSwDt/1OVkr7
c8JUN+QOZ1IXWsf6wuJ1c5crGyi9oyOTQ8lnN+q32tLpbNuNmqMds3hTqXSwObIr8Xkvo1N5hqNi
ua21uWunSt7NkwxvtLDTZz8QPsAZ13+oPe4/qHRh91558plSyfT7JKs2U0x98GiHdIrFUTaJZTlr
k0Ud0YbWdefEOrXHCSe2vZXcTQEm1vs2r42YzTltgxX5gMLUlRTxBX9wNqG6HHHADUzP0XpHUR/w
IZVmWndRyrTNt3qRuGBpaMOF5ZVXe8pQmhWkbl3a5V2N1l/FIhzKG9bp6Wgm3r5gW+0vv0fbH/b+
/ThFq+rmn3z5t3//cfWNhH8hfb8ff2Tcv//3YnrQr5x9eHBXd9PTbz7C829f/Z09PqLib1TyCch+
5e7/AoH/9OS/B8+IA8X+1/j8I+F+xL0vF3yF50Tw5xlGhHMhMMEUI/kNnxOExHMg9gBYnCHBGAXc
+idAAyXKAMrSLMuYyIRMYQTfAJo+Z4RQLoGQIgIwkv3/ADQwqO8AmqUZwYQAp+UcKj1OxSPkfQfQ
lniktG7MVbNKlZVmxBG96Kjp8H1iK8zzPiEZPQOEs2Rf9bB33n4Xqz/AbgRV6McRwLwJzTJOmZCE
E5jp9yNQq+qbzk3+cpyNwSX2lstXtCZouYhMNtMpRILZTWVtmJO8bQOnp34gbhyKGtl6W3M+DxVp
/grtoQT+OC5BYFIiZVnK/2BcUDaZQ2uPLh/hbC7FyFVdWCVWX3RtV/u8aTfLr+dA6LzvhiCbUpAh
qryfvWpvTOy6taC0SbITG+cF7f4ibo/F5vfSCtpPAmV+LEMEiiuGZPkxbh3pKZ4Imy4VV9tSpmNK
4plMibhJQjpMn0M3be6MOsLmvcdWrVCTMi0+xq5ZbFlLZm9lh4U/19gN275nXqqbVXvFbv5ipI9F
/ruRglSVIhWQtBLKM/x9ssJojIgmAaPzloY+XHjtpurC9GILAHzB4V3DB/0wjs3ysutsF8t2NTM7
GqhH6vznY3l81A9DIQIxJgTojRQkh3jcDt+lu1ZNFXqO1jOuMu8Kg4a5v1rXjbB865Z2eq+4cU39
F2sFW/zpUzOYNk+zlHEsnrIgvY0J12105xHEji+XzRqZM96laTG4jZnXG7NtmieaqnAY8QDHY9IK
f/vnk/+RvgDoE1gHhh65GKYISOGPkydx6pvGTMMZ27HrYrFMIzUmN1I34S8Y2ZPkfHwUo1LAasOO
puxpcg6aaj/rFWpaaHFyMsRzYC9DG7bcTKMav9aer97CzdcF/J5mPhK875eVAR7CHgCaCwv7CI0/
zsxUNRc1xeHUtUlcyulrCFHDyXnI5mR4Y/VAt4voRkaPfx7U//FoSmkmMIVJYhgGfYzEdxmVcNoT
GWdz4glqw0HwYS1xN2H+YlQbxDVpY2V3pl4S+xdZ9TTGjFIO/B4YvITtj/kTbp2ksZ4t0dNprg1K
C+MG2Olf4ajhK2TSn0/0UUs8CTPUMIRAEjDMqUwReozFd3Od1RSqMZn8YR6TOO7qZI6fHdmiP5Ja
UraDfT3qopXDVljZ8l3be3oe+qxiu2oy8QXJnM19R+VFnGJfZobyfFCjOFdW4d2K9VpYF3g+WedP
PR3IOyP5ejRpwm9XyVURrEY7srjrwKrmla+ydaJA3Cojk71RQXX0lCZbcMmD7/u5mK1ZPktX2Y/T
Mvt9naD+oiEbu4Z0+DgsU3JgaeeugHCJYmKpLSSu0LHfxMBybLA42w65g9ikeJ0EJl6oEQjmUI80
D9OY7dNmGi5tGE2pknRr8lb3HQQF6wKK6htQXfa2yXCXRz90+3Fh7YnrsT7oanizTt320q847Pg2
2tKjpTo4OfNjPY/N3bS4z5nbeJqvtDOFXLstr9ZkKwfuuoOUgRaGWS8PEAaS64ZO105AJFDSoiaf
JnR0pDX5ytLpbYXWYYd56ERuJ23vbLfgQxUZKA1Wja9rM4vdlla6hPKMPooVxyaPxsZdHOt4RVl3
MxOevWTCLbnjDr0Uuulu/Zj6z75loRAtk/okMyLyLrJVvwQNRfMMRuJzVMd0LpjmaZMvQpAPrEL1
WHCgr5d4jOwUJrcVrKncgUUuDwufXrWDJqex4WEH4LTm2Wiqomnga3qZndnxRJLkjOt5u2zbYXld
ia5533rdVyXAQ/uic5G/QqIiL5K68W8HirZ8bLzcmaVLzobTJA9KRFlEkHk2N4NAB29Ms0v6wY25
BSXGS+lje98FdsZo7mdeiiytW7nPEtOy4ZWpE0iu60ADW05jFe8ZmlgRHvVd38b5ItF1OHtJs1/9
mqiQN3Zoj02SLHXuVOaOY2rf4jrtP5HI0MUk5vXQEtPlDe/9tckSkGpru0+zThVLaq6WGFwNi8r0
m0g3VW4SVsjTLdv3WOFiYFO3b5esyzGefWHXuF3RahxKKAF+B3K2GvKJNa8yiy5bzPoiZuMnbsYq
X6f6Ak1xeIVY8y6ibs470bp9ZsmaRxTS90iJg2cDKVy9TJexXtKCqgUEoV8PeNzCjvRdewx18DuF
u65ASRUh66hY9x4lc7H6drteXSYPGLfTEQ/TeKNJnF/xrRqulVH1jarqeNnWxOysCcs5mXiyFHPm
GSm21S4mdxLBvpyw9/WOZUNl8yz2ky+qpgkPZFKYFePSyVyh0F+hxrXdWTRr3//adFWfvFc+DhXc
RKysz6PM2uZqkpNuP6GqRZ8NrBx+u2lib3XUjJerNs5dixZz/k5mVlVv7QTlfMjVplp18jzF3Wcx
er8UCY4zf8WBZ3yyogcV2bSL3W48FXU4YCXmtCT1jPr9V2KmE77oPufCeXoRGgqjmmNLdmFNu1QV
SVipKsTsrdrHxC8NcMwGWN28LKHfy3bEzcU695UoxjjAHTxJGpsnUXVXDappVvgwLeKy1ulGizlo
1Z1YhBDoYuzCaC8D6qm/zgCJKd2ZUfRAm0H2dtvbpelClw8VztJcp4vcCtIP9byjgKO8GLNxpZds
6ll3ZeRothuaGqiwOFm36mGLsD+uhqmjd9gCcTxNcd7eaAkpVhctskCPOa+hKmVGVezXYBDEZhaA
HcWc9O604XEidUkqngLiThvx8zjkIW79Vu0Jcpm/HQZTd6el4dN243QQ/PXAxdjvEJGrXArITs9y
s4pJ5LCwFRawpemmH/TWN0NpMGXjGc/KNhep9FPdFkMi1Mr3Wwor1OwyraS1e5VxfcXdislez4bc
EhBDrbo0qY6UF0lvTDtcoX7uu/rMloHIrDBr8IBdgPJpISJZU1jcRRu9BxNM6oNKRz/D3vdgW+20
AGlfetN1E8+3ZpuxLlGXZp/k0IpmyEcUs7bOg3cx2WXt7LMDq02/H1VTZ21JPe2WA+NkFXlCGjFe
sh519UmGjNK3MojVPgx6hWVJwEPxcwk0r4VqucKfcAD52Qqzq0en2kusdbd8cOuqFYDfmPbisTyB
xfNAh9RNJCdbxRwpW1BF9WdgH3Z6uQE33S4AJOl8W1cAmOCxAG0/js1UqzeTwzO/9nPcIFINMqR6
D9aRBsiqlkFVtwajNNJ85qanWb6CqKI672Nj2s8KaIvVedNrb5JiqKgZXTnOEQMpjTos7evEyOZd
Vrdol6gqgCsljT+EuTMXte2ruVhMRa8dYeED03P1BkUvT5NueLEqNJWiR/wt0PJ3Zq7VBUxP71cN
GiiXZOX52HdnTqu135sljVU+DaO7kUu4M941eW+pOlSiFVeJG6pipRHyDE/zBQ9V8iodK33Y8AS1
JVBbcJqN8MiQvpwAV0o5y+yFyjwppJK8REvDysYYlNtMcJZXMlt2ZvPjvkuYPEWcLLtJ1hspeABg
EWPoys2nrr9lou5LkWwLzhOQoqE0su1PjRA9yRdmxquM1X13ITeaXuDNV0c1dOhIkG927bBWe9Ws
b1EcVJZzWc+F1Nzk6UDZ2QcbT7Rl5oyHdc1hTfqz15DVzEGsm2nkItd6Yh9xPfUH0lYs78Oy5fOw
6AunhXk5bijkgozxwm5q3um5faDbYG9NzXQ+o2wpx61aChTG5nZs4XYzqrM3rF+QKDQV06VNtSZ5
bKbsRbtaCSyBsBoK3oYKaR3yBUsW/2ZbJzvslBsD1DxPmliQTPl0Z92KPssqEZdtpOQtrkAM570e
+2KeEpPmYIyp/aJm53PQVtbsmqZibzuEI9tnsh7Ee2pl3V77NbZzLgB8QXWyuQUKODdNqZnQOJ/A
9wMyhBer8g3ogcnbfpleKSjWp7pW+COpx+rckRVf4NCPvvCy9gcyCSRzwXA8dq6OSWlH2S556+1y
CrVb343OjjeOWSBUMHtx68yIoObzrHuth3YMZQR/8Z3CRLxRWRtOjZ3HW6cqctE8CvuSxjBfpCaA
1WDtrHZb50NXKMXoPuXTxHfRr64qFtpVn9wS5VuGlBEFXyaX5ksS4ToweKTObRKMzo1oxrwHl/4I
NxZ1bnyq+nJ2dClCyBzaL9AQPA2SyHwiBOqWb6NsCqysWgq6TMtlVNZ+8EJ1r8CcrKpcmmV7R0jN
oaBMfbvPxiDJtXBJOucoHcxa9HZsr1gH2/4kRJzfOBD8LwHQ+wa+0LcvbKj6o1vWqQwh7eN+Xv2q
dnVrSJsnve8LGlO+7OUQw1VNeD0fW9msK8Q3JkMuQ8eSvIptf8axTnao2cLd4LNsF6xCr/wyy8KT
TRdNx+r9bAM72Koe93M1qNed7u/Q2NEjTJD5YgSJ9Q5Ca1gZt2ku8ahQVqab5PsEN/FQN7M+G9BN
B8KXujQkIyYPtm/8tQR+eGNUur7hKls1wHG1vglEu5NoTXfZLd1wNenhKjHR3a/gkV/x3ogX2Ddu
n4bIjnSswHEma2YPUdUnaPO04DF1FBeya+3llraQYjOeQVOlLjlOfLAv2LgldwKESij6ZNvuYbPi
oUwJ1+97Fac7RvV6oIv4hDUQTJjOIpZdshG6AF1ZQVwp2R6pAjk2WJGYEqn6wYiWn5IV9oXVCh3a
ud8O0SML+krPV9j1dofY9HFx3Sr2QbCuTJhHrzio4NIPQ3METT7tdGQPLCRNiebhXGdLvTdrJV+m
FU5fO9AApxRYbIGtXK/dWtNiEyPOK765nfJt9iubq/k6aT2gTuKaw0g7nGd0yi5Y6qfDQGe2Q4NK
y144UyTUXCKBMLCf2RQmrHPhwEWH/hDvT+NawR4xGr2na5vuJ1qnF72maeFUrwov5mNVcQJszE+S
7AkDRrXBgPZCDVW5pd29JVlTtH0id94nAxAdF4+aV30Z+QJyNOnq3SBrZw4BkfU+rvTNRG136mZe
n1g71jmwrFvek+wzaKzxlQcded2C8ph3kcdO71aRrLcVBYJcinmZXuA51dlVHGB35QmuxbkZQqqg
V2EFW/KEOUbyZIz8RmmWvGYgr8RB+Eq1x1Znrc8n4aoPwH1QKZzc6jzy4TYlKf41WjMfRjVxl4u6
A1GGUPdWhJ6UjvW27DQ0ktKOreCNyf5Cjfj9svrpdm0C8ChT+Rs9mfUUN1kDZmfoXPHoigp4wqsq
Fb5ox0GXKiCgdIyId4ZbUcykT16oFr9tHcJH3kQwAdO+4aWW/dWSAoYJ67KzaSgMwk/DPUDZnNdN
Et6Ny+S7gq5Zf7FpwOvogAUVmvNk1wsfroPN4iXs7T4nnsrLYBp+aqvuI0jj9mUHMqQIicEvNXWQ
61ChjkFjvq/TGkgZ5EkDBoTpLoYxtLuIe/WqlZO/pkD/p6NPIy6gWz58oCaZfp2MMdc0FaRA02CO
vTLJHRinAOJbr/eQ0Vl3FDjZ9mBZb7GoSYU+25W6YsuyfvfYiNv14GPtZmkVz1EH/TWAnGwGlQfI
uKOj9pCMzVDM3fiucba7wV1vbzknXdEQD1IxianOddJdSQXcLNXrfJwm/0nRzrrCm5mPh1krkk9Z
N33YspbmKVMgUDXUbci/sJgdsOE7BrcdChUVytsU3aB5HE/VY61NDZ7PhBpxFTym1+D1kZezx63O
tyHDR99U50HX1BTj1mcFqJqG5KFF5OBUsoYdAwL4qmmFfrEQpO4kvHkFE9rSzw0YGsDsK5Cra5jq
Eoy66hVNXXo9co9xEYATXmqK3d6qyacFQpqfpirNdjO0eA81TS58OqG87pN0X08zG/LZoY3mINHd
wwJe+aOa9KUOfjz0I93yjbb8w9yl+G4DL2bOswVwDPg+BEzM2R76jWYHAXjoqXw31V1SdAOVt3RD
0w6tmcpjNfRHtBpUINPNh9XY9qKm1hR1HULM7YziZdJjhIBHM/Yuxca9DD7zYIkwBkPIziBp2ZvE
xnDH51nvwQEe6C4Qu4GKyqb3Q73GG2Ei83mSDCzkct42VoLduOTRdf2HfuvX+X2MsMuBHUm/R7qD
iWk70ns51OEBiqUvFCzs5eyTtiSjTEXO1khfLVRBZzMT6XjZJ9kKiIkXPxVE1GupRt+pM1hGVX1Z
cVGVcwfO0cd0rafsSADslhJkF3uHGVSwviN2bRCIF5lombeIO3O5QGIv7l3gyK+G54p6TIwqHBJu
GkgZ1NyEANQwrFcRNehd67HM04m+s1Bpr1LbDQ/glQDlmOrE05vOIRPGqsRi7Map4ATGdvJfNIxt
wBm41p0BLdl419MDODCO53wLEkpDBjTpbLCCs3iaJn312IM3+RYrOBLnptIJ8Ea2GdhhaWZ9n9sx
ldfbkqmt1MZT/7qWjl71LtH8alptyj8smuDualvXWO0q3osM+uWp0wfdiwR24GYEXBVNDyZio0wn
L6WBBb+NmAToTOl0aGFNYGCgEdREGnqYvshnAO4q3CeN7JzLq4qZ6o3t+Ez2CBoB816stRgelJzd
dpttaQ+m3rQJkJgdh5bsYVsG25zFVm/tuaabz25I4rAtBtIoMPTHiBv4oMhEkFBpLQyAYRjSrL4Q
US3tMYPGyHXPCOj4rWWV+rCNAwFLs9pAPC6RzFmTj3jOxMm1CQ4vMJlB+HdZSvDZTCh0gK19kww4
j/MI9sRkagzyV1ZkuFm3ZEr3Y0ZncEE64NIXZunjcBZJDdZ3KteMHhdAGuhtwFsP4R2rWy1ogbye
xx10JSp6EAia3AegpmAW1F1I0UVUAgQDdIWcrHPK4nBKwV5YSppJ2l2tOozt50TZCUSQB4Z+MSFt
0H5bUp60OXjMLn7ekLDbmGf1JvjnjJF2bIuwzJBPCDWPLbNxhMATaNXP+0p67m9Z2mPQpY5v0Nnj
FZ3VZd+kpj0PiMCzdQbU9lcA4xbfABdqLTBkZF7isUd3XUM4M9DDX3sLGp7YsFM1SGPYORM0ZKpH
LpPyuDPK+Udj17KlyolM+GczJ8i/XjtJYOl6L1L4gNdqHpOFRcp47uB9ESBPQ1aBGpmqesibCijm
6xlVNdjDIYopz7a1PeG5yejeVi2AFLJuIy+XehvHvakmrPdAk2O7owFrlic13/RN27Ywz2YeOzAW
N9w2+tSrGv1atZmLIZ/rlTXA46BLVnBIjSOUwFVebkB1kx0R0Nu90tsML21A4d/wy4bOSZOvykKD
tBo4iMEo5L7rlsHtDbwAAmOKmTwjuwSR094/OmddDYvJBUZ6VzlgBHtF+DpAc6zVVbnOqGuK1UzA
rQD4gjlpT+EqmvlMAOeDnttpXsUmTqxadHMBjMf7bfe1K0q/LKslwaJXuF/kUBifcXNRWZaaInaJ
3y6Tuec+H4fJ+X1cBoF3cvOrvl5nM/dlG5bkDMmVyOvF0vFigyfaW3gRp5vu5IySpIwZ7w5gZLfT
CaQmjmdojC3ZvrWC62OPlyG9bbox6hKAkG2lTFLfXpuNMwm2Apr1VaBalmwepmq/AdkHDqvhtd9L
EEZG5SLtwrCbwD9uT8xhBeYulfadl4OucnhdFbIWbBoniy5s43xP2472JaLefIwL8zf1AEt0jBjZ
+ZOUhHZASkdY7qW2Qyzh1WP8LusH2G/jNIGYwls9fSKw1HfgEXXk6GQY454HKcYSq7EiZQRgqHaP
OwwgWoCoP/b6MTVc28ePXzens/CWEgzcSnNM3ZY18L4PntftqD3qY9lwDMbgsIzbfMLtwNZ9D0SR
750FJxGaQpPGu66d2zPytV5yRYjTZZPWIZ54xLZ+QdJqNOc20X2aAxVdHHipzdiCrnQKCY9KvW7g
P/IxU7v2/1FzZk2S4lq2/kVqEwIJ8diAD+ERHmPGkPGCRU4IgZjEJP36Xl5Zfbsyz7mnuh+u2e2y
eiiryAwfgK291/rWxo0b7+Mpqees7Ii+XlwylFcxDfofsaWr+hF2PPBQnlkhNL64CMrOQFgYn2CK
GPMWjTOe+YoNcPHq0dQQTsuugTWX+RAf7p6xBZegj6OmPjBvysPKRlbmtlkm6VNT1kNz4FPcuRMm
dtjDKUPF1T80tJ36hGNA1Ge+SN25nFPcpnvYv1DWCe9Fu+914l4G17ob5mqY4jAiRtTPJAxQvba6
Rd+tx3UoszqJhTlxr+mwn6KKuDWd+o4VL1Ws+HBICJckgFCOTht12hTrXRNBE7tLtkp1e6kT3BFs
mqrwsDUL/CzFt3m2WWNrgs/QGwK8qq66pjlZI0mcr1Tqo2dJxY+BaiZ9hXEjeY6iLlIpnuDe5aWk
E55X3Y0qN94OX+hSYeyebBXwfQBJ7G0cZLHmUa0blv08I35apZtRjd51lQ6eeCW68owviXcPXeQK
SBYwU6eX3qlJ3P6smPHA6uB5GWmn91tAK545TBahT0kULupA7IwLl8QSxm+kouBSgWmrjsxvXl8x
XMqrflGRztwcTvabGFkx5QtOPFQf0Yzi4NCHPdfRKKOcto393AcxXXaLk76ds7jrVzZlapsFOmVc
ZIqerRw0ObbxhNsicAV6YhLMXX+/RrAvoHxOGznQttqSOwLls0irrpzle8Mlb87RVouvkBkGd2PJ
FEW5xrG4fEJHxJfHEp2vvy/YEi6f4nIe8Phu3QImkIjlpmlL6h/HUOKHAmjRDBkEd1J1VZBRRV91
KxwN9hXFIXkdeu+G7zhPmhoHCq1M1aTQrz25tcAH+sOqG0qPPLIXQZjMLOJJjhG62NZMLeUgvhZm
LMH9RaXqbuTITacuZSrwOaGy8yrvNkYKmgcJDIX1uh061y8pl93qoM6HZtmJBSf9+2gWvubFKi4Q
D8yBBBZBlYBDSQPI5uiHx1i1y5Mdm6V/wDDhqgP8WC5v4mZeo0xrZsyxL4z+XAPE1LhFZ4B60LA3
uBzH1gwyuIX+ZIYdJr0pPJUwTSG2jxq2x589EqdziK7LlSI62qpucXSByognPMXG+NuS1su3oHKo
AEQEikyZRFPZv48cMB60gHVpzqUm/fYk+74q86qccZ+1ssVFozrh3RWki74/EkLKMWv4Vs9PnqKn
OdIGU89x8TF5gdFkj+tKXZ9Fk271DajIxXVZKRa3Ad0h5fc4hvf5gZmVtG9lzOiXmDA9fKUuSDAH
rpsS8ZSug9rQA8CzVOD+JsPKL8liV/W2JttQfHBX4N4oIG8mP2CwbMPRTapYrkanqzz0pPbQsBWs
iOuwrcP6bIGWyl2xCEufHPSsPi0vX+wxtBWZbloDBeW2AIvR772ZWP3K4fOj0NfNwrs0UErYZh/K
iEWwD9F0fVOqEotMu6KTImvdAEux0RYTlQ1Uie/V3IcDkCf4kz5ZDg5vea3SOay1f+gL2NLXXTUJ
+8W08+gAVpUrOE0PF2q+HnvWd8cRjF1wMVkqf+PHibHbHkp5m5K4WZxLuxXjWZF60k3urePNUEEd
afl6NsPURo9LgMPxaMYAtXnAhF6fdbIKf1qWpgUP1NNJxltGamerq8oWXXKviziKb6WfCgarBR2L
gCjSB5enfgqJu8bMMM87GkATeY05qZIdZGAz212jO2pZNq98hFbYlKYY8nmC9DJCOe1E2ewMmArS
34VkmYLkTLqwUjqtGjS6887jZav2b2C33yjAy/jOGXr/iEdMJCBafgU7OHrqUSzjdlg6I8KnKXKJ
fW111Ncfm+Iw7ZIAjvu9b3CF3pImwfHzB1zyJ2v/J8HzExz/K9z5V9bzvwmPHr53lxiC/Z0b/eVX
feoM/v39j/z/iJYCofm/k6Xphxo/qvav4P+FuflJlnL6bxL4X4yZDRkwJhOAlT/Bf/wkBJIE8v6C
CAoR/Rf4zwQCTrGMk0BSqACAGP8PV8r4vyEjECYUIBUqOtj//wlXGlyQq/9CsmLo3FEU4K5iSYJ0
gvydAOMEk1bcuCEXSs57B3Yib3UTftKQ0TA8kCYP9TzA5t6iQ6ES/87UWO5hxAGED9fo6i/f2z8B
xKJfwb+fb4fhXQTA76Rg0W/gH+/blRCoSznp/TxnlZ6TUzLO07ZrunlJy60qPqAaLwp60mIy3zcA
4/qqxyRf6LPms3rnLowg1PRfRJW4vIjW8Klw3s9Z3a/RS2AczQgEqs/hWNmLNcODOBvRjdN0S/oY
yAccFaAN5ODiqcIUXJERSgrkyzidyiLJqyiMn5zn3c4Wes2sqKsoHZGqgAaguzOH7B1lYxwv3xvZ
o7lCJGTUKROr+xGEcckxHZktTJfEiXeHgTk1hIIq/NdfJPu1VPz8IkMGWjcCUBjJ36kzOflGE9WP
+QAXMzBsx1aWuQ1CwzphZibFeTHfgh5UTbPsQvveGnmI1eMAzaSlJfSBp2Lcx/G+6l2aAFkfmjmd
Z7j/+N+VtVkBV0IGNh0iTJodOf/rt/8rAvnnuw/jhAPYixJYaL8WOj/UU1dqi3dfLxXCExYCRF21
f4PK/bPvCLQnkpsQ+QL5x834F04O0QyItyMU9Ni1EXp5XNK2eJjNTQMF2cerT3H8dNm//mjsV5Aa
nw23QigpgOWEY5AIL/TeX14VYoPVkPLHPGwHTIww9G9WgzM+XSq6fXCmw+94aLVOUcy7B9B18KJH
TdXXvjPmhlcOIiF48/s5ooamRilyQzXTr3oI6mfl4AoMIEYOm3Cc5Rq85d/dWr9isj8/AKpZEgKV
D4Be//YBUEg8d2U95qpZthwY0pTBI1SZ9xPaGsxz+3EOMXeB+9sLOjf7yoV45mgfZ10gtytu1Qrb
WDW7TXRAh2DXH31I6tysCI+4ZjxxYR9MMy1wLzqdG4SmzkFH1rs1TsKD6Onj5F17V+uyzWeupr/5
gBc88peSyEHso1aDhYM+hcL46wXiCwGJP2OM00s0Htk4Xg0VbJKSRT8CdqHMvP+bV/yHqodXBOcl
QYgmiBHQ3273piZdgQF4yPtxhFiJFtnNK8trcuqMDf+GR/2N5Mf1w6shjxDGgUSaAafIr58PTDEd
LaRxTLIiayY+7XtaxbD7K4JBJpT7wZku7e7pUcDFhDP0418/AX8U8d++YBxdAT7tJfT2D0TsjFnH
zVE55CV4B2jvBkmB2RRXTeyLrLC8yJVjw25uxzidhyHJuhCS8MDjPpumpksBZdobuiRJ3sXTPgmn
T36p3S7SKkHrN9GcKcRxRN2qNDSQoFqgZvhtIgTyMdisbCj/ZLaHSMJ0A6BA7g0ka3B9nO9WsAGP
VhP5aVFze2iKvgbpg3HEJ6ihfFMOAaZJds+4J2k2jyD5NqiGVRPq6w3v7aVSw3wKOgxSVYxLt9V+
+8nG/z/owf63BXhwv/3lTvqHgOW/t9PH+HX6S6z2EuL54y/9bLXQLP1nb0X++O8/UzpE0EsIH3re
n1HJv8R0iER+lgcIESIsCFn5EuH5z4jSL/0wNhH8kwYGBD39NUch/khlRpdjBf0LUOzkN+C7d7Rm
vZYgN9TsGjsyc6rrIME4aU6o/gULNmnRLKzGmGX60ce2muh9gSeGPAiwq3U8QOYczbjCpIXNxXZd
XYaWnENV9pvLgFfNejjFDgG54pZWIFynlJeF4iNU3G4KD5jEfbQ9WcwRmuw8GeZtObWAC4y6heLj
yjWNQH8BNY7mQQFGhYhx101bsJ17AJcR7naqgqNGcHL8Ri+d1s7BbnNfp2iBWlaWkzOQ7PzY72ZT
juzQb4033akdp1LjIS0swYxZ9FLSo+MRonKpiwrQEBlCbZCIs02FeEwBfQb1fk64v2lKTIS3/TTb
6mSrpr8MhKIauq8A5c306ruteMTFwxO/NnOsch2sTJ0L2yXra2252wWyLPNIgU1JlxLa4U7FpO8f
koX3z3iF9iNBFu8WXIMccZqGMG0FlMTuyIvYnWzgwzKFmsvUAcLV8q2BvD9dO6PEvQVpB9oRRkqh
byJPIG6EQi5vU9IMV0lEg523Ivqop7HEeOmEgukSVqARDe1AfpcEZSIJgheo3aC1qzii7tJvrqU7
4suaoAdP4aV9bVbApMsIIGZdIntCaLV7XY1yOdggnI0FDN3rDdwbz4iPvd2vFphDX3ftvuhsQXdB
yQt3BBw1+cN2CYOxp1Hh/nmx3hP9w86yVJiMCQnhNZVVfEcatYGEoSQeMqASjF0JtNsw1Q1SAtej
hMv+hc6ROSCTyHLIT+boGl5ew2iGq7oh/bVAqERrrJzsUtVeYmmiJncYmKvcMglb3MVxKh1JUgU2
/t67dVxTWivzLtHB77eOafR1paJwf7uyzyjhINC3msUWmtmI9qsgxb6OXXi1NfP4yuyA3IIX6Jrh
YlD1bABl3yM0r6uU97765McLmUeQS9h+tEHfTzseQlB4aHlcZ6BYV3s3uBCXcwcsGGz1LmzXQu1a
Zd3RupLJfAo3kzUQ6oObYDRkpwDLVWiVG4EbBkMAvcZR4cLraoxHsRMKptmWFgo0A7h6Aqil35lq
xrscq6V7ERDMlw8AISFCCNQfi9VxdZqJCsDJs7Vg3/EEm13ZbsXJ4NKRGwXG04Lw8kuEe8IWMt2Y
Hl9MbIS638AAo7krwp2NIYfZZvI9LLlo+b7yLnxNfGWOjE/kbZnnushY4YGPL0vXnCfmm6ekj3xW
YHlIkBfJrPadpxY35wytPo+RLL6rFYtw5VUbrRmbCwCgAMonwCywTHW+rhhHd8m8zkMeF23pM1/q
bknbCufcPHt5hAvb75atEnj2oQjJc9QHJX2gaKYq+GJNXH5FOzy+4rBs+mvZDXI7wlK2NVjqmNS7
GbltlSuQt0eETLogA8PJipstqprzImX1GKxb9zosZfc8Oba+utoleQ11Egy3mcosHFkNzarsVACh
uIuk2bUdB/VU0+LkF0ywXtTl/dIgCXooZ3A+GfrjrklJv5Jsxql/0/WbPmMsFcAzdDKe7ZIsr3Lt
8A9A/KlGHFstcD9CaD+4IVx8G0clZuGxEBuyI0t8tsrKIY+MbLvDxWjH2OTiIlsuabJUzmBr2qIp
byHEmiavu4jtp560UFnhEycgMgCu7IIOtSNbLMQleGQTUPE29jtiNi8QFF5rlHsci3lyIa7O67Dw
l0KifKes9cCKtYOPBKGW2XNLACKk21Zs/DPSZPre92Uy50UtApfxbgs4jOJpKW5IsZmnTjh7o8di
e+ripN43lmxhThsePCqAPnctKZHzLsxAfkBKlHWOFDmQJDeYUrSot87vFHNIePCiLpB48I5PDU6y
agNx1y4ATV+sCasBVGBCh/sBTiKGdw1scr9Cnl8fMKRpcUS8CMklcJJwvWPVZ3iNlWa0NHWyF0YP
R8Tg+jxoS1y+sA2A2qFjj9qsjgjYxwrBVPAeeOKrRwEN/9qHfVt/LlCfTgSCeJclRQeJsIc59SA4
chXwaSJ4CdTRhw4ajswaiMMPSUxQyWXvys8xb9fnocC0XaXt0Pjv1gYcwYUYKQrLNorL3DQHenmY
QGdJs7d4POsdkHFg7iB1XZzqyeq7njc93RUbwg3lHEHNgCGwAk5j8dTnsBzb8JgMTUePFm3tmkrQ
8PXlb07dlwEqLV5iMjh9GeaeI6tHxIfsQrcq7cKZNWmCn4G4IS1XgOtZoHG8W5gDDZghyCYm+QTe
E2qEKpcSqgeMsC5lkxiz1kpEofDWxsIc1pB2/hTHfL0DnSjbHOmMtt9vglu8oxk1XrT9pGCfAJ1Y
UflCYDrIcwDAo9Tv5wkl4qJ47WMTDQbOC9VdsI/qYDlJaxGJh04uyitkVECzgiIw9MvaBbSG6mRw
QGdFowq3xxkf3AOIIAiD2DJe79AzOZQ/3RywMADfVtlU6Hk0D/nHYvpIHlQ3uz6F6ZuQLt1aDby6
HSskvJCdbdIaB2GbVe1GmuekMcm2GwiFcTathc4izfpkz3HJbslqGmmz3g3AwVVrxmws4DZcBUqX
NEX7iAwQjtz1igwh6JGAIKWBMwmXKWnKsoCnBvckq5my42kQRQLQgfsAWzX4Fn1tAz+WxzJOxr7L
kDJdHkGWrs2Z0qS+bxOUvTRkbb8dWwqvM0X4gz0whUBRxucElTtoI/0Ki2kKMtj4on4uakc/wWvC
W5t1lDzT0ePujZumfYSIL9/hepDPGqRofy6WhY93CqUqayJYxqDotZbp5H1d7Ri80fsBfuNFZFnD
OJNxHVevdanKL4gGwEItJsxisOGLMrqZCZtbsC0kmNIF6hnOqQGQb5qUJPyG35SA5N6q9hFe2LAd
trhEV8JkFL114HXoAt9mGnTe07VtdpxRv4F2DN0VqGPe7ipweGDneBiCU0pWQDkk8RpWEU65936O
NctGW25kv1KymcclnErkOYzc1ifPxvWbryr35gBeTWm7bNO8r4MBJGUMLogiV5eIh4UMKz9YFfTb
s9NT0e8s9xd+tPeIjhVARpr9BXS/wSUG+b2SWhxHPFQPwGbYxwZw+2JNsgvqM2OJSxbJesD7wwqO
JkesTpJ0nCPQVTGNUcKrKFrETirsHECfC4/pNIrNtLvayKS7HukQkuEQeu/FCNp0LQDD9Wy1eazF
+gkzcv3NxtaSLN4aklsLbiyDzyF9BsOmRwu+TvJpYRMJTu0WQZGDKdZ2+6XVPWJeDLLyrfMFWpPG
KjAKiZXjuWvKGId2shT2PAVR9zEDbEIPgo+vMhfAjVpqbM+45y1Y/NPEewpJZioeR9w9/NBxE/cf
yLBWvszNLNsdESjmj5uY/fDQeOFRJP1Ww8ZeGLgmkRZ1yJ8Hv9oyYxxUlOVlLLNFgDk6hAm48bQY
TYXxO5brFxBgPDhtUATbrB/gJKZztyTPk0qQHF2Clt1wtFxh6iH9tMDKSKeB/y3K5kQPYshWIMky
FTiS6n1Z8qjeOZBcR7c0yQZaZl4PRcgBAaRxYeoWxPHiH6fNbhqQppdXgI0pwL6INmgoBa3ofohQ
8XE5Fn5TNDrguC3YWu+Hpep/VNBtEJVxgn/qLidqmiR9eavnOaw+C+KDMGVRi+io5L1i93XvgfuU
EvbfKW6Z/GIgF4BB50VxAtqho3QYpx7puW5DJigiWr2HLdTwaxy7YY9jf4ztvaxo+H3EiNiC/9Lz
GfkeNV7FwxTP19ST8mPrenXtsZvhwWhCqn0Lq39JpVyrM8ZO7D3Bb5/SrrMgSFLXYRC4anyVRNie
INvg2mnTh/mM3PC3nqk5PMkZ3uqXqBnb5RtFqggBiX4MR8hD1YqOcxXmi9OrO6hhQTRlDKuTQKoJ
jVpZfolrDjhqsoa/hpucop2mRL2Q2APj0RAzH8RSxS/4zHRMRY96AAIvGRxqk12GNDJ1HKRD0U3P
C51YcW74lMQ7VCXkGYCqmfAcAJhw+7jamuFlDYVFKmAGTJDDhQnqx406M54MFVWX91CTQ5W1XtbN
1VaulJ7XDffDrt9sOSNWN6C/EzjM3mCB2vIQich9ilpP6a4PyDqlYKL1css2UbzPDF8ykHLFJp2a
2bvy4JFv3HLSgW/8viLAxJ83UTN7ACIS5Hriy6FyQ/k4+5i+QJRjz+aSsze08v0LMC2fj4JNn0Oc
T/JBj62f00XCcicI5NB8hg+OhjqQg87k1FXjoVuDUl6ViDAQaFt9hDx0ZO42UdbHeGzloeJk2RWR
ig/jVBfITRdVRos6eCHUGNyVtuBg0NoBiYR5XiwyL2jhcsQ2kzkVGN/uhRdgvMbKhyDOeRT6w1BV
td/VAjGPFHwtLXdCx8kZve78GW2oAqwsmu6I0KG7mSZ0QcglGQ7whc8s3qN7roJskKOIM6CoCkgd
ijHZt7Dem1fkmEx77nmAkWKzGHmPSKajuZCC60+mMNbtAVgyDMKrWDL4WfpQgFa9QkSw/tqh588L
YHZPG20Leqs3YXcx8lx32xoM5yiYWgwQm4kxkDsapiKmpviQAXJAaJdLe4eNSUGmZlm12P8Rbbdr
0G3z5y50lxCAHE6scTFYTmmX67mx/psPGyRUJheY26aMEHNLyl5njV60zWQL3Sf3ce0fWyi9C9g6
eFCZSLbpqd50n0Ae7zVLF6yaYNmklP3muRqfizBexMmOHZyjvqYgpMYqTp5FwcqnWYUmC5EdgiqD
ABnyegRBn8Mcte6DExc8EdBpL5UjZVaOnngYZWo6dJItVbqtakVrOzA0ZQwhXyROcUW9nFxmAVkX
6C5FhH4N5jauiFjnlA2bXg6kVeudA9J5SJB0TYDUTmSPF7TyalJbCPAO2sHNzGZeZNUYgf6SnIH+
wxARwLMbEambg6rJaG8tBfRVkPoN+5Vw4ajsR5nXFXr/hwBI0HiPoVoW39tFl28gGDFzbrhLT4mI
ukfNinnFSA7ULEcfOLV3HaLqZaq3JoGhNVF68iak4wG9QP8Vq1eQ5Z7IIkSuZ3iMN6Rs+suoys41
ptbtEScaf0c2iQKzXcIqjabKvLVJJ91pDMYKWSmePEgWjW02Y8HJk/RsELvabR1H4J+sceardb4G
oQESolw7EV0Vcdu9+SgGTNojh3xf+nmLIQdbTDwJDhJ0yDjxj0Al5POW4OHa2TVyzXWt4mm5auG3
xjk2bywfHNmLcyhIcQi6IbyNqnX56qMIsT4kRtSuBFh7QKSufC2B2Zt0ZiuiDiGCujflEvAjsmqd
zxrEkZ4MyDaQ8+Vm02SuenuLljje47xPggOwBYBidVyafVWYAikyHm3jA+0rmA9+Hkn11GhEJNJg
IisCJW5QK87mQfD5Cgmq6U7NUBNmUYfqqQqSHsHBVYUfWEE1XldLJRnWaAHzPgWtk08hRe+Dp0Uf
GC/rq6iMiwdOpLynsEHXfOuwG+xIaF0jxhLA5uW6xYa0mXX7zXX1M/HKHA3WP4B2LTH07uc1Dh3O
5Xh4NwVCoy+TiFd23VvIwCgWUVcBfVmnqxmlCmkJZKfXPgObJ/FSY1IccFYmSDt4MqZUNx32ms2N
fygmpd9JwVFvL3LDeSwaDP9J1DXTnkyJxh8WZDmSukH0d0Dm5zNaqtZcCZG033ocZsBA575MFzZi
WidkPKmIbcSlDiokOoekK05Di62OGeTE4Kw0sKHdwEGkNSm2hLXjczw1/XxXe7L5H123bvcSp5K7
1d5BDRMt5LkVLOKtL4haXrWmvct6BDQAtFKCQD5vqlrn3oh13KkRNeo21uHU5AN01HM/cdM+AzsH
+CvCbW4BfLY9VuPFDYDfrK+IgObLxPgdETf6rpJRqn0/UrPtQQgHFvvW6polDx74MjJ9BdYl3Hd9
NE25ccW0L2sMuWnkFX9xlYhvQ4YtoSkCebRPRUXaFplr294I00uVBeuMJXdQKb9pqCw1jDTMv/t1
9tiO1ukkuUGT3x8FK1u3r6BS3+FRds+mKNbHqSihBGA5kkKEpI+XvKJwOvcBNuMcHOydCFJcXRnU
Ruwf0G0YvW2gfW/qar5UQWHnDTgzbpDdmqhaIoOzYssDAlQwtlmFRy1HBLd5AyVv6nQhcroPmZue
VbPSOku8jOoribU8STZERfXJqGW0iL/PS5KPPnDwQEcDtq9S7ZQiDUPfAWRW0W5qWz0fnUXO89kF
cn5femne1o5OmVGhBSjfIAAixtCdCN049KRhneHgTqiZMx2o24VILB4rEdVYLlfYxB1QTtvuoahJ
grCVU3H9EDUJ5DdSJijeWzLIDw3KsUy7crpwbnGDWBq4h4MRffvuh7a8IQJAsVYIMyfgBhFYUAn0
pUWsQBIo0oyVCrYSazcENqKMyCV9mwfD9hDT1KHRAznIcCI3LYiM49LO/EqMAb9bEGV5r8d1ucHn
6u9UyAiyR55f665l8aFVAZkPwhH+vcVSAOTKF0TxZif6gwuL8ntlZfRcD75VZyQFtiW1SHO8aqyY
fihboo/FNAHALJLRngIbFjWsWLJ2KUWgGpygBYuN9h2ELLQsNtl03JT8GjY++jLUxF6FkGevBoEN
JSkCRHof1k6/VIDgWwQ012XS+wDLXd4ZxHg8RnEXPIwFV9UJkmYXnapQcp3W7RxvuwSxSpmbSdvj
BH55yBPpapoxYDHhfmI9aw5Y39BZ6ADMhnlDVITDv+uQqx+CSCXXhQvFKyKIJMq2yK+Q/pgmN7MO
h/g7hEYDrGKTSYWlFbRY9qaeIT2PqGap6tbksG7oeUOy9bdYOsCjFHJsucKsFRP0BAI0MMWsPsBq
IQMeuVmUDwuga1aihizrzvteIFFcTgxyu2TNfefm+a1wrPxUIYJXoWwpGBF8XKXIeYA49X2kZp3L
BU3fBtImMlDXGlVV9wsSVw8cey/G26g3WAkxWqcQGotY8eb5LLqTiJHIX/TA7qGw4xKEhhxHLOQZ
8ssOPoRXioideNVjk1esGvkx87g5F0hh7XhdD29J39c2wz4fdKieLPIYhGbV+YjG0+yX9SJbUovl
CEcUGnLjamvaNGhANIMKUvWd8LJ5aODVticySBOllejlR4jHO9ghVVPglOnplld9Ue9B2skcRpPH
AW7JZUNH1QJr8dMgtrSusckSN1fUXRZ6rLZOLf749jTFZX0wTPITkkX2w3uHhzeqwzktmSAyx0bJ
8MgTkiy5FKS6Rtwam17gYdh3Ncm8G9YdWMdyv1g2BnkNnPRKJt6xFDXc7XsZku9z6CCnLEhmp74a
IcpgzJ6HtDUTvHn0++6LRJNzU1HkUdAy9dtdsDTR15LN3dEPZH5EXdnyNUJoYF8spLjhjOhmF8O8
UQerh6hJfQuhYMf7WWd143r96NdWx7slXC3bDyOFTOAbREg3SZvncS5sDhgh+UGxr/Kx7Hj32pRe
7bVekv61wioAaFaGmHpHN8MfrCQMe3r6gP4YI+HOkM7D7hQuDH23aEFXoxo2UXcckrJGNldAvMwS
EOnDA6SRbUQfocr7uFe1vW5AOW7X/8HReTVJimNh9BcRgROC14S05buqe6rmhehpg/BGAgG/fk/u
y0bsuK5Kg3Q/c67Si1JX7jLmhSKOH390fhCMrwSh6RUU927OaxjHyRm5IyBFUsqR0b4X9sGEwic5
FueyOMfFAviKoMN0WGfRiQzmj4DlYCiWn03Ml4WHcI7dFdVCnNyFpuKXIpYrj43f0v6vdn8Zst5z
gvBQNx5VXRRPMwcEZcvoYQJTuqcofJqCPEImnNJwG0T4ZLkj/8r3eCyfm2mx/ZVCdOBmzMP0NWCb
DDQjbK3+ScJRY8AAlnkPhmqhB9o4UcZAydRVhnSH8XcxhqKlrt5VrayXjU7tcecFQpdFwbQcmQkN
4TiBJrdncdsLNGknqIR/gKtPVzkjFlQBtXMSWy7p1qDuppEa7dny7SfzTB2A1uqCOL0t3TSl0jgF
n+Ta/y8JSq86TGqUn/y7M12ZYLiuMdor3tL8c/eN/4+b6O2D9js2VZiPvjnUQWHm1B+CPeSGtK7d
rYrGvfnR2MQ6j7GEaPkmwgLX0y9nP8Koi/oPB/zKWzT1SwcnLqSbvO9aPm7LSDCPO2Q/vHUJ7QYi
5b52znk7LECSykHOX7nO/f7fkAxs+2fX604TRUrG/9Arq+401kPdvAGkiW1KQdIrOfVrY39PXQKp
iIRyGB8tOJOI3lnf4WYKrI50y5P8FzoVchkXFvtzMKTJLpAim4MXSvuUi9qo581GTmo5alClZjVz
wgcaBlrsbaL5ivQY/fSBxuzHZPXqS++AOgMQZGhWVfOgh4Ppa2oOYMyW4socHtzmyp/LVICTK3AK
pypbaUY/NVG3qrSlMaSZppf+Bb/BBWkwoIp8cNDICZUnkk3KD1lyRUHVmL+TPMj3m0tk+Cy2ZY2e
CwOC59hCmaLyHRDaWp58v4ySq4fCSMq+1ndtHd3je1n7fEph0M5/18Hf/Zteul7deFPDB8wG0GFj
Ozngj2qzh1nSiNb7WKOlX2+2H8f7qbz1XznOPDrp/wX3+0+6EwLwZ3NarZ3te9eTq4Flt30Obc1g
tJWBVreGp8VyXcfSelfoueoajc4W4dahUwRxa+v/ENed45wM/pol/eCH52ju6YGKAJLX7A82g/0s
7+8Cs/yEaPvgNIn3bYsaJwVFxrc6lmK5+M0YHmfXXa8lt87+oFdGBBh4Un8ImW/xcW660nma7liX
qxc5gIBXuMG28dwHHNnhH5q/km/vSl1pgxU0ek+enbxvdUjZNusZH7gHUwmOMkcBh3an0Napu3bN
d7O6wOgOOLQio3ZdQQCGcvG59vX4wFUc42wlNro1XHej5rsfb/tPd1Y73x8SCz8493J1SHAo2vJx
7UMKxxcuN651D1GIFv1ZNK0qT20TjNHLznTFZC81FTGKPnP5zqQKhXuQXP0udDxpmxyipF32f7UG
sblRCW6H8rGY13Y+co+okoisq2KKe2xnP7b0EqdhcfRp97oJHlzVR0n+JSVtvEw4tTbhf+vUO1TN
2wANxqB2Lm8udLdhz4pZt8V1rWEmSdRKM+y3cPJCzdO/CMX8oJaGeNWxL+DgdlfFN9N+1qIs/Ne+
X2T5GZX51hAC0IygLRiKKoKdtfuu8+z7TNYZAKPFnLdeFBvMwqp2z7vnjgje+DTJl6/npDcpQQdG
3nTzXfDMzpxoEiyllgk2LsL0yYbzQAQHzLN+HzFgavzdGg/owwvqAnBKW2s0e+h3g1OvaS9EaLZs
GWxfuOmyNyXwDH/ivkejC1EaNA3VNXsRAMNa/dxVgez/6/jUcMvfKANSgXRKMrm40mhJfFxCYR8b
+KdgeRzMMkYENOzxtV2FWqnsKpoy6Tg2eZEpSyxHZmvohst8CHRTEBtdB2Q2qiwmod+xuc1cn4uy
8bgkr4jzXhoTNp0vCsl6TefwXi6v/X5ULzw5DPfpe0uEqrGpK2+gZK97K1JeRi0OcBnH3j/41jZ6
OCWdgRB+yxsYiw5YG7PIP30oJ/ndi8ugeGSQJd5qu0gVWV1JGaYlEvb+MOZzw/Ho5rSI+f6hL/+g
79eaYwxzojti9vNw6wTRkSu1Za9+RkgL1lNiJmuvu4KRce6bPEn+TIR2Wp2RYBJ9fyEo3wdZuIkt
ERS9qO0VWV8oxvoj5pWVt2itW+Hd+YxogtjENMlfApo4TOrr1lRVcFGyVPoBKitVbQRpn0n0QH6k
/A1NmRQWl/VO657Lc04i9dysrhL2G238wtvfE3cKxJkoDV48NyUTumeFGhNwGydiMh2KZAwgLsmd
tEvay47WuYkhXDzAulDVUeXEt+QV98L0F8BH63Y2Ue8Gx3tPp05HelzIUb1ptvjsAqOY8jPPBuvq
y+TyJcq0Q+370tSbY/9gwTRE9IN4dgowL46YrmonS/JmLeirv1WcO2jbfCuG/0AkYqz8FSXdGozB
rqOTSplv2BNgGPRICaLKwS04icBSVLTzV/QN58+0jrrPYksB6dyQL5lOjtpciySMFIwph64HK2Br
5uegEfzEyp/UelviLXKeK73VfbruXp28wirqOEbVAGBrgAhlq/59lFWf/HV0VG4XNQ13IgKIgyoV
uQFBQrFW+T+rqHUxuyLULO+hqLXjY6WKSf7VrdwApZVuB0sTcVnXWb37ABrGhkrX09KH3YdLUStJ
p95Lmv+q1TX9aTMbMBx9QHdv0JIOxGwKjwYx3Wv7Qd2wzc2xVo6onmvEev+0jBgFx1mCsTk7fT8k
R7Jhc/HZN1yCriEMFOffu0cQXWksd/KLx+NAI802Q/0jd+Q2PetxkACQWmBbSxo3Q7E/JAD4bYck
DWsPIhbPOk6LuVqX+zAR+ydgAuXQHyHnqf2U6MINs2ZqNoejEnztzzjShf9lEEPFI0IUl2fYWhwB
700YOc25Y3hw1rPnDXoXabTram94Ysl7HxwMWoKL6pL3IeNfzy6clTlq2wZwYefGpjtJmBUNeVyu
vckNLac315378f45hMy1t9HJZ8clSzWNSTYs27Beyen449MyhyL+y/9uDFpuaHuYjRIXqoVNBsjx
tvZeZY+tv/GJZPQB43a1cEWdU4kWlp8IJ9bNN7iMRQrPjCmBZ6IT9Uh9zrowVQQNoL29y3lpnjvs
q+QfuK0jzNCZRp6+WVkE7U0TXcjPvsez+nWN+D8X6brE6w+VC9hRH4DZxdyxEkWC4NWMHJjpHk6s
eMgmSsz5NbJF354a6zXt+9ANXfCN5wehijM++95+q2pqsNm2lIbHuW7alr0WTry43L2Xst1SWujd
/COEWNH/WVra0X+iAcTpN57IVFrXIdR5NvGs8R8nx4zhCaGyNj8YweLiwsaAJfkpp5yryqn20aZe
+JDb8fu+DklzKiAWTes3OCkmfGw8a8yRKyb+2RbtpVcfIk9u7edW9rioW19txX7b56EUp5AaoPc3
lOuwdAfXxG8CJyAa8FheZLH4mogJyLm5fqmAcobw6FaAH921lcu8niJj3Kk7IgeOy89l8AwRM+4w
M1ilZfaGGuN02xT97V4rIAJrTn/+Zdup4VLqI2lSql91XO7L8rLM/dr8AvDNUIgMVfaGNPrCvT+A
CVWLldsLqlVajuM8pX7tVqAwZwlFqF6KGS/K92oPpFDVhuYbKzb2wT/buz3/7td9PFzUzElKFmdt
GrYydMnUVV/RsufDcIQsSVrzQE5jAWJQu/g8a8rLOwZPhfDm8JkpqqVY5CmCG689uT6P2AfRrfpC
/GRoDi1nePGZ+/5m6+Ng2q3A0l90xGV1gXawnnQ484cmBOreqgU8y0GW4ElTXA2bruPYfhehtwEa
3HXwW1k1fdG6Dt9aByD0IVD0NmfWP4SZCCPNqoyJjuqzEyjYvVNLtwSYVGL2Fu6hiPfjFLcBo3aL
AmiOkUvDesS+WNS33A8m75TkBoCLWZD9Xshy+fbLp1uQcP6MRSiLg5bMeYdkh2F2JjI586Hda88r
GWldtrR46xQ+r21fQqoY6atXxiHUWdYE5lwvX5grnRKGh+OF0ytsx+SSxyMe+mRGddm7fXpeyYW1
h84zJkU+7DNj66KAwGt36AxF+KI0thVWzFh9TXUVndnUEd1EEFGqWpMpuHrCcb6iCCpTlTsoPEBp
ix/DnMisjJT7k+tmeNa18B6ABtrUXQaxpSsn0WnuMf2iToS3yRVN5uwVKDnyxcFrt7TLC70ZBxYh
hITk4NR5hLG4iecCdHVGLT14SrbCxThGg7728dK+u+vqQ37s5DffV85h2RMohki1FBWwJQj48YRg
Cwqesqz2+VMSI077ks6SbAEoDWNM+zS3+ubA7TbE2abhnaEJugfDBVQmH5rKY+uNTgJFl6YMgmPz
WVUdtrLs1r+wYaLtBWsHnsg+NeEFaKz6rbVtKN/wGb8/LZX/qwn3aUsTeA/nkULrdOKfJ9xZKMm3
QpTP8RxU/7bFTLIF0oT4TmCWXEa40bexyxxcp6iLwcyo/NGPAiRGyCMTF76y5R2eQoii/TgQtgSS
fda5oSs9E9/L1FC1x1k0/qX6fzYXWT1B+F8b/8Ch4D4HK2Pnwda5fFV+iY3W13b6cI0gt8sPrJ6C
egV6lMAnPAAMbZ8AybTV1SNNksZB3gWYonKnW9Q7vk3jCSRTAh/xOTILSQkp2jOcZsU2F0MUh0PF
56MxUrEDKFSB/kKkuMC4j871Fhe4bZI4d6LRE3GFkbqBRe4SXlddMqlDI0uFgg4MJkv45ylS4RdS
FjAsXa3nAHwJFBkHsXBm80u62qq8rmQyXjbZdTd4i9zWqyXa0SdJsZpHf+drynDXvjcOpj2KQQwz
So6ieTBbybQ7dvFBKUbG1GLuIlSqloxXVNN97Pcac1ZNO5t5oDl0+yn30Y1SUfj6iFMo7uiTOniw
fohLUW9jnDn+EDsZw3yTkSYMrmVQ68vi1pPCufDza86z5zqbabjIvTZXNaJKNl07P5T8xU/Cs917
Cf74e7yDdQOvimC87rG6lG1gX0Zbl495rJInd8/p9eNv1s8gpdCg3SiS31SbECkLhBNe+qV3brlc
Q0gjarwXpiM5hNfN7wH5BQQcvve503wAdadI023JzV8n/9iAYX6ovW0vLtxacTXyRQn1aOb4h2ws
l8y9OoS03ffHAenkcbaV7rFvPO/Rlmp4ohi3fsbjKP3j1NbBsWvhnqT3ggMNRZOw7EmBR6ZpJPkW
enPbvkyNIVAUc8iokI/7oV099TgRZylPMOt0ti5Uw+GvDlPKxY82dzyt5rnG0fuERb0dVyn6C4Nx
d5q2HRzHnvijny6m++LzXD+UuS62tOK2cZycpH4amlw6B+yD6NlwOJHtxOfklMCTukQxXQ2EUZN/
IEXvjzMT+qdxw+aGqz0de8KkxSHoUQcLnzSxAiX2mgzxnjVVIFKNTHu6F3mfQ66oj0mzmywEHlCl
YDxy86qtGScqBGP13svYvkreh5RT2y9OHs+cPxtZ1uHo05E/s+9D/uT+lcBK9Ds366vC+dZR7LjQ
S2e4PbSRrtJ9XMt/Ks7Zr7LZSsV54wzcm4CHHBKZsEHJaaK1zBbLggDIvuLXMOX5uxqmEK2EiwtK
ix4T/xLgeoA6H/SyHpFCaG1JvK1XBieKtYNov2uywmxLCZKPOfaNuGq0rPMMP6l/2Ym5eAebhOv3
Iu/c54KaCwbFkLx5aEhXd53sFVpOPRxQ7mPvtOVueC7Qm/8QwBTidV21eUeB1M6pKMc5yeAWbpbv
KEirbN+qsMhy8DDZNLL1BPbMclWRcG6c/9X0MVVtkGQ0Nsf+Sk9VcQ2QQ/wBwS/xQRYD74FfrxR/
6iJ8/27nRc+NH2o2dAF++G8JE+/7PRERU4zZ1bXPFfjcou7aswtLGV6pn7v7Z2sGWaFJrvz7F154
up3oZ+H8u1iVj63WlPiAOPukfdwVxLpTSbe8mo2s9NEJk0Zb/I4+5DKoEl11LyavFvbwkESs33IX
7+E+4Xt5JA9i3hgjc7dIggeOOxvyNJYtQYOcJiKXI4e8iibc3ZSZGw7+HZmzQ9GA3JkQf+fGuBo0
s2AT5SNgdUUUAZ/QYhjzT/9DkLzltlLP4/zADSwB4jxHwatY87l/cxIQGydHxlN87ZG4YDwEPAtv
nIJruoqZBEguqRFkYxEn3J4cu5JfnguUbacQU/NDOV6uCNYRnz8ZHjr7oTbzDHaT+Y8sYpLor7CU
DIpxH4iTU5WD+Q3DcE6bBIz8jWeX89PlqjFmm5j57R0wv6km+MmXa+QhcqgpRc+EOItNnsIqlOoC
YmW/IfaXb3CbKIwA9DHh12DgTf4Tg3gDDG0dIFZqcnzEUSfGkOWc4gosEWnLBzbY1NUhh+dF8nD1
83F8KAur5YcKeRnOwt+T8W+7LBRAx47Xn7vqyGP/khg9yn/Rai2bjASh11bKRHGUDE39Q28NgdvE
4tJmpujEqSDjO4IlcwfDab1F3rdhQiR8xHyZO1SGVbOLrmUjXc/GFYBo8dGdwRE1qdgmIa6okNMH
Q6mvKH3U3c1LolqRTXc9/arWDuI/ZXDbE6kaOf9/mKqVQTZsNBXYtDAhV9ay5Q3ZcdA3FLQipB08
+WVy4Q7iDNygNE+ozLV9iVIs/TwcYICgR3b0K3L6bsOxXgObv+COOicBXROga9EQV3fd9mexL8ys
e4mGcgAPnE/0qLpvculWuEJVA1m87nRyUV7Zn+YZNtejg/ia41/UDYTiZdT2F1SGtUnzKm8fhjWs
5FtO/AZYfm2ra2TaccWx44C+1+MoX/RF8avVoeaX22tkvNWNLvDeqj+Vo+0Ncy2KLiZxt0fSv39c
LWMeVJUsg+5rXyc6dMhforWniJzqkAIFlPzMEteLB9/oKPeZiFWvUsULWPwa91Do8+zQIJ0zW+HM
kiLcWn0JNgXkMB174ZA/Z6RL3MscMsqmEd0G99S2Yc5iisJfVuZgKlREs+o4acpXWFvWP7fJbtpP
xwwbLtw4JXt9WlZZbmzJc8G+w+8jg9+2/kJbC7w7nzvZmz+7TOjf+mwLWmn9WQI5aOc7gR21OTx+
ghktZhVAAVa2f3W/BtdT6wO5aEm/A8CucL7T9QBzxGWGfu3vAfNxfxpqQ9xnsiUZlo0IGBsSOlWy
FnEp2Nt1Lnaj+7MbosIcXf52xF1UNwk+NMn79VJObZKYdNOi+2/cDWLeDdA/vNPMRn6rb8Jpk3xP
deX20iUYsNdhK96bYps3kC8S2NIOYm+adz8bc5Rvwim26dZnpWlr9SkGYThKIjwmDCnwoINDkRIe
aWCUTrfJWOW1/RNpPej3YC7gYEUi9vgYc3uJygHfY5maa12b8NfOK9XwR7mA0Y5ijJ0J7j6xg4PY
segnIv8BoSaI8xvBJSWDYTppO3TmqGAWW74SbUjVHRYc5Kds9kXlPZl5WJ03t1dVFH5HrGKDjwsB
PTmXIeI6E1JoJtLRm+ghC0IND/Uj7NLI5FlDg7T9a2rl+b+8ROFjHruRwK+7CHwV8uxvY9MWwY3B
1xOpLxF23nw9kEft/cC1D2vJy/M+IYavx5Dk6wwasw6v4Gn5nLn9XZ9i34J7YqknUXFaeGBft2bo
rw6dqweeSQCEFrypGzl9UoRDsfyqcRWzmixSALgOizkpQSNKlVv3NCVdeApG6T32xNqXn9NgeAYd
NZz76STUbL3ktIah5hCllSbuwsem7HUYlHBSn5+vphfhRL/3qqeOs7O761/pGHNe7A6iyg9aKZCK
EDL4kG54682kontTlYWAabHFNLgrO5+GxgDckQ1vwFGEs3maGmqPPBTYWE4ENr/5g+jfN6KxUMOY
p57ZUjd+Go01wEZIdhAtMPxsilE7WFBBEynZbYo84k8kYOcreYsdNn1AqYQsbqMoinFMIhGjECwH
tnX21Xl0p4m/VO/mCrGc5TnJfWuJWf3yFXU/6h8gkC988l1bvon7Lr6DkO725I9kUhiisU1ZcbIv
KeKfdl+6GSP1bn2SWK+Zgr8NYLwouzYTy1zI5PlQe2MIwkCpavcaqN6Pjy3FmPHUATcdU5mrIRuk
X/4TeFWTst4jZmelqnHSGsLmznO0N/rczKTYjmGZ924G/pJnBuCwJi1Z1QCrMtbFcOpCT81PMCmZ
4qi66Z24Qo0VRZFo5dfl7pZ8rcoZPqRqY3YO0M7hOTjmer+2YMc81rck9ufW0zWgg0NKZ2Dz63c/
2dw+BbTekSqjgzQ9LCS4KILuyf9pIkvG7s/witgbqFOuty5lRwt2W4UN/oN9XG5MuXje/ihBY/dh
lAnLTZQV+irFvnx4NpKILM5cncWQA+VzE+bJUyvNHUxW+Svjs9eGLxol5bWry/E2hnYU7Asy061q
aAoKxa3atNN6dfcmuVqjo6uIGvFLJtKiT8CgTOFaDa9Mx7xdaZnP7XSMaHb8AsZeXVramEDvqa0y
rcB06TWi263cmO2uME58ipr1tCdPw0RI8DI6JGJObrBxf2uVg0/qkGwlLpNbjPU2UeIsRzUd3ZJ7
KofmAnCuWBltmeEjlD/IXZk3lsNDhS7Pt3kwzleisG3evZasU5YvGsED8sIT/Q2Fbcw57TM0dOY8
GFnazC4aq9cUA7empfaroy+IEKAWJPO1nz0g9AnXgXf2kKHqBMDEQDZIVli0ELu5uftu8tLDtON6
TdHysMDveoMhR40PqnN3vOP0YIbNzvyaO1V12munvcGtnY42XMgdzWZ7ayk/ps5UkDLslsk8b01N
r4Wv3cjE2UibeUs1ZRB+oXm3gRxPcFPal5HPXBogcGbQmVjTMzU+q6vI9Trk/B2ym6ArsLGwyoPv
Mw8mjZIqw7OKHeJNZQmODfu9mFGAAxaqpAg9vXudYni9WeSAtNjyOR8ABRfuzSGaw917pgB8Ig1D
wHmXFV/fsu77tKWSSHWp8gkFKtfgJ/tzJLZLSUCcvrWdY24ZfphkHg7CxbjWO0GFQydTXu78piiu
zkkTQUUCmbYd9twNrv6sCcR0WvbyAHqH+EsQ5P+G9Ip+hHU7O+lEaupGw6w/KQGB3IV7Wn0Ztpy+
C1+UOwkBXIofo+OtVz2GHst4cIuYDEs/MQc+HWABBIuNfzvzHL2O+e40l5YKsJt2rDg++0Ntf7Uj
vcGQ0uNbt0ETbUkzs+dBr+QaBqcd0hGH9goffXyt6m16NSZo8m8lrujLMOO/EGeImKVqAkcI+R1b
Rf1FF+LYMf71h9IjPqvdngHQdm3wK7Ldlv/suj5/xE3gW8ZKEwl0fS4iythIXBdTkVqD7EHs9GVu
e1NReicK4WwrliFPg+pDsWSousy5Gx09PCEuP7OfYSavyGWEoytXAkgXHgOwoZpFEKxdy7920oZ9
kQqt/9Cw6BciRDk7GWt+darGYHNPPrmB9y3fCNciqLnnSU8x24PLvmXIoWjxi7Uy1MFcdiuP3qhf
3MpjKXXR89hI4Vd2qCBcOZ5oGIN6QsHMn1fuLj/syEbZQ2SE4gXKYfPHDQqX33HfmEwjUhvVyzeG
XhU/SWMKaPpT8Bj701rdEroUyWns8e4P0TLQTnLD1h//wSapuKDi0k3XFWByd6I41BLjxV6NK4gt
hrACjQD3iV1v3XgheTD/JEfQPGi5iXsfZJnpdidCZn6+9MspGkuJTlDdNwMtTXFQIQvCr8XaQ1mE
r/izD9raHpDNtyt/O3gOWHkOpKFDBLxJBGjvaaCu9mwTT92cQLcXx8jhk9m1M4/bmKzb1Q6LQOEe
OEVpk8jQ0taSY4FKDt/hZu7DatuPdL16Dev3CvfXoDy79d9Sd0wXwyqmvzsJ1fBAUmak9Ar6iPOJ
zSb+Lfe4VnxYadigcAiTomdV+JCzepYvcHdrl5EsBNHJ6tKwZvzVAblanNv23ra0bPpDfqVZN37X
LFYoXfjxbUS6rN3Yz/Gb0tT4AOFDbyk1TCKTWrsRLAQiq82RDDe3EddfWFtBg22QB5ADNZdBiIUX
/LuETg2wkIxT275weZ2mTzojNM8JqAX9NebuFF/2cCluoAvXfyONXLwNbktKKMk/m43Gz9tdRLaf
o4w22mi4vH065379VW3oFwfG1/27R6KGTzQeL+nFnHns2Vet52Y1dQZCcmzluEzsH4hPYW+WB35F
6AtMCNNfNr7m3/3d0+jJI4m/qin9EKPHg0lACLPeU/aFGHmWeCJ5A1pgKOhpEJ0pqCGSL1rYlBah
l+5fPBxLPBym8qDAmqA9i+GO43kpVhrT50TkVkHYWgjfxbsLbUI3YaBZ+z5ThGAnVDn950fz8GbI
JOyHrQkRHfko4Pw3hEzf6tiLvsGRhUdEDDcz3cZuq2EZ2AAFkWrzY7K6hiTZ+iEW4hggfc2ZLF0y
fovBp6kHJZUazgEHQIXqWm/71QoQHsdio/ObYS/5jyB6IY7Sjbn2gXIpvMkeNPxucW8S5N9A84tB
l5hfcqJ2LDKaml8OCJnPSQEi4NBacorKMSmblq7RyV3c+2MTOF/GwBH2OD6lc4q0YFnlWoXLkbYU
Tx3r+FObbfddIGcQMPRjtFvO5H5nXjto/gyGpOmiRfBL99gL2VzMcdsc8niV7AfhoIkduvPcmM7k
NbafMtf2Mo0LUAGus/BtwnsPCoq2/cMXsVO09wvzzFjpsworDptv7A7Kf1tvFXyeEFoPU9cs571f
zBOJFsxdbfOdRZfV8LKjwVzF5i/ncb1vr8AvROArfMxLtneuzrsxgs70fU3bCeosTI+KBVTHxUS8
rmwus0eXdsKnW/Dd/Lu5g3b/BbjsZb7ZCXp7W8mtnF5ym7EFYnyhdBRfteciItWLSZiiCghuh7JI
NOlYIE5zxdpTQ5b7fWKmuegRxi7TVVedSxTh/1PvCYUC8HKcSyM97hWjoK9/YldEYrJ9RBOnXh3x
zgodC65PbBatY/4y7RZtefmapH2eoOw/5bzhj+SGKJg1uSf43E0UiiFPUU4bC6omMjbtjXEzPFIJ
iX/rWdBInXQYpKRwpvxotYtLCnAjoQWoLQFOmgYfohXB8KMaVIilFEt7qFFWmouQA0XcWumG50JM
UR6zuIsgFsqgLE6DFwIQYKyx9UFiADQf3mREjKHKu4cVj8twWQLJclJPdl6TziZQyaVFSu6PDXgW
oi8SV50u7BIlo0ec2yr6QT4kFcxm0RTn+x4w75We6bw8zfRJXlpVM/fGFpH/1ZWaBD8hyZBUA77a
2XOKErGPd945xNRXR/gfZoUxXO0vxWo1/4mIIg+F6n9WzLIP7pmEGcOQ1dUPxJpL++jOW01Az85+
dW4HE8enPhaOfiy9IfEep92N4GF7/n2Vq+nHi0C8+YewavXvmtTAdcm/EY7lLBq+Tw5zlMvZXZLj
I5cHIxcwMeQDj0VVASu/ODbyhe7rsBJM9KuHes7rr9I28ncQh9FbUyTCf9q91pYPzAMEGTnd1zZT
aAkIr2jPzx2smV9x0JQvmrfzjQi7oeQtm4qdNkQftyWNZmDZrJYr/eBNkkUOjoFvpjveOu/+v40V
XHBkybxgXjTYQuy16MfDwtXblwfsBpZsgEBxr+uUO1zWk/WU8x/807Twa3DNnaQ4yqKcmQUmjypj
pUwSn7aSGx+tFyImP+RKXP0c5wRejpJt6NdtruJzEKrhpZ/HcualAS6S8dMYKkWE866aHYhTard9
/ofNlsPfKGafSNZsEVVmdtD27kHW8/ZS9IQK0tXdwSX0JKAeZYTs9LxCoebVCXoSp7KfcJRjJRGy
85wI+9POKr43Rw6NfGJbFkkWwYdWntmKpW/+7mxHlpxHtyaI81/uStiBp3Ck5YPoiaw9wbxq92xz
3VFmxHeb/gY03X1pym7KsCzzt75f9UdNpFgfRE7k66HnfhFDTNpDLLqaqF+0T/Sl0qR1Znbw1C26
WYGmbf+dZ16g5l7kzIm4i9FtL7jw9qWo8nymCdT2R5iKw0XMXfUEmNu9QF3a/E/M+phcdc3NQbHj
gJayMaP55jDRhylTfxxft0rsF1ytjRbcuITvWzjnyQvhCCa6oafm+5TQv9iR+p0gaxf6CHpN8MJ9
do8HN+u44amCUw3h6H8kndlyq8i2Rb+IiKSHV/WS5Ubu7RfC3rs2kLRJkwl8/Rnc+3qiTpUsQeZq
5hzTSsDVfpX25MrXru7rib1oDYAIO1bsUB8TwYFIkl2/i5FLZfYrbh4OBiQOjnNnj3H0UCQgIfu8
h2veMVvh43pN8ILEPx5vqPNDmnQiZvigTPHYVMA/U7fY8xd1h1+00B49DuYAfpWu+Cco7bw3t2qt
GD1e4Jt4M2gR3RmTwvdpsgZFBZb8oeekjRJaxBwAw1/b00QtRDD+7i3C2pB+Nmnv4xEYq4U11oYZ
kYjIIsWZhNwqdkW+AZE63+P2UXvf72EUlVO8K50Y+XsuxvG4WEwUN5XyoAjVblwkB9Qa/kXO1OMw
DoNrhbEDU8Xspjd8uy36ApsigUwQ/75MnODHECRXw9eO8ak8ORamkhPAKBwDoA8wAjebEVl/iZmy
akpNjEtMskKID4rAaebsIB/s2eTXkQ4iO1buwMhbQic0pGG5uT66jYUfWA4qvBZdI8w3NhnffVP4
r36UzwfNuqqWh3bkEMQE3UNYU8ZeL5ww2KN2JwODOS7xVB7zIhKFBxJf7UDgdjQw6a4j6YkNNBXb
Y89RT7P/PU4msE/pENJwo3Viw5H1AfeGkPU4/52jon3pWHDN4KNMj5hwS942g/u5LorwXznUjfxg
ASHSE8oGWf3f4hutiAomD6G+T05L1Lp0u4UP35uAhrGKWK+H6uxRUbCRBhdaEdmFoItX38PZEglT
xXc0wYvmb42Wn4BW9tqMefeRsJXKn0LjhxDm9VLsOt1FUCUl2692ix/D+q8yXWejzwm7C0tMTjJ2
gxYEWNIdkHiWGEZDFM62HE5dXwQ7YEIN7A8E7BIVaeM5bxboSrHRXhX+AChYGzcjZSq/+tieWErO
aNvGaaKgDng10qRhjwNfhiPEIY0yfkdTi/ILTBdH8wHuEypRxfg23MfCLISf+Q4cqZLB8odb1IxV
GCySroZGOEHiVC3XgskPWC+FimrHH9/gwwVSnOhRsvzuOl4+LBfPRSzzY6/TqgXAZhhLtLaxwN73
/J0bX6U6hoODJfVxrGdnuFl2mCCSDIIc1WjPPxIQp4jwZehvvMrTDRaTfSGzo3zyjQmJVxWJ/4cJ
fwSOPRh25QR/HxcKlSXoNuTdK8qrDz4dNa4TkXzdg2YLlrULc+H8y23j0N9gqXcfWp99OaOTqSr8
Xxb8iKQSdmsbSZDgo1s1IaYVx5u+oZDE92mBfnK/YDchbGMR83HyqBqOU2UlHpCWVvn7cpbivUdP
z0DR8yD2peiAhxMvWggcrs3yCm0SoonqsvimvypZ6tcuQj6MoyQ1JbmROI93vlwxopCb6ueFfnnr
m6x86Fh8T0B6I3+bIAwBF4E2LUQ0eBwQ6+wtWv3/eP1xRVm9Q/UFsp6qvh6j5NxOpOqcxkKxZcf4
tby1izbTMag8y3suOsnuLkW8Wm6DGIbLBjVXwDg+AqPwhb2cSHFEU0F8IweVRBca8/Yj4oNPwC4E
J1xFSXEJgizBG0sIVHfnTT1BrTrqly9E9QM0c2IhhBpI09XJBEEq9BkhpsjVDgsN4IudFQvzAhYL
4jBgMJP7ijXqSjZCTr4mPgvEcdJGVMpiJUMzzsXpHwYOqPbWpmGO8kwE8kC+grqfbK6/GxYm7dzH
duldvAriMd04u7IzUvfOvbPsAN4SuGHnmxzANR1gorzCkmD5VXvIQpJPH0p00vIzdpvgrHyEnxCs
xp6MrDS3zbMe7OqNRIvgo4zTcc9ep2jvCjL05C4M4NjMwKU88UFqwvSbVI11mvrGgVds5vm5tPxw
YNncN//8VXa7JRGqc54wFrgl6TujhSawXKNxvCzP5n2aWOQhUMvcQ05gZwA7jORKVyORPEfVmOzD
hIFVeaAHpeQaIlO1x26gmUSQv5AI2lixuJX2srpzZ7ds0VGZyTvZWD0vFSp7Emx0m9N8TEQ5J4RX
HRIUicikSAxO0ejGY3NO6yk+uU2cP/k+2iOwXHb92iDJ/hO7JI87aJ+uedt3/01+4dpobTWMjVSI
ey5SzfpSxR8CqyWp1wo5Ek+XZ+41wvVLw8RyC3Kkx8DZMHF+YleDQ9A27OQuccZ88nX26hx1kwP3
pPqeF9L9kglHJCU6UZJbR4BU2mdOy3rD82cEnRTtTXudUgG3NDf4exQzDmcfBfHyURZj9beYjUVY
mGDBoZTnozBbc99iK51JHSbA6iVnOXFtm7Z4y/WIgJgvH8qZzwuhg0R00KFtEb7KntTabWsCF7+i
j5Rx9V8gHBiG8FyzjVY3hVoenWzYlX9hI2CXyLyJYagrwvWgnNmOQatrf5e4a25LPi+/mQ69Nyu2
rPAKq7G27hmb5LwsbANdxh61a/Y+aSzyzeRexOXEbGXFounpjsV92GLo4VI8k+qszykTwOAwS7VY
uxJHxpGLlbQK6v3xkatYsclO4+pAPr09b4rWlsdwJOr3IJUUV18X3A8WdRBIR54oC8RiXP8yIoY4
GmO8QAhBNseFnhyO9hIzShQaegR+y/LMizmgG3PVuUPtSeppPCfOPqkRJIGu6rgK4ZthlUnLoQl2
PaSNjL2MK/8IMpf2SO7DOxcdAHW0F6PtJTIJPVw3BLumUpjjeBhClmVJjKk7ApR6aUmnBmcD7KjG
cIuphsKNXRprIhun1AG3yARoOmJ6aaZcv8haZbjYWtw5tzIbKM2TeZYHMeJyD0YxOo9gGBbnaHdV
n50XG3MGHK0ge22ZRoPGsTuV3VNrpPek8Y4ncKQUERz3i9h4bRzXT6yMl+4RviLKK4h4fXQlfpT9
Xj1Xyr00bNV5dkEvIuGyUgVDetCNultm0rjR41g13jaX+OJdwq6LhNDAxUk9KMC3+KlQFu7QDg/u
FmQGCslYpE79Ty1R/RBwfX27so+eJ8vTJ88ynEtFhpDZFs5Us/xtWNN7CPsfZFOq9oBYJnocfLt+
X3xZmH2rlXlhngiSP8bLEubbqs6F/koXO26Ai0Uxu4fAVkw2hhHLOqRyy/oX5WnlfXu0Gv9MOWNL
7eQUfoUNySeE6qQRlvSOCHSvHN2bW/udz19tpuWVOtldbywmNiVQ7n4hLYwGq30LyJzv/hJzl+a/
dBg59oZ+SYtLRHIL4wyFoWQbsu9bEMqWkXcoo7QGFxJW0b/W+PG7n2YANNh0c+2jtuC5YMva61eG
gbyZ+wEXxINvaTt5RHKIEHFTiZmlMXGC/kcQld5tsuyiOWlVzmfXqxFAOHPz4uUaYZXwYuyLvYEe
peKkHTYi7+aLbP3ou1UAqP7UODF+645jlGVmUHd/jF/F7UOCzsI9wzL0a5RlINIB1HAzYbZFY95+
09ap+S8WqqbYYUt2/lMw8KuncKV8CHYBLnrIOiFhskMthEU8oqHcuGESXSQn771v5j6AAxI6P9rR
wcmNXUQmIRnlezcJeMr7sa23IgyNjXLD7fYABmjAiN7GNAMEYzlLVFHTpxq9QH3B23AkdQ5R49+9
owzJTrBzPtAamP6ZJ8Xu3oEIKtgRUwyWfDsxBcTA3RRPnBEAYAgDRfrRM7JXQZfu+zCO7xR1+AAA
zQaIhd1t9E5VQZjXOZNO+g9Je0gYMOuYJwrX8RI3S7jOvePht1AVkbpywnQh01SdcHgMzz2ggGMb
de2PBvr0oNBN9C+RSHPUK5YT3weDM6kNn0KwbEYPCayKqkf+Mos3dnIYJUIVjLRuVPOvyWd/z3bU
T8C2IvnjV3Mr3/xNltwFWkw6VT/uYgle+4uTm//kQsGUMPtJvAdFFsH9TOXkXDqPpQrip0WwdTHC
Jmzahzf9XsD4KBi+SdAVmE3CcMvXaH9R7IWQWLJSSVhiWIp5oidrzHYhSGFzkCk6lU9MDBIRIPGn
+iaqjqd/4+Csaa8jJsB2V/czTBp/yPpjLEPNwKxBM7TDfpjn0Lp6jFhepGv7yc91SUE+MBFsOp+2
YcnJKcVj23c+4Na+dZqzIPLcR/vaTn+HmnL8KrOIAbDuZHqd8EH85DG79nSfsrpDoyYcdqguONMJ
+EQCOI3Y7+xGn44Squ8KtmH9NN0SF3i22eJrEicGqGxQaqwAP03UpctLXnsV3Fd0HUeXwAvU0RkH
DyQ3wsGMQ0jpKePSRbjME10N33VRB0StdGHN0rDJ/f80iQUkqmVJQduGqJRnZoVCquSGCasp36oc
iuO+o0qTh9khdpu0RbroNGmJuKw7GdcgKIqkIigr9u0PNyDVlwsHQuHbiG+h+IjQILAWRTObZBeY
lc4LSz/JtCWH31iIMG43DUfX3vMS9hJ2mzXH2uWwbenpq2toJizWOUrXW2X3Yb8NjeU/Mf1O8n1h
w7D9MzjZyAMCSTQYjpQ2+E0gLtL0auecUNg4O9ZOKPaiqcusnRuP2BRQG2G89PNwI3B5kjdbt2eq
SmshcC+yrNd6AON9jMYszdedPam/i2uB2HOryVN3vWG+fz/w9Khj0fcxdaDHeHaXpvlAimC8vAPa
6kvuoBYxshpQnDSBsFmJ2Ln6zaZuLDaKgMICG0cmeS0iz9VH4QOv2s+jbWCgyRlzhUunDrmons/N
JCRh89Ip9zHCb4ZnmDrORANBTA+jkV1K5WCh3JR20uw7t0mvLEXkS+W3KEKk61XvcQnEhA6nyX7Y
ZqW/UD0FFBKjkWaj4eS3hUWyRRXpApmy/LSq0LAtftl/F+0c6JOc6PaLgNnnPgS3Q6S3FnhgyxC6
QeyD93tfMWeS2pm3ed9R68RkDLEL5ZlqnG6PLFTv8HxBIcNnAXeJAdO6jIcYCeSrqRfy6AKyrAkA
wuCflzXj6AjlF7ogX+RMURzcWTWzAh/jJ2zNjVssCo9Dr5moJMFMsPviMLfkuSKnLtlFcjHRV8uB
BLa1ZZbxAlHQyp+DnOHFC4tEKoLYBs9+ouqYs7eFczDdO2mGMYqm6VyxT4Q+k+ijn5HrmhXefEGK
D/gNyuhpxvPbbpQnWWqUtg4xzqxvshDQ6o9chrkvNin6A8XgvYPJgnBkMr8R3+F8ZQi7gGyzbRxt
qO3rni3rwNPwsvDYFucBPQIuuAG3LHrZIHqLytz8wEdx2w8LQwVmhpqPkTLUudRBGF4lE5p/dJYJ
KsWuL9nHD7X7LhMncU9Mt+U1o1WmPy3cLn1CnOKglJgNy+nUpPfMi9iXyZTFrr/G5DK+9hjwac+7
DbUFKtK3J9xGxCrCQ8Cn+YlixnpuCgdlqNd7kHbBjtxPI+STDJwrO3LTNj8NiK67vu76A20XbiVP
VM5Jo294zTLQ+PcR/uYd6AhLQCfzcm+LxqV8zFTnLHiw8Q9vC9uw+mf35e7Z8s7Nnj9Qv8w0t68I
4QNxDLA88jWZomUsPhWg//2wuPS+Cq1D0ybhY6CHkKXmnKJBRF7gDO9ZXDV/jM0EGo9x1yDPE0Fy
l4czOBXWD86byyK9Pk/VYrqV4tPnJ4gHyX3ac/nhhlvnZxvCWutwfdt6+7MJIRv+UIV68eOAZLR7
mdKxCO8ieJXLa0TwfP/VgQw91G0MlDYmf97bOQt11ePCxJcIpm7+dBy8nevy6x+MQ4RJQgGmrQMk
VsnYtd9eNVNntPXY+9u8lcUVSnIw3tzJZWLSUNyAvPIFmkrhdyeMtalz7jpKjTHy2Zurhn9wU1pz
991ay/RpWRjPQVop3EiDJiEFESxPg6rP2nJqxnk+H5Et3ByphzDS6G0WVcp7O4JC8wwJw0lQggXO
iTtjqVIEr2hY9gwcgi8B0uKGX5P06ryJGSUtvUO/iMR6V1EvwM2x8vEIroC+Htxz8R8h5xMrZV2k
D4RaVdOPkhEiuykI5hDSzdgfPXss9UGXIIG3I6J8d0u9W32pwIGx2jY4xg2Jnu6GWZ33yA0RvpR0
rwhP3AzPRx0VvwBq1T1A76nHvd27T1CMSSTKOaf3VBLLixfGxW7uQqs+urj597WXYCpN7LnAYwKJ
hYNJHAXF9ltmsKtv0kB7X8OM/5tGmJ9poq/f2Rb9Hr2jlb8LkglecDa0T7hhftCkml9o9tlpgjbD
8L4oLyVSmZMLTJARvNdKhsfGP4chqaWHfLUwk/E5iG4Lb93c2X0eu/vBKkJGPVUqbp4XBT+94rBG
+ZN1p7KqQ+AXo/PhMExgSDQqh+NhSIJT4Pgstr0V44NMgU/JqDj7t+Re8YpLdf4FM2lBt/ATlx0f
5hVHIKdGM5nHj5MR9UvPx/6CXds9UaFSinnggnClifxWauP/SOm0GARCHd/HQgfzXepmQXjEaItt
ZbKm4Ghyej8USnCyQlw5D55d03xRKey9DC39VijwuzBXUY7qebl3kNxTaUJ8ZpWOxEzHWcXaSqTL
zhOuDnZoivKPJlPZe0nXzyHfxw9ZW/YvbZuDzaKeKT7GcPjMu5IESl0gaOh7t763k8T7agC5vGXu
hAMyHGR+CiZ2+os3/yW90hxluvi3siWy9BTx4u1dbr1h0/lO+KjqDtlNgOnuOgoa8b0ZghHnFunW
s3L5VsN2+KT+mPcdzpiD06Tx9Ot3lQgOFsyVQwMzQG5SlbMeRfaNStZCJNfzaxFkEuvkZE117Oys
QbxEsWcexNpkoRvh+c0MGEoExvGdU8nkWTBJIJI8KnceWy92GySYXPrWzc9M6fezV5hDlYXUWVjM
O8mqr40uWqsRpIl301MGAM6bm4s15un7rIMXrFbWwYHPdy9QPZ/q2o6eQszkx6VsZn22GyABnEUt
/QJS6Xpnu65zyfl9IBixPbA3nms8NjGjTZnhlfX7zDF8AXfHb8umKWPH0+XRR8Meczl5yDRuHpfV
SWaJ+ED+sMYvwVQrxhDsR9AtY7Ezrhd5dI/DD9LM/jWWDVKgMpAfCDGdc+3DIC5HR7uo8EFDIvHO
/rApyvZ5PXSbHEzmJuj5XPUEy0qONrppmqpd47pQsIrQkBwaGcbBji+KR4wN405nUfycsWyipdd5
iizMCtjYS6/MyOmB3oWgohInNFnmr57a6ceVdkU5O3yjN5z2TmkmtKpVEr9bpCyfTWrdlvUvRQTZ
zERh8I6sBBhsF1UYsFgAwQ2olw52RA8wdPpUELGzBVfn3CGnoBGNwmlcd54ECpZTk19CjDZ81AVa
7hofzNqDUgfs6bZfE909wNQbmwSNJxZUwKKZ+8iJgqlzCpfjMO1IROjbM+iDnpyXceif4nQ58V3H
+1YtyAFDi/UfltofB2nArrO1dZlyc8FSzbSyDQb5L7KzfmMNDpdfz7e6QFcuXpY5jqLdGBhyTyAe
9FiZ1Jb2k9TxCCDXZ0q/uxZsY9etKyHKQ1RST+RoRF9W799nvtJ34AJS5xKnNoeqDcL6QYzI+Aeo
T1vc8RBMUdXcUyyV9/60ms8DpBa/SWvzffslDqS4iIIDSSGdDX2DJ9qyrf+kAg/mkCN87PEZHJi7
EBC2Gk1K5Yb1FoAoF3EUVi9FExZwLovSOUdMm7+iUDV3UzhiQacc/qVyr/9UVfNYrg5LXt0k5P9M
2NFG2Jb9bdryselV+hnBMd8MbEQfkyioDpDR7WxjUrCuW+nHWmCwabjUc++3tuzyxoU1XXwqrXZj
wPJsxo5sn5NyqZ8pbiHJuSG4EGJ31iu05MZ6d1MBQJdZLt9gPJyYUpBaL/iYi2J2oeZ8vqDsQW2d
SdwLiELIFC9DpgfUthtK+vhDTSlWgrEJT8iAAHCQDYo1tlSvfdnTbBII1CM+8ldk6mLyfRP4OYfM
/78RlS7/spyK6703p/aD0kvqYGhgZjSkA7R55cLmMnn9C3FlcDc8fqvgVQ3ZW5EkzgM5LvLZY22+
K/spgjxO/T9tFeqQkMTKJZO7shozWta0ZT0Ls2HDhr9bK4vsz5Q4wwu9/lebuMmxl2CPcdRTIbAi
JYKgUt8s4k1O4deqO93LyCMze3RgAzCg+56h7GTbwG9rfSd6Wn41dn+ZDie7PnKJO/SmsX3OAxFB
nYrzVXheoQAK5YoWHUG+4w53Xn3XELLjd235raSdHRfU9+TAewy2YZs1xxmS2VPa6faZLoWzJNCt
/kuih96044KUQNcVo5bW97Mt50JI3A6An32/BNlwWOUKW7pKs9UWsKBmVsnOqghrXaYUK6JT0Pug
Za3ZZgTi4iTMdjvMWjvExP2+0bnC0FBhVRVSd9tgGkmEkE2khn2+tJSyDeoqErna3QiwkuNkfgc2
h/7RNURr9ybG2mo+2owsU9A8WM9RO8G+ST+1wVcKRS/G5ItSOZsmDc+cPXvAcYanwrZenZm1jevq
4ipC1/lkRpN96VC053iIA30k6/wIIXKVHxVrsLS3ONlTUjMMO4QO/MVO4dzZkjaGNCYhuNM1GLBl
rs5g3axzzuKxOVoD40FPh8FLiSv7JXT9bBfjfyOXK4aBFvbOR6l68WmBa7OOZS7k76g9JDfcWtWf
wu/NfY4ai2DWkZiurcO8f/WLU+yTwFFxcoz5Qz0E5Z1nom6rdMSoH+4Dhg7gO8kQ0C432IVytPHe
qmOHVJqP7SmXEUaBnFVXFaYeSr/pv3RCGIVb8iIFxvKG6hhFlfxk8MJ/bIxv1cDmNC6qCyaBeNNG
pv+Q0OjxqEwzo/WlSPs3kg9f02StESRv2tGg5UYI7Pm7GabQPhii8ozxLH1SrBy+ZOKuqRtVyFh7
3TU4U8bxiceJkgvo+pElA1ONSFTk64j2oYsgf8q5UK8GPsW2KLTbbREm2KtOMXtdtX7vWB7m6pIw
9KCaImmeQCAQr9cFjPqeIJT+FwN2rFlmpTUHXJyjBPNDd6Z3cyx33w7T9KdRkt3lyF/xxzc5T1Ze
JVurtQH923h1vltdmLuK6Yx7pASKwHOzCceLxgOO4DavLCa66Ergcv+BPjF9MD8Rx6iMfUXQVe/e
xqjpsnNhs84+9IvnYeTBCKc3Njatf47tcRVNiEl3YyaGvzy+dn2s2Ni/OTI39bfQun5cuqV9IvG8
eTLITujtVGzj7I9MsWL6QdicUbN5pErFAlivhMVpdj00dqw8gdMF1TONo9cx7Wi5wRG5SucUuvVK
0Usqc6cnM8XfI31eiFCqx72Basl6WZDdzn9VziuwhCGkWaZNyETGJQNsuGhZ3+VzxM3LDyhldQvN
qIFwLG1xyZ0wg5nX5L+zk9ncqmir/QNAGr98wgPgmL0BJ/ZBGh21lsYAd8iCuj7RHaKRlmMdPtoG
9F40eJLGtlyilywtfIByGrHfi2D0m3NswLOhmhhdPe6RPdT7ZLCt+IoCxgm2Q1n5+1z6Ym8UfTd6
QfiFRU7k34HGNWNUh0TGjVsom35AhJrHdYgKv4mvS1bX4jjoyfuPvWlzKdwhpwMk2MNGQe2YK2/h
ijwmhOAAtaT/kyPXfGSKQ5ZPFXseeuHERZsJ0YEFZISxSO90p5kACVgFjHWw+W+JHy3mgx+Fyxea
G19vQm8J3nRfzvUuFXWgHs2AeZSQug417rAhJhVcoN/lciXDOXR62Q6rqyKtcMaDeu8CxqtfWWRZ
M+qc1f37LWhim8/MQ12AxKBlmYKvgr6ff7x1sJ36k1VRcpHg1G+dnqmUQsmb9vOZXoGPiTlKvkAz
YR61Zddh8+nYh+LyyrwigCMFanWL34fAYjctslTuEFdlk6K0ZQCdnzgarNRmQuqm7nOMpgLLMPrI
7A2Ookzek2rU8ZfBJD9ctEHOj3+lsTRCbQ2NrjHcRuQUOkfUAYM5ZbyrsmLHk2kLOEeTiPzeSRJX
AKeG6wTNLSIDojgXaR5OJFotiyCxGwLkVBGZNeQlJRz/k0R1HtjY2Sk30gQbGG2Izv+xjRTBf6aE
g2IALeTSa9FzlIFRz1mZqAR9Bf1x4YPDg/3SHRgtgwHn4lmekYXEq3+FJMznWAqrP6kEdBAhKlwn
G5owG8tdK+JdFShSkVJ0DhuMsszFsillgIxIuv8q0mndS5WOvqfDTUCqQ76gAsNh4m2GzlfFaazM
Mhx07FVfhGmI6mwVJBXY+IHGnSNFIU9002QnBrNZ5AOcOxkeZxW60XmCs0aerV9TcwKUcS7aHelR
oPSwePLpXl9A80B+3FheOwx31ZAwwUGb39QwtqJ8esbXhHK41gEttMPNPj4UwxT6p6qrY3OIrHxR
GOwa/eU4I3zeDQXT5F3pXsypxx2JHL/swu6lW2kdjb1GNaJ5tWmcVyUwwYtJjkkeVUO/xeeRDgcb
ltd3k4+IQzzw1tw1le88hZk/r8ysAXlTH5CcckYcFs3nrnWD7GA7pqyu/CcDRaSoQpDLcRAQaWoN
7501hzcEUNq8klHUPwah9vijiKEBVOK66lj3lQvULmYiYzuKht9HXkZBWwrD2Z41bxQL9fhnhPnz
h4A63FAOy/EIOxkG/nskCt1HW2YtaFuG7bfaGod/sYc/5ITnFUlriaT0gTmiKx895VD4uNG057HL
fnBXhP3ZYrq6CdpUPkqOg/KoTZkVh5rou98gICeH/OPMIuaC0WV6KuC6ZdhAcz4n/OHqDmBYQFSV
5eTebilaZ/7HPH587lLVjMd47qJfiHECTzUJiowZ3YEaOgCuIXZZGjTnxpPN3x64CHMlYZFN1y9G
3Am2bN/4SafneWqtd15b0p9QC5FwFo1yDM9EJNsPhq7FO9S2Lu6yAfYv1VnLUc8vL72Dpwo2xB0D
Aywb2P5ZYCgZ35eQ2Kxdii2DVpETyL4z5dK849AJGPrTKKGqtp0cR8sU2vRtTuDSJJHQ1j2QhCBD
IpxahCNl4KifhBCOq+8HyWX0sZJzYZsC7o3dYCcMevaWu7C2gtclxdbBvwMXCFGhaQNeabTDK3kK
eKUCC3Lg6tDJNCO8Mqh2qNv84r2Ci25O1ThWv1Y5IU4bmc3yzOaTjX0IQNGvJ/Go4qO3k/AVhnnx
wi9asxPoyv5C7Ef4afv0cCeGgA4apF4jPs7raDx0detbh4geuDkuLkP2Hc4Uuk9XeN506JDAaXyu
AoNfj+f7K19M0t6VPnTgCyLYLP3bdVkl99ZghnRvGaXKcwKcMYcUSwgbVovJfgF0Dns7YNe35nlS
qI2YAG9hNyoGInZiF9uypCTcGL5MUKEtmHFuOTPcJPqtOwFxMz/a3Io/RCjSM7O/DZ6pSgCa6nL9
xMMomFfUVk0cji9LXPFmjNleRILKwS3lhLa4sjm39dI64RGfC+RmTkrcxT0n7w0nQfVpNz6Ztzy9
GApSDSNpR1IYJDauROIhFAfRWad5nr52M6Pn/Qg+a9wyPnCfcsBhzU7xN7ymGjrXbnK9dAs61r63
hlzgTUmX4toMNaVXz9C1+up8q+veGKfWV2tYTIp/y7T5hbbP2yucGsORyRrPHuuwegIBCifSQ45/
ZSInLnbKqWFnif6xq6jESFMuzD5tPHRsg2b4l+szl9Znxb4Q9QzxZjYSSty9clcbp3sDGBbMf52k
IhBkU9mM8H6kq5EpUHq6wYmCUAebvhM2mmlYzNnzUNR8G8VsG9KPvGCKofHETJKmqYn7/Wxw9G9s
qKdmW1qVno/CWIk86jyK3ONgMQ5zFM/OpjVq+I1s9tuHoGzN1UaU0/60zJMLBA1pN5yZjlvptSVQ
NDi6WgYBFVQJRMYwXHguJzdC3dRRcmMtlVD5AlxDBJuwdYN1wkzW5qsOdGrEibXAkH+z4R3VvRfg
Nz85jtf4z5Jhs9iIbmyXU9n0ZIy5jan90yw6GZ25LQwD8XyFmg4p/TAsGod9qStAqm9F24avNbZI
8qaAQqU/gx7r9pJy+/8jqIU9DT9292J1qDd3PZSQ5cFLa/EPZfL0OKYGqHSbQ3bB+GCLp1lBM9hN
BmrMpWuc8B86BrZ0gbcmz4fIHqMLaSNL+K2gh+7GCAnUAMWQ6qEq84ew87TYa25ii74IM5yNrHc7
l1l4WaKYLGRKKyZwssuA+sF831XES3IYEJFsH6Rg3/niAlw7lyBxKB9M/WcKEUVvdDegIdE+POe9
ndaMBgZvBJBYl2p47OCGUFFWmpI4V7n/yt+UvEy+AAvHnR0LMHMJYU4yiprxliMVPMuFLf8KURMP
2N+za6PsT6FY9e4G+I2Pi5ngrpCFpzY+EJe9asSCHd9yLxGQwZSDOkDpXkeJ/YEfdZC3eRQ+gCrm
4FuHc5c1iOU8htCFBM7nKmAQ1lhPNhr0q2SeWmwrBn2H1pIEEq65D12NaGtfMiY/I5fIII1MVXxE
NsZe341l9blUGn9r5RIZdTR6soprN7sIlbQNMWxQMd+FTpLF3kNLUy17rmQpC5SxC3akRjr/FQpP
VFZN3EhNU6/VVPS1smIe+AzqAUQbu1SXTWuL1KksnE1uGlhmdTV/B27VAd5dcKoIzCkXz3FfU0bd
+6SKVmqVti8op6A2NFX8CT/mL6wjDwyrNk/oDXn/5bjwEjC39R8nmqhnsMETBx4T1QOix/R9sAbv
WEQ8hoWZM3IuqtyGoZ/RBvitW95DMUDrNMfDf60/FJe6FQFr1wKp5j7Oi+oaO0lx6ksZvDdRyR3I
IhvfUQcpeGMUjnHUglEmN9wJ4T73kSUDHkrijRpiB2gaBqJjNpJIjRIc39ywdMSAF6YJ73MbjzNI
DcRrGrMMmxQoJa637P3E4yYFZvCQF1nwmCF8u0Y2UUNMp6EXhYxM0Vq26nek2hh31G3zq15cMEhU
4rH30zBedSl5+cO2k+swmmr+x9F5LceqZEH0i4igMAW8tqGdTKvl9UJIukd4KFxhvn4W8zYxEXdG
t7uhduXOXMlhgVCmDgU/ATPEuR7VfHoNZ8fcNRB4KpVP7b63hnQ6sc41o50uyh7wLJMFORiejWce
a+oWkZZzFWovGcyd5zQq/85nzR7BNSZeuRngLYACJRWFLynOKPw2SsMmwxstE+AdFL6BIMA9dgLS
6yJST2btNKEQPH47Lh/l/NGZKqm2Yun89nEy4n68Q2sh2CFJ7Dn89gOcDZs4IpJ6iI2Vc8mbAGqV
Qkixt4U14ghA9AmwUZpOcHCULlaGLS0/HC+x+wCdYl2j9cm/ICZRBjtAzWsBEG8QWhAxzYP9sCLa
SELW5xTd4pcoAZUF9KBx5x54JduVqWnLQzSjza4r8cjoWXr8ywtun6uOjF1pmyZlM3MalWJAvoJ4
hsMcw/SusmLvGZoWmzT+77P3pqp5nc1+oL7siDXfFu5RwAlChlfdOnK2fL0T1Zz7Ce8ueS/iyMRS
ycuCDvG9bgixWzrP0MgCVnM4N2J8fplKD0nOyLPnnc2KMuuTwIeYG+Gs9ziPeMzpY4bqmegRFmMC
OmjnVJYzH8kGjXrbVlNvH8ioWsHBBnF0qgMALxg7Eq2RTpomuyMd0TSHPmfHshedoo0ikJ0Ck+Ib
3aMzrP0YPu3zb6WhcPL1xEZujZPDlgUpiC0403468yZRpnmgRgYlkV8SnbMpjcT2paVb0SLKVbXJ
L6gOMMyVP0dfJhgz7CZ9kza7LCgKtk921L6YlBL+LnMHQJteJ857DLs1F3zPEevfpn3vbYl7sj9M
nQWJuhYK7rmZu5QWQQr47LCeF/qCuIo43JgsJjceV/roQkCT/bLDEcsVEXsyYyDtvnrZwe224PPZ
2TgdFWCLP4sv9qtC9vXvqzkzpgsvTeLRtMI5BO64YD3xeJNn9abWZ2cVUPfCRBCkBkU1cuUD4Fx4
CvA6Q5+L2OvwezLz09iAw9rqbg4+jcgyrK2XrZkhnKyVC9t0bi1WDZ36xF4KqI0JwQwHrhQU4Vi4
Eai2boM+dPA4Yfi0/bnGgTF0PnoT95l9XzvwmqwCVNRm8AsYGrqxkvzSIY64CN+1mx7ZuBnmybUk
Dj4dqRKooda+v59Uz08IHokctqy4apu9Tdnd3AyL/JoeHU1gebz8eKfYmIqrrOJ6K5jx/R3rLN44
hRCU6MTkHCX8afpw93wOdQ6ZJlLOCfOKHT87Pta6R1btHQUbbu1On66w6yYE9mkNh7zwrWCLeUS6
7GWxY1G+5XffCQdJtwMV4K2SK0V72wTf8fOUFhRDkuHr3UMsjdHdM4S39msKnt98EVy5DAjRXhoQ
XuD3ucOIUuR3AzZAcEgMwudcGu3vZPcryrycqgODYPw8eARG9qoW5Moh00z+nSlF6pcwqXUBp8HV
1byXUw1v1sMPyHK+X12qTKTyD+YwyzwmB9c/z6UV/U3ukNFJVdjp75wIdVdSXo2UAuWF731xioj+
UOyUWIICvEAtW1WWLHDGPrHh1R0yrgXziKgrdrUkNgxIGV76jWagNUqtwqcUNfJcxlizCFSo+Zn/
znsKMN6q/WLjpAsThGhrS6i++2EROxk7RpXG3Q1G0g2PyLZ5wia9r4CwitHlNtnhSrq3Yr90P4yI
EM9pzjMEHqfVFLxDgxzy7RRlw50eSfjvZmwn1R6JSTXbmKTfDU8Et9+shdBnJK7zVszufGnx6Hdg
ZJV3hdRMNQ3dG01/mplNedG2LFtAaWErhDo5JEfaCro/c6izH6NLmYXHDhvlySJgLI4up/XLDLry
D0xR1Fwri6DsRlnl8jAwxDy2XeY+VLFiHRHxMgVmM9bGUzyr2rgru6b4TmiG/+f0MQVgjcIcizCg
qGWg/9PZwe+XWPJ0R6Fk0BpQ1bRp/6zmQR5XI80eJAvF/+AaiV886tXVj2fMaRlhvwNuJ6i1ZmzT
IMbCChJcS9cI2b90BWsFnhxYo9k585ojBMMsKVD7neKWPtsyOjtPRQPgfJ9XEseaMhxWm60C8fUM
O9NSuxaz4Y8yuZdTRGGqN0HpmLelHCPtwtbvWOZkLSrQ6jkLbuSwaetyRRYTFSevCoUkxVtHWFib
3s6bk4S1KmmEXpXBd9SkLRoKXKXFnhnpGv7ChlVNmCopH6TROa8wMm95Pb8AYrwWaTZdjWmmvKGd
xB3eMlg/bRI/kpedH1p+Uilo6yk/FRhxT9LSWC5wKyenTncy5JTJj5ixm2cafuYb2/xlzw2PmsrJ
M74wMJoXSnp5P1uD3KuOzq4M8FQo/G5+j2X/MlbOiG8hy7Z2YnuXiejQvaw6fM+5b5wrfzJ3Zud+
LvxQ9pHbPzcAa3YV4D28CTTb4eSpWM6iPLKPbQjRBF6iPwgqvLOw938Lok5PRg+pgPk+PSY4Kel9
LoIvJUElxUKzOFOIt5uoLgreqkMXzoEjv1ygSu9GUq30qsEqr5XwzHt7TKItdq6vyKecBlykp7Cs
KggQSCHNHXGnl4UTf9OTDoCuZbQ7whoZrYZT+lub0OXmeTDOOXUpT2UGocEs2vmKeZB2jNagUcj3
2ws+7PKS50P2o1QM/CMrs2NLJ+CjoYflXfJQ7rjGeiSE3OWLK/t84vwk2pCAHX2fUpKL6PruP0+Z
/QWm0gq7bKPfjEl+F/tLewkav7mzSCMRmO+qIyau4W3AIsZit2seg8bjdt1CizRMr39pqYoDo0Hi
BLTOzL9X9ZMlXrDt29J6NTFNbn1XWicY3PbR0b39FmWx/DeQcTu0Fu1AWBDE1RJd/uq6WfNhuz73
e6smfWyxxFatUTzTE9YclsYk0EBKem+ARJGqyQ6iVP8oX6n2YCQQ8QokiYvWcMGjGme0q20HtRcL
1yGCm0D8xemo56He6DAXmGMZVfCG2djQdjrPxX3R6PQNJlCBWZrBEU/JEA5C9kdXVuM9SFeYvoNE
AKCLCCExQF0k3cfuAtnkBP1gxviSjT4rnsnfMC4HV04WWcK1nr2H0fGfB5Il93myNJK3cjeeLNMo
vvHj3siPqE97IIcTJAM22Xo60c8UvdV5EBqIaJ8u16HL3JXWocYQQcAUtZb8XHfkB3QlLfyRdhzO
ojCGP2KAZFa5MxbO1F15x3161ZK+564z7oDTIkVZMKAqKhahNHeo62hcb1MKuT6pSP8w/bsHy2l4
L0AYJK1qd569jWhPuhVgpDQgjXIv6qA4gg5urnSPkQQtR++0kA0KC9GfCNuZuEZUkO1o/ebS1nfu
64wn5JOvYqRxwXhWRPM+jZwrA+aJ6o5iOFpqHDw1QPwGwkQVVc9HZSXO0QXFRr03pEKWzBWyTTwu
v6VIZqz/vQ4X0RCjGod3YZi4xmmTlWxjY8gI0TigU3IR4Hgb0/lZUg1OBa4Rv8u2ibYzlX0vuU4o
BF3cxvuBgjI+5jZbyE3VLkQUyMShyOMTtX7irnN3Ep6T2Liqz6D9x7b6WlT5lCgXrEAn7xpgo1ht
Shoy+N/IyYw15paC1v49Syr9zHciN5zX3kGQekdgdvV/pmMGH96IETKZoN03jVs6+yXGzB9DEYP7
i2lmVy2xeLHnhhCHaxHytCpqTynCvomsxoWdwZBbMHJ62St3EHXwrXLaFUsBGw+juTrJGGB5oXAr
ODUKrMTF0ADHfCxck3VoVy+f5kQPyBRhyGdZaF1Yz/Z7Z6SVUFgYLjxo66cmCj5GF6h/z+3plsZ+
+ofoiX9Cpdz/zbzOQi+V3o6EAVkPZsIIzVX1P5aHaM3ES78NyjwNPo0H6q+2sRp1DKqEAwRBUfqF
MEGoBX5v05z9BN9NLgPufijf2zYKmmM8lv+/kJLJ4E70ng6m/iDmx+zOwqo+8zZOvopYWpe21f9M
jTsBPtpX6gj70lhUY48UA4QR0Lmt6C0N4aOKH1hhEQW12ZnvcGuR6y/MOTT7vnogqwJ+Im9ZpHQJ
edE6k1VDVJrVHHi95rvPMuc+83X0KNwpwyJoJFtzcN9AwcZvCDCsoHG8PRpGkX6OSAtPk2hJEpYw
4htYlPfUDjzSWmBfC+2JQztP6dU2hH63Csy4fS76FUu6ol4N5V8aP2sPQQC0l0HQJu8FUuKBYAnJ
XznoLRpP/VI7Jm7YfGz2dRBZW7hOOkRvk9eUZ4JpOaEGEcs26bnF6/7yCAgYNp/RvrGdiQiSa3Fs
EAZ3VtFHt6XwQTXEtOPhU4zutUe9MNdp2pEwetnfZMCI1UxTx5joDLytSGdeoKxAvcGlMb2BUqvj
nQy4cW5ck1VbH9vO3Tyn6p70Irt8EVu7BdH9wYiVuIMy2V2myW/OZCmad6/lAimF1+xRguevNk6e
gETipI39K3jcL9NxFT5UxLpNaRHRkUll3SKwF2Hvzt3FthSnD8dgKOVgn8Rc3NZw8J4iKwj1uWWw
O+nHwxzwgYxeMTRbNcbczHy3CzYaB9hjSpzyrPE3PHtuL177vpVQ400Qh/uItGe/qSQX4IvMXHn0
u8o8MbqL4zS3DT0ZXO9P3JlMxo7a+pSLHZ1ykv7nZuHqE7Bm2LWR1PsBQ4fApty2T3Nd9scqnaZ3
EvvV0e8roG58sB6EQRaiz1OjlvugZaVuTkZyaYPafsksn7/W77IAWYkveAVqDI9Gmxvb3EhephTW
IbUBgEElvCRnO5oURGgNY3YisIXt1Y9Z6jtIkaBZneS76aJ6J8Yo+tBm/wA+zH2y0pVjVnpRdLE7
mTwW9VC+klrDBlsAMw0G+mdZ2Q71V5Uh0rBtNH9zi3KVqq+HXes1BUTomp4LY4huVHqwUYR6/EPt
tvMN0eUwcnElxQNv406Icj5UcEq4KGKRrtAeB3vXzdS4nbOOPdWK3N+lUWonO/ZHVDdi1cTAaNQz
NuzIclK20OWyN4s+PkQTQii/nGxbZcKe8V1yqkQNc4G9yPo3SXR/cKfee+snnf5iD8ZfAdJr5xIk
/5srgQ2Ad0a76akLPqSe/d6PhFs3weyO4460eXFDJsnhhbum8WyRRPkcKq1xSLhGFMrajR7SUSb4
vLkm7Ck3fkv6pqcyQzpX/E2Qx3iD50x8U0VLgEMWI6Nig1gOG5qPiCKFF66keOHsPt7hTvTDtnSN
Q1wK8RdkI5iPFbhOE0DCbB65Lw717oSArOYZ+3ILXTCaAVrQyJ2WU08bMB09rA2Lgcl1bG+EZZYn
YGoGt/vZQ9krCn1KIQ8x0c0eXQ7K39EsGOHgjIdv1y7NsLZVdatTGaScIGayi4Vg8Rv71B3UUc14
0KYJVOZAnqi5Dh6arG+/e46iu7HwvFciWMNujnuWAly8XRqebH4ITbvkwQYxud5GqNffuaI9nlXU
dCcQk48p+ZJbltCRuLNts/rMWKv+kqpMQgowWbPlZn/tFBgGK0/SX2XZuKCMYS3PipwLdr3sYQkm
Sitnw3mr8L7u6r4cwjgQ3mr/U/47ho72ldVkdLLtMnqbm+Ghrpf+3GdA/CtKb35iLs57kh68NubO
2iRAM1ZQigC149MCLXKjP2ON7P55nR5C/rnoxfBNrsONS+3cAFv/DGPZDS3u+qS7vPlORmI6VTHn
9liytkGCtPqHlLlIUR670rh0+d84V8NDBcHv3nVJj2H2hKpuTkQMizL7ZePP2z1NjJWjq5vvYaJE
FkHvPAHL2oB8jv+hZOWPXAPU5zxpmmkaLarXRVtvhOlQLzq6B7eqZ9gOlDc8BtCO8zUZXiEOOe67
NvDZEcr3RqoWXHluF7RNHXHOVkMZ3yylm4es6TWA+qkpN/SvjU8gFHXII2pSvGD4Z5T1oD94KE2Y
Gf6fZ2uspbtNfqzPPciR7kxL4nCkX6a8b+GAbuTINWsDGLeHQlZUBu/dNP7M3YFCZIJoclPEUxGm
Y8wNE0n4ze3aigBtxp4WSustB915oHLMhwxl0j9KKGTCfAr3SBO3IDOysUDP/b97giSHrenBxdpK
nozJgUs5/qEyiaIjLsNgutF3Msg7LET5jlaJ6BnKhmDSh5hUg+Ffe8nabQFUOmyl3VIL4a+FLH5G
H7Swuv+AcKaP9GS56ZeefX5uE/cEnv/Xzkr5k1q7/2Adku8KPqxi6yy+3Gcux2KMzPzuAzalIHSK
681oSEbdHls3stLoKDQFYR8nWanDFIjuJ+FQ///uxP/CI+hQoA48klfIsF8IuZSnxWjaFLU2YGnF
fob6R+Yble9b9o1PEUmj36iFhZo3kYSJVzp/sTu0CDJI4ne8dQJj4/LkkFjpmpNHxl6G7eR9gS2F
NF/PNmVDIGWONvV6/KISxjZ2DYTj1GwaC2hVSJMSGPI/4ClK3GeK8MQWAFB7WejKeR57sBDkzZJL
kE7Nv6Rtu1sUVDmR3Kb9THkrnUnT6l1MUesz9R/ZKSDUe8cKtT8YknkoLV2MmLNjVHvf6tNjYbZt
uQ8c1d6EIZc3o4zlZc4N18eYh3MQc0OJOw8pRfKVdGYIJz7Z9ZObnm2rxF82Tf0NV6h5ClCiP/Im
s/aE6XKU7apzH4rM6DF2MpnJq7KN5iNlUclLCwlFRc5MnGRR6XHCevnZxfH8I61iuTZ+nz/OanF5
J9Br4TemeBSdpCdal9W7Q53qro+c/+BbdfRSgDTtys74NkbKbyZbp0cPlthq2q8+u8lCv187KqIy
kUhXbvKTY/xgE1BZF0mh42bUdkoWn8QZvI7YA2kGvuIaJTimNmAj5SnW0gbnU2VPK4BroxNqpeTI
LzsTCrwGMauOWdMq/Cv56f6FuHJ7X3HHo88zD9WIjXewj2Bh7MOC1wHRyJnvaaDU30uXGbAjFtT+
LNBELvCbVlXHKIXIGBM0n/zqZHKYkfcPosS+HxSWKBPxHxtnId80t6ZgA07tnVAEaWqDtMlnFCn9
QF55fFqSuD9VHG0VaVhKQxxJqtyGpYHDF6wDS5fR39PPsIRDKYtDGkTjKxCV/kLpdXkTa/8IKA4H
yyvLXTaJgKTQ1DoR3AwXdwfcZqyJGSmBm1uSVqZihps3cWud9SGVp+4Xg9Q4hdXQ0xWIH1lcJH5v
EVoG63b4BozSLYu8w6CgJHNmOx9ItRkB6FSPIEH9mdIJx/Lv5nHyAGlMqYv63qXDLwANYWENkwmf
O168fVunuHiCSVKAsWZIQgeX1Hu10u6fEJyF3IOHs874zdgBIUOXLrV/rmsG+5QR6YVdI8pTX3ps
/9KMsrYfQovjEwp4LMKkHhu1HXGfTBc76fD0UlkXZ1ecNxYNStxvfm0pTHtbFixS7vH8dzXg4ST7
RInE80QZabJsiPtgaBb55JbbUvFhILjJ4qrTlsjFnJU2obV8hIeIMI4Fn+cYXzIVQ/iUAy6H/TIZ
97pY8TK4ZDGYtZxs9DB5+XMeOD1qlkhLdjO5zhI6eRJ8DGXQxk8jbqQbDCUMEkluEIWGz7KHHMjQ
79l2dVRYO5hQisrv8OeJlvVeACbpVBpi5Wd6wfKP4AK5IX/px3OrF7GcYVmqF0DMAOFaltXAE+p1
Ess8EflXIK9sfklRcVo6CawhIGW5wbftjuQnA25XaF8VWcaLRdCVhyHtSyqM/LgvjhooGPj7CSgY
CVAF9g1Cu3kYZUdAJavyjxGTKmMhoTm5epLphNO1Ci5L2vKtpKa1AOmD+7uFxGchnbG9x0HLFdgr
A3ae2kkgfTQGbIv9NPvmv7wzqEIhK2VeUpAA3DVrBZySf0mSNl06C/h4peuex3HwvAeSOornXgmK
lE3DMy6z0GW0t6Soyl0LGkVdShF4RyrZzOY05gUUPG9KxfdKN2X61W39Z7ujF5aSKoxNxn7hhdVr
t1BFAzUhbKhQGy+pMJ0/Uw9cXYrEV/dAIJxHOlq895iXOVdYdNCXLuKStBdYj6n1BVZ2cMsamE3A
6Qq50/gEdmqe4NNqhFarrP0Q06Xw917JQnWH7IUjg56jw9gU47OF3vpr9PkrNcHgW+IALZUsO4kG
B3KKnr9BC58x3eLJjnJrxlbbTM+QVvwLVxoGj5ir+TvmeQocqEdFVQMzH+V6HwDj3BSW/c7NEYFB
l8aBSTt4S9vpb7azNKQ7hcueHNDWnTI4NtjsGSWIOaB+98kTvguqV3EgJP/sAV8HDwPgavkz87p+
B+p0domRbiaqtmt7vNLosK1cEuLA4a6EJG/+GlcMGCLJ3b7LzsW7OI0tneZwcfclPqudGCSxPZiH
1C3GVoiDipCrVNnR6roCS4g/HCxKEcFSyuaBTIt3VT0S/DailQt0wTyG5Ew+MDiO9+jW5iWLlXcy
XV98OH0fneHk0XDlG0H9uagmuM/16pWKnJdiwNg+mEH638zF/mCSsSZXC2qkxmBTBCykHb2xcv/O
n6zpXkAc3Ba1KSGHkmDD05C8NCzM3I3T4w+FgXhDXhZvCIL+PXpd/RtHQl/9eh1SonuwQwAscXD4
F68Q6pEJwG/XUWo59qtTP2cqnSzhPyXQX8FEwU0ohYd1pVUlsfrFgVZRALsCEv1e+u1fwF49BGwT
fc1glP5FdHFzM9bO1QVqGOaRmja2bxzZhiF7lz4Htkk4526QgsiZ7Dh40qp+jQ33aWDEPAnYKmFL
T+QDUIecdSqvKPZcxzgnVdIFkRFWVqI2GYJ1u5uAyt9X2i0vXGbR4PwbO8IUb0UjL1CCI8KwiZkw
F47PYilmZ+O38IuLkSLTijfOHkWZnQNOvQMGE66L7K7QOwYcibP72ZKK2PSD/eazW9qz1ik3xNcf
PRVED8Zk3WeE5jYDmesQUBIfVVf0u3nxdDhPgdqhBFf7xYAjOrid+gHh14fYWfuwc5z3ZCYOSSn7
ljkesCT4YiZYFguB6fl3eEvl2dXYj1tBhVYb4bfTLalnSwcvRQwzjhphiDDyZyH+CNRRV/bFw0h9
qpJEvrMSv7gLRnHRpikNyS6a6iA+51n/ZzX5fQcDoWu0ZSOhms3FjsrsYHvyhFvV2UnfrdF0ouSI
NbnYx22Cili7c1j3rXVF8vcvbjpfgOqhNUfjC0Adh1lo2evEmS/4LL8SMXjEblrg2LiVQzxP30Ag
WbDF9Eli4wQXQcnXai+MCYYuVjxeBxMtpaDynbeEeaaNA1fPpLxdOzmCjJ09O83GS6rmU+A5Dsem
hg7cjLiGL9R0enKrPc4GngygrEJsJh8LLwse9wATyXpqVm8D4yvj7Fw4+04DnhhXTh6vJ1zUbS0f
Gryf+NFFsjPpw0VWo6ecaXUnSEHjhrf6I2ExrGmj0JtEF/9Km59P7y/GrWUKPPtm2x2BuYzb1k/r
u8juXwN2j89xayM1ZVgcNb2jXWQflGdPP8J0uU44/p2HAsYdDGQQiIs2hLkGVIuw3hHqUf7QQY05
qN740cCLN9Rq9ZiEyVr4UnY0ZfAqOnpp6/1QL4hLJC/Gmip6Yq+mZv9UBEI/YCC7J7BMz7hrssXx
56re284cnQrP4LbL5Jyek2pA3gAQcBg9U7DCIMRQUgIAOTJr6K+lqcAhZ0t1diaoOzTkJ6nuvseY
VrjwNDwxcBnHjrmB7dUTIBXpQwNxKAQs1eyaQKWviTB+gLUP49lPDdCZpKP/sBub4GTgVh/w/Nf4
plNKvo1qcsOlpbwW4XScTszVnIO1PVyg2RjHzBvUlS6W7JMLPf6otHH4LNHbUjXXV6ogvDvL1mEw
/zp16qARteRjV8AYIIqF7GFNTFFKS550gG6RmUN+9Qvb3QS+Zdw4bjCujN8NxpvsMCEQfjp2L//T
g493RsTzvNVZ3Fkn1r9c69PPoXOiR8mpdEFXDDET+PekHO5c26NrNauceNixM3ivNEZ8TljwVD3X
hJTOn3IqsGHXAxFSfvssyf5LOw9HedDkO/5DcDaTRc0XsVTxe2rQW+1HlrdFoPPpBZLfsz3/a0at
n5qEGnMHGAmSQfFj+hG+j2S582kweGwUXi8zLu+asmnZilo55uXc3JfU9WwXnB/FxnV9Fc7j4L+y
FibNUQxcKQcaTA6Z1XIqNV5w569L9iFFfaRdCShHHJvioqaWA1C55Qv7FTpneawnx6zhdiT5K9cr
Xkhs3Iiy8fp3auSAzGXHBHZUlt4jO/zHeB0bwcMV9/kyNGe76q0QU379TDV3RNE1tUw7y6S8XcYE
LEvGtS/8VLSVD/1ra2CKKytf0u1Xw0tSHrOUyZa5CVbaCNvn2yT02Rymd7+Jw6DHYlURrlkme4K7
Xim20Fb5X2zPStHtYUBc8RgJUbHv+zTz3vKF4pZpzh5NV3JkNa17rsYoLNr8pzMKEDdQ/gNQgnLm
yyRlRrAp/q8zluFCogfu0sj7Gq6LfnCCwEamT9vDnPTr39DFj9JK1sNP2u6d4cfdIRZp98JROu/N
sQYE4pR98eFJKX/NSWS/+MsgqiRpvaejrv6LvOiapoRh9sPQf3T28qhlhrgwscXa9hQDJIvsbtJS
h6GHW+K1PzFe5C2rqozA1GQeR7fSdyzH1gLpFeiSs64ZE713sTJuOUJ+mODOIEmnU73wonGIZZ+s
diYzMvVxuulaStgGrco9Emx1cAfTJ0c2rPsO9coW6Fm2eUQiJO4uuVnlr93CHmbwNAWeqKSazWGd
v9Y271XPiIm6Qv49Dn5wAMf+D617AWXd7QuYY5c0x1+ZAvc+8Zg497WRHKaZ9NdoV1G26xDBd21l
QbROh9FgDcxew1WvLV6cDXtzsCqCoXcySyCdLr09ubN2qReL+0DCbjS5NkOFjrrPQOkjGI6S7UpZ
g5oJrnlGHMuLcGAQ5qGXy5vTE8152YXxKz5MmCbudPWBlQcb9vBiUFUmoYsoUkdYFFDRF9gmh9ir
fQbvqtM0tUEYNSDuHYYRu2E15keza0TYeE75pMkL7ut01QqzkgaormAYLuVj7GRHQYCPaOnUfePf
bw62Y8whbX8M35YHq28Y1L1ekpsPnYaRBKJzCc9ZrTK4Jdz6h4xy+tvl3TMPkKC1s5heKgfDO1tW
95drOg0NNrHqW66K9t4ii0jLKNKx5Q9fresSdtlokd6S0cJFLYN4VTcZonKAm9C1EWpkqu6CXj/i
IXxSAtPzTGvhBmbJT6Cr+gKGpt73c8K0qNfW8ZzF8aU1VHPqZRrsppgEolcxt6Xxz1y2HI7O5IQY
NV4SUT0q1XKUIo1OQDhi7zgyDt0GtpnkhCZcyOyhijH1D532jGfijqt4y57awqC7PvvizV7xdFnA
mINFszgabvK0sN7BiZPXuxjv9JMR9dcih7LLUGHu0WrMvfKb7D8THwGvGR7c3g3yw4SAtecN0kJs
wqK0p+bSpYHeGJ7SYdDU/JDa2GD6zWKcRGtpXyrTD+WSWaHCay31bi7xzCoTDECo+TuVcryQQAk3
vRgMLxdg4Nu7NnWqY5slEJwiGDPS/4u65M7BSw35lP1M7n9zHZCnBfrIwRpt997j1X4wMhLAE7+L
KuJwhGAi9nh2udIilvZjqCJ/fPHduN6lrp+90H1wbtjm3NteY/8jV8OqbsiiD5uo7oragwGnBn/P
Tu0t9s2BlC2XIp/szTzh1qkXFPVgnEfWX7iBd+Y6dOyMiKmVYD5V2nEQn0EQPwSGM6Kyw4LJbaoS
zgu56PsCfv7ZW0An8stV3ldQet2tNewHBc2AFRfS/AnHP/7EJOjTS+JD5LcYODZ42rPHJWdvMgy0
CmQ8Ha9RW6bbSYnuY2FFh/xBATdUmvScDnEsT6WLS7VGD2GWRxMDHw2oD3YP102rSOwDyapix7NW
HwAdtCRa4Po5VM2BZ/YwKzN30pgEhJQPZZqMRxh2fDJuYXwwhQLDJzq2xSb5sFIj2cRa5VnhiSRd
MnM0XixvKp+dKe5fdeM2D3Uem2GXLOOLoA0A/Q656NxJdAq3nC+FplCntkpmQ/qB/4BYB4yT45qp
8ih22mELBIBVxulQhPQsqYdGdXY4dOI7D6qz6/fjr+YOdyEAKHj3En6Z2HbZ3V/CB10c8tKR+Aqb
Bi5Ami1Rf6DdYWS7GkVX7NvDJdaxzG4FYo0Tji5q0EmKjte+4spMwBMVYpOorhOsZmrvrSE9sXeo
i756KYK0sfQ4vTE8Vg5nQN49eZ7/K4Y0Qatq7UMBT2s/yRlPcm4FLlxmOe0drl7hwiBxqH2em3Lw
IChNhIhiun/wrzfrvs6cgOGQusWw7uTLf7pPm++59P6bq04eCt3me/bfSY6PsORZRm07LqBjnjK3
NL58VUdUSK35dezDREx9iz5eaMcNF9Ni2ACX/Q92L/lKi9Nmpattcxo4D1yc+m3TUybDHw8NI1nv
9dzl63NXx4psPcFyJ6ajDQt1b22XIDu5VYpZrmk1lti5ueOVCYsAtzhWbHOY37vBqgEMkaLiZUnN
ZfEy2Kwqz944Ztg22oqfKXQrzIp9wk4QgYF+mJRPJMSwI70D5IDuVFRYhLYSA9kB51rLWjMt2zda
YYj2wpRx3HMJ+aAeHzzsWex8jUEn6zyGcUITea1TjHjmcLdgXwa8Ij13v5TRJ9P2cnPIUZsbQurW
EYlKnwbwCi+Elj3gIpgC3xpPw+nHiljeTD2OhzwJsFz2/OOm2cV/8CeHfUAV5plI/BfJjeq4YGBf
zXQ0wpZrL7sxQxMNIag01d72aufG9N5f8gnyGOYrBLxAi/gxkq3cpwG/S6zuGDTUiFZrZR/0xHTn
RLPA54Lbgi31WIcRsh/OJrxRlunokCz+WS+wKU+wIVLHR1sGK+wfMmRkZe3EtzagpqjLorvRJ8WC
uIZiskFzyA8sHuxsXwiMG5j5E/E/ys5kOXIkW7K/UlLrhjTMAIMBLf164fNI50wGN5AYGJgBwzx8
fR/fvexFifQms6QyM0g63Q129aoefZPZ8J7OJTLkPMO4IfbvYNpT9d82LsB8AilFdZfbUc+3jJ7d
VR9jM+Lzs5nK3n/Aa+NdG5y6QIyBNNYui99Z0anE8+BP4vRiFxZzzAZsfI+kA8oVzhwkGWa4Y70s
PRYQk4WocoMeT3TTL6tkGfI77UeIc2/H+tpyET4QDXHo5oFMCq6eKp0aABjmtfE0iYScFsugbU4x
++JUCyrCwa7ZApRBHB86vyZtnUD4dvM22DToMNhMOXm/uF1hZg879y2M5Qev6l0Bx5u7iqz0soR6
+Shd+IVVO2JpayR1mktSPorMHrb+MOOnTutnekhZ2odgne+NF+JvhP4BC/C+zkHfEwTjIVHwRe4L
BkRznlRAPWGyaE5f3j1zs/EbLDzGrrgppfSV0fgW0M5Xl2daSHpKKUOfxVKbbdP7TTSEVkg1xuSj
tGCz35CMXVVOyi0yGGmNghR+M6n+Oy/+d0eQn0ANZJLOovMKh1KO27JzMYEu1LNvO6Uls5PC+wmf
EBZnklY76Zd358xS8gcu6o0MGjXunvaSHzxIngh50q8gCLEDK+fCT6nXwh6D9unweYYJQmJh7qYH
nr/100Qycz4SOXeIUvG3GY/BzKmBBthRGeM+plKcOpyvB0TV4pCmHRUhkpI+NnjBhv1AxZpTYNWV
UXqesGc8+8G0ieEK77XtsP7O7V9LZO2HuqHFMoeyWI85+lYsg6d5pFdBT5SO5LM5+oYuKkxg1mdE
mS/Ix8YO+TR5C+TAWnyVbR+bHe2iYENGSKGlp7o9l9DmVCxYvajGNDe/meWhScY7xYGyuEAOxAic
gB1Pmp7ZTgWPaWA9j46sNi4UXPyxFhpuPsqJAqAam3sztuBjOho1/Ttudf4y9K6B3KfA/twV0Fbu
kQj/q3IGNW+ndF6Ksw3z/EUj1VYnzALoFUPTHoeiGoGZNn74MHR8bG8sdKt8O1UZpId4Lvpxp7yF
WOyGvV/ZErsp5Hlq7od3PdQvUzY9p9JWG1kPvwgVTWY9D7gt0Ye4+ZmFHkig54RimwjmDh6pCCOb
Aj2wmZgMD0US8AucbPVn6gJzCtHpsDUi/TV+/mZZJA+jGR3dxg4Wg05fNQTeIyK5ExvtaYrQJnPM
PZmdYbewc9hEIXFg1JpG5Gd/od9Vzfl4ydwc6pvQUb3OjV/wtE1HW64xK1DGPY/ynWO9+uYWsHwY
hstp2yx6ekFrHV7cBfp4Sgz7IFAkT7llv98J2VvqJdptZMvgFftzR9QnHjGHO13LitI2J8+u/SOX
CZAX2aS32M0R7CQlLY8QFeacTHKdkoeOwoviqZTdLGcQ45kd8HyCrOJh3fJNd8BmMQasOjAwpcyp
Bz2M4VWIBap0p7PPuci9n4YyoWd3yZ13ml3ZCtTF4K8kaGg+RQPVQWuWVREZkZAe7AJJIABwAGzS
uM1byh/8UeeV2fWDu0WtoC1xIai741uUXMsGRQiaUzxcTp4Ok+cEGNt19IGYoYlB0gIRmU67ZJ4I
rBSjytazHto/fsVWvtU18hMn1c73GLIr3rtWkczxFtwE4PeaPNoBhF3Ne5ARj95aHM3UyqbJBngU
VujEnzc2MZFDUgT6oVqyH9DFo+1CnJhonK5Psdc8FO3yWoGqkgMrI6BM1NNYS/PdRaiHga7wYnsj
tG/P1ewXi9xaeV5Rg4SIVX//Wq9hmeS/C6wg26Dua3xYSbAQYrWyXd+E7sGG74xnM68+Fi/du0nx
6MXJ38zjECCATxq7SwknsIbg+WXG+l6LoTQV4YmVrqMYZlLag92N4IFuyxYBjYBfW7wPnZexKwO/
jQ7LAdvgZdpZjP1He3Cy6zKQtm9Rn1FuWBSZMDi0WMgOGVOCJuE2v/S0vT9Sm1zxpplRgft62CVB
p87IN4zOuuj3FWnmSwRg6DuBKQBMGOgTcnLA+JHL6qbnOTiwlZY4sAihL1Otd632vzWF32dKgLhy
QFjfc+RAaFUpLwIf452euCPgaF1IgXnVp2GT4FNDulA/0w1qrZpeHCpfvolgyisyLXn9Y8KeQ34X
klS8yxMtn3CWP1Hi4JzaOy4hlP6Dbyz1gEeQbSaLZXpqRQa0Pg6fYraUG4otpd7gpO9oAumdYAsL
cn6r+078ijxMwNInH9WnlbiZXnC/qaE624cyaLyNaqriVgTptHFINj0DNFTBbuYfl6vWcQY42Zic
ziw5zbujdN3shiEeX7Ihlw9LGvJ2dZL0QDIyP3EXZEPiSQLiwCvve3Uut6yO6HceLTwJXp13w/Oo
lfnZNZH7g3tMd8qi2dqbQaTnIO46D73DcvdAtsRvRPz4254FhndE8nxuy6ue8uvoDreKRRJR+oDI
+Jgn+fNS9tmOPo971wqhp3Uweg4sXovyasqqjgUTL39xS7DTNEmzVaCYo6q/kwQckGw41hFieeAR
l2dLWCLnrJayBBI7iuemnvhD+MzS3p5/irStdyPTSrq2bbrulavD3TiV1IjR4AGbI6DZkM3nMa5h
gaJeVcsMy4iF9KGcRBQS6egc62hxmpMBq+rxuZW1NaHBiPBS16XsD2nH7+JlAVwEljPzmIxdgNMU
9lCaOcDa2NA9ikMl1GzcXWgyewU8ci/aENvuojgX6hF+maKUDFV8IBlKa7AnfsdsLW8AEij7NrwU
f2O95Mc+H7XFbofjrrTpB9mOJOFuPi6yM7SqYMc7MH+cC/VnIPW3DQUs5FiBMSRV0KxGPm3pSHh6
9gYa1cFP5N+BIkxGZoQ1fIeG9Dc1EYJ4J/Jx3yrrIFWRE98rnxxmC5zwRBoQdChsiEyM5wVUGCsB
wRJEeJbcO6bmRSE59QJqncwunUGoo2YCRcVic4dlD5DGVOLw9gZvui7kddGCahUi4CL5YUpEMXX8
AFJW6VWHqGJ9gG/aCZZX1bWxt20a3X4Nxi5yuhqKOdmEEybYNYk4PnSYI/rhHZgSZhu36u2LpkX7
FKSZFbzQxuZttajBsZbgU7b0Rcu/gjDwk+dG4bCasC5tBowFn3ELc2+Vxa5zrcO5o3kN0/cuDZIl
3ONwLxs0oGK4dw6ypc+mDv1kkm2XvDAATs4WLCZydln7xaa1pvRTxTLbOUwR3hfz+NgfrcGM6c61
W6pI4WnhUPM4tc9yTuqnqgFPBf041F/w73XxGCNgui+tctkrAXmo4qeBh0G1DcLAlDdg24qxjx7p
3pwGwp/TblCppe4iWnxpE6oczZikzgt7TaItjh357QoSCh2Ea+aQaJeEBJaRaSiSRhiTFESbJb+Q
E3Uosy4tnzv+pOZhRMyg4JdNFQLGsXB1huKBKxJ7bzVA0UroZPaNOxDJzpnBVtosU3OePSnylwl0
i7XvEj3a4UoMdYUegkuLnqzlZ1PQTnd2gRf9JKIqd3mpouWG7zJttk3YRvMbVzUC/OjsSfnbd1v1
xKWv0Pvc9UOijT0CUluo9sHK7UzQ9J6N3ie55srcHCPUsmcdgLtltQi0wfUcw1oxK8SmHvJhBvoz
tELCYIl0eeJVtICZtTW5+cTHr0OqZtyyuXth2A1oN6+cI1FF9dN1U2rNsbGpDY8Iel/DVPQPCYvE
/BKBq8VJgzHsuKRN4T6IChzvla6E8pnhL1MHBqCRYzebyA2HAszoKo753leZD7cKckwP+3HkcTEj
J/C0DIIi59PqSmoGel0ZseHUST65HjpUKtqmeJubrK8/ANzplN8g9niwBMO+CVMW7zXls+GJDjFb
HIu4i6YLi/ZZ0ffLuLUGrh9/VEVT6c0Y9kRYBl74S5EodzzhOStbSHKOf8AC1sp34r10mrpUh+49
7sa/Uxo63lmG1Op3MrnJZVQdN1TFDnULvCU7wbDpbvkoyoN9D5NUNm1UK8sgsSNoeHdrP5CcdxS1
jCLKUkfhV8WNdXzycB9zhtEu7RSWS5VL1Zb3cbfoyTB5bZiMfycCz9WmVLGudxhwpu5Xbg1B9Cul
5Xw82XKU2SXvdH8cPBRTmoSa/J5FHxs8yVYUngyOI/sZa/b0TCARGGDTDvRje8UC1J4inJjp5wHz
ksT+lnBcTE6C/WtRbp9cSjJw6YNdSPobo1mmJwfLuIFOE7tsyZiVhxwBkQ6HQ2mnGH1FHWW4ZJzo
ORoCmglU3pC374uclsgunS8WJu6OhbNKPqylRGl3S9qRb7UTWhhgHSBaHm3f+ppOi//R93iHV9ZE
aXyIBP9eG6M25RTaz35lyqNKvO5nJANPwzeRSmCuJBd2DhYos0kC3xbq3TyUPY2uKB7oxWmV7BHF
qOcbh8iO99Ih4MDBTtyAE4dml64J8WzjZ66+HC/qHW4K6UDob2JXfzSRPf6mIKr/XDIUzZjIW95P
W8jh6KFNBPfmbrsQoTmGbS2xdOXtgiPcru3qlILlALCaRT1iG0UvxcTaBaY0yCCi8s4il1+iV934
TvtE1O7SqUrvNo84ocOjnhI/3Tej7V4bRvHl2RHY4DIIR7pckbtR5P7p5aHaaDD1YzzTxYCPjNK+
legtmn/KEhFoO7CrRYNF2+/OrdX1LoJmpP0HGyp/CFgikT8qhhlIi/DsxD6mWetUo2lPeEyl9QZU
DRYBZR29D+/1zlOO141gXc0Y10ogsic/w6RfIyGlFGrnaYStwA6re7m1KOHgOTCDsSnw6J66pn7N
avgK6m7wfTd94wR/B8LB/Y28aQVPXg2EXSyWm1hhHsTc2siZla1zdfLpct1VIa7JddNDr7okYy8H
OhWcMj4anxvCoWfPv8Wx2L05TQIYzUQVw+vdaHPULsQGHLsAfiiy0r+5/rdbut8wFUXANR8Dyery
bATWvefOuzsMu7mScEkbVpt4+2gCeuhF7pO5TkiA05ZF1RQdAlMhnYr03RDgXs7L+jiIuzHQvjtp
dqkJ4r80ZAj/AbnSKx6wW7q4QAPh14SBBco7UmSqNGGudOTRo2O7EzuHnae+OUEUs1lhXbFxFlir
Gy6p2XyZOh6wj3bVoHphNKrPuhird/IdE1el0mo/clvW2ywpjPjk3lYcE24nbJ5V5AF9wazdvhmi
5TGLF8fb2A0byb2MQihcXuwf06IJ/2hQ/WjovTmDyQ5PlDaPF52IAlIO34FLo3HrNNg7O2IfKfs9
SKEKO0HLIMayi78BxXPiHF6AHrDHMzrGO8z07bRxYwUYEA+Vi33McVnAklaMt5EgKHwuiyC+N150
/eKfPVfC4Bp7sisd7wXCb5Xq830LfYAlUantN7+8g5uBYCEtyiUpthlbymId1DO4fBKXzHE5p8o6
HWqd01bXOOuYu/N70uvgxo/JXg/nbn+3mc7xTbPckivZO1285+LdYiKmdEPdGny6R8tnMUvQfMJz
CPIUr1tUK5uVhTO/O8L13mU8iKesz1ibj/dGgqvfOE13tek6Ka8dEkz4u2DDx8khNecpPDqKrQ6M
mCiOaE20NEU6ya1kExCjjHIeE7x/D9aYODxyMKW8RlOhL1p3o5WuKK+x8utsM/NAp4oBw0+c+2bV
Fpb+5GYqrCfbZk36aUMU3WN1yt97AnXjb0y5kM94njvxp+64nuzxsZvxuUznmPqXSePl8WYzbxpD
GQitt9olo6OrJwdQ7Uyymtl149Ggw6+tIl5xXop0wP91Z7Z+9FaTbhmKzTPviXC4kNSTr3SP0EBu
MzQcE7armp22ij6JTXXzBodcwEeLX3l4DuFIkuQ09RYMSE8x0mjptdNOpcuWSarYe1ADA9IJDGOh
lhU4lRk/VB0ld4CEQ/b/DWEjwq7toMfPYUAA1o6LP57w+WMlJsgt+6zRwfPFFfoQzjI4gr7vWPHz
Mdnac19HZ2dinl5n+OyLW1p7sB+Qsrj75mPtgTvsJGs8aWdwPirttRYOL6U0mTpfksHVLZ5c6JeB
t6XHwZu+AvCkD5bgtyc3KMfje192llNuaL5qP2Fl0xleGy4iDpmK9hx1tT4hEMTpGifEXSzwXN5w
buo2JBIFzEl/JXxXJkfleiI4lmmis7W0eGKs0GCxI8baG7fEu5YLEvDyGbXCbvb9XHtIL81MGVC/
UGVFNm1cY95zLyXAPDh/Ki7TTUZv6EKAN2ytd9ye4dHXjeYwBFvlPFeyrKenhLxnla5z6ETkxLI6
8tVOdMI0T0U8j6wuIKESIlBYUHkT1AMYEmc4oscOFwxZksrkGbaIpdRFw38JNliVFYSKtGrFVw1a
3tv0DbfmdQqbZMauIpIgB0Gly/EkgvuOqoqlMvWmgi4SMEbrUc39Jh15T7L9onc6p4WbjwPz145Q
YLSJpl79SkndX33epQeKuXVHsd9STc+uZaMH12MICL0jgQJQOE9d4vUNgrznBFOzUTNcubyp8dTi
qh5/sSSK49++oW/4Sko6J3gqaQfcSYTMEBdm2mbdU+z2LNOdzi/zPewfoZ7RyKHXj9op93EdWmgC
dVgQjaPCzgyE5Q+eTbp0m1ZpdcZAkG+H2taHaMJ2uikq9Kd+UjCndBnrO3My4mVemitFxNylIzW2
7RZjnbNDSh/xXLEJrOHipH3x2k1+ll0y2x8rDO6L/SeIa/EHoQaib2U5geA/Bz74VfOBUZulAWQT
TR248FXiFayWu9x9I8npbohM9ODESutsE3jmUoc2WFkbk/uihAmX55BAQpAL+HhkGf5cpnbcDlA6
ehccWbRA7uxKS57qyLXvOUX22z1xtDcvt4z3027j5oohfAG6ZKo99gTaT1gjpQ6+n7nfQRmbWPZX
PboNtEA35vVIZb8FMdgw1Zi226kaizqqpT8+c4NLqzfYbbgOeMoOmuxgx63GqJmnQD34nr8uXbyb
czXhK4f4H60r2jPxMBtrzp4ojl78/dBzVTu2nRuqg19Fwrzm92QR0jsImZ/TME8wAUtIU+ndOW3M
aQFRRhxc27JnJlii5AlXeOM+AdAayYO5g88wHsQWrBoKrc04nuAqxg3tfCXXnlfYccxRG+ndQZhV
YKmt8pKeXevC07FlrDFp/Oh3lBCu+gEvYYbFOqvIzdmsoKgKoZKy3Ro9dt9uft+Dp8gzp0b7cG4Y
Sam9kl39ViVRsE+UcOpdJEXsY+RS7msxtcFL12fdq2iC+HsCqmB/KeAMd9S7L/5gOxxxmWdqeOTS
HoMkiScMCZmqRx7kMXifhj+lDSqEU6uL4lern60fiETzcxClbkjRhA/fFmwf5K9LCE/uKWRY/67t
ALGIs8B7BYdNG1Kejf18ywGjX03Q8cMDTXBoXHWHItq6pnYlXag1/U+9F1fNthAEQ9euyOezlbJe
pIVUDK9T3MQ/AxxYYofHPS4efWMTKAkDUllbtGNONXviHhHhPn4FT2mp0+z6/cS9JwfMDddKVSWo
74yCFDYf7OrsPgiuZF2Modi1pjSo8JDKzgUW3JxqVWo2SZ3Ertj29HacpWEBDcCNjm12eTz3ttgB
w+mRUFDwSRIkf2MlPQ7bhu31URcejH+AQM+LZPVyYiT1ilPE5vNXbDfDu28P/pVEgzUjYfgzXdgS
SGgQibH7otWyHs15qdGEKkxUPKsekoHNH23Blhl+UHKDQQUTz8LKDMxgSOQysDGPgbldEMg41iGc
+xhi3MqqzxPtudWaxTyroLhvR/aCFFVR56t8r4E2jD9vehhEMNyGutMPMqmKFw+WYXizpox+WhkO
E63JRneB2JTCtNz7QhNUWwn1Mga1XyeHpDfqPXbpqjuypNfta8vthdB5LmOxCeiQ0YzSBnruihzk
CGLGAtUvqBY8hI2b/FKxqN+U2wC4SQf7d57mwQkbTP23S+zukia+ezZ5FOV7GQwUJAWEI5DrxiL5
U8ztHdvqLNFA4Y7lPeiQ5dZDG4dxwGzIlfg8K7uRFzzPbX1wBn5iHFuQjYK4JKRVTX5SQ0OWnvPl
Dp11JGTfju9k0gIb2Z2BFIh7Q+r4u/J5+N8Kt0DrZSuxVMEf5bZues3HPkVhkuC9KBLgkYLRLnQm
ni+CZ/+mpD5YrALAY4dhWJLhytiBm5p8PCPClKYgDCkyNQvFwQs3zaPnpXhix9kE9JzPQ/TcEDTr
t/0sMlDiS+w4N8wuVo8llSv/aaIyg68xp4RlQscfHwYeD09SL/ON+mDPPNI3lP8oywhJdQwiD+JD
YhICaPffHYBanEolSeZNS/zFenYlwIvyICKKQ0C7z01gniw3AINspQpw3mrgzJHVvRY4BT+v4gCk
hw5VhStVj0wJKxanowW9w6gJthff7ymEdEp9gzJ9MXxYbARjZ606QzwMOSqZogNaM7ho6Sz3za9L
yenFrjl9sDAiyCEjzfF7BFTOkC6vlmbDXp0MOFLKpN9cKtEggmMdSS9u0OougRcIdMaseGQFzUWx
cvrwwgmURwcjIkcpqSKG/GKmJjWF6QA2YnIrMs4A4JkslcpoC+mIY4qPomg6sC3zEEf2lTGyw7qX
k9Zkie5UbkZGguAIVjnfXSzUeJKx7K3Qho7cdydevLbyDoUoSWpEzWRRiOero+PprAUfwq0EGizg
E+/lHjs236Byi300KrN3akbub63ub5Kego6jDiSbycEkxe8pdWTKcC+WzUDVud7Q4827cexrhNa4
p37t1zKSYD3kFePHQ2JpU92ktPp612ANi9ZiKN38aLWT7RG/dkt1zaIMwyRtfARP6Ow5TLz/wWI6
o2d/u1jy8z1JNo7NlNH+7I0RFN0ky+sb2Goe5WFmpmvFxsAOVk0X1d5rTuDSfSG9UOTRCvOTtcXa
ho3QQLLC8BeMH2wCYTEkgY1NHsUowsthLHnNuXq/Ce4gxdOSlsmLh2LL7IZu/JuiDq52vhs1T6Jt
0mpDt4J/Lvlc/yDuuMBMJr+7ZSBDLGKXKaZspRg9JkjqVeGdkyriH0C5hy1I64IPqLO1GvPAei2B
fRovTu29e0LPB9AELmnZkpJCxDxn1esUwm+Z1cfWMZl1a5mBsHAIR023ivOUjSgrhWLZTK2OPFwv
gfOagALEEZUEZX5K2J2vA4zJvdmMRSqbK27apPhRxrhnv1zPG3pKDDG9r72w7cZ1lthW+BhbBITY
rLvcEMjDVtL7rEB6aGsVwR+TH4SAWJJh6gqyI+Yjc5WTC9SGXYP6GdAQFxJJovmYkh9OI29vLYgX
BVMO4v3VEmEWfgcVuhWsMg5lsLpfht+od+Bj1XQ0FxS2qK9OSxPy+6AQwHdpL40ghGlrvWUdRXIu
6sZlSwqB7mHNHgrcS+cu+uLPkA/AUyz6WtKxolkDzUgfwTZHz2F/A9jyFb0rxr/GHpRLiE8knySU
wxBVEYLQWX9KfSxDRw60xXumzruOgKNYYcud2bBHzKntc2754pRrEwosjVwY49J/a1GpmNRNoac/
yOfYWJk8Z1wLyI0mQ4akEmsavp2An3At3ASNIpj69jXL49JdF6hBnzNnMetQy4sLbmDz9NpyuX7M
l8HikxXXH3B03ENtRL9cajUwlibgXnce2IXozRX2hJixiMz7w4zhEl5jvSVf8rj2PxYqIqJoJ+UC
xGPi9Af7oUUGF8sN09eyqqLw1pPR31GZATC9zZaXXkDfu3c0D1H/5k65iLfBMMNOpbKsLrsnHjsp
hueiKKsPWUd8PEnBxD84YvzPdh41gku+UEVLD7n7KCwV2IQR6mFAUcsXDBOF6z7NzAf2saMa46vy
ez/5wGAEwWxSTUaDtB86z0MVSnJCdcZIFI/up6So/kQOmUwt91UVvXbwuvwnykmZtvjkBD/nYRr2
gSMIKU+mODfibrlHJM0/uMDOB+RfUpS+43VbyppBJQL27yCBYRuYr4Wamw+CEsn0kvn5ODerapD8
m3eFFNGRq+3vjl323bnv0XoFowZyUm8I1pVFo7cLEzOBl4hZcL10gZN8hwAnL9NMU+NJpEHFri7r
PLOX/cIFFCqf2cdJn7KUaWr4LpJLKzFatl70+E6euy7H1n+gHporNwkQNrtZVfg/WDmbp96VA4QN
VQztsOXlt+xLGeix+SHg+1hvIyFxa72Q+FobDmn3KLRo4H9V2hroY3CG+I/mfpofmwFehKQPQ18Q
s4fm4BBQHjZA5gq8UUGbmZsf+CNpOCYtS/1Ff1IEuy1IC+Y5xzNdbYXW5BHBYkLIJl48sl5VVh49
OhZ0NzuZ6HrYWktb+89R2hAp5Q4TrllxAv4A3QW2KiEzZ235/rS5mtGu8B/7nMz0KUAnrELG+k24
KP/3wkqJqmY+BW8R2A18FhncZfIUFsWZ3Aplvm6XYgw2zETS+RWUBHjXsJPZEsP9sWcuw3jz2TVB
MAAuRBIQuYAV2YvTWdRU1GxB4T56rClHWWwVmK6enZJmDgDGhedExndGrbY7oigou9FudAhpDwBM
nbXDNu4Vj7yd7VJuJ/cNuT37P0uAs2CtYlmXO5bSIQFWqmBP01iVb0XXNCw80n6OcFbesZ1Mtzj6
djEXVBK+PVAVkHpR/tVzgk03PwtkdhZpn3Ttzp6Ntj4M2C39w/QBXMYu4rlzgrqFO68W/G9EPOTT
VwgHORdjLs83OfV2tqxcBxvXt217Ka8bB0sAkBgu23LAzt/5gFj4FX8aANjLB2kBL4KkkxZx/1LR
GvjC7naKqFDwo78Atvvsqa59F7w3ToV9bvEacivW+J0o81TBF31Pgg4CJ5l/zh39xnEesWUlFuqs
/DnCg63tiBGCBcWdmxRF6dX0UfWdh36AACAUfyVu4O08f0Bruq+/5xP2btV8NMkUfrPC86ufIw8K
SiPxdXM9ssKmeS1BM0CORwN8DlWNNJABCOL5If3lZ2bFhlAcFzuCfXSS01ljOHRUjy316k32eMgX
25ybeAy7V8w+k/N8hwQ0+052IAs2pq9n2kT6kHPEjUnMv1BXVMQvrJgkX9POyJw6Fm01e8oqvG+a
iRhEU7+LWS2l/a4OfH2r3SE7Sp3V21qk9i9NrI8sPc587Gj02tQXb5H0VCGLYdBa+EjuyCnYNiaq
ZNmLqmQI6vls+JNjIe+4IZIKghNADVstT42FzWrjFmr8LKNiCvYZxZUz7KYwoDPBSVEj1iDZS6oI
OTzAM0DxD+W0fJYswTCKinJJZ2IQPNvX7KS8O/ySG8ZqkMo3ryzo/OUYEQDNGHpmH+Qa52J9iNXQ
sDqazZV1ZNkQyVGl87uPPfPmW71wAffMo1ow3lj8h105D49e2fQXTDz6QGOORXYnkxguyhEUwRzo
4C75lyBeg3JYPpzOJECs7Gn8sMlDKxQm4qH2UPAWTnhd3QOXpYhSwjJ4YcHEa1xYfmpxkAWKeCe9
XIpMbpGK6iUKTEHhHkccVsm+4n4dwkY54UBFXYwgZOdbrlsLPozANc46w4Vb7queLWiEB9mFj46/
8FB4k8r43A+N+oG7sko71Ia0RhdYFoyTzsElbsBXSGc79p9wwCbXpS3yCrCBP1iPw+KPFJrVgWff
plp09omzjBAhU1jz1dB985jZlgnftektdUdOyOYYh1LuaoIYJyp25wfXndnJWol3nRmt2s/BYwe7
RomTf1BZquSNNoblrbY0tzZmQb2ufF7WJ9oRk7eWLc4aH6xRf9g9LOZEd2ZwLnp6ddYwTwP2UClF
RESJaTY4g9zPHnkuEE1iJHCsbaLrgO11WpBr3LWFXoiwjAkf0elUg8wDAuyi/NJ8RycqTdLCo9wB
FGowpmuRc3uQGF0GEpSHrLM9nW4iPp9cdQvV65d0ZLLctP0yMt07s/Vo/NkiZ1zcBe3Lgp082o8p
SR1qlAI1fAmwi9nr3E5ZBILObpEl1BgQkyFohZocwZqadtZA16a9dqgzKKxV7xr2MLVPFwgweyPD
eXgmDBAt9V9tN/1AbHEwMzFKYlHdhG5Z4Vsr581Qx2Vnv8DLTen/Di1W++1r4oDKe+/8apiuGHUs
E/0JuGyn4Y79GR8wPN8Tdvm93+M3pmGtINL7wKy3UMPhajuIckAWgCAO9IkQfVAz0+cDmr6/bPpK
Vl9JI6phn7pWzQJJ1I7b71MeZD1xvYmAULnWBRZO58C6KI5/xIPLiXWY6Q6dzU6U+ONU9/ff//qf
/+d//57+V/RdPVb5TJXRv8BfPWIC6dr/+rcQ//4Xx/r9/z7++a9/M4ZAqVQaogu3tkChcPHPf/98
Tuh449/+H04WFR3pK/Mz9Lq63jD5jPvczsWHJ5knSPuR0yY4Tyl3awcz00vjs7mfMvZaCfak//zd
6H9+M1IjctMVEZDp9IL7BvWf3wzbu9kbee7/yAR2j41wTfApyLR0WzkUc7GnSIU4cJ3FXCn+P78y
oXylpK0dz4Ha77j//MrSZQdkxdb4wV0x2zfFTC2LhzlOay+6EI78LUIAV//5a4rgnz+uA3DO8YWL
Zg4DTlPu/s8vim0KKUnj96YAZGyvvtN7gCM7VxUr9rGsnlYjHxuOZtMq8agkuVNA+CrIeTo7GlnI
sE3d0Ppa2QcPmTZFxGp6LgUUbN79iRZ119mUmuFlFH3on6KCwebyn3+I/+dX5tiBA1LYV4ErXZxW
gf/Pn0HyAi0qGuznWYsBe5KZvqDnDdtW2qC6HC41n7OU0fE/f9X7n/rf3rWOkLagYAUVkzeKEu79
Xf3f3rXV0maxCr3qBdQjJRbm/3J2JstxI8kW/SKYAQiM25wTFCmJIqWSNjCVpMI8z/j6d0Jvw0Sm
JYzdXda1UFdFRsDDw4fr9+ZO9qFPmCxkjHhut5SDbfrLKM6eQwd1jhUzNW+sLgzbwFp1/qbql6t3
YGXrplGLL34xtM9JJswvQSNhuvAjriwlLX65UeGYugCYZ7mGIU3ozUYbXSg0BIziS9OSWeYAP7YM
E9WHLnHHQ22rzuv9g11+Tk03MEjwho6JXerq4nOaEPZUI+MPz6hOMrcQurLNQh0DYrkoP1Hwp29k
ER7fX/X6QFnVpIBvaDpBuKle7pIaBxul+fZcJITom1mx/g0bKth0zZT517vXwkypjDmmBu/p0sdg
m5VKic1/pnUuXgkU4S1hHC2S1Sim6e4vduM4DWFotqNrBo1We2EpBkPgFqVrKQwkx/lhr/s5yWkc
qIB05tdI1pGVTCNt2t9fV7u2G4OFHYuviB91hfxhb+zGVACP6m7qP4O+8kpF1OmhFnDxBtRakNhu
oKiPhrn+mVnaN0Nq9GyTpkVnwIexosbbWgw+DORzLvwvn6AseXHd3li5xDd+o0XCSRXaouioqovf
WIVlMDSQVzxPBsokmzCzKMsxL2085A26j1FaVN/uH8vS4WLdto6fws44ElzI5amEZMuzEyrGs87d
BhjI/EBLUQB8tAWDs4BF6mRYCt17xk/aQ4RA7vb+D7hh6PhLjd9BdUuzxMLQk15jTKQL7GerG/Vz
ajRUksrUB4zbdytLLV92fKQhIUH4WQBt0GWIy80G8eh3TlZazxDaubuSudoD8HtyQtr5xzwuH0oi
vw3zr2KnaT4sG0UBOKCes9P9PV/7atPVXJMfo7Jz1Vy8ci1iLuD4R/NZGVwdvtvR0c5lmv7DND2R
fgEVa5+q044Z2Whl5evPzbPksKjj8KRzDJcn4M5D7ZqlYTwD+aADqpijvRupPx2cOTE/0JT6mII1
OvidJcEhTvlwf+PXH9vkeeJp1DRCCtAWl8vzQjnMDDTasx4TyWrxUIyQPoXzTkRN/+/9ta7vkmXb
KkJ1hs61p9V2uRaC0+huNI7/rAJnPKiNKxO60DwCkW63uTrGx/vraVdf1QZbKWycDBPJKlRSlwtm
IC56R83o8gWKVj4gbhiLU0/Hk9Jw5Jv1wWoH9ZwhcwOJ1BQgc2fPljhPiNrNnxooJ/8tANuLTW40
4oM5J8M/kckrDqVRzeB5WYbxkxua7sf7P3txTJYFqJ0LYVsq/ys0d2GLfTN1sMZq+YM+5/MJ0rD6
VCiZtqMjlz4Hobp2Ca/XE6pu8V3g7nUp2y7WU8EdoYmeVLQoXWRq84HpdZhEfcj+6VpAMe4c7m/w
rwt7EzCwQ0BLqmND6eXgAtyFU+0BTRSgmKoHmsntq2so2dEw9Hxrhep4jsQs/lEGI0EMbgQTUmZt
cpxpX+9Ukpi9qevjysu+9EL//3tswgasEnJDd3EHtRRSlU6HUwnQTJ6FCHvW4vcQl374n1/ShzvX
4SiJftQ0PuagZmAahh71i4FKkeMJJE9fVw5okfD8/UHgkBwh8Im0Vha3kn6dBmay5ZMEWdpvYYUG
qWAg1oSFmrH6EQ1JkMRUZ2E0Qq5xEgezU9T/0lKPwl2fGbQb7/+iGzai2a7rmo6qO9JcLm+SqyoD
kf/Yggiw0oMba9MXCKamI8UH8UfVqBrdX29xc+UB8ChormUBd9ZVfWGTSYcGTket46GCNhruYKic
hkc9sehwVwJg/smpamt8qilvvyCx2dcrJqpL17AwUYJZnn7OXyMQWwTvTZciG9OEzUM4ptO5RacO
dlB1/OpG9RMRvwGXVvhRitf+zmTDhhxY8DhV1Mwt1FNP6CXBME5zZ9zYAKFgBtac/4IelqXAGuKN
H1rRl0nY9ikSKXCQjDIjuNmf9w9x+dEc8mY+GIyQBm8M9dXLj9YYEBqSuqfnkp+O5I1lwmBjRx95
A+2thmbB8/31Fm+J5TiW4ZrMR6s6HXFXW1zrUK9DG0Jw5ew4bq8y6UkFeqTZWAUMvG3SbOIFX7FL
+a98+5kch5SUd1uwT03VrMXNtRhQoODvtJ7RquXJpuyN7scEaVFrNFvLrMY9hIvFinEsnmz26dgm
yYBm6aakc1wYJ5J5UwbmE1ECx3ZoH2aMqJkfrZSeyalSy3o6wPqlKOex0cqWrj3ghm3c0f5Z2by4
/iGuCu+IzoNqOoQOiw+cq+B7aga/POR91OEDzbawfc7AlGc831bX/GN0msVsb0fVbycCmHoyyNba
cXqx+8hsPrR0XdWvlHdNqiRQCavR90FIyRwQvdBuPsUg/ZLnCloOf6fSXHN/NQbsm3sN3D6OJ+xq
9bmEuTUkja3Ay8FqAZM92Og2JEwrpwi16GgoNfXcwA+Euk9mjDROp7hQZCIaqZE3dFnXI+IYAbHf
MiylBC9igJ35NQZgn34ivoaTcBzGsdM3iEjAzX3fZq/uCAm6awoBXw05nW7JI36Tg+hg9tBEAKdk
NTkd0sQfrA0tRihx9Ln8TWHFWflo0jguLZYFuSEafzl8Oel43iyYNMxvo0eWeeowtp8hzC2/IIwa
rKxy9aRxxViG3FrnUvDSLvZVQuESAzrPPAAbaDlTOTzXhkCtxegFks+lflYyiBYRAQ+ZfUKzJC2z
ZmuHU7ISYC49OT+EvNIEI6NRgnGNhVMYEwHpJRIBXuAaw6tRpdEhR5vay1Hj62GZlzyQUVF6pLzV
yiHcuB46pSmLcoFNcrE8ag12vqKMNHRDGC/cWnkefczgMtoP0gpHBjvOYH5sxCIRIU4pyXy6b1o3
vjRJjcCuCOsN8feJefOlw6zR5ykDTRnkGrBXMKHZbyXKovdbsA6wTeWZBMerWotYoR+KzkaNnC89
M54IveloPQrHn8xDEA/BN+D8KADc39mNS8MXteFKJGaCPGZhXHETjmWYhaHXGMjiGH3zwAQhsPoO
dJmpo4lxf7lbxgwHs6aCAucvzPnyztRqMrW0xEJvsFKe0TGp8W8+zmMckwNUD0ilpCU8G1Ncfgh8
WgST02of1br6df+HXEUFGDMlcupOtiXLwMuwpDdGEAR1kHnQqOroq4/26HgM64zJPwaCpfOmQrdK
/BgbkHtbMig92lkFFePN7JhK8DuxR7X86Hc6lKvQtdSzpWxob5hiV2tuoItNQSwZe3E0D+XTDCyp
/1hpNuP+rgrRUbPN/M4VpyI3alA4wGoh6Ly/wasXnMdUUGon9CQUFsYi9YcpEhFpnWqMA2L9j2SM
PbZ9D8Ur4CEEAO8vtqz/8I5ymvxlgiOmsrJMPEA25E7EIwFzXiryQwi30C/mPKHKTpzJOuHUbFJS
RDjngw52oJLqXP1LiSRP+oF/NP+iA4jxt7bTRI+oZmvlASFf/VdMDKutmOANiycno+5uc8MsyoAL
C5wKlcHeJvLgw5wFYG30ao3Abl7NWXeKx5bOxn/3T+eG37Q4FY6FFFDoS5sfrVin3q4k3jC5/Q5t
IRNYrB15MW7sUAq9+dCIAK3DMohf7698ZQSIggu4VHHbPFB0Xi732qQaykxVhB1aSM0yyqMHGejP
LnrIgHo/3l/shpMkwDdJvhjzE5RXLxcTJhMBWlkhpSec8dwyZLnVpuR/eITwU7SPbEO3SKwW0fyA
ykMfMfXsNXNCSROUMwBSVVMQ8oRYCTaFDtWhCTCcn2b7+xu89R0JzVRLxV/KivXlBmfAOW5rFLGH
olBKDU8vji28w7vQYfmsYXKVGSljG+jzcLy/8nVsTN9B+mkMlvdBW1xmgOxi6Nwk8VrHKOyPoUIN
aI8ySvhFD3Q6uyNyjehbFKP/ftOVsZR878nyGd653HJdGmKqFT/2SjRe9slQKpsJSPuHcYytPyM6
dMhhBAWDLRRcy5U3/8p4ZbWcCr1Kt5CqmpCf482jC348iJxu1j2LSbptwf/r86z78AHGaraSXl2d
LxkOLUmNXiCb5IpeLmUC7MgpEukems46Y3gIO9ngzjeB1Yz7Cf49+r5q9l5HxKHKVXmFAPkTt14u
Wqdg9idV2F4KgccDaRZUVggDbfK5jY4tDZCV87x+e3kSSHQshyKaavE0XC6o2xkCOklm8uQxP8B4
JAricfxfZaFFgITJtMmjjN2XOQzuIeMejDvqh2KEuOad1iyfJs2m9kCnALNaGJVhxYnhB77hNW3l
HpsWeCfcFPnOqG2xAa6rvuQMqa3s/uryykV5p+T9YUl3cdqRDy/mqPrCS5vYCkHwdjOImYF4feMS
unuwHEJJbZuZfarBr743smN1+pVEGjrhD7748ugNVavx7rEJ7RLd+G+1jYIAFCBF8QQwK4EoI2gY
OHj/MdMEsvCRdPKoz12uOSvoOGZBTzCHdBhTKVW895XC/eigeHIMJN8bqNgsXrHqG7fWlZEk7S5D
1/i6i1U1uhxD0BrepGZChZKqaWB3CnwqsloImPb+HqWpXKRg8lzhhOQK8Zjz/FyulqV2FytKbnhG
iWdoQzvf0rnXDlE4/RQwGnr3l7u1OfIAwkUCDx70heV2jLNFMEAJWCOmbNvqEWJ5KqCWHIqClZTj
lr3K2qrQCZeJlBeBeaVVw2zQZfHSDqkIVXTuSYGy+5DbuTi34N5f20jTdpQvYUe8v0vt5jYdvBM5
FwnnspFRw38AiWzoegL29cwB4jyXxRZ6nLHeVMyW+Hs3Aou2R29DRWAXAV8DqYjAnVzqX62wIOr3
Gdvf8M/GEGXCtTephzmHeOIViIWvr2ACbhmBDZkC3o0aK2780gj81veDOmIieHZAIvYgQKHLsLNT
HpPSTGGirJzPVaCD0Un4BAZH2uTaixxmBolfVlMAw3jWtr8RdayPTKVmT/e/wq2P4Fiq5lhgFbGE
hWkbrTNWqlobXltU7RdUlrKHtoXiKWpmY8U3Xi9F9UITFCkJ4QlwFhtCnsBUoKawCVB7deuHrb7v
KgPC56gXK45Qmu3lhZWFEpXRY0ezroEvSWA2NSOBNvh9B8xVABeyrUftV1Di/cEnAt8Dp/d3kygZ
klFhZrl/qNcPPcvbNMjBHgFN/mv5b2IKAeMSxBO5602hM39IS+MxKWG7pcTmI0cP9lAPoRG4v+b1
TWZN4EU2Nkpk7CzCRhgZEQWcJGkFpbpndR7hMrMHgUijnT+ZBVrLzdAzhV0ov+4vfG2nMnbCcmRH
UoKNLu9F4wxlVQEJ8qw4s4zH0mhgSYczuUq+3l/olv3IbF4mVZQRlniKXjH7ahL4ixCSCA/97vJD
ZIWvtcrR3l/plvlwjIas2vIBl3lmErZqNOmB45VhrQBjs1okKaM6ftCGAd64JK/6z0lqZ9+HTo3/
mLyNn+//gFtnKoMICjSWThKweAHIXUtFySbLgz5q/ujDEYiaEfn++30M+RrhocNNoVuzRBz1sW0o
NsQJnhnGcQ+9aVs5x4Ty4ru9DOvwfoLJo+hMk+TSRijfzs5c2qhbgjX9YRtz/sA8UU0Op/6+f3I3
rgHBrmPpoP/kf6QRvbl6thEagKhd0xvLSdn7qpYdqHGP276vUNgGgEaMjfSySat05ZvdWpnQD5dj
2YKPJ//8zcr0eSRGHJ/D3Hj2Hd6keOfmLaMevKfw1sZ2doTbr9sBLFtrPt24GdQmaX/RkASBsbwZ
RdQzVBp2the6ObNYCt2tqU2TXTc40fH++V6/goRbLpOeOBuVgsrivQhjpf87fOkxQEwby5+i4ZQZ
FFWoE0O4oiAXeH/BG76UbTk0iHh3+e/yWBWYqcoyxr1oAYTKvXnuTBeCk0ggozgU9c6G++P+krf2
aONkNEwVKzLF5ZckbxgqyNmE5/YQbQegaB8MnQEG1S4MiGYSd8Xd3Pp84BwoU1rkoGBoLteDFntW
J1EJTxg6EAN+EUxkM6okg/N+X01XlmRXUJG6LmtE7TRWpdoLby5M95vWh/3OMcdi5bbfugnwfZgU
hXAp9rLHpjcaTIBQsHhlBYVy5WbKVwQB8l3QFyDczUZvttAx/ohs/524TRwLdQhhOw5gPwO43yJG
g8M+QaWPQF0D/JtvmIW1vjaF+03XAFobI8MRtUzL3m0uOuEgnJkySRCWdOZvL37R2mHZJ9RAKVgd
2yAJdoZb+C8dzCS7igHNaCUyvGGfOpSIVO5dPiTgo8sFoShginsgyezbxkDkOurPeq77Z9SJaLWb
zev9/V2hL+SpwvZKQgkbMJC/xX1Q43oyI7cTHsw+7dYMYnhuwBvuomFgNmEkNtj0kYB1ozdsUoW+
fizkpM9A7xd+h7AZVg78xvOsU2CgScTjxfVcfOURtcWpsAbhoWvb0DV3EHjfgElhTtVCHPJUD255
aBhmOFXAsZ4dK04P94/kxo0l55RIFMhzQNXJL/Tmkxv+7PhRV+vo4Qz+MaKb7o1V3ezDqghWNnvD
/wkN9CotRwfgi754OuEQFLCUdroXZ476wKQJtKhdZ30t4jn6M9nx9NiKXl3x8jdOGOQ4AAAyAul1
F063dU27t0fT8HIVNl9oxd1uRhwCIpdNWiEru+nhFXwKWrhvthC02w+2MYTdys7lvVkE8byn4HhM
+mHc5cVnhn8yhrmPBGhCcvF71Az+57kP9fn9twncjEm5VbbpYZq5/JZFOkDDV2jC03ybvksHqWlR
Njrj+YzliZxO7/ttx8X7glTha+KqLtdDpnhAQZbuV61o2e9RMSwPEXnlqWD+YOXtvGGmstGvy+ye
UHKJDIXCL1BqIzU8lcrtFsbXEfXKFhLlQA8hML+/rxteieADCI5MQUDQy8/55k64STz3ouTVzECr
v7g9Wd2GIUCklgRCDmi9uo6/suSN/WGc5FhcQt60pZkyFhPznDm6xwCX+qEuzJJiXwOFnwXH6f3d
3bgRlDJNqtP/33pYWEkToezmxz5aT5rE6JjQbwybAGnwHeNzzHmLfvyuiME6DBAbkGJO5vP9H3DD
DzAo59Bs4zYAwVw44SlK7TzyS+Yrw2FWmJEXEvoG8w3cG/qoQVIEcifZMp3lVCs35EZJF2/LnBPI
a5IiMtrLT8sgc9VURZgSBpn2xKygD9ucaiHBNCOgjYKX4kDSF4XJ06Br8bZ30PN25tD5Y7S2tb9/
Dje8Aq1UUlygzhj23/GTN2aWjIpKVq0mD7OSaH+wjGxbprH5/mD+7SrLSmoPHVEHRX7yYKqxv9Pd
0UD7A2ro1smKr7bpPs9RWXtdlK+BuW99Zh4Wm5tEh4tZkMujNnKAnC6T6w8Dc2HGw1TD5fDiBqb2
haZl+qMdVbgAbS21x5Wg7cZdks0fyiUk8hBuLd6ZuFV0C3bK+AEeiPrk5I1+jGMN4YogWnu//zaS
Fp7dcf5Guo7NjNAygGkH/kwgd/Fg16mBogqoVqR7oixD5KIru7Y8I+HX+YcArUjEfcccrPepqpg6
ntGPZqxo5Tm/dl3gJun+yJq9jptcPOcEPcnsT1n2EBP3V+iE1lO0VYn5Pk+lOXzs2nxt1Of6tCV0
G2fJtIbEsy/cCaNRgakqMbq04Zgd81SN9pWZNTtbN9ZilWuLEqZLeUYOY4GjdhcfFp3WFqkhZtti
q2p+hlqUQ+fJFYXWJ28ZPA/1bKdOLtSJ9y/qjS1KICEvOHgexmcWTqO3yi5GTNb3Rljpal7SOnvs
ojAvtmWS0LK/v9p1zkGlhnYwtqsxXbtcTTC4ivYI6FrYbZ2nFD60vV92CMag9A2F7tR17VYvJVid
crf/6/7i1/ZDO09OJLBfm+rCwjcXjHfYAyKUnhllVPjSbtrUZtkzaG+5mzSIqpUQ4toHyuyGTj8l
Rl6Dq/FGkcFhhzKP1/oVRVQz1Y8DKJb9/V1df0CeVovCsIwDmWBa3IrB1uHxRcjcmwiqPxWNMz8p
DJJ7aZu7aynNrbV41lTKNpS6iewv3Z4d2WkJ3mnyIBqSwI4MLmoowBlWTtaKszeWInGSkHkuE1iv
RfwVI2ffDpCKe1NnRz8R3Eo/5bGS7pR5jleM8vZSUOrRCQR3uvRzyHKUKoxXPXMYxfgJWpH8pBdG
vodbfA3/fMMEmZOQkBOCWNn0vDxAp+kR7HOzweuh/Do6NRTaWTSA+ShgCZyHtlvZ2t9RiEsfbtI2
l4Acm6Y91I+XCzJOrIaD5fceooIZipuOGZ2ncPS/FEZlfldrXzsG4dTHmzqjdGIFvGO7MtOHk56i
OIMrL9GjRXn3vs1eOzsTh0PmAhiJGtyyEpbVCMTpMbJXEB5AraFPwd7u/MQLIZSBjWM8QhD6zokv
ig4MEIJeplAs3fkyoO8yY8hT2Dk9AYvvPwqI5q9jFUKfCSXEQWtQrLu/xxtWJUMDAATMelm4ncXJ
uyP8OlnUeQ1k0V4OKfKZGv98su1GO/4PSzEQA3CBXJsu3eVSkdaNfZhqrQdZV0q6HfhnoQTGISQx
W2mv3doVbsaQZRRZW1zYEzLcHexXceuNfdR8chTNPRLwai8UOpyVA7xhJDaFaAon5ES2uWx6RjBt
lGplt55ajdDOK7V7GmxkVe0wHh7raoKwai7en1JTcONrEUODciHjvDzKwG1qx87U2iuGGbjJDs4T
HyhainZjhkZ1COMyKmhjeKR1DyFW4YrU/w07S9mstHxveApiL95lDVAilYlFPNB1KVrHdQEGHJbf
6XOL5kF4zusKRjqSHAUi1M7w0+27DckROCYJamLd5fNsNxOFhtloPFtk43FCe+sQwQRzMhTYk+4v
dWt/8ohJQ12iS3fxbCHNNSaIRxGdS9YdX3V/53Pk78HdTfAYKP3h/nLXgYdJ14vXkaYUHfQlmlbv
etLG0Kw9l5sPJT9j7hOiGacyLz4jMhSdGqnXBcdPs3I3b+6TMIAEmCLCFfACxsJ8UlDo9cbGjF6g
90j/GSwz2EHBILkVy3p/f6M3skAq1PLWEPkCCVg+MTFhRlm1Ze+ZTGEBQIsT1MpTJMW209DCNdPU
yJQEU+TAL5nNIwlTFvyb1EryY9SS5nz/11y7C+4So0Wy3gpSbekuwglWczhpZupu1RDsUGKbn9w+
qaaj2mjFmk1df2R5c2FxkOO10rYuL28f1vFkpJXqaVWBnlmcQAa/Q65OvE4Qib+4FrzbSE/Fya7u
knIF8XjtrmgL/O1m4xd5bxcXFqiRNsGvpHr0SKqt3cTlD22ooz9FrkAt40q9YLONnZ/vPmCg6ATU
lFaYp1riLGMIWw1zQJo30GCWM+LW+ZhnerNzgiZbseQb35ICJ8AlSlVEgEsIkdOYVWiYFKeGIhE/
cnuczjCnwECowsB3f1fyrC6jFubV5YyWQf1c5WNefsiAN1IS609eAGL6QFvVhL85N08p6L8TwrcA
AxoFDExcjlBNlPnKHbqxUxv4O5+Tt4BsYfEIOHDyZnKy1CNkKo4NqchmQJxkA7XcWoB2YynQQ3RD
AEgxhrdsKjWqIog9k8orAcPvNXdKv2RoJCGDWkcrLvCGgVIUoi9IcYqUYdkvqyn/IA89sivoUYH3
j0rjgXnPkLCHKvpbVnKRH2quS/Hup4x+K9QKGvklw+2OPIM3tSDwsdEUhihACjRCgC8F9mQTXNvz
vGshzPtVuvWQvnPYFqwzeBlLGIT0cpBqsWaLMKGKLHbuZe5QZse5Ut3sUIUJ1I6Z1aGEUlD1XXF2
tw4YfJZsukp+hyWGk7pg2TPUnXlzgmaqX5k/IzijN07HPKBulb9zxV2DQFy/LmwTNgngD/IlXXbS
tFFKELl+5tWVaB6tuSkP7ahnDGFV2XFQmjUOgeV6wI1lVU9OVVHUc5ZRidbBqWuNjnGetLQIoKgX
SFkichsG3VPcqmmXb2SLSl2xoKU/kMvSWpBtc0kYtMxx1aLIQ+alxRmxq6Y/lRNstdtM1BaM2B3c
sXmgMQiXmc4upIG/H5xx2N/3SFfPKsYP2SMFKLAmuIQlKriukOKds0A/IyDUUsytxnx4qU3wSwd3
jir104hsp3XwFdf3DyXcIehnpWUSPA4lNfZ9CEN9tBKLXxXo+E0UbISEzzILxbjk5cUKAysAxFpO
57SszE0RBPXDSGd1azI2A5QiRO2GCdetg64UNbwkOJborL03pZU/gqdWhnBMKoFRufwRGi+8EjFN
ch6A6exthwVRFB89225/qSgar4SoyzdeLkdhndRDztMTpl4uFxoTIkeZ3p9DaxjrT0nmpkwnhRNy
4IcGM4ntDQy2CerNSL9FEy1PpBFWzFFu6e3zxG8ANkZpgkuugvxbPE/Q1kcoaRj9GZ08/T9rntKv
aR2mT3UT9ivbXdaQWIoCJJYHyoEC53ImdUbuT20Gs4MpL7dRnKiavUUCtvI0XF9rSi30D2UcgQNb
xoxuZuZ04of+3Pfl9FinjPXCV4E0TTqqGweKu83923TjI0ruFR5ZmYpT97z8iG7MfGauzd1Z8PWG
lz4piMe7TExjhuRhZqUeI266j0wi6sWbIG0NdaVzsPTVtOSJlghlGGwGDKcuzMgqExvq8aA5Y2Qx
QgWxkU/pgfE6hkmSyob+KleiDh3KTCDkvcasdDVwJpdn6zxRlGcIdOQBvXkSu9ztbZTZ5zNqXIHu
nvqaxD7ZOIhApQc4tWvnwaH3p77mBnx5lNOdtnSHbT2rvfO9Q25FexpmxxHH1NIj5bsCy155ED0c
6HtFhb7g2DBgFtTbYKRc8Cv06zj9pHWxjUBHIQehfjgucszPDfrlkGlGIVSc7/3CoEp4JjT6M1yT
ZQhlRG4E3jeg9xVVL3nYoQfdomzTKCnTFH2fP3S23h6EFikrUer1hRHgcSUcDw8hs/jLk00EytWj
NflnVQVJGpN7bUNryr6+e3usQmfYIKnDehbfr0Y6uNCNzj8jXKfHm6DpJGGU0Q9UDTuzdI6OBTh8
b4+JboAlzYIv710fQAnzG4QZ4GbRQLncZWgX+ciIlXuebZ/ZUDxVvel6ek5zmPg/0QgMdkmQdi6E
XVa7Np9+7S2gtSGdoXTHKCHh5OXi0PKV0NvM7nnsNUSCVDP7EFdO9qnXYH2sHFa9v9kb61GIgZRP
zv0wvSD//M1lcWG67cN4tM9NUiFsXAjRo3haM1zWlAoJQBNUK9HjjZcV0hwCDtIQiWlYPmqW5ROA
V7l9DuZWjoIgeT4XpB/qRI/crnwBhWUVFjQyANNEEcHzFDGtOmhh9pg0bpqvXKdbRwC2nAI1t1Ny
K10eQZ3CB0CTniNAh8JTgvEFyvBq7/dq8piVSrQS7dxYjg6JxeAYwFY5cnC53JDHdosElHkOxhha
nJbBkCKYrL0WaONmUuku3P/C1/EdQDeKFqTvuqwuLt6D0eAskaYJvK5Az2AzlzqapIzBaz+tws8/
VL1pIfQ1Gf0rNPBIE7loluSn+7/h+kXgNWB9BhZhubhyHJlFI9kXDfisUStOXYNkexKFKUoNFEny
AJrDFHf3znYuNVTaubA/8neZbkpv9sa0M5pcFAmGwINSz91l9EyPbmHnBwb719gtroMWlpLpicxP
6IEtvqlQqTsjHBN4KIor+gEmyqDYmypzmvs+bdz3gl3ZGXVLmcDDOCL7OJc708qkRNBIR6DZVpoz
gpfKJs+s5DvaxmuFiVu3FVAQ5SXqXVisubgdpS8QEdU6dNtMcz6IBBXP3EKvrNTgEK+HwdjGI/So
cMohas4kEjK8bni4bz43jpcXh7SaBEHCYBf79VMlUMvedc9t1xWHYTA/O9Mcf/BBoLzfFxAxELzg
+DndZcknSl1zNqGxOfecx9HJcrXc1AKBhG3ep/U2DbLonaSTeB14e3hUqf6SxJNtXn7MaDYg6B8U
uNNGTX8E8WAyma9VJybK2hVeiRsfUxbwKDPRA5eXcWGnejBkWoCYwnkuG+oEVdWof/yy0v6x+gR9
lIq5ac+Y2hGh56lTH2dDib8hB2isuKRrF/h3hAwjBppFeiNd1pubWRZzKxhbrs5jqTgUalt4s+ok
eXSKuj5rZPjH+/bzl+X1MqlgZI2QhUSKVjFZ9uWCRYvSITom5dlFvgbKEivNlMKDmNy2XmY0Kdiw
8DNYyiU3zbF1jUp5HlFFqT6Yg5pU//mVMpmeFU2K9TygkIqATd1k4qcdd1aAPM8gwmhr+F2UnUd9
KruDqw05LM1RjZjRJtZ1xDxRH0TddzPSzlWjzRQErvgWujYKPketrprwYBpJD16fWQr9u4ps3C84
ttBZdOAKt/fpEAfJJycvsm4T+XWu7O8f0bWHhsYYq+CpYOCC8PLyhHJR6BwEvz9qSv/ojvMzHdPx
RGMkOzQTeF519MeV2OP6WhOqSw4/ap6yC7VYU1EM1K6tBC5X1Bx3UY2Gs5qbFhpXFCHfuz3gUoRV
DF6Q6dH8XmwvnrI8VLL0PFaT/tVAwiLYtYnTjFvf1rvxWPYjGOW5xp+urHydjtHTZ2CHTiV3G/zq
5cqZG2R1jXLG2YIBaGRmPVBBnygBKi4UQ5KDY0SIR1Y9Aq4zPm7Fc15/VjJARhUo7FA4owp6uTpT
X1XNszWezT4T0HMzS0glYdz3VHYe89SZP+dyEPv+Yd/4ri4tCTprFF+ZGF08GR1QaXruiFHb+hhW
pz5nbPCk6kUIQ3bz/rcQijVbwL4pu970uy53GAVIQExa05/VSjX3VoNoOAGOu5ljsVanujrMv6Aw
HW4Am7SAZtflUjbMzdNYhO25BGuJnGZa7RH7G57GQNW8PE4TJFWTNUzp1WFK7Am1H7pboMRo6y8W
Ja80hiJqzq0fwH1POcx8sqvJLeFPK4PX+19OmsOFn4RhiYgctBKAUj7fYofRFKO7iTrLuWsGdz/S
33rKhtLdBFCU7ScmF3dTQvTodLlU6q6Mldf3+n2SiZdEUsiSPeoBi/cpiYBFoXlUnQvBwDq0+O7R
yIcU1um5Dj/CapxuJ/pOBr8AVfEdgsSVjrbIu8HtBOfg/6jm0z/AkpecNYlbIKPsaPU5mwUsFG1n
In+AGvgmhdL25f6ZXz2Gci3JHiLoDFNzW3jBztTh2ISJ92xOAiRrjnJmvMlbmEwPeBTzYISVr63c
0Ftrgikn0qGpBvn00i0YMGzUll+dq8Ysw1OZaeH4atUKqtYFZaFnm7H59zZ+5JkatCrxRLJVvGRN
9e10VJLOrCjsdcUfixmqrTUH1uvUwfFx/0ivC8qsRXCBIRNbEXkvzrSMI98ys64+K3zhuKM7W+Zp
sE3rtqFkq/iTdiIgcLO9U5buK4F6ae7DJNKbZwUVUz/eNKIq2hVffOPQCSyBXIF6l1XWxY+CVaRt
kbbOzjHibt+AJPY/yO9DZQNsrz9Slwqa939mitgkmpKXSN7rS99R5rNpK4XIzl2aVQ3d6VGLdiEK
bfMP30iMr6JFOnIlxtTlHb30IUy7UH5kaEJg0svkRE0GEZmUyc4zwI7M3sxcnKjcmqgWTpCYyDKZ
HqblFHpCoFf02bLyeDhUqLSZT1OlQ2bTmtNQ/NJQ2hHb0tTa4K/aYozCT2dRBXGjQHW7/RC6Lpxz
6IAN5iYskS17Ue1xrE/VbJXt8b5F3fh2khCXGMKxAB0tOxRhIRo7H6sUVG4RnXLF1E+JUo97vTRf
SyeMV7oPMjVdnCHlYlJWyfVNQrnwg2WWFVoZxc1Zpb/nJWPbPOT2tFZH/EuJuliG8T7AEzxpvNTL
WnsdujBszdVwRnqlt89kuDlULCoSI4fKsWly+wpYfms3KiglvFTwpWpeQKwGnbRI8+R7MiM38gml
6MH/SnnGDT/GBhpw0850c6HvERQM0PtLiJSlbutYIsyGeKZ1NocRn848qAMz/FSlYm9Gid8eQdlH
yomRUSpueZ1XTAICOdBPUWn0GmLQpW1ukjmd7M/Q2qow5PipO/9oC5RqUcJE2uvfXNHUcJ/5ulE+
ha4WRfsUwo5hGzUoA+1Sp5rHr6lhQPkS6Xr/HxoU2fQ051rbPaRTqAhoakU4a8TnYZ4rXu1W0A1t
NB1ajWQDrsN0n6A89B3qkRNSRPeN7Pqpp/FBrCi5lxmYXgI6wLLwG0gCzi1kuuOpKfURpe4gjNIt
IzPNn/urXQWmgISBHBALww6HGSwCCybIg8mlaX0erdSuwh2c4kb1Cb162z7m0xglf9oqiDtt5yBc
Zu+jEYGV5/s/4caGgWUz8MmkMpWFpX9ShjoFjjxV1BbG/JtgpOJbjfAM0qfIq/wPS8mbRMeHSY7l
i+fmmT1ZUV6fW2ihtW8zAxPDdyUhQv1vhKfL+Hx/uetQ8f8oO6/euJGmbf8iAszhlJw8GlmWg2yf
EN71mjln/vrvavnB93o4whDaA+8CC7iGZHd1ddUdeLVwE2kpvuoLLnrYQ1fFJUAA84glXHPJahzh
YLgeU6XuLhivpi7oQWMl874RUzSOudaTdyFzLZKGHoNRxZkKa9h6yruN2rVq7ZmSnn3pg0byEKfp
PoUO1jf3H/XmIwrqGNgHQcnBOmZ5maesMRkcWyZAtly/WJhenyKm1Zhatmvn+k0Wfg2FjiDEWsHN
WyzZOg79BgEN89CEUvVTb5y53uK1mTypiKEcM23uV3bkmwFJ+kLonWb8EiapFWFDn14yD6Y+/+Oj
dn0ZsOzaKPb8K1Pl6Mv9N3lb/iIhSMKHEcI3BAogjoW/+iK408x4TFr6oZCl5KPSGfJ3vaOY2MZJ
bobIJ+cFZsnx0PpHVbJaxZV9RKM2+M+q2/s/5eYioDHeodUGPBQSDkf59S+Rbb8J7MZSD0OP2+5/
0hROjbXNbHuI24dyNOJA6JGl8uMcA3LxzArQ3y5OtGx4uf9DbleXw6UZVQ0x67Lg/Vz/EKdrGGBG
eK4OcxO4gRbKe9Vo8n0Plub47lBcH4VzD8tZBh17HQr/W7zsS+xAcb21C9o2YaqZn9Q6MMcXyjTb
+Xw/3k0CRkVJSP+A0GT+whq7jhczM55GWer2ZmwO2yYzw3+mFkcpWj/1PtRL6Np2G5x1vYw29yPf
jkjZQvgJALVASUS5GXmk+WzXSNy0+9BqMG9DVOQ5wvL3LGl+ueUVlRs4rij8KFYL0FmxkEws5oem
kaOj2RW4yenohwJMyDbo0yHmlZXFMUXZmYuZU2F52nfGR6McgqM84HSY+rX6qCuxtZLwbnaneArs
rSCAw3ZnFHr9AiPgKoGO6eGe92Sew6qqjmkhx16MDcQOW7M11dgbwD8FEJgQRFW5iwNNWKY6igEz
H8oYUJeuh+UONfeQEbrmdylyk/NcqcGnEaXR7lRbfhJ86EDap1QKwHkebGw65M/OGNrSHnNNWm2u
hJiSvnaze61Er2o6fiPpAykFrllAjRc5UkIj2GjHrt43eDSclGZS3boOa7eposILByn6x8xUbSvP
g3YZC59LJjoPm7aK8bct43ivdLK9UfQAR6owjD9iw63vGsOoNs1cJEfU/JMHPAixAkUr+YvTlurO
qSPDS0mOxzJsTNfAXHUHZEQ6YBo8razcm7wkno7j2wazhODaUoYMoT8EhAqp3meBlW+gV6UPr67h
RVmrGz/p2suIZtRGbrv2gWFY+N4UIcLTbkJ8RwzglwdQUivIEo9hs8+KCchpFdn7sK5mrze1tXvU
bXYAXMpUQKNk4SqwJJwqcPzG0tTiY5XJTt1vlCS2/N1g1GO80+bCLx5t1Yy1H34Q5vPPuab9J6+8
7JuCAhYSu0tj9kMhA0Zrsb+MZJDTOucnJOl4DoOi8XAPbS7GkFWnxmSjS+08H+7npjeD8sCQukTC
X4qLDwi41rYZJEenVts+8uoWpXGUxc3COsh4jMz/JqqaxYmXJ3rdrCmN3xw3CAGxusR4BNQvteL1
I09DXaqFIvsHaUALrDMs8N29lWzpMyUrb/c2FJ1EZng0cUwSylIiJOQyY0bZ5ByKxkwPtBDVjyho
WN6MHe/KaX6TKDlkaHxz0RP9fXrR108VTLggy5bvHMYkCnZyhkic3avmGT7A1zpRk/eOdwhHr5kZ
GsWRmIdeh0vGArMlfHgPKUT5rYyaupcipnaQQqyypBKB4vtLRlu8SmboIAqoeF/HF9xPFtU2fUzZ
17VBetCBiWSgQ4tqeMgwnEl2YdfbFe3DzEKQl3ZaULu1JZf5Nzx/B3mf4BJpnu1Bl1GXxZ8EoVkY
i/KOOrqbv5dcSn9zpcSqNZ4NMMsz19d4q5uJOe0NoAFzs8F4KnkYh0Q2d8pYJqHroPxfeX47jhOu
V7M/So8O7OUnVEn07hBP8BU9hLiZeOg+yIaDFZfGuJnLyg/2UetbGVfwTJm1NaTHIqHAsAXfISwP
BHJHXPevv0pvYD1P5yd4kFPN39d1/bVvDfOz5o+WZ+mduYl7CzzP1K/1vRY7msBcMKnfoKVSaej6
IrDCLfa1r4xUWYCQhqz8hGMjbaukVY9KqA8HIeaxu78k3oiJICc5WhMLH/GW64fFMDkqjdmuHsbA
Ng9BhF5B3pX2uY71CZHxINkAv1ujGb9WxX+dvUiAI7RKSAHYRLxyeYEPeo53ozbmMw0cXd72vT2r
2PK0acEMTZnCX0XtD9+qRNIwVS6aVPds9MifAyyOEXCI4dl7VWU2jTuhF/qoV1Ve7/wstKxLUAb2
V2Ou1eCliDMpbcnEgPmQ905DDZvyLJwq7Nx4FaXrBNgrP6KT1cabfmot+7NcKXa+qeSiLT9qdjkr
X+uh6LMHC9uwhJaKPyWFl6dgqDNEcZ2OlSgE4wPkAWtcKzB2GECdPtPZQ6/DkyuzBKJjlc5YbZSg
yetNh9/QuWngru04R5KXvkSmzmVuPhyRoZ/lbcSx+WGESvcrwdzuPweCou02WGK/L9PxBZjNvMq4
MXIj1S2OrMIJB2dG0vqcOUqNzpjyc5r86FGHnXOYolhbqUBvlhnhKAopBlAi4kq6CFeDg/NHII0I
RhrxufF7neEsvuA+bavd3Bm/cid4J9dSPCJwDLYSmHdAA0tlPod5UDPCtT2XXT09G+VcfGvVrj6b
GvNaR4j13d9KN8kVDUBhlABOHP8WbmPXW8lAeDQKKA0fq9CY9girxQ/zHBZ7QM/z/p2hOO9JFJgb
Yooj2DDXoebEr3LIwf5DxX37k1yPk4t9Ufs9Hcc1wsarPtHfexU4C18NNZFXgR/AdtexksyuFK6W
zZlcWXAH0/Q2OxnqIP3QpFgvXSCe4OCHWHOewVcNnSchxuPsazxZn22MfwV7Dx+UQ2vTyYYBhehH
NXXKSzu1yhoue3F+i7wiVJZI3gIPSXFy/VvnoKCxXfXauSr06XsONedfCgvteVLzn1Jclyu9MvHo
f78a+kdQSSh0DUhu9IYXyTNPGjMbcn0+A8fpzwM+xZehNauVFH37UOKawq4RXpYwgcTe+qvZUXQl
PpVJOZyBViRYM0xy9KiURvs0RhNm4BwpKwv5zYAUJgyJaR5xHl0HjKcedMis9md9mCcURErF8frE
NvYI5ga7vC7MNX3f2/TAm4Q0x0WMFAHU5TriOOVzIeXUzlZYybJXaiidR74WZd6YtdMHOcB0qJ+c
ZOXN3uxYbI5FAU1SEmPqZVaSFKTqoagp58aY+42UmKbLlep3OztrqtBvRGIcIrYqI3hIcotN1EK7
TPK0a8+Gj/SRO/WQcAydO6KrmGG9kh1eoRKLdSmyH+NKPiIj8cXrlCFYmW0atGc/lvxNp3K+e1IN
Ou1bp1lt7ap4XLauPUzh977V+8JtnU53EGVVfc0VlYLyOWAQ1h+qru2rjd4ZCaYdqvTCOegU26w1
utPstNiWmUoUIKhW14r+YGGdzsiKgUC8tbK++0fPTTnxkOApPiKAqiY7WZ+mEiXkrmZiYjXj2n68
fcuw+LmT4MsIoB+Gz/UygsM3GkpVy2cD77Z9hpCo21t+/8jsYlgppW/3CMmMDjn6PWg2IAhzHapu
esWY6P6fC6v/nVdc9v2BE0yQ62PXKOXi33dmfC7zIETQMBK6M6S263g+sL7BDAc0JVNV/z3iPbTt
W7Uad5MVTGtSr4vmgVg7HGDCNhQAJklukXGsSfOjunD0s4HS86bMdVQD2PZnowgsNPj7Kd7h7VmD
NVbTea+V4Zpoye3bpWXBxPlVdYNDTnzov1JexlS6mDDtPeuBPZ7qrtNLz0nU+Zdt1sYHPa8jf+V7
3i4dzg0GK4BFUS6ED3Ed0UmyOMXe3Tz7VTdvQ8xwjkE32NtgjOaVrHOb7PCrQt5Wpe62ZJR7r0MF
Rm/rgcJtSvMTZSujGXro9JFTsUT2QsYM54ctYUl7f/28+uP9nRPEMU4fFVIgm4PyQbzyv15pXBd+
YDt+eaZiTmMQjNaQeT06z/O21qS5fEDxzfoGQ8yXQf/61bwv5UDVPaS+s2ITTXqZuPVc2NpjHA7W
rpRh47u08yx1F1d5JO9TX6377f1fvVwH4kdDLcOuFCyEgH9e/2g1Q4HAnGCURdSH8ce8S2xl00Af
+6cMw7J8GoLBeOfsRFi60hCE38elXODPF0lktkej782pOkdJn/5DzWNnG6luy4sTx12zc/x++vHe
p+QMEgAMeumwOZZgIgsObDqNfnOu+6q4qM0sH2iC1y9xIHcIOGpr8hnLCy5PCOyDnIVULkj+pWI0
37NXiwy/zQCce8ANXInaTWBrmX8sapywXBOF0C/mXEreoHbzy7ufFoAhKgSoNNLyWIrB2EZOd2pQ
qnM6jKa+7fXSsD2nK53wMg6FvI1Tgx/y7piC4QTsjVENvZRFQhOm15lvGViJTWnxNRrVCk3u1pZd
Q2myj5EtNc/3Ay7TCWekmMGIFiwF8c21utFNjkVVms6CEntImb7vagcoZZc2a3eB2z3CRQA4FJmE
nsENrq/0HbVBK2Q8D6WibStdL7xicuR9kAf/znQlV25ybz0ZJQzRANkJ2u/1lhT4jkGDm37OEb0M
vRpKfLcZQr39YZTRewU3cUUX5YYAYosJG06c19F6Z4p0G+D1Ph3nYWup2csAs2zTI6n3kPSdvjLG
fFVv+ztLEg9OEwUOc1NBu1lUTjblwgDktNoXyhBCI+ZWkz22ne20LuirFBqVGpX7scRR0g3yXHuF
oQURwObW/N2FMtrrqFCA0xqasXiylcR+qaS6UV0f0dNPcuNIuZdn0si8GVaj7WEXnW6DGHlPcNJS
tw1y+OI0mOo89KYATT0vtMrsy/3FuTzeXx9SdMoFeAL23yLDUdLh2dpX9X7opPoxaOIQ+LJc7RiA
5cyEsN0ZTTq7Sq6ne8vxp5Wj9jo8ajJCFxLFbFprDGBI7NffNFfSVrWZP+2m0UwOvpqpp0ka4q1G
r6XdDJJUosEW5WArjPJ7kMhrKuEL0NufHwBoBLIGqR7642IJW0blBAl4v53WYKeaq5CVY2WWn0MQ
vxtskOfLqNrGh1bN+mOtNMG2AuW5iU2pXDmUrxPxnx+C+Q59MEGh49dcv4msCjvJmW0Zq3AfDAAN
K6QjA4Rzu6rpTj5E6aeqs4IdrA59f38NiL/6/xY6qUI0Nyk/BM9WaKgt3sGM+zZAi1DdJ5YZfE78
2X9oqN9XPvV1sniNwiCQw42+Pc2fZXcxjYpZ7vRZ29s6l3KMKpVnZVLrjRP7a32K6zT4v1AM4CnK
mRNz1bp+lz5AqsIKdW0fWZ36IZJaDq9aGb/7wWjv5tlfK6huHo2OPRcN1K4YrqGxtXiBttS3Tk0D
ah/lPQQYGboL/qPSbqBl4N3/VousxLOh8slhSXnA14Jhv9gxRsApjkGguq+Ntn2au87fKJJtuzBM
lb3cxr+SLCyP3I/HL/gezm5ghPZFtqPks5ljtER11+xZhwAjtMLeTJRbp8nE7ly14ugxCjPpeTYT
kEsDKs417MJ9H9gZ7GfhLYmMwTY3u+rj/WdajIj/90xCGYNEJC7Fi2dSjGaix9yp+wqd1E+czjES
AdZ80BKtpvsMeFrW8/6g9rXkhelsHdLcrJnBSvXW1ia0DGxEVe//ppslxGsW4EUmWuIOsHzNchkq
Ws94aW9rifEB4eWP7dRMhzpH0bUo5t/3oy03v/io1AccanREeQmLzV+Y88jkVNP2sHGcz4mDfhlr
gEa13Mj7ctYVt4I09j0uSY3vjszciQIQITp6wMtrchJSn8En0fYlW/MUKmBlYi30Xcsqp0+yFknn
sJnVoy81awOo22eG60AjBIoj+Y5px/Um1Qy/pkc6BYeUNvFGabt+p8U4+BV6ysXSrottmmbY9Xba
mibz7beltuZxhYq2waVi8bb70shrgG3JYXagNZWFVWwLQwsviU19hibXGk1oEY9JmrBNEHUL1wiy
3yJeOuqIzQQlxCCthDa/GxKJmizjYmc76B2PMyqndFb7w/1PexuWhhbENc51FhUkwOsXXFsRospm
rRwyX5Mwf8SoC8/0X3o1jLtoDtZgX4ujnKcUnW6bj2rAV6VbeB0OjkMX6ChKH3AhqzeNY3XbpOi1
Fy2Pwh+G5LSHZLTNDW9adjO+9kpZv1hOr+GRirP/+JTzH9fhTbyhugmNhkPKeX7qACm6bSQN+6qM
P0RZK2/TKPkOe1Hb3X/L1zd4uj00CcC2UJlyApCdF3GDXI6cJtCVQ1r50YuNK6SnJ0PwhOSZup81
qjumvtlKbfpmUFqjYK6Ey88yO6kRQni2k6mHsTa0nZSZNkoMJEy9CSHfc5HbVK2yZjD6xgdGcYbt
wv0UEsSNBhZQX3POdPUQgirb40rou7GiVHstRo7C5FrlOX7XHPyiMDYQc9Tf91/07XKmsa5oXI2h
hKFQtTgkBqRe1Wi2jAPaz+M27YzMU60h3tuhEbuzHL7PKlB8WH4ktEEKf7qHN+j1KVK1ZKgS8xAz
ufDMwrYfQzAcsDwr9CZXjvW3Hg7xIk51vALFRfx69SJ7kUtz35mHhDV8wM65flQHAZoc9OFrxsZZ
KfkWhIM/TwezD24FmZeG92K3VsU8IoUSWYcZUoFbxdr8UA5D9kktfNETVrR9HZr5Xk11jN3ASu4n
zkA35s6677N2foh9tX9uYkzVuSMUT1qZZ0+tBUWkVJTQAwqUgUKRKYkGPxiy95WS4tNwM+NKxr/B
ZizxjTRXe63wY5yblSF7MrrM8DQFPd6q7tbkbm7TCmlbmJfIaB1QpavXH2bufSVvrN48VIUdHxwV
QowCCuVpaEyQBzBivSKN7F1UIdZ4f70visrXh4TDxhEF0FE41F5HNhtOyNAGwINxivFtdvgBbqVV
aO7kivL5fqw3lp/+d6zF3ioRa8VtvLUOVqDgFG7BUp+szjyZUAi8Wu+tw/14C2sYlp9gpgMFAxnG
/qJVcf1w0Vx2ps/k/cDR1D1LZf+UK12yUZuw/TzUTvircuKz2pXGsUc0xEWZbdxRqAj+qVRt7v+Y
mxcN3hwMOHU7pyWKBIu9Z/UYQstwqg+jJZkews7GCZrmJXQa7dN7I1HkCuVYYNj40S0VeEGe6ZZE
dUt5jryBFM/Sdigt9RglqvnOhMLgjBBQK3i5jH6WD9XZ7VxUuaMcVbPKznkb/pTs8leUjtmzksnT
9n0PJsZ0lLCChEi39EZbAX+fygpSTYdzZOpe3Tjxg5Nj1pj22ZqR2PLoIxSXBI48AQJjSrg4b/t6
qrGYYWFEcjO55dSaYk3MXtb6yjactH/qTLdWLijL7fEak5uQMA+EECYvVogxxUwk9cY4hujv79Sm
UDZ4iuZeZNbRtp3pst1/ncukI+IJJhM9EQBAJMvr3dGkSPzn3EqOwMmrTaeUmiePYAc3E23Sf3sJ
NXp5zJwZbl7PVr0fXPzlf3UD0DoQwYkN1pkjYDlilv3c6vrRMMBQVvJ3rSzlTefXuGLdD/PWd6Tr
wKUDch//LFJOkZVG59iDccSoTdqZ0/RFk2DuxBay1GiqBJcqsKqVU++t78jcg2YPKlC31BkT5duy
TSLzGGt2cEY8vv8Ym05CCp8KT80G+Z/7z7jMLOJV/hVv2YfQ81I1EzpJx2Isvsj10D+gUjj910eW
vYZ2eCsU1wweTmQwls31kqGnBNGuHuCxVHSq0rbIHi0Oqo0gY6xksbfeIlR1cGKgFYWCy3WoWB5y
3wYCcLT9Pold3wxsr4rShLoBcSu3N/N8pdx96+E46yHb0agS4mjXEbOg0bVUDs0jZhD1nkQjXTrV
N44JuNR3h0LPScxdbJK0wq34OtQ0aZ0R16F1VKLsV5pq06McY51V+uW48hpvH4qZgKgrGMRxXXrl
tfw1hOv6wW4Kq7OOTA/CD9DkNaxKBiHMWL0PUsEdF+Issx0whaLTyY37+qGSLi4mP9Cso6Z2JzMV
bsn20AJQswGrWdDytdCcv9xf+7erhLkOFEloMALHsfTbmboZU0J79o9tUKuuCZ31JNeKIP83+h7w
5vtk1l6fUYjQ0ICD3IDh2eJcyPx+HBsqhBNnqbmZ8jp4svREW2kLvarmXGdHR8yOKJ2ZntKyWYTR
lCA1Jn0McAp0sr2Vpo3XzGn/HEnT5A5x1j+WFSMDK/bD50qPYo8SdQg91MujbcwfbtP06gEiTsfs
Uu2tlaz6itW7+X3UjswrUeO5MYjR+xFlrlSRjrHZB24DQOAX9k/9Q90NX9MC4SMpNbUdpGpto7Wl
5RlZ7uwNI282kx+qp34Y20M+JvpBjRtNyMo8VeMMIrRKA8T1bc1jNll/M3Ar9DDRI3GniOhJkhls
TSM2fyXxYF4Qy0q2pa4PF0kfrGM+ZuOhLxtnY9SAqIfYClbOyze2EsN6gMiio8S2XWzawswaCvVO
OoIUHU9piFjiFOfGqeWWuPKC3w4lUO4MBRh9LY7mIqkb3Sgm6WhwQD/CP0duGizPKejzeiXUzQlp
CtQDQ0omAgDDncVSSxF6S9BAiU5W34SbKJbUoxM2smuFjXTUbGh8uo5+1P1te/N8BAWUxLCNgMJq
6DpVwAskjWhjfEJ5rNlHndHsNTvq97ker53Gb4Wi5Sm0ghnq0dK+DmVJ8F1C049PUltgRDOa42VQ
x9YbmyxfoYbfJCOe6u9Qi9OxS3tjMkY7RtXM7tw6VPLtFGrhhvf/TxAwwLz/Ehc4SZKRiGcLxBXH
CPXiYkE6E3RZq0IPsO8Kw8ulotgESVhu1XHG4sfKg4fBAOVh5Ja1myStA/QvzeCGkU9QYyX/4KC1
83kK+hIdGC4mRZkG7y1p+YUW1nfATlhdfITrl+9beanEGuorpP/sQ9wZL6OqBN9TYu4cPS3ep1/4
540wrQAeyVCVBaZdx8PgJRiQwk8wWOnzXZzP9WOcd2iU5Jbkol9QSe6ghpU3U7rl7qg38dnECW6l
AFyQRV9/BuQcQFpQVcD7LVF+ql3Jed7IycnRZoQbJRl93LEcZ/1xVpMI06W0dn6aTR+1dHyy+d9G
9RmwOHDvq/fmLAEzfBUCp/sNxWSxJIHTo/Na2smpk8EbzgHyVpD3s53B7l4JtWzcsRoZNFNGQOng
9rlEWdRt0ccFNnynMknVxyBLLdcAdr4NFWu4jH5lejZuCE+hGcpnP8Dn6/5ueGPzvZKxDGB4rxbX
159+RFCwaJEQO+VKP+7sRg5PRSw323Iqpk8GQ82VeG9+ZBpEHAkgzYWK/SLgMPtzmfXpqTdHjQWe
DGBX5rZyB8cMGcc7oeHNcAACb0471StGZHPYlGv2h2+9dnDQYsZBCWQsS3K/rJ0eLcL0ZI3W+GkE
BLYLcE076Wn3lf8zvGiSk3rm1ESe2WLMs3J8vJFeRVUJdoELM/cd8Vn+qi/buQomv5zTk96lPk2j
xn5szDI6AZ5YM+a7/cIsYW7+dEpB0dJHuQ5V9hD3+9HJTlIVTm4xWAPtYUf6iVbnZ7WLkjW15pv2
kcCfA7IGl0gxBmdzkb0gm4GaVZzmNBaW7ckxIosNIsJQlsLClfIcAZUMFqDcOem217RujzSN/ZHx
o/Fi9fraTPZmwVF60I9kyQmZPIDLi1dd5a2ZTtI4HhIrbR23AiJySBmqeyy1Em2QOXuMeA/Hqez1
74z5q30USf++b5fRChV9SjQheB3wldTrb2DXsVEMBYSxTnNGMOF96hpWEZ6R4hjPo1WttceX1Qmt
cQ4POgQcHlzLloUCRsYUW7mhnBw9NzY66PeNptadiy+RihaHmnpJkJsr+VuUPH9Vt0BUhOQjIFCq
Lw6SpRySXvltAfBderCnQjvloxU+Sa3cI/HfMZZte+MwFph0ZHm+1qB/M7LQwRA8YZT+Ful6HAPa
QxNsOSUx5FMROPYeh8Dm2BdIR9fIJLqtrIRcbHDuu/9hF/0YnhlBJhp4dPFEBl02u2P0RMKeac6l
ARe1SXrF38VD/c4ZpYjCpgIHyHWUa+JS1t1orKZ18jm7jKPSHUK51dygHcNL3cizlyizdLz/VIvs
9BqPfoXG9VAAYJfFbQbeZwiMKbukthVvTKMODvXYYgM+q2vj3jdCoUZGTwQuH0C8JcYI/nnUZ6md
Xbjl8p3KwrcsNxvQK3Wq2F67IIqq9XqJOlfRFvsQgPQsNRmelQxCNMuLajiw3WCmjPGLTxTy2hMn
dPW51GvngqCY5uLkrKzUn4t8LF6u6CtwuJCYwDUt0uOAYUuShlZ2KWo9CzYZglUePE3tU63pZ13K
kMO8/zWXCflPRAHkoDcr2hmLu8rU8sjWxDs2gnk6J8Z0wWfK+Z13UnXq8M/7aCtUuWXsvLSO5cte
YNDpQAg358eVa9zJBb6ZzCSenys690H0TjgirnNhFzZNg+VxfklmQ2LyW6em11eNDv86AdDWxnyN
TA326mBlnuSnbeAqUEwvQIqbrRHqiEtrdAmD0ja/dgUikxbiANrGzyZlu/Li3louCn0mdh2bgY92
/VPbQWFsLsn5pe8xsEwg0qL8H5ie5evyQyRRqbTg435UdqN/aYpY2wZ2b/crn2+Ry1/fl7hiosou
Wl7yomBKRbVsx2Z+wS9rBhExGD3Dc7PcG1WfuH7cSq6lJu+cJ/+JCovbElJaXJUWq9SXMqu3M75S
kGjWI8DVb/moFoBcpnnbgyT1Cj38r6hk+8tc9/PKPn0rKXBU/v/giyN78KsRdYkmv5QM8h5bBPw2
UPPMU6SW3+9/4rc2I+WXyuaAIIZkyfUXtkvJD4tyyi9T5ec/ACQnWyvpBnpAHNRuxk1odz/g7VGF
CABIO2ZaSHzcTCtqMy47Gj/5pY6q8kMdYnPmR2a3H6b2CZ3yCDFTe/zc86VXcvpbywisCzM9mcsV
E5rrJ5W1YWrk2MkvEtYy+0iuoo0xQJJVMis8yxZK+XMAKuT+074ZFACyhTAjs+wleRUFZGYgU1Bc
wqibP8WmVT5oAT6EVp0ZO18P6o9Raa5pIy9ho69rl/uFkEkEHMa5ef2oRSr7QTKWLJ8w1X9O6PAf
OLmmbVPFzXOjGL9xVTUf7UZ6qaCwXzDuqGkim9oae/qtp0fXA4IChZGYwV3/Dn9UYmRcqvySpY6y
0yez+yWHDpPpIY1+jI7hP0xdN6x859cPuTjjREsKKCdNIpSIFx8aUIKdTBNtfrVGvh0/delT1Rnw
+u14/KJNstx6QSXPPzM9NXYAj8K9FTkTn6Qojr5flDuGveEDH26tz/PG60CrmvYvBz03kWUhXpoM
VjszCy/MchBY6uxpYxm1trVqVBEnxfb305QO+3euQHHIUI6y3UCK3Aw/fakMsgQHnkvThwFGV0Cq
XbkrMGmgGMge+6FDPsaozZWvcPOshKXs5g+QR9T8i49QBrpkQAgPL2mrKL9THKSPwFWSU5oP3yKR
1LRxWqtFFzGBIUD+pXvCYmO0glTF9XIrxybRhrTKP5RYu0T72rcHO3VB1RZG4THOs9on2W+7dOeo
7WS+r2VFcNHbRWEE3BNM3aXbejyHGQ0rq/tQVHNx5h73lQ4X7KWxUVy0TcaVQ3GRt4FCcrlkCATu
Q3DBtEV7sit70yh0o4XJ3O7rDn7kYCTIvWNwcwC7qD3dX0UOr+6vPUU4oPgAMQUPh0LfWZyGdWHp
uaMN+rOMXZo3qtxgshgRABOFNgrFadwOco3jepjmD0kxSJ/uh18cGv8Lz5LiJi+OqcVqAkMAl1uL
9OdGm+Ot04/9UcpqGTjk5GziUf1sDLbpQeGuN/cDi7/49rn/L/DiubUm0NowKPVnO06KTYP01cdY
Ve3P96MsF+6ftwsnho2CeOOy/Rhg8qBXZaM/x04ifat7qIwSN83dZFvBoahS55zVWr/yaLcriE+K
7hEdCsSPQNle75baaZJADmb9eW6LYYddnLkxWxDNWKAZbub4a5iP5an0+hFfdb3R0WCnLjVk0siK
cnM29eeqLzsvV8zKw/0MGXqtmDbQhYKdGdfxLkXU43OBoq2nhnL9sUK3ZaUFt6iuxA95dWbQqCiF
bYL46H/1npLGnpQkio3n0AzyrdFV0Ult4HHPRbGm0PLGS8Y4C/4KrCeg40txKzNIK9Bgg/E89t1T
ZfXKSQsM40faJyClrLFaI/u+sZIY/NBG5dYK4nWJW8jVxvHnujOeJ1jVhzzrnN8cANJmQJhj6+uT
gw2gvsadeGN3akjQQH8UHm/kvuv3iWmdFidqZz5jnweg1InbozN2EI6KVr/MPnyKpCiedXmc1vwc
l2e9+JR06ykjRVNJoO2uQ/sD1l9drhjP5QQFNjUrRrg6muo+iMnd5MsYVyZBtDUs7IYYlXe7AgyQ
GyJN+8FvY3Mb5qV8aIJ6Dbh+/R3AjXDQU3oJyDo3PC4m179LiZMwpFdj/hJECedMszNVz34k15Wz
8TUNwG+ft3H/NeuKwHifWP9rcMLCigb3BM1kCV8LB43uKu5lv8bSinYJLgwnXmK4SUxrjf58fS78
CcWcAvIpnooWmLnr59RjKhZbG+1fEzC1fWop9W5Q0+ngmB3SC5IFs99JZPmLjQOYG+Nb+q5Tl5Yo
wYGriWYb2BIYUtfxjVQZO9rb8X/FCGHk4KCuKD81VdibL0kVKoPvSqgGzCupc9FQEGFpLqJMR9eW
Ux8R6euwalTlU6tX6n9zk0kw5JzQTLYIUZnV0Urrsm82AIjk7pMG3dB+AgYqx49Tk4WNq6s+kHcE
JPxt63ODXim7rvMNv0j4GqPSTbubCR/6UNc/jIoLyJ4Zyf+BkoReoyeJsov9vO03RpNV3+y87Nco
+NfZlD423HfIo3TzBe76BixpS6j39ZYR/qbd0eCUPQ5fcCMcXSXLwl/vOSf/F0oUIsLyhmJ2kbjD
tmPD4WT/G7JepD3ETgfWDXqTnX5W1Nh6mvoQC0L2mmWsfPHle2WlA6KHJEGDDhGOpc4AvW28ppwx
Dtykt7pzZOfafkLVX3Mjy5QOSA7ka0rvN+8VWC9aQPQ9sH4ksy4+Ze/jBpU5IbaxksWYXQpawysD
snonF8H+/ou9zuC8WMRoROqm18HUj011vWwkcpgltVUduLFh+ociz5jrp8XgTqUSfRhmS/+AZFri
htacHe6HvnlMILaiLceiFUoYy9D13NMnRBcSp3Hdnh4DZ/K3GXeWD2rFEPCdsQQ834HIBXsKJM5y
8N1EUgeoJfd5zM6PfyB3WJouaLHuIZsbp1kp0W+eDN0juqUQo2j38eciNyZKTNN8ToaQgTEwQ1BG
SeY2ceo47sAhtRLt5hNy+2G2g+sUqQmFyUU0edaDOVBTM3TlQJcHoqEW6tZG6OvMP1IjEWBeWAmO
MRUXbdLtb/ff7WLMxBrizf5RbqBbyEx3sTkHOrep1mt+6DIFUWXEhLV42pRDZqenYnTw9aqLIMa0
W67tX+H/Y++7llw3si1/RaGnmQfqwhOcuN0Rk5lwdEUWy78gysJ7j/f5svmxWcmj26qDU7cw3S21
pOgjqqoOHZBm5/Z7Lx1N/klUr4S7uq7qvw/zC2PhOL+8tz9CjBwJeTIWH9ryuFx1S580SzmwGimu
N3WWt9jyZQpEonGuFcM3q4/oIrxZAG5D4Rb4w+QASW3j9XBMolgh7erqEpHUxkRzqQVR4th1/Chr
jp4md0yFEjJzgKaqBvobc2AenF5MG/5RLqLfabOANVmWetLi1r0cJvdDkl8CfFm+zlIB0eOlNDgR
2s3PMIxzG6BfDCNEmqBzQdtDG1G4R5G3N5GArRtACGWy4BMFOnx1EgrUkbOyT4aU4rlyJWt+n9l9
3Ev3Wp0ERzmRmvRRi8V2W6EfY0fULBquVSENRNIvkyHfBmGq3CFpT92Jy6o/lI2PovXAU7uFVaHg
sn8AN+y2tYCSY1pDeSsPS8mLmi/GwX889//Le80OX+ZQ/fU/8fwZjs0y8Px68vSvu+C5zKrsrf5P
/rW/fezrL/31on0t66Z8/WH3mFc/mE368lgHWTr9zleXwJ1+Hgl7rB+/emKkdVAPx+YVLd5eqyau
z7fDmPkn/3/f/OH1fJWrIX/9y4/PWZPW/GoehvXjz285L3/5kRfb/cf7y//83v4xwddo9pxVP/yP
zetrHKTe//zBqeLH9KWaXuD1sar/8uNK+wnCA8m2cG7C7wiooR9/6F5/fgf9fOGjQIMCECg399Ks
rP2//LgQxZ+QOIbvAMAEcWFeIFZlzZe3pJ/gYeCREQQUUbCMkMN/DfSrvftlL39Im+SQBWld/eXH
M0f/hUyhn8GzDV8vQi3wDHEIk68Px6gASKiH2mJpaCKqtpvQs4Nyo0sXSeLUJUNYOElPcSqQXPGI
ItjIL9Rk5Pag8VUqA7J0nY7wqaC5J+l8FNzTdrSFjsrautRNpTEQ1NcVWuWsqE5taMkLa+HaZWQA
e1ottgmgbkVgrGvmMlyXqSN3W1dzOhhiDVVjWNtW0m/y0Qky023tYLhKEKGudv5meVNdJS/9o/rW
P6bWQtkPaP0R3g+Kk7gzwbgzGuxnKzRhH5KeeaXrKyglXhjVw/C6vEU85wEVH+ottEifLJ/EnC2f
sofsoXmFZQU9fnzqa+KfEuq5ZjO8otd0JqEZF8kapmZ2F26a8FmLZJSiWeG4q+DbDM0hc+rIEj1b
be7jxdsQwSvGJWN46OYaSp977XwypalnYxnnlYyEYmTtLe/y8qjHtqBv1MV1Lh0UjezHt8VRv4PM
vxpvonvkh8Ykuq8DWrQ0BVBuQQVIScA5XMJ6GFzilygZITK++O5Q/Uyr72lzdpg4Be8Z9+80zDkC
mVr3fwICmeMKU+H178cVvjZ3zmwTCRc6MofgxoDFw3WOdzpFIsbIS0hQdx+kBTrTxWJMQ1mlEYCD
0Px1Dslx7m4TJv1P3m1aXMplwjnXk2fI8wqRCccrlTFDiWagWGgKaA20M4B3y0KGQ09XBlg8HfFQ
acA802MemzMloYNi9Sb86f0AvikYiaMxRw9gxVKszhCMIiZjQxX0849Jg7you4HW6OhMaoW2V/pj
/+IWRLqWCoKOx/i9qMlCINE6P60EUnjUG61SJ/JTsE56KqPfBl69Tl69Yy2iaQ/1MhpdL/byktSb
4BqGAf6F39Fri9YGPz9Bb9R+iSp/lAiQ3iMNOgGjOp6UrhFVBsAgAOaqXXnb+s1Hg7HrxS687FAq
kBF57R28+/Ex7xkynNJ9x9pLT6GIb25d0mzLGy2meUy2y5Jod+JN9dJa0cVw222Q9XFZALKVBJdR
QQG9KqjkSjb7jAB6dYxppqLol3a+Od6HaCjNFgCgeEPynPeWP6fP+XMZks7j/8s50fYvMDYgdlsD
CRBRReX8GhkVIbDhIitb0FJlvUIanaQP0iZg6BTRpcCCIs2pttycAYkJ4V+fxF/0yK/UyPfsfX6b
J/w9+b7Nf8JtnuMmUw//r81Nvrb+vnBqhAGhKwPbB2Ewzlvfceqi7UXdH2IULUneaycph6EvAlIv
kWq5KmWJoi95NONpmLvlRDj8Grecxo6+8GwN2fWYK/f/TUREpEpRsZJTxaqMgfasole36H25p7Op
Yh/y5nc3mgiHf/hG005J5xlpKH0GVidPBJs66QNg50qon1Ws1nVdKutwtqXLEIWeSmhLQd+bVd57
9nJVaVRO3dFcoJEcKTX0di/LQTdUEZXmUjokDtDt8rW/UASqBLFLUJdQoGAVnLfcF3mbU00HSw7d
KAWYylUvKbEpRLMwXufOj1OZ9n46kw1Kq0gDOEOoWCtgEgOUhgg9HWE1jaSAf1xHrTUF/kwcMAiz
lgDoT7jr0YyuOEBwuEiRTcmy36WPcUKWCNnQOaH74TF9P77JvqKsQFiFCcY3QLN3Fkgjc9yYxOgi
dyov9DvN1m3pLodtoF90T+2ut8pdMFNlMrflU3i+P/mWT2tE/tVbzinuE4r8JgnKT+AAW0DNKx4L
wIxFJH+sGuLv5gpI5khrWrXzW5DW3Fwn/s7sH53rNN565lrIUkZlEEIT+G/C+5FDFIdjFynW3Z1A
Ly48UpP7++vTacYrcd6c6ea9v8+EnXh6qqEGBfcZ1t5l7fi0IMLatTy7dp5yp3QUqO0ahYLsVKQn
1sKSqUtyAt1um+9T8vi4ZsbCMtYaXhShmebkViEaScm+ph1BredMfOjcH/CzAU/5S9nrQZGBv2Qj
iS7B/1yPNseV6R9E34hokVHBKUeaBjQ95uviohQo2kUuC+JeL53PHQtzY5mGArzfcCxzBDPNL/1H
CeZDBeEdwZwjtu/0INX34IpEZrnVmjWE4Lp6cCBkMktZkTw2+m5Gu59dY/lrvasLi0oQ0BbQqln/
nPRsdRFfFQGqjhkC7X7AIO9yGXoYCW05oCv5KmrhPKQFK1wSw1yajRbyJItPCHAa8vjdT8zsjk1C
Jv/sjk1i9l805fcUMtGUK61ZtUCjV6w0oZklwCymrq0oTHyTqR+RZGSLf5pKJuzyN6eS2UWY8NVf
YxE+ciCiVzhCY/D5w580BQRAbpA4dlWuWIw9ZOQBHQat3UNCanZnhoy8egapGJJzL+7psTJkYp9O
e5nqZGD2ZqB3NrOvQ2J/ziJRTfzRcfllUNPybhTFo7/FiEEJ1pKUDIKGakeV9KZ/pVnNQFrmt3hW
rbNNtcZBvtN2pSkcETN6xidzurAHHP3alMnNwnwpbPleZQ1d2YB7siNSGPq1C+Pk6BrHm5iKB80Y
1vCX2M6CLqjO0AiFRbS3dRZYwNqk+DFqYh0QmDYBy2e+An/QGGnFcuO13CgyUa4OcE0tDOjOr9nO
ZcqhJq8LajmRtTRaLKBGqHFfkwiXj6j+orPXGNLOoCVZV8w1/SeI6ifPAsQNrqoRNIOlzwd1R5Lt
QWdLQzWcFSTUkuYYh8ZiYlRmTQSnpUu8DGgrPF/RwHK36W2AW2pMvVzuubsMbV2d2/CtXjfmLaqV
15jPc0SfNba979jtXie3cG/R28NlQi0Ft0tJ5nQMLfmIdYu3tlVA1PXa0Ak+Lq9j7nsTzMxJyXp/
Oh4RIya1qRLN2FQGf9x1NCKbl/4CPf7NhqKVo1GzTUNfbiSw/oQ0EO4hfQECFknwrZKlW0C2mXeb
huxiRwXVQUCwjt7tNqFTssKAd+jC327SLb9YzkrTd7p1e1e8DSWKsUhHh3W4DZ2mxD8R+SHNGqj1
Zn+Q4D4Mt8NavuC35SN0qYufm4gAJgu3f9nfq5Z7oZNH+60hNzfCMUCqKhEIKbYxKbDGuVEx4c64
j5za0EhrZM59xdCinI3rzlzusMwL2hPHI9ZABmKn1Ea/5Rlj/lz9+o3ceHcQJl6qvBl9TeSnUyWV
EWOmmMDOdDIrIBc7gNiZ6bYz2GFpxURc31eOIa4xRHMwDcpmtL45TjEtoPyXcAquOn+2PhNBX9ZF
UffleX04Ubm75UVn7BakIgV9QKcttiIJXT8OW2rIFs5ASgTTO2zX69NxZnnmmdZEzf/OtL4zrX9P
pjXRHX/LQznHHyZq5W/JP5Hp+QGzQlgLneuQm4OeMhN9c6HULnoMgFlxYVYyweLysTJaszUbozFG
c8Tf5KY3exOxJ8rfG9YFpGR9/hyPSPH3Bjqa2WPqiKZo6uuRSVRkqikZPk2MyECrKLYwWnt52dqt
vaAag0LDVvgbQKNWj4j4SA3Kqcz0pmE91ci2YUZrqOvWePTYiukGl6SaFTqdsTgNkKKAQjY7vJrT
hCFOA5sdGkMMrQbcdB8Sn1w/yvQxx+vcxIfSYL0mVD9kkI6XkXW4VFgNxagllxndSg2Jtqt98Sxb
I91C0qZke9je3mtwCvjERuE/uQE+OhnPUhti+mVzg3oHAn/GkkADHKhKjg154Wvzxgd0eoP4xvsd
3udKxcvLC6KhaxoakemZsZVAeVXIYDZmbvBl8Vl1jV6IpmYmLLe4UqDTJZtNwPrQRfJ+ryeqfKD3
fuqVGTz/2L0Gq9dQHT9852WIcr6Tm5bxCCffRmXdGbmTOrqVOz0bDNkUEHqU4ETJoYUjQ96OTc/w
zRDPUvjXEwP54thwmS1NH9vPXyss31zAmRGagQHcaLyPT5sZDYzRTqwI76LHxA42b75iwkWSQaUR
zBEqaGQW2+FuURL8r1yIVml0ZuWMxsCg6buGRCSzN1TqQZvOoYNhMniIGFVguJiGhp/BgPbGltC4
C6OhyaYw5AvNEk0BjqDYac2cuRTfhOO4BIFFZmbWVLJzSlPk0xi+TYorwRn38jHbFo60rS3qGx4D
xAlFe2YMR1yndkAI1HOjsFIzMczOqff1XjAFlq5xpd2RNUSn/jrBt7KNDhLmqmfN0EcUiiQUQxrc
tHgeGxlDOZTZIpqM/DWqgI5ro8ZSbOB3ggIqWZmhGxp+lpgQlHZ+eOAYsJfb1TYwbUAYEu1quGhM
EjieQ30SWr71uQE0zyomDqvvrOJPyyqAr/S5WJgau26jLKJAB6tozQqMojKAmwGG35vusf9ZMLg4
SxJ4BH9HvXMtzh9EJhgDTqBrCXRAlkTKQjOxFvS5hcEKojWcQKbZXQVzoGGjkbAA9LzEIYxpbK1Z
uqt3naPd9aBnhbjww47r4QJpBwynwjNSU4b2DPsCpxcAzmaPSyoXAtlLd/4lwJDXK6e2aguHzwTy
BNk7/j5zENSn+vnkgNsZn58JNFmdWaeJLVS2oZ76XalYMlwC/EQ3FJb8rqNcPDaG+jyaLcshFkdT
vYudEVxJAYeUGeeT/KFRkWi0sWKWYPUqqhgxq6zQ9LFuHv6NGnPbM1zmsh5/0eLL8taBEZuVVVji
E+e9EThrCv6KJg+Wf+LfS5Cdwj8bHAMIX6TUsWKH74H3ik/8CqIdmgW+7zPsjZFQly2w4O0msfin
vnyyeuWfyPDwTf7bW8dmsBZtoFWdeXlgFLSyEow7wL7EZkFj/I4wsshIjNzEmDDHFFIgNhuMgHN9
l/mYB+AxWbJLLD4f7rnw1iEb7YyPx+R/MU7MJMOn+J3PPxdcTvDvgdnuWxs9LmDnLowlFAggu9CA
HiIngc6wHSnXH2KyOqrryokvw0vlLnPAviFb6311Ja47hpZdFhw2ZyWnh2XPlRk0+Gciayy078D+
+DSClGsMSAzwb82IrezMozNW70cD3J1y6SJhvzyb02OPPRBwSlwjpzUtqcCAJHCpUhEBhYj5xuKA
mirTN3yDhUcfysmCLSDeuegqIBAA720Mdmx5EGmDObAE79UmPAlcoVAw1tbkotq3uJ8CrWkhBEIj
vRyYSLe6mb+pUCyApbVzoTQMRD0gtrv22ClD1o8Vw8uTWvplaAUMYt6FXHMplJIBZ8sosXIqVhIh
mRW8QBld7JaWSldW4VTbaru0TrsCohLI3mTXQYZKGHhJI3YnmiomXWGB0PUMZM/Pl2sESH6KTJl6
SITa2JuV05EbPkMdC4MhY/jMbmzEcyFyGxwQjJaVRsMyuLZyY3lcYQQra2UQiL6WkCW8BiO9tl3I
eehlNlzhTuXI62orWtKd8qw9o8fnM0DK4a6Ktvq2tR3Y1WgFyw1tIlGoXwnZwJXDdqN5Z7bGYoet
hebpWchSOyzWqD4z6FsK/vD2FtPjC8Lp9HS9fwzJ9XVHXqD1udgw2tjhtbZnG67tATOIXHIXS0Wu
+F0K/CPDvVZQD5dw93Bd72ZllwxuEMbJrDA6e3XwsMM6VqqAPj2AtPiWqgwIafBIwd9kdXa2ybAx
nBfy1XKxNQXoYCABQ1wIWs8WiVdw73UmMG3sNXaSq+MZlr+jnJgQLQcJoSsahbIMchhArwkYLPBt
CV1ambO0RCycvNbuFnANpRamRfeA6aUDFmZLfZu794ixsgzZSC68i7fMQPWd5YL2AVYG0uRT4Iwa
cDrYSD5UlELiMosZlwWqXWZYKn//XVxGyfUAzdfQVLc+e+sKA9BQZ2b6RUPlhwIRlLN90t9x24Mf
6GwP4WN6tmSo5sjKK9UUmULFrQgG2+zRGxvPa0cw5IB4tkL52dXojqup6jY3n0TSXIOLsfTirKmC
q3E+Bo3VRA+bdWMV0FihvR6H68YqTzFrdpUlEnA7fA6c0BI3mQU+Dc4cggNnkFWc10HzhW8z4lmC
eMDMWOVUueiP0kk6BdvmXtyru2jrOeq+vc2snizwrZXBXaTwrB5WsA04L+R8WCQYG+eykAyRFeHc
auCFX64NKBzqbRVSwmJSoMOCbGzP1HHI+C5xByN0641o9NS/6Ux8Cu7cFt/pDi3VnH4DzmzFJ8/g
Y6xtOGwZHHe1AQ02vfZYDB0bfunb7ra0GlZA7wzA3yJcH1RgAK0E7CXEIR4gtEdQ02NJKdTqEuSJ
fcIO+lb1FMOoyZl0hB2H889NoNASHXhDQYVwl3LtFn9bk+90CVcrF52cNXPvOv8X3IwQ+QUSeUo4
Y2GdghChM1jBxQAf5wJXTK0Y50YHe8TDCMG0CxAwF8oNFsMHVYvwjzdQq1Ejz1ZWB3Mrf9sjF9Jc
brmTdnlmYx50d7zFJJLhN8wNk2viDVysPVaNf703RtgKK9gcMuFHmB/XFRj2CmYq+tIYaNSCNZMP
yS3YnOPSBOYM9gqUkIC1cYMXhicyRnkAo8b1ubnTOAKh4OA4TsuzKDqvjL3AJZf3gEZ3fBzm88NE
D0gLMIxOuheQLJnetGt1h+3iTncCSIQjBLnhnjQEB0BKe5fpDn7OpKgjXfWLQO1JfhthCNyIUPc6
k/HDhWt07TqLSwjmTXLd2v2GC2ZOcPwKC5gm7lmpgFJipiywuTE44hA9wfKunArlDwGBHMKD70YI
pi2ZW8lcGs+ckAMoBZ3lwwSE0oElSLbjrrnILTswU0rj1waOamD+QNIU2DnOxgKQcm2hOqog9AV0
jAXiq61c+hanam4hF7d8tSEVYeyA1q+4GFpc8c/yV3Va2fzfqhNa0iWXnNwa9C2YUbAG8WkKsptR
COEzmeFeE+fvdxv7u439S/GROGdOTNz1aDdbj3EHb1wI5ZcLjgpK3iNnk9JuLilz3njho3knab8b
L9+Nl+/Gy3fj5bvx8r4Q+H0FB/eATiO/7xzs52j1O4YqohOpt+LsG6kG8Ek71hI68UwR4Nw9JgGb
f+ge80bYJFTw3Qj7boR9N8Kgd303wn5/I2xWi54Eqv4pLXo5w4+nJRqCUETJqkekpKPKOe6ROzxw
nm7lCx5Y5ZljiD8SOCsQ3VXPMcQctukSfuORKYaEOIYKX9MIPwz3b3/xGiFPT2fPr9wvG9HXbEWE
l9txDfc26iUN1ergNmjgxOmR9AgkFqS/cYcM93l88bNuuH08l/c1O9NJrOPPO9PZ8NfZyn8nyP9N
w1/iuVPMNwqPBgxjEe1dgBcxsVe7sgWscltz4oe3Dv467nO7uXm5GegTnKoZkh9u8ELO4E3fIE2w
w2+Zu9a5vw9+KGdkT5cjuSjwUQCPkaurBblAKsE6vUgvKks/1LfSQd7Lu/6oXOVGDod2gcyRJcJV
FVxL5HA4PMcIFR7g1YzJAa6ocT2uBQc5qevRKpgKVz86+ME76psizZwByawF4ykhPYxr3yT4dkvG
9X1Mlse3t5NPTggDYKwL9hKw4xtiADLmECGwlyDP44anbS7Mzc0Gju9tQ1z68hJS5H4g8gfv/03J
bhDagF9Q5RNGCieyQhr+l7/DZ3+8wVqc1whXrk38wid4UsHx5fPI5Mde9Hc7M7HtAQ6+itCmSkGu
Mn9sEPKhD53Rs4zcLYl5hUKc25Z45LInV+dadgvJy8TYEuS/bJFBc40aGcMjLgsQ8uBhuxbBFTNF
8Co0AgQmMJcQPtebF6TaDOdVe0PuS2i8DTPppry1y7dK9buZTNKlenlYqD0H2dMe8jv3FWnWVrde
noJH7SgcpWN/qIwlEJZ8JiHFUqPCivQiXYxkudNPKA5UJLQM4dU0/VP2rCHIxxbIxQ5phbZvQMqM
qHTUjLYj7f3nO3Bu1P3Z2Zgo6qsGMMu5i7Mx7MUAcdpXHgJN6LOImBHzSLALPHqdmIkZGwsWnaKT
v5MIj9wFiAhxnzbPD/58TOcCu8/GNFHr69JT5AhtY3kNCuIjiEQhFCKb9VZHHheP5yEhhlT2OdcE
HZNILRoZMoHE285cI3cJFVOIbCIKWJ2DMjJoPsRQkRODGFGHEGa8Q8wIWlNqqfcoUZ0hBfQCmqGF
iWQPU19YBguMn0cLdIyXB2kRN9jxlJ8BIVseHeDxoRSJS53hXfL0pRaROPcGsR/ko9UXPButuo7x
l4e3eZDZRfiZh9N5OhMPf/Mke07vAU0QfbfK3PAUJh+9qxJtORVWyCSF43mwQ6RfV4hgVizY9vDS
PWoXo2HzlB+d5hD3CPxiF3UETivE/VrzHE6DE5qPOHb6c1rSikXIX1MueL5Ca8hrASpCikDxW251
m5cX13h7u96+JtblIY1ImhKcP/CogOGXjzN4eluxChlq3DvOfd5c7vPfHTzfiFsjUNDY/DmPAnFf
OcKLcK6j4yY8igjZ/pPkJU06yjUKoBkHGSSfEOGcg4B6XZsvb3cNMFDCo2cB8WkAVgLGu16DY5xy
OpCcXgvkOmHX16eMJeZ5huCJx5eXFLV3nEd+fg4+1hB/4SnnAs138l3o06CVGwy0uIwvFA1aFzLN
rNbKeBaYVWKTxq10O3PTOWl5rhB7d9fv0vJfJS1n6WEStflV6GGOGUsT5en3Oy1zbPecRPyOcL+z
3T8W251oSH8wqT6nKJ0bRbyjrn+FojSndE67Iv9RlM45tX8K9/3HVfvPaJLfqKpLdLlFRzHAxZ2r
0N5RhZoVHpqOQNXTjw8tMncust52LtJTtRNtJHmzV2RSGDF5jXYeNDnkHrDmGmn0NFhDvbCTNXJ7
CJJ9YN4991S1KuSSoWeVpZnjLoMnJiRI1Gt30TmvIqW8ysC/XkHzDiLqH3MrS0l4LAtyjGHpoVhz
RpWdnd7EPvuTTU/7MJANmAgRgJ0o5Z22ANQTtBKuuYIlDDS9apAio9wu2R1XzXkubM+gjNPyCuYH
DJDIjjbaOVe0oM2O54GGJi8TadG9htQDOvIi0Qp5e7x4gIUXSLIyk90KJj9POWoQIecJl0jloTL2
1KO95aGCIBNJp1mqaK7mEJpmJzfRFv5UkztD3nxz7t7t3EQrGQTAXEpKi34dQNUlm+MN/Bo3d7Cj
UVIhwAtiWQcFHpeWnr2TB+twzFEuI1LYIzPmBBdbn41kckQKF52MYhUjuTCd9elzZXx2mhOZ+RtO
89yD/rN5ThwFqpwBzayEq6YweC5ptB/hpDEDcK8n7nx5cvYSebzfWh7qR4O1s4fLBt1p8M7FE5Id
8bGMwofG3QqD8SBblaOYyUHaara20e3k5NUksz9fPT6iz0Y8cSOM7mqZ6T1GjN625gYOvc8vr3xo
5r+jwYmZX0eZkklLcI8S4LMoBhpodPPEi8nErUIF/E2RganaPEOzOmdmirYpbnjaOLfgfdNnl1VC
5bcSVfnwWHRbmYpgDi6RaXw5GiVBchppO8O9/HzgM+uymtq/vSYs/BHrkhzvUTp2nDOwP5YavyzM
auKCz4ver+UCN9jUqCIekRWKblk0g28PLtQFueKUMcL2foJf1XSIhUq2FC+o5tMI794r/n89oNfN
dUnuc+i0JcEoUdDGPYQ+rPB1SS4hC1HgdIIf700gAtLy3mZ2V+ar8An1rCS8/06yL/JxEQo+JgGu
MmDwdytyV8ABzL3FDzv+SssKns4KAV8b23u+eQurJOzzzZo7d6sJG//jn7tpw/y/99zNke+E4Ta/
OvlOmO6fk3wn7Pq3It8Z6ThFqP27pOMcA54iBPxhGPCHDfOAaCMqQLuT0flxwoHTaCFWqtYp1pOP
8qTKytC4B87GW/A6eoKKcg1+x1BLwYNUM5ULosAZxreM7ZebT7hzPNZStpB71NcmtNiHqCgaUQs7
GLtzZ6+LxJDtFMn2PJ1/hWKqHs2mkOd5UlEI9bQpT15J9IL4IQQ5Eq9R08U5PHpqyHbL3HukpJv7
vYB5SOwtxCxaS98ICP+GBFCvNGMyPQn45+D0Fi81CuGwD0zBDtE/xEMVCYI03NEaGpIdwf5JzNBI
kGKNN1H9IUGBlpjAJPbI9egCb3zObNF3c2ZxJlx/KAJ0oXSxM2yJSmqAZ545/iaD6BmgVvKnAlj/
7kE4V9Pw2hpUG+OVJbn7rygWr8LuUVsum1xGZITXBjys8M0CL3OtiVfi8HpEfrWHguC9Lw//wD+D
/sEwCq9QAoYkfp7mnyOYgZChISE4qKMiaqQ9yrt4lB0tt/hzpPujIgll4UtUDLTnAosO30LtVEpW
1pfsfXEtQkD16Efz+ZL9N/LpF3KayKfEE4H1FYGcBFhJBXnyiFPQyytgO3PVsCIpM/kLnEYSI3Ue
Hm4HditTdK7LofQ8Pr6ggw1keEhejm/rAFSfU0C9gETm9naW8Cc2w78T4X/YNuo9R5oI1aJ00zZP
sItndZ57KviDbxpX30LzyrlCDRFqiVBAflb6A+zv1dNTAcXs+HZzg9YDr686ej9FsIddh2t4qKfd
rt/e3lBLeLLp2wLhWL65a4nw80xPKNELUKKTow4vtVDgxuO14frkGwOZ4Xmzs5tI9D/X7OaZ1kTW
f2das0xrYhr+bkxrVlOY2Ji/qqbwoaINfE8RgDYicL4mi+S6WhAD9Q4VnOShwnH3YMJDWmVgCetH
zRRIvJ7h0R+2nAW8399uOZluIC1qLZRwS38pvvSCjq4UegkAlvpJ8VF+2oqtlYRiyaIoScx0RI9U
RUSrUSUiAGa96zo02i8SINYthPyQtNJT7he0TYfSUpdRRVZdK8yN+EOF4ZcRKxNVDgjIkepWYJzo
RNKiDhcpOT7NHZkMO/gHaxT22jnagFw/8qSE9d5Df/4ZCXz28n+j0L0bwkShS8qlMmgKhgDDmrPo
S8/ghXK8nV1MeFsYXjfoIU/oCO3q9BYjF+JzHUDiWtFnI5hoTUnfVJFfYAQ7bh2/HHe8IeKFiZ5+
Ne9qc70OyXHmlnPrPlU7fv11P3cy/2zWE32iypu6Wywwa9EsoMkhL6yg8H3B1VEgraCwRpwX3hgB
nXxa0rE96vi4apiQY4psgoAhQWKwsSVc+wUEIvdyIEnp7ebzlfqY170jj4lo7/V2sZBSDPMG0vqJ
a5jQyqB2wqXBVdo7ZrUU/YhycuBNFp8VNBbibRutfcntEF7YbdtXXBPgQ++4P4aiEP3m5u309vlI
ZwmZ7/k7l8uvT8izWzqRpL/Tls6xSQ579n6hfn82OXdaJ3w98QBgH+WgwYTsDlv7c7qZufg0t/nv
u/gZaOKTU37Oj3hHlGEPnF63g0jCaalwgEW0KUFjEhrtwtuabHkVfEDjfYaUqgYtx9BfA+2+crJH
cwae8fTCIw73xucznjvT08zf3+9MizNKxLSJ/K+hRMxIo/PivduxX0EazRLJhMcmY6At85ITiUDR
SsxDIi+0JUiAivLWt1wmLMhDz2DzWyqS6AY4QCLT3SMX0UIu4wm1+XRGM5kd05Sb/hHGNOGvv+Zh
+hmO8vDlLE+QMCdP//q/m6ouH+PgMf2BNOXrY/ND9vbDqQbuZVUHz9WfAPpyqciiDnR2XZR1QMnI
ig4e+99jYf7f/8OxLz+CwPzwQl8wMSXxJ0TKgW2pa9JKVAXe8foLJqa4+gnQw8C2lDSgXCrAzP4b
KKYm/KSqQLYBIJkiihxJ82+gmOrqJ30piUjYB7AskCzBHP4eTMyvlFAAw3M8aX7/JRrMwmCZnEGl
jAoxaAN0dQQqL6mbprOrWlsXYQmPhKL15rv1+plq3ldRfi11vtxOFVSs9FLnEOETnbfWCkVXV/7I
whWQEPJMR6yujmtSColrVKG0JJ/fj4vIX+TQl/vpAHWTVR2rpU57CEeVrK4KNRbYcoFfXSfWO3WI
m4MQ9+AmVYUkcjcbamflx565kkZxRspybXZ6f4CeYroYwXI59eRHSROIep4ITAO4tFMIxYKmoTrX
/pFv0uQuHDdVUjS4xjWQM95/x7uj0stRqiFiE/MObdmkKgM+rYZ2lUIwzAjRDxZUAs2AZFRQjM7P
y/tblXkV6nI+jCxS9NquVwt0elOLFdGHLLbFwBepCnBYAzr+yGS3y6zP91P86P5AVRZA9gApx0C+
vr+iZ2NaqN3IirEYWxoCQvhSw5DQY7vBYSO+mpRWUTYhfONFHu4SxQfwEPa4KUi6KPxTr3VyQ6NI
ia7HLvND6rWtELCkWXiHUVKGl8Btls9CngRztDjJRD0TowQ4aHRf5KunTVWucDX6TVIKIP4kR78Y
P0EnqKZGd55QXxwSGO6kFxY7N3VF5vshUPLaUHVA3KldZYv4AucmsCW9idnCdRfO5wvLSWRKQvJK
XIqaIAPBWZtY5H2g12nuuiNbiH5FumKZWx7YP21d9BOqluiNHixdVhZSv/78xh9wBEleqSLQo4GY
DW789YZmSpC6w1IemZsvG3NZD6NTtN3A0rZ/Edrq9PndvjkpmJsg6xLHJ1cU7Ry/fndSqiTrVgv4
3dkYdKqZSuXqkLhaQlZSm82oEt8cfX4rhWOUqZoOGPbJoRRdrSrEalRYlmdW6urjRdMWycx8vlYU
QVK4iSQjj04DFPYKsN9fr97o5opWclD3vq6BTyvWaLCjlC8rtQwodCsEQMblbI7UlFT4PQFiD6xm
VQCs+kRFWohNFbZlqLI2c7tDl8bFrlVcn63Ah5ieitXV53sm8kl8RZv8hirY2wrpZmhkPDnzSdT0
SqHhhkESDSTO04iWiRcwUdEDVg/RfdV6/abRivqU4FDZ8GUBx1dNoxlm/vFAQDxLGbMGnPVEWCL4
mAy9vlCYOi5GuwmrYufFS9noYhdxGjFP1otm8f+o+7ZeuW1my78yOO86kHjnAOdFUnfv3jffYifO
i+DY/kTdKErU/def1c6cgbfc2I188zRAbASxsymSVcWqVauqhmPua8B9fOnOfTXbwzjhUX39SH69
9oihrzOcCqI4oO2dtgrngNE1FU9d12DmZRFmp5YNmD5ds1gXoYurgeS3TO8vJkJgUQlJhqNEJAa9
v5Q1YWm3Vhg/j2KscUgqlSVL3SI9YQlmYNQlGnHNDO3kgss3qPwQNguMMmf6SM3mE5GV9m6auzA1
ElV/Xdc/aJGjobDmww2BuXI6mEEuFPQb16TkzqSMHbMiYCxMx7F+L0S9vctp1ryvnfjcDphLF3e1
MjfW/OVdEpHGmHL+43AI+THl9SfDwkSRZ5idG2JcXdc9TD7ETDsuMAsbVvW30Cxf2wCColWXHXPW
NjdsTXTlbjS7WBrIBEWn792zLDA/cLVe4XBDL3HMqvvIG8fipcFMG1/T8VjUQXQoVIWSIdI26VCy
9rSG2seY184PfPHkOLpGpP2Mh7xqHcaZa4IiZTc36evCe/WopIguCiRQqHO5vp+Oal1bV9TTFqYl
JUDH5qB/3tqBpNE0oYCyLc5dji5evv4OV7G6ldT6xZTgmjTEAu8NmMd8p8Gy0EU0e1zTMPjxucp6
tC1b1v7e+QC8uyhHIRwewt8W7uiNXf/68rxceac93q0jGToBoZwxEl5RuGejncpDYNcvr5/vNfHH
IyfwHsDtRGDz8ny7ljdRt41huoTtcOh6B3dikeqQR5E5cUKK+4xs7IYEXrvUnxfdbU/PQg9WYtFC
0eYUMSfvbGa/biF7K5xksarWLl3yST5sGFD5+oYvP/vl+4DnnKoQ4RUmn5IfhP+fBGocpS+rDPre
OkrTDqblEewRe64sm442LPgNIbp2lZeCaAGvBQvznbKtfhZ1R2SYssbKRFZZdcoq8ZeEy3ojfLny
4mBrl+gwCkMC9d7FS0GA8dQ9nv/UNs2QFlU+pdZOaCjvGXoOrpgU3YlWngBt2XQJOKghGoxqGxpy
44x3o9sunga+RCJUDZWMJKK3l1LFWdi01pAw7ZXvYzo5nkyFRItIW9UH2Tr1Jhgn9MhtRnbYbJjF
eu2Qnl69eUOrNjwyMiz3LSLl8+uXvxti9feHCRHh3gmDZ0d3LpBZR1aUmkbpxHMfG0POvXLvyLoR
jKzeAMGvzXw2pECHQI7Zqmvf9QfdwwTaiM6H1z/mmuqhFxuDcwBnWv341p8kkdSjMNE2Rekso+kI
Zzs/OOGKu3IN5DvT6PxNZht/Q0iuqR5ssWAqDBXljL28GTFORsopitKmFIgo2KTuRLM+BYNuYx7W
6OHMZ8wS78fgEHVDdXp9yzvyz9/nLxGQMSrhEOpwd/6q2BCSKGhD3lpxJogOH6MwEEc2qyYOstoc
eD0tib3EaLmc+/uBZssz/tqW1I0G5YY6d5xcjSlYnrnEImq7YZuu6avkET4OM94vI3ZfHlBTiX4x
+RilpbVRMsqyOLKhROtRPugbU12vmSIlVaQvi8FG7GwvkUL4uqLQ16ji3yddYx6ArIekm9r5uPZK
3BC4X999ArsAx0xCKbna81xnWP+1EjJKF2NQBjyELgl7u5yzHgMXSBc9aYEmyD7KP71+65cje2ly
se7FM8CJasRtl+/6SdBZRkS3tQhU+UqK97nGAL1JUXVDtn6VbKyiqWaUEQ1HcGdzSBc4zjKOwn7Y
/bfKCYnZiSOKeGo2nLNqFXGHYad3jmff1KLUDTP/611eVoevD8cOPtX+LsepbOYWZTCpDgwqiCQn
qalU/rG2cA7yrgxu6PGvxgNzVCMJeARAjsBvL890jmqunfEkbVo4011ndMw36+BlN5jJwS8F675g
d//8IoE8XoIJAHJiH0nQjPRNeVk0tGx+yuG1pb6qx3+sgTANUYigEbqBV5O+3NrIaa68HUmqESIc
It7Kw9qt47ms1Za+vqFflf2yFMqS8AsmeP9i0nIuMtJhQ8aVaKPeuOm0bCFmorT/HMzEwwwIikcU
ik6IvFzoT0rg82k0rF5JOoXbdpzr6i8zZejxIAYAYOuU/zuHiImJIWBa4M0/WC8/LbeJbBsmbkna
lR49LjqEoESXeUIq/Pb6IV7xO0iIOeQa/ZQQP9G9LJKtq3rKJ5IudqyOc9ZOB6MCuJSRwvS5GSNO
N6Xl28q2Ls11jhElbiXJYIKwuaEVNz9lb1ID1+lmaEnq5xCNkZRTCQbdNEc6oP5MBXZJhzwXMZ7H
4g/M/YxSMPLaJOp7fuNQrumnjAAiAsSDMdrb2glPmVS2ilK5kPJOlSJeyJvNqDDm0bTFU25vqc01
C4SHPRL4xWHed1sP8mhwA0Cz1DEeHqpSkIOnqkxDZz5kVVDceEyubVBj+J9WeEkELv+lPKu1WqIi
g1Ef16I403DJDk2doT3OaN/xKpgQUBTmxvVee8DgQwMMZSH86T38V4iossCvLg/Jmh+CNnD3hBh0
a6Csf4fkxBQjURCeRKducXCvHq6Ql9cFzCkkgF7utjN0ZNyVJC0d0Uk79uuhmSNUH5nWHHCZt3Tq
mmHS6oIBRIzBT9thNvOwlGwOcLo08+WBNiM/Ftyid5GEbL+uvj8me+2eZwQM8AgYjpUAp3+5N5qF
ZOa2gM74YHlyQ3ceQky5p32h06YzaIgRuWO92rOuI/20ulA/9kR9DJUL4BWFKDrys3on8hnNlfAE
xiYSQbJxd6TbUt7NpMYQmLoV6USLj2GW07uQm+gjCTbzULihOvIhJ7EN1XzK2jKPfa2RK/AAi4J1
nc9FaeS5IVv/wGeFxvJyUHFOo/H4+ilcOXDw+IlAsBIySfZh2jRZUm2guqVmbqpUOOLfAeVoD6bL
txuas0vYX5xg8vNa+2e0KprQ5YYgCPE0eGz0OiZbVG1ALEV3XsqlT/XmMfiDBuyYZZQfJ5/Xx7Ks
6jNQxC4uO4o5MYND3XI/2YduNSO+cxI3juSKzOMzBRKKOBQuw13kmtWkr5xDrDRDTu9Vvf3WV331
aUDyDPZ924ob2n11PdS0IcdIFWM/sjk/PVlS5kE1Xxw4PU7ZuyachzufaX7sx4YeWTdXN+7h6pUD
meSAPbDL8PLnP60X5FbpQQQYttNH+VO51mgHBVD5MPl1uaFjP4zvXsdgt/QFEkX4tSdMBKycg/IC
szR9M3zaTFZjNt1Gg/cLn+Yc3adM8bZapHyrh/D9XC2YpFRVxR3NAv1c1J37w0VLbDryvRx99NQv
2tdx45nAIBNXNxCTwXh679yC+S1Zi/lrrRsOugr7NFj0gKF5MlrGeGsWZGmyzM08WUQ2gSce2M0m
Xefkp3BYCEarmIzfZ0G3yAQdZtUWk83Pbxdd9Pe6ts2GPBMdP3QSaEkMxFQ+5/DJGYiitXlT16QG
ZTUn4guv6VLGK/rFTenM2xqlLtJafjSSjHmMV2pUMV/zpopBGx0+66yu/hVN7YjcxJi7U8cK/Xtg
qPpdzcP8npdkfJZWrH80pJkwEiok/dHxsSV40wfye4Oopz7qmfcjDKbzNCmCcvgTM7S7D+GK0u+5
I/jffFSzZ2el+6zXIno/jPD14nnLDsCDtvBgo2W1ySDosKDhk/Hfcj4WdQy8PgsTxhjU1CP4OLmc
svCG7F95TQECwAprROXy19QMfAg5dh5QIzIyd5UVf3T1WBzo2EWpEpWNJ2Snb6x5Tf4ZsHnEg3jA
scBL+c9hpFTDsSZttvlsIbkx9WY9+KXyN+T/6lIUSIeALwq3aufS867LFNoDAnQbYUqsC/3J2LH9
Y9twOa8b8isQA0HUQGUE0A0xmdw9Z8SEdhzdFKZeVxjmoQf+EDYGY/hy/ehbOb4ZmsYmLlTdUa95
dOjpqhMG4O9+hYOY5EU9H7qabud548MpI6M+vf6F1+6awym/sAyAguiLHfzJ7mzKLyRcF/QqyBtM
F6l6zCVDsJW0w9DHZVbNj1Mpb7ijVxA5TFBXLIQhh1+BlMzLReeRkUVOHtMYaYV09wbbc6jZ2qcG
VSlfm7oUbewwRfkjV/loYtYs+UfMNFs+rWuTfZi7mmMgYTW2b6NliOyNryOX+9+ZRxIBKoRnB98K
meWXX9eQYehclGGezFaMeeKnZajQuKFfptjQRT2McxT9USGaZ0lDKHgRwVKXz4bSro4B8xV/WOP6
f3Fhm8e8EM7EuWfh87b0VYxIzH82jOt3bjMFCqLgqPzVBV5+XFzBvo107cWN7Vx5yAjyjyEIMoAi
6C8dSxRMkG0WYGyBlEdZrH+C9cqSRYXFUXtO/rk8EYJUEmPId2pgVy8PD+ccZWuz4Wp9iKlxcukS
mYc5kmhGvK0qWcTEQq1fF+IrGg30FAldApuFJ+3y5z8Jcb+pqbNyQLTRFTnw2tYnG8gm52Fk3Y2l
roC2CKIAc4ANBRccibqXa0nZtdNWYIOgxGAQ3pq7Q6bwdMh5iGIakCyVrcf0nXlDpNmoh2UO7THo
1vJP6dvlxuVegZl+RHQI6hii3b2XUvpZ9xmv4Sha3cHGBCaeGrPdu8KiuCqc7cOkyi4RZi5Sx8ub
9ZPXDp6FMsRJgAnBKXl5GLMsORkMAFzaC/mticbiw8Y2/uCzuTrphtN31aAAbVdN/1Gh8ecHtzmk
rAaHozJijt1gl5gXAlGMD9cbxvea5EN9f9BtQGfYi+K26DorW2BfQdNFJxeWT6xfTiRAlUmdl7c6
gl6L9sGIi6BqCMkivTdquulpqFZgKovPMFRNhCSu3IbSurDxSWUYbgA4UiwHGgeAQmwXsRRoZH7j
dWM48p31AlHnQhgD3gL2we5KCHdNzpBCSPOLhhdzTeJinsjd6xp3RfAoIhS8alyiHdKFGfizxglZ
T5GvZ8xqq0X0rl0JylbzFQ2lp2E5ckVsWoVTf7asyM9jN9c3Nnlt+QgJAw1XBG189kljZIpMPa0e
gzcnoHLZtmypDVu0mc6a6simmqdaTjIp6+43Z2Tw9vXN/0qHEiiPgonDxpG9A6Xs5e5NXcmwGIHU
Fdkm4rqrxcMYTjpdVYTq5Umtd5esAODIBcOf6qU+clnWyZghtCxnYQ6tq6uUFvy9crO7cTRXHnSE
EATPKtBtOFI7A1zoaWNtTkm6SoeutBuJ3vZwT87UI61U0RojsbbtFkJwbVFkUUCAhPgDAt4ZxWUk
oEIJA6FbD2PfV890tNuxkLS4q8dNPqzDraTe5SfuxRxuLmwe4rMIMPfLKyiZNtPisKKeKQaGaVse
Sbi06dz03aORhl7Si2NMqGlO2xpgkGipl98qDVawLuc44K6/cfBXzA3lEVgb+Afew54cUDdWjG3n
SEqXov8QSDGegsl99K4XJ9LU/T93mBEOazx3iIsBGe9AmSoH4EVrS9Mi4s2hdBwx0ghfUuhR3Xhl
osvP2h82+LqAZTTotuBrvTxsDn2rc13TFOnj4aHgDjkTM5TJvERluk4GlU+zx8DPPgBa3WzD2Rlh
b1jzayIGjwy8TRwwqBe7N77Iufc2xDds2nbQ+7aOw01+tKHu4z4qg8SV7V+v6/nVJcFUuvBSoFB7
3KuMinZZ2AIjt5nh2UZzDTemB7MkV20KUstq4mHWt8KTq9YFluVCFEUpJsiqL0+77VnRV1EGQapo
du7qyh2qZRQPXbZuJ9UVGPE4tepABatNnA2lOm4g0sX5YPtUrFYfwpKJw0wlihAkLuj1Q7km5njt
YfjApAMJnb38uqHeFPONoSlbI7BBdN3cSZct8QqE/8DKRd/S9MsP3AsfSGtSaXLhe+/5SRAFz7aK
/LgFdY4q4AKijFBNoVqMpafueyGq5b7Km/yNq1p/zhoYBDcp+2QXPsc6Q7e9zs7n14/hiudDkWKQ
EfJsoJ/vXU7u5tEiKAYdE6TFLSOgj/l6TQdJ7Y0DvyaF8O9AMpXgxYAP/vLAc+2LogBXL+2CXD5K
VlfAeDd5GtjSpN3Aw4ecFrc4P9cWBZMHuZoLN4vt3/cSFOUiZwNLA2bnw7rkp23oMWEyighoFO1v
oCj99s8PFLw3CVMuwQXfg1JLNNWl7UsGP0LWydwx5Lt9l8eVL7YbpvMK5wweC3JtPNJIiSDr/fJI
C2pyHvUzBa4V0j9FPhV36Pf4MJb5mGg3wrA1ujgYhJynXtYkWQAeP1q7hkfFx+GBlTXaWSHFe3Zw
bA92izAHdQI2vbbmhum95ujAoQQDX4PGguf85ZeWuc+ryg80VcEqkRbPv9gx6u9N33dJNlWYAsu3
KY5aEx1AjiM3Vr+cw171QJbVTML6M7nHoW3L7Ji36DOeqxXdwQfY3NGH03vU/7oT0MXwKWzK34Ra
1n9DuzRiK4ggEitIGr7ctpkBdvGsxsKGAxQJFWblLsGcInAY/p2l0JtHIjZGeYDc2TPW0txkHSTd
Z7ZPVDg1cW3IelBdMxxeF/EfucdfzhOluWAES3UpXNltS9WodkCHurSlpX+O3IjZtYXfDjqI/jLK
dk+L0eV9t3RfkVFDdxXB14RvGiOhNwJe4XgI2yA8ae8xH8BS1BDA7kZ1H8YC4Tz4QfX8kOO5OOWi
QQ8ek2EMc9CxG7u4Zho0CHoo5YFRYj/gk5+C7bUP6i0vJ3bJuy9H0zegz1rW3Xey65Mx9xPcgj66
pbJXXBCQVC8kKSCEF8bcy6OjwTpW1s84um4sHipYrrjJwBlZZFukPRKqKa3Zp7ER+alth/phatvo
hjZcMfkwTlziUcYHyH0VrkG2K6vQ/y91wexBSGrcG6fk52JpisfXBeWaw8XAw4EhRCLskuZ7uVsg
u3opM8LSKJ/AvR2QpHd8+VdlZ3UUVTuc5LiMSdisiLxFgNHfWpMbenEN6EBoDzAFGSIG07MTVs7A
/g4z3DOKOaoziDg0kVmr4onP8x2kTyVGdsVRsCp4bAfA903B0aq20dl9U+T0hvt3/XMuMqc4A21o
/+C2zWqCokLMbNrZJXSQqO6I2iCeycBTCz8g5tO0HSk8tsMMzPVcU9onDr0ukhVv640buuIFgWOA
LrIMbwi+Z/coF9GWBUMYsrQq1fiwRTBQ29oGTzyY+kPZRjfIWddEDySUSyoKpQEoYHgpD62pOc/z
Bs8xMqexIkF1Lo1GSAkM4MZBX10KabZLto1AyXc787lc7Ux6lvZhBiPCDUwvn9CkuAtuidjlq3fm
8EeJ4P8sdTnknyyJnesV+SEoVNlq9IAiCq21/NylN5TpIqi/LHNBZH6QXsJwp0xSZdKrGa7aatfh
iwAQlIDxU8UelECMiK5gJaPInsOc2pOi6xLrAFBzMYJt6YfanNRYlbfM2SUK/+WbIDcSSXUg4Xvy
gFl63y2XB04gWwTiL5iDhjpABqTvjkQ0/VfMrGDxsNntaUYZztn0HpO454EcXj+da4IMPB/FGDAz
UK+9lq+o9+rbi1qVbkZOriufEFHXsbBgibSm4rfc+Yuh/mXnCNs5HPoInuVuQUd5xrsFxUUufMto
PcfcLn/mwcxP41pi+vXQbHXc8UodirzsnubeoCvd4qtPpp/NDbW6unlU5oAw8iMdsfMDXdHyems9
BHAbUdifie3k6w7TnLxsj9zIsb5x71feTqSBkPi4FBBcIumXEu/KgddD1yGI7U0Y21kUsXcb+nC0
7Wegg2U6mKm7seY1hf5BwI6ACEKcdgodrFPrfDvRNKR5ft/Udk5RWNonsuhuvdI/3qX95aLMCRYa
2goodLeWZFs+B1EPkiFQ4EOIqiOkhP1ygP3q48nmPhUtMGpdDTptV/ir9dhECSjwwbEPwi4FoJ0f
SBXJez44d7a2ax4VQwGkQnroWHU2SJGUx3QsRuzdbPgak3ymycpqNDDkDVrwLlQdTSC7NzVKKY+m
sARcFXkLZLviGDOkN1B9fcmS/hKTbUzZcmQbBeGxKVICqDklxohTB4ApdfUAmLky67kft+GGNbsm
svDFUYqqkISAfX4pQShb0qpnhoFYKv1pdK1/m4sATQdJmSE6CcN/Q0UYwOyQIkWIZPBuvWoSsiAM
A4aMl2tCikXEpM3B73RZFLcFFXev26NrJ/vzejuVpC7cuAGdGuVH4xIPU08PfWAeQcYZzp7N1fPY
U4Ns3Nr/owm2P3gwAC7RGB6EfJQh7SNew0ukyUIQMMAPrv6luFX35QqPVm3r/BHp2uqpgTQlRSfz
41zqW5yua5liFEADtuf6wone85KDvg+aCpFDupUjJitmbfE5gxt+39Z6ORurMMvOk+EOPfuy48wG
ctehmuJLsYJ2Jm3/qMccDRhnL5N57uvnqajsjZu5+oWXKlvESgD9cUwvRa+MSsj82hFAHmARisl+
o0uHQElyzKm6EOCdVGgftJYNOGkLOaoBuQcUV4ePnog+nldZPs2do89hLvxhgqP94XXZuZaCYRL+
GFISFB+65zlGPugiiVWRXAkKTF/banZoG/Kt2Oh6nHuHZpx1p36v80ocaQAYWEhRvwkz0994VS9h
+d4OouBTI/OPAYQg1L88Kl4N0bBwVIaxCGH7AKpg0gQVO6sty+/FKMRpnNjnDR7ksVgXZA9fP4jL
j39t+Z1j1Rjer7kGiW5ZPPuYAaVAYQtAzBi+5cfXl9q1rP9bb1Af9MM2hCEIiS+3WkwlJmWYFsSs
KifpTNbmMM4hCq4Zb88jqlfe54r4R+I2Cz+nXE95aM3ZKbx6i834e0Qz3xpSftAIJ+/B1cSYwmiR
f8AvBF3XBvwZKaD1S1ALUOZLkSUNoz4mczU8mnGLPoe2jg6R9Wha2Uo4E7zCqDQ9gbVDcvuYITt6
RLMEdexsQx85UtH3fCTdcazJeCCRmJPXj2PXGu3v41BAqVHoD97HL8RXnAWz0QiuJB6r8Z0xKPZF
4Z4EBTjPEjQFoI+TG+U9aVa0FZo2d1TGzQ9bMYikoGx708pyOiC91Ma0kzId3bh96mZB3uSjsycq
Sgs1L9fvWwVKLZ/krcTKNdFBEQgmZ14GZPzCqgcWNUekUVE6ZPj0tTH9CXzr6oSUR3/jabnYi72U
oroGa4B8cukB8VJyOCsmNU7Ioq1NVR2R4ynioBybZwckP5bLaNMV9bpPr1/Q1f3BQqDBITYo94UZ
aFXQRGxElobLejzSiTef5ll+iUAXuxEiXlsJtIvLnbIrMXzUSARQAVbq+3k4g7N+n+mJvK0kveUT
XF0JeW5kQkE2A3Hr5UGi2KVDnS4M8zzU7kwa2x5QyZUdiJyDG/J9dSmMvUFmAkgtbNvLpbYOcB2I
dLgz1oJ+J7r6KDFUJS2M6m5EClfEAzU6yLGiGgKlYWL33DQrB8qZIQ3S+3w4DznNTzxq+wQUVdRe
V0iorsHNVNeV/XHklgDzQPlRtrM7Ss18rqzTJBWz0geXsxpsLL7ErNa3oN1raCCSO8jggbOCTjlq
Zzk9mozobEUmZdK9Pa0CpMoC3JFDaELxFBS0PyyoBz8GQT//WRqLJtzq0qtAGQxnjPDmBnULEFjn
oDOiVUiKVxuDN7pAPcopD9+3pCSgRtP2uyMD0Ik6syfkjfJT4d2fr+vUNc8AfBik5pD+ZPoXbCZy
pPibaYGqo/auQM1F7AKfP/Z1n99PmYN3PJY2lr5GJ7VqXU9iCatHVjdtkrmyScO5HNK+memTn6yI
Ay3aT69/4kUud7ZGAMdCjAtSFyLPy4P9E9QAJCu6FNqCVr6CQs3k0t+XJsz+ucr/tMoviqimopzD
Ftoxtia4N6YuE4b+AneVCW4Vl1zxMCA3SDhfOllAYndhdD0DbRsQz4PywFH/Lavp5LvRgQMk9aEQ
JHsHf7Z8ry11Z/BxmxvKeUVPgKYg7wzyw4VnsJPdcFwh1yuaICx9X2C7RXm/seFrMPf+9PrNXV0J
bjl6RiHfhp5SL28uGig4JBcWj2nz9kNL5XzqRwPgnNL5b7fpH3UGe+O+2w9D//378PTF/X/QBwxw
4E/nmX4Zvvyv73YohvX5S/P9v/7jsfjrUoT/9386f/uv//jx9/9Pey/+n6gEv5T7AszXEv/6P+29
0N0LWQpkNVEpiT8C5vp/23tR+p+AiwBBAotHzd+l65Zvx8HgJ+v/RJsT8DmRMPz7T/8funuBYndJ
uwMeAjADPsm+c4pfaeNNv1XxMjVdrAe/jAdlg+KtjPL+g+zF8vanc3n7ty34ub/XTs5QHQ6fBwVE
lyZUYBbt06zcW16JybA4B5sz7SOGecIk+GuyfXZ8fSUgeC+tEZLmIbARCkwdmwOHafe0hUzVpRoG
NFtH7RlYv+jvkZnwg9M0oCtGBHWTtUDXCXqpHXK9hOVmUtWEIOdGx6YX21SjW7sZqiJKsqjM71Yx
UJVI9If4Rj1bkrYJtvxOWBTAPNaCumcZZCTJghkunW959WEcFA+OtVrgiwSjqOmjXsDsP5tag+Rg
kJnShzZoovbrEqEo98jbWebI+G0CN3Lh2XR3tvA8P9oSNLAU/ls2pDVTF1Z6oxr2nMmx8W9bIQpM
Nw7ciu6ZLl++jq7wD32xOfmlKZeWPaktl29zXmRPbpXFV3ClpiKxPGrgyhN0nljSTOoNs3BRKegH
Hm+6qts3dRlmT+22VGhbUKDTs4rNMOAsU9AzOEXX2mht1SNvZE+TwANkTCMTgAQZb4vocDAQ7695
PkX1ZxtgdFHSz0FTdg/LOtZo9RCCDdICDVyb6EGhzbFbY760yocxq6JN1DFqCjxf07AEU58eAP4j
EXaq26YqXTygUUmBbsBAZuY/OlPO3RPPA2t/U3O7ziK2LeeTRtVMOIWf5Ax2+5o4QhePQcgg9Gh9
UDOahA1H5K/bAJ20lsCCcrJmATX06Ntu1vRQhb7f2H3ZBMbJN8PQica/K0BzlDVonjwEazmcs0Zh
rAIqBdyQtIbL7a0cusiiC/9QUtm82UY0vXifeWBsv+elLjd/WEGoylNMQpr9l9oGLbqj6QGcxnfY
AILd1JV+5DapGuaRf+bOtKi3he8JtCoGD37t3ks6+uZtUwTsTTbwwB89evQ16cK2/vcuXyFEHSpa
mqPrMZQkxT0KCyLcqHlcFr2ZUrQgp1W6oSt4czdV/aqSJZIZEBcJSHwrHZKlAxL002kLHc0/jSgW
73mMnxaipGKdhjF/E6DWL08mkjUWNK9JtymxmBUbdxJAPp4qLTFxw85DG7MgV/qEqh7Utsx+gx/S
5VMe20bRN3hQPW6TljgwK4qRfpsjPrv72Te8fY5EregjmgN09UMBAhSFwxOiU0ISss0sH0o6eH+X
dd3lr9YLLWOEVA15FkEVoqhsMbMAV0ZxOLeVqCo0hF7d1MZFLoX7HrY1q+54O675gxcynxNPov4v
P44APiteLOdicCy8d0EB1yqukaTNt/u+G+thPPi+QgFRrDK9jdMxW4ZANMeWL1wkQzU10wmRvMwR
3BkXnTw4t2j+jMByAR13dXdk9YLFqwBgkGYFSmJiQwxHo1sXWAxC4Z3HkBb4UsmMJlr2Dt6BCI/g
HS1N7IpZY5h5MFT6baWd9ndubObfqign+VMGRVYn3pEx+pAvDOJ7COqalZ/aNlvEHWpc3GISyizv
ys+LDYIadC4dTcOTUDZDP7xlC4q71Zc8SEfQu/Et6BwlElqawD3aEoO7zgFRKOzp58x8s6Btb4nZ
eENiUVddkRBt8uc170EfW9pw+1BE9WSOXCCTG3dIvD+g3E4tKL+ZOeapoMBxSgkehCatomJcPkAq
Z5muhhv2cQ7IMiPtPtR5UcVs0TDWn5Hud0116p1m5fZ51Uiovs/QT0OlFrmktf0ThQ0rIZ+jwOYa
cjmX0Gafpw2I2j2JkX4lrTi0AxpSzN/yzlrfqQStybLW/zV1PCsoxkiuU8Dmbwsxvuk+/niS/pHn
81R87Vvf/mvYez1fl//9tXVrX+T/Td2ZLMeNbGn6XXqPNMzDomsBBCKCDDJEUiRFaQOjJgCOyTE7
8PT9gXnrdpJSiVWLXrRZWlpmMkXM7uf85x+y4T/+v6uPNqPO/9oX9ea5fq5eF0jbH/i7QEIQ8ReO
aZtvGyCTD6n23xWS5lt/sYeD7uEJirznZSRbN91WCAV/0bWiX8UdFZERAmi293/VSPy+DVYBt7Ve
BuuYQP4PHFDf+ILTHSNOoYPkb8j4UPRx5v/samrkNb0dMPBuhyzb00UbH01vmY/r6rY701fmWaum
4WJaF5OcQZbwu0C67jXWKuLK0vSCtqy3IzHoUwzfwTkMQ9r2YcWqgewxR7uc8XtSDBgiz1P1OwSD
N8jhy9njM+OhFMFidDv/12dvlBr7RsJ2Vmquf1NlSX4KAqBA9G4L7ni187kRbLrLIhAAe4itLxd4
aaElDccJcV90DsLP6j0emPtVcBOUPRZhO1TFZV8zy5zd8UufNXdYWrZPMM509uY6+JKUGL4YAreF
nalEELVqUYfWyqZTFsAiwalg2FVB78ZDnTVn6ED5sWnYyISnTfti9M19qxpx6qpKvQew8zb9o0nd
bgiCebpU/sl1IXxRdb96nEgaU3/sDQBU/raKIHiAbrnsGj9XeymTfel15Y7KqguzaXrUFPyvxZDf
/vEB/KYQ3o7yf1vl7Swg2SAEQ3kMawQG1uuzcDC0bUacYGK/q9R9ScWGVnNs01MSbBS33CqeWn01
Fb4809c/H3qre18fmtcZEaxv0UnglfqmqW0yFNiT8od4niwj1DqHhX4uf2qe/2ib1YrXLRZ4fz7k
67J/u1pY6xtpHWNTgMi3Q41JZsk4tB4OhDMbiun6T1Xb3fV+/d6Bfr2tHMhlI8C6jZ7rrf1sLRHm
O6s7wJEtlxKTxbVBYu4M+7qF56M81GF955uXAuvUd+xg3tCJ/r7IFwssGptNFvIG/Uh4qVJJfAXa
0oHkOdnK2HcpbHzYHnGpd/eyTpJQlf2uN9ZHdtz35t6/u/jtRlswpyDLvL3LWNS5RTJ1Q9w4yROz
rWfVuk/CQqDbzkOEcmpf1+79n5/sa8jn5aK3BpZROx7GQHpvvqZcm1FejfkQS7jpF3me4uRY+PLv
nZM9L/3R/OZr+fX9AS1nMTc2BgUd6/bzfwBL+HtCS/eCLvaKPNstgV2zYA3EoBV2/g72+pvHyLE2
Hj5gMU3qy8//cSzPneei7Z1ukwifxtZ7aA3nh5bVIsp1XYar6OJWX8rjxkc1h/7Tn+/ny0N6/XX6
m5IQ80EssLncNzcUFvbGH+Hwg2V+74rmSlfdF08fvljpeDQS6kyZJiET4h0uCR91LUDzHGwERlPy
X51Dy0gqGmmPosL7/Odz+81TeHVqb17wAUI6/jWcGhzWS7MObgJ7+MqjOf75MG8GjNs7xS3wdJS8
1mbl/Naix0WErgT2D1jVqo/e0B/8xnosrY6MxJHiWxP7TM+u/ZkRtVmkSzjj7fTOgvXra80psDeA
F2/0bG/bRP7xEuRiGATjVV4Cv21izwZcnaXVvnOlrxGKf10oHjoge8AivHCvj6I3oqxmFFxYt3gP
9G33WJ0/1uy2nerjP9/UXxd9WJ3c2M2RywQQf7PoC6B1vXXGLrbQBh7BA57yZmHEh0PRYXLo+XPf
fE+s97vLY8bP4oCBy1Zdv768oDMMV4m+i2053qdBUIRu1n0dbO+SXu77n6/vd58tIk2szFDDIox9
q9RpNXc1k6Xr4nIRYCXYGTAIxEg1XdCD4vU0H+SQkxg0+E8N3Z6Ohuidp/nb9xbOKldrb7Lrt+SG
cU5g1wwQ2jrXht/VG6e8nYirwjUb0OPHwmO5MgyR71TeHCCE3uVT955J2G9PAo4Z6z/aWTahNw+6
CNKmNbO6w7K1eQL4u1sM8xrj53tpyEdKuxv2LoKjnZ82/mGWaijb/13Y/2alfsP6//udBulkkaK4
Ab18M9uZKlFBT06JcO6nJRaTdoUnRXMoEjzLBqfe9zashCIv9m4baCFOFYmG4NvJdpqpxQM4dFgv
RlTYngiTViuOmJTgKdnU+u7PJ/rryxngh8gEioIeetFbUa3u1x69q26wcdkPIA8QUQL/4PkL+NWk
vTex/nXpZCtByMI4lBkbyOTrT6GfTXccBEP0wOmn7/h8fCSC2vo5ae+Vt2/inrb7z0fOwVALv5hi
v1lThEiMQhW2DnXavNBK+bRaSOgx/71RKSVtnuD1mHZLvSfS7VJh5bEDZ56Psip3o15UYe1ZTSgy
RVNdeF8G15+Ow2ynoawr8wixTg+NLLvtJp4PoyUsPUzMa+Sw4PWD4N3T1TeginfmIG+fFQN/Bskw
6/i0N9+KN6sxIqAMhX+7xiMNVOw4lX+rmFaE/mqTyDbX763Lb1f/v48HNE7nSSOpbz//x+qfVYOY
dNzR447G4NQI3bnt08R95w18uyRvR4GZi+UTuqOtZn19lNLOjQrZMhG0yUqYu8y+rir/Mtjyqq/0
jY7+nrHy9gv/WVpwQIbkGB690I55G18fUMk5w6yuWGIz9dIn2RZmnI3ts9kZ34yy6MJqyvNQIEd5
50LfTC4Z9W4fGhqGrUhEW/WW0+8Aw4vB91VctnUXSnYhs7Huk8ErwmLGxMacZCwc8eCvPzPX/4gl
7wcgqauECmhtqifTMEU4BVnzzib/9qPktGgUNokI0+WNlvbmftTp0Nd8C3HQ9v4uUal9IZM0QJy0
yHfa8DdmHC+3YOMFbg0QkyBMQF4fq2CKPpRarlgD0zLqVuzDUkvuGMyvYUqXEK8QaHfuajw7cwKZ
Zukjmk4tshucftbSD8s5//rnFfA3rwP6FrTLbBfUWS8r+T/e8rG1M45VqFj07rDvqUWYifQyBsR+
Nq3lSYxpvnmjZPs/H/eXrXqjYxtsUNwKFB40Da/vBZgN67kSKN764mfJsAN7IK8CDQ1UncemL9ar
GauYExMTgAdRdB75k+3w/c+n8TLcev05UCgwWoVApLNgvn0kTCGsKR21KbbL2foO1fJzMeUfZt0c
D4k3/Cjm0b2fqG3wJzOC9K4TcjmW5bqrwDlvNb+7KErPvxqnojmqzktD20vTmhCRpju1tur2trY2
t57WZR/A+p2Lwl6Ni6Be57jRy/qzU7XOsbFW/csgV/OQ2E1wYOIKDNzV7b71sDPoFaOFRVa7sp+q
czPXh7atrchc2ipy59q8ULb4WoOvXcLWs577wVB3Q9VwkoifAmE2BFiY8JosdbeUax36czEdt6nK
GQ9wEeYTQ56qH9ZDFlQedmKoWClGy2SXzrO6BtK1z4MvgCNcvdssNoziofAa4Rwk9grvygW3p/76
cfAkNs3RhhTg+fFmOdQw/BTOGMxxWlv3Tmo/cFO/Np78QgxmAekypcfpjy0u+emifXvnXfj12Ggi
Axd3D75Q9J+v38i1Fb5dlN0Uz6DS34G4kwfTSOpjteqPTheod4rxbX779lqR2qI1xIOMAePbDqfK
19rP3HKKpZcmjyPUDnQ9nrPb2Ezf8skkGKBEChKZpabu3DmZP5WaJe6zsvNOqde4PydYbfg5K+00
VL1kBFPmpNZ0bYOMM9lWswK7oTsdjDxCyJ1Hg8cv0nF+OkirMc52P+aHP9/CX1eTjVgLNQrqA5Kd
t5yeEn/GoJtnvqYurSOyRfKbLsj9D77EzEe5WXLhTyqNBxOp5zvrOIXA9oDevDyAHuxenAF8jbff
cmYkQ5okwBBJJup8XzBQCiGNVRdm4w9ZKKUrPzd50bvYcCrvopP45YZupVUfEqeqvys/zz+ltTvQ
S2JtWfeOulkTtJHhWoz2SchmwTs0sy5MOf0sR2WcReb3Jzj05Xmj8i1hm9SOHU6ZHxyHsVLTXsuX
5ka1zufaMM66VxpH02zsk/QbDJjm6mENqmerrlO+u6HBN6I3P3Ve5X1ZmgCOb9OUCKstdVEmnYeB
sdnewLj1IiqW4G5abHmebbP3o6QdqyqW0DUvtKDsjpkvzHsG0k2zmzSmpuy3x9oZ5eds0I2DSDa3
ZzV6oVXLdgpztpmnjMybB3CbICbzyOziZGnySLYiFVHQgC/E0tK5EVXVNVd5X/YflLbw79CPmlMi
ZoSxXj+tz1oxas/U2cZ9P1vOs6PaEWV8ULBrG72Jd8JgyM8KW4jd2s7qthBjufetZL3QBy3/UCb+
cmtMCZYHUktCrTeRXg9C4LmDm9NzxkwLOwlr0oM09B1UD7IeGmvXt3V77lLQ5E22kETZItS1I7Vm
52R62u6FzMqckbxmuoclGbgX7tzfV7huiXBOdfmZIb/c923VkLxuYbxn5Ia87keVhEWX1198q81O
TpYN+7JJvV2QumboT4S5QNgfRNw1BaIlCaL8mVrGMUOQU7JcPUccyzXDZx9jrXixmvZywYHraOZt
8V1Pp/FmWXw3WoqgCldjzs5lpcTlYpuEC4ucrMt6FZGvCyvq9YpXbbFEzCTxOoPpOIYazoG7YYK9
FVq9r10aZeb8UMMiewoJnShkJHJ8aP4AzHVgvOjbkYve6TBMSWtd4DGON27jTswqcAIoqN0tfHpg
vfntUQ9UEAt4VBHS0/xQuIl14VdtfsA7dzzri5tfZiL1j2XXr3e6ZmZdlE/BlIcpIrPL1VvSW2ar
L06gwVVhYdC0ivwjnDDjqnUg1uJfqT92gVWfcOxy4mZekn3f6UYV63k9XuLdhSqodoPHQgTTXnW+
9yUf3fa4MvpvI/wJskgVS/Up33xPbJIxrhMN63iTgGs/1KvAvJydhLDg1YuNxR93EBE0PjIjvxOm
kpd24wWPyzQFMYRldYfE1qrDtfHb624pk30zlZGcFo87MhjnoU7baAUPu07cBY5gP182SGbOTdMx
Lk/h7pJokR/6vBqJp5ON74bQXbTLYZnbs+MKzEmW5PMIOWLn+pJMLnqKw9CZ3kXA9PZS93PtiNtc
vlsdzbvPi8GLVZoET5h9qDuVmes3WfIwpxQxqmTRvCvAl69HXQ67uiz881KV7rXnJdM1+hfvKzSO
+lvAUDdKk0o8SacwDy/PdO4LNy5hqJ+TXDX0ccPSnAwZZOroDUWx67GnLHdLzhg4sWemVRCkjXuD
CcHdUhPhhvkwWay53p58vIc+aLDcA6tXN2NlqrtGWfkpUaLZTwD7e9NLlpgRMT5zc+BGCkryqaUb
viwq8Ty7KhjDIcFERNcG61i6zi2MCjYj2QWxmbviJqdFvanTIulDsEZ9wolSWz8MzWpdz4PHTL82
GopFUThEF0D3z6vQGa1rN3cmcmrK+YEEt9htVkbPszDOnuD95RAduCnaSlfgQwBPuLOs6GUXHIaa
cdeE9SgNSW42c5yw134uPf4sYTnyszl24tTjofV9VnCFhnZuTpYn80Plz0Fc1ZUBQ6grMF6buRFP
jW5zjoaa6jPEgmM3JNNlW/b4tPjphwlF0b6WTntpAyee86L0bzVRj7ua6Lm70ffXL2vX55/cxV5u
6yD7WM+N9sNdPZu1J3ciMDTjbC16FZViqiNBtseNl/SZcYEN9LhcyzoXUAh6YYSqFhBWpBCdcVyn
2r8DTJGXa1WYe3chCYQu3fYeJm9Seaz0AH8pDAgmdazrLr3NS6bte28Ixh13eHZoEY3a2IHSCrXz
LYkWuF3c6TC6qbfPCpUyDWS8q6KindYLuWIcnMi6vpXwvNrIxx8o6kT3UCp9jqAaux+aOWl+CENT
n8os0Dh0P837yVDJJ8xvM/i3WpPt535qnsTm2BC5k+ZiyqucZd8HXUF4djYEp8HTv68jPvHjNOyH
wlmJHGnbIioS57oXSnxC6VAe8sRDYFliOxOxy8w3gOPTF6/QiudCr/L7Rqp0X9WWU0SBQuK8N5XZ
56zi2vpZsycccGyc1WTEr6+OTrqy3ujlBdyg8pb5aPNzxVkxQoOJWoD7NT+4ylpupDaBiqQzkRaI
M6rQFNK6NDLR7gnAGE+Ty0wG94C18uZY0Z48z+QonSfHUg9JEsh1rwwtOyeNbf3Q9fyrxGLrQzo4
3XdNltSJYzk5D2pmTWE6u6gbaSiqmgKN/MO6mgwuG0ffyP3FRSBGtCnLoO7pgzwkkEV5YkstP4+r
HkTT1GGsU/cVi1kVdU36US8mjOyMPrKUZkRBn57KTty6zlSHwdQGV5riY4X0bF2AOvpW7CY0OAdj
0BhzkysJDUjVd4temgfdmAcCEVz/ixJrlT96PXSN3M50BCJJndLibMUFDmLQpBu+ziwLLhdlXqaU
/WivSGDha+6nQ7c6N+Ws1UnoOYh04cm07HJWb7EE21bH1u7VzBG4J766mSGlSFjNVEHItLLDlEnn
opn6Yg1VXrVHQ+WXPud4TbnS37CQlrjEeY+Vs9UxXRmc4EfidiSm29lI8z1btzipYT3pYwWVB4Px
e0E17VQYmeLbmkca5mz7KSuP4zxULKDIA2nzejSC3qc6qeIZM7poxBuIDdn8mfBOHR2nXqEwVU7s
Sy+u4ATuZVblEIlqPwygsrli1I5lrzjlWXJAp8geuUPFV0y567CodW9fwCw6t0FLde0HF4UzqRjS
U/9hsH33YtxAo67N1CfXrfLLvkxZgbpkedR1LKUaj0+lqRry6HDFNCBR78Ze1XAxG2KKlF9c6JZ1
aCF+RVY/N7GEZS7JQbVT7EemtoyKdD0XsvajQJdFDHv0ZnBnnS/fsG/9xECf6ZApdaGWfNwPeVZ/
KGa53Jir7Kt918nsvBisoA4Dw9tOZCQ5oxQ8r4v4wN6GDpE7QwW7UG9UHeXo7AZ9nHtuFQUsdLeO
gljml5VzJfq8vZstzF1xgvuWTPVyKksArB2aL/9KbT/Qu4HQA8QuJbYtcD8zzcaqPO/9GKvb7kgP
NIbe1KrLbFYOeFg6PvB7ThNf1+XEtG1D7Y3hOa2eIUw6e30o5l3DW3s5FgsVmZVkGBaXNnVyIq7M
0XFZsSTPME3aOE+qs3Jq46yhIwkFNYaGc9sx6ROMPPqgDhMY9Pzx+RuuEnWsnGw5ZwkJlw7F4IU+
F9YDgv32qqzT5W7KDaz2h0K/ScekPUymTpPTjIXm7gx9xpuIgali+TSWK281q0Pb2cuDO8shFEEj
7mzhQutooRJG3mQ2kLya2rm20rogCrXC5ihsNN76lcYtxC64PTEjyTuymRbLC7vc5uMZV0MskVHr
GBNlUxanUKqKaMasaSc0a/3hClfOu8qFMxquaTJRp7eDe7MkmcWr43fNF4Gv2cdJK+QFqTqq2afJ
7Kc7IIvptpf0uZHQ1/ncDsl8nhpT7VtTk0WYLgnLVNOt1f1YCu2qRDvLdr+6FACNQRxbAIYJvwau
2orHKyGbV3plq7teCucZPvNPTbSOvQfJsnjo2GKbuU7KLyiI7GGlLLI8zKhxr4CitMt0tcSeqAFx
l5fuGBqtEXzOKrf+VE3aEDITzg/NtucbWU35Uubc1LVbWHgHr/F3k0kliKCTJqyX6QfolgMl9pqT
y2rWILmOjFWptWdVBVE9OQE2XroKAWL8g9D8PJqYBS3DSsDA0sq9gTNCEvVDkcRzbpHWl6VD7OJV
/m3h9drpqedgy6V5e4eqkdn+sIiR/nPRbsiA6Q/0CPLqhUwz2J0RF2u14F2UNPpzo7DkdzvfuEzE
IJmMZT6myBKeSzb4+54sGfihMJXaclPSORR1lso2Au78rBdpty9NHk4zu5dtsEDOVMbjKrXvXi3S
x2m28q+4Pev7dUyrb6NWQe/Qi6aI7KG+m8sxveydJrvCI5C13SawLJOLFTr2bKbhXAfGx8BOcxXJ
1QkR23JKvQvQM5VX/tAZuI5YXR2NwZREnTa1V5NvHmaLmm4YpHZsZdHGtemNlzro9UE5mKMYq1WS
NTnInVFjMpz6ko+1Y+KEYHE+IR1UoZId/YvWB9cA9Fj/ZGsHTwTQ9Ujuk5owSs895iFNMrC/tulw
T2aYm4VuY8xzWFRZGxdzeeiARK4DHYSWQJRLtI7DYbU6ytvUGrmLVmNfzGrsCDBYsHrIremTbRbz
hZRaC1m8J3V6rDtU/J1fn7QqYL/rCIzJ7lfHzi413Wh0mKwUjEnpM76R7Kfh5HdUd5gS1qW4T8mz
uUgMPd3VQBIgEMvHtM/dS/JlOsL2gnTZMOTxIsGXfV9bVY5GtoZjpbMkBdCp+1DXVxx+KKkPIANQ
sqndYyHmAmMS34NUCmDPHiV6w7vqiuE8KtpFtp1oCqzpW8qkPqKC/hyYvTovpQsYBWHvJrWTOgIZ
scPGLV1igpOrwINw5g79vF8TEcBibS7WtWPLtrUn1YmL3s1+1EaFLZm9NXEzsReDWN1YrW4fUi0E
h26QF/Y4ZtGctOs9ogEJo1as0aCIjcOqMRY6wyt6lQjDkWnXzGkLDLKsfLGBiDeP0j281D34Ppxb
RhVhJnI0rAr/bV8AMJp240SJn4hdmSz3S4fLnO4VRUxcmXdtWIUTObm8suoij4ucV4FQC5TZi87o
JFfXtRhSVsDyLin8Ab/dKuAVG6h38Slw9QcewvOQikdu1OPiFMfZ7g6Lck/zWLXXLTuyHU8EdbfY
nfp9AmPOCihR1gXW9ohbTOTbmrqxStFfGiZF0LqK0GOlhFprO5of5la53Phrp27tHDZ9KKdau7Od
og3bVJhnn47+R05kdqQb9aeVGSXM7KKH9pwCngTEgMSLPaRRQrz1AX9B+xvfEwz6bdlfeFlOLnrE
IZSARVFKb1nXwQBvz71JSrfFGnKyPk2Gde+vpo2vWyXPDqS+EJbXp7wy8x3q4gK+l7Ge6q4tY8nT
POaNaUR5gKeQG0w9lZA1R6WR0s/nVvDF7NeHsk9pJena2UVxMJeL+A44UURtkD+YShshY2ZTRH7a
9zERe1Y7Xjmb5hp407xxzMmMSf7TrzPP9m8tf/TP5I83O3QX4gg3rjqnmnFR0CWfN9Q7wylkLNkf
yvwxIYSU7btwzkM2mNelTMuz3qLBGtp0r8/Wk08WaGRhfRgnqHeuXdVVfFyze3QdYT95hlJHY+wh
F2+/nNIAYuGgvgazJu8aoZgakMqIo66xXgIzMz9wsf2PHOXJvTu2/RHb7+qstSK5HhCLfPWaziC4
IW8CPeQGgKYRSjp2ERxmjZ0CJWP+MADyuMA4KjG/OavHBlUarky3Btk6T7pNQZymyA70MXvGPtE4
tXwTtx7P4JTObX2qdWvxd/7q9T/QnGUcLhOMJZZhONZiST94npzPDnvydyWE9lF2VvEzkdVypcpU
fu4rq7gbBn0yQk8H0fJaBvbL7BiHAZEKA38EyPiPTDE+cLw8TersrK71+RTN7ik1++XeqPMOTXkx
PZCJ3dzydAc9GsY8OyYJhU8qdHHldWkZM6qXp7oRSRnT78ARNxb3lHioEYZ2sKPRUXMXWVlD2j2H
voY3nzNB6wgTa1UJ7iigbvW2T9qeK6AFTsM5KFyiB6cluxkTrfpYdVN37PBfnXd+kTIubYWJP2BI
f6TucqNWyb4NDID2wuic53TNASpgVAZQ2hWPaaRkECdzYHkxfa/8GnTsU6s3SxEqNF33rZs5UWtV
MlqJ8XisFyv9pFHaeJiOxH7RNmYIOKft/LZtZLigOI6qVcNsE9fLx7zHPmnwVPqRNf4ORA8tBC0x
I39Kk48F6COFmrNv3fagrE5AOPYvUmTvoe93oUdSUmQYvCZjUH4ZKsAHzNI9hhDaT6uAVaZnCJtl
ZZEVQEonsPYROzZwnLyud5qfAvr6fHNtMTzmfnvBpzt+60bAGizx+l2TuZilQQWWTQsimGgAAxkR
CwWXHnqL41x1htYcMi9AOK1KlExTMRC8ybDCYZP9oZNVHg2oCfb26jg/FmXgODwqazdS6G2asUjM
wXTKiRS72gigF+D1pAKkprPrMKrtQ3uqMMIJaqRV/LlLq4Viwa0D6QOC7T+OZKSHwFfTtUxZKEw9
Me6LEQmWPlpuvJCcllHlpjRGvV8mVGdENENaJTKTOIJbfLkoFbeGe8nq+SHNauPKsohbtXsxhDqe
lEdflARKTLN/ynv3EtcvjGMtc7/4A5hVC7f9gHfk+NGwjeow2Vg9AlaXWggBWhysqQyO9jyq2LQG
+Vl0jfdci7x46oyhfwRXc4twzpdU7ISZNadqUv33hCnBqWaodqEQkZ0XKp6rdnXlTZAW4lAv6c2C
gc7Oqpfs8c+zHvPXWd1GIeMS0Ioy239LMpoZRhWZbraxYQsb8VfLfmcED3UBJl3KD3ViyI8OZ/XA
zOUH2xNFi1npHlQ9q3Se3a2cnlPfPXgtrX6plw/GLJrLvllxIs3rDHzNCd45599M4B3WeYgkFpnS
DH7fEKNsEKZktgrYm42wH5ac3JxMWRlNgCyi0oao1W8rjjk23zOLD6lnaHASJO5cS7/uw9WE9Elx
1L3DDPh1buZ4MLENMjBoB4234QKWXhM35aVtbAJ59zBNmEfdJjSYYd1iQGQnRRK2vVZGf36EL6qF
1xOzLQocjcQ2hSSl5c241SOi3vSHvI3XxigvgyZpkSSpSeySzLuXwnqGGf+wwCeO/E6QyYFmjWds
F+GAlOemXGUJa9F5BnrAs4ct7Yz3W3PhtdgGrBrTtmo1G+iz+jak6gyGCcpQO4YdPzvItyGItkel
JlkG9NT8lnTtOanHKjSkEdfZHByqFdqew3j+Kljr6pu2oBrwysK8dIOqYF9YG9pu170Hjsku9Gmd
PnfIBnddUmEILvCsh09UUs1Un1EGKcyJheF+W/l2Qj695oSF1vLjz3f0F+bdFsAHrR9pPsqCX5m7
wdLAGJ2hi0oN3eLcLQc03cEZJL5At+iCBrWul92PPsF8y1R8zw1XR1zlzO8Z02z0pFePFmKFaWIi
jhGZAYv4zaOd+InMR72Jh8Vyb90k9ZlVWPPNy/X+P1AzHX40m066/6Pk6b6p+Ovt/7Kdzb9lUf1/
vPwYyvimwH71L/GLGvt2/NEtdz96RHj/KfjZ/s//7g//JeC+XySa7m/NWA/bb0vzpn6l7d70Sf+m
RP6iBf84Mhjkan/5I/9SOznWXy/EQ9BPngM+6zy9+Uc//O//pTn+X3DbyAznueEBH2xT7n+pndy/
dJwpjRf+LnZojg136z8V4X+9ePciCscMB+dO438idmJe/PrlQRvjbCMdtFUv6vS31mepSRnJt+Kj
ms4Nnw91BTX0TdGwUJeun+19gxXebdAXEPyo5k+gJOrkgOmYYU91lRxtQZwwSbioQfu8B/EscNM2
I0MR21BVTCEiBvxtDeNryPdiyionzOZS29MZGHSnziy+CG1tZViV3mgdcGCDt2t7lY5MeXaq0wJv
/tnGuWYKnWCpRnohLxvDwmTTxF84MU1UfEUzRYFIqGPrfJQfgsUngniRaWNjHKq6Qz3iokA/3tPM
wjUfWiBeb5qiVas8Lyr9zv7qT2QS7eZmzYw9Sw3wVdp7oxZObARtxOxoLW7tJF+DcEgdDJl8nxzD
0GpEMIeQQdFwNySCfpt9P3us0Umse1DJSkVGpoJbO1XJT3rZ9CFx5v6hsxouJ/BT61MHeH3HIEIZ
QDsjPk+WWQ3R5Gtgb1qR1B9E7XdL1FOlVqE/VFkZmYqe8QJLb/XcBUJ8ajB6+ZLntRyjCSqnyxze
pbFs4B6PO3xXpmZXWKsVGYvWXQfrbN40ZZrczeRFfWpSZEk0xkV5z2QwQ67b5+N9rfdJt7OIkjy3
WdppWMP6wVNe6tNtOZgt8YXpVB2k1I38WGMPvAcXkDIkrm287BDSs/8znDR2SdFS46y64bbXtq+R
7phbnSmjPkht2MCA+h+ZQLToiLWpfk6Ev5laCfS1u5Q2QzJoDuyfgBNTtmtV7WPXzrX6scATccBQ
kgSgnddr0ga17PBNXpy0vrUAv44TDxN+G+Ik2K3TjCljV3teETHRyn/oaZM/lSJNxWFZ8q0yd4GO
YN8waQrdoQRfS8q6ccO+nygWVsvW2hASl5vs+Y56mModblRbGFMHAjCsjnfKuoa8O5UaInvGqkrL
L1ln1M/K/z/snddy3ciWbX/lfECjAt48XmA7eiuJ0gtClKiENwkk3Nf3gEp9i9ziIUO3ox864kbU
qfOgEkEAiTRrzTmmPWknjeYJcr98VrYbUVAK2g1uEdwAwusnwjSIiVS2Jh/YJBfi1LALPTvBcx/f
9YOq425jT/pkfvBt4bSPXVC72dlsLsOd0YyD/4mmkzVtvNR1Ba0prZkOrdTiO1XmoqcdUUEd1e1i
XXxJVGlukc2XSHlpsvicJdx0GQ+JY4pLjhb9GHq2IfrQ7gov2Verne98NMfxwqgpDmxGXU+wUwkU
SFgca3IKggYpxjUqBRirDZlFFKH1btAW+CwTmz+3Tuw8Srssq3Z9i8uQTWpmqNNBsFM/6Frt9tTV
6PWHKao73OW5GMhvK7QGCccqJ1m3ytnWMZvG4RV1Vscv6Oo3gNnbOw76OanYue30J3R5unuX4gFU
uLIPvoMAta1NFuTa12Ks8qsg1dm011SLNR4mex0apMOXsUkSDi6TGC89c3CyaIqT6b5ZgrTELlCX
FM9jb9HChlKKtkmmml5oQ0fqs7SMpY1Mv3M/x/WUZFHrOPNXkhFxYZmWeKI9Uv8oJldZ1O+cxcYA
18wpRuR61PctKscpBCiTnDsFFckzRDH5d8T9FU8vW8YrxK+oAifhlu4lIYmcMGtY+G7kaYv/6FSF
ZUSWQLcegWcrshPhW+qmDdx82QeZUbLDcNK2ikpIFhAdESD4cFCb5r6B20d+r22d5f3IzmkYvLVT
hqbc2XcLXeBtj1M+DefE606CJSgUG+emvHTMupGPRVtKPFgc5u0tQR1ej+rFo+nV2rl3OuZKoidM
6kHbMrlRyiPOJTQWKb+M1sh/69sScdusT+tOyBkvcrpVNhVGoR8m5Yg2rGAwiQgZTvMl97vhi6JI
D3+d6tZAENCcPsZDANZdz2h+kIpSUIud/HKgU1SZ1JPmrJ3bvS/lnIeyztpPZlfXT4NbLd+rWdOv
rNJa55xMuvNmLgBvRvqErShUoojzUA1pR8FxxozLEb9B01mknfHDGR0qj9jtHWcT87pu+mB2vqRU
CpGsWqeFt/bFiMWOmTxLQIjU9sifHObh3u7TOQ0Vrv87kx84HPTJmfqw12v1iL7FTGA9aMFjOvYU
T2M7wZwbpMtCGi7RfgT3uSUeiTlt/RNziA1UZoubfxx6z1GRtaQ2RR3P9y7iMhEF285S3ZkalqYw
zmyh9rYVlw9uzP2ddEQ7H3Jj7pO9lgxoCjptpBvbe5ghQ4Mj9j0YW/3T4JKkGRK0k1Geo+Lt39iZ
4uiMFPVWQO+k5uUYCQiXwXVY4+qymaMlWPLgb1nf/8AG82p4kr2ST/+CJtT9a6eq718phlX/CzaT
yMD//Vby/7CpFerrv75W3/8VfpWP6jtmnKefO90VMsTf/bWndI2/EPUT38L+b3XYmuhNf+0p+SMY
JigiWdpwJBGy+3/3lIb31+qS59tDceKuPft/9pTuXyugB9oIPwuDGmyd/9pQsxWYESqwF/+37s3f
ygUQDpG88y8DvTfp4fzmz/0UyqRn3GRypuRTenfppDpkUv5cR1696I8WOxJFRyEHuaob6qJa/HIm
82dubTJ4iII2wT/Q/pXxyZwu9idCuTpw8/3UV2Ha68tjbsbFPl40BfyMTcE7yNqfVuznxymQBAYC
8dUH4vBEfp77nunkNX2Jqe844yZRTOsofcy7nMwI+jLBUodJEMiPxsBGsy7iNA/nEqwd/e9ZH3Et
4K2xTyR9P6iLnm/U1KcNan1Ko8kriBPJqYpceoY/X6veGh8sacxO2C6Wdo04Z9l5dbxsiYGTKgRD
Uz0sdHn0K1FUaDf0Csmkm2Vge80KtQfBFCmld3tKw37OW5RpOnEBz8bfrzf77/FNjrM+Ck6l8ARW
MDKeiZcv0lDU2Aq3niCuOjEVycQL1aRrOCawdb99qWN3zHopfK4raBZtkf5bwhqrswFlYNq43oyp
r2r0006LkUQHyGu8Lvb2QlU3P6/5/2ecZ7MGR7dnL+K34ytAp6/lY9qqlwfY9S/9PdnYOudNHMg6
xhmmHJRi/zXXWPpfvDKAjswn/N/PdOFfx1fN0P+yob9T72CSMiFb/jPXUEb7i/ITBlgs3jY8c9v5
k8mGqe5Z8YMfswYbMVI5Q6Mg4Fovh6hOWKYmnHwMJ93QQqHVznmp/OymdcENvPM5rMP9n5nh72sZ
3mrpATWG8XMdw89mhnzwaFwVUDB8OtMDdS6f/oegqPitq+PhzKJ90LxzyZe1nZ+XBJxGmRDgKfbK
n7iPZ5eE2F9mmdkisqDTjOdu1rZMBuk7RclXbgy3Ekg6gpsw8P508Dy7CjlYdhs7M1pmEcARxnLr
RqwvDqx3s/KdcHSq6r1E4FdenB+Ac8EoZq/k2LUw8eyaSVE0qLw82NZqDkJhE0IcFclC7bH3lNg/
G9SvTGSv3SC5jT7cGEAc/jqIn18MYWhrmDkg7QGKyaVVBc53ux7bA8fO5lSlEtTW2xdkfL8YKsxk
AbgRIKsME76f1cDw7O4YkPpQ5/UUDmNypnfz45TEzRm0qY/wloJzdltnSfue6ft4sKwX9XG5GRDl
LXxWR99C0scoPqYMqUNmzAik3Snqirp4Z7D8fhWMtCu5xoUxg6Hq6NaGtgGEp9OJa9nbXqboYy+I
dnh8+/kdjw4LIAJNHaBwbCFMOg8vnx8x7T7G9VWM4BjyQzDm83VuujWJOao8/PGlKKPxQQcmFtrf
7qdD7gZRjtSDTOT6EsFPHbHHWzPL8wgNe/v21daR9nwO4cZWWAmNCdoTTCJHT29Ma9wHa5VMy/z4
AMoh/pQ0g/okcWBclMaMptHNJv2d1fV4/P+8KkaZdVvDvux4IRfoGdvGJ1KSJnF/Q8DqdJb5QYWQ
s5HRPNNDfGf8vzJIADKRZcU0ScSOs/75s/E/ZX7rg7xZMCC3/jZIrfjgezCB3n6Yr1/FCdx1p2v+
9lmnDhoJ6jeIgU2ksj2FyM0UWPGfPzyIDfAlsdlDPflJJ392L3FBvXHRuyVEqtPu69zRLuM2BTee
eu2PRFXt35X2f7t//n3ugPlrriGk640hCX757GbZuWXdtAsqqOXAUx4wPgcth3n10JTGVebLfoNK
6h3T9StfHM0MC+Mu8RssBEdfnEu3ijM+UlS/n72tVOjBalAWB1S/6sMfvrZ1jgLgyfmFbR+k3Zc3
2OIZUYVFEg+dsu5iJPgMfUn7XhzQb4MDXzzNLtBHQCI4Cx09xkVriew06G7nczqXnGe1CeN6b9z9
4c2ssxTQVkY5K/RvmZVZ66cBLV9rJfzhUhgDnxUaxc4fXiVg40GTwFgXaNc7RoeAlMJxZDPIgzbT
NtQFkqirK2/z9lV+GwN8savjHpswOyme3ssXMzuGOfiQRqmz4TSS+bJcQyyfosztst3bl/rt7fy8
VPCTHOGuzNWXl9Inkc5jVtmhdBLMpdT1OTnNTeq9l8W0TqgvJlwYTWxYnHWupYltHy2KcvBV3dPV
wCzhxgZz+tx7h9QuO84WYN1Qk5lzPkcumM8ebdqUKySjmT/98f26bD4Y9zANeIXe0aPle7UykXpe
mE34Ik9n+N363kQWUm/ffrC/v0O6ST8jjNmocp2j71iLs1JIDvlhMdXVLglaD9DYog7Yz837ty/1
+zsk02VVb2L1Z5dzHCiJe91pwZn5lL2W5soj1fRQ5/57SPdXrgLpn0MGHAOaZccwqLkSLjKC2aeA
jn2yxmcWVmpM3nlsdG2PBgroH9yUa+FCZzHhdP5yRDop5dfBQxaYgWyEXcD6BTZ+TNrvnt/H8rPW
pRn9cK9lf7rp0yZ28anL2BaE1OZJdefKziuxlLQt06em4Q+QiNaIviE+XT9P83L57jmDRc0vm3P5
FMdFDck8JveXYh+thDuU1oO3i1mNJUY6+h30x4WRy1N9ipfYDrvEQjd42gWD18fhbAwQZsKRODE7
uGSSFrN/0ppZkN7QA7KH3dj5wgXqb5rtQDklRhac8cc2qSXEnd54Xtpjmm0yhRS8yUn0azNn9va4
D2VCamvXfCSBRN9b9ZCXtLJl11zFdqB5n8kMm4sLvSu9BQ9c4DmYS9xYj6ia9BQc08CorpfAqeeT
qZtpmmkxEsUdOTLTdM5+ey5X6oiaHAR4WRPsh2osKb3aBvqtUzN3UMr1k0mOe91RkUdC32NptLDN
2Td56SDKo/7T3mTGYgShDfXYJDapG2k7dmyuQgWNzNkppzOrB1PERJPUvUP1BUlmQkJ7M8m0+Fok
NoHx6DwstE/CSlBU6Y4qwSP6bX+Q9oAQuDXqGk28O4oveYaAPUrlZOYbNF/pBz1JteXEDxqNMJo5
s5NI0o0Eoz0n7gc/MYv5UC9+MZ4M0rN+LN0w6ZvCorUgQlox8A3GYZZyg5kwQYobq+RGKKz2Uekl
JUbDOi/w7Zb89JtEWyEdWumOWWiVBKtFSeFOZOyosugvEeW4wWnVmMW1apE13c+2380nXQf0FVet
XY5BuZWDoDK8wakjero4U5doj34mlW3R2aIQfkk+cCnPxlRzLLQM2SC/p+W8nEgEgnFkNUVXhJVb
cjCzmatxveDdM63dVCLVvmt6kkMfZ+k0uOyqSvfx9jlW01vdIXcDDfBxhxTdhJNQtsIbtgIZItRX
Mnf14Xtg1Xp/bvuY5p5Um8mmitYQs0Xs7NnCRV3SUz5FYZ9MSGVdoz3wS3Tfclg+DoBhL732S739
oXVuZ2CnSXsNaWNAxknIBrusr1tDM3rK552FcHnJ4oy3qqQWaCcBGuPhUR/LNWEacVy/MSnlm8jF
nHKlSWc9cW4ZON5Q6ovwI4n0bDqRQ1p40ZKkrbiZCotmidEHQ3Ax9cSx7RNR1t99Pqphn/R8w99K
nIR25GuILftF6PN5McVasRv9ZvBPrCQ39O3MxzNuMPQOlz0GF3E2KfKdbv1VPrKTZWZCbNHa1twa
hCtPmyWRhLjEAeZpFP45FJU8A2q3ba289PdJFtPKZCZlBZtUw2PQ5rVi6daxe4Xm2fg4F7U+7D1+
pL21O41h33lJQt64PQ31oUeHi6jS0lUd2R1Ol8jPBux+ceflT0vvoYAck8LEXV/WtnFw1FiNn53c
bruThBMPAl9NltZZ05XCvkbEN7qfUMio9HbUg6o5cf3CX5DEjYqeqSkKZxdUffCpRRVwoTeBRkRd
kdVPVIQ7cZE0CItordoAQnKEb812FAjs7lrpkxKt6WjyeUFq/GoPQe+FZV4n9/WYFfgtpBdkEfrT
6jKfKqShyvDT+eAJ0oEjoyMpLMxcDvyHMU8MMk67BN0yxVT5UHsaUE5tLsqbDigHPifkepc5tdU7
Jn6PWD3L18TeMgdmDWDCPa6FssnvcSM0RmQKH5kBXX6n2y2+nzVXc2zqCe+vdwF2p9Ip6X1rvr9t
nKyB0FDhd97ZRkMaWj1lMn4Q7Go4utdtgtQw6DV5aYxBeoIB2bMPteFkWTR7Zlp97oVKsm2lluCz
W7BwRvgdR/dH284JEn7DqPozD8z/QGpYgtmzVX6pnbutnsqNXyHqOF1Go3PoresqiFjEKW3rfdWq
rW2qft4B/aY/mMT0iaKmszQjNFatUyh0UMqnBKQClpQand7IV9XUn7Y4D9JwwuGNJmLurOyk1fW4
DAXtSfND30uZQOK0BSZolvIZq1vJ8XeiKMQexZ2DdmdVFG62udl4j0xrrX6BWlrslHDo1PGxNPqu
SWNMm6hTbe/LkBVDEKE21AG1KoFpmjdZU+9IFEWJZl64k1EokAiNPafEkg61Qxq0tMXDHBuU0uZp
zHUY/8O4ZgV4VhGh1kDvIibTpbVFX32JmsCVT6DisQrb6VysuPAK1fCMruowDR1SDPTDZkszMgfY
jyXH/pLOcrzLjNTusVy4fIpFIbUr8AZYAs0GEQKCGk80GzMbyKNGIqNJ0JYwgpi7bJntPFIqsYJg
TyAAF97WD7M0ZRn1gTF6UafK+dFvWoKgM9sa/W0uW8Qi0hU+Dl0dDesmaAzCrE0MmcVBLxtlh6k5
cF4dmg4vjTkSuc6kG8TMyIP7yYfEW52kZaWBWEwMvCZ1Nca0met0vqHqhwPB7Rq9YBOjNT72pgw3
aYHzIHLdzv7oYTQGYgIpp0USgGJhYw1q1qMyj8dl4zV1f5MsS+7x+ySOETpoB/GleS6pbLA6AFh6
BU7RsBtzTpy649YPJksfn3y1YKAbWumZVB1b63viSaix2mhR1iLHpstDn5XARDgw0FOWC4vBRvoZ
KuB0yauvs7RX0zuGP1g+gWApKMz2VOr4DyODcLpiSwart/XE0HmXFmBWf0dtAcGvMyHyoUiCJz9U
jqmb26YlD2mHcSxur0UMxf5qToomiHrhl70VopIcxrO2ykgrIBhCx5yqV3VykefFZNK1HrPpzlzK
wYlq33ayS5Szy7DPbTxxhwVwVBuWCfFEZzF4gPysYS/R31dYTku+tBSd0SkeAdF4oZZ0aP5CGK8T
XpZSS337pG6XuhfneN1S55sc2SqwvpqEKG4CyUIK9WTtzuVRo1l284Vti1kjmu66loiEMY43tlYq
EoUyr9sPLijqQyq0eSVblHEfCQ6HSHkwaqesHRXOH5uT4EOrzQJxT+EnPReTBlXh2ptvfJW2wYaw
AaMg4jcB9CdjV82bxUcAQ0qbJZsNmy5Y/gm6eh4/ko0eDYFyTnsUHaRt2n1xgxhkIPlKOssnUhVE
zR4cAchGSGnfynIcTp0utyDOM0Odi9iyM9xs0u1RQkD/h03SAYIce6LAHpQwrYeZsy3DzQyUsdPj
vvLCQC/zfjekcw+TBo6/GXl2H1qtcL9T6ycGr8ZhAYNLt9rrhATvmOKLbCCzdCyNGDor7VKXBHsz
5CuUcFk9UyIfqCmILWEM2UOMEl6GmhbTylQWm0RsyylGgNLI1FfJoj5GCk05XDPUXXmE/2T8tFKI
oIEhsanCxmjc+y5bimILQEaloVnkyPgxbKU6TjUBq2g2fTkcyM8osrCA9HLvaPgGyGfQ4B2z7fOu
wYGgebeKYsKskibZg2mmErSIM0wWjoCiOrhVE89cneZMiDLLv0WIrZUbu8zI6Fh0geglSdrhCZEX
vksxN3yGWZt1cqMyBfNKWF7/sVNz8q3OJSXTxTfANXJmG3/Qnmw+uWnmHiDss5fSiRXPQ84CdRcJ
Le/OZw/P28aRREmw3vQTLqqMImg4KK8BzsNx6Ouo9d7ZSv8ot6bICrxghZNA1VFl8yFIZYs3AXkK
Q0nNubdpA5vkFmh05NwmLumTOuZHaAeVM9I/rSsTGZ3ZsurlcDBvFL7FPgxYTM+BjhPaCzlI+9CC
NdA/NL4Zj6GU+XC1tLZ1PXVKtyI/sbVbHEWJtnWxPmGHVeq81QcbrAWxHLj+86Z+tCtRXw+KIyNb
bCgPYYfaEQmUSuKZ149gZ10O4nhv2iqbTjKXg8YNNY/xCTtP9aNoBgQmpdaxeqZoh5HWGVP1dUKL
j+RCt0HDRlU8zEaMHduhjR5iDluAlDWyYppm+MBzP/OYbYLPWN9KeZPrmlj4FZNczTsv9fX8g1WV
VU+chDkLkz02Erz+CmdrwVepNXrXthEbIP4EHBUOeTktH0aPz2tbFJUz7BTImG4z9o7zILoMfQtH
QSJcOYVaG2OpSK/HQz6Th9JPPj4bzRjOpoVNe+QtC8cQvlZityNducmM38HukyfkQB2i8NpfYFZ3
6nsGan+I6oBVh3FKKAtJZ63C9VaKHNJHm1dnDmE+ya5E3tADzCndeAuVhh3wUprWR3yW+schY/Zm
si30ch94hTpkFbyGbQuK4rIiFLvkPTS4+Dx26t9xVwNg84h9g51SWBB2+qrY5Y2dWpFrLsED9nOt
uTZzCCGcvLAYNI8q5SB3X6C7Cb7wbGfa+RpwDFgVbL3DfFLuh6SRQb5BCGUSuNZ64F5iqxyGHcnN
i31Wesq5t11TTbh1NPZizNNtH9xolDOys8rTfI/2d67ZW3MA3UVBtv2GQMBmbnMzNiter2KHg3I+
DVuKTWzI694WDRywhpPC0E3OgZSbgkxP9ptdqBnTcr+gk/gisNZbYZ3rxoM/O+5FNfNDopbMGhfS
mjt8HFOpo4GSMIO3jDj2DpRPUfv4qjFraH3U0HB0SGA0rcxEsYcbCMwRoln1rQyGhZmPLi0WZycb
jUj1XndqVajjt3MSeA146rI0wlHV6qs2JjI9x2xsIHebfU/uaX+CSWeroW4loYc1y7Q/XVZGV0KJ
qVucUHJpp9ulT418v1QDDsdx0LR0T9nP4laVTxC1seDF87zRGahFUHgOHay07WWdpgHbbr9wvfOh
NMRDBQ4JhKiLPS/08B7dI0IkOYSMGw/x1uSue7cik2dQfiZUlYuWfWTLN7MBTVhDIzhCfPzt6OUi
knZVFqHTo7kLcz9QXjQoW37zoA13IU4MMBqZZ+TFfmKtbjaMS6bDegqgE2iiDMQGDJMOwESlxZd2
ZJoJO+IfOV7rS/FBa/3lKs7E9CTLFhKGmFLZn47NMHxnXApra8G2S38sc161e529sXYaG2lv4GBa
SGTyB2kUB1+qvkJPHbBytoavrB2nXl3/UpaglcIKT0+7lXq/PE5tyryjysS4RtMy1ie5tsjPlu1K
Nk3wAfCSWQtIy/hCm8m/KO+SWdl8Xy3h8vuRyBwfWlTjz3j+2gU1K0SeRMIz6rLyi565gxEJaXT9
Hl4+ZSoSZzmr3+ds41oWvtF0tYcCdENyR1PRs1HXEt7Od5qQqNHdFjiIMIa5Ew2XNh/T5sKH2vOD
jCdtBnNLWlXE5M1p2cs5r4CPSM/zxY+fnBYkAJtb9bkBJWp+ItVHFT+yid33DjaghXPOxQx5MsMP
qO+IlG3avVkAj7t3e5rVVAHa7FMv+tsqn33JIaI3MAAzNECpsdnNtIpjERjjGOHrgef8pSuhXlXy
qqrtH5x3cxzv3veqMKfPgIa7bemLgKyv8bRbt5xaY+x9IkGi3BhN+5vw7Tk5+4+GTynOK5ARIGmM
ajN0qXatuZXVIYIlxDV0G5uaYaZ1/WfKEg5HGY8S7N7EvX/1H349xVJy/OOAXokpFIBsBxpFmboK
lGXccTKDX+SrhO3pPPrddRPUE2tMq/IPb9eFf6ukesAOKdbaOrxDzFdH3fYqGBxGpqtxAIEtElOi
jKYmDjZY7KZ3enPHxWEOhvRd6CGhJQB3fiwbcmDm9UszxqGhpfmFYBnc2P08/WHLm6vQEkEPtopZ
UNQcFe8717H7OskwCNqePOUQVIEigcH39mP7KbN43qrgMsjwKKXTGQNMeewNQ1otbSIGtBDjMIAy
mbPqhPFgV+3W6/L5Mu1tfFeezpkiF632wWfB+6G7Fluft3+T114g6ZAU3NeGp+0dNakHJ7YNTeMF
slFW0dh7QaTpnc43of1qV/xPaLCa/10hkiZj9d+LPcOnIl2eXug7+e9/CTx9j9RH3fJpAKPYRA/H
C/ol8PSDv0ykA2QI2DiG/LV3+kt0Zfj8JY6C9I4tFKC40v7Rdzp/QWi3LAS/RCUxxv7fFVeO8zOP
ErEQOhp+Fl/eyz6JMlMB+BksUq8lJ37ib0jbOhXt8s4YfCmU+HUZxIdEY9joJY79m5Rx0BcsMwdE
TTure31XzI+x9R1EyTUr6XthLi+7hL+uhgjEWaVkAGGPuoQ5t2TE5kL2hPQuBRFsUdqOD6nmycgr
S/YgNkyXXG9DezaoNyTXeAK+EM9xV3npRbMkJ5O8paeQ72LRPSKLu+cz/vhsfLyiYfoNtf/zwftI
5laZloXI5+WDN0YrRho7ddS+EX3OhkNx3sKypRuEgxTaXWK098icDkQj3jY5BYZFa1p0JtO1nYFI
MifW9aRDUVOQ+9rW1Dqn8p2X9pv0d/0dGWOkMmCvdtGrv/wdExBoLN5tt7c8dkpxS6FaSaDOCWr7
zDzV7PrBRgtPJUtE5EtdiOTnMdxjQ1weJIrbCJ4NHab2y1hVd4ugo0gkJZCB+M/6wn+/8YDuFKZM
3aKhftTu05BQe4XH0xSmjZWpnIFPpbEIqbqEOXmGB9s1OrCg+LSW8b00gpfL1q+LEwbFHGujEvvJ
t30mKdGV35DdQ9egkOkeXxHfkfb57eHycg5nHNNrRmTEeAZkZljHjGPX9yGwWVm3L3X/TM3dgdPl
3qjdd9KZjxatX9fBG44b0QfnfKxWYbdUziRBdnsZyCeB8Puiy1PcLlbBYb/0in3uZ2JDDVVslnSl
B2by9u07dZnYnrX4//4ViE7Xmf50l4L3+ufPniYOag8emCaprgX5OUmh41aWzfDoj/O8g5AtAT6h
L/+UNil2Pi02PovcoZ9aKP9c5xCfRG5ZpE9DU+TNNoDwFDklLN5ldseD4fCjdi6pm19QpF/EbXBJ
YbC8cMgn2oPNPFmypdkkthFSX88QsLOzM5R7pdC47Gnp6JtReFdAw3ew8eIPdc0mHVbZOSFL1oFf
41zT19pOrgF5MiZxb/e6HU1guKPRVkVoxzVIZdOjCp3paxk1i0a2umGnJ+djrhXb0atP+plyzmji
mCHZMkr6XPukjVq+g55bbYU9PdolZBADyrSPWWvrDgfLHM2tNfTBuRO810m31i/nn23M36+DpD6U
nbhb2Rod7R5q9LcI/zu5h6udbM0sySOVjUnE1HDLfjWqxvS2T4IUEo8/VZumSdTeq6R9krSW/qRS
56NS1ng1KoJoa0Y2JNjS23flWuOn3B2BOiLSnAaGFEzI3LL2aZL8YSOxEsnWEF9EVs1hmqkDi4iz
ERZaKqH7P94edq99YGtG+Kpg1nlbRwLWWWDrWbqCpo/ZaR8IruwvxNLdExn69PaFXurBfj1Plm5L
N/kfAoWXw3tEsoi7sJd7yvH5oWo50Uc+vSkqjTqzVgGQkMN/8TljHLwjO3rtHmnmrkYOVOB83i8v
DV5JGk3fSNwFdf4EaPwigQP2OV7eTXI7Xu55hLa5siV85lXrtyvFS+f0BUwQjvjetaOwhDaFfSfY
ZtiLfZ3Gzfc/fqjYDFbDgUnsE2Kkl3dmaENc0QaSe71P7W1neadUS8LUcXuOdMaFnRtRX7yXL//K
4+Siaw6Fge6Nt/nyolpN6sKUjnJfCgJ5Azc7t8dkDk0b/cPbt/fatIysiheHOh6VvnW0WXBGzael
3cq96TVPYs6/Wt6IRRAP2RBIsXHG6WRU/Y9WpznUlfm3ty//6o1C1GInhWwNjf7LG3VbqoMyYNxI
i+hLB2ISTO2und65y1cGjYt6HDEtNA2G6dFNBqpw+ziu5L5ezGFnLtXHlCzHGtYftSnjvjGq4J3z
5m9YEcYp+iqMV5zRfJxSx+PGaOUySY1Ddx84n1zCPcyGBngaMPvOxe08g9DTLJd+9yjMrW/K7LNP
yMbYu/XOccflhEhg9x3L0usvG4KAvh5Tf9+9upQq0UYlvOxY3/UryKv1569N8E1OFBm9ZdK2tq6u
wUh04dj73Tu7vldfA1pVmuc6UsvjeAMvhmohx6Dd4+W/7YNxTxfk3HSrS3LYHwlmFJu3R9f6Wo8W
GIRnBOnwBtZD0tFnNLuaQGdH4aNYglOzremkDO+859duyWJWYPzC+MDk8nIAC8isRbyMgKhkYu/s
Hooy/Vpsnsb8IHRxprR3LvjzcP/bTf1zxeNAMxEkKAIqfKyibuJtBjzrCgF8timr4WvnNOa0laAX
93btOxtv7MiydsGK5Z+HzrwEw3cIMmciyKT7OpTmBdUBmsOeNR0yL316++m/9m3Dr2Fld1GjWsc6
ubkDOVUNqt3nVEe9YroYLQjoWXLz37uM+fIN5HD/XFfRwHa7VgennkeimPJNjCLvnVnkle0jVsV/
buhoONUFwRXLxA1hwv2WWsMWotdVodyPPfSGt2/q1S/15zrnoYjBXHi0oFK8MRO76Np9ZtXIquzz
XAVuCMvmsvOdC90vTrSc9j1snb3niNu3r/7ad+OyvqK4hgrAPy8f6Zp1MeoNQwzdk76tyPp67Mqp
efjvXeVoUq77lDRtdmZ72OMRtYLtLIp3Dh2v7IjWAuNqWfIDDm9HY2MK4jbuWqvZSzVdDPX4GUHX
rdFl114S3+ktgHsnEO9lzb767tCUr6U5P0DGezQnVK4yJ/QiDd7TydhrFakLy3xbsa09mTwmvxix
iY4WjcZTYcHotO/ffrA/NdHHUwTrOfdtWHi1fuZuPTvnZNMcwwkpeX+N8aVui09aQiPCzcfIEOWH
qc0/2036ozeLatvnBjjG+r1IseCVj5+zMipZ4rM44h/HvtSoDyCjVM2+dmS8X2TxlC7G7VBNSCUJ
Nlh5pISTesVNO0rrFPrLuO/hMiapTd4B59QNxZT8poMWvDfa6lR0bhbV3VDspsDfWI07wfnI85PC
pktdIY6U9XIZOAMSm0G762TSnRli/AjHZAihMZ5NU5Dv+76rN6QZ5XvPitPIsAZ904/aCeljy4NK
U850Io2jSuuqsOSNuRrxzy4FdurTZHsgfp3C2crvULcViC/t60Z6J/CqE8ROyPPw8RhRMpYXwOJQ
K9LjJacg3ape3E9DgUYqt04nOZ0LP7X2eUIz1RI+eds0W8JSy3W66zPdzmrptlmSFrtBa+/cdIYU
R4DvSbxYV3DJnLCr02qb5GP12VgC2ud1fAZ0YQTOoJVh5/vnyJgKbMYa1rxGxaFpGGRQdb1xmks0
QBQqftALf0y7HH/bfJJqxGKKDjaNUUvnTBmGdlIL+89XfmzSpKZiBNNZkI++9RgqbVDqc7PvRwJz
F6wcWAiTGxgy1yLIbvlb78zVr6zLq2XUx3Rq4mY6PuoDPpi0LGkbgD6IiJoCXa5KdKic+am/DBii
++qdW/ytpMWOD9eUiTPGYm9F8/DlrGnLpJjzzv1P5s5rSW4rWddPhAl4c7MvyqG62rPJpsgbBEmR
8N7j6c+3OHtGXShM4bTmZkcoFBpKMVlYNlfmb3KSTPBZpTHGewpf0Qv0i2bTZeG3FtMD1+xirHMc
4xnJo5/An+74adm9r6JN4+FKc6Ng0LUzwmF8NJAS+q6D3Ti0Ckq3EQKk/cooLZ0U0PkFaQkmNVt1
dkCOdhqPjuMXbl2kdzRIT+0gNacpDR4RwKm3lW1J6EVM0c4p1V+dZL/oVd/urh9XC0eFDTXgnwRd
OkFiKt+cVnpfAhZpLayx1XRrJA1928YAywKY6Xogschmx6INZ4XzEIUtKg6zO1WrceHuEbt21Tj9
akYGmBBjJcMWR/tFCCrqEBF1NBLmGS7VCiAOVYevaa++1n1Vb4Mse01QgaQuE9IXDJ5NX3u2agwB
rn/c0lX3uxskGwYuCxeXTgyoVUNl30UF/xTbxs+k8D4adSp0KZ+M3EAHJurur8dcSIjgKLKIxXOC
mtFs5mK7sie5Ufja2IAe6E0vJegUK4ydg+71K8GWhpZGAvVg0e24qG60WPHkA1B6NzHMJylqkRBv
022smbeFld9KuvWileZLFMhfr3/k0sDSvYDWbioQhPTZqjF6M8gl8LcuHG4qvftCBeiB9QqKWaWy
N0YV6GMcf74e9PeLdLaQKFIaQoZDeKfJYtO82RRxV6c1yqNEnZz4RpdqHIJ5rum18V3DXGUT+siG
2wOUfbM5Ul7ClTW+RfG2Q3VzYlgsp9xTVE0Pfo/OtV9B/IQvrRl7Kee4r6Iful5QC5TqvS8hxQNm
1QD1XL1YsfEdbP0Xq5i0Ha4tn7S4RZdCcR4mACduLTnBxs6DbwXqYxuqxog/xvYtdZqOnicGVIgp
BfuqBvRkWZV6SGOsXLqwfLk+PKo4ly6Gh1Iaj0gHPpE+O7cM4MyFM3hIk9cpyRSUoo0qHmAFzcdq
yo2TPrbWofDk0yiyA7SRy68J5rZxnUwvMvqZTRvUeytPb4wpj/YKgGEGo0RLNtS/mHaU7iBhOaBZ
QUpf/+kLF5PDyxcxEsoQMMxnE4skXBjE+EK5MLD97cDvAUI5Kbu+Hvw7u2BW29K2V/bOwqORNi01
d+5D2KKkhufLCaSfoeKakrtVrzcHMCsWKmZUIAruZUogIKfDCZVcx5C8Q5GEyhY5Eo4SZL43jqd9
QuHy+9A3rwi696CIp+eoMPXTUCblXs4daeUmXbiVRJKAICv1E4it8y1X1I1fWq2euTKo4aqJPmqZ
12xCEO7bUvYH8cf8THSrkBzsaMSU6RFwpLJyL10eOCATyFVAC5i0quYn6gBMTPFs3DWlMb5NRvkB
XTMIA+O+CRTcmZw7hHe3hl2vPTMv3w8amYSM+axoMHKHiBPpzd43qiE0vA4v8KQtgDQrjlsEAHHG
xt7K/vfKC15YpUhytfcQUq6vzou7eBZ69nQBD6YEqZxwRTbjMfaGGwSM74ATrczwSph5SdzukNCz
yphN4HT3WdJSXK2hfKzVmy4ufPE1Chw9zlHOid9Or28G0kfZoNUiBrIf9OrGM8v8NlH0dH99zJbn
SxDYaRKqZICzxE+d7BYdkyinTxEfEPh+CUz9wQyD753jPGF7EWxoat2WVXlUW/tvBefCRxgXX2qo
++eLpUg6AJy9T/BCOmWt9ozk/Z9j3LSbsfiG6/wNqgUJWr0fszG/WfnwiwaOGN83sWcfHoGuAxBF
bB9hI8NJ9pUpOrU8+kZzl3Xdx1KP/hhs6eNQF3cQLd97lIrwOigYAWIDSTC7BPzMGqY+djK3s78H
o7qpUv+2Lx+hBx0xdV0JJr7l7MaZBZvVRCbJl3hAW5mbZhWqm+rG7CDJGXAbjOS/DCWW9Ztl68k0
D3kaZm4tZxBHUqz7mo3SfVApyl+fweWPQoKba0EBvT47aTS9LUrwobkLFFPfF6aZiVbRwFN2Gh/A
OnV/58tEo4odqYIGnV1DKR1Jg5525uIJ2x5CFQF0VEBxhqtQx2oHbU2CZPH73sSbrRALY+NWTZm0
0C+eLKW/r6vypgQZLKvN8W8MJecM2kJkxBd9lGikOpxEXuYqIUiAwtYfnBogaJKCF4/XmukXOalY
jPQVKF4jJ4BK0vkKQYI88xxHfNeog3s2gYRX5kPrNPu6nG6iBDyCpH26/oGXtzKde+qByIJTW0J5
a7YD9EqW5MYTk9eG23xUJQhCwfemTPeKX9xAIr0rA6Hwn4z7rLFekq5aeVyJo2y2Bc9+wGxftHqh
9/LAfi9DYDcJBAI6FIndf7j+oQu3BkuGFxwl69+6E+eDm5TmZIYDg1srSnAiNy83ftyuLU0AV5ef
Q5HQJi8jE4SxPjs9Mdjm2I7JYU1VQpVX9nDlSmEPqOY2qbN93cvB81gM2KFr44+xiGjeUvKD1Rwi
bzvIL7FU/rLR/9iEtgpbE6ruTdNSX0vK4iWWVfNgTdVxVOvbMtfuAbQ+jxnCE1FoDjedEsD7Dg1p
A5esR9kSIRlyfGnrqcUn6lOQMHJgqA3l7oNfZfqtBy9AQF5QujSbOIcnBowYuLHs4D2kxfiddqn9
K+9k/1hBU73Lu/CI0Qx8By29BY1r7PC9crZOL5+UVrN3U6fder1g2tRO+zRl0r7vnPgIHBkXEIuv
Fyz4oon1h9LT//Cpb+0Q/XRLAyFdK4U6i+vNJy1Kkjsm6asB1fml4XUMNcCfNioM6uOAuMFmGj3r
iNwG3kNGUt6AB293ktTkW7WMbttpOOYFzi5Oik8ORIDyOYh0220zy3vU9VRxQcklm9gEY6EbvJpM
pdn5Afy00JO/FHX7sUd4Dstk9dHyMIxRihFNnlE1DvAeTPAGKhR44m5DA7Xi1NIEDUka78dYRjMw
nrznwAOHjj9ndaJZbm9LdtgpqGRQ6aJ42Adx/FOatPJkQi6DVkTq2QpCf+tXeydqjL3pq9GdLWhQ
cqrfVDDo9rrZyDeod94pEtRqI4VbHupKt88A9mqj/81LIYhH/UuoaP0pVGA6d0WVbxs7/pHpSfEA
Rv87z2xY8qaDVj7q/w4Syq6GwdAeY8BjD7Zgj5pOyh0YjxsB9Dk6WCBhZ6kcuwKpU/RCtqaDuZof
RcaOtrF2BJr8SOWdueu9LnDDASouJp3GH2OB+ToatlF7CzgHpg8it4ckwtNxG8EA3qdVcOqrsMYH
QiehmUq0sK1UdZXUN0Hd6/lJb+vhCNMiQI6hrPaRn/+Ro7d98EGtb3u7759tDI55HWotJmzefWGO
8uceJbiTj3nLU+VhFYdvXoQPJpKx0qh7d6Yt6TtP1/uvRlahOMPAo+8ACkA7dJkpl8cOJ857U0fT
lfJxZQDwhsHjQHhWLT/AHG2qIRG1qgv3Ee4DCuFbvDnxxYLhvTGmorhNaVXcSPKwN+o6cqMcBWlH
zV8tGVvdtM+/GdgA3XiR8YF3dPxKb1PG+wUE5E3Zmc23QCuwzUY7xNtkY93/xIcaO61E77vy5Khl
b++kUYLaHLUfw1E5WhQs4GQEW1S/9oXUb1NIwwckrM3ToBpfrGDA80dWwN0VCYIDljU9Agqstr0v
HdqKOZm0lhcy9Jtqp7S82DY5Pt/bbHI6N1EA+m4iaLF3eCV+a+Te3HsN92uqGZG2U7HgfmwK4GWu
b2ORovPsebDS2uPMqNoYMttYw0DDEuIgT9h6GbZfQalVayBKvl+qrmS1fbQtqsGS91aUF48SHmX3
FlSSU62wZw6w5rJ9akr1Swif6EZPcsgTiF2GP4bce7RwPttOXW3u8w6bhU725GcJUz0NSiIn2YhE
/R1W5TddXz9AnMdhu8z+NFppMLZFEPr7onSmaiuFBjVJL/HMG+jQfo2yU4XlUWZ8iLUUPz5e0A5V
mNs4hlGRFp6+K4Gvy7H+GLfRE1BFjEP1A7Jun4sq+rMakYe2HOnWSPCIR9nYCvsTToXjBm3ufGdB
tN+2lfJZmibKMjIQDFQKqSQnyWkEZuNOdX5rm8nzJI9UYsIq20+4gOx4f/wBHqHembjV4+KmfMZt
vNmXJD7b0deebIyTN0PXKu4QNE/U7P5MoUNsEN7od13v3yDcC3e5l1/VhD+GK48aRd5uE6BsTdnd
ekX4KWv1Xa997poJQmTVfq7N9HMg8ybvbIlHslx86J3mJba1eynN4k3c5Hd2aO17SQf0VH7oGv27
boEH6k0MlaeRpnR49BkZZYTZ1HhssVenFXQkU8bcKzvYNpqvpn+ykHGAQ9HDL6cWtRtLCqkwTu68
DFO2Jv0JY/qkO69BjjJJ4XzKsvBArfsm14NfMGNcrFru/SS4DYx2P9jtT/TZP3W9vgt6pT9NOIdQ
LCWLh3COs/qLpUi33P5bhUcppFlY/PKD5n9RhgbHUC/43BXmvRZD8mdhlts+zp5UxLeQ1a52A/qr
HySFnQ698FXrcLUZbVcx8kd6xVuzaxAyGaQfAZKQnK7+A5pTO3S7cRSun/V4yG84ZzatbX9lT32N
O6jPVozCiZJ9dyj4+UF6K1eV7frOB9MzD5C27G9pHt83qXlfNZiaRB3Lsa+k45jopwYt5qPGHwya
lz+hVJPsSt2AqiRX2BZ3+5CEZIdXW4QuCfxYHckFvaw/xNnwsx9r3GHp3TenpO59c3ADE+nrP8Zg
6MJnI9WzKn/2cmsI9mAkzYMfxtOJCuav62nY0rNaANvxorEtm8Rv9ljwBmy6pJFKWaRWd1YXgAcE
52d/UfvHUZUfQeO++np/bO1w7U19UaOjfM4SUYBEAZWha3WeAZbZ0Ekso9yt62rrBBjbN9I2ll7y
pH9wPPNJK6QbD3dvEAesc/Ongp3VWFnPjQIrtf4mJ9KuWUMEXCa/oHSRORRFIfG8mKX8vZ5Lvo+Q
gouV6rZX242gsEqgQa+P+mVSioINTTMkV6Hk8Lg4//QYzRzH65KMhQ9/MkTqROKUmD50Pf4AuCvk
5VpB9PLDZNAzUKWRqOZJOZdt0uWgBBtM9aQ3zBtb6bARbO9xTN5d/7CFp6CAOjs6fBlZ0+YVUBwd
5YzWae52dXvyHcNNoesi0HCQyzU15KWVKx5mJD+I8gnF2/NB1HNUeNBBAZoBSd/EDcIcv6nZK2Ip
E+aANU0hTd8JEY7CXut7XhQtxSPtr9BzIGaeVl4GXTN3x2S89UP6B04irv7iprdj/Nu4ENvAOmFA
uFIMWh7ff3/zfM8g2oSqS495s+Y5H5WqPhhZcWjL7EFF+uP6VC6tGEoI6HApPJ8A5Z8P7zAZ8VDA
pgZawVNTU555osDnbR+vh1k4BQwUddGmpD1q04w5D+OruWJOwo66hSZuOp9VuPl6qx2DOobQa61A
VZYWjQ0PQtB4qDrz+DwPJ5utpeJ7xT4Y6xM88lOad9KxsuPvmKFSQmR4EWpBHrwMTqa1hgNdGFOC
0rlGPxghPHtWKYmDJO6wAGf6ppSOAErhhwiO5LZqFX1lJ14eMcgfCuaPqgIJ4KQ9/9CxqLtwqEos
/7rJuC2MFLWKVMWWx+jDY2wA4prqCffyqTFX2kYLL/s3kRV51sorpIyzweIjrdq+Ed1Dz9bd64tm
YRuIGhDTiIUa2KPZLPqTWSZTyP4zxuY2M4+29qDxnDBMbSXQwuoEXASyBiF0FQmc2UGNr3YVeAiZ
uXZc/aGWH/C0+DOX7H1Z+6j6mCu7e2l5oPdIFR2WCD3J2Y04QbWusGti5PJ0WzXmocKO0h/WRm9h
gsT7EF8MNG9puc62HJJr06hiEOICSfhaCWiioT9fn6DFELQEKNbDzuKwPF99Q5JNcoEIhzuE472Z
puVGbeyP/10MsUjeFHB9dcjMwOGAilJjS9sRG9C1psPChKDCygH421oO39fzEKBeemx9yLsbR361
8/DPrtCPgTz+jdtZWNdR6eChCmZ4Nlwd9imDbBIns6bXLo2+dxr+XaDG99eHbPl7/oozGzJkn7rS
KKjtAdWRNhMuzb1tfyyp6F+Pszz9f8UR2+rN1Ej9qIHB43ug+D3LlvYspcFaq2AxhgG9SPCpHGNO
GWhHszIdT9xPlrdvPRWnpbUUYzkEnUkKiJCo57VYOPT2ACyBAnAjnaImu+s6/Xh9pBZOMkqNgDqg
ERp8y+ywlDscUzkKMuBMyS/da+/HNPhe1ukdGsPvP5fR1KY/R1qrKRd9OqXCLJrpz5BAwKo8mPik
7t1YFXJ6AJka8v/gwSxBun078YqTx04Xm5kLDunBkfJy09ndQS/DrRytWYMszY5I/oQ2OTQOa745
ewSwnFwmViM/T/UH31s7YZa2iw49BHV1gW69SPOUKjd9o2NyxvROvCpzL6bEGK5gX5bCAEFxwL/g
GKnNG/EJABLb97hkNPyGdJw3y4pXj1attKF+q9zPKvtcl5ZQVSXlAkt/PjkTtXDbS1gAFKEfc9yZ
1OCgKtamwJ3OQqZTikCgORYiBcaNQTlH8VW3r7/EZojipLIRRlbxj3QSOQRSo2WKcKDjxjlqGml1
ynr9JcunvWTFx0prNwq+14axckEuXMdnXzC79+ugBgngYMKcNBrV5e+NrrqRnN+riLLoauVe35uL
0QygbLIGxJhO0Pl4+U4ro6fPYg6ROZWnR2kc0f8qEQX8FTprTcKlRUCm8e9gs6M5HaDv2SHB5IBa
rZ2iqmRtLPPz3/kkjUYkiSEoylmGkQVxU9sDAzggF8WG2Q5y4Prg3hH7zFHQvR5t+Zv+ijbboR3S
ylGRE23KrYOlja4hvQbqyrG2HAQchyrQcdCcz2fJQ7QHxTVgLLY07qXsWXbwV6zKlU9ZOqfJ2P8d
RayVNzda0k1ybZkIlI6IC8nO7YRXoE2pV9H/y8+ZLfECcHQ3agTqtHxnpz8S9YuBCfn1iVlc2SCV
NBuOEMX/2eOAu87u0lYReUDtSv0vDcfyXLJ2lLu2UumsPLoWx+6vaHMuDdiFsK17ovl6vR98ZzfB
Bx1tlSX+bvCpqCmJ2xSYCH3F+WIwS7nAO2dkMcjqFirCIbWtlbFbXG9vQsxWQt36ttxJAyvBUndU
le283SEF/XfWG4Rdkk8uNzD+5+uNfk6IJTPLoB/vDYzjQx9nY5lX8RoJcnFyuOAwfOJvF4BPXx+t
DCVuUlxaboOFF7vSIMKOAnT68fqiu4xEbU3h9StwefgNiIF9s4UyFY31KCTVyQzzoGklwsh0SMr2
MeLhfT2UGJ3zm45Q0MWAiuOywVF3HqpTi0Bpoby5nmQd7HJ8Bf7gBkrwIMXYm2t3tGuzqFkJerkw
CEqNDU92gLpgZc6Dxrg0ol41kS3E0162Pjt58pDW/cryu9y6RMHIg3cieSN0y/MojtKC2U6Zrz6a
9lBKaACm+1j+HHYqVQVzZc4Wv4lnMxVRGMEXyPUSUhmOkOynRop3CkSTRKJf2A/76/O1EAbHBkQ0
iOIASpx9FF3IJA6iMSXRUrdk3Hd8+aZss5WDSPzfzJaFAkec1Q5tCBSZ+BlvVqA8gfAN8XBCIl6O
zR1Sts1HOzKjNZT40ufAJ7McC501E37QeRw/w3O3cdCxQJr5RTcQROuNJ8gtK0iNpc8B1gAXgnc8
+JTZGaFMMXJclpaCII1RADTASKIavnIfLaw3Q7ERsAHWCh58DpNsUJ0uEHVKXdUZ0b3K71LZuevG
EunAYp/p2ffrK2Et3OybeFr3Hn3b1C378UBL4tFW1Y3oAjhluKvy+svfCIfiCPo9FKsBiZzPFJa2
stqZmCeXaCiisON6xuQGmYbpKA4H9Aavh1s4l4C8cAKaMCN4788WxujUQV/Jaer2U7oZFP+bMZV7
4H1by3gIx/HYjtZR8tcS/4WD9yzq7DRszSKexjxLXdAI2wKdQqVDC7AO3Tg1/7mR36Uf9f9lOH8f
/mC28l/N3Cb0reX8/+BJz1/z/0T8mv9jtvQCVvSf1aW27fdvb7WlxH/9v9pSlv4PwXU1AUBzWcGi
ZHL+pS2l/4MVwjUmTLdIAwTc/H/FpVTtHyS7KvpkmEFSYxNeH/8ypHf+ATYWNarfvjQGBiszr9Br
3qHzE4YrRufCBjcFrg71e7Fb3xyYedk0cd0ABKprezxUGo5OYaBOuzeD8fTPA/iar6WIAr+AkjjX
DAnCbFcUUm4VvZl0rlR02mYo83irKkG0CyXN+ef6/I9mTvOTeR5qthUi3OFRg0g7l1/0A7VIZ+fZ
ng5zI5ZX2ifzrU4kKjpQrqgfUArRZpHQgE/0RFVbN6eluFNyQ7pLQUCUdOwF38SBYpPWcn1wNKX+
0juVxgr69wpbGNSFqeOOQ3MCUSUUPOZTp6iV53BZty48WXMjS060QRkgf//UkWWxgFH3pEs07zLU
RVBjfVC2rlKgC4ZNCk7rqSpBJxjXLEmXPoiKMusQ2CA949lRrfSpjdFd1rpoQNuCW2rtvcDRNu8e
Nt7GLEbKihQV5+3wTGsL37a8xlVlz3lMdCCWCL+tuS0ufItpUbUSDWCkhZzZ4mitPgyTQm/cwm70
2xGpyGfuhrVmtngqvk13WILMC9R2zge6v/M6Pz5Ldp/3aoMkTlbdlAraXkUp2zcY21s0Z3kZtVbg
7NC09lfuuaXvEyk+vQx0ZKifn58bciQBH8yaxm3bscXxnFShD83x3ZsZuTCVo/M3eEGdX97WJOdh
maqwTz28ffOhlO6UAdCqUk7VSpfy8tywOGoRt2TO2NG/WalvDkLPMUa5LgawkUpqnZBhtG7S3Kwe
SsvIbq6vwKVQlszqA3UvEtXZ2DVZF6CwRE8ZQJqFIwamAzlS5QdpUtdULi6niRT1TajZi0Urh1Fv
Up5GVlNrR0BdULj9dO2D1qLMLpEOOCi+hhLMU9SpkCDXlfsw9+OVQvrisIGqEO0TKkFzmasw5flQ
+nBsrckfj0ag9gjgG+EuktNwd32GFj/or1Dzkwi3t8ar8bZ1vdGybyyflNEM1Z/Xg6x8z/xSNFut
LPLJyd0iEm4yHtXAoMe/qq67tYfrPD/EAQ2WAAV7iiZUg+agF5TrvNGTbUFqNdDPalIcCOQmPYSU
nzgNk5WZWhw+8Sg3FdGLmOteBL40RY1tQbyyQukgNQFlZarG754kQAsAJQxRBxBn0PkRVHaSlaWC
lBAHzWs7dPG+cPT+8M5JQvWC5E2jicqy5ao+D5I3kRp6jZy4jd0BPlOC5k8taMqDV1TmWqHmYth+
x6KqRW0Bar+lncfitvJyMsXELTpz+OYBUNrQFsNj6/on/SaCn90axBGQAVxYQULRLziPk/MSTIOs
SVzZjimYmE54JwCw+x43prupytpHxQyGe0nry7sS35THGM/5zy30Shx9JDvfYLQ03QMqQ9vdGwCA
4+TwkmljsdJjvFi14ncy6MIJG5ORub2upyJNFzZh4rZ+63ytgOI9oCFdupKvWzs56t6df2jEQuOA
QUHD60JHT1dD/E58FBRVRXrlmartEtka3rtqCUKrUUAAeNLrc6WAeMpQD5dLZBq9pDpYadntQa+3
K0N3IaJAxibwfrjsgsRQSWDO55iim4awpxS7NdP0rUgCTUhwgLFHA8cuNkUdFShp8FQFgJwOf2ha
4MAKMOWPnOSUbdW6eLHpDt31Y2ndpRoDsSmlro83aVdPeyj7+aEvciXfyENXPF9foJf7QIX+h1Ic
hTZSz3lWo2rjlHOJxG4sXAjTtsmPFULoKzv7IncSoq48sND/xxabl9n5CEm+A4MKLW7XqwrvC7wQ
ZZv3o38YOzO8rbqquvP68ac1Bc1KveV3bnS+/4hMt5GdTtkXmMZ5ZK2wMsk2mwhnsECYRw/gZY1p
NL7lRTUiqdFaFha0pjY8jyjWI7WChBDeMnXsT3eFjenLxmtqLBEGu/zqB+YIUNaoZXyZrk/D5fbj
bUF+J7izPEBtMYBvMqLWSJUe11BMAMxE2/VJ9NUQdROMLRCCB8y+Em5pPvBqBrpOnQaZVrEq3oRL
wHnghzBFbtx6WHhkRgOsn6cHRJnQcxHB0b+2cWy6ULuzT9e/dGnBsRBIxcjVAQLNDt4A0bixDtrI
HTwzh5bcmFvKsrF7PcrvrT2bd54dtF7I1m2e3LNzFyCsie9DErlIslbZJpGVEfZjOnyo60E/WSEC
PphcBJ+mIPC2+eTrN30J52LXZc1wQ3Hfee81TWFRFW86QVykCDC728J8UpS8MCEdYe3F4ofTUIXt
2jJaGFwNnChtKOqklBdnq72axmFqEyN020Aa9r6aFnvYBu8zHwaqKYqkb6LMplDB8QSSN1H60aJa
zn2+UbN4lVF/kbMRxgB2hy8w3Xyy9/NF6uV6abejHrhjlz7amay9wG8AUGgERpls4GLjaYSVnm5i
qGKGH/H/a7d6rubBgSq0fBM6GDzxj476p8qm+lUM+MXsri+zpfEWEt6ibiSAILPxbvJQUuj7Bm7U
9uMxnezpSU+0aH89ytJAgOgWABDe6gzH+UDgO6H4UTiFLj6r/clwSoSvnTbYk7mvkV3FtphvG6Bs
aLcJgMZFqyfok1qNMYpwqa78GiLrsQ4xrUga61NReIfIVr9f/7QLgiawZki1WN8y2VTH5pDAAPD0
hJBj4EpNGbtpG47ohHg+Xiw84R8VvE9cqYKoMgBM2GANlB1ogQdPTKXx+fpPuRxl1jQbR4VLI3B8
s1tcUXN5dOIwICNMpo/oaSi7wEbOWwvNdOUwuDztz0PNDqd80pog6gilklYfLCeNj4bSjsD7HP/O
bMv3wqIY5LNPm90uil53cukRTx6z+GDmhfZnGMd4n8kmvjagG1eu+4tqHfFwrKdgAgeC0ZwdEBG5
DhC/PHC1wFOOZSzrySa0Qj/YYtSr3EtZBc/NKrKdB/HqCwxk5df1uVxaVnwymGSuUzzMjdmWCTSI
prXCOoaRVT5X2PO8WlkTQgH1tNueWd6jc524yajHJ8cvgbzZgQO5q3tv+YGRwDkdLPbv+tS8qRQM
ueX4SRW4Q69Qx2PbbduuxY7RTNZk15fWL/UvcTxTKKXgdn5KeANEVD/3A7eqsJOcxhCaxzja20SF
p3V9eJfWrwZYkNRK+DfMR7fJI0hJ+D26pRwEJy2A75tWBsKeIxrkGAm+z09dfBElVx5RSJpwNHEj
nH9a3GFsW2Lg6sZTkN9mVaf8kq0sW6lKXZ59RCFnEMJefNpvi4I3SVE5REVTo9XiIk/XfS4SSd20
vqYcVMHjGXiX7eDCrZV8L28QgrJCSQ5wPqCKef5pPrVGUs3MdxNNLl6mvO2fAxpLKwfOQjqEMo2g
HVB0I5v9vV/efJsEFhpRbZhlU6KnzzGGRz+gsdWnMdK8B7UvrVM9WsFeB1ZAfSzKth1CFU8I1KYb
K8fR9Pr6+e1vcX7N8HNI64TwCKXUef4ZlBMHCF7uLsXI/DEmg3vNgFByg9bl1oli7YMMga7aGKNW
/swjRdvL6agj7hJF9wWszRsti4O1u29pKkzBn0cSlzfKnNueykovhVLpu1XhaD9ldGC3qSk4RCsf
Lx47Fx8vSEMAYUVxYLZRx14ba7MJfLdlPXzPAXJg91YVt04qqAWCRovSRHDj+LW0L9KieJ4GhJf/
1q9A+w84LHBP6i3nC4+14LSeJUkHDQPBPzATRkcqzzB/D5J6W7bo9uDnFe+aKYoephDuRho6+R/X
h2JhxCk5AJ4V/DDeA7OR6CyOrEK3pUMqW/GzhCby3nbiamXxL5xWNPA4WoH88bFzTxex7QIz66WD
PzWvUjPU92GQHrISSeFSdlYenEvB2F7oyguY4wUqVAsL3MS6RsIRIW4PPEmtPfmE8WQkmX3LqR9/
eP8QcuoLLXSU+i1tdtUGTmQbbdLycZoz7XoFvVQptOIVLa6lieJsZI7EGF4wRNqsJ3FqK+lgtSj7
FmZELuhhInf9WxYOYLC0PH8BHrI/5sg2mhzBVJVE6SojevIRetw7tdj7sg8DLC/7W5rg4cqnidxn
thvPgs72AcofOMlNvF5g8Ov3TdE3t2UzOlDucv27pfXeEX3SzvUKzzpc/9yFQRWaHWTa4OEROBdZ
1JszOc5g03eY0x4cjGJcuePUn7picq9HWUgLWIyIRwqYMttd/Ps3UUKs6HrUuZyDkprJdqgmH68K
NFjzUIm210MtfBD3GBVc0OPI281fQ52HMR8WiM4hCDr7k92X0y2uiv1KSnWhC0c2QFoJuFcAvFmT
sy9Sm1yuEOd1DmalDYfBzAPUXDzM47NwkH9oSp8dpkgO/zRRH522AwK7P3K9VR7USUZF14SmgZep
/1S3moRxyGRVyqbgINzW3VTcB5lh78a27VfAUr/1i2frDMwzzDwLKhIvOfV8HmQeNZ7loc9nxEhW
6ElfIzGsaJWNbV3apukxklrsEqhmjh+gFOmoRshB+COW8viDGhveUwBCMtw0ijxVWIurGrodOmjg
7YgfuP90fSYXFo1InUU1inI/vYzzH1vGTouGcGsfpC5T9k7hYMmEbdveqqp45SJaCTVvO8q945sV
5qq4/IbDI9dEfaOqQ39fDpO3MgdroWZbfeywh7byxj4EsV1/zOIKIQN6J0gAtWsitYuhkPgCvAhe
Aa3a8wFs89iPHLrDhxb+e7vTiiho0f2snA+e/S+Y0H+EYSzsO2iQ9KRpqHKZzqs+EhWfbhgr+9AY
zbSVAhtH+N5aS9qWo6AHjZ484u74rJ0dJAnhx6hiTVC5bzdOhpVfEWTpyhlyQSkVu5t69L/DzJYe
wgaTjF05PpJdWb6WQ0nb25P0O6WQf0WNr3zTPKOlJhDiptWaKSxXs47ffzLb8OzodnFwQooUl/yb
M7O3EsXT5ZrlX6USDu7aCIu1N1Y+dXFAASUDOgQsjLrYeZQJkVQljPGft5VQcflfAaOa+ivZz3IU
6q0CJ0z9fbbo7TEavS7N7ANF8l/BUPoHJUMc42+cFzy0RQeEh9qcc9NSxOG9yXIPy1Z/CAIpecWj
xUCh2VsruS3urDehZt+TV6ld+SabuIyb9BYjBySf9H7aRkOxJgi/FEoYDnJ58nRib51PkGp2gQD9
2AckovLj2ET1aRizcOdgGrm/PoBLs0R3gjwAZATPtFmDpKbpRm2TLZyDXieDy6s9WccaA28hwYLo
i0KpwssNLO3sVPKyuomzLmKa+s44lWMYnhLQakegyhp68XZ126E8+/n6py0GJcMH1iSkb+dAbuRb
0L+JTeuA5gkYVzpge8fTe2wPm+mRsnFDq0ELV476hTQcTDf0PLYVOOh5zo9TtdXZI6u+iGLzIe3R
QVJtqdgbSWvdW4GWvP/EgAcmyvtU9wGkivl9c2J0MRpJcsNebvIq27Vhk++MvF+jMSwMJXVwuI2C
CAxYZ7YggXyD6EWw6qDIcbfvfdneZbwpdkoBmayKm/JT6SBRdH3+lmoH9GuoPIs6Be6Hs7UZ5WlR
dYz0gYQhSmlNqvWz6odZfjDbzP7SJpyReqFlTz4SYociFB21HunG2yz21RuJvGXlFy3sS8Bk0KBB
ZZI7zw9OTW71cYQSeXByL9ylY1ttZfQnD/g3/p15Few+QfGEeTXP2nRAmlWs2sgyx1X43PVGsIH1
u6ZDsbD7qduRm9PuQGRA4E/frh5Tynu55gA6NBZrtJWRcobjE7z/voFzRZmJhI6S5LwJ67dTHXkR
UQpMrVBKaL9NFWzM66tl6VNgjUF+oaiPjcHsUoutTi6SVLEOYQ2jQhsTG+8M/d1QKzEZKsAxkCji
DT0bMBvr3jBJeuugORVqN2pub3o7aFdeGkvrDDQKtC5cgkXf+nxaNEVKKjOorUNdj/YRATbl5ElB
+gz+vdpdH7alULwBAQeJvhpb/DwUXqCJ1o+BdcAHydyZvhnuJV4hhyyQ1/QKlkLB14LaJSzUWAjn
oeJA6TDN8q0DiIViNyVNeizQ1Nuhqb6azIkDafbooY0kKCKcWKR1s0ePokTgrIF5HBRIsGEsQZLN
ka7zgz8sCW1Gybc+ZY7dblFu4syo1a//j7PzapLbZsL1HzqsYgDTLTlhg7RaWcnSDUuROZMAyV9/
Hm6dCw9nzrL0XdjlssvCAAQaje43qKH98fcry1MGWjv4hrXjfDld5CaiPKcXSPQaq1Nt49tT5qI6
dq2vdj7imppezZbsmNIFIRrN/8uh7MlDM0GfnVPfmNpjXNvmoYnNJKwjw3hrp7DAJoXddTck8r2H
5sX/cAdxv2J0xvObFH0Tp2Mfb0yOnoO8aCECV1RDKImVO8H3urWC7hHF6vUigMBpv/Ci/3PV1Zpf
zalsUfOqfQToK5h1QU834JdmtOajvaC90vSRc+zqrP40KiFPaTX22PQu5rTzW66CDT+FoAlUBvQS
Ha71v//npyytYU75NDqnwdPLR+GkxYMj9S+vb6AXHtPFZ6W6hrIqdUqe79w2m8+qmkmzJLj2k3Dq
cT4u7Whg99GVwC91OU4nrzLmXxGCoulDq8P5pJqgkqfZx04pcK2k6AKFZNqE7mJdTmc56IgQSruv
/tQKaeHAn1xuVUQd5aM+FohzqRnr1Q9TZ+qf3J623VEaCqn/yjZkheOxnu+EuTVY/nd+gq7KWoFd
ZTnALW7T3Hj2VeO1cpVjbeu3Pa+FsKow2GW3LvpdI0kr9MzUfr++rNsw9DIqRSJEOsC70Kq7/HaN
HeelaUCGcLoW86AcC11nkNiwoyh3fH2o9Y/aTJAoxGVEVf/l2rgcCsZFZHvcdWBBSv8khZk8L4tw
wyk2teekEfopj4X3HT5/vkNb2C4tVVFyJlSfQBevGkmbe8pPtMQ2q0WCDxDzH+qyvxByaQ4lZq53
uePFd9PST99fn+12YV/GpPJMirgOvBXySty56kzJ5xRFZx6WeMoCpGOQ4XeneSejWHf+fxeWChwa
aIAaCa4EeGvzVre9TIutCrZzxDV6KgymNtY65x/EI5KIlb+znNsAu45HKZ+tKta2qr5ZTjNFOUJK
zOymykLScjKXexlnOG+OaQ55PEEmlha6cz9xbz/SYk/EzoS3AeflB/AQxKCMHiElssud1PpZ4UVO
gf3b0GNUbHPBBaU+lXt2bNf7htuDxsTqS7t2sDeHwxuRoCLyNmffS+MqbCpT/pwcuVIO6ipFcW60
DiU40vPfbh2Gpe6+sqG4trcsGxGZvB5pyZxzWXwrPIy+uqb9uBjuHkfpxjpSLoJwRYmM6tj2Q1qN
h3GJMSNoREp9X+IxFczIDN/99XRWL8DV7ocnGRSAy6+1xEp3GtkhN+Xo6ouyIu2e3Ls66JWW771J
rmcErcynq4ndD7qRW82hxcg7P8Ir/JxoZR8ItzcCijHF4fUZXR84MHu4JvDiIL+44tPo9aynFBEg
WMYj6iLGIEKaa2cljDjstWiP6nhrUrx8qPjx7iOX32z3KeuavOKld9Zq6YeAhuJTkU97UOAbk+Lh
ahOpLE4WUXrzmYw8w7wLnxccP7845WKFWS7u+qHMsLcx5c4S3pgTHxkrGKyR1wx4k/4O6eDiLGXi
KjPhCWMNNb6nvv63sNr1gWWtaFcyQTbEloItIs2WRovLVIvT8xtVGNNnq9bbnXB0HeoZhYoA9FcI
Y8Tgy5VDpWvuimE1vVl0zGXEQJnekOI8ldYeCfvWstFkBIDGS8jCUupyqEy32zzXsOpCensMdPB/
9OnH5fT6/r41CrsbRASKR6TRmwlpFLLtYkKyrVHKCM0GFe88QXTg9VFubTiPJx3d2RcXiU109aea
KLDqdqm89f5NMH09jrPvHFexpbBz22gnwbo1qxdeGrcG9fktFrUYjTJvMXA+j/idnbCnS0KEPP+H
w8pGANvBnqaMuKXjT2OjzEqhglqDLTpWfQFu36n/Wq9j5VHBawEgxykiibvcB8gtxZ2RoumcKFli
WVKVR0S1cwCnw64d9XrwL9OLFVrpUnZZ9WwJ5ZdjISyZllrGLUGFdgi8zAOkbH2hV/sD28I/ZSEf
k7H6UM/+Y5N2O23hG99svTpA7DL4Ssi8HFsh76UoLqDqN8ZzmBmyAXG667h94wDzx4NOBt0JsXBr
vWcSFvtIIO7o10hbdAMBNuuL96nX7YW969SJ4j+CxLyXXDRItxAqf2kdDTIEJknCSU5RO9qB11vj
OSr67MlaYjOswXfcAfuM/2kL0e9cxbeWk57+KsFCIZh+x+VyrupmTTsiyuXWWFt2GoYDNEOHnXh4
42DTgeAKBouLxOT2viLRKHVbwlJKBrt/zhYNkHe6CDSmFLLnQZXrf2+ljZADJWboktC+eEZdzgsj
2kqTxOFz0c/tI+9DXn9xLd52RrYkwQJbOABg0HY7D9+rLhn3C2ePHJ/n70o82WxPe4r7SosSQti0
0JwaU+0TgrL4hHamQEZepAG2F9bzkFbdg0mm+HkE5bPzI66TVAo6L3AQkkX6j+vX+M/rOxWlMkbd
Rwhh8FG/m7LirdCpefc2ZhV1Zsq3IAL+FmPAxMHorbeDTtkP9vLloBDeh041ZEAdyLG7OUcI0dXi
4e+3KxKIpN4EbJKEK9AE0dqzsfY86+0cv1+SZjhoVBaOr99D6z2ziW+UUUgO2Kvrd9w8nxLXrcaq
UOU5aof0Xb005jv4qtVh6ofkEDVwLrM20YK6HfdM5m/EHZtn2wq9Xo3tt1jRoRzNzOpaJFUas0VD
PhFBbs31aTF1tfNmu8L6rV+MgrPL6YdvQjJ0+cX4t4CHVFOeNcf5aTTVG1sb3g6pf8iK7tkc5J2j
UO+FH3Tfzu0BiZxja+HI0tRfXl/tGyGIsjQ5M4VICoLb8rdZtXE1cGmdx7EjApZVicRpvuzsnBsr
CweY1/76kgL+vEmZc9urGiNeCnTAnO4uUkTSSskvmlbOh9fncyPYsaC8OlacM0XwzboOc6FVeQWI
eaqMNOjd0TuAYgnmdDqV1V+3xPmKK5GOzUqCQR6zSdKtaDLGoXFz1Psa/YD7dPdVSLXsaPDcCCnr
IwriCpcuikKba6J0Y5VaRp6fbT+fviWT2R/nRXZBPWX+Q9FKA5HNGPPv11fy5fbZHMQ1R8fiEj0E
EsNNJEsWP6sSeBtnIKm1CrQxLxAbWvAhKZwBPaAY84dyNt8vRmkc4CTQcta64qR6Qa/W9oowxnkU
j/TW3clCrnpvLDu3GT3f9eW9tjouD8+sFVzaCflVbdUS05LIDfKkioH++G88kT1FUZqeTD3GNqR8
k1XqqWxRgsvs6dfrS3Tj8ID5oE5IgrkaRW/CboafkrRb+GkauvcPY++3p3ke5U5AvDkKwFtae+wB
rtPL2VJqnEa70rKzaFUPItrpHqLB/vn6VG6cUAiN66cGDb2KxVwO0leF1+AfkeF0L5vDlCRL6Pdw
pEZ/3BnpxgmlpcNGpkvJ4dmCrq0J+O2SzdnZmZY8RLbPu+/dmK9H8r98WeJ87z14VZtnu0CXQl2V
jIB/2HYg+krlhUxhvXlLGj/Y1lTVQRlr6QeFh+sZ99nioE1pd+gLzw+meU4eu7nG29xJy52de+tT
opqz8onttae1/vf/JAdrsjQZUZmdDV12x6UutVADXLkD2b/1LanMe6BfabyD1bkcxXMTXFJqPYN5
W8ensZTtwQdRc5hFpe+EpusJvRRwqRygXU4JchMAca4Ryo0Qm4KDpd2LaPrRK6Hf7+zN9fl0GYkY
xYVlz8VMc3s7oaqNLH+skvLcVCh8hGpu0va9IJebj/DMItx1VI3tTJ5MHsZUsunbgCvVfLci6sHI
Rmr5Qfm3kGEPctykJkRD7JCIqcO2Pu8ngkfd/LBrN/6VJ1CKwfqX0fC4OP04H3zSVScsgdv/mgYr
/ajKbvVSLWc83JAOyzPVWTi7Wj3GQEWHAJZy5wWDtbSQ9Z1GBPysD73CgMSeMSAilh3myLC+tRaA
ExQJrPLYOK3+PY1U8RvTKn0+uIOaLHw+ff1H0mqzcRyKMboT2qrjZTZ1uQQyd0FvmiKuAyxc3F3X
lOsnJuvN04tQsEJxt4XWWW+zbDAtGOJZs3yRne98bTNbCz1D6943ZWK8NUrhnYAomg9upUcHw8v/
tiFLJstvWG3CV3Y09brLTcwTtDDnzObKcZb4NJlyCabG7oNBuHvPlVubeN1YNLQYEPnqy6FGlY96
76N6YLZOcsQTKz/w0Pj7xx7ay2SXaE+tJDBzM4rfWHbV+l1xTvLIws9NyacCat3O2b81F/JJaLWr
IhNN+su5iDhnSRcFiaupP2LzEp+jqNR2stfrAINwzH8G2UwlMWecr2cGydOMNmfm5ecmdXC70vI9
ktPNoXhI0jGiunvFP6xi3OVcnEXPMtZ7CGLYRUcAVoNxmvfMSK4vJmYFWuelpkuTYhM2F9A6s447
1znpmuqhbwb84JO61MNiXG07imraI71cJ3aMyJ1OQWd9Um3TxyzqUr/D+vBst7311qXqH9qzcg+d
V2NLhTjLSWbW39eqGJT668p7Au6yTevyPKOW6SfFGSso9SBrK6UfmzZcwvNew+bGZoRgwobnPUeH
eMum8SYll6ry8/OcluptUZrO97x1tb+vwtKFXptgtE1fVKcv97zbl+ADO4thbFM9mT0KjkMVlzu3
0I2PxYkii+BtAXVyC0fqy5L8HyoJLn9FHCZNa9y3qY6YMbRq462SqXOQnevtQPZujooZ7QoTAdi/
zf1hRY7O3M75OYaddmqF1YbGMGVPTpTrpzoW2WfcOO3z6xfure/GHGkACUSOoBheLihOJeZamMrP
Q2PIu9THqrJ1078VKCPCG7ShKJoCC+FS30QRllIYfT3kCFW28ZupiYoyqG1Z70TE9dhukoeLYdbJ
/ifnmofEEViI8npCZ/TeIc91g2kof6Irk5/8tHfOReZDdMAUwXuwBhwmX1/MG1/Q4iZFJ4fED8zP
Wu/4z/h9Zc5R0kbZeanEgF79rIeTiNtwkqN5kD125lpZxp9fH/TGE4kuIrVTKkKoiZHQX46a9nOZ
NW2LloUt0/bIReM/pU3n4l7YW3+U53U/Zae7j6RVMjD1bLpLNM08O7Ac3+plHu3sqBthnCYg4BgH
+6UVNHL5c3AELcxJa7Iz1HYVwrksjtVs6Ic2sZKdc3pj86JJuCqbsHmB6G5S0tKLZrOYeJSRVQxB
lrT5scrGvRzp1oTctT4lSEhXAOHlhESqd3oE8/Ic5QmM7mVpThX2E28tW+11Am9OaG3Ykv/yeNk+
zdxaj4zWZqik9b/Fjlc96GmyR/i6tUsBRkAo5g4Eq7X5QOOUQHrxzOxseVEKbLzFYbSa4zcimbUw
iR0cM7vdl9mtmVElJuOiDE8nepOsZFFZjz7LhrhApALDM9U/k6zbT6+fhRv3Ou1ALtmXIikeOJef
CmmzSJglD07XTtW7PI675yqL0DcZcU3EUM2ydyLOrWn5MFnppsGbBk24GXBum0HGGM5mRu3hRyD6
kzbre8qEN6rd60sScTOWDjTutvpQaHopRS6zs1/gm6knarpXpZG+sZoxf45jKNskMsU9iPL0e98v
9gnjyaUOX1/cG+eApUVjDYUsyiBbobU+60E7LzFxxlvEZ1/D0bPVEa7oIrlHp7ixrBw2DGxW8QTB
Vr1cVrzbFJ4Vc3quMGT57qeC3dn71eH1Cd0ahWyM5hnWX6gBbe6+zFRguGd8sEfN+NaWADOtFqWC
1we5tWpAPVZaEhcDpcrLqVBZps5RJel5ymMtpKyHebSBb2lpWsPOfG4OtQri4/hEZ2R7/ZSLqpyu
cZOzkWhf23iK8BMwnzUti/6HnUBJm3c6i7ZWWi7nxO3XyNlFmKZ2nRhX+V4/WlOa4LX617wQMgeo
Oy+lN/rhV3osAsUVhBVMNHAEPtLQr6qT0GLv+PpHupE4ID5FuRUPPX+Fr15OKOtsWZpA/s70AZGN
gD0RpSe3yZ3+yDedjmp23DmMAMAsgSogefAY1+wdDtFV8OLtQ+Vj7eysnNjt23SFkA5xz/lCRBP7
WZn1oQS8G5ApuoeyrKKdSv3V9l/HA2y/llZXDtYmJPsDho9GVGVn6brlydfVGHhiiHf2/41R6Acw
FDgnSuj+Zv8LB1VdHtzpGTPgn602yoOOddRO4vXC8LvI/EhTqfnxLqDOCPpok3npU0cJOW1THI2R
+6AH0IMJ0ZC7K5Le+sdL/fwJe8/ogLOPdnYzY0yDsjPLt66JzGDc93kZ+oYcT0sf90HRovraWdgS
TIAJT4WtaYcuTewwacdFC12rnZ+1OXV2Ermr47vOwV/LMGRxCCBvVqpEWbIzB1ZKJEPfH9q2EmTJ
2EZjpEFCe3h9y78o7V8uGVRlDhQtcZem8ZbVIlKRZ7GmUGYxTTQeYiyaj15EifQBqx8veujdFXRb
dBPUgmhqf3XLHD/5tapRrplrDbsaw3uAtF39ShxLW60WpjLoY7t+m1aufEpyER/HMUrf1otyQbWO
VSARDwwraxH3w5B550rq3V2phHXfRtp3UNV7fPrrvccUkXaATgn1iih/eaxTQ68MkBGIOdWF/TTn
fRbkokl3ztEL62i7kuhi0492IWTAmbwcxsms2CiyMTlHZuoH42qM3pj/JO0A8N3/3I/mo3CjZ5T4
ClxQxIlX8b0vChlEVRcm1fw8VfJjJOlsKF3pQae6U1uMVjAj11Nb005B53pN1orUyk0hwQR4uDkp
sL99TdBsPIlKzjKoaoGbIkwLbWd/XUczxlkfAABIYHduU5Y4RzIDAQPvVEaL9SF1s+pHTdkfO1T4
Uv8sVHF3Brw1sZXWQXMTNBh/XX6FvHenbuRqOEW+1O79jHeXNSXF3yZ84OZWtMPKrVu7x5stZfsp
rESaHVAcOoUd6ZAeVqW9/2UuYEVI0NdqwJYT7lj1sDQlc8mGOXkb660KmjJPd55P1wGHJAs88fps
JOPeEhMTz6xlrmCGDC2WbU6bBNKrf1cAVHamc2MvrNkcAL1VOO+q6jpY8VAnveecqjieH1Vb8AS3
XN4e0laf2tnZO/e3x+OuWfGHIMA3N1sq7KFsybJOJeyeb2pEaNMpEYEaEN48qtqwdyL3ja23EvEA
pHJvw0HfnKklrwYDXS/n5JmD+RgldnakZjSdXo/YNz8XqRA4UchrSIdfbnDI+z7yZeusLNBDCZiU
u96aJzSCnP/nu/H/JdTfWkDuIgLninQDrnQ5lDV7SA9i/3PCTCR/WJbWeien1Wbkjd1lzc42vF69
VT4QGSA66wTRLTJrSO26tqLUOnXm7ARJ1/GhlGbtpHjXq7e24WipUgzlstsaz9SZvUwMY+Lf5P9Y
nNwIMdrxTx2Uk5063q35AIAQZMc8CkHJXy7e0MqCiGCap87XCoDy9ngo4yL660DEfAC/0pPmM3G9
XY4yW7Gu4tgyaUNnWZDmo/FJ643x49/uOWBAtGdArVEMhQd6OYqPBGVSR8o8NTPyh2jRpKessfUP
vWlHO0PdWDbuzpVkC/4AB+/NnlsEYsi1N5nk3Xh5SWE/jqW7JwR4cxA+DiB/g5xgu9emNtKRKGYQ
p6hmqv2u95Aqba/LdF2SW7MOdjSpxwqr2FZVMWxC47UsjdPiVd3HLhkKhFZ0ZCXfa4LE/tmIVN8H
ud7k8NSiqsFUHm51fF9joo3Q1ILs53FxbLkXGK+nTxb0Ag8E0LnyDy4/px6Xg0rhVpxE7OS/C0CX
9P/1dqdTfB09KJvrVLJX+itt/01RxC/nsscXVGeR6a953ozMfFy8kUnbhHZZdDsn++Zw0DnpTK9a
5lupfqhZMF3KWD9xYJb7qhHmKXXQZoplmQSTXu7psl4t4srBIQEgt+H+BK9/uYgySkUnKmGfhHT8
AEh/dcQKbE/N8GpWjAJMlFuZpxlsw00UafQFAbrRs0/9nP4ScnDDrp8F8gHDT02zy5235605UaTg
KeCsvsFbe4CpSbO+7XT7NDWiCFGhb46xbxU7kf7WnMCdkXQCnaZAsf6K/9THW5iKaaMJcfITJz5P
Pl0AIRd13zcusFGR7MlwXonPvxBv8fTlLL6ISmx2YjrSthnRSz1lbUQnsVnkEOEf0hdduLQCOIAQ
TZNQmsa1K+yXwrQDzHLVZ8w47OyA9FzdhJY0zTH0EjUYx6I2NIuLo62HYFQDoOxCNfNek2sN3Rfv
CVoHPFzAskMIoTm/OaVjRiaVGa04dXExfakAXRznSnMOVgOVDd0k780EbGDnCX0ds15GRWWYCshK
Jt1cKOPkLbob8z6Jl6R4qmfpP/qIfTx6hSfvkhb7iCB3anWw40arWAPHO1EIrJ9EnUUYjDvj3etX
z40tSWEDPBrE6VXMeXPMYnQepMgg6vtVIp5mVIQCvZj7v71GmTXymoicUFddvUsutyTlsgF7mQF1
jEHMb4RqHKpYrvn3xwuIBfeBsSpxU8XdjGKZKeIfuTjNmHCEtkQBexTssNdX7Na+QUUBkKJBfohW
8uUoZqXnrqU864SxQx2FpVdMB8OHKBV0ztzd8SQS91T0/rr1u5a+IZhBinGhSW0J5lPuzkZhkb9p
NBIDwAgQdge/21nCG5PDm4+y2EoUWAPv5eRUJUa9HXXzJFZlb99gnCNia8YhUtznOBVqdgAyYfj8
+pquYXZzFlE/YIeASiKjtjZh2JkLgd7mTMJgTHEwzlPxMVOTezSa2aOkFY3H2ov095E3/3l94PVj
XQ+8Nktgf6yqnJfzbQ0X3XJiD1nx2B8H/HWfcrTp7+fRMXZO2kuBYjsW2gDrC4aYc+V5nHdj2ozj
bJyqVIdn3SVNEaLA1jPrqcGpM6Lk9jMRmX0Ase0daVKPRydzMxGKpR6OSMp1D1wZbpgNFH36TBiP
HaX0hyJO8H5xB+R+Nbpm/linjy2nJEhmswzH1Gj2HBFvBA0ar6B0CRx08Le0Mx+FLp3vY5x8u3Pu
tCnPwojGyc5BuzkKMiImI6xkks1e7EuhU0UZjJPmdO+6PnKfhygzdnbe+odsPgpX5Br+GYG7YLPz
6p6C5qSPxinVFqJuKn/4TWkiOSbv5563+uvb7eaUyAlduoJUA7bg8Cq1kjHqG+M0YIQS6IPl3ucL
BlWvj/JiE7edFCV2bmRiIfX8zaQqvIG6Ymr0k17ZlR3CkO6+YixGWZBqiPdDy8vkc52YWRpOFlpu
1BMn1Z8KSaEyiLNRhxrpGf2f1pqiJuiQ/fxtuf3yXUWdzIPJy1NxhBLRpaHWCbsIO3DW+FL65ABB
IcalQXDbd77bZeP7B2HN6JrxN8i3tWXIlCQ8sqogzUT1rVSR98uns/fb4A38UQpPfZoGLRXAdizx
FeuGfApgedtfRNxDIYAGMxiBDmsPdKvpAWErRKxPYYnU7T9eLnUvxNKE9gj8zvpDkar8a9y1Uxxa
ojRlKPV66UKj8aZqJc0UQ8APn+3j//Fq1028vjJOMioyJ3BiQMKBXnt7TqnX8QbsLAGWohOXLezq
y3jje0WzAH7STzzN3KM5FU0waWmDQdS0p+J0zYjgJUmtFNT+qjaM/cblWLo9dnm/tMsp4THUhrz7
lnue7RV3b1mm3f3UZVJDLTDJxkMxxs5nzEeaH2atyscxraIxnAtFlVTkVf1zZ4NeHTouUDLutRqB
fuc2656mtslqqEvgNXFJ9yFFHmggGoHZtHsF+BsLzlB0t8DYEOS3ilnEvtjv7GQ5dZGhjqjlipOm
ewrMoNxb8Ou7k1mtD3hushWQvEmDR33QBq+2Z6Q3I96dRhs1741FzGBKRaw9I96FDU88W+hYvb6c
11GFygTKcTQL0Z0AsHX5oe3BLpJITPNpVv7ykNfRH99W+k5mwK65/mpcWmvOulIzYBxfDtMs1dBN
ht+folrl/l3rD7N2LAWOxkcrmqdvwm7BD+t1bNWBM/jOZ5l6mc46KAf0bdtH0SGpp8I4SLvMzADh
W00E6WC1aWAYykiOk9/Y5pHLfxLHxJ7aj5O/1EmoonTKwCijy3CHdSA1q7b0p/YUFz18dBsd4mNV
RLN1t6ikycOpp9waEPBRRMEzIIvDNKLw9dSUJUYo81K4WVjaZvxvO0tPCxtPJt7BrxrvDTC0WNw5
cQua1O1qP2hyZX7Ux7GNA6lKjSwkymJ5lE5X5scoLtP3Dijiko5L7A3hi7D7IRr1eJ10p/JwlV9d
+5xGVBwsY3aawIzM8t90HqIPYPWL99KLnV9tNGofQKXpOaJnjfHBbQ3jy2iNnhZMnVeM2DnVvLHb
vrYdgMGmeisKwwQxbE/+u2rs6ijwczezw3mu3enUJ22BmLGrLdg+oxREX3WpIbPIVBtjum4eD7K2
8fz0ifdXqZ8WaQzP1K57OB9Lon9qpVekYd5YMkf2YinLYEntMgpSC6mNc+s0SQmLy4yyA/1A4x+h
utQ6qsLsm7sy6cbPlp1Y32mGDgh0rKjvtHPkk6NpSRF4MafmU5Q2/WOaLOZybIWvkpUYVlvnoW6q
KvRWj+/Mm0ovEHYs/vhd5NgI4Ngz2DKRxBYuYbPxTipCbJCnSv+MF4voTuQgsX9kq3Tvi1qTNZr6
BvZJxmIO1EWcxB8Cd860u76lAxkg6qhFRPll/pr3ecuieRrnNBm1GTetpuc9Jv2GM5ymtJP8yBp/
epEtfmijMyCOUbrpw8L//UNis86X6TySNrXk/RsqJIt1anppfZTSL0ZyMD0ZOPWx8kPHnEwHo60x
+VNZtXhj2ip9pneIkoNWeOlzQTr6jxe3BXmh71byMLQeVXs9M5qf3aLwMRrdQjE1rY/qkGCnkBYf
LflQJ7n9IwcWQHOL4h8zK/1FYDIfz3+aLrc/mEo6LtLqpkEXanBmdVAumX6IaSpVRyxwEoJU7Y3L
HTibvgyjIdafpaPBU3do2XN3qDg91lDa70vPm0C+ZGnzx6zt6BtqP+3XyoNhGPS8it73FLytEN/x
rgPQb3Rve+edK+M3bdpEH1XTan94MPV52Mqxr0KEV93fCuLA1ywbTePc+YWYT6a0yvKxcASLrdKs
+wk7ya4wqku85GSOSZ4GnSezpwqEbRa6Yva+N20rf6dUWN6zOBF0AfbQFOpon/6u/WR0Q0jmWhUo
3DO/oz0/fpxnpTfnGsFk/q3ry+FglYZVhyNKzlGwNHn2kfJhWoQ6/S0jqCDW/+h9ah3HGZ9K+zDO
ERskL+zoX/63FFzXqJwgj1WWhKndukeAfw4pua25/wzajGqcneVeYBn98FxYDQJdOGu67Mo+WcXb
U59P0Fdu0gQWcNRHX5lRex8hRy5PnCj/nRMLD5ewaaY3Loy6i4PeMWkqpojfuQGlMfWRVGjpAr6g
ysifDOvRq535H6vM9FBlFsRcpc/ioV18gz1rJJ566E3VwGzlCTSECKvGZcAEFWZxrtM/araTvo+c
YaoOeVXYGKpIXXyIkqh87yRt7/AJawMvL2cw7myK/s+178D8cWmUkF4hXdMee4HXgOYPFQC4MX2z
IIL6sRWmsZwct7Hbhwq7uRakjgYvpFOE0jCVefJmtW9hbwjlTKea0yZPyzTU1VmOWVNRzKq86i5v
OglsJC3BfE51/29BFb8PE7qKZy+KBQG3qdBzL3tlv/HGDkp2YbbGkw7KyQlVmY1vjbZH06vE+PCM
lSVRtMJRL33AEzkeMBpJlHG2HUnMbGGKfOzyrPiZmJqKz3bqTfFpkFmVngvEq3gHkdda59RWPjlq
kxCasjhtvjHARNkyIT2BfuobH3DAyOlIdxqZQEcmVoFc1eY8RI/d/LKU+IWeu1G6+h0Gr2YS2HzF
nA+TwrGZ/HKyA2uMvDqA2zj8W3qpjlRBpkOOqVyx/ItFNS5nSzmY7z0zL+6tkYZ/kKq2ngLLgoF/
zNw47e8igrF+MOPR1VBUq90PMQrgTuBzZ73tOHTug+s2mo5GuCiKwMyq4neRjh1CXagEfaXj3T3W
6LdGYK2MjjJm45KHz0szP0f+oknsYKqSGN5F9hS4WQZ1OtNE1YY9mtT3xRTZQc1r4Dy2rh4u8fAG
2lH/LPn63EXkcllgYvjVn+ymkSwBig/4fsWrRyVN4fFZpFOcBaC94q+9rZVjaHcSADwtqexBH+3m
V02JjQecPdpZkAmdDJs8WGsORVaRBUfz3BpB3Dh1ephnV3szlsh7UlSxk6+WGJy3y9yq9EygtKZD
o5ncZ4mRaYHrZ5gkjqVoiZdtNj3bY9Z/LeuoqEOrdtOZWGrnkKWU0USHBZxGHtRK2fLAgSn8Y1zK
4ftC++GMpPTsPagkze/ajqvjkLkkqd9zO3eWY5qr2LhPKi355upSNIdGSWMMaUyld7WTjcdhSutT
nzZwr4SVt0ZYzU35hrXMeIeldV+H6aLFTWiiVfe0FNBNf4h5osA65oPzsels63fiOzBcnb5Q+rEY
PDThKyY7BpnBdR3oXkd4GGqnf5d3Xft7aLnozogJgtiy+mjmcUfY7X/HavS4lXTqslWkz18Mayp/
y8UwyQ7abhYfc6mpn0P3KylORlYuvzBi9r5OxVKR0TVUf6doAJ1hAiPwAk26Tnvgu9m0PzGGfN+O
3vBzGAv5pUbTughaOLuf08mVv3ifkN41jtGoYDZ70juBSmDxYU1P3ifjrCVnWSRIQPq4X8kARD98
jM4eRhUigjEl4TItcGx0P5Ufu850vzSePfybe2k/PkHxr37C/M2d0OsNtwvKSOue3KlP/9hDZf5r
WqLpwlhE0R8CG1dzbwrKLriolnHAn1P9M4rK+JTrpftBtrMOEKbUUGSn81+0hyklBTtwGgv/nizK
mY55bUz3zsJ2AkW77p4cmgBqIwmMUS8e3Pe4Z+VFMCVNAnsSkaz3el1Y8UFpQ/W1iXL7dw4fjyQ6
k/4nzTYTCxa/Xf7uI197V3Vz9TZTxnRMpZHPx8roytW8IB2/l2Xd/pzbAUpWGUXN8lHBSGNLpFPy
oVY+Sbsb54aLYSFEwUBGCAoyh3yGEFzV+ScWLJcPEmWUz0mtpQWEhlprnpb/S92ZNEeOnGn6r8jq
3MjGvpi1dAAQwQiSwSXJXC8wkskEHDvcHeuvnyeqStNilqTsOoxZz0EmyyIZK+Du37sO0jLSyQSg
TAPW+z4Gt2JDKivhBRe9ZYFbkquQe2mda1swqKimvDVnf+0+KMGikSjpuFtaLSZSR1YCfU+QuOyT
NgpWHTdcqjetlOY9lnSfZglzZnnj5NWucQ8S2sRWQUdqHI5ltMZVRPBfDAnn5Qc7otaNurdFihhC
tx93lQ7zjxTGRt86OCZUc8FSbLFG+/ZQDT4tONo3ja8NDSQbJ+m6eD/b7KKxECBRi3SzLbYLVDLx
0uVdFxsZXye3Y5u3l562loKeiMm5aQjItS+UP4rvi25HJmu7ytKoXJoAi9dynj1Kx9IJLRH9mEgy
NY3Lmf4pQShDWDyWQT25rH+rsXykwXedDlG46XXXMAVSh2j6A4Q0HaNsM5FteCCY/tjv/WwT7WFA
z39tS63XtHJK4OKtjqp9JuxOESTneN/PLcscRec29I7d2C3fEFoG/WXjOrmMlRFkQDN23iQVNoPP
jtNxJ1U6YCPp5LioW5vO3uaQy7GOEjl7okqtZVs+to4enzIkiHlSjVOhEnvW/ZOIhMwTFIrBS1tu
1J6Obbv5cVjz/SWCGmsvdg0tP2kTcgypVBM+1d1I3B5eUvCmpvHya2LXB2Nnat8qd47qC4rd2Jmd
eEEWnqe1X5p5amz5xMeziXM+X15tzcVkNzgW7GAqBb0kRHlc+EFNHMXsj6Cuedk58w25Ee18N6nA
/2AERMck1qxZtU1TBIdJO6OKzSwEtSI7lsA6/CErelFwsMTLp8E8DKp27C81ZSHjjaFUHybEFLWn
Ys2H7hhVa3HTcE7w47Fq3TZmDtVfiN3Rd9Kigjxets4rk8jgMJpwZ2NX2zx7zJKWMaPjwAKRHIfD
WnJqL+vqgcSl2onHqY0oxVSjmmOfoOUWDiJS84Xm6w4vRETTRRLmxVRc2a0TrVecjGhSCHorPNZD
b6JGa8lUTeoykA+1VY3f24oVMZ2rdXg/wxDdN2PFmb/MGQ+vykzVrB24Cqjo6jtdXBu9IZc4XGU/
0Q/ZVKRii4U7binmTsak77hPWMFVkVa+198tCx0jB4NjwEVVwSDuusnMvq4Vn3QqOdpVSagH874f
Bw6Nzmx25W4aJ0OeP5pgvAd/7qJUV6NWcbhFgxOXrcMHpx077zlPmt3IGWbhQgLjgQZH/OZZV5Vg
4bksJqk7TiB5/ykwTC2OFcadL6FJykC6bbnc0iZqKeSu55WcQ05Q+kKPoJ8EB2eUa+o1WF4bsgou
1eQxvE4bnVkx3jDCd8x+aDKWq7CZYqzt+Unh2bwLi96/t42QJdsa8sbcreGQ2fHkc3oGRi2rAKBE
FBHPNVZ9EhVhBCKwzeZLOEni1ex+0d+GEt7pgEMs23fLFmWp36r2ZVSONNP/cIqp66kPm/fVeSDu
KpvD42Asppf8R+8zsg8NRDzwfMCRXc/OY9CDPOUeoWoJSbLUaxGnEBUxIHTu8r059QOvOfpZfuUf
QTcCO9GEEv1PqhYmmLdIkU+f9BTaNYBUDonLysFe4HehQiTm/Sy+64/gF9wiXmOgPSxKfyD9RpQm
s1X26150E3vz6Ea3xVzU3/4sxAbeBZUeoq4GTP2RF7PEtHbO2i57Obkn8jR9zhcKxPhPI3lBgKCO
vGMfVz4Q6dsPrlxHY+otc96beEpRAGN9as31Z1H7f+Q8KCymWBEPHXwpt9DbZ2EXUUVOGDyNUGN5
asqiuZNNVF9amefshy50fhLS8E9I77PiH0HsOUCBkLUfkNFNDM7mefm8n12a/jxWpkZO7NfO8tEg
ACUO28FNBoKcY29jHGnK+9JnLpB/tgXRwzzknP17zpm9QuL39o1LPXFGyW1NAFE5H+ae3qaWpIM/
/SXyLCTmoFXmHVs/hitUNsaa3Jn1HqMmvmoZKA48NMj8+yvyD/cYiZmQVmjxzbOK4UfxKkhfLbp8
Ims8m6dTWVMjA77sXTAg1Mm/f6o/3GI0W6MohRs6x3OC27/92PSi+3yb6mY/6EAlsmjFnVrE/JNb
7ExKvSWtcNQgliIJD4yZkIS3z8KLdxvF98KXU8PrTBxe/fJlySYQROMLjjP03T8Tlf/hQyTbywzP
bjlcQ0DCP9xv9UjfozY9vqq2rBKrKY00QA+XkNP/s9CUP3yIeA24LjhccQtwRPvhQ7Q35W2Zp9e9
S1tNLBi+LjYiun9yVfzzZ8HqgUEDQvvHjqa6bNp5dAc4iN7YdkwEW7xZ3Z/O9Tq/F/53Lldn7f1R
x5Q3wRxYul2hUhY/9sDl9kLT8bgp4/fs5/98I5JVf/sv/v3S9auknVf/8M+/3U6vUo/y9S+np179
ZT+235606Nr/Oj/I//2jtw/xt5N4oaWv+65//K03f8Qz/f5K0if99OYfO3p69Xo/vsr1/SuuIP3r
E+Sv3fk3/6c//Mvrr4/yuPavf/3lBf+jPj9azov/5fcfHb/99Zdfpdr/+Y+P//sPb54a/i4Z5dPL
U/eHv3h9Uvqvvxh++I5tFmsdGjaM8d453XF+/e1H0TvLt/nPxBKwcyHX/+Uvbces/tdfLPsdjjzU
x+fIAjxfZ2JMdeOvP7Le8XB470FqfVqWkG/+/bXd/XbD/vYF8Vn8/u+/tGNz14lWq7/+8mvS7T/e
11yFCI4tzgOkFKFh+eHCXxE7GMXm2ym+VePbNkzFTSWZC66mnma0arL9tPPpp+57Yq7azfyy4Zq9
mtQSRInDALqdQyrSNeysaCcA1u+F4S/JZuEMiN1ZASe4vZIPuTXBVbYZp5up7IKDVUSqPrRW4nyf
JlMct5Z4dmQkXUKGFdqZkuSDE6jGVSWJ2B4MsX1Bji2H2ItmFexMtaVBWDgHF+7ES2p3duqYmaNu
UlB1WSTrJElR0dn4E+fIj5szXxZIJVIp3CPnoAe+zX9U741bUWYmYENK39olBPTMpON/NEW/gI3O
/W9b85+6vf7lrfLm9vof3oT/C2+vc2rlv767Lp6e396N51//7day3HfI9NCnc0w6r3Y239Vvd1b4
LjAJdWZ+P7fCkP3x3zcW9xXBI+csNSQefJVsOb/fV4bzDjcnuW9ByHGITY7b8U/cWG/3rnMcH75C
Dhkopkjh5dHeXihuHQaDAkoo5FDeE+6qUoRZ/W5RtvMTpfHbZzpH/7EYsPcjUedQD8H89pl0H6zk
0jlxiM0rCYY2Y+ze7F1fZD8TGb/dvn5/JhYzhON8UJzR3j5TKIoBlNsBXRlwEZaujiWlxOk/fL//
ZEX6J2+H6Bu+M+RLaMd/3IlzLwR2DaLYE8FwyKMuv1Wr1LhKiq78yXZMuRKv+L9XP97RWVp27vMg
Jha91I9HzszpixFoj8GPqSEeOz1kp2hoRLUbFpIz0swrWbHyTfm7Op+c8Qq7SKbiQWzOxJjmN22y
TYum4gU2Y4BB1UOdOLNcJKSv7raHaBSms4P+bqZzs7Jt3+SFqm6r2bHlhTad/GWwsijfecytfWx0
Qfcp8rK1SfKZRMcbY6AZc2fng/9dtFvpxcosGiinbvK+i00YAfwXoSj3azPwxJYwrG8u2W75znXs
rooNIG4PsriOwsusDHxwZtuR841Ztf6HUU88tmNuVQ+7QKVCLKUOXoKoDepksjNaDeg7B0KqEDd+
WZQ5fS6UCz0fEeRTMDFPJXnMbbvoWAdOczkV3jDvs8BUr201N9muNpf1ecqy5dMyNw1RzcI7DV01
i9hAaPV+gQkoKd2wc5AKOE6DBD7hfQ6bzu2Tre2MZwVw/iFzm+oDAYBSxsLFbhnbo5WDN0aQRJ/D
sqxtM7WK5sy4zOPtFnZ80m1Y9V/R1bbvbeTDeWzrubxuDGK7ktkNNgpUVaQ/S6+unlslxDN3zfhU
rNGZk9g69BAZhdxTzNFePQUWmmg2NL4Z08jFEDMtNHkaOitAt62H+QuzleVdNOG6qmTjaPaFOgzn
xnZUdC9lPpV8mA49R/YwVZ8WO1yH2KmW262fiy7ZRl09oBKw4dmqxv1oTQvxnda4Ds9ARfrTQgL1
x6EysjAmCk68eE6lHnCR2fXeXvV8ktW8AO4sYE/oA/LlOowWP08t5gEVF/1iviLHKkHNu7pM8Nh5
Z7Ze5lS32cOYgodT4CmpQ6ouMEFblwNnIyeOtDCua7vOzKQSJJnCbumsS+fGa+8prhlHhJHSydJR
rnYQc4BtJ+Cfrdnul23O79rGmr5Wc1A855KKqfchx8rPqN4DeE1doCKQQxiyRRuox0GkCBniv9vd
tpuGykfLoWUGwHSm1dWgnAyOORg/Wz3hGYCFs/NSdZp9l+wyBhEfVy54cNAFFJyURnVjbBAzcad9
hdpt2Zr3rRNCWVZugZSJE3MXO6Fq2pgQr/UryCMVuxD73Pxo7UCGSOXhLqt5xhqYWPbfrEKZXmzQ
RV3ELWCGmxawch8QZ20fKpb9KJWmX3wbEZNEcaGK4EvjDOBM0rFcQMMgK88vptpQlEby3hwzz75a
M68g2a2yqn5XLybXv3mGeVLS85Y5jtzG+6KUIV5C5Td3az+WXbpyOh8ANXKDg0ZJUToHIaexEwfg
VsZbt0yftwY/KWS5qV4WLqD3Tml/7hDnUjkLvXKjrGV9BSrlSoJ5pCGc4OiuJikxC3dVfi59D3sT
mUDVlfhgh2xxP0qWzK8yM8IZoNuZh5QFRzbHyM/aJ9HQ1QHJTRFrbHLkKvd5p3LYNtSDIi6Knjqj
jInCjYFg11PXDJq36RrzLX/XfHDAHIEYCOLBL20WC81jeeF83ywulSVanDKO4LjOrExmOHFbR4Xa
iXqt7+3Nq+ud7Xbz+5w3UO2nytySsPen1Je1XaVulg84U313zuI87MoFgl540BRrWIUUenvlkkyl
7YDOism/IuVj/mK1Hgc4qxG8JsThc530xKGxmNVddedlluEewDKrXSR62hbdeiGJ0PRkc6nr2oT5
7CzZp0IUY0yQTKWT2mF9DlBUTc6AWDmUzm6ygnZGg7GYUWytg3cHxNKJONukeIHYVKSS2WMk0roI
z4fYCuFI0sHiNcheouJL3edivVxaL38V1uqhHvHK6c6tm3JK87KGgQ5NvTyMvlsD03BUBmovyTE5
VG0UQTAvXSQSxAi6SCprUi9YrcciKczRaVKn7ll8FdrNQ9TmdgQp3Yoh7QPpfgIWz5GOBMGUFsIw
X8esG1z6JVzzrKvyD064FggyA7sx4ZO0czA2ezhSrRZGyWD5xfUkCy8ency9WkevfjSrOno2Bk9+
tcKlpiPFIGwgnaXOT14TqhvtmL1zEVl5NzENgEyBHBeCfkdZCxiA3nyeO7G8dy2qt5CWoIG56JQW
dyRDQA64qy1fkIVZnwDYcYViocwQP0/kO8ZDOUnIDT8YnolHqHf1GDqUdNpZ90xhwnzfSdNJ3UZa
d2wLwQ3WZnNODFxythEELzOPv8aWKiY7mX3G4UMVzuHtOvvn6zyXbDJERrY991+rHjPVFO8jFGAr
vI8TfKso1fFRttbkcAbS3th2A9av2GVMujQEoESS+4GZU+MNaItiV4dQelYhj5qL73ng09AJHGAH
zu0E24EOcJ/whlyKtI2Ud7tYreh2xajMg9eCE8Z01g4P+RQET2IYVJCQcjufmOAInTBcW3s7R5fN
kb1XkTcZQieYotw+cW1aT100uEa8LRYbSDmulb5wLNjSnUnKdB+Hfam/bGuVV/Dz1NbHQk5qjdvI
XW4DRGXNdbd6G3sKYZZu0g+ojwig5TYNtq6+X/Gtfy9Mp78Z2Si4jrj7ciiZXHy19fn+KF1nREVH
vQQoj++0nxiaxVe/VAUL++QZB7fPvb1wmkylhnRmN1lE2NfwxRO7w0wb7IecQGZYuzYYCW5YXY2w
SsJ27oN1hPwuS3x5/KKN7kHDMlyv0kGOhmxRdKxETPB8plqzK+Pf2CKkRflsTvdQBF11bw0kFlwp
axgq4hpyz723g2GeY9NWfHcOa5TiIJfXa8IKPzxPUMa1sRlWTPyYxS69kZGaVlMhlmTGnFtdtZMz
+0d6LJAjzEFnOTusidNdmdtU04yhcoyrZY0KVN0zVYmoNPON3KggkI+94NwZI9N1wtiren2n56Yt
diG9yAeiYJdqtzQ+MtfVK6HT5ejyzbtWtTy3xsxIv6L0uyQbBJJyLqpGJG5FU8CtU3LHsZEY9r2t
bJ3vu6lcYRwpp7PvtO1zJlJI6iDdNju8RiiN9kdov0RPkiMmvimCvl7TdVEc7MbF8muSqP3lSZbd
YMce+2JNtLsTFGlZhtM3absoGsKC3vfY1Y5G2OQ2JTpjZCktNpM8HLiwJoI2801Ply46om/jNhHb
6PldK1FzGVaTWPgQRZwree7OiDBMJYbyfZUsmjX43JV0nOvakGlDoTdShsKDp9+WRamTnpwy2kWK
tF0IG3M61JglUXEVRj9VaT2R7ID01Xeeg9kCc7A3Wbk71CK22jgzqdK5Fbq292NkUEHWrFPFjVH4
7ECb0O2lA5VsyB1Zq7rZCyK6cc6N9uQi8Ml1hqY8j9qRHBU0nPBiavSfrILjf5xlDCHsy2be+s+Y
Ah1iOAsAIfTxeRW5pyF0Uf+gWe0/W+hdrd1qqtL8mM3dApkrKJy/q1w1BHcgtojWzD5nD+Zch9f1
10Ht/wU40b+2D1q+vmogwv8fEL8zhv6vMYmdmkE4W/EG8jv/yW+4hGO/w+FGwCPBXRG+qTPK+xsu
4ZjvgnOVOAADOAOacAbo3wE/uk7egSiRKY3PL7DBHxjj/45M2AGoBalIOEbIKLLOGOKfQCZIOH8z
9ZLUBnbI6slrOPMfONvfzvEOkyxkJvKMc2ja0PeP7mJMa0LrhLFeSG+D8sHTvIvy1o3HsWxve4UH
ci6H6nNtVtHX8xDzYhQS9TTihhIkjmajY9eL22k0/HjthEogOA10jcWn0BdpP4lnZhZn75XuZatN
hB6cOptJpqX2Hnku76Jry6O9yv3oZ8wlbXRV2uPnUQ53kDV+soZFkbqLvezsqXlEZmeSayLdj43h
D7sCzXGd5lrD6WbGOo0XTo3N/LFs7OybpHRTJcLVdfewFG1tJ4XlT3bsVnX40DV1QRv4xuxgeDT8
NDM+8LwNGrYVVAAoHlE42OvSnFWL86RAVrwh/2h3UPaPlqE4KArUVIJlu7Cmb+4wIEgw1IRc9Qyl
t4ljELUZT0tmeSjNLYaJlKnNOnWFNVxrPzN4rzVxNJ9GjDjR2U/mX4jKnhhE+txsd7ZcbBa3fszv
C9ebT2AHcN0+hphY9s4MCkNMBZHaRpbT0BcN4w1p7+OFnQXSSDozzE8clJePdjZF6IP95kQJ2QXP
fT96EHtB5wBurKaD9NRQB3vu8msund1cZXyLPboGo5PR0WBqAfRR2WEIRTJzrm5LkeZjcXDFSgw4
GWEp0kn3KvKKXc8QNZjllZbV4xAMeY+e8gGfWL8X07bdB/Q6JKYhPm1eVJzsoihR3EWRkZSNb7ep
Xl2zT9hipPUplOgXPhRmY4fIZpsCniSg3nZNjZZY2Oo3Fu1PrWa3/26degO3/ktQ9n8hwGp5/xZh
PT3Vb1ayX3/9t5XMfQc7AQlBetG5L/zXOIrfuQsICkwHmEEtAgXIkThnpv++lLGSQU5gfYa1wFb8
K63xd+7CfGedOQZWOcI9eVzvzyxkGIXeLGT0DUGAEIzHmZj/JyzsB+iTfHadj5Xa42I3vUNXlqpN
GaiF/oxYx0QhKAwZtjuB3j5MRLRYc2pU+TBcccWNEfrhoZ/eO0tvB/DsOiiPZp7p6XsxoMS6CuZs
2kVN0I9HxQFNHe1ydNo9WFy9HN0wJyPb2syCyj2vbsePQWUoUm6dbbYOwyY7OkKWsYg+kyTcZUjD
V9HOD+HAQvAtnBcf04qzBIVPD2XTqG8lqvnbxlHMkUVXz+IbQLGmedOX3IDl6s7ubSGk2G1Fhfaa
cng3uMekgRZuabe6TJVXWNmjGcyRvBgpoErFajzqOXrpovk04Z5PHVndZ65xLXEpZyxMdclp3nN1
eNGM2qKg2tS6V6ewi8KPpim/jhEVNsfFzRwT4Kiix8oMPrii+OQOOrrchki1u94D8EmNcgsp1MnG
cE02VC7Wrs0D1kEi0UL8Hwo0J3OMxd3XTNX51RxVw2UAmKw+ukZpbBe+Qou2CVpAP26V3BileAey
PVZk1dx2qN2uR6BbhZ7GWI7YRxi+iTRrjsr2azTl6BoflXKjJSmKqUWxhAg7O25UVHdJNrgWEnsX
QZUllo4uU6srlmfcBxTkdECT5sWyoqq72wy0lEmdR+rZJhDwxsnKLbiX81Ygs2O8q+OmWu0vgGbr
U6VCeT8L343LujjNGb4fVTnoZEU4+O8jY/qAF8s+rsJyXjFBIWAvi20md61f/KLYtwtC1ReXkhPE
sSzo5YWHBng89ZRnNbGho+mzoCmgjxHvUjRBy0L9tRTLsNIQRbgkW6bscXjqecjeFwz5t4sGR3HA
/PIqeBVM2RbC08BfHqoVePK4ShXJm3ppzBa1U48gLk9Mq9INkx1wJaKtTuEScw4q6Og/AIcoK/PY
m4uwX/wgYw1PiHOdy505sgp/6jUqkC+BSQnpXUMs5fiK7bxEBR46haSrQU5dO12oMMq6zo/xyLhd
aiOLPZEJx7a0NyU3JVkOdlSisFWqe44yFBlHb1qG4AGNlRQfnFwpc0Y4K2rQPQIW0NJpe9DqDv+K
qG90WKMUTAvTrK1DZsnQ2oG7wkx4BLtEE6wiujIUnFPhNIF9JLGhu6pKPzynQ8sLG1ryJhyiJgFe
PBUeoe1xNZbrAwNh8LWvhvwKJzMKxMADx2yZJYhnqJ6bGURBDBWdG5pAjcTaNmSBao72G208B6Oq
mosyylo8KSSMMHpVY4dODzNBklHQdmXj3EJyv7bVI9QHOzh6Ii7fahw/Ej0nr1jjyoOvN/+yLTv8
5tH8vSzd/Iak8MdaWuH7DoD30qwDPvcuH3C3jPgNY7r6uljiaL9t+sV5DGs7wCfSSvfCZCW8nEOv
YpjKUG6sHPL2ubX4H8CutvuoX9VlbWh9LVc5JauSfppHoXGha6dYkjBypk9E9fU46gYHKYSIWEz3
8ybNi4HUWDB0J7wyQ/wBMfhAe4F/Zjps/dp9sVuMfpONDzmcXCbvIgRldYVtxJiLw9TS6Cl1D4LE
4Gwc7VoYp3FSdxbgcFICYuxzZD+Ek2xeMmWV78eL9MPEtt3lMfD6EZGuHq8WuUSEHwDCU8hkJv60
ntbFWJ49hO0Hzxvke40M5mCYIsRdZJmJMdnL3nYrwk9cw7pyRagvV8Ron/O1CghEoYggM325J3Em
O4pmeKgCme19v2Q2D4lq2TxYnbweyxvReN11aUj5Xhi9OBKFv35pyMfWMSGQxuNQ4NP1IrkXyzx+
zkOEkgPeTDxvnYP0cK35ROYLG0j6ymxLm6HdjJLMaKajX9ZPaHlEBwPAt8olb52YD/mV0N6YepVI
l2W0902v1sSVIJIGmckHsqzn47gE9mkpDPezXdr+lRtO/XGSor/UWX012VKl29kdx5YFz04Q5cFV
EQGbHsDQ6OfOJUfb7JR3RXbhoFU/LH0nn9aM2h5LAWL6PcGhym7GQ7TpZ+Ql684Ttv1+mKd9wyn6
usrL9kCmr3Plbln4pTb9vorNJgpwKBuiSRj1O+JFI/Oub+vycfZt94stBMNtDaxxoYXXHrtAO3dW
sXaJQc+NeQxzZ7TohJ7bj27t3Xdgxok0TPu94YZOamCl3Ptmz4HQbjBrBubDJL3ggKPK/ypNy0oa
MTt7gU45WSsHU4fbOp+iNfDS0iZfLfeWF6M+y3SFA0qXGuQXZIkfGY5/Bo6mpM9K5wHDoxnb4QIM
wmlofA9REeyKGTaKpStMZGuNuwHImQuoN046D8d4kObmxLns9E1hnXdxBIXoIIggruW+3ZzgfkAz
cW1XS/l93nJHXY9mUQqv4iJwCISYOJiPgvsRx3BvFXq8mIsSU5rLwZ9tBy4lzKWV3wk5jzSSDkrh
GdqhGSwHvGYRem+JxWyqaS/FfBQWQZCNG7RHWTgk0LMCFuYDehBAKxK0z/NWAoZejDehb6jmlewW
P3tCrb5WJoSmp79qZXXHYRvOvtk22tPMq5Oq0V/Raq9JEM3loVSeuAuVUSQ+rMwjbsA6vECz4ZBx
gFoT4Pwsx0DMV5J4AcH3Xht8C22VWacy8vVOSo/Mmb4BL/W02g7VNtbp7Ew5IsseNC1gqHAnBWKt
Q0ceLTFOR4P02eut8JqP7bg0FZkrQfdytuXlsdcVBRNc12GGaYO9M9QfWmZ1+EMjuDwDfYn0qvJk
BHn5hFTY+WCMyHZ3mpS6PYSavsQ2VkVwABuxr2G0flLq3IraVc1+mTfvtVxXF7uoMGipCMhd6DnF
5YF1H051dBk2vn4fjB3LBg/IZVOOwUgUpyiMmORe+n9xxMaq8h96FYYp+NwE2b0a4Yu9CJxSeg4+
4BL5nGWrfmg51+SxKMrgXtkT8s/zomUa9jkLc8zqfa1nT1/1nZJRSumD/TC7WTOw6dREGm/QkKdx
2IqvyxI9WGBbdz2n370PowAHUZR3Q2nMyNwnBR7VZLhgYgbbEiLFb74uk9ucROnbB1Tw/clZc9Aq
2t8u6iKoD1gObDsOZDg+hsJfrkUe6KQA/Pdii9brY1iOXdp4g8+GsT0bESSAnixAQAiFzxpjaBIw
k+KmrLrFize7g/hqheWtB60EGNxQR869v4Xm59EZMLApqx9h3PPJ/zSHg/uyNab6wM44tYkGV+UD
HKuboi1YwxfHOqJNtB4LUM6ThyWQKKusfK7kmhOIhp3iw2SbwyHAxcxW3szFrl0N+7TiWD/h+zFP
DVary4qHiBLX6M1rmE3/sbX0cOWuFF1Bw1Wum1ob55jeW4sP4CwM2kos235zDP0wWbN9AWPtYRkC
aiT1IgKwpssAhXta2Z07vy5NG77nlX6SRtaB42Z00yayF5b9HA6D9k5yUHK9XTNzyT/B/1r2bTla
UxjGix9uSxyZzgwEAYXUnwyjQ8eO6NVRaZHj22VFY4Jxoxj6qpwuo2ZgPx/lYngnazI3hd3NIX0J
PH+xLt0cymIfTBH21wlQOj+E3lTv/AyU07AwO+Ovyg7Sao6hM7AhMxck5KR94n2RjwYowsvmjiLW
1jwLJ4f+2EAVXhuzQcrpeDY+V8tpZdy/V4NbXjWVKjCNRBbkzIzufPQA6AN3SWqLjGdtGXnq9eVV
QTFQHBR1f0AE1hz9IPePntd8mbDlg6IOae2y6Qfr9CU7G2F67uoUM5ZxgS0d/9ZoF9+4QZ2HnKU7
cfVsf9HzUnywhqi6jGYru0Bd4p9YTH2O3B6OV8MxqQ3wh/oKTavzZPZuoG8wPCwvi/KhXMjMXslQ
HpfZOk7YB1Vq1b4sbzjF+189AkW2y3myKLhzy1oPtxZehfpTI9blNbdctj5ibML60IA9Dceiznhl
bR/Yh2Gag69jLpp257hZlO3dRozm0XTqpUhXnKlH3Hh8HoboGGG3BsJoZ84rooK6KsGB0aB0w4GI
kd7ZhUEnRmavgks4aDiZHceSU8alvXizul0RHixPLvY4G6ZozF5wS2G/WYZuXmNodmjWkErd8Hps
16B4CnTjGqesCIPm3ggmProwzyGhICZZzj2/WC63CGNZTG4Ptj3AvywAoesdJHrOmAf3dZZZdVLO
qs/vLQ8i/OROsvdSNWWULZ59QN7O4E29Tr7Xdjchox/GmMqguGGcNsAmHL2hm26GwbdtBIV7TTmV
RTqK7QcMq+TNyMNgEdYQN+M64mEZP3pC1ZcZksmds47ZHizcvO2LTuz/D3lntuQ2lmXZX+kPaIQB
F/NjgQBHJ30e5C8wd5eEeR4vvr4XpKwKSREZUdFP1dZpaZlpliE5SSeAe/bZe+1mCdnghkTV1aWP
X4cR3ctecutZ6YmQ1YtW7kIlrHdpSS8jh3MHDUtghPHiYs7f5RiSaS11Pd8TWBUn+DRuAMLpJW9B
5rNEtYsjYqhyjCYESjOjsS5TMttPS/5YVDbVO0knsuA5x4KPgqVz4wlB6BREJMvarMrbvWK2/WeZ
L9VRnczwvUZB4R5o1rrrs94GmUa/X+2hrDTItP0SL0FkMASmrNKgvS9ya6GDKCziK22HtaO/LUIt
PEktGne24oobqZYL0N9F29pR/2RXUm5pNdUCOl3a01ixfe6XUlw5MhPnKINq5bH/dF7Ib3cBMZ7+
Xa+U4ZSrdObOglRQkTnis1L37SlGo7mDDaYZnto4rMwllGvWJiAxBnPAdILoOm/w/DO/c8FvzYII
cbSoDp9weKvLlsl61sPTZEjDZ7zODnasd32AY8O96nuZ4sEKTfrdo+yxj6LsUHZ8IH7BmeZA16r0
KsAEB2LDKZScOTwRc5p8IbRs32tYNsyorwPk5/6s5gDd92HY1J/ShM7flIGA4NS12uVlf8QfbZoc
JM1oPiqmXtvXdRNTNEWG2qDvADqP23+n7v0jxfHf6og/qY1/qUv+T1QcHVYe/35/ckk+3tq3aHj7
cYHC7uM/FyiKI37D1AhJD1ujarBIQff7l+7o2L/hDkR6tMCtEQlYfZX/6ZlGd2S3AisR/YQg0NrI
8bvuaKs2RlAT6wNpDKiA/2CB8rND0eRfa48Drm5yAjp3m3W98gPB085V+Cl5023bcqHovDHN+zWe
ttXDMvsbjPIvm5r1R7kqmX0D/p0DhPgXAB5WtNpMKc3bsh0+NEV/m9YZnVLigX3uqbeV/Q+/hz/x
Xv7xx/GRa6ysWG0iz/Ix/fTOMtwtckrMdmsN+oPBikbXOFslWpp7pczPS5pH27/+iX/8LPmJ/Ibp
NuaUBOjt5584tp3ZYgxpt6w38s0ElGIeG5aspfs3Xs9vfKffrZ7rbw1TsIN3VeObwH/+EqsymWfT
klzktonCbo8amgWJ1uv4zepIHistzk6m3fUPpkzptirHQyyne/6mVySMl0Ja1PBYHUdeIE6eJGis
GvBhLREeSvJ7d+ZQNH+DdNLWNdxPrxhvqmBTx6/Dxkv8K5YzFQxpuRvlW9icZx7zV1gXbliByKsC
VOwYq6M/ott7BTiOAIFxCv76d/MN4feHF+AKwcVmcBH+2lc1R/EgqtzJtqnWEsAp8XGcKs4PW3fu
/cQG2BK70cHVaEodFA4n9pUI3eMcmW80B56qaFY2vbp8iEqb/ua3+bPwv14WpJEA6BIC/xZ0+eUS
ZEJIY9Muim0oMnMIFk5BkRfpZnfohxIxqKqXoNBrTA8TGB8eF7Wh3/z1p/O9i/PHj2e1KbPG4NU4
uv59z/vjfQCBuDIS4tPbAv3yq5JK83WR4Gc2LA3UA6YAnu5IotlNmeTFJyVsQdYsix8qJNEh1kwI
azW4GKwU5h1/rD6q5gKVGuLyVrfHBwT1cDPgjdk4XCG+S8FptVQHaUbZyxyuFB7nwejCWAkiazIS
DB9inHZ0zdkioG86qdn4KctwJapGw7dgjOq7Vff2eBfpufbuoMJcStxcpGGl4n5qm6Rnzu26Z6YJ
9V0u1VRfuqVdbL/EclRRFN3MNzBVVvyiG8ptV6fubhxamoEjnCa+RkvVyaSi52JPsmipEu1A/iw6
8uBkDSGEu67N3nCZhU9tVsoDt6EMVhgJ5F3ZE0bNykbZEeuu5md6iLV0x+wjrSOMF3c3GynnAs6r
zAS1hXhLBWYwgg35QtZJPuhmjkhYOk5+FTdaBxhM7b+ytmWBmWlOeMm7vnqWWESu6kwA9zTwUmLy
lA3XM1vJsdrlQ5Vf6a3df43Bm+wtEtjPpYtpw7NnpXgpkUQu5cIqRbN7ZiAtF4e8TzIWpLUx+mWt
w/fqM6cnxwsG7hiTosIfZ1RyD/sMKblLxlHxzGIwGXRcAOxeY7lg7sTMtrqbKNANWCiNG4H4cuUu
HXoHxubuvUY1uI7gpshDzAlQBik6A7JqR74saGdrWTaEoWMScpk+MXAbatofi0ZtDy6EG96k6WSj
5WO0beShaU0tO8Ayan2C7lT5VHFCQaKJ8DQ2HHd4lGWFc40qJ6EySEHR8ahn+mlNVhPFbC2tZcrs
Hw28h6of6t38JowmBRuR1mNzzFoyO8EIBCE6UyGkQCBDv8ZDnqW3nOZqdzPIQnmI4NtnXtv0s1/S
T6EHAyiS5N1cHKpe8DFby5adm6i2YWubt7NCmyRCIAZWTqn519aWxhenDycASw2bsCwkdbjgZz83
ptOf+eDSr+041gEUl5tQTvNGz6NH13HPWVzYnxe3vK+p6Xi0yyI7Kbk77BPdybxQpTqOoH5rXIc1
ltQSMr6XLE2+nZgV/Iox61a6Y3zQFik44ruRb4DqRu4Gbwkel4HVFjiJB8PcYdVpadseGOsFvY/x
4gLQwML3FqblszJH0Yalfb7PayuBjMnUNIz2uxo50RYBaIaWIEPs5pXjdW2v3CKEQoRLHWblOU74
rKVxW43z0eGMyqG50fZKHEOITNr2kFYWnmOzhb6haxcWZXqgiOFaasOVJir4Ea4LVqGYD6naaqwS
+2W/aM69YjP6C+RMb1SKbVXmyrVaMRqaINoIrPQaKqFdHPrKqc80TZZbnQUKvgh3eBGwaryyETdi
Sr+mpMzQ5qLcN0PFfFBUrT6ki5uc4DriYVyms0rv0Vec3cljwX3zpbWL+NAmXeGPfXkbxbkFSZ7d
Bo49ljNa4pSbjs8EJ2rfHldZdzelQ7vrolHhwjW4xMpxWG7nENqBj7tRS/Co588ryZiBKLkWoFn8
rq5cBDYrhvmsZgWnNtGvcAPtbkrQXPHmTe4DPj7DL6fyWGZsIZgaopxvVcHarFXiu6xYMWbJJyMT
BkejqjxZZgbYQU0XE3FGyy5hOmSnxCrGgPV6QxSiH/wqwW+oTJV90OV0VU/RvMVwnVxKwIRTooEx
twCHMH4asNicrp4uYy6Hr7HiIMb3SbdTxeR4PWyN56HV3RDM0pLurFrLfUINB+AT4BXd3t5GNftj
A/IwNXEoDxl1zr5RqcquqeLhaw8IESXIxRwP9qvN9/bEsYJdJIDYyniayzgKVGderozZcm/LwpVH
zeobjKVGerRTW3+KuVnsoqgSO6WtxZXWz5gzm/ID+7t1PWnsfqtqWS5Gt7D8jNCPlAHHYWVh19fn
Rd8srpFcNSUnlYgd/mvBjggeGBY5Kqbdd6vt59c8d5YAEjAL0ESpdAa/EhpOnPBcwd4pd3WhmzdN
xakwZXh7oLBw2WoU3V87ed5vGhsgxNg0GlNxJA8Tg9smwbDN3BlW4z6iKnDbz10VADXV2UXHn1pQ
hbusGxbXM1rZXXgkGx8zoBzMlG1zpRbguJwE640FB2nTxOxwk6QAGalj6ywXaqSXt6y2TeBKkJ1q
3kJFF9h7x+2JdU5553b6soMGcqMPYpPHcftWDFO6ixqhblLk2kPdRgFUsvZmiS00igmldxanphYf
ke60/igWfE0l3EIm9JmlnYY/m2bSZqTN1wQ2simU5h0CLOjlcHYPoZr7i4tHMrE/8IeHuzIbpsAC
tOHl1oRGWhavhYzjm0USnWANr3zBZXkXlaYXsdABsxnnQa3xbFOg6n3BF6EdWMQSHHZj93YAV8z+
zpkJfgyu40dVb5ASqbIWeyE3qtywhi3bTNIYrvYumeLfYhF3+Uaa3XwhX+Ru45nvuheJ1njhtGFd
Fq6umB0hl8x+Rip7TBSiU77rjA/1lEWbFvPrw5g7Q8MicrgJe+g5AXVqrU+vjHvdRsniDbzo+7xK
xle3VZJrCEoZq4yqSpLTUgntapKx+2nJFhb1WmgQkOkVoT5xJSSHPNbZ4ORK2XzJTIevEAJ1/7JI
Lb7VFLiN0BAj26+KkptiPWQazBfkuZKMp24Sz1n63sHmihDNx6JzpiMXkAALQS3TfCZUqCsCpR1d
Urbi2ozN6kZZ5kH1yqKtntjWzKpfm7No9svsluBjmiR5qLBgj1jMp7TadLCNnvSiNAjxOG33tRvW
eNikzBWQOWhYbHzNrn7IG4J+aYxBoCLB5JtLzl2oVrQrMijGJWmWyjhmemSHx6pI525nsbA/A79P
P9MLnUfUW8T6obN6/QqgnrOvI6O/c2XhcBXyfH5OuQdscFOX9/NQBdgo5lMdG0brWURguWWp4SeZ
zcauKMLp1KX5Cm2I6jOanPGexesJ0zO70n2V9eR8zYtm3vEtX24nOwr3ZaSnml93jb4Ts6V5Hdf9
yncepeu1WW5DRSohm24GdlgBupS8SQUC+l3ikjjwSdUVPAIt02fvoPPXdum4mQcbbdpyiyhYOOWs
YTduMlWfZleZ7aTzTq3L+UWbCvesNoMJ6SXsieB5LYgNvMd6GReP+ArmD5vR6kuNneVey8YOwE1e
twcH7dj0TdBFtS9aVX1Pupl7OMek6r6Jyjy+Gdv1ZlC5gwTqPSPJV7LCgwKVrbprcBBFO9lUyqVv
Zgk+EWUxSMWExw9X4IsSC/el4++GTqVahW9BX7vVmBGOSRX3dyXYuB3xl/7KnpruGQMKhyWg3/i3
VXWcn2opHUzJzQAwR4mW2dw0qltVB0OHsMa5c9GRXMOZqDIhPA5i7WKehaqr+Bf71AoAFIEx4Veb
bikOxv4yVrEM0d/Ntv7CHb6FQp7oWuHs2EI6zgOaWZw/9aaSHiR29pKBkJon8lZm/5QBWb0pbKdI
PTwo2V0j2olsiEz7/dTgYi5UUJES1yQvdBz9Je1D/O2JAAwHvvGCRpyknp675ikqSXaAABmb+0Wb
uk8pDk/KHIiDfRVuNu0zZN9GlUwhIMke8buDUXKJMfQJ9YbUOUIftPJ+2QmnjP2RKOnBmrowqOdZ
7FlVtR6Hh/jMWgjmI6lXpNq2gbYaLhsX18tnERb94IVjVHLJDOrDErPI/zZD/iMJ8KEq+Pevruif
9L//nkq4+1KtRILu17/qf6BAiE/v38uD/5G/v5XJT+Ig//x3R6LQflMx+lEFQHp71aoY/L8rg5qL
WfFbcwPOawL6KzHhX8KgIX6zrNXFiEOE/0ZY/C9hUHd/s9gHIOd9dzHyf/1fC4O2gDaFbIYjkd4R
cDq/4j0amnaasg+jTZjG4y0OaBaq0M2UoGLTVv6NBCLWrPoP+hA/Do4IiUXVcDBprm0nP2tnLImx
B0H63/RtZbwspDbfVbuJWTSQUDw7ijH028kpk9arCjG9d/q678wjMV5kKi19XzCbcl1D4rzmCB3l
AdHkwfXdoSaxPnCc9oF7JioTpluceAwU1aYo6+kwDiohzsQ1M41tpOq8ZGEEn9Ug9IIsZeGt2ESh
RlobJ1nxZMZtUXsISPptZrXVjTsVI6+loTl77ccElNnnzNBYOhgIwjo6RMmAskQgGsZSZ6TT4oGk
rkkZtnjGmLJD8erqoOkBatvxU8cuSsPPlruQGMuCKIlJVS3oUqUn2qZZNhlp0sDjBRNf9dzNYXFC
2ViPPnaLcUFfjR65VtYD+0hunxt1NPApKUPT3IyjLTil9VIbv6Q25MGg58n/GlWueR2zxNK3cm7N
F6eDS+2NhA+htOYCKJSylM0TsdbVftStweoli+StnXEK80sp6oq8otJ8gmAQPuNKzSsfrRvrhlmq
uFHABLPl0dVpejXUpCMPE2vOs5DjTB3q3BfvRSFBjFUG3ahEObsu2nRgsXj+Ra52Oyksd/dGb3YU
lSzacJtOuqV4DUnCfoO7xFG83kYL2uFBJRpaTq1z4ltL+5rTSvcBo1Fc831xTMAeZU2w11Js6zWe
qQrwYNcab0rRKZxpFwpfAwuCHpaWVjY3curH9xRHCpEBTpSDxy6Sx1BhdJD8qUgVj7hg2mXDQtzZ
clZf4l0fTVLdsBWSj309lfzOSwNTKlL4eM2SkHRvNxYtUNi44sGrYCUqLZCcO7032i+cuKoyIMs2
sVEn2nPlgAR2N6J1rM9RqhAjkrlUH8gzYppSKVRcAlmPBOQ0te2CWMvH4cWYoLri76drA6xz0ouA
5N/0ygJ1bmA5W3rntcQC+02EiTfyjEFibwiNyS2I+3RGfrCMXHKKtYXy7qSsJX2hKF2/fuvI4PHw
ivnNxmHa+5kjOyLGa2GPN8RKc68TPsdt0bId2wLaMoi0ZoaYN6FdRsREm2l+Zy41wMcBQyc6YIqW
RNqiw2sDhoJuhe8py7xBy5iCKVSevrrQlwtvcnKuZl7GA7G7qdlb2GyJLiG2YfNUJCDMiScm/c1F
TnWLcDERdD3TJQmhpuWMhxhyts2q1llhzs6lmGHdImGYzWeIB8Oy0UJtwOrZuJUMWjvp32pUUkIB
bB6xRZGcfZ0kcERPDHW4ykyJDYsAj9OXSTeL/pzWEiPvXLdUUy+xlphHJMroIaZBbArEXLbl1uTo
+ZGDpOkRP6FhnnvZZc2GhDMx5LyF1+Dp3cLT20Arel0spYUNnnLM7qknf7KTTn0Av1vecbbNuo0K
puCGsgETvaNxROObGRLDd2TFP3qM//ee0f+vbfLW6NC/f1IzxZdfkh+3eOs///1JrWnmb/q3jioV
AhWRJZ5e/3pSA25hBeO4PMFQ8bEy/9eTmg2ewQMNaApIIsGqjv/rXys8/gznURcu3HqsJ0Twj57U
37Y9v2v3rJpAfQmoacQaIHs4xi/PzgWCdkyIuDjgO0d1ih6VFghvFJazZ7nyaVpJeG56lY0YoQu0
52FEZlzqi3TT1x8+sj/Zua0ZhT+8Ek4gwtJNdmC/1mQOHflLhObiQG75EMpNCNQbrcnEfv83J4Y/
fdN8hqxHqR5cIxO/HBiILIIPGZDy1PA5Nhg9ZnE1hxwF9DbWtjV++BWRn18ULaIcMOEaJ1OfgnwT
yV4bOjf467dOFeYf3zz5OHBKOrWntMCIn19RonUmzk9X2feN4k8JiNM03DuuVt6PRTYGWbycgIum
MBYYqjdC2KbhV7C0Ttzxmp1mJMVJzs1UebKL7pjh3yKMsUVzGPNuq3XdqrsHoZu+yX7VvCor7j6H
lB5avlOs1R+U3fWMB6LfD7gRWOsVfqNYz8NSWAGkdp+t3hHmgR8PjwPaDpRZZb6EecFzrBJnIz24
Ukm+MqbZN5AAYQiLEm84piDA1IRSFOEP0XKFD/tT04SfmMEfhvkUu5dI1YsgTeuD4qT3S0m4QkSJ
4+HXvFTjgNupD98rNq9yzMd7TZv7k1EpzY0DEZX+Zs26IfSQnqUFaFelpMSLF6DOPOTke7ws+XNF
54o5wlrGnOYtbCGulKY4N9ZyJpiR4AgdCW8XLzhNoPNPDjMkixUQu2crdnfVgq2agfgiHBDEaY74
YtePkx4baOqtxNJjE4xPZcLBsxAxUyLKsV8WhF/aKW4DM8bwhrEiPNkt0gb3AYVSKTdjAK0aHD5j
rm7HfHlNw8jscI6H5X6CLo/wRLOBK7pjOajytuq154oGC0ZV9dgaWGuVdvlc8WYvdkjrXRS7n+02
YojkFIwCXWM0QUfAU88BoSANv3MnOO5WHhuwLPDhOy3OsiLKnA1+MmtTu2tiEXGwqPT2ustBejdl
tZvL/iN16wtojat5MR/loh1L1TjQXZgFsiheGUqeqLJ9iVj8UJYpJahdqzuo1pTsy2LSNxHSgo9Z
RjstORT4rOb3GnelupfADD1zXs1BFYfqrHWaM4/2chMO3UMUN7aXmwqkErGkd5Ueicc+19z3CVvv
jVsUU+fZ/YJRS5mco2208UcXiu4ajrd9VmsTLDQjkP7aRal7ipo0P/I/MC47oR0fYoWvfQp3/pkA
e3inlywNNxNVSO+l7MRFT9X42lVbE/u7MO8SIp5gnVmBUSySCfeetQcWzRxDm+cOmnZm22W+u6iJ
5H9mUR7ysh5v9IVsjmvNJb7HHM+51jkH/AlE7WktuwNlTsrZIKC4X7okeytTuXxtMmSgCa2avoHy
A6qP9Qyzq33DNVTegCbC0o44ejfN0XQuqKo4JzzMb4pMGc8DPS7A/JW6OrGdda86vL87uWAORotl
nXphz9/va6nKxxpk900Ps/1splK95/b2kWHzK0iZF9OXXOhnayjj+6XWlAYhudT9RdtDyAhiTJZE
TBVPN+v+ozHVz0M/1G+l2r+Zc31NTVVywgEZj0q4SxsFkk2BzWjD4HQwu9dy4t616fSgpt7EW4r5
CbrPaqMc5mcb12U/CvtmKZ+t9Z+vF2xkw0DOJj/VQCK5M3WPujYtx0E6ewqXgkIxzvhqX2iqol1F
Qmz3QDGxgxmhsjjGq7SluuuNBk9WpWOEkgGJ0CHIISEotbOXkxigemRYrvuWNVPBr/M4rsU61AeV
/XU4LntdS306ceBF852sFrpdlYdQrU+i2JkuLPPipLEgMt7zsAeZjzWWfRwRt63mQllOUnHEKXhc
Mu251v2EBrkiiZ5tJSb7Mh6GafQpnjqtDtnaNE4TPt2l2k71czOeLElsjOiYBQSBLVrvi8S+MYeP
YSptb4Q/sTRkKriVaNp2EvvMxstON9wwDmdhK9dpehR6BgTF9tu43TTmG+z3oCKdSoA23gurtvas
Cr0mpjeP8WljlKU4xF00e8vA9rup98QM9ot+Dx8SPz9Qm/GrknHslfCyoqb3FO6wozqc8PZvJpqB
wyS8GYx2Z1JCtUPbJwGLvsQmv1ljcn3BKykTa8P4hF4cBym7rNwm0qHj1WcaVcjjJyrrLlA/eq0F
1vqkWRbkvQebG9qQXqe1gdeOa258yOPkXXe+WBW56hz8xA4vG1iyOL2081kJ5b1CaiogtJBvbE25
iQUxj3pxzjNcpzlirqlCJKOCLp/awgFvTvqFyMKJG8jfUGhNdT0y/XKQcQBdYc5yTNxRq/3qRzuE
ZmvxaILJOCTz4I3I8oc6uuBHz/2GW0fdmk9lGbYbs8KwkB0RkkXQG86LkB2+2nnHiXHbjRZABoBS
hx4nQ5/IAD8Bvm5Q254BdLGOGh8iPSgqVanuNFNoN0NJEqpTjHcATdfNQidJlWovIf5ov6fszBPa
nljgY7YYDVCg7jFVyDCP48A1Fbejr5lMFW4SflINY7y1JpzkAAI3qbbAHhIOiz32vZMeVk9tb9TM
22P5SXTKRQJlOko9flDl0BJrH5+VcUV2p8eMreKmFeJeW4Sk+CSKz9Xsnl10ctrQERRjCbnFhOMx
Z0dtULaONjn7FLovOzmeTG3EIbDjxMGzK6Tpo5iCCjfnPd+VkxGV2fWUmQHOXWcr17duY0Ez2pnd
s1myrHbvUDEA1AF78oDfc08YmTK5FQ1K/KnPlavEoHkUB0BhclYBLnJp9ZlVV/2oTsXLt5IkgYU3
UsHqfFhiggSjYP9O26w6DFVd+5Ha1fu5c/ddJfYcVF9G2V8TWf+SpaS6WsgcO0fOkRdWcjM1xuDh
/GJLMgxgSXgUokY8EkHbtWr3ruBdYdTFWzDkr07FIilqCFz0zY4GeNcvMHHzSXEebq2ouDKH6EXt
Q3UHwqn12j6j0bdjw0Dz/D3gOtbQSXPpIqy7xI5V3CE9e80uvBEmsyIcGI3j35Ot8QVx5VAEalI4
T/1gdQGkmldRqcgbFEV4WFN2rBE49C56zwYIcVqOa8tYJcRxdkx6labyxaxHYLi28Vi1xfusas1W
Fmbup3oHRWFATx9Lr7Zn7ip6QD3QlVTFblKgazXqHJTNIbWbD9BH1L7I21xTAyXmEGfHqdfHMUmk
uD8qRaR5PLxOsYYn2Q5Vf3GmuxAyS0cOk8SAcsyK6rKGzgywhZ6RK746QiIE5RcsfXK3pNpGwoGm
By7fo0s9iSUhcWCdGQ+wvvLAmtNnp2zh2dwLtzxE8+coFmDf5k0957t8DGpcR7nCHa18Vyn+IDh0
cML2zD0hqCOKjwR5tzg+2NV9xCxRTRSzW6TUFJPaD9Wb7Rd9oLegKwLRhMeCPjM6ETYWhKA+cGZB
bO+g5PNt1rhPjrohgeO5UXWz2gtKbWeYX+zW3NLyI5SzA5fPgupgZBfOBph4nMCKL+6Qe7gB5Dgx
vlAEsvhqz9Nrfo263dBzr80Gmneu0f62Fem7pXk1HflmxG/18FkB1TdMC5ksGgg+9wpVO9pNpD22
LL4VkjuquEGL82eoYK5S763Yn6LPadmC1/46L6wKkm3df06mmdHAh5dz6sW4derjvPLmOrKbWjCN
OAv58iTSN6z+ggF822m9T62np2RQKHhuCN0iwMdV90pJtU0vI/gq4nqdz6frdvPdTCfFzFElmS41
NMcw5xPuHTQp4TsuRKTGr4R6Mnhuhhktg41xTFTXVzh/pRzoM8Bd7lhs+7V1iINqYd3qzQe7oEDq
tjd0O9I69NgYW6eIr8UIn3KtNcZAAqqqb4fA7EM/nzAb9OzRMUUUIL4aZCTR7Q2IUW5DajbdclK+
MzEatdE9h7CAhIpv1fVuUoU/6/G2oSCtluOmI9Vdhi+FRkvTEixkfye+gXSM+CQq9tJdy/yEv0YA
aiFPlngbo3abJgpiono1Ls4xqrjod43aPllhvnFKOP9pdq1qYzDDNDRVzJHtTpHtSS5QvrLK71pl
v4xGsKSBaVh3RMA9w2yvqsQ6jo70LetkEUri7nEuTfb8xnUqXjUNS06h+ZYsb/WBm3b7NpXXpFFp
tPowK8rep3Mydz6+Bd9UE4ankBzTpc9BbhQ8sPHLDZuCD2/TDgIimJm7OzQU7E66th5Na9jKdZBl
urorsuS2bJ3buM8ekhDZU5pY5PE5JXs1oiKk6CFG6TG+uHE8TwXFuACafDbU2nYuqqeijb7iBz5P
UbwcwZXfz0bknkIMrV6VZ8WxHm0yPQ8ydL7qYrxpNR+H504xIgeIHw1hKscDov/EAvhmc1YYlfxL
uHCnSXmRfQKO0kod40nrmjwIqX36351lJoud2dmhCdv2stROdaayDb5Bs2i7KAW77CmFUhwSasn4
0U20LfrEBZ2Q4YIgb//KFt05ZY2Z7kjO9H9nlv22XPn9+IGGgxOTkglgFMZKwv/VLVs3GPVIlUeH
eo0W+5PdzHfMhvRBplSr1Jzdj+E6nywO5sO6VcebXAvLA+8q4ea1zjThOt2w80tZ+q0jj7NOP+W3
QSj9NhQRPTXvsIqZvrHOTNU6PbGRl+9gNBmpanJadwqNgc9aPXefHQWjAc86W4VD2OZHCFXuKWFn
89rZnFQ9AJH22SHfeV0aVvyRwdw56gpnBnCFjHtV2yo3lBKG79CvBLRWJb2rizq5UlCjEX6HhwwF
nAGzaM+OtSag19kSW4X0ltigBlbg32KE0dYGvlol6SYX5TZH8f3os2q8p3yGeDe7Diq8OJ4ZLxGL
NST+6CbrtavZpMqmzMe3hRicZ2D2PM3V3G7sMbymFW4DqCuQCzEa/Lc7dejAVqC0bhKNyEsPH5g0
LTSXzn6e85bnkj6+ZOU48uWMSjc9RGM0vMSyG6tNO+d2sMwVsc1CZu6xY+S2PYy3YxY4igrwzhDd
EMSCVitPumAnbgu+TveEQcdztQ53IL7ko70OfNW32W/+Nge260gIn8S9muKlOvXfJsZ8HR7jdYzM
14FyXEdL0jTW3bCOm8Y6eC7rCKqtw2i5jqUj8ymhyXBfrCOrXIdXANPN3/jukTV/PTpjZ+ZMSjRB
VcWvNee2q1TSBWZwoLuXMjrTfZkcKOhtbRxii1w60dOY46z1+Nf625+obz/92F9O7IqV6aAoZX6g
hLDdlCbnKvYJ+gbay/dFN1vqP8fM/4nI+eNPsn8hTg2kTXP8ofkhjqd3KLq7MGUtNiz25zz5u3el
/TyIrHcCQRIKwzyfJTKn+svb+v1OFWNOPeXrHYdL3SESz12oX+9H1AK4h9Gaom263q3YZRUHJVlv
YbiEtV223tfUSZTLdwX2Hy0K/n/c95Ni+OGbuVY0/FShcL82G/yv//gK6vSntf+3P/Z9naA7q/5P
KIgVuwa2+3eommb9xiqa4dVl/76u9v+LqAaHTYBSUzUwvCpZIb4n/1omKIb1G+xal0iISgD9m3f/
H+z9Qa2vQvXvT5/1wQO6UmONuVLY//idM5KOtNIaiU4sjc7TSJ2QPkXe2dTs2f3wScyGxZJYKTv7
ihj+wkZLb+D/wA7FyHUhZ2MZV1YxNAXW1HaGo2sYUklxL8c4K410cG5xz7gRI/zSR+EdAeR2vCpT
NW9AeNduu0ezTuGbGFF0pDZW6/H1lwMeJzg103hvLSp+Fk+WHE83NtmEAWBaI7u3HI8FwmteiEhz
fKBw0W05dMvsA7CQ1ivwhB7ntsu7jnZZygBEWruhT/yalgQYEchHBpgkaKxZ/0hY37I3DXvteTM7
dHlfFxDW2h3WfnRulRq87E4kS128d0pn35oQDtVbc7AMhNqq6WYfUqhd+kKbYZwXY91UIBnb/0Pe
mSw5zmTZ+VVkWgttcEwOLLThTAYZ87xxi8jIwDw64BieXh9LallXLVombWW1Sss/i8EgCFy/55zv
mPB5mGXt601qQsAokRmr4rsk2Jcd+jAaSQM64KlLQt+piS6m7jtn45pFyvkCis/Plk1fAuwn6F5A
Hb0VIfWV6Zq3V88ffo8AeRqntm/+AoqOWAj11zzkV5HUebuJgCojuXqLiFSz8udKs4BKWpE/AGbI
uk9CKKm+TQMLWd0NmtE6lmQBwt9w0P2AZFIv+i90ETYa8KXzFKCkNiMP+U1hh6K4VuP1lduuk25K
k2nTBxSjHWA6Cvk72QXuNqDvwsKTJGo+trb0PBeorWii+K4aCXwDxnOzIOANGmXBggr5YVGSwOaw
VOa/7wp9Vwymdm9NVEXLO9CrPnXX04Q2rxBJAqE/vUlo9b44ydS+tv1Y1/d4e2kMj67H8PT52jJz
A64+f42bvD/GYwSKJ5fvHtuxH1HnauIwad5BzbGWir3kHxfuQ5Ln0HiDKYZmNeLgKNvYoq8zjtkM
TNNUgDitpfsGu14NHy11uOMNCjeWc9ulNHyjU5uTWTg03hBS+WMqYhO6iMrnYoITCCU2q3cAuJcH
dQXL8aFa2N4SdJaVJMwdbtwISp72c36cSaTYSaM0Cz4gPAkkGz/tIkr5ojG1bynw7Oz70YpUrNYx
AAyGlYAeyXwlGm8ezumcpvY+tZxp+cZ9pHq19afcd27zLKqXu8IhUPImVTh85AWLIsi56bCu+7l0
93VUmB3fMPXBf+rss2Zg/9d7DuS6NuZ/l6hIuuBkixQ4lW13pn+0miWHCpz0icNiA+A0X1xmNc96
p+BMm+8ZA//4EwJuCVEcSss/WA2ssEs7N7Xziycxr3eUNafqhDqWZYARAQuB8nXpz7nrMML3hwVD
yqPnkqdZ93OrBJceMNv1MmswJWhc9tY21zS+JxHgCGxY9YdlkhZia+422bWC3VluG8V3hqRK6q2o
wHMFrgMrnECJ5+FBVosvd5Enra1XQ39dR7KvmWlCtBwSAwUq0WAhrFK/ykqUenf3Ri19SbW5oANg
FaPVUDnfxKGzdca6fDcYp2EpdRFxDbczTHulRXt0luH28xsPhHTh+tU7bN/lL03pwY3A9QylgAKs
2gnNNq7H4BH0xTv1TvOj0r7nHlPeNPX0ibJYKOucs5gVbJW9wHaeWu6f1zKCcLVIuz7KNhX7pTbj
FuIyP1lpaf0BoDzw2Yhb6Z9YjRaQbBPf9fx/Uqqo020xu/OjX4Usa9mT7ls1zOfKKcpnshfjA9EJ
1zkpqX+ZYHrQaGnl7VpraT6aa1IkkyO7cBsi269Bs2ww+gbuyppDiI9LKsdtGfbiOcZ0jNOpMvGv
3bvyXWI+gtQwsO8HORBsO7bQxWkIwCirNPRfPcrol/2iKJhPygLbqkPb6bk35XVzDTPlLoks1sij
CnP8p4BjVpV2p79DZ176LmBnJkdTvXuV3T5zB3CYEz3ybGxnrfw4hKH3ExYmuk21RzGCX8Ubt3Lm
S9Fp9TninRdnkDHjlnqejqIAoiJ3ss3kA79m+nXLKP/UzUCrMZmXYWdC3tSqihnDN3EVGzJBKPnr
qhWiOTRO0MH/4GazQXoK2r00nvdYWCGgMSGT9wog8SU2MKxsJbxn5N7uo7PHYYdzDxLJJNNHgoB6
2wIJPBhpneCKAqt3G7jkU8uyOhrV3ayt/NAhJK7dphzNeuz8+aYnHsif+wNbLwfis+rawzBX9skd
bf+lE+m31zbVSUzxOSd+IFht4IUVDSqhQ8b5QqfkXT6HxXOzYBfHUcZ5vluSzVQD0wHKf+6vaxd/
6LuHgTDaTYQ2AbOvccqPVGl5ghhrPY64dDd9Vdd3pAIwG+VW/EFRMmuRUppta/vWb0Fan50Vgy8R
D1o1Hia7bgl9zZTDzhgJg7WmlJVmsCw9F8vwG6fZXSTTY3UVqEmq3csx10+ATK1tlsJ/x2wExTRt
bmXRXzrRDscsaVjLWHVp/6qcmsCuS5ATtL1GXExesd45qx6k+1SVHiE0w7ig9amNYFWUOJVJUHh2
vW6njuVutIzqeYpq0hnB8uPQvmnWAXCCVVMO+yjP6htsYWRxu6zdGF34zbHBBnWVbGwODykHZ40l
nSEnPHBDjc7lklmY0WP/lTHICj451Zj4Zwpmdut2UbWPeWFzZIVzs2yi1MJxBvGpf8vS2nVPtJFO
z35YX9NIlhpYdcu4i+BT+wxrB7ax7PaAZ43yo4iE+U7g/BAumpP5kGbXPWcf2BurEb9NDLtpx02u
/JvzyL8Nh+ANaGH2gcWe23PdLutU2uh9lHy2Ny56zkH1kdgYO10wQtMM8UEgwllV0m6JW1lU2QYp
ELUIeBdtO/m5bObwnW+GRRrQciHnuoRMVnVCNhuA1vA6FRRZH2H6c9ceRCyD9QAwqd/Jbp7/AAij
UiACMdbfeZ5q93HXsBScKqpfU4ybGK2LT6OysiC6S6eCIn7JZ2w50S7Tko762Wu2qmnuHBDeWLtC
qYAYgma12oIdYycgwCv2Rxz0sx5v33L21XjdBTVVdf6HQTSqYMXVjqmx6ltS7CxBEFblFpEuJmdM
cZ7mfrricDbupsUZtpSKjWe4cd26SScgWF2cjz9RlldPFe0kHyHV7GRKjEcoFqf8FPk10HZkkZ2x
5/CN9ER/MJT+7sgw/Cwkcw9t1oELzuzw0oiqvNS4wncyXIofSpXd/ZB79iHJx2DVRgPQr9ot7zpj
Jxs/yAao3Tp9NJDEkGgssVNjWb44fricfNYtb6BwX4qUpQVeMxQU8hx/Hb9t1uw4/tZcDXsEVmiC
GF5WTSJRFXPzyJigeZimHjhCEgbrQLfhvVOReiRgHF+6SHLJhhM2/sVWF4iJf9PCz6w11z9LSM9r
Hzs+TfekKQvZ6GEo3zy3tDZ1ZRd7UxfJ98gkebiykAh4OiJ/0dC59h4dKLc1bs3PkcDfs84IdxDW
YPO/siZL7vupYTyV1ZzceWNHGENkOWxy0q/kwPucUiEObxWz2WRobs+c3yr1h2OxMF+Ai7fldpSl
01EfI1lC+TnBIicfi2HrNGOA02lhaMDsx8xgOd6xc8su21ZlSHa3jSkcOYVUAzVrNYWkY3vlvNCC
CpBrEQ2SDGFQKq6U471bTuf/+sFcfDvtwGY2IpUjF6/7nB3EwqXUiv1SZgMc6XXVfLlOWJ4EhT8E
79RAbnPx7G3swr5qra41D2UhoUyPwYJwrfQ9Vl7v1pRTtxdAr7dlUfaPUjj+bW8Lrm1d0YwdFzVK
j6fScTU4oLZIgFbpKXAWm3SRDQQW8U1WcjP1BAQvLUxrhI5SrwVAf7LCyDC4ccqchaJTFBvMGsTw
KDuzLzXXdnE1C3e8pRn/1MqmpfXW44odUT5k/gx5lYAuUCLV3Ex+Jg9JG7qPrWXPB0qWyO6ZLpVq
0/uefhkbm6PHmE1IQtojnjIg1jorrGdiehv0fOmcCge3sPIiYdC2kwPuDnfLCOPfu8qQJIy94I/v
jKRlirwe7kNuw0dvzrMzS8f4W2q6O47QxB0J07PutqN3tR7l85U4mKe1g1s8I/VbZ0W33Pg1Hk9M
nKnZRXLIP6wsZAiEpvQcg+XfyZq5ETXMt3+9sC8hUansSCjQfSMInX4b4qNbQj3mnYbJ6o5GYXpk
gg6mjhuU3Kp6EtPDMsR3GJJthZxQF69kpEl78ICZ6R6i9NvLI1aKmfS3mZ+gO/bYBW9Tl9qPCDjX
l2Ck3M5t4P25psnqNTk82FYFtVd3cA3NsQMrew69oHqm5qT6kGHMON1cDfKrie3zY9NE9q6tiuJm
tnv7M8hjva0yFRwRqKwGHX9RP16D1ARnbHwK3W58WHBMYeyYNba2OsnCDbWnLKKC9E8EAew1N3VG
YZKbXHo2EaS/SpVt5tbVj8KrlgNBQrbWcyWzM4S48ITkM+4ba/ZWo135pxZk2Ixg4b0lQqhj15v5
aVZW9jfoCSzNkTvctDWX4oC++geeFd1EPo0bQUl8R3BT5MGTDshznJYeyCkVXGCTpiikiR5SZYMi
mCK9Ddiy+4E9nIugjE/VP9IBIW+fAE/RPoVeqT77Hhua03QcuMchPVP0yHPcSvL51ucqBr5zKFRF
vZpOXUp6oGy6n77CsA+XsDnjNxfb1q2f9MLQspqEqHcRhRXBjvv3DE4IS9p+LFR6EvFAF9oAx4SJ
titevUVfjVkLD2hZYbaXJWdC7t+leIiwh79VrdQBzIh5ZIAf4tzD5RyTW41HArFoMXXDg7ZB9bsm
xJBusb+rlBbR1cQW8kBDy9X151DGupEI8V/4qL33YdLjSyMWyik9BCpnG7cifBUVdetcTiQ2e0L9
EWJVm2bfS02j7SFrmfHxltMt4nk55hwY26XeMyr/FNpc4aR6vDeVh3XAtOGvHWbmg0i8rW+mJcQ1
UguffRJs6YWkI1kxpJz8G618mp4zk/PFBSWPZNeO8Rv8Bkwxk6efWHyofYsHFli/E9v+0YVmQqsc
1rrDSLoBqlPppxapLUIgGyeeCYtRCVIBSfLqajW20XiuQG5k24UNXL7vULx3kdLITHXr/wTY4faK
SqkRTyHT+FoyTa1HqSyKQAr7b7DMLEEQ37dThB9rrYXJ8x3H02Xcco0LvFHBCE1/Cp0Z3bhD1kX+
IFDF47JgY22seDVTm4A/p2lfsGthMaj6iq0XWvJKlmn5Z+iFf6K3B8eQDJ5SNZhNN4zWH5uOHs69
LquAxZ2eAHB6ZwZUNDZ679dT6di3CDjZgyiWCmSwCx6tq+RlsLzpSfa4UninHMSsMv+gfA28KhgZ
9GE8HvnKE25+O4d4iLCKwiJAPoErFlK3t/jzfGn7FvxvxJpRressTXc+bJrHAEz4OtV0XW2T2SMo
zJGruA+sFBv7pGrfBj6h2Azm4tr2uNiTK0845Bb7sSsiw96t7efihm0HGl9Oni6DOQeCa8UAYblP
XaPr+B7I2cC5jStrLFO0m8QL/nrlMlTfA73e/i73u7YvNn1ICg/bBQHS1yvUOjwMeZ5AeghJI6t3
OJlhZ3MVUmCA8GngSW4azu3xviAn49/DiV28o5IZVVgZDrVy00cjhtDEMfOyDe2UV016X54x0oW/
Y9Zn0ecUauVT5NNzc9rW2g26s1GlvOfk4GUveUTp0jVEmOqjB8Y73CVDrcKL4lyrHnyFQQe6OKuC
4zJyq9wtfc6rpnHp/xA0xcuz0BS4qgVPZoKMFa1Za0geXTChDiKcbmafvsOtkpK/J+Jruw+QtZsC
W46xhi2v3e+AAKLqx4Ppb7wx6dPdWPKYAYArzbLDAFOqvc23yb8YHfbLDXyh2Tv4OWnzA/uhUt4U
tScwMWArzdDphkWoRyuEVrjRlm2FKPqos3s2hbM5giEv+/vZ6hHzSGQk8z4LpW3t8gRaPIRM8h33
AF6ick+0gm6GACWyPtDBFKgzrYvUdnQco+wXdukBt90qGxDzuszDFCA5Jd5HC1mhzULB0bT+b1rO
IbYUCb2xn2fAjUvFdOx9UX7UnMj4RsuaIHW8bGi+rM9SqAkrL/Va4S7AcTtj3CWxCk23DO71VI5n
hakGVdxh99fy9eR0AkvBU/tgxMKL8TCgYw47KHaOyCHOBdhAlGVAnBbDjgEi+cIaA3um3cnjwPbw
WOaOwCS4dEeAOHCxHU7xOV1QaILdn6B34OMMwzupLKgDCNcX9q/ymTKx7s4QI85XRklDcoSjG6T0
6odmu5cpLHteK3zv5hK4xhKd0kafnL5X5NeguvjUSW2ZulAfE5gDrZ1jV8mdbJ30bLSSInnrFiYO
k5HGx/up12OP4bv3lnLbJnGyT7DfHaQBxNF7jGBVH63yfNxrV5IhC6+5cH8BlVfaVIpF/bBlMS7u
fd2qtXFirOGpob0VGykq+gqQQc5ShRv47EE2DCsBp9JN6JOfuMvmuRZzRGmyce0LtJ7skBTyxjI6
JttWl1vKnedd6xSPOvS/0qCQGDO5xT/EoRJ7Y8PTgx2kj8ncOM99HjS/c4i1RnMoo1WwKRFKl5Bn
VwvKNGzq4SKGof3wbEHDlnaKIzO+jXjMy32OqHGHxMdAW/KduqEpc/oNK4gKFVE0OkvS3OxVI4Lv
JDM4OqbitTB9/GYaK9hw2pB/QO7DQQF/iXswa96lZu4wOkmf5jlOV2IS5lYIvEckvIB5L00F4cmw
ajImWocWdhG7Dr2d3SRvQR3N2b4XLUUzXQsLeXai+NEaguagg/SvB9P9mLbznctCcZUb+SIqQCEC
ntAWwK3NIhRxMprUr2fG7Ei5aPhd+3QHlCzHW6f8mUHIsGP2Gmyb/tsQ0FYocCVswEKHCN+tujGy
a+5lOX0x0ltrdHRWHnzxVrWfw20OZ0wygnXsRsrhgRnsu+RLS/dkxNNnyu4L5JsVQ8q4E0tSvS+A
Fiq8vKLfNkB9nvKegj4st1PxuNTzgxgWWt2mwd4u1gh9dYgtKgoJssBxEpu5SAXwgvyJkLu1Um3U
EcviK0uxgG6+AD8/0tr3OPfzC3myQ1Bh8gVX+k7RY31DJ8shpYzt0OZcV5k7flRiwoc9zCey5MuW
iiFin0nj7ZWo+hszdfWlrMLpJHzWPSNz7bF1LM49DWZqwl5iH2ExuU3HnhaNUPxto55xTobOdQVM
yUvQBsNRut0fyneuVjmVn2RL0DOc6kNdoJM4fVTs7JZ5K/Nw1rilR/NCPG9MEI9rRwfv3EPNB1ay
E0VtQNxzuPbukAVmO7QePgyZ6UMfYdwsHGsDcatgu1i6VInRzwOS3jHuHU0TOR2fbu/TaNt51YmT
G/FxMFICS6oK0htXqeCWTGVAX2c6HajhnDeLKd4aO+OZ2inxQisB9CdrLjfIS9WJRnOmFNALGIKq
ly4O3uOOKzNPQSAVLn2r9Ku8lc7iQRJKryc2UA2QdGe2YakO0y0n2DdRiD/EV8AHl/ShaS8o98wC
5daklX/2KCb9idQEmcKp03UDLHC9JPVLk/ORTgNy11qwx1u1hXZOgcmoWwNI9LbkBbPfNOhdejWf
LXnWrtMkALKLfrjtLKqdY1OGa6o8cXygEPgPrtYjrPbrjdyNm+uDYI5/OIgyazgFaWDaKhLug1jA
lzpuTlgvxEqF1XnIVfsqOqpkZcziOlMTX8qwrQ4SXhDPCGlNWzv2g8MQD3tOM9eQSt+D5AnsedxW
Y3oeiPefWA5yD0+G9VQV+mHOMh+/fFr99RbI7U5ecUix0+QFt6k+j1BSnpOaYWOFzbDirWUwSa/L
4V+rZ5yurzWuDi0Wm8HLQ5YmSEcbSPbjerHdgfcLCMS7dA2X7FF6/ufEDvloQWHz1iw6IZROEkxq
lGASCHF7PZGdaTelmL4Tx4qWzWBBg9gqM6buBjSrDR0Em0+9H6Xjnqas698IiTc3NemRNTi75gF1
GzePlUpGdFZpeIkplHUp3fxigcEQTdMlRx6BfbMvXhZ8yTt3geXSt+lPCBMOL5r3IKroobegOV0n
xWDtAT/ZZO1CH7Bns8jOQUJ70MJoeh4phWDF7GzsJvyTZr2FPdAO1FanNNMwLXWUQmM3z9y10zT0
fM8xC+EAtp2PksZUWzp3Bu2VBRBWI5MOVzogldh9HQBUnruGtonF4R4ExexqAIQ3m9iFfajwYKx1
JIq/w1KdMjldG0Ht+YaYs3XH/TrYE0yCB99oa9OFyn4OAI6t5Dyay38wGNz/T2X+v1RDeV+nVa//
+3/9Z+uLHxC1wytGR7vn2R5Gq3+hQbZlPFpuNQcryrYOnNB2wCQEAu8s/w+hu38xo5BWBEXqCAGw
gApfR16dMf8BFqpGf8yp36G4wK289lQGqTPdUJEp7M1//o7+2UMU8jZgWkrh+a4AkRD8q4dIQe7M
GpJPWxc1VW5rI3tcs2WkPkzN7LiJ+KWS6aZ261nEgW/2//nL/0u48B+vfwUvkOSTfgDU//qL+A9v
dGyvjS9BlG7TyvKKlWINC3kkxbjgJZLepNDCVv2OfyIzF3vAbmsvDZsGr/XVBkGd6FMcNXZ0Ef2g
/f+Hcq//H3034j+13VA8TZNh9U+Wm+u/+F+ojejfXOlyKL36Wa5OGb4i/xu1QQ7X9onpsu+kBYy/
+XfTjZD/Jnlge5H0cGCBLeB6/3fTjYPpxsZxE/GPJNBMP/q/gW0I1yNc/E+mG0n3F1e847uB8K+x
1n+55MI+tlE6MWZ0y8Sx3qWR8Jt9EsEorxAjg9x19bYhjO+Gd3QYcXlSj6HD4R4CBKXCfmvNYlPj
WUQP4JdgX9B0OTFgBozVzmD087ckIYvhHLMWik52r6kQDelL6F/kRL7u6C5d/JYOVAweWGX06hKN
cfFljwszfmUSdKfSMuGX65akFJMryGoKvS+Zuck2Vzp/B3fps79C9G/zJP/wcDpU0PPKb4T+dL1Q
brsJJaBOKwaXp6gRXFG9Ym/wFbtvVuUXnxDPoSC0Q3FPQTKBPcGQ6NnXPgzvitZ2YRvdhwDMU9Z8
EUPHHFjWmk+N27stZ1Z+7DOenalp77rSoiWsaOv4YZji8KaMUn+/BMt0K6saAzegHlZKAzQBcj7u
rRh7bWiknYIfu9Uf2IN4tttVv1JjJ+51zAyCaMyxvPaWajurrGawHNppz9G8NDy2lIB3OvAsaoI6
vNNSpd+ishkXZPHsN1VyrJIpfo7ipkGSaMP44AYj/vQ5DV9SY1+fYaXG2h2q3y5sENfoFZwH6nH5
aIeThg+zpq+J8Atq7NEKRLEvMbC8BO64g8mHLcXDVuAusdjVFtGJJKh8CsGG9qZvUs6mVwllYdp5
yftWQPsQl7TOX2hqptVjDmnbcKY0foWnp24YjmBj1MqUPx0wpI3VFctBuOWUUgVJQRjnXgJRKNf1
GpweZa78bCXEkqC50xqSo5Z8WliTFmrrSQseWdBYlMA71lOE8k4QQNA1gWFj24C/2Efo6bs2gYs2
zLZ/UgWnJMp0mQZy8BUmjXg9fRvEJKYGpgdGMrBzEpybdme5CY17qbrF2gQ5GOGoDW79tnJvgFQY
HtUA5tjRUV1ROPFF4SJ7rjJZ3iq27T+LB5GBmDXpcYJZZj+51F4qL2lfg6rgEEEEd91GIblUXbYb
vbjZvqrgdvTsBm9b0Iysr52bjl/bfeoiFujSkZRGLO2pmvN015XlecnLBi4YHgWy1CRI4pGKPRoM
4nWbOw0fQilb7AM8NDLqPoimz1cAcaKfPT8UKB+UbmBDb/dOOr84LADx+1PlE2SwrDZFWJ2G0ieV
a3HUqxzxObJlPPalGz+qjKzwKqZiiBoD+ntHaD13YTUlWzdxoZhaxl8Xkb2/MuvueoucFYXi7kUJ
K7rTcbXcVhYdaTH04ZsltRcE5jLyfgBvueuZne1Rt1N606aJ3Amp3wXVPVs0+XBFaLO6ZILZmsfp
a0zeerqJ46ig9SbKyHexVRen2LbclGzH3Bzn2HuuVNtxg0o6uVNDPL33C7rNcg3KzS0feZIqolST
Q0gx45/1XdVx7UwosUvMd2sS7E9s/y5MiIAS4B43VUcbnIK0RTVy12VHxdJvE6i4eBuDwT21o8D9
dRWhBU6dUy3U1pbdD+bs71Q0bOfmIdlhRErXumEIXemq1q9TmS2EqBIOcLvYkxE9Qny0B2usYsDH
fW6Nw7cWeWL2+DrjqQVnOd1IGtbFJo4q1K0R3ZV6bXHozVR/5d4crwt0j3WbecFFGRLkGwz5yKJJ
2opHqSNclg2/QxApnObFefFj7j6Oq8HnxSUf5MNE3JOpOCaF4o6CuLopdi7rjMkkBNns5uB0zbEo
8juAycwuXH4Hdt1iL0qXXer82sTm1AqHeqMuP9tABSCEfXseQRsv2TXS22W97XAumA92kdzGLAMB
ERZPvdtPSJXQAmirs/EW8rd7LWyI0Yo/Y29kAxnK+Y+XPtmYbtgHfhCngORj70Rn9rVxLqEDYSdb
1mFRbl0OmHUW3jSZXpUetV4lwtlU73FZrtTSgVRpj+DL9wTOb0O2TyCO1g3Vr2Xs7iq13GFM4jA1
0GeXcPvA7nSd1ARqEdHDpmGlo9nr+yRtXda/uUVWPJu4OeB55EE0VOo8Ip9Y3nzPuov8iO09c4Oj
ysUSBtJ2kNCIODppspZVDvtHDsH84BKKX2GncLdOmTyQnavICFV3reuesQg85WW+67CIdlbWbdrS
dg6+XXi3ReEnP0jDC+GWfBQPouNhm1i0rlShCl5aB2vGFvDqi5QyORTdyE0QbBhnmmDGT8PNdNeN
abmD/EKvU04dXUebH5Gm6Nep2nJvyghEVCXOlRf/IRmrVwFeBbZ9yluzo6avaRq/OaT2NKDYrN+H
zj3mbaLuAgyIG3ij2OXdmjwgTsIpYYPncOTYRZl34raYYF6g75yVIuE7yLRUTh7iJrqrcWCsCZEn
aB9hvWk5QW9rSHPbMbx+k3sDm6K+0FN5pFB5+F5YpZEwphV0cQ6KYk++TPUTmsGTD4NpzfDyBbvv
CsuFsAQBm8xY4FLM1eySot2NmXUrJnu5FPhg17AZHwzPxYj9HIdnbiYFvUJ48OPNZJARaAKEiv9g
x+65HR1ukqY4hIOrONra5dtIzdCGKWIE03ElLVMQ8zV6cK4xidKcQmKtW0XRlO7cthgIcA7iI/FY
CwbcxLWbEkSXOBdXOHrDX4qcHIzOZXldteVk32zrY5TLhScJ/T8DG0Oio5H3l/6zU1DZzrFvh2rL
PXBE7sFLIAPvU9FTtI3tQWx9zA1I77Ko6EgLP7BfAZKQ6gn7qgMqlrtf4NreNcIJ4KHuNNAAXIn3
gQOdmRjlLnN5MKXN8qYi1KeoK+5y2q8btsuf/aK5B7odGUP3bMYlOxW6O5rR+hAoNiGYh3US6h22
WZAY2n3w6em7LTP3XA6sHEpHWHuKUblTONavblglAEB+hFT9OIB2YUoRXL/NTV8EO4uqrCmJ8t+M
OAObTTZLyiXtAuN0nxmax4iAwSC5Rmsiw5HV7dgn95APX3SKOTlHHQQ0auHLFe5HKMpfX2XOrqUa
9DA3zU0gMXCPZfsW0DG3jjHeQLyUGKhU2e2CJnfJsXl2y3tKuubSqKk4LcUkcFKMzw6Acg6R3pcK
xbX8Ui/H3NiEFQ2Fd0Y8JjokgO+765Zu0vncJVLfaym7Xd4nEJdmtKRWWcE+D/P6J3aWDmHWTuYX
YaMIrYNOxV8QQtHmw8JFmYlLjVBhIfVNU/9Q8xsjm+21rHsn+9UBdAtOZHQ32eIsRyw//HkY28U6
iDxCe7diLz/g8LQ2/VDLZpvymdqo7Wa2T0UAU60tS3K2c9IGsLmr2n3A5Fh8elbMCzpLeKeyvLtg
mGD1gax0GwfTct83xXJF5bWUfTZFUF307LSf9oSvEWiLOCKoDDyNJnNsE5sLzYH8xWQQni0q7lad
s3BtSyt392XYtDsGb3maZPaelb1BgBNk57TxBCHc2HvXMxD2rACDnfZ+u5tS2ncwKMIIZivrT9M3
fZKCXqRpqu7jvrcbdphdaF7FRNZs3/SK3ZFlBeNp6ToN7tRk9S3tGvMNwTbLpzppmm069XRdSb3P
JuqAfiZ/0Qcrwn3OwVvYAVGj8FHB1RkPFK2ywfSGqXuBqMAXxu8r8WWiNnktXLUYaBWTf25YcI9y
5RkS+6WM4+7Hta6VnWNu8eGjoQAWrmYvc0/2UKbBpa7rqrrhXt3hKoF6Y23YTOZsmHCkAbwJoQGu
F9PbsO3smXTzvgsI2+0cqQmZEt5sAfNPbagfcU/zkSQTtWaPkya2eIAv4uV0tFdOCoKlC6iGn2JN
5d8ypI3znk+N8A7wypCz6a2lgHBIKv05oUESoy/LtNvkJosJNPPYce4NlS7cXHFGVwOHKc5nq5Yw
HGUTOB0avrBxAhox9/1vz1blM4vujgLPgDvNU2tK5dxy0OQxLYFCIJHPA1JOJOe8NTxmO/NVgREn
W60GL0VrjMrm5CaWXx+Xzg07DB1sU5fZpNMpN3kz3Iz0R2/druR9kRtcLSD3SlawfbzpKixXblan
f2ecs0e3F/l3gWq1SRbHXA3y/jGcK5BBJSnreljSHZ8PfetSh2tlAjbzFoD0TThZyf1E8/xzin6M
E2rNZXkMfWvZQDIBrGNpe5NL6+WKh3fJZzi5CI6UAEjUAYkhW9d3PDaaVVRxmoWt8E59FwUpQ9vC
L+DqwXKzk1q0j0Oa0ofm1dEt/vbyndz/l9I6PID9e2WJ2IK2lh1L2Vrc40xOnpQdPBUlP2fXlC8L
kuC2hMnNQpliuziiMHa87/8He2eyHDeSbdtfuVZzpKFxBxyDO7iBiGAEe7GTyAlMEkm0jr7/+reg
THuWpLLEpxpee7M0qxIR6BzHz9l77URsx6qy9k5unAFAD/m5zh1qtwAuOvKgNn8Y3araz8mUYT6u
AUYijZ1L57HR/im7hBDKtG2S5lCSy9q90MbcTSUYsNG/HOf0MwpuITZ1P3X0D9IHbvVjV8fXcAnZ
7hn117y8LrvsKFd6kElSpDufL0g/DkPaPropN2DyMfQuWzphweCO6BMrGAA19pk0Nh7swrypSb2N
B+uq9xuS8XRxSvzvi+lXpGICrr20DUS5CBEQlenrSIw32VJfWDVe/XYwQHVVw8UUtmehZ193E0PX
kgAM36YxUmenWDTmc8eBAVEOFPPltMPPQGGM4m0p8y+zr57YnWOiz8KjWztz4CFshV0auGaFBeTz
WCQHXb+m2IdcN7wmlO0iAmsAEGjP4ktb2XSfwOyexT2U8NpHM7q0Ym+EBFCy3Yhy9W0dKyN8OCrb
eZwJNivoij/OcQvucEyO8xI+5ir9jp7EPrPMAs2PJrQaCAWL5JYBw7KzS/0AzcTc9WI46U3vK+iI
fGuQvo5IgTHZYI5iMzvloeErWEXdpVcJtMZQ1L92gscxKRiqKSA7YwFup5+QQtJrDnp3cZgD8JNt
/pLdFo+Wubrw2bii1sifm8TYl11sYtU1yB+28MDm5rnyjG1aWdj4MUEzTiV3G4DWzeil90UmP0Gi
PiESqvmUDDY7fsVVZnDg+cmRPJ+DWnoCXxBxVMI7UV1+WxmMpMj9rEgGjVL71qR0R/F1mWbTA2Sz
8D4HVrGOhZAmXDp+du8Q+1N16jQezGNZGSfJ0hy8xT00Dfz0pu0BL0ByJaFhzQ84GzqgQ+F8qpho
kDV+n6MrcVW+s0R0LAjDsFXV0rLJT60Gms8AqN83oRNVFlEsYK9a4z4se+AxffKCXEjssnpxTkzR
nYZzsYts/8aZSVOKZ15wvvPgbsGE0c2V8BrqIJ+ba7UY6mpw6yv6KEdaNl/SNnkOKQwRPVVbElNC
hHeiPzdHkiT4ioPmJ0PYr+ziYNor0ocVIx0Ka5vG87hNG8O/Hkey8AbS9TaV2bo79lEP04S/XmD0
g5UwZVsn7PSnPI5s2gXVWdLw+WWiOG8yM7/KtXmLxhYZk7FJXQLvk/BOZnK/jL5/00cxfQsjGzZz
ZeIdqulz+Cd6cJhbdeJ0qQRSXWIXMCeLrDPAu4KVL3O8KkISH85zK6qAb1uEpLQ+QwUsGCzQT6Lt
8Sl0emwf65SMDiVGHHozobFL0uEgC12ANvD29qhX5Iv8toj4S2v4p15W7eg38aIgpA0YXEPrIifU
9I91xHKVtd0mcr1TL0dWowlHKEjcUKvbhqjCyVyhaZcNwVGY2AixntnTdRltERxSGXBdnHvPQFNw
26iNU01k0caky4fz8NBg5vKZELalwxPbnrR8skv2jOD3rldOS1E321GmW6+jjsdbZ1zYWPvC0N/n
hUs0/U1eecemVvemvUBG0jc2F1z4zRGkyyEvqNHhR412hqiGab+5mPQKSyCkQwjfrxhWbYTiiRqz
+qtasw7n6K4Z2YoneerurcjA+mNkVdCS4jqU9kuhQT1Yy6si0iLvAWSljZvzTofrAUrIvtNwl6zO
EIuf3tZU0Ll7E8PmB1Sidm0h6QmaMFQSqN9DXZyO2fiUpfEFeIp9Z01bN18+N1X+uDIIZbiOwyqX
xkxRQtUZr0mp3hWk8ILjuRipOTwE9kwJH6YFNktmJZ8Bel0NVrP6q86KGi5/angXCFQA3qIOgnbv
FgBeoOnO8nEmgQYR1iXKX0bmNlTy3CSeoCGEhULigbQFZA6U4n35SD/tOK1z4J5IWhDMzjEMx3PT
x4pRu7R6bfzd7FztezxVOCAjzWYOCo5LHGu69N4GMvStMjUCepSLxJPuW3SUjOnxJmSOPO1kYe0t
5CjQzTQ2UWbYcmg3/dT3Ck1ESmvVEo8CN0lQV2j1CWQFxJewFZyHqjmttOCykMgb0N771nML0OSN
3snotgfqwccM1VNgwQt085pk8RJY1tD6n7At3Rdh749ffLZRlLKJmMEJ74HpjXnNX03K0N1OrVdz
Mw9KR6gIbzVaztzaGaqaZoLIvKRxHOCxcZHtF6VteP1V1iz70UBy1cZqJhRcoes9Q2aYxQz1U3G/
6B94rNCV3k6MrnWnKyCIATALRHxJKL3XxfIGPp2ssC1brjF8Lj3QZvsMbfsrM0jvplyG8aY2FfQ8
3FQT7znVE5w2VbFGRLno6XBWBum7btRUjyNyVkTDDQ47dlKq4EunxwwracVswR/seypn0hfsRLVx
YGMz+TJ51czGMQoN+Bq6j9nVx6wT/EaV3NtgPLNNG7arydAZMX1EU7EQolqTsQSePy14IiqBvO+k
iBevPWJKdK0Ntx38U08SCg39At/UNJf6yU5F92lUzXIFoyqKgwJ3svUfjOT+dzJzbZNh87+H5t5+
7Z+T//qf5uu3t4z7H//sz9GblADrXSC4oAz4ZtnrUO7P0Zsj/qCvYiHSW5MnQarxv/w1enOwu0vb
gXyw8g/IurT+7+QNizw4Nsl4VjKNtn3nd+ZurvnW6+7BeFNM8FyGZo61zvo40N8nvdHskZSNAZCt
tVUaJ2EU6ZcE65yim+zJ00mSw2Q3dMsD27BNQGdONz8sy6xJTk6NGrerq0ny0tZ8S7tbO3tbdOmh
V3Z6YscLXFbYvIgRmR6hfvOj+lCJKA3alPSMjZ020TMOw/qoqE0KRMdBowieQxOL1NxxwuZzktbe
1i4S4zlkan3jVbwAo0RwwoV+dMYwJamQ0biv+jE/xIw/1jSeLPpK19x9JGaW6LrEy2+UNWM1DkmK
PWaRQI8BSoTfDakIRLFA6VvZ8jVCa0zuRTOMQO4KcS1DVweO0YqgCp3xk3Sg0gVoykFkI1EdTlox
IMUc/FiczG3XMb+YumzcWpQO6bGqkc2ehe3kOacZVrVVBNOktwlYruHEGacZS1obZt1FnE0Jtq/W
vkCXntE3KTwJG81LJrxIfVMckYfkZzjT25cwdjH7xLlZbGO6/rhS7Dq/nwhFbtmcE/9yqxmZROOh
KOow+55hHaE1pIesz/UD30pCz7bhGGq8lnhyRHg3gGqMwLFXVW3FOwFJrx5eRyKnKY8RbVJONtRH
uqcH8mL5gFCvbaph7frcMOrFXYECu2yMrW4aVZkXkyahTiPOTxOEYUafl6x2tmeUtHki20V2zBqI
rMW6SJWCAbkMPYWq2QtSFtg39c/jaJDfoXmCLvJU0qGDf+e7wSDTUp1TuwDH8txhCHeGNbmfQ6ki
mHOuqodtjQgWPumo/K99jyBjFef5Z14zyO68Yt6ATmliftLvsZVpmLUTMd088jbksN6xc5wY5Bbc
MMsjjFtoBBGPUsbzTi4hqt0S66z/2SdU/U7VWXnpVmnc701oT588d1LDjZUyvz2OYdW0DyMG1ocQ
KNYz+l5HXGHGqJ6mOSuSkwVl1KaYEoZC9cRQOED0Ja8VrVXc2ZWhk61b6yy+b/ETzSdDj2EGeX0x
fncbpIZBZhrwx8rcU99blKnzxqtAeZ2F+NnHwKoauQSdNFr/NB+z5UvnSHlRx1YbnS1M/5hH+KRT
bzzSWYDRFMxGtgRlEboVW8N0GKoK1JAiDoO4yrn5hPzavpdyRloXoq58LGBmI80rVEwGTtZn+2HU
/k5m+JdPLSaWm2LB3xWEcnDu6oRtRDAoy7/no2anu7qciYbDkmFuwbxizpfRWE+7JarH5aupxgZ/
ANNbhurejNAsTrO6PbSaPlbQ5Q6a1CLqqitlhSYcx8XIljsknlieyplncTNatSWAU2CLpMvkeM8N
gjJyG/IBO4I9NtUdydVRd6xU4i5B02smiDEZABS7mTvsE8umeg/paesd2RuAPNG1xl+rTIsDWafx
FbqJQew1G4nHsHfSud2QpLTKhK11momSsD2L8AshY8T397K4lXNd2ZNNe56yAOtknb56ajLZYOcl
MQidb8994C0xYrXYyBMEjJNVbWfUDz9qIX3QZl+V2xm60oMyZvvLsoBMJNNblZ9BpMjHyeo7c+Oz
WUYLVszASSoZtuBMUTsygU8QX2/41+T9OZPr8MVPRLafwTdGZ/j+w+0SRfXV0rs+qoMEC9Po8w7t
407oI9s4IlBVbXVhoIeQIZdmJ5Xix6nXANQJTYOmGd0lJC0k5CoGOI8YRwGmXMdwHWaeMwdrgncE
ulO28cag5sJdZ9jURJuhCHl8Tpx+RHS5TQwtqciHlWeJWMHEspSMs0XHBEXD0oyBYZqDe16VzHwT
lg9BM3yDAmR8gj/h7xCHO2Qu9rbZGmrY6rSsUgId6mjGFnENBcXJxLAhVqUeGPOPNdcUp14FYMS9
DEl+R/y6MQsmOnd1Y7e00Q3U1cYm4+KqXYLOlGCByRPknjFVmuiFOJJh7TGVRp0GNp9Fxk1mMdHG
QDHC393FEY2Lcj/jeN2w7DAYsqX25hSPXQQRVdHxYT9oNj0K9m0EPKPvdz1iqvFMY5iqG6wMGRFL
14ZYQiUp73xd79LWMr7L2AE12oxMV8/pvcYBZmfrSY4E593OHhSarVT97G8jPC23Se0jGHUZxXSb
UcvZDWhods2nVJVRfx6iyxkPqfSX+YDkvH0FNNreGZPfTTvQAwyguCL6JdarATm03LYLCI2m2146
k/1EFR0vd7C9dRGwU83wLhkrMky3IvSubIYP1VkkcHUH6WTCaIqqmHxl9uQ65hbk6NzQdqMEP6lb
fjy0Rnri7ha74SBBQ8iKFurcuEt31S29BQ9SR7hvEayull4r18BOxrog9C9ikPLZsePORbMzA6GM
zT46kqPSjOcYOUy5s6BFSEL7COsVl6lbT/b1gtuCcRmhE9m+ngrX/ZROkeVsbVo7UCYdxs65tTBd
cRpavZfYxbKDAjt+hSCk8R8i9rCKRUUMkoFmOIjT3Bz4QmUNGLJ44wiaXVddZiE+UCNTebMgZCZY
+k4zzVyFUN9bjGiExeBreczxUjSBRppzietpvpXQ+vd0W1g2G0aOoDMEaTvs7yy7t5+spImrddER
5VPp9cmX3OqSKKiKjJiwOZ0W96gxUiWf/Coubi3wpPLBSCco0mxGstw+ZeXwxS6v3ZFGYGT5zaso
OamHknRDf1emmH62+FwQ7214+tvwrMk9YUI5GfNlr1q4HgFjQfq7mN1Fm5B6W4vaOY2EmX4nnsOt
dmqIGLXFPIvz9aBppz/13ZI/pe7EOGlJsSxuUl2u95SGAYNSSl56hQ7017uoMCRtXS1lp/fUhmG/
0VM/7SuGTuE56Hl3ubEU2p67ZI5Xa1pdwjhgRFnbT4Ud9+21nmXBaGfyntKc2dduarPV+t2RV7wp
LCyKTBZFNaBh12T6VsUyEvBIABpZgyhTpMPqAI9gP5NNOBzixsidYKA5XuO3jPAiopvNv4Q82+aF
jhF+nxDfucTHTiGS2CiXnl/gLl6q2d0PHafo1JgTsF/7zbBzED7QscS8uafuii+wCtufC5gdV4wU
9Z0qFeJgGVpYVLt6pF3bugNVeGfxCcYBITE2ojqhyTc0EChzEiu3cPWaz6bfMeIXcd/323mU8Fly
aDMZ3Yaqy64sizCATZ8V/gE1idGezn6O4cEGFbSn6Unnioyhr2HVFsx9ZK2eSFHvx63moXFvsZvo
jKRKb520IqTdU87mr25XRYewNyKeZlTCr6Upp/uqH/CdhOY6tbd1BaVWj2iX5pZHNPFYOl1O4UhG
Vb5DtGZ+Cpulv2oMq3324oRpnmUmJGquteM6KIXpJJAFIm9BWLxsDIZy1UZFKJnpKCSMnFsfEOnO
NYol8jbDEkYuk1tfnEFInEy9AS0QP+tM13IvcwR5JG/Eki+t1i0dtsFxv5RGlp6V3UAUUBSaI3OH
pSRqaczM6Sub6VmgXa+RWSFWR/jDoAET/mwRXXyu3DK+oONglZDSG4ggrdTk7RVl711TpftfMQpC
MZo6HokO9AWQG5vAm8BJxTRuqXKHu3gZPcjkXTxfu0PPwoMCCGEKDx0PfxzCysbDNn3LTDbzRz2g
nNi0huHUe7+0EMCYcuzL027qIQKPzOmIDiL+qvtA4PxWhOnZ3nqFLZudp6WkEs47gXMmrAn0wULT
SPi8KxmlxOu0zuXZ25Batu1IuJ+gsXbLR5Jj9rp/k39yZId6lDQon4XSZOP7bh9aNtQXJFehwJhy
PiwZsp/btAiLbU464SbWSPqCgRr52mHgdFgoKT6KoX8r7v7xCzyyZNi6W8J17fcpMnym6yVLWKIr
bYa4prTYh+3cvv6tP/APWnVrPZE/JezH5//+158nisQVrauLXN18L+1e6GlmYjR0IKelQs9at5pw
Szfxz+1pLBELGmVPhuEycRWo4lhQrNol8TFGLHEH9CWu/mze/Fuc48/nLbx1668kOnPPtd/hHLuU
jPhc4IzHPyv2xAWnh4IEuU+/Pu9/OgpeS3N9qBATvz9KZsWI2GN2D1KZy5GNkaDECYsPyLFvnQDr
xZUMhtHnoxxE0Wyuuvq/6dblpNg2pngvTGzmq2HethW7lnq+T2dCjz+Qyf98Tp4nOKJn0aNx+VNv
j+YoOgSklxcUZD6vyCwFxpcQA90Hb+X61r19ZJQpkFm7SlqOi4z77XGGyiQ+DyJREIbFkKJxldSr
5GTTbXdwzmXEnYXHX9+utwaE9ULiQUVOA4nRdR32u28P6VseURfYnwPlFu1rk7jOtQS9j36sd+/M
ZdTf+dxMgUkSbvbB8/jTPeRU0al7nKw02Vy9W4NKJpW+O6OqjejMslJP0qBV1KLEgRYD1/nXJ2qt
j/ebi4vk3EWLA9iKNEn7/YNp48LTiaWobQaHz06HWAyjM6adezkQe0HrVXqfQmJ/H1StwuJENkCi
kypLvvz6h/x0k/kdLH6W5YDm9cjLenvF59ZMbceQOkAtutYkBdPxrUWmXBSYdQY2DFXYh0/WP6z3
Lqutg6eFBUm+f7KS0NFLpkYWo07KB10CeLHwVvkS8XiBvOTEj4C3AP9o/Ehf/vqEf7rPOK9NEJP+
+lTz+rxbd6wUZBYGL/I0Bi88MyUmNzaFqn2NYsEW5tcHe3d1SaSSFnYF17Jdl8P57x6quXV7cxJW
HOTsT8/6fsBWUCv3MW8zAqkUncEPDvhubVgPyCeEBY+GL2f4/oCVnwL+6zHwlZ1HPzSVwzb/eFX9
6bRcGxu7463tYBOv0LuVQaokjyufYJYOqeCu8UlhXkSLMKEc7fTgmtNHn693Dwx9ag64Ho6HFXzr
+yUPGshQDmGVIMF07CcUr9nniSWIjgkKnIg+UDzMvKi/vnnvnhQO6gjFjgM/lKBCeL8itNJrxnSu
Ipqx4zP4lznwy/4ZSt70wU37hwP9iG3jRZSs7OLdIxnP6KDtJo2Cmddik+fRHBBJn6269fn3D+Wi
iGZ7QU6cjzv+7es+msRlJmwCmBtXKRJBTiqnPN1CQfnoUNb6t/62xK3XT/mKj7uk27rWd2+PhdFV
ImrEalo5nJFVkQ1Aw3Pshou0lmghQ9hUn5yyDS8XzVZrY61YWoy6eglPBpG7OWytKR93v3tXhbBd
sVrcsBeRaPX2VxXdoJA+IzC2F7Z1kNgJqlJ9uiO9KvvtBwiYKk8OW2Q+1T9d7GTJ4wmiRQzWbrj3
+vEeEOW9yX///hlRQvLtsix0Y+/PCMCIwOtCy7yzUsnWM893IlVi43dN/h9cvD+Zxw5PKg/R24uX
9CZilEzhLmj1HMTJEl4qyo8gWf/r12f18ysvCHwEDbvmGlp8K94eigYLtG/bigJqnfRAt5n3eyI+
dGU5pAfmG9GFNIrh+6+P+m4/wDNLEc7HwVUMpjiZdyvbUKBYTx3icFnhyF032WtejrLvr3wYYpcL
6PHPC6CkIwqmOejAMHxQr/68FAjspLaiQCcunIr17VmzWR5VbTjr93+o7GvPzO2nMl9rA40P86PP
089H41RN6SJJwgUn3u89tM6r3vdqon2b+d7QBo1vt7v/f1gLfj4Qoz6PykowOfRxzr49LStFnj7E
eMWI7v3xJjA4+4/eBNfl5f5RFCvTfn/1uqqcEpeQH8QLC1oB7tED3vSBsRX/9esH5R/OiOpY/LAw
cl7vH5Sx69BsWBWXrk1P13dbm8npf/Ju8yAICmPo5KzY3rsLl0vJXhgk8EZBSDyj3/qsHVGcYcB+
/vX5/FQ4uIRjUQdSe7NbYjf09g7J2EiatKPdkQorPQCIGrYfn80/HASEv3LxWwr180E6j9RpvCdw
0JyiuBVwKl95o8T+t09FrXtpFygq09H31Ykey5pJ0BSC5XCiT3xfirO66z/aWf78AHjr9bKdNXKB
/1z/97/t+ahvk0TE0F7s0rWdreDc0BVCWY+BGLdU8L8+qX88nFjLVo9SBBLk28OFSIhDb6ZVapdk
XecQuo412ubL3PWm3e8fylU+lSRb2tXm/vZQTk1CDKMBA3ckus9t7iNzwWG/HInKAC/264P99EjQ
BIBFLtigYwL+aceX6dSfaXqjowtNFJ90gnZmzMP3m0ehasSo77Nb5nmQ4t2ybixQPJDk+Jtkfdxa
Oq5bCKi/feE4CheN7t/6Oeab9fbCkXk/GJi7QqS5Zj8eelNZA3tl7d1QS4r6g6bDT0U4R0PEwSJE
wU/p+O6NnXqnVW5UE56aZMmD45RoF0ynvgEMzLw9daMPcAc/3SmO9yPomFIGQOD7xdUE1lozUvc3
P1rKhmsP28lX6eG37xTHAXzD02Cu+Ka31zBka1OmNYbEOCea8MzUE9tBFU71HP3uk8eNomGjqM/o
3khzLQX+9gLP3dJUIhl5o3QNe4LZKZnjKRLI5oMDyZ9KGY60VmY+fSLWi/fPBUbmEZ0+726+rt0D
DMSLJAztb8j36vOqdcIYCUFVXlU+w06DmjLfWtGcou+AjAREPM5S8tJbatVN4ZjGmTnr/hx9Q0sv
uyPjxfLm/hIbtHySpesYAQSV9tKz9PIQ+zO9A9qP870Lkqc6AyTOIMqrU3aeo4dvgJE2fb8ukmz+
4wxwx5H0Fj88ML/8XIejk57qUEaPreymeG+vu6z7aWzCS3rq+GwY3uDrlmbR3o8omaPLttOhAPFu
Otc1btRl2yJoOPcna8z4hEXgTETpYJ3hxvgvy4D2cMNaPpJ20bhE3UVzqYiOaq0nEImUO8rraf/+
7hOmaDuwJaeDxof1/XuD/b6d0t7D9xNRw7aZUTB4+vA5/vntVD++pUwXabfK95vHkMthumRKbIQq
aSc5OWagwu+pIUcjvLTmavmgdfb+9XRMi40WoiqTAh2QwfqD/vY4l82Y0yJa+VBI8V4nX4uTHDPH
6e9dPI7CQkqXkw4ZPev3beRUGckikXtsmsmhFE8osxZp6NtfH+X9x46j+GjM6ACyENCSe7dch3li
920ML3XA4nKWtlVUbVryKBIIMx9uNP7hwrFD4wWl9KcQfl8uZCnC9LLs4RiMBvZ5zWcBEJz4cxH4
/7E9d3P18t//+o6Cv2vmmxeYpQX4D9KPunmdPKytmn8vZNy8FMlP//e/0nr+oKayaMmiYPRd6gPu
258CRhM8yFrd+R6RMRJjvs8x/lIwWvYf7C/4F+sLzlZgZeW0azTQf//L/cN21h4czy/LsSc99TsS
RsdaH8K/tTfolgp4XzTcfnxHeFDfvnD2nIUDnjlsmLFESzfIRpG1aDm1VeyX2Xb37YSzMBjiBdX1
xhqpiJlHjuXLaCwo+LOxnb4LvU7uY0TT2J+qpuwZz4T4z1qFXYPOTFrk27Gokc3XS23LXaNUBvUa
RJSBPFFZd90k3cvYaVAYZ2O05PgLVQ0jYWqwrIw9w9iLbBRgIThwBZN15E8elpj820AihkYMIfOx
PCtlmUywNZoIeFoL+PMaJCEi+KpLUdaBRsvMwDNiJqatZ8af7TjK+qD1tatO23HEQ1mhaUZs3zUY
+A3SMtEWAUhn2UdvF05iPkMnN+gNAQWIzizAKa9IodIbGpTQYPkTAkVcbfd4S60pjfe1I+o7UVi4
XGvRhPdh3CZrjMWEUbzOpWjozDctmaOkugdzBLR0I+A9hcR5lOPXpG4wrkMHaZzdZJow+msi7ZH+
i9Z6RSxLMOWg+sjZ0oXK65OYmVu5m1IjQgDR95O60sw7IPjKUCFTCmXa79vKq7/5me2hpMtaAvaa
bIZ7bFR99dDVjib2vbfMKkCoERFyvwzlZYGYQgWRTw8fv/tgLMCAVWEHXj6H885u2tY+sdUKrnAo
e8k7mUKkBD8g5KndvwwmeR9nsklrsnHrMsVBbjc5g2VD5vPRr2EzHZj1YkB2lhE9YxGaSNbY4824
llH4zFtEFY57Uqg+fEUvNdknZIFaX3CXdhJjUayfSilHvBs+PhiFD6b2pvsRFQMT4NRzkpPO7uhJ
EhjSZXtGsoheSSdvADuLQV9LYJ/FLi799JGHvR02QFtdsSFRb5Qbr+2cp3KuvK+Ioyx5Mi1Ofc1m
ajA3dgcBbJP6Cl8uln4UZjW+Xr1FFuGeo56p8q3ZDsz7czvLgeopsWAMR/7ooef6wV7oPSe8kr3s
wIRE+a3JTP224AJ5/O0hvpfp2N/2g1P6SCsyRvalzph159OkntOhFZ/TEZt+YPOxRH9XzfE30+qN
yzpCURD48DCyDTjIyQ78wSq+DIvtfMnqFKcu6hllXhjV5Bw6KwlfofSQWjHk0TODPvumk8r+ypCf
sF8ABeG3ziic1ySvmkdG8vVpSxLGPQK04tFEqVAfnHRYw3kbBJX7UtbIFUkUmk5NtzVAVbArg18u
ViHItiM6mAeTFxLlZlQmj17pzsYeKzOO3oQMDCxQkYl3uURIixMThSR6VTMleTxsU/4pwToLbBK3
7iHWWgmKy9oH8IACuw7YPzveNpVWfp00hTNsR8fR8bais/6tjNXwxVFJd4+ZJbqF0JvobR03Nq+0
mvsX98e9BpHZXkYQvq+5vaQTE1B71HHVfGtSpDUwbkTzzUgp34MmSbEteq0z+MjKDAPkZuvJl2h2
yHmMm5I3PK4AlrBvT6ynzim7sw7TT7aNM4EhJVZR6PGDI8/fZ5bMEgrYvr9LTErOgLmrE54XUxOr
TYuj0N9axPs0AWsWmVbC6Lr5SnUTc6c9BCT6oj04HGZcQ+slyXVBog9O+zK7aolu6jdejo16PwKy
+WYyInA3aIVasTVKzN17dIz6wod55J63EX+8EVUDKAjsZXqDDK609pItWHWCdsPoj+ymWR51WVkO
wRe1jYwPgXI27RDsDTWgRqH2zUAO7S6MLPdeg/T0+Vmp5db3aoFmsXU9FZMsuNqr6xbZ90kFnp24
cyax1meI59b8Hf+l/ejUjVnt7JzlDYyvKK/9ssIWnyndMpjpDBAibAz6q7hykZlkmD6Z5o6Gi4jW
sGsGff7QfY0i0y4gTNcOwSYjAF7sOEVMxMGYVfcJW7YnavjwAZl7CNUfmPsmtKEFjB5EfL65CcZr
YBDWuR0jWPtRGfxWBfW/0+2x7kZ+WSZdlkQO/NfF1+8vz2Xx1vLx17/9i7fm/MGe2aRoUnQgKKDZ
0/5ZM9nmH/TC0H+gcrH9NyWToGRi7u576+iQsntFoP1VMgnzDxoaAj/IOsChgfs7FRPWk3cVE81f
X7DjpnCiOUs/823FZM5ujXpy4rPplYM6mHNsnaez/UI0EMvgl3SVYqctATJSPVlt9SWODdzwo/t1
MYwZz1HzLCNIbXy7r5m6SLRXriwP9FfQQODX7v1HJzLsvc4sOgYAX+Z2i3z2mn3gl0pW4qocu/hV
FvgYMboeM/JzE1ntmVZelvmrQywehq023OWmn9x2HZzQJT41syOJSfo2iyW8M/jmoJ51YBDG55Nd
cVPWzS5uSZ1W+gTJ8FU0daSn4/G2ptLmA2QsF4z3fKBwq8lDENmEPJ9PaHGfl80DZo0LzCEX6L2j
EyYeuDCMfeqCk0+8GX8e+Rmz12ZrwpN7xUbavvCiGXlpdtT+gBs8PPZNft9F+EtbQUBGIr47HRcw
bNAzRzpKr9qyfvF9voK6JdEsZEG0uuocHsq59srnOLGea2UcKolCPIXS4g0m4WCJdUcis7Pvo7X+
KcStYxnFinlbCbTGnnHE56YGTBUtd3VG5mFsDOdGXtzxkX5ctHcq9RTtndR+LiZ0BZZDRNVsfMK1
cVYW/oAjAhNBUaENDPHCXEZ4d7ddWKT7vkqw4L+EDel9FVq/Zp90XvuiLcMEAYJ7f2nrC3oEG1S5
8R29RFyYfBlwS0oo2U29lZNdPHtw3KDnpN5NbOd3cXOTIw0m+DwsN11ST7fJpDxYXO0dE+6vXT5s
cpHupxLXd9rwUzVGGig8CSq6csH9rjDM0Ru/bBu7uwLrILbD3A0niR6AvQNg46cStW33ERrO3CUR
JNvx5fLA2iHlrDztBwks35MJjwnsLChv7K3rnQ2ufWMUxB8AgXE2oECe5oQn2oGaswG+ey2NCPLE
oM6IhVSoNItNxAmjMF5sqFSorAcFuViXVGhlpb8lcXkcLTgcWdUciGu79OblqldsaC2MP/OqsSXy
5jCm+E/cyQvIvED0q9Hz9QTMm3b5jdRMtRUd9IVmKVQw6CbktIbQfbRV++jFRplsPJ+QbpAlTQ85
+FNcep/SFnN/7mh4JcgY2/5sDp0THvNtY9Z2ILx0pa/OvB95/S0d0e975eJuI2mIR3TvbD9KsZtq
49ZKnQEwgoGvnoyQjvaszR0wEN7J8iqPw8eSlL7Qr05VsU+Xz31mb6HYgdDSRyvtbfj3XkwCyPKp
zcUMLN8Kr9LmwACYkHlmhjNMU9NviHbR5YvRgGnbcD92XovT2vGfIs8MTN5cmNMwzZJHCTsjMCJS
xLgpTeCamdj5EoxXR6g52sr54HpzdZDSG68dLb2TcqqirW7r/MQZrNvVwNz7Jibt+FBMLnmIjfcq
FufCt8uI2Mflq5xD7zKupB+E5SVVKrAfTFUBrs6tIFF4Sv3TcDhPIts5mKlZ7FIS5W/6hZ482xRE
2aXIztuM3iVbIh38H9LOs7lxpNnSvwg34EFE3NgPAOhFqWXa6QuiLbz3+PX7QPNuXBHkEqvZmegZ
qUUxWYWqrKzMk+eYSMlH9O5maouKRdf8KmIgz6oQbejO2epmgfyMzPPJKLPzVf5rkNGBXzU0bKCf
gcbPofFhouBj7KIhy0iF/jBrP10H6GMAoxUfVorsqJJwdGE2rgO0v+DJR2+CLePRYKEI0lYw+1ca
YmKa5UdiImVV74qc6yWacw10NEpkq1X3dRWOdyFaDqg2i6k1jPDYuMU3pfe34ihw1QiHpzYaeKyR
AI04ouH8bXBMkb6E1w5cYgyrK/rbd6u4BgpbdI5gGuOrGAkHughehyQ59qIX3JdJGq4NLUFwsR6g
WjLg0O7vvFho7UHtf5m0vUdqtvG4THK9OAm+D8s27eZ2mWk7r64+BU0XsJpx9CRHX0SIDWGpsHP9
1UM7iSC10E6GvjVG4VtPKwUEMuOuoMfKF6sfoLW2ddG+QJNnrYb+K8Qo7Vos+u9DA+4hKODAiuGg
8ZCT8AXz5Bldcx+rqXAQVrUzQshOkTtF9rzogrWWpumvrJXgXO9okS4TrrYjcIKVOT4aVTU4tAit
mfW/UqvUR7dAsCoz5F9V38MH7n3pyCGfFDHqX4MiSjZ6qH9NQSlZWe+CBX4RNE89NDJqaW4xBAcX
3V2Lpov606rzn9XE1zcinZPOYHrpHmUVnqKPojwsoutU5SiEGueBUJN3+xlrNfxFXvLdMPvCMozv
aZq3WzVoQEqP67oWYdeXK8MRxOAeqMsnSaiOQab/9XJaPEQd0ga6DA7cDlxuembgRGGr2kbe/soD
gM1oVNR05fifPQM5o0LXfw1VXW5MbVCfReQyHj2VExV5cEIDiarsPqJgCn1DLnyGZbJaN6kkrLM8
17jmGPSgTSvNhHH+iySp9YlmyOaTBj8jDIhJca+7UfnU+xCfeUmg7bO2Eh+5tvt/XbmO72p9SD8V
CAz5R1/wqq1p1sY3X+p9aE2aUb2Tqmrc0Ojlf81lzeCSno8kbkblp1m5qGpwjBBSRIJdDT2rlb59
iawtE5Y2X72Vl/0oC0E9FKTf4b+AqrwC/bzutSh6WrUQ/XupWIN9TONkV8lhDH+LKz+sBCE4xO3K
CeUUTH9cajtU3fKNGdBSA3NpVv1F7Il+2SZMbRXtlR9wIfVOIVfaQQWj/lAnJWRtyvADAdv6d2RC
7tCHSfFiNhUgf5ln7vblIdRhzijSsIPfbfTXnZi4v5q+c0dSVXD8FEPNLbIuRBr84UA5iR285EpU
VmtVK8QHESTMwWNX49fLsv6kJUFxEiuAVCnS6VrzQ5voKTyTwylN6pjOPf8hocnioQ9RrViXhV7A
tFuW5SO5JuFQ5fVo9Y2sbdE26GAd1VUEzcK8gM2CXhZzDLwDRF4IXYcB1ZwMqnioRQItWzdIxX+r
e69/8OGFoNwNPG6ou5+dJgsWsWO2rb1Ba4nDlC50oOrSn/QwHw+y4RZPQUNIV3eR9j0qZO7beMUq
psti3Hr0wh4NHzqYNLt3jejowuqmuI7OGWZWP1pI9La05PyKp96YQXe6SD/S7mibpHj2IJLqz0Hc
38dMMdxkrwgnHoUB6k097vYyGLSHBtpRx6g9lZAsn5Q/3iYWntxE3LpyLDt1Kd5lPhj50ZcPeY20
Q1dGd6sKeo2+zh6RQ2tguR/XaN0+NUptK60mrWEFIC/CKTH6TbeF6/633sNP2UD+8nlw2y+VC9GM
EtFNWI9+sqaDcUfZHoXIzDyCEE83BcJoD5RpTiTNdytd/VxEUWMSWxXPfdfBo6k/mv6xk9mEoyuk
tqapsHum4j1YQd1KzHxDsv0TmkO2WJ7QgSYOhdOyCNjIgRDT8akI2WdkIGwvg7hEHvYNd/McjpM8
zgPY7IOnzpvg1hCAbrxOPCSBS494jTpXXlNQpkXrYPQ0xbRNZj72HiQ4uuxu1UhcrzT/i6KXxZ3R
4StzX0IruUmHb1wqvnFIH0me9E5Tazt59bfQNfPBoOly39NbuO547Q8hRS62R1OA5sHKKfvBKfX6
l1dI46ExXyA8uMs6YUNDb7U2+wrOQ7QslAAm6AYtVUaeWJDbcgf/2puwWwA/teLKdLjXfaKrNnVE
rjRJVjy4q+5g1EYHB5Mb/DHhSyQGCk8F/FzWqv4i+YVwh7bPKdWCcU1/Y26FoKKqz1SGM1jvIEmv
o7tBHQ8K8kw2TE0wesTRs6kB3TTrw1BwyzAgoyTReogl2PBssSZ38Sdu6Ljv+v41Kotgq4rjUYrR
axVoGehWLKMGSYo1oq3kBWnisnotPcCVhKRGj5gWopds4nWuI0BRlT0HA28hIApJThoZkVS/h/AT
Dzw+VDBrWEbKxzRR89DU4GsUQH4IL1mY/4vyy0P+J32uyz9/6tOP/L+nvMOvDIIWet/r//XfZ9/9
X9MMZ79U/a+3N/H+ZM6P+sfZN+u3+sdj86ekJFI18T8G/vPK/9cf/qeKslBgmYBxNwos5Y8xiN8X
ZKbX/5MtoP2VGgv9GwBqQf1o3Jn/T7pAMJT/MpEdgHJo6hgBOMGP/lNi0f6L8p824XgMsC90BnCN
/0++QFCU/wLlRSOECEqF5gHT+EjG4LwMCCxtKv1gH/wT5Rd1YqN4X9JUBC8NuWyQr9RoyEaOpK7L
bQNHQnbwRi2sN+9m5tM/pZtbeg5Q+4HHlzBFDoTq5iw9kUP62UQ1GqZIig/abxqCaEK1UjcQ1GcP
5qHx121754XHaXgAtUmuvEHgVQQPzocnwllYDnFBk68gpk+1oej0sOvhdsGKOLNjAJ4Wpw4VZSrY
TjCEczv8lSRIvvR43D9sHnbOZmNZm+Nps3Gczcnm+5PDfx3HtnZ85ZyOm7215zWnE98eHIef7ZwD
P1sf+JJXb/b7B2fHT0/88p6X2vaed9tsLd6St59essn4/f3L5mG/590s3s5aTz/e7Df2Ky/hI1j2
9Dd8zTdry7J39g67vJZ3/LR94O2PjsNbvfI3+7W1XvOO35yTtd+/WPu1ze+s12t7bdv29LI1v8/7
TW9m3/HFiZHwiZ4m89udffiyPkwvXR/21tq+tx2+ZtS7bcbgbT7dZr27s+3N/rSZPiifbctvPtk/
eNcdLz3cP+92z9M0MVHTbzunU2JNZp9t/vr2I5MXnpg5g/YkYVnR5Co9njYPr/vNC4Na2z/s3cF+
XrD0BkP4nyKmNl8b8y1WVyXk76yNjfP47eeDZz1Y6+/3tmgt2FGmT3zLDk7o/Vauigqx4skOj+jb
/umJ52wz3zyS3fHkHG17ARw163e7HNgMi+VKdRHCefp4cl5fWC08p9vPCD+3MKTpIb4DXFRybrgU
Kh5Pj8fNcVrQm9Pbv/z/4XXD3nhgrZ5eT5vX00NhsXFOr688S+tuy8LaP2332+12vd3eWfessIN9
3LGcv9/dvS3HO8u+3/G82XlsC8d+PNoW+3N9eLSPR1bfYbdbGM7SaGb4QlWE3yRkvpxvzgv7hhlb
WtXazJ1frLXpI7ybsBFPnmqYOG5eH7w125Lt/jBteKbtiX/21pavpl3tWYzw8HdHuGH9dXa73d/O
enxeWiIzXNblGpk54KReKeg5sSgf9i8PG/vvbh9Ym+1mmvTTBh/nPJ8mN8mD4UGsLXygPX3rPGxe
nJf908n5luHbtta3488Nb8BQHrbW9uVTy/Q5eJGn/ZZ1tz6wznNrff8jtA7PPGrHkS3nkQXxalqf
1/d4ko1j7Zz1I37ocJoczO1nq01r/dbmm5AM7yY+yoQejmqe7Wl3sr7hc1uLz/19u7Ge/vHMDA8n
erSd44YPscbv3v4EqJosfITZGTQivzR001R/w72fmIXT5NdOz86DYx/3e7z17pXdgrPG43NKbNfr
Ave62TDnHD276RRwvvFwNq/O/uEBh826eXjyLOsrq2jDM+GUWB/Yhd/w2gfrzZftt/uH/dOfvWf9
eZre9OfLw2tgvYzWT8/a4+zwQw9PfPvnD6sRn7+z75/xsfz/cfe8ft79tXH5u2frhVOktyzP2rJV
v97d33+9P+zWn/eH3e/nR04K+5HjwF6vnx3rxx0H0e7x6DyzRa314XCHzz7smHqHWX2bZkb+l+nm
cMUiZ8vuxLl8Otq79T1b/e2FX57568kpPDvHx2/fWIj274Uncnu/y+LsiKGWmgkGRwyn5JE/rN3t
yeHIY+tbtnP455CzF9YBPWg314EszkI6pBUMtFXxAYyTsT6w/9lqk9Xp9C4sdpH1czrrcZfsi73F
C/EOm6fpVOZB8+D56olf2Fv3BAQbvpp+d7/f3vP/3TOT5hzsx7fAhmndTKcmO+qenbt/Cxd2hwMb
clrqm2kNPmwmd+pbO5YQ04+33jj44+P0GJ3dtxORjrN7cPid2w9gOh3+Z0+CUCKeXdHXQhkMCSTR
mH7+bk+240gasiFxtZLJigx13qLgodbr21bOn/J/rCiEf/BxmvJFq3DmVrm7UhJyOGloriFSgE48
7eNXpF0KJ4hMYaFp53JUmkjwLwKwArHFBeF8VDCZGJrZrybCe1OFIbHrERIgv3d7VNes0H9k0K7P
1eUC4A+uJQgReS3pVfDlr2JQJPsaIUHntpXLuaNTFBT8VBsFijYPm6HChWrLIH/URxPnsm/20IBG
paaR8zSHrKJBvvNfbts8PyKn50W/KHVYCPi4R0Hmez5/ZqoUedJCKgopgXwQhUJzWlpFETtb6QvD
u2JqQtUBhQXhwRVhdijI0A3AqQ1TXRZT82nNdNzkQQPAi/TTAmj0ykzqKpcrwLYahenpLvl+rWu5
Di1kmkDRH1QhSZxQ39EaWN8BBTYfujIzFoKZK+vjvT1j5tuGOhsznQIWax1qnV0ikQteh60eLNi5
NoVAbqd2DIanTzDE9+NyE3A1AeAdy4wLv7XDkAKGUwfN+Kp4bbFg7NokavTimyL3cnpnpp+/cxhm
Uerk8wYorQc5cpq2lO99uLRtACSDAx2cuuCgrg5uBfmSzD6Do2G2lVu1cVc1dFcUWxtE+MxQppoi
G5OixBIS/5qpqRd+6uxFYF6eHQoSejER6gwFNEwiwuGAS+4r9BmgcvbKhQ02hXTnbpehvDM122Dt
aIBUlBiVNmYPvm/QWxANxRdDUtS7To2KL+Wq+XZ7T19bje9NXkxkIPRdJDGRPrS4oBm1DT1d3sJ2
vmqFrqeVzkUfHsnZWqwgYaKy4ZcQsZnNpwhaMltYpcrDvxjLxJNAQzS9yvMuMVdz1cKnfm1l8ORZ
Sp/pm6DN9IWUxbWlPrW9kZSCH4AW8/OlXkK0VAbk/JGTMhXIu8w4Qnwjcf8meeW/mPiremFzXV2B
tCrD4sE7Ak85txgKfjyRTRRgGynsxW3znZbwn3IhG+uPT6BB4zFKrLhc+DvODema6HvdJI/ku4KB
ogry28gMLvHpzG6/0zlCUgesDVho+vrgeD434wuroIFjDQkspVTIuSudDdFBuM7z3NumXUbOW9e2
rhtFW0WrO7oYQdpbowgV8EfHq7N1IF4B5/kWjpx/EBCDXCxbThnEnWMdsRRkb/e+0iTVwhOcaYf+
M2RYSjgzIUCB3na2zfrKg1KyzybmVT860DfbbooiV16ytjx5utAfyirP1mWUSRZy8okNNyaUdoZd
S7W5bwahWAiFLj3NG60GxwJZVPrtZ5+nQ4ZkhbwMGBBxhXxVB0st7IV1B+wYgi90FYKy1Z8qykL9
h8MjLNPXBKAcht+L8GiQlT6hHFpYvQJ3XAlo0R4V8v+3n+zV8b2zMltiEHSbMGnitLnWtZAwxDI0
ea6wTVTkcczvGXX+D7s4xsUDZuJ0QxLnrWEro0sVIsrCUlBPtEEcoLM1EWDeHtel88EKFDTiSlcm
ooTZOQvYAAC+AZN75Jn6E0xpBWq4VbhFbzb8WQdwgN+2d20eWbJ03WILnN3MI7hRRgJf40TSQ+ji
nBY81lF2RYgQAG6e6LgyawcgEJTG/392Z+PUQToXRaYWVpyk5RFQdLbP/WY8hahOHxt6KG0xCqUF
93dtcqdokzabiUBAmQ0WmZykiEt6AqJA0r7VwH2QPQN/vu2gMgL+mwr119vDnN7x/MCH65q2ZoUr
EMfiPBZsFK9Ltcor0AWoUohuUR1QEojnhbT/eNhJKE0Eo0+EUxOJwLmvi5D8iTod5aeha+K1GI3N
pq+1jwfTU7siAQmBIKRh6uy5pUOVwaI4gdKMvNtCNwo9aWg8QtajQSItLqzOy7Di3Nq0et9FnZ2H
VGav463EIHYlWwmMSLddmLmHhZUxxSez5wTBCwrBrA5QqG/dNu8MsY9hXPAB3MWtWB38lQCeMk3E
A1TFq3UO/fILCDoBrg7SSEsUbFe2ILhYqlXE11zIldkgjahfjVHN6T8KtfkcF5r8IIlyYwPiKPaI
QI3o0PmutjDiKysTPSAuykTYOutmdkBwJ9FrReoIRSXIJ3MFfCiKMNA2wkn7cV9tvt2VaefmmvKW
mX03uRBqD5UK2sYSoEM76k3R7BOl1hBGMOUdkl/11N1QNQse5sojJcVB3oFABBjxW5XjndXSL+Sx
rrGqNLrsWXGAAGQXZNVBy5TmvlczGJZXZmUXATJmt3f9xbKdDl2QhaDaZI6Mt8zvO9Ma7Gh5UeBR
vBAIqwwj9oZczMcE4Ak5sMLxCkEJndxEqrOosXR7pexG1uwY1PRiVE2IUglqyjsFJZ67j48I70L4
uYIk0XzjE3s3okgNVMDKdY4GVtrTFdUI4ys0uLGxsFQuVuU0JlWB+QiibNpMZk4sGMMcItkG4KsU
DWBbB/UoIh+0h0ejWvAt10wZrH8RXDoHrTEzVXdummUJYA+t8NAibQfBycfhu5+Jw0JweG05EAux
BaY+b1gHz71YkaCA18s50FZVBAEmEOv6nV8sbOgrVqZjhqORyZso5M6tVJ7hm0VAF0usjbA86xBR
FyBjPv6ACKinfB426JKeWRkkL5fDCjBzp7UElziqdQb/4KNbeOP322vuygOiA5/xcAZQQ36rK7xb
cwaN8cDcwPqpRQNndlRXqLrAVE9KZKEWc23q3luafv7OUpoNhTsOoD5MBNxWBrj3VHbzhfU2nYxn
RwxMHaQnJ/+H36XEf25EqvsCMmBY/SQ9E++KsC+eE6XL9ibQk9HKwLtsb8/fjAHrzUHQcirDeQMD
FFZnK3wsYkRTCyyCRWMCUTtw+jSNbBdxFthFNXfCB7feGpSxuU1BTP8VBuBtWor+qtJFT7c/zrVJ
5kHCxCORnwVScT5+D+Bgs3JZOWjDjI6QCyFyN+mfjxuZWClV6GTInqqzU02HWz+ocg3SdlrTEOzu
Qr12qkmFbmEfXHuaBn3bOHnaZ0CknI/GRciKTjoWZxqmPTI2yHTT3bqRtHaX1sISmdm1uVuBlKCx
Bh4Rtvm5taYHrJhMsqdGrbnHqB2KfY4XdT4+eVP3Po3LnFv6vBXdiI1SGaYWl7BKyrusAXUHk3Ww
kI69MhamjUsUHpEHNZ+5KIWQGLXOKU4FNB93SARJgeZ/NFUE/ofmOHJRysQoNOcjWI2tUAvT2o8C
JTklQy87uZuuFnzuZaZjMgM+SINHZmLxnQb7znPAB5BpwOVg7mjc4E4YVspGKuJD1mmmpYvt/arT
nnJBBFHrQ/dIvvugm3m+cL5cBJB8CInecsoEZFtgZTn/EGMhNmbtxQQCeitLa6gyqvST2mtie6c1
XQf/e2fGwR45D3kpTXtlG3AbAIsF4wMsVPPQTsh8TWxgBqM1JwRlDwZ1oIcmuFNUT7WbyuW/H16j
HD60mKzojGDSZz6tkQ0I+kS8iOr7gdVVSomSFBqIt61cHj2QcxpkyFhBGoRHsxObnLPXlwaPVfeh
UopXRkYPx2jsVdf0F5bQ5QxiCrY3GBGxKM4vVPhKXSw1ZjCLNKRkB3TWV+jJ+dJns1K03343Ca3f
Ht00R+cnEXASGUpiqHvoNwcld7ZowR5rvVcgE5kjOwfss9C+0Pc9/ixQoXYkKZV/kgbpj7mPHCXw
7GqBfPZyuUowbdOCR8YdWkt9dhAgRCx6tInAwhKjMgiD1G+oQ15REAS6aaZ0Z6hLUeWly5kscmml
mkaWdWoxfL9Lqy4IYZ1Ee4lWUy6tRQMlud6mC09yWhSzaYWZSOGEY31y9swWjRzWoOAyWHzKUChR
u0+D4FuBZpTqlLmrfiqidkS+cOWTMzJiWnwXdsaVNauJsL1MMSDZozl+sBxzI0opb1tC7BYbzYuQ
kTddyX+Bu10JF4xdcXyUSrgqG7CpTd5vNlhFFuDzrkETD3pFb70avUiuGTmtWsaSA8Bae47o5O4g
+uyqmm5xF2VnoaqKz36pon15e0FfmXnqsWA04b6Cd2N+a5BjOjLGosPZoxAEs25T/+xoUndSkeZn
+A6iU7X6IhWe/+GjjEmgjE7m7I0Me7auxMSMtSJnJdMMAmC89lxl3NK4H1QL033t2XLxAoOqcJ2E
EfZ8ASdpikJEg6arVzXu53YIFWON9pV7rAO1Mba3Z/OaMUipKBGQ5OHPzMWi/CH7Qh1lFqox4iGX
sua+Sw3BafWse7lt6orzgxcdMxQUDYp9yvm4JFfVBmPSqjVCw/0dogDxeVUb7TaiMWNHQdP/etve
laGRowd1rJERWAEVOLcXq0KQNPSYWXpmrBzBp4BZQjoCMcjHC5iThtrE5z0NjWzxbG0EepJ7VR0C
hB/UEsVSlG/gBxlTZS/JKbnA2wO74lOhqGFgeDlxSjieDyxE2iX2GtpkpSShsTXzK8R9Cwp/Nr0g
8u96KFtxW3DWLNycrtkl3YhJhPQAk8zWSlPTjwBTM3a7lAwOLKnqvTxQaCzTwP/cZWoGq4YvLAR3
Vx4jAAVCAOizSNtNaoXv/XlrtGpS0yBpsUwHx00nBhh032zDqPQF13JlhcKwAHAAOi1FBJR+bmpU
usZoO9pt3GockWYd5e2g0z3elG4IN44nLCRarg2Na/VUPiFfzGXx3F7RGV7Rr8yUEqeq72VhlJ3E
07KnEdLrBacyrcDZeQXNrEKtgW595nJ2Dqu0w9Nu5NID7AXxvVqSPgohxdzcXplXrXDuwhlJNRBK
x/MBiQmaYrqGNykgu1kXrriiec3vFtgBr06bPjHmksSFzVo+t0KrGonSATVy6HnoLwaJHg87NaSu
5gywjRYLLvLaqiBDNd1jCCoQ4To3J4qjXjYBfgtmj2cUwB5pl+ksnXjKgtyuWHhQ16yR45sgVJMi
wryWl6dVqCs5m5vWFO+Qog27qaCW2Yt9nx/HbmwWRnflkeGRyUSbIjQO5BjPRxcZct71NAVYHQJ5
1GV9EbJFmqCg4Lm9Nq48NUxMiTFytCqqNeeG+hxuekSduK23LcpjCdgBx4iyFX1NgVs+3zZ2ZRaZ
REqTgBSgx5wbg6+mT2sPyWLd9LXU4eMUv9JSpTXdhcVEJfOv+h/3jpzYZEuJSQi558c2OjuoQk2N
SWELn1YkeI4qQ/tTNZqwVt2SZtte6pzbw7w2pwTVECtDQEaeaZqGdzdSH2WTPBGgAkOK6CBTTVzH
ieLRcSwvJdiXLE1nwztLeg4sDFRQauWoTrV7XDW9k+kQtbkdRDmP8vbArhw1cFdyl59iE86U2cCQ
c1vRAkwDdN2PNXQVmvBp1F3TKTSUuRFzGw5GEbhf/4VRKG7eIEjclmZGy8TspGAFG001yRoGQEE+
J4P+2dfTciPqhbLpKl9dsHnleobjJ6oGnwpsQZ3Na7UasypUytTipgSPhp8ezLyPvw6uH/7KEiV5
RYWpdGhMLPdyR//97RFfxtJTVQgXSkRN39V884tqZvRKHEC4YfTSY0NbrxXD7v5DcIvmNK4Ed125
RQURVbVw8l16nWm5slMg6iKhMD+O0lo1g5r8JJQ+AIcoaXjrEBaPx9vDu/QC3DoN8pDAysijzc/X
lmbnAII5EjZQkb7STIwKXJ0h3r1RadN9rRvN+3Hb4uWETvdcUmoGXMYTU+75NkF5VfBFiB8sBCST
ziqCVPsEKQSNziVllY2mpDCWpZ6I/FHuhkuohWvW36J4yM8hLNSmn7/bpK2QiQFcU1y289yPHUNg
Y5K7R/HTNrs4QD87dcfOyXsxj3Yki6U/t0d/6STQbWYhc0qSayBTem6fzumAMBknIfeRsufPjyhX
O1SSV6vNhy2RIiUzRCnnLcF+bom7g2yOMadk6poGTaUjOoaQeVDT3+itNvgL7uhylyIWxDWCuJBn
Slrh3FwVolvR18he6nAY/OYAcaIujBwpcsnA1Wm2hd61+J53Rr4NkZj6cnuwl5sF65N+NcE3VKir
WbxTN7oeNRXWQY6FRynXRUsLU/nDW3KysqLQT7UHiOksEGCHrEBp085Nats8hIN63656Yf8vhrJC
jmiiMoOiaTaUCqyfACqNiYS09hOgdHegCC22S1iwKzuf5Db0TxORPcG1cv7AqJ9CyZE2MNnA2+6Y
Ba2OppR4e/B+/WG1qoUPh6Tg4JCnoU5GJ+kFIgyp6CErpkckCKGyhiMhvtfIe60Tr1c/3Z7Ca2sR
5KX4T8LyQkYuCWFbSIOBM9/oqr0YFvBXSCrsd0MX7/OqFGF1gHURNsf8O31w+cJWuOJjCOOYUrJO
AOLn2GB0B1ugHwTfbg+JAZSZZvFJXaHYbIm9Ub7IsgCnAf3VcGoG3lAuDP4yLiDCQgJhKhtDrjpH
TGXCmFNShrpaGjPxOw8Dmp9UZjPaje9B2+MDM3zyhF77Fw4Hw+ALeMi4nXnuv0ZyGNpGLgEDHIRI
SqL62K5G/5tkNNFC7Drb7uw8VCtAFXIBwIcT2Z2vXbf10wTCL2TDu0pzpFVcbaUMUbTby2ie1PuP
GXSbyCKy6ed3NbrKkZFQlMAJqVHUZtw4KJzCXiKGApoWlXhPPTE9RIrwye3dflNQ7Xx0m/qDy/ni
Y8w8gpqLXU1wGzhBCWcSSmTllsCw22ZGAgmSOa6hGa8tdjOJN8CM69uzMDux3qwD8AOxMukCkME5
n2uIILMgRHAWWkuvOWiFPqxFr2k3GVJpCxvn2mN9b2ra1+8OZ31EdVyD1dRB6S5AijheQVhZZQuP
deb43gYEhTGPlGiOi8/083dWEOqNND8IfTTNS6M7QACnunY15FG5V4bQFJ/hq3A/GM1NRkHSsxvp
MRcnQsBzo8qgFqUGl6TTuT6kEMCboAsSpYVg9crQkObh8AA+wz/zULmhWcRFCBvNi35YJUf0k5Vo
V0PJJ8MyXFf0ABk5Hv/2Apk5nLehUbqckFrY5jJyPrTMNVw/GNTASXoxdCkAw+A9om1edRJ8l73R
m0jzQE669ZqCavtt4xdLhno+ax+0AmB7fO3sSC7b2lAFN1Vtrai9nVi6g60DfF2wMvPo6sReDQM6
6QaSwNSCZ1Ymnpo2yWTJ9oLBg7ZKibOHsOjNtaD3wroaOK0TZEs3ijx6C+78YvthekXxGTwcUnIg
/c9n1wwz0Y1CRKslMfOlT7KWt8WXoK5lyOTAuFT1QjXqmj32BWc+sRxw9dke9Ec1ll0hl+1hkk6P
u3HlQPsQ21ozlgvb/YopcvcmKXwATuzD2dByOrrKCEiN7XLrWEOYNTo95zIurSgXHuAsIpgeICgI
Suz8QVZ63ugYIqUgwf/NqCoxO/pumm9hYE1sWTC8p7qlxu92TWiHSa/cdYrWLTzEi305mac0QlAH
coeVev4QZQFqqjr1ZZtFutoKYy1bql6SmBYFhfggExdudZe7QiHCYlpZPMSLb/2/71xcDm0yvLC4
NfhlYJFDeWBdBH69MKmXozqzMtdujNCWEopIcW0q+obtIY9sxxMLsuSbj22raAt+5po5srMTOHsi
lZdmLlRLyZ0GaKw4ODERfspcnWTSbV+LlbixVilU2+l6qOPgYwpGkw4BWWE6AYHBAqAkgXX+9HxS
jWD4ZcFWVpn+3Uf0s8iqD8KBMALbCaBoMjpUgNjx50bibIh9mPJVe2A4300RHiCqGPlCBu5yYdAA
gQDm1JZhEIvP5jCEVsDrQjN0ZJmqD8qR2RouY2n/UaeMlSlHREmUxNQ8NVVlCoRjkPE7uSoTmdHy
ugnEamk9XLoPHZfIFZcWTSqu+vTzd4ucVL07KMUqdIR2yCzfR7Ao6FDL6l2K9bcHdHHETYgmYiqF
ywvNQvMjrsymLtsgiJyCVrFfY9QkL5rmFZsi1BDCXmUCdGr+vxkfSAiF+i2wAFpfz8dXjkywVzCL
YeAXlIyBsldyali9IHULO/naVLKjOF+4r5AXmS0LLfbbgNYvKjijUj/kfpbYUAJL31UAhpvbU3m5
AqfuPTBIZNSntN5snYtjEQx5s4qcvBuzrVnFf0tFX4IeXD4v1gPlCHD/07E597eVIsEcRGcrC9AY
PjfZODqjoPp39L1WJ9HP41M6CuVSbeza0N5bnfkJVx8yWrbcwFGkdty1eVBvs6qVd7cn8DIWoahJ
Bo1jc5LxnOcFtX4IIjQJA0dYNcEn2PRHazB6SIrVXD5KfujCmdq5ym5SQ1tI3V0bIIcYN1uZGAig
9fmK7McqF4S+5z6k672jN3J0F9XiUibpqpVJBYrb5JvzPbeCvgOIJ1cLHENu242SZxEYMmkpr3u5
5LnT4AhRICEFos3TLJkhJqlU+6EjNqPbbLMur+TNGJZRsisSua4XXOLl4YU5GlIg0OIWxW3yfFCt
l6qQOKuIvI6FuvWiYnyEJi52wnLKVaGAZi4skytbgKyfOaFRiDgunpVfq6rQGtAmrgyijbqGeJhs
ZwbPt2nUmxZc+V1rVFWyvr06r0wr/hjQDVZhLxWV83HWwhR8FW3oeBw+Gy0Nx70bNKR0oUKVl5rm
r0wqwf+kIsd251Y1m1QzFQc4kIvQqeray2g/I/SzJ0F43Q50s/J38MrCj/vhEXKNI43FAQdN2FwN
STW6rqqggHRSiqE2uSX3Re9qZTcqWfvrtqkrO4HCFducRDE9pHMEVd0YVAH8NoEJmQCrlVr4dkfz
978xQiaaPAetYPPrsCjlHng+tCEAQHdrPxVFJ+3MceEEvVgXpE84xqj7kbOZgK7n66Ln8kZxMcwc
esuLx5i0O8IiZbf1B0n/entAFw6S9Y6wG6EH+1vlvnZuKi3TcgJXF06YacqLCzLL3QfjQJOrk0Fm
bjqc3HDI2mqXF9Fr2DWmsrBEKKFePDruT0AlCZAnJAjN9OcfgutcRNNnVKwHTZyo7YVRieX4UxuP
lRfZeqJWyWhBSDrGpkX/JMogiLAloo4cD6U7t1jDGCsl0vOYKIP/I4jAYqj7Ll7lwhffSMlQfHWH
KEzDnSG0lfA7TULBXdlCILrQeAcRyrnhWuw80YUPeUDaQkS4hHJvuK3NsFRe2h7B8MzW0fucXo8o
kvK9MPyk/ivVYo6qrjzqCszNRpn8LiK1bmy5GQJpHcI7Do90KNVhckBhEZFVI9Rh6zTCdoB+Oa0p
kKeNV4bGRlaDtLEHKWo706LCtipPYjyxJYSKH6++kN6R1aPuwen726zoffoccSGEhzOjLUqCHzM2
E8NpUV1qIGBuoUk+5GWY1FCPNmn3DD+mTrtkVoeu6yQUySM7HGqz/NyrShk+wB0tKLvYNF0ShIwl
074X8dAoo6MUXW9ou7IYvVFZ123YC7Udi7GpGrvSr4RuWydArayKmL/319IQrGimTaBCTqxhyF3R
yXxXGZ6yZpTS33Ge6nKwrWEK/FpUXGehsC2zXLgHL5u5iOeZI2DnRqoCLiptxUfVQZZ8kxpPpKlV
GdN0fM71HEyr6UEdse4rEQLWBh2o8LGaeGgSR1CExvyquYNRveYoDPjIUolq2jxXWUjSFVW2MC4R
0BZcU9r5ilz3T3rQ1xG3CG9sCuqVoSiooQXxfjN+hW4+9j4H2qothA0MAl0b7+OmbfxHw2/yFuUg
n6jtseuMLO6sOva6IbSnqiwxdjDoffa1nAQluHelMEF/GQelc3sraLVReFxV/5uj89iOW1ei6Bdh
LQYwTckOilawrOAJl6QrM4AEMwni69/uN7sTX7u7SaCqzqmz/aL5ltzYXpG1QsTFdLDbWHsxir8T
LL+7sHSCH89aWSiG0tNQApIp1qgmdTVeR3fK9mWAvnEokm4r+Ot5kZOXOidL/L5d+jC2570gh/uD
HGKnVil+iZJM6q5Zou0vZ+XqOem8SGUfhyXGBnkWU7IDRvRqDQorU8XsL2AmYuvlP9OovYBHOQ8n
1hbEvrvOO7gmO7GzLo0d16yoxbB/9GVi3ZvN66X9I/W4FL9JhJ71C9utpjkESQ4IiLUIG6WxAzfh
sHbV7ty3RDqx8M8w3r42AvfIfOiWkL983Ibobt8JSX6d63ixpzjvOIEybHcw9g6sErmFuBr2BuU1
1YPc9w8tW17UUwuxI/YhOzkWi4iuhR6dW3/02j7JLhJ44hzKWZQTAedlzBgwtZ5CC7hdSFS3SeZC
p7L/QRZGxTpA8MIFlLrd7nTyhEVIE1E7uQLWLOQJq7cPHJaiBqth+Rx3nlcIXKrk/GBLTqFCFuoz
GEbTV1lUONZ5Dsue8AS2dnYScVM7Y5FZUg7YYPlu6/3CaxJekYxLdvFDTNNN5DaDnH+pziEj+3qc
G7iX59GwGjxlK01BFB56P8yDO+3XYbuQXVSVuryeOa1rPNJuMpOmTYZNkHlSiF5lZMTHvXdt/Zbj
60/eBPuyPGvlDyo5TjqJNvfPmHf0PlR3ceDXF01SRPdmtsbcQr+yk3fsCyu3dEv2xT1O004s0CER
Wz0+tvWwD1cDeR5VjaNw7lSdJoG3Jf/FrYfmcZpJN/4399UW3bqOmpy/UeVN3UsbsZGP6w+zEsZD
Fkm7/zyfMzn1VqqFbDPVut46IcmFLzsN8vLqzN3YnJumCL3bKSaPCmZU4HxFc0vAUbXs/fWY2+a8
BTkp9MM2FC7J8ltxH+Ze+ZCweXDymkQ9oKv16D1tlEzBSwzIQh0ZN43AHBC9CfMO+3Vjebf3QVm/
ez6z728+U+W/z2E9MRZYoEGd+WchObilWkCrG934Z+zWTnM77ToPDhA9FpmpOvEgBixeTKKyaNuh
vxOBSppnT1XNcOdyA+ePg6zMfsd5179b6e7la6GTIf+ObBW3T7UScfQ0D45N3vECDd1p6gSIgNLt
V9gqSbTD1jAa0+hxEG3+0yWTOz5iW63akykqk3zxyII9g3iB3eVpDD2t/0tyWYcsFo58D8fOrqP/
U8mV6XQqutHjqeYZccxTAH+qfBd6n8PfereDvYGBIVntlyZv1GtexLOjr+Q2hVN0coKxMO6VoVHI
TWa3uB7/rfG+QWxQctBbWs6uXAiTn4X0vrzRQARmgx7ghD2wobFOTUYSUlEYcA1lFbCr0ZUXV+pY
+oOZMqLsB/0TLa3jACSIh4lt2bLw5uRzkLXTv0aVBO+JT5cHvUxxhtnQy1S3+wHOFHdpZ81BGpvx
HMdrww46usdwX4lg81OMMkQGxZ3hPMd6MC0fLb7QMWWHigBvr3aVmyl8IHgs3U4gJJmuwlbkqErG
r6ZAOH0FTNX+V+ge/O0gm1UxDe7dV1cwMct8nkU/i4ZibL+nxcbPGLy4sZPWKc1TqDdzVfB+5Xeq
9EudcfoM77GL8MsFu6qPCVPPc7N39X9hBaDsCma8/9RvWwjPxCnm/18LH0XsjoY9xym80dtQLr+p
FGJG0mWQtOfBEm5xJtAkn49OlEsDKSYhd99ODrYW7L7ta+dG/Fi7FdfjuDsuOOa8dABHkHiQYcQj
jiCA0VHD+gnyO7qbvU37trGfleD+vu7BjMhjXxIcXtfz3BKA76pTGO+uPElHF2eaD1JD+l31Dqa2
fADY1mr4zyum8cOIerGcN663Dx8vZpMNOXdMFqiVH6XaG5KBgBF6c7aP2wLdqFpJAZdrjHeMtLik
IEHIAOCudjGZm4LYiz2tax1dqXYEP8A2TOweHME1BL2AvyojFV/h+XCXXGaj24Xi4BvPuJjsivKZ
4857m/xOr6m3J9MfWUfFn6Aw+b8SZefJHYk/4RsRwjmVVYeO5ESjw/vQ1cmWJvFEsUpwTB/e9Xlr
1FPXWT2dPTnVPWns7OicFn/2zB/FpvlwkEMkqrQOpg0ZqOPRDEFUymO+x06X1fyZh8vvwCR8V1CL
ZxDMXkaN0kUHaalF8CUCVoa0F7VrGurF+0y2oL0t4ACZA87mis8AJcY/E/k/sFUOreNvx09TZdXW
iJPP5nfAv1ZjKQqCXmP7a5WX0ey0p1o2/CdjWGrwQsUaQkrtFq+jquv8Cizy5qURlQoWjDoGe5y4
Tf+gmjAuT5FXk2mTTEsI6BHiM5J+YlWSdnbq9qxccfZCp3NLoMvEJQRHu7T98xZNbfC7VUXtZlso
6jltTdQD1isHY+6DqOhZtYYaVWS62CL30PF79r8G63hXXVG3cC8uvGL+ENzKQwOD2aY+m0FwoiOQ
kOlkK9mcdLuKBw9rVfdFdv+eipgzMx1CsxSHshj43/oqStRxTVYqvjCqggKnuI5uk6aO5JkaNxZL
2iRa/Sjrm+0H9sb03jY990ldVpV/0FOSjKfZFg6fxZ10RrUkSeTesHvcQKUIXr1gn+IbnbMHkJX+
WjzbqNBO2uO8vzVrTnG5bhtF3mr7xDuEnSxMRvAUjMG4NNUjPD7v7yST8q5qulams+MXM4ch+KdM
5ysH42Zd+Wf0nP2v6FSepGKVlfvsLTORBQEWh/ZdjcPKbExN86KBhpjdErZouPnCvHLEY0ld+2Kh
BfYHp/Oq284NQCR0JH9T8KtOFYeiKGP/ip8qWE92gQXLo6qT55V1k/qYmwqGdIFGXV5VmxjCk8Kq
o9KVNabolM8542Ar8rZMy86473ITF0MU25zQtHhEjgksSziQpszP1lsdcoiComjPgnq6fytrf0v7
OAKlOBULZxfKRqRagApJ316N7Ls+MnvzmgP60QrkA/4KG2KCnoX3K6wEjJfAMfWVlvHY31Kr0LUp
fpaaeL+E/49TL8F0mIxkHZ4FlvINWb/98Vxb/Ff23fYf8S/l51ao5k4HePNOPl36o60X9aJz0ZiD
wwP1vvjamc6O8vXLqITDmdm6sMkiEzYUBU6eiENAQeGfQxfmzrXftNMLOntQ2Ix+n+7Nztp/Htmx
22HlFP2hzOuQuwDQVpth4yUfK29kXFEMahrUtfHDR1R5wiksy0zJCY8+IDIRjdBRa53E6nqWinJ4
Xp3oaJuVeyid4IVAPCCvDmiHEOVHXbA5n2Jac9qXetlhRKztABmLo7i7x0RxITX4Fg56tCRhKm1N
VgBGiuSfM3rmnzOL5N8kAzrbtQbOky3OEiBaAuzQQIE1GAfptt4xD2jP8b1cAiON2w6f27ax6VKU
fqvSKbH+N2IJPdCcwIuwsxj/xHnUfbV6Fz5ICGhVrhPGVcY4exzI4mAKfGJzRfVZHeR4T8pycF/X
Ll95XTpb/A11v/0KrczBQwF0W3xveUpEsqlzT8WDfXIO2CqOWkSnY1XXEDRlO1XHxDVxnpZLtd9v
Q2OcUyM38wU+ln4qEPv8XfvkJJD0ov3wkBsvOjfOuDoMbgr7OTkgVrk5Y22uVjX5X7CCl4idnr37
7Dk87DFa4vreqz3nn7e0269VMAc/+cMUfq5FU7+UASkZrDQ2080SFpRIAWLKmu54fNarBhPufoC1
1P4zgyO+NGh4j/Nt339X3Uwsy9SBrnmA2ySRTdtV/7jNNO7ZtidKHXchmwbnZrPcitb0Iw3CPvwr
Qpn/3f2+eFq4wh/Dppw/yjkAdbHyrX1HwzzemnZwqfU1v3lKBotxL1gr6sCmKS9ru7BBFS3e3sAi
KMvlVzLShqe1UTNd1V5e2oQ4qB5drzX61DtVwEQeRJ85rdO+wtsaqiA6o1y6H+EMlpd8kkkAawp4
3T3WLkH1dPTwB8Na+5jKyER0pTgJYtQmsSfHzTescChjuhuL5itPm0djf/SGGdlzlvN8jmq+6zSZ
2znMugX4XbpMEQ9Zvkr5kA9x+YrzonnZvIU5EI3fMqV+nwwOxJqOMwRutHlWTRH8rF3S3G9TNRU3
phQ+mLWYIuY0mjaeM7VcFBUnd4trd4ia+WRMkrxwp3fVYQ0qDabFWefrsWvCv93qi3tTCxuc3Lgs
3woK1uUmKsbkuUzyHS7upNgxYMYS5NleDsMxdk2krgZX6jorZC//iwffYALSeXMLdNi+ym3p52wM
JiByubdDO9v5Zc4tUuR2WuF6v+eF2c0dp0XQnhJPecdWxvOWDVgmKGf7guYu58Pz7ezJ/k7T7b8E
8HR+q5FF37Sah8BLC0ENcPDU7vxrqrq9Zd3vcoQzvQoBw1ZQydiimR+jeV8J7yXbgS/AbmFmWct6
INfNN1nZ21CnwMjD4VhQtgeZaKRzHawbHzNhCYIsyHaLopT3WUKpEfkfp5fTm8RO/xeZYL8tmqU2
2Vw2yVu8rd1/TAKbx3EBLFgHFrAcH/OCwfNpfw0qEWkZeP7xwW1Jfu3rqYn5e5edJ0rk83bMHX/1
UlfmwG6p4TfmIF4wPTeEe9Dse7giOD2j4XGlS91Sgnxr97bfRfB33acLWa0eP5tKyTc/QkJLJ9nM
X2oieSo1DfPPbGq7EDZgUDdeOi5T/InCTJG8lElxB7nWjOnOl3gPzMOpWK0yy12/FBQpjru4B8B7
Tcda1yDCdKfv+BBYsz7iKpT8u72elRCMG91Z9jUg530dDS0Qa6U0/7bqhnPeiu0evCBgkBApdk6H
0ouKbCq7eDlSNe1AtiZbv2PTzx+9JdzWtKU/sllbXKq2Qa7dlQ7JJExXeGtdVvgs7N/E4z5+eusu
X0KbSM5uYfVTp+f4LSh8F9q3KtQLLPbue8ZifU98RLefqrBKTNqRgvHuQCCbU48bmOX/anCfm1Vz
BeQl0ZkcsWH0ZLQTvS1+TyuHi1i+luvK1bF1O1s/4ahMczM7tX/bTDTJ1L5+txx8uGnvVdwRTUfP
kNOQxpIwp4mq5a61ep7SXjbDmvKKh19CbE1xLIeN8CNIZFxThVIP2qefYA6Epnxuhry+Gy1BCZCb
Evc6nlT0U7RS3+Bfp4ppVkoMd47NC5PlaDhgQ84BXkO/LA9x0GOgbxiIEZfJ3vx9hdj0vTVzEp7m
GSpXEK5U9HqubQXZe5w+nGFLHkPMfXjtNZEkqQraBuAW+Y+3SJkdGNdRVb+LVs191s9wuAhlXam9
YoKj/HT2i/b3kohoy9qt9202S9fcybjYE67CuXqOSeKF0dTPVXTy48U98RsDeyOYR9233iQ+MBex
7s7SuzfBFgymu4btuO1KoRK9RGIbyxuSI7kcS8pqEN2uEVdJ6Zj17BR9FB3GIGZLPSg4ZCTDspvc
beAlzc2QHOErqttd72NAAxbsPtTMfXqotpBbTUcFMmazjPqqihCKjhbn4XuQ9/ZzSIwzHPgN1d1i
Zs89JNvEw92ovH2bheq/kraRRRZSoXwjMuz3dQQu90DPrH/N8FubR4cohrl4TnqGwCBp/RkyT75U
44fr7y1lR7XI5ZeEGR0eYh0P+5eywplSrWbeAvCG/AoOpTqd4eQr/3wxALDiXI3JdxgAHz8O42S3
jy1f3N8xwuHVvjolL45dl/eu3ZLvduma8hS7Wr8Sni7flk7UY7b5ov1wKm7d1KHj/mNFnRC8FCbd
yR1DntIkXLbmKKYliY9myfvqamTWPaWelq6FCplQs1ja4t+hnBgvusYjGcBngN0cql7FYB39pTPH
OIYPzpjDhwVsCE4gPt1qeJxjaT5mWVOGepGro2Pb8I85dOvAX23iIZoOjt1BdxMpSS+7N/uQtUz0
qiPb+W3LTK0fPsW+hnHx3djLSGF3huEprkUcHz3ieig2tmHfMlsFsDbXaJkvDDljIbfu/dhnHZr2
P2+PHKJ/+R0q7ypItv7vkC8knebRAqiXGTNtzR75C5MeEXb9zSQ90RDT6QM9JmGA42gc+7LNtLXB
41Jv6m51xKYPZt5ohQqLbQ/K5UiQfDnO/XbyPGoMHDAFNuC2vwB3a5b7nutx8aC12bX75QK452+o
rdOeLFNfmYW6Cp/aBtdAavalZ+Km2ugXsXR+lM59uPzHQryBK+rsTn8I+Zn7QzuKkoFVnxSP604w
TsqgRDnnFdcuqDwwa5c5dBKPPDqevG/yfHpGVGnp7fdOu5fju/msjFw4pslw449XVNOpyN31xbMy
eehbM5szdv36cdKF6x0CMiKe5oQARzK9Z1Lfdbh5yFVuuVAJOJPnitOSMDJ6bcu6wONRF6ubdUC7
7b2SilYt4BpsgbMtgTn2VhDeKRq7NbfVGLtXY9/Pa9qj/7+UPFUzzpomhsXOlnbBYVzxQlV4ZSAw
YveiEQ2D4rwUfmwPhBP3SJl5PRdpTPA4xPslN59SN7NzLulSoVT3/kMXbeG/0k/kwrlVzHsGd3KP
0qBprHNStlD2MObe+rIBuhWp61YgskeO8QgRpoogC7Y9hm/4a8bEmC58uzHmxQ+rfm1kqAUZOu02
UO1v8T0i0fgnxyLnIPgzCiHPdrNM/dwZIaCClyqyPZ/wj7oVd1PjyuZLlJVlKCkT9ZKj0PfHNhLJ
DpLaxI+Jqamc2C4ay9RxJsuceW/Ude577PVCbNRcZCQz6ENE5TpmCxpfyy9pOxoAI4H0BnUvfyej
S1/tsnT5jOTjMsIY3IVCaFlUOqsYTWqP5v5xqSh5D2RyA9JWJTXGWoh1OKxbuX55+e401Htbf1er
tnGvvTkXL6OV/hPeX9umwZwnTFgdPY7HFrXv3nYBA7CyCOY//xcZ0mRN+h9vGc2D0Pn8KvJuaI7J
ONQ/ga+4TvvV2K9tF+ODv+vyZ+iI8KA58POHftchR1Deea9rI8nsXZk+XUVe533nC0ceH5VnDF3U
LofF6PFvpAWDeWtXEreWuGxYSSbKhby2Ojhyz8kHFLTpmVbVQjougv0dk7T4q1EmuMiS0kxps7ii
viexFD2pmIf1d7/H5Y7f34I+6L1o/BkdMluo1sMfQZAjpOQliH953lYz6R3N9EeYlsq6nBfnvqkv
Jw3c4/xJc33O2Ta76y3iCNu3GJkjSLbV5Ib3JrASWObeNk8GTLtmHLPrB8+IkGjDlfsujlYOqzEK
nech1vVwO+WRBwDca9fgUEQNY0pitGPvahkkUVkBCSvBYXb1/o9v6HJYUWqqrGec+gpcnWEpYEpG
5gHc17eCaBIoqWZ2mWu3OUK4Z9vuSV2SBk4gOfc7jj1f035Q3qdhLLp/uWilzLQpB1rh1e+ea5NM
W4ZeXk2nRGpCXzxTuU8jJYiThbh8HifK/5HjIC4Rn1gfWdiMN85IkV0YEuDztl9TxVnHetJaRfu1
ZCPwJw7qGha0u8g24yHZ39elFi+FW48VUvA4fmqVM61dgcmpdDFr/xgST/o9cvM8MGl2H8ns7bzH
AS98zsiuVeA3LgqxqbU7vuVM/pxz7e/LY+u4U3ubh7O16cDrFZ5YRkT/q8Ul9PiSN3xsp4la3o+r
pMLNM4kqw2JbfmnFbJYlypGGVoxKIRP1qnz02IZdjuO8jscin5D4DVY+vt/do6gYGyd8Uq5SA181
XHriPiCOQ9Ue66OeOIqzvTY8sXHnRP9m39mfJbjk6baPQ66cnZ0bN4vWwHwyB49kNmFCPodE35bX
lcQef7nmyMTs+86n/OsK5nbE0Hh5xljXvtdmdT921cRuunpK3LL03v2E0cbgmaBnAldrJOC3pYnW
CBx2i4YfFNFw3U6C/3M7rgMlrYyaIBtUHPxD9whQO3ARXMTilp0rLSfaLILjnW9mJ4zFNYfamink
Q+9uH1vnTyPk4B0FzMIq26omvsyRc8T4qGT+eyBLrntWm79/GZxcH3wgKC00G40+RmyHhJkc1mk+
b+Sn3zDwcba04xH6TbWkm0Ph5/BRu9gK/7y7s//hBLp6xaVa/l2YzX4Q5+mWZ3Tq9nWoq+BntF1p
Uooeh5k/2txX3w3y3iTxsI3HYE3cb4zjvU29vCYEABqFVNeOarY3Db4ruPFKnY+HGTcIDzKLnf94
H83A9HBAJ67WZqfEw3kzHEMlyv44jZW8nUibQG4yWv7kfsskwO3i/FCOW7idosriJqwWAMx0DJ2Y
ivsiqFs+M8qAyAzP637qlsVvspbf7ka7nYOWzELmj+q3+anXlqJW5FMeZDvjah9mdmDqrHca37m1
eTOCSLdD8CE8YMV3uoi9+VTTwD5HSrh9lgRC7NfVWHov2GFJBnDcktog6shw6WaX6UxxqQPSIs/7
h0b7fcPhvunfYkQe45aG+JFat4+egBmvxWkTc/s36qmOskozrIauWwTcZ17Tv8yDCf5j54L5jFZL
F6XjDPVavkuSDN17f989e6dGWYnUVznTprUIoge8ur06xNzDFqk9HjiURLCwXreSDnEqALg057wZ
ovrW4/hg8lwOs3uEVVm91KrYGfcEm6iOHb4kyTjPY6zcz6HNvH3BPewqq17Z6wrbtCXPouCPj/YQ
as/OKVckGsfCTfMzEaIrDyg+7k24tbkiwzIJb0IVC8NAfzO/S77K195aloxNnVRdJkDJj9laeiWR
w7ob+hMjoeJxKi/5HM0Wuq/wvJc39j14/fSSY0CB3m2mQynjSWaF6LFiyDz2rqea9+8TnwAHpIw0
Qpfnc9gqyixeTu2NML8rRgyEm5C8Qm7iRBNbhcMMG6h1/XMzk/vGbRDlR2loIlKp9uSk11nUd8G+
5WEaG8dUabGSTJQ1moHqVbyHwU8fDOWb5kgp+RKi5bpzKYkOMR4o+WxVs4DVdbrqjuosvNt6J9Ln
YNVrBeO4xVRD5cC0xnVXdzy0qycYwNiCh6cMgu5j3Rc+yOBXxRMk4ObN0BOw4iM6Ag5s3Od/VFz0
O9uUNooyBv/IAEi9423fU6acWmbqKmsA2y6sz/rjL3fZum/RiKC6NV4YXLF9vXyHaxMcHa9chl+M
7tG8ZpYidw6lIfyXrG313462+tMwfX2VfYh1Iu9J9IH2XFC9zQOl+aFae/kwY/fAIYYGS47Suhsk
h1WqbPeIISd0cxs/o7rjEFxKpuXcJHM0ZrWqJn6KLeLRn+Ney1SXk3xNsB59lo1rXp0hipe09bT5
1IREu4e6XMUT9YTFoTLwj4/i9o+Uy/iqTOckKWe1W7MDhe8E55gcKVr2oq+IPAq1pXez05xWBMAw
aiBBnjFXH41x6i5GfgbuLP/4TrQ8SUGDmk7xOn17TqGpR2iC+kOOrHnd8gEp6fLFv60oScOsqdap
w7NCbjVhnz7BtGuPyYJXv+3P3IXlVyS3YCZeerc+OU9DFR6kAC9/yPkC3QxbbsS7mvMcZJXnV9iW
yQxDP+8xbKWXM5mlFX5gmY5gpe50zLgTRU71rwRMNf8ps44dLnzbPOiGyvO4r0WPrIW82x6SepXm
ZGpk7cGE7ZDtkZJ8spwtUTjbXDBo47H52ytHfdIQsMddtcK+eO7usLUihu1FFnv97O2ry9DI3VDh
uD66PsOvgTLdxHP3sM758KuVnv9n1HT6T4ydfJkNOK/+7mzWfRTd3v6eQkWJjQO8xhNW5f5rGewd
G/h75f8SyNzlVaeL4bNcu4sDkR5EpRsxbvN5cbQS6bok3BdiX2rkJMTElzDE1FKXxFym26Dnn5WF
i78hLWhBveHzfvoUCVQTaFzJsQu3as6GyRZ/3NnFTNSj6FyoGiVyRdBtfM9VS/x0uiye+2T8zTy1
wMl6Rpey/sRRRxOyz+t/Bmdxm5bT5SmeJll1V7ZX+r1DEOaBThpTZYLBgJOiHZRJytCJUZQNVXlf
zr2OslF6I/fwxh86DaVcSvAeJcPxxhF7cyXbHOPQVJj5qZhyLBb1xWifSrmVO360RbzTmzcPfsCo
m2++Fg/9OBePrNMQnpu7Wl577swMeLxYlHjhgoCASNUt8SFiqPbKULH/cIrNC46R0zCXXcfK/YVn
UocZeyUMrujXQlTp2o32jHMW8wall37aFxAxBzH4/ODljJR84BVgy6PAsfcuSh/8uV/uztUmkN85
wwvzGfdB/hJQxfA9hWL5cn2Lyk+CZwVmxg12GnWxla9uXgX5DZGs24MeSIw58SpwsGHN467sgsgN
UGDXoaBy90fmTW0fclXs3XgnJGdLCuZ+Voe5kYNNRbjnD+xbrM+rF89fq5zleOWSGXKrG6R4Krcu
R5aUwSdzvI3jLxqLq85nw55ZbNWdnW3A2WOk6G/5qBPWhsgry2xn5eqn4vnhbyDD/TQ5bfivl2UT
HsW46s/L8UCXhuZBljeVxHWUm5ZYQ/TSjyHeXPYdSr/Q3FAiZjzDjOJXM7JcgD0mzH/ZqIHoZxnE
4UUobbcekrwrekoiWd3YQDPB7nN86gwwcH+cBrGrXyrpuDzbod08Hp/Rv1EBmhOZN07X0EOF6tmZ
Tf29dTb6W+IHx5BZ+s7bZAeaoqAhdUeaErdN4TnsGBaLk1OWh6v/xlNY32HF/zb51AyZr3uqvaii
Po9s7JEIqRvnqvZ6/EzGInJyYNdDeaxjSvZ0FXSiaY1ch9ko2bxrTDllfCTpDjZTqIX/qTHDcVr5
XMO1Xp2rchp4JRj8J4+T1/uPPRNofcg3f/sYPG5NHj65fXka3FBaqzq8XSe8X6lOuup125HLmElt
wT072BtPOObK8rhg7BvJhuol3XykUDHC0XVu+OFGvBrKiBeVmAIj28WA2AUQh87rsFYcuLn+GFki
fd/8qfulncr4V3XTOyctzCzPHK6DyqK5m0uJa4KRIDgg5gnNeqM0+qd7URLx1MVpxEbpemWSoEVv
aKtw4gTyGPYCSmHRgax85O3VV7xP/Aj5iI9pDkKEjzW+V1sF0WzyGY/fs1TG9EAbFUawZUb8uYwl
mFZwb5Tzce2jxj9BCmKkXS/++N7V3vazae4gErlQnA/1vA+/o8QVzR1G3+q25rRos2i7dFVozPwj
sMtURRpRe72TQypu2VpExo7sVn/KUm4/aHz8raOaVHJgbtXED6NsGQhDOLT0A+TforrqOBjf2IPr
g9sy6Ko/mA7mmYJr7RcsM5XAM2JYZVHZ2OPAuioYqU13rNNO9ytG8yWLGXfZKwiJfVU+oLUa7wWH
hf2i8Frxw5tI5tPrXChWQY4jEVzRtUDK/yTle3s3hW+WM5p83B0SumI8FosgHZL+muF2EVnxkRCJ
RmxXHCa/ykUlJW6wMqa47rrfEzI+xiqncr4E9gh9sJUK8iPmkARrFK1pe5ATHiGU7ssLIJedsEJP
x+uQxdwpIRV2hNMMpS95mbshfrKLvzmIlZaPyYbycMZpu93bdbKM3ywnwwFhZHkuME0v6EOuGphp
xuq1Ih7BPyxd9z/OzrQ3biRb03+lUd/Zl/syuN3AcMlMydptycsXQrZV3Pedv34eqmrmKqlEctSo
RgMFlR2KYMSJE+e8S43qDyhAkswkm6gVNxohp5YSHv0mwBAJyFjbtuBShDChxSCwbejfIuOYlLPh
HypqyxEiRSS4TiHKtAxpweX6DtmxEm0mpNTMHZX7hLtJkWnNqcDI0YyrZ57Led3LNK0UIfhM8jj0
XoiC6iViMhIVFjEXBB7HDdt3GEVUFao4m3w7mQjv9BEp+FygCs5jGsCJAbZrjqVnLZET+MM5Mpqo
rfbJ6GZKr/4O55wYKES40diCklGjtWIwwHZHsH6o0yp9BJiolB6v+vGpD8IsvBBIvOltRKVybwQy
ClujVLIjWz1vJbqGknQ9kNw8V3FvfkYu2AJ8hFuR76XWDKVzVuT2pjYj+UdYyIbmxvEoXsxaUJS3
tVXU98OUayLYDRMEe7Gk9pmvJLWjih2oMDJyAeZ1rjdf8zDlnRsjC0qQB8Tpu1TG1XvCAT0kOGZA
cpU8FQTAb0J3R5iae0eJEzCOZYyi0VC93gNqa/V2IRbtNaGRPjE4Iv8bTIz0MKGsOroAHmgPAvOp
vk/w4xq3AvBWXeKbIv4ZjLmp7EWBGp9DmUDiKhF1HCQJLoLpSYPC8xPh8fZ3FsjNQEKdBE9o7Pb3
U1j33DClHjxX7TT9GRjA7HZJbSU/LS7p2tM5WHQiqtiskKCJDXChEymnw46n2a2GAucGFgOJH0/v
5Bc1+vy5KI1osCWk4Z/o4lKjGZp2ui6KwXpG+wU0Dx1jraILMMdAlhXB/J3G2fwz4m3FrKQUTFuX
Gb3qxFGstUs7T+sdMTLSHxHarhj3SDN0e5VKHV3PaOF0NL0FWDQv5gzwiSjy8QPadpfNMMmtLRry
oHEOVCEEZRQHtWeWFrBr7hYslcxAnQOHhmx1g/OYOLmGqItXWpBjNhBJQ1rsyR+Tr1VBVCaJA3rU
ySWhH8Bj9gu4aXwHr7UFZxjJmeCBCPfvWuJT6JDmSzzToqL7LIMVfyzp3XzRdPoIKrfjVVakykOc
Kmp+X8VDh9SOFfXTQTb78XMTNg0yqHOtIANUpq2/nwolfuhKpaHyNEyQViZxptpI7oJo6iybienx
ShJ0L1ILnotjU+m1K7ecGi9oo5H4aA11fpGro9xBxx1U06K2qhEfNKXlxyF0nl9lNJeCg9ZagaJB
LE3xT7MAOLFHIqP3r3veOAC6cKp/GMHNvag8DfjU0iLmkgfU2n01BE42gYAB3tCK6c+hHv0vPpn+
b0ShljLrNA4qgYAc0IOKo3yHDwLSI4Me9L2KRi7yupWsfZUOCV1WGELZYQTf+cBbpcTYOJYb4PMa
5KBBmivJaVKYiHYiy2kKwoQiiev70GTIIw3jjto02aYGK+BTXAO/cyMsJk2aBx3XE+Aa5Umequjn
aILsddLUIMuF/VdXTiWa/l0eq+CMyPxJcmm7hsmuUDL9s5DJAHk6REPuGkFqZ6cy/W6wob+BZioN
sfiSGNH0w+x06bNOQ0v0JH8WBTe0LJoTeEMFkZPUGalpKij5vWS25gPujcV3UWg0AEtFEcgO8ZDy
Ie5w+RWUNCGH11wrz+jJA/gEjptd1BCvek9C9711+H3ELz6c58t5HgowIhRQfzdJFHyXqaaBqK3G
LKITyxazZSUTJpCC/YK7BOAGOAAI/Fc/n0LVBZE004Y3zHIPwp4/qYCtK7j36L6RHAPJtzsFnTQv
qFvjpo01YSRUp5JG7S+Ov9VlEn2x/MS6o21IxWXw/VlYClxjYZu6ALVljFTS/YnI9kzSwFNDBmVp
twVkBxtilf9TDylV7BqrilV3AgthgfNqp0t11jO0LsTlhonFKo08tQ8py6YgOhRPykzjdnl3agSV
br5oiiaoHb/rqe2h3yRfNf2sPgYJUcxG4DLCgYhnyc6sS9IZxJvrPwcIf1dRlbWy29ci/fLIhFXA
SrMhHa2tgtTu50n4BgGRbzxOSKKb0Sx9UUYDqZYK3KVMaYwUzR6SQoZ4k+TWfZv4s2bzWA9JGnxJ
4kCIsvA4RMr86Ed9JwEIX+rMiMF1z2rcKJUzD9RhnBkHCn/RFZxouFEzusumMhCAz/KstifFkK6h
i9U3phUAODakjMw+UI0WsyirHEYiPe15uZlo9c5jMvg7gKJqcEilxroX8hAVDcuiY/9J6Qe6GbTD
G9cn7DdQLLjrL+RYtQS7afFSbvNa4C3a0nb3eKzmMTTEuCju5UkCFgBmrIFE44v0u+DIdV41hlPp
1uIoqY45Q4F2RrHrnntlEAZv6Gop3lmhlXCmQksn0wKAOgOfC4LYlSgJRr/HgMKM182C1DtZAQGe
xGxKgFxYlRxdoj9mZddDH5l3WpSklav0cwpNqwBjdwvlh6Z2B0+BxaiU7LeU5FKzm8LZH91ppGS1
C0ISY1diFWt3JoiTW8R0qVjYtBQkqkKy/xBVBrlEhfWFANCzJwmZOKsvaT5iqB7B+3go2gmFl8UG
4BpDhPYbmFmVJmTR6NeVRt/ZUeapBFpsljFajKovgbwlctkCjZQbyZeAvIxUUkHiDcCy3RT+0O/C
L6fHIpXiWxVUurgABqkdU401eIgW5Z+m3/P4o65LrZDqIRlXrNGwaY1U/EHGN7QOT5ScFLSvzVup
VCpp76vm/CMQBvEaimkvfoJMpvweNElZijMp8Ey8hIILCsPhTH9UzG8hFygSGH6lC2mzY3DgAALi
RBljLN6HmB4kTqGKfLBeFLUvXVPTVq46nfZuIjbWxSQE7bAf+N6fZ27w8aBSzbiIqZ7ct0pPDQmN
s+4KQAS3ZAH65IbsgOsiFZuit+eGIsbejKqaApYMm+AzNcmUFKToZfBSeWLe61kBGJbrJritUpDE
ds8qfwWh3t8uDz2gOGIKH0wQiuYOnqT/KympIDu9MvLCUEczBSaCpcp3K5w4zEEZTgb4rJRyRRYj
rOuhhqf+Sim2oQwrl+GXUM1bXr6iVX1HZ0hPKbLl6a9AqmpQEH5CSQk2d1qCSc/LL1IBAoAgC/5C
1dA8tqMGU3KXUzz9sCZ97snjFbAgA6VaDRQOaSM4aTV9UCO4DA5dKP2nZtbGPXdQo+wKP6DPzdat
PbENalL8ulRKZ4nO006OKe548dhSxtbMGWBkaGa3CwZ1csOxGq/JXPJGPwR0tCcvVCWzQlquEq6b
nlvzkBSFcmFSE5FtE4F5nvDFWEq3DWTA37Uvzrc6bNHWHgBWdId2pv52B/fMR9tUMArWJlS1wsPF
qzWu5lZPyyfeBcKTYFEYpQ1UiuDz9Zgstx1K6Xuaz6pIDsjz6JcVxL1g8/wCo+hLkKb2ZQVq/KuB
a6hFy8XKNYKEQmkMnG1AER4AUDQ9gi7t8duwoC7tlBIuj110E1605xnXi+7DG+V0PNZI7fEukURE
zqhCrsjdqTRpVgXwh4awKv8QusK3u6Tq9kYyjHeCkCL2KvgBn67t3DTppP354deE72V4vFqh45vI
2NIFO+Zaw2GtW2ArmQ31iudQCpS5O4igBBXYneUtPQrLnjU1+FSPKbDg84OvXcVeJ0+fXaTrqOiL
fsrx6PiE6Rqtu9xOfK5cr5Z8DlKGLaCX8KqIgDVRRQtgZtM/j3hRwRH1khy0CUkMBe9Kb79t/EZr
7vnrerz5jVYSKwCe/arO+BxBoRKHaWG6cWDJDqnSU0UqTOChF17DRvPSdtDQ9zKnfZ5TAZCHAGj4
RMkBPIm1sVJrCYDXXwsTw0X1VlLeKYtVIxG6U3kS51lAuRXuXACwI6UamTSFXrjnV2GtDbGMtih8
GIu6KZiYlSpdOag5Nu8gQYADmz/VyFCAx0GXIi0ctfEnRr/yhojOqW2I5J6ka8selLSV9AUAyaZI
Gvrw0AHlOx2YCWmuBBa3FccL0HPWvszhbheK/jH7B3agqoM01pcdyPjSageaBQxE8C+0+xDCg3JF
+TcqHzOVu+CCShCt7fNL+36ix+Ot9tekCxBTyhLiYS4OvGiH6Xpi3E/gMRSw4lXrVmZVPVhaGuzO
j/x+ZzMy4jMaosYGflTLb/ZG8qmZtEKKVHY2DkniZQC2lYu3LD6o1fK6npgEsm1gZFDEOR6FoSPF
qjjRyiC1l9oCfTMz6ZKm/PDZAG+9sW/enwvUtwkfdI9pCPI1j4czVcu3MoGdWrfcZi2lYYeK41fI
NdLh/PK9PxMqOhsGbuS0e9D3XZb3zfJB5arrMeJu8Cu5uiCDgYsFfThyAHjCSq4p527Yrp8cUUGI
CQY81IS1eqHEC7vKOs58GQrDL3+i0GW18VJJrMPkDrVGc0Nn5NQOwTrBhAhhIv+0VhcfcIRQ6dwS
jeuO94o1l03plkbT5//BVsSCCE14SVX5aqu1jACTk1GwlnNlVGCdWwvM0VhtjHJq/ZArlwBP4YIC
Jv74iw0GON0kZJQWhIAOtdCaD3Eo195IjZUOPrWw81vk1Ga0RAv0AGkZ0Wx1wvSi1oLJXLaI1Fv3
Q44wiDMGgSF4XUpSsxFJ1iJFy0mzFENkFVVUI9Y2JYXVpeTAMI9rKcieIxp64EMToCtzeWU2+WJJ
LLT90/kpnghfXAyIkEnESozf5OM1nX1zVjRAojaaAjA6JcPfNxP1ViWLd1Xqm1QhFHWvKgAeN6Z7
4msiAku3GU0mgou6SlR6OSpCs+KkN35nfpchXsfcxVJ/wKys2wXwo73zUz1xGpaEDGsWReJKWoeW
ZrBaMHYpvSzgoa6GsuWuE5QtV/ITX9GQUXTTJVSKkH5eTQu5miDOlzPny4k0gnpPmnivNI0k7qRc
BI0cxeJ0K4H/DTcC2smRuQigsGEWiF768af0wf2PLW5gdmx2vKMhw/iu33A2KJI00k9iO2DXASqn
vzHwiWPCeCLZBWLX4NuWX+xNJK2hvBswTFnYpBwvm1zsPZRghXuLCspGRDsxR+T/FAxMOCqLXfjx
UFUqyvOgZbDz4f65Qg20bNRqiLcRDaT7Epjyt0SytvSKT0zQWrTh8Q/SqKCIq28KYRoN5p5DEkkI
6Ig1cCSoLf4+EGEpfHiTWmA+LFw2sL1BBPN4gjGkc+pJTNBHEMi1WnBMQ6Vt6b29PwqL44KIyaqG
4pu+lgQUexMXjwofGAEBgdtkSMDzhXG/kYqdGGXRxuMfoicS+qvw2cFXyXLNohltgBEtpVwDrRPq
Hz7WZNEcORkNRVlE/ex4xUYx7EfSd0AWgEay2xpxncItaqHdOl8npkNgllCzF7nk2AnHA9FRUoOc
+qk9DyiTRplcOwAWNxSH30fFV0tR9LKwiCf9Wc1GJmEZxpwiJ9NNLgme0eRFDfiPcoT178GwLqfv
H91yiPFi1ghEXVusVVZxIwLWTf2AjFlRSp5soVnuymkc3fOjnJiYYRIXVZHLTeedd7x6A/qtQZ1U
PMWtipZhGhpXmMk0O9PoQqccgy1zntPj8QTAyJT8bq2K38tiZxjUdYAgCA39P+xE6a76AUybWIyL
+26slV/np3higzBFbMy4ZdD8f/f0Rh8f1goLOYV5BHO3oLtQtPPH9zuaPBTGNGWJutZKfttqdDju
kA7sLhX9O3OE8NTEybThXvk+L6AUpXGVGNyVUOJXZ9fXQ+SmFvlMBWs7kNqossCaGT4D2bf21mDC
wU2CkRZe02b788t44suRbqEXqOFVKFFLOd4pfSRGVYVhiV3oavANCpD2DWqe2uzSAtkOW0+AFO3O
D/n+WsGYgqVcOjncnutLOxzk3Bpw0bZ9JZ/3GqisH6lAR/JKkHme3/kweCW7qELquecHPrFlTGQ9
TQ6gyflba83ie0kCi96g3aNWdRNramY3ZTl8OI9leha6lzKEKyS/V/dXUY5w+U2AX1Zq5nt4jT4i
b0JucBTSNNM2NuiprcPVTDVwWVFAc8ffr1OwxAKnyrvUHKM92l5g69JIQJXeN+Jr9Aina42i3V4h
uf7y8eU0WEbcRky2j7ZsrTeZiBFRuw50DfQ/YKY7Cc0nr0BTceONemqDGjJvYnJIjafqKmdG86lU
UJwHmawnht0AWPihjKh6gr+tDvBEmsN/MCue0gjd8uwhVB/PakZOpYAiyO5UizJyYbmXOjAvRLI2
duPJifHKX5IP/t9cvfVRpgIWikIDCi4+HAKcgWmYNIU1pock08TmYYb5s1UJOzHoYpLCu4fF5Apf
XQyzDEy5nOHZTDi20aOCwjWBgy/QtQmyzD2/lO8zOTYHL1SNdyq3grKKLdmQwLJFVgdKVAu5yInm
sUq/wf0yqhGG+DTIW6+6V1+U43rwYpnCy8pkXckeVl9vzKww0GlN2BbHLvOivhWvhxEFMStq84Nv
0jqSoqrZhyAj8QAUaE/ZwWTQEMzQyNvYuifijYXwCSFd0Ynt6/QyHEBm4g5VgK2pAw8jXSB8AUrx
51f59JzfDLN8hjfnMNbbtBd93G/8eR51u+4WcS2sIlXNyRSrvdWyULgQB/prZopibZnSika43MSV
JxY3fKpO7S+++F/GCkSG1WktEJPzDZUpB2DHHRW06otSVwmQMDG47BveaOcnf2qJKX5zl3BzLqZu
x3NX9RlvCmQZbUNTKnTXYBAZUzZszOrURjYwEpcQx1f4lsus36wwyGA1HTveCUjoVd/9OKCPWMnB
M8bbW6nAyQnx5loUysH2iqsFRB0ZgIBEwlFjIu76NYhAGjXhRsJxchRIJQQeah/E7+MJwWvySxnb
VGyCg8jcIVOkdi4vLRjQ57/PqZXDvoerlcI7xYdVGl+T3JuQWhlIaMWdADLdNYreuC9hDH/+T4ZC
+NlaEmtjfR1lzdi0lsBHKse2vDX9NqTDaQLjBU00xI//wWC4XVGCI8WW1q9w5GxC1KFJeHsaMLuu
azG+BCHu9m2a7c4PdepbkaJxASLHzA2/2nxgmFS9ySjd4BSR3SNlYd7oZm9uxKpTBxeRZGMpD3FD
rLWY87TXp2hm3+UNuEm7Ayt6QXAcnkIqVLuyg+1zflqndgbFPiCKoJXoYa2uP6WFNJ7ptM7Q08qd
eIYeV8eYhJHXhxsf6/3cqJaobAouPioZ67kNqmSlDZjqhU1d70O/ui/M+hKonH4Q66jfmNiJ0Ux0
l7FPwPNlgZsdn62hUwTcxmmva4OgXwaZJXzB2gnqjtTNd0j0+Rv55vv9QWVdwjiHPEKG6bo6y5Go
A9gXCkjt9Ni/l9I8UXOTh4fzn+vkKLgccowpZdDzPJ6VIPT6OKPOBKINBVa1D+obIJxbnkon1m7J
hWi08Dig6Lz8/E2gpVwPO8oEV5/3U38nSf4CmYD1e6lmg/5Vrvz0zw9Piy1IkUlGrZ4Oz2paip7W
URDyJEBhjGQ9k39HufFBj2oKC7wHVMISAZ3LY51SygJiE/nc87wrFFR0G7RjqC6ruQMUA4KayDfb
OM3vvxZxXcN+kzclKea6IVj1JQyc3gLPl1bdlTHH/rXYDcrw4egOpUI08KgxiO6yuYruZgbeBwBI
gjJGW3hZkr3MC9Ss1uMtG6x3E9IViRe4IfJElnEvXx0qlH5roRMhIkrVFH3PCqH0kjb8cH2eUXia
kk4sZglM6Hj7AQQF7W0gN1xDw63sJDeRwhmmIVGu+64Ethc3FiA6ePIcfpQuq80+2al5LmGDFzkR
hI7j8W+Q8tJZCL+gl+oUrExUK+GVGmnZR+9/rpPFY4uLmZuZ0Hg8jIg8fKcuZTxoYaZrKcNLDsj4
cP5sLbn2US5OxXOxC1l64dbyv+NB6ihv6rbRf3RwhMtCuNejQyYau0KSbRxvSHAgfeHXsLEn31UX
llEhG1HWVRfBoNU3BEuIWu+o/xi7Sys0r7LekwvfSfXYnedv5ye4HorasUj3AZMcKq4woFfBI0JX
YgYaCitYH4Mb1E58pxuy/pOA3ron6vDUqOyF3vlB1zvkdVB6/PQ0ZVKMdWkvRnVIG4oxtNHvSO7h
B6TebE6me36U9e381ygmOa+iLMZ6q/NGEzpADpiphdCcBkAlwlKKRUXJgVe+BZg4MdhiFgIPjY43
FhmrqF8XBTZl2oJGDH3GGkrzgQuNG3Ns/Q9ufOZ1NNRq42u67xtzxVBwEwdIDJm/R1zloynbMgqV
H7wxqKsRSVZxseukEOQ96owEGW0/0DWm2TYbu/Pf6P1OoDsLC4I4RbWJ+sjx+YJxMMeaDjnRj8qS
V2wTorCYfjTy0vk5GmV1inmQoAkw8nhEENS30c36LibS9/Mzeb8BKEcgzYo5x9JtMlZfZUyFVg5m
pNQwLdJ/SyN6DikE3UVXwtiySnrdum/DEgkGg1EioFtCf2ntUDegkaBOPV0suuioyJAzCpC1jeaq
FrLqBvBtsWv1rjsg/io7YxTLF6jkphux8d23442M54kEVspcOJyrGWcVCutZaHyzIhgAFTKLzqgn
W9nUyUFAeLCmdGx0cT0Isi/ICAffk6nKLE+pFO0yx6vO2n/o6y2IGJWHEC0UBsL/ZBUrujQdrVAf
BxszvBDkcmk+opsChVSNw4033mpGfw1FlotVKz1s7AyPt7ziG1GSk9zaegb5u2GCbpcK0seCxOso
tH5eJ4MF5hqJMBcFMlJ5CNMmlFFggxF9pYjzVsNuDd/7axi6C4v5Hs9VbbVu6Ob09M8EYPS9Vh/i
sZquUJHrbrQu0PYhD2aYXaMGERP+1pBgogJRugsuNHRbHD7p1kFfHcLXX0enFbAcQRLid/VIM5eR
0EMqopjG1G7UJP00Imewi+C2bRhyv+LC3pzB17GAyclsHJr35MbH31FVM6SfJ75jGNdfOsg9SGcp
+9lPDkgWH7Si/tFFw49Owj5H9T/nWvdtpAM9kfVVbXKBLv1WnWKJlatfiIvc5EK3Fq/cNVoIigWs
XBOJfFGqLeUlQ/81ucwbupx3aGfmyS6J5kx+QBMu+jVHqFFvoJVOLP5iYysCVQIwgfje8YL49Sx3
yH/2NtAwNHz1onDBD5duFcape/64njhDR0Mtv8qbN1YlTXI4LdsubHXhImFDXJGMdh8/qYxicUZB
si134fEoNbRWP085Q90chDvZGoVdKaM19R/MhWeVRAuQJoS+2kcWLgsp0mvsoyKOf8CKbm6EXtAf
zo9yanMA9eBIUB+hd7uKOgAugrLPYFUnkRTvsWwNDRghUuAFatBeiSWqDnJXlpdKH/ePHx+aOwpU
GViP9wcFanUuDRnUQoXi3PUoacMzvgjCBVRv7S5DVQ7pNF2/I/ZvYQPfbxOA87y3gCuRTBMSjj+g
MNDaEeoY/Q5Tra7jJC8OodVsdVveL61JB5BPJ5oiD7x1vT4Uq14Xy2yyoeU9iLr23KvmF3/WL3sU
XNBsbQ+GWn8M1kLwoSIpoxZAmVUGoru6FuEfDTy78wnmKWIF36wSYfBDKSmR7iAxW4ZoNjYBTRgk
OuOn859z2SnHYcaUuLfAM9B+AVKzGhrwDGSyhKFNHUC2MvqxV5Rh5eF1BNmhrbcqD8vf9348lVYI
mGTAq6udO0mzrwYyejjNgNyBPGbx1zQI/B046xhyo1Ee0CLe8v97H8uWdiAQJWCl7Jx1tTzEaxBi
NPqKCBoJTiIWgpuojbUr0dfaiGUnh+LNDgkULUNu7ONNilDbjF8jIjMoBw4yF4iYiJ5vRXm2k+JZ
0j+WteEyY3JXA6hgyy69+tWNLYxwp00NBoY2ot0h1OhblQnGaR/cJAtSnSGInqAUeVkeT8ryAZzN
aFAhlJeZjTcNYZy7qR5qv+GGmWihlfGWz/C7dVwNuV7HFAKgiaOBA9WzdCU1eYkNqXWzKu03Jvcu
rLzC8IE4kF3Rt9ZX90I4T6GIJBJaolPVXaBVkjlwg/KNffF+FOoadOFpdHKlot1+vISoivaxUcFS
tpJG86qwn1Fs0uf9+Q+1Pl3kLpwqzhW7XDZRIj0eBWaWhOcTSJfO98WH0eoxTQq6i0kxehsDovGh
L7baQ++GZMV4uCyw7QW1vX7zpZKhjEoDkSJqaskd0S/XHKtohTsJZaVby2wXvbqp9c5PdPn8b8MI
RTGZNG2BHTIoYMvjiabj0PVighFUu4vszhm8Yq9cy+5WaWPdySRoHI+zunPIFju9ShmndH885S7e
G/bvy7vn85N5fY+cm41yPJtRb0KYf4wi7wEU2Hh5eNINMi8u/ieO5tF6sz/V9iXy+fb09fzY68fn
uxkuG/dN8sXzOVXrxVJLOKjO4ACCt38Z18blR+/V9UouB/7NOGOaoweRM4567+8raPVPAJov/Y19
sb6916Osrhfo+HEqLLOZd3iDOAgHOrlTbpzld++k9SjLmXgzFyWqJTVevtd15f1MnC8v2v756fOW
c6a0fPZz22IVdgEyp5MUMUzlATt10B+wnxDbvJ0d4xH9zouNnbDs5XPDrUKuhWMl4YPhBucnoq/2
r9y+/NP5vJFwSCcCxtuju36cZ03eGEiBLrNCAcuhWOTgGeSYru4+77837iNaQVsfbCNcrAlQramU
VriM2bs87Dhgkfd1tn893oT2XeM+8yawEdvcuFi2vt8aXK8g0iGny/ebnJ/zTtzjiOU1u/AmuvDt
dN/ZG99vuevPfD95FUUSFQ4l9MJlkqGT8Y9qo/jpIM62sZzru3m1/deQHVXAiiikc2kviHa796FC
FHV32SfG1py29soqaJhG3Jj5ctBM7VvnHyK0kksZs7M8QYpkq+H8Wmc7t4Cr4BGbgqwhOPbXAqa3
+DS4xg4POOcxciP3T0j3BGLR/nNrlq/557mBV/FkCDK8BCoGVj7Ll81TcVNdKj/9O8qNyG6Xz9OX
/DK6Ve60Lxs7Zmt5VwEmaMdIL5Ydo7BnUF5gf/YHsjzHtw2n9HIvcE3HdLYg2++KLesNtIo0k5wn
abMcDBqQu+gguV8yZ7ZffLtkeYudbG/e46cCAA1BQPwLWw4c93HEbhIzy8Vly2JC7EmcD8W1yBxU
x/qUOVj43Td3KFrv6716ZV1srPKpuPp27NUqoyczpTRIyFXcwdOf0l24G3aTm+yaC/mwVTM79Unp
J9C0AFRHU3z1IIgRqo6numzsGvV3UYJ9izyVOr10ee3G8/35qa0DAWk/dU+KHYoCyB/QwvGq6m0k
+2Gqzo6gtMoOfSRUlaU6wmNtmjdijroKbgwFspNGPxwk00AX63io1JT1Ue5xzvJhqX8qrDwHD6yk
GzF0vXrLKCodLF4DC1t2XVdRcanGDxK5oxZW7i2ik8Zl3aeNI05ydhuXWfYIlUm6+/AqUsHhWUXS
ThNUX/bPm2yiQCihbkq8GjGcLD10WYmpapvdI1efbu3FJYS9jTRMkDcchRuA+Br0q9U5wI2nni1D
mBwj73PLQfuieUT8DQ2lWiuU5Esq9S2Cr5lRDjaV7Uaw0UbM7tJ48p+0Nm8LBAT6vr+oMl2+B01S
4TFUR6VplyK+SefX5V3yTc+V3pguUWoCF0bv6nhhVEw08tYwMLGU+h7PESENJqIhmrWhOzb4vCID
rfVjvMPhtH+u6Tz+ChorMF2J7uC8i0tF32K4r/PL5VdS2B+0t5B6xcfo+FcSEGmKcIkfHSwWEoSG
FdnGjCL7TuEfMYKh7M3LqZS5dqN+3Eht3x82hY8GPI16MBV6ZXU7oeQqDBPsEKduzR8V4I3HFvGh
WxQ3t1CiJ0ZamDQ6bXiqCmB5jicZNIvlnSXPyOnFOlAKuE5uMcWohdKnejn/kd+fa0qY1LwMCgxQ
0NYt+cAQx6xAysoxkMLx2nrE4KkKNton7x45fDZYlQqQTBrIXAHLjN8csYDmhBLPXe/4QujbI46i
dpwFis2Gyi6jbi48I/VTTxZj9ZpufvqiZZO0EcHeHz1+B3A3C1sJmNm60jbN/RAUFafLRMtZ94LC
Fz6riQgm0GrRwrlAvhgplw+v7hLHIPgA9ZGo1B/PO9PCTClSH6J9U6CAM6nJLssM5fDxUQA3L80C
MAcwZY9HCYae3tQU98i84OeJEhIqw5hpf3j9VFFhIhKVNXqVr9/4zTdMJiUxWoAhTjSU+XWqNpIb
CajPDKiHulk3+ruPzmrBbICopAPCzlFXe0aexCbFixZ9+DkKLuNCmC98PFk2HgnvA4opa3A2mRQt
t3egQ1i/tPQms3Hwh81dUUT/JkWk/SCamuCZmTagDDs2/YUvNH9Dsv7r1/i/gpfi7q+w3/z7v/n3
XwViTwtsbPWv/76OftV8+z/b/17+2P/7z47/0L9v+5e67eqXf1w/l80/dl3++7mNinz9Z47+Ckb6
+zdxn9vno3/x8jZqp/vupZ4eXpoubV+H43de/sv/3x/+4+X1b/kylS//+uNX0eXt8rcF/Fp//P2j
i9//+oP77b/e/u1//+jmOeNP/W/klvKIYs1ff9Xf//3Lc9P+6w9V/yeVJdKoBa8Gck2hwjS8vP5E
+eeCUIYiQYRkvy9Qtryo25A/JP2TGwtJAQA/oJn4qH/8g4O1/Egx/wmoQjXJy+hdLX3pP/7v73X0
pf7ny/0j77K7IsKt7F9/LHU9DtX/3OQLinNB+tJzXq4hS1/352odDUTB6GLPrLH1DRq6BFylPc4+
eAOpqh44WqVgyRMZ7aOCRc5ezvQfcA7R7k6uQyHRndF4yog73KlflUm/bMLgk4HaclJLh7ZWDkVZ
HYYBL4FJGdXdiMZtHeTZE2aQ4acEk+ME0eIGlxlHqWvdlawo/aFkVnsjBs3OSOd7Xy8xD6Q3fjni
IiCOwbOURLKnwb7AVocHN0LD9miMPwO/KJGaDRDnB8JuK2H2uTJ5h8QmjmJd8yRMEa2IchguoIXJ
d2EtobI+zw9tq+2DPoivIzU3H/Q46xBqn2NHxAzSG4H2H8YaMKOg116DKN5thw6rXzyK8F4VVRDv
5SRo7byKUZjHrwTBEGuwmyi7aKlO7GKoYHZe69ZjI5a36OdoOytLbspOaXH/CsrdPCrpz6YXd2Da
4gvMr2YbkavGkXI/cTIhuhjiCWVhGdKrQgY5Z+NVL5Mgd0iJYTNu7dJoaPfYjyKENwfdpxoPvtI3
HxtV8AYDqjbE8cdxkusDYqbSvYzNsmcpgWX3Ffbfk/DQ+N8LMKk2Khbwx9A553Y1XLGdLtrZ+FoK
8BxkbjwsP2TMJDQk+Uq0/wy66WK71wblGy7JARLp8w8wrWifYfBpjyWaQDS3P8sRljRG3uAmOxb1
IwBZmJQCltem0YrfBF1pbakRHy3zVjTDG8TKXT1pvuWl9VDr+qUl+cOh1oMrTM5KXAdR2KHHg00o
Ep/thNOMihUg4mFD+9SnpnXTNFhGiHP5I5Pa4adayM0hF9LHvjYehNbCaU2L57sMfrsHVAaBRz0E
LjXGo50J8pXcjJMLUpN1NMAmzL5xlWZCDQG/L7wgpxDtxy+5le6TacR3J9MvlQLrFjNu8Zepkxsf
TyV5yEcXttPPWHwq6vipNkG3y3HX/wzzoQXOlGAdhC0IcjYDst+Bj+mHmAm7RBiagzEC+8QETLmk
0TZ5UNDiHe4zD+VgCk6FNNadkmehG/cGRi1iojnIZfgvUbrYi/jjI/BPBU/aWrlRsLZ2wIsj3pcK
i1PdLB8CpM08BKanB9AL6NGJ2bgLUgTpHF8PVFs2o/iTVY3Vr0Q2ILVIsqfOkYLGLVbq/oVRTdZ1
2mDcpNTp48yLkTchjq6ITIdG0N7PSMx+y0dzdHDlTB/RGF7cmiU2pxRja5CabBTY5wgaZK4mdA89
DaZrbJpzdzKq7F6Tp5/YsAzXpopiZD823GBSHHlC2ULy1dIWY1RMgFL8LDG6c0WAzNeRRh8u8+Xm
sYvUcKEfhZdkMPnXhNboHT71KHGiIqvvBu40XDO07pcgCNlhCke08OpYS6/Hop/viZgxgqpt1NGu
meNHCe+02ySvjN5FMBiZ1mzu5GXD6OPD/6HuzJbcNrqs+yr9AnBgRuLmvyBAgiBrHlRVukFUWRLm
ITEDT9+LsvuzxFa5wr75oyMc4SlUKAJE5slz9t4rT7KZBEJ7OhaTU905GLmBAS9CmlDziDIGCkbw
y4DrFaVDNqzBuBJbPxHg9+hWCWtV50TmZ4Zt6WFoZNtscrLEaBrGq+tbVQvv2DXI1ExjET+1BKxy
Fl7MetsRWLIl9rSEIZQne13J+dabYi7DzmY2Q76s6m61uUs+lQMfZuUctCEST7mwi2WxN0bErU9B
41xmxO3ccPxdf+8MjkMp1h9yhdP+LZM1yaZVH9FQGCo31DBWE4wm8zdzcDSvd9r1Cn4jOXx2nBOG
z/kvumzB++1WC8TBRtHt8VOl8aZ2VsudjBG8+A5sIgJAVnOnNaTRATVfV98wWu3YDl3pj3zeUJXJ
fGtg7roDTtwezcSavkrXbkE+OlOypQNhb1S3Wh6dtFHCaWHQ6xFozlslssHxiGz9gjpQ7lWggRet
oUa7Upt0z4TUviO0Xh4hfDp+yVJ8pVuKeI7pM2wJ/J+CdKrIX2gmIjIJQixrTy/K6FXKeNE3pVmM
n7PJFoDhGNRLyOy3caFPO+Sv0GhY4jxdxjEp9FqzS+ykeOQYRJrLqg2hbU3zAb5CtMvZV4PWMufK
mxdtpONe9tbX0s20iyHJq889a81KoyNN/bKw5KNSuZ2XgwHY6HAU+OEkjSZM1NWmsi+ghnaXUKeS
AsnqYrFKV7oIF5K7mZKt7SbRhy4gTHINEtCpXu6mcGzNtESfWZuJT8idDiNn7S7qnHjFZkzso1o7
w5PAtHgbW2p+m0bxax8l2i5eRtTohWg5t9XVbh4IPu2IoyQfp3aeZZ50b4uSZg+xIZaDMej6kZgN
fro5SWT589TsBtLbQlwhMe9+mtd7qVrNDkNycUPUudjVHGGuLDk9Wnba7xHFWV7jRBhfbbO8PSmv
/T6bpmB2zN6vIVqAghnlRT4sxSbKNaiK0+rs1QpAXEvDcw8mniTNvDY+L2vNdy9e5Y5GktgZSvQk
AZp+g5NTXgx62WyNlsDRuRwfQcYSatl1O7AZW63uXyC2Qopf3ISHsYvGag7HSA1hft/HKXQScFO7
KFNHgFFvINC2q1v4gMog7FVvJL4fECCQyQJQ0+w7HWyC5jcN8Fu3zDrfjPGjlRJGt9LqYmefRHCj
/RyTBIk5nQhjfnlPIAXrFogsxHX77mDPe0GL+itJ7PldBavqE4RSIDRd2j1H0N8aR6muS2LDgj7T
jMt8mYCOO2b6JObRveOQbZGh6VonhojrmSlyJavO1AM1xB1wQo8MVsJOLZDyc7VFJ3ripznXpZns
ylagdIRpTbC/TiyqvSts5Q5VIuddad4livmyqEr/bMXZS6nM2oVVyHTPjH3fDHsj0n0iWHdmz7S4
gIHVQHYEgjcVux4pDMm3TQgY45siS1hNbMiwFPKNCmIIgE7EWL6rPNvMSOocy11nE01fm1J6trRS
DjHygUysZu8oDkVEHm1zUMRTSdNILvKr4L3tJ3k3Q7V1pr0w7RfUEtvEMK7UkajN2Y63DmGVpbSC
wf0y18td2+blFoquDV+WB8YgmI18uiK54mqg6BpSUW4ndbwh+9fLYX3u4ooWdzEHvbS3uKTmrT0g
o0wRWh5T3HGw7sA/dO6jsq4k6TrLN/y6cA/gwmAHMGefcM+ZCjVLfdQRLxzoAjHa24oq+mCNsQ9G
8puMQXSa031Du7DYOHojr+hH7Bpr/jbby+OgWiSM69pKbYSBKI4DS4G8i9A7OtGMGq8au2Gv2zSs
bKm7gZXq4KVBDDyrvZYGZjyx3XRxsFZ2UC+Wv7oLqBagmXtFXa07kTrHphsY35rRba0XMGd6lIUB
iYYImczxNkq1+jq2RHWwOm5X1aRYORbzKNu+98qEBV3AmHBOCXZCq7eaLB5WBcBUH9XL/aKDBq3t
geItiS/IFfUmJVsDV02/9XMO9FAf7bCvMgVzTy3gPlSmvZm1ia3DXp9idxYeEujhslGzAR8w5xDD
FkdXycS+d2PnaI2n2CKgXfXTRHDLJgaHFVoAWg786ut+cgY4323bBm1bKR7fXSDhkVZ7Y+E618Mp
hTgTeX1oyTn1XRrghFmNyqYhhdOzmtoM4oK+payTaxK11b1d9PqN5irjJWYNDr7DIO+iChaxyfa2
03t1PRYgsYGZ2qK8qBWVPa2al4cIr3KzpQcNi9SVrufk7eo1tkPbw4hMCuk5vTInGoAdQQAYjSlG
6SSTm2U72QguQwxBNlQzeXPrjVxlrvqGXmlXtduLLQmC2WESkXasjSjyGllBtJhU/WnQV6R8eEVu
yCOvfY1staumgU8KJYzBHmqxW6fOHLK4C+WZJUB8HvLcOs6kPHuuQ/6S6Lk9k24M3rLkr5FBCWyX
SrVH4qLsY0nAunVK8a/2wqZNNDTaJ7BYQZakW0cPljV9qlP7INZv0US+q9C/6WoKXbCRjG71ZusM
5UXbR3s9iy8jMBmbfJ68rI4CgXSeYNaHvhy/Um13QMoScpHN6aU1o3TXZv01mXeowfaaTT2FLCUo
SRnkNV3yDBBsxixmGoHbi1WEkVu0m65lXx2nfLy2h5LyH+aB3suboh97Yxu7mE7sNp72Flkyz3WR
9oepXOPtmNViW8zWTZumCdfP2ZbVhGI8qZUHJpdZxMZgx1/UNG+2Q0fwdQ6vu6YKzxtOMKWzNaCx
3KZDYl+nyviA1aTAKES+8Sle2JAvg24Sk172c+NBu5NvgzF0Wxf2rFennXzuFBcYkFFH5Bp0xGEU
3dBue62cvuolQAsiuSO+B8vUXZgKv1veWNGl0mTzDkZe/anJneJCl/VjrmY9qf+EFEgwCHj14rmj
8e6yWcS1OAwdLOQNDbrM3qyRy8F8MZ0FmKKE01DEpvqadoOqsVYbfSC1RvilUOudLSfxbRamshMD
rlg+Foao3Cm7oHUmd2s1eRZgGmkvqjSfNrPVDEFSTlXo9En9SeF8e9IUOfdzE/XkTI/jPmd4EPRQ
GndZGgEJqQrnDY5bfIwZFN/pdEo2k25qx7GQSXsY4Z4HNutGqHWZsc+XRoZysp+NUQ8ETJwN/cbO
IakNdlaHtG0r3Wx6HolHvett4LpDaQJfZHYC7nTSBoUT87i+rrHoWp/4RuMqyUrqc8NZWJnz8alj
pdgpjFooU8ZoB364o4wDjQevvh82ABJrKpZUXNTUX5zYp6b1nKR4Gmx3PL2h2osiqGM3dWzDBosA
FHstJk4OZRFu7pIt7rCYxXAgRFn94kRDqW3UfnAPOlv0sVzJod5EbaxcEY1Qb6M2Mpdtm9nRoZyL
S3tx4PLK4qvZoINcW8sAmpGRAA5J4DKV9njoWmB7hLrZRLEX7eintFh3UAaVB9cssm9p5jqe6sRr
UEXCeinAknsdyILbqhj0o67Ccx9idXjMdHO0N4NlA8Ug8ovXvOwsTrgkbweuJMadmMjBfgGJIVkB
pyq7tSPKilNE9ZbO0UiRPQn6TflUHPLImo713Ft7g2D2zw1wKgojrHy5x43qPyd68zVXB/1GTkYc
MNiQl5jT8i0ZitlLthrFykYEeWq0kunSFtbiu8vyiu/mZbSimzidWSyV+tgXnb8QYP5Hb/zPpuNP
TbX/9DX/Zfuz+Vrd9+3Xrz39z/8DTU+O8adZ2vuNz/umfe2L5b/CrnitvnQ/NkD//LN/NEGJSfjt
lJKionNGuYhj8n+aoCQz/Xay/NGbYDaHApXr/dkE5f/gZaLPqSI9pU1/Grb82QS1fzsZSfk5pKBi
TmSI9c+aoD+1QBV68oRy0ks9m4S1yWSMCwfc0GgPnVX9Hum2D0njsdK0QIHhYjb1wZ2uh9j9RyOI
vy54Ngoo62os9E6fw1U1fDm6gY7zl6o4/ZQuzdsPT+LPb+VPrd2TTOevxu5fFzmboqgxNOhCjZcw
H+6m1fRJjfcnKB5xzDZGSDM09jHVj60BVzKFcctA1IzsDz7hmbTtr6uffqsfpiuFXeI/RB0dqhn8
lTL3i0jxagLjgTH7TnOjQibgA4Mqp06cywtYKh98br4xv/zcp0b3D1c2XCV1K6l0oSLMQNRB36Zg
0TU6hstxoIqnDXN0cttvFelF80fm3LPR4F8f+PTr/HBZsppiaSG6CekqutfDVXHdP6FIrz4xWUn+
WGp+GrT8+Ex/HvL8dY3zaTGoiL5bAQFWgKwa06VLPgVLe01JDIPLJcrf/Oj5vfPtOddHpJwjXTnN
c0j3I1gXFG6wnDnWgQhIbwrL2IhoDfAeH4fqwTI6vyzb7b97gOcedXulMbZqUx+ahRaM6k0/OYEF
7TDtVI57+qbpuKMcNQQYM1v74NaedB+/eFvO7YoC+w5E7rUPCZanG+T6QLwCZTQD1N6+OUdBtELZ
nMzgX37IszVntFTahb0QYfPc3Kdfqd2YxNPYjJ7ay4iw/w+/l++8DucR+nnUZsLIDRm64GJr46HU
GFcs7vevz8qKBpFLKgNmAuNR/XCBI/L3nft5tvpYU0T6VdTWYb+jSwHM5bm6rAGJ3qdS7JKbKtQP
E1twDgfDH3+P7APAjauKFKX9fEyjze9RdtSgPOmH8SLHL+h1n7IbS3kdL5SNsmGtjI1L+Vpf1XfF
sDX8fCsDy7pUtq7X7Vr+822Whf2laLQnuGze/KRs0Z/SIND9bPZFt++NA/RlVyeD9aW/G+86calt
Na++EL3nBF2YbZe9FSrHaAkB0CLyNLCUBO2h3hLyA/8nrPZttYu635PL9qrbp+Wh37dX7h10tU1B
aM78UN4pu+FaAqhHvHFrRm/Zk3ERc9AP5D4+1vtM9bTtus3kF44DgLNbf3wzaWBXV8phSv0Z7VgV
QLse9h8pp890MP9ZPvSzNflks4rhIOshcwXgo64/mene6QGA2mN249QIXSLDB+K8Efxzqi4fvFtn
Or2/Lny2JCvGJGU+g9obTq+vqm8czfVbBC4RaLsTToZcga79nGongAnd8h6uUMpxkV5g/+Eb/t2b
/qtX/HyFtmcWT50phjCPqgGvsHTBxAl/crMDdp6V8LBN3BVPxaQeo1Ia29qKD2tieUrXUfEzWOsa
Td12lY7ig/OLia6w8/VUBR61TEowxKMbylTe0ddpY6JJBhoZnMK1dFea6Vamrc+eOPg0AK8Vha7J
pKjlRu+1i3IaAPlOBOp0pEXQeMuK+MlZUr5syyNJ8uGcimTHTNnwxmF5Savkupvh2vXF9+PYDa65
S1iAvsgKuTNKZyPk6i8kNztOeZWMlU9j2y/T5L5Ouj3B9BZTw5JeeS53SwbKSE2tq6rWr91q8vrm
LRaftf6D8N4z8fJfz/5sz8pwiQO4baIwSveZfHbd+E0oqk+C243TcAfXbW83d4u4FMT6tDxx1uEP
NrF31vRzOeGQxCpgmSoKtUi+JYYG8NOAs0YJQMM2pVEEaXLDaPqjNf2dPfPcumK2BFSSig2nl9M5
O2Vk01HRv++am7q+S0ZcauldwrwKR+ceueAHn/O92uO7RP6H2mM1Zr2cYyUKbbO+qXIoojRDi8Lw
E47mbtYczfU4WrdVfffB7vXeJz3bvUyjHDsDh92hChvXPRRd+3gKSD491AzySa5cjm1xY2ns1LZ+
XOPDRyLYdyqgcxzHolRD3jV2diCV5yhN3VfT8UhkDZXAcmz491MZ9MGHPH1Df7FenOeQ1OoEH7xI
9RDt0U0SqQdhPaAM5LXuGLJWVEakUDP01RklfXDJ04L4q0uerdDzyqmc4B2NmUN/VCCoRtOdcBef
HCq6PNoxZTWMFuc6orS1+FXyxflokSaH6p2Ln63SZrfYxHhT8s3jMZ/cfVQ0O8HmkJ0CZbXZJcW/
Vj8xEsuAH/YXVZIfy8K9LmGNyvaqWufjWkxhIaOXxqgvDN2DSxgYLhE4RuYpPd3oneh2uXGQ3a6u
j8vKUhTk7U7h6Wk7pY+8ZBhh7e0XjiQ6lYFQWGVpd7FoJTxZGplyHrwKPhsbt5esaLXujPU4NW9m
cdNQJCbBSJ/PDSuxj9X97OzB2TrzTmVsu2dVVNLApqBToIhFxyV/NvSrqTxG5rNl3g36gzs/Nea3
3vxUVvfaGORGMDrfRvy5XTh2oWrtVC0o871aBtp8+qW7BCBLAGFAGfdJHMZWaCV7hV4VoZ8ZEFFQ
Yhul0S9GsXAQGTNm8ZWyJ1jpOm+Hh0xvL4w642MxUo3zo0u3Cqvq3l5AYupoVNNxlw9uyDwgGeUV
Warhmhn3dgtTfglVdb0yxZNhP5IjH6TLsi9i9lBe974xj1lh7RI3DRIxf9FiuMhiuXeLBMq2Ib4p
lXa3dOLR7K+0ug2Nwn5wjeqyMsrf0UYcnXS+08xpo3ZJCDV4mxStH5cmI8jco8vN/Ln7fVLEzqXK
KemMNVn1uqpuT5M8uU2BHS0rfZfMfCQAIVglnNiMm6F0FZwyoV6oSf6QSSeEoW4VX5PTAJss005+
7qJvabxvh13h+sW4ICA2pstkIFPYagO1ttZtgYSknuy9jDnUza43r5Vv5eIwGQSYEJxQ6uvNIlVP
dCOhhdNAYExg2QeZFkfRiFstafdVP2/lgFZfptuGJI+Y7SbR92NX3xdzdZ3Bms3oxKJRp0lMH9YJ
olmebs01Z8oHMKtGvsSblaRg3wFMX47ZXV5Ov+NDA4Kt7iCihDTJw6LpLu1C3S4ZbVTTma+WVHw1
9fl+aC6lOUE45qWp83bynNK+PFFV1fQwxeZdPpuXw2LfT7HzJsBcr3nv56q+T4oCR7N1gYrHXm5k
rlA3WrejOl2AVgVabIeTOgQoyAKj1PZKVIeE0XiRI/Z2AqJR3VqWReteHrMh3yb6i9JEvL/zbYK/
H9HIhv54AcQvfTXdDhghHYEOzLP6zMq6AVzjVemNZqcf7ZPvLTRnhZi2uC2anGEI5RKu8PiEHP1C
abdpInzrdNz8VhKvBuU8GOz1QEb336+u37M3frW6npUiTlSsptMZYyiMEh8r89aeF7wcd0xEr4zB
4vtcoC7qN0Nz1VlEh5X30RT5MQWfat/Lha+WwzgqliTMInxpVI9+rO8wBR5L6dXRPhuoIEmALY3V
L0Tm5Qw1zeqhq15UlWrnSzqh7Iis3aSZ7JE576USRHXpjZRoM33+QV82k3sbjzdNdXdyPxFM5DkP
5fRRet73SM1f3ILzNIIVn3A+jnEewkMBCH6MikOhP1TqCzvMxuLUKeZhi1R0M8YE9iyMPHHfUrOS
9bVRkWDOoYqKgQS8ym7Y/CBt6sYFldtVySj0NoHd/vfP6nty5a9+0VMB8ENJQ4cQl72Vt2G5GGHC
Juwova/GU1C1z715p7pX7QrTPm28XL9tde1CVGWIcuVCj/odJDKPcDae402qX47JceJLph+hMB5k
w22GyVjk3jAwcymejZ6v29uAwAhATUCK7yaXDmNwshKY94JL9e2o2iW84t2Y+ABQSW6HDK9sQZxv
bAv6LCuGrB/KeJu6K4HEpDoYvxflt9MRwLJVL+2TLWErXh47Gwwhm94sYb2qXsQ61fSvyvRZi5k4
6BcNAghdWaBSLr4Oa1Nvb/M+LBK4p9cmqgEbrRoqOfbFGVlgelE/zU2/q5ESwFv10ww4MEP+Jet2
FT++1eEsI0IngxQu1EvVw3d3Hkx2b3N+c1h0h7X1/v5pfbd7/OppIZP98WkxiI+NvNM4N1+ITIO3
vKpBods3S18HcU6OUR5a/f2QfYonJqfzi0xurRIW7cRR2h5QZQo0ZN2DOcQ7URyz2AcRjDbr+yHr
MDnLvXXK0yZvOW7bSyPKtwNDK+c0hHSjIMvbayInLrK0BtZYI+fTw9KK0LJhXBRo+RbaB3Q7pz73
qjxGULfuTZl7mQ1ivSgPuevsc136gOHZ5astIaCMJuKtRn42NhtmoR9RWZx36ubz9E8zahmWdVFL
uslL1OleLu1LNu+jOsJORmFExP2VTN1bfTC/NEr6MKjo6tRLnQeXx8UVQdPhaMtbrQ1NvubZolyv
dl0Q5vhIWu+TXnahHffbAVawYtaejcDDqk6H6DHmTPJid+3FFM9HBuN7IlE2avE6uJXnspeucY7X
XglEpm4Tvo1LpVwrhbxuJptwsMlPZOtJIsO05bNZ0+1DaTTO9dbu58vGIRAgbfYpGPASxLjK36Vq
b8fWDmDL+9knOWVb+3Riru8jco3G1vL4N9tJt6uaB7kl/LkVnPw/WjzOfJD/OXOqZ/11KNUMDUAh
HJh0+cI90WK624EGJrTa49JfE6rvC8SIzSnmGp1GGRkbai7o2/0NCsfg47aicbrkr94M8+c3Y13G
yKQFoIQiczsWL+MIrgl9j0Y7Ex1Tvg5vRlEggpgeKL9DY73vwzgXR2B8rL8gqmV/224IFvTgf6oM
3Z8WhJc92SY2bYWpfCuhStPWP+juhokxNajo78j3yg4G3Hnd3U8WAuQPspzeO8yrZ+cTpwFk00+F
HcrIpDeWPDOHE43t9xoScX/M7GPVx5901WCMd7QNxV970vv+fpF59+Jn55McpnpK2jVjGhrCi6b7
shLHunFfS3QJidQ31TIejQXwJo/RzYpjy2NVTOuj679zHlTPypYCXaOig30Js9K5hkJ8NKTlR0N+
E2X0+E9M+lPvarJu1vqjVJ13OhjqWcXS5oz7tXmxEGK6PowoX4ib07n+1DkpKE2mRN0U1r97uhj7
fv6ukordIx52jTCz5aPN2mxFBYqjL3riHi3xUKaNX1uObybtjWItRydZjxbnoL9/vL8+2RNF9fPF
R1lprlHoVmiT1zqVdrAOV4tt+Rkfs8ujQJcf9t5P797/ficxi/18KXSvAIx7zokSctpk+JkoH1U+
4+nOKoMStN86KbwZyTKHE8OvUpt9gNI0+zCR4ddNeeJ+f/4NKswnvWEgRcnZLUvIXNlieFpOr5z7
KbnHfa8FyK68idIj59f6+3v8TgcY29jP1y0K3KCTuYiwcxEdO8+nd1dGnzrdocBZjxq33q4Uf27y
G+SiH9X77z3aszXQTb9THlU3nIeh9ugDdtUnsdAYyOi/KZazsbV9kVFyun42xAeUSbeIbqao/zwY
2U1MP9poTT+OPhpu/fqtgrxydhekkQ7WwNm6KfTXaIy3nWkdU9UKoAxT9KvHVlmOWmR99Pl/vXAQ
y/Xz9UC+M0UeGzec9OxNMHos7fYgp+/rlTCSrZ5afl0/pRyG/+VzPluqOiT1qJz5hiOPDFJT9XUL
Hvj0HGFmTfTuZkLyJ5pn6QSqEn/6+4u+d1fP1qoyGax5UlyFin08xqt1zJiWoQD2T8uiqJyjyrAS
OfG/vKvneKzB0ouizU0ljGn9nRYMlGX+vBrs3stRb1XCuZA04uqzrOiPa/4jqcdDXfLXuXrjJ9Pb
u2a404V+1JD8eeH/n8Y27ZTt/L7C4yJ9+9r+bG37/if+0HUozm8wpx2CgEGuCJJ6TyCcP9xtykm+
wSHwZBc9xdFCYPiPskP8Zpm4x/lTqD4c1H78qT+VHeZvhkUYmYpRjdaEqbEX/QN7GxZgXrG/lnqg
0YRl8/Ncci9PeOzzvAaxFOag9avXYniod45inyT2hbAVL5Lp3G96XR2A5E3VSJvQibCNyUzPb/Dd
NuRYJLKnd2lM7a4kXrncRcOKArw/HXo20xp1iKTXJoEwtObqRRUnHPttRPV3iQ7SabNUWOF2Lu4O
xKZk/QRjVKcJOvjUJrdFydnaR0G1vOHtVL7O5De7XjPE5bFO2rqFy7ZOB3UaZnVjSKdnrFRoCnaT
bkRPVpIrfZyI0n4qjF55KmHSaHuzibMHQYzKV7uqnVCA5hqwNqlbgqezPT6zeUFSaBLE0fdr6i9N
lN23uAseprTBoS80Mb30ecHsNW9oDtkZyfCbOnLGz3HKEc0zaUYOQZTaJlF0ywmO3UB1+hbRWnmc
HYVWUy0nczdM7bLCfrKJHUzxYIFFt5YYyYfaiXsOoGm8SaoZpbhSGu3dkqvGa8W+xN5ko1C3lqV+
zWdd4UidF8pFNS0NJj/b1Z/mArBLkHbIkvEVaKLdkF/JQW3IDFYeiafI7wd9eMn0eDrmsq1sT9ES
sfr9iPIEHR7Q1rpcp8FbMTwGWeNMwmtYKYzMmu6itResX07/IjWjkV42Chq5nUiRwUdg3uVGpqvN
EJ3ZzqWVxyRruRDQPWtxF3yHS9Fe2wZjQ3/KjP5owEl/dvSqLXz8S059GPlw97QA5mUje5wzmwFt
Lf31pNAwfJioOv1x6ubrgh9hk1PTmV8x97xWi5GhYcmzvkJMerLxZri+r6fGLVM/0truYRbu+mVU
l/kWAK45BGVtueUxjZu+CfSJ7oQtYjS3TUsuo1mmhXEXWWn1teIw8iVR+iniaKnaQRONSen39pJd
K3YdD9sWz2DidZk56/uCWmRP6mmG9rWL7EsDtm4VLg1+BhjGsW1sFhTiT246Ws1GNCnCfFUrq6dF
xDrOGqno/U5P9Pix65O23cUAYR7Quor6JGxvDcCNyvKi4d5YPTXOG5qPattcGXqNSJhgGZ63WiE8
R+Xe5Ju4kmW3tZJVfF7UTnU9vuf5tM0tyx4vMdog5qxSp9U3Q07TGp/jIClvyCcDTLxO1aGaCH3b
iYwfvHUkil8vYbKEGRJoWu6l+pi4AO7Jl8SY4KSFL/Muj5kaO9HDbKjlN03NdGNnOMYikc0ire97
WOPeNNclOv+ux33Vs0vVu0WZ3Odaz09d9KUacDJpk8b3UHZ3dbtol23lOi9YzEb4vq6LF1DNYUEg
KG3mby2a29N5u1gJDtJL5aaTKvArZgsous3Y6rymqmS3qZVa4xy2amvsab2ivAJeM71K6v3EjyMM
2Vutwr4UUswJOzJ+4n2T50qFN65AWS7NYb/ipyn91rTrZqdMa/3gciK1tovZNd0Bu1b2jQZCdJ1B
gDW9UqJ39VxYbuqdq8fJq4h0Vh96iBatpUSoq+OjKnQKPEZ52t2NfT6ku74WzXDTJ7p5JRfW6Vth
YyPz3HYRJDawrojtaHbRrl9N+NS500rMOUmRVfgeu/a5LOP2YHfTwrtTV9P1Mkj1Km2rtt0KkATk
97sifYuGpn8ZZxf/TTTw+Hlq9YQOe7Z42fCS/C5GHFnbaV5ceZfqek6STaKun6iO1eeSvDdaFNHg
1vdSy2VKskOVN9n1NNGWuy6RwC67YpJFik3BKQe0v4627rD2lxwZeuZhbaQ4meUZdUyrsYoF6g9D
qTG+ukuX0kDsnKzwCgb9ywUZmPQD565tLpuusgWB4rP+Ga9IPvhKn1n1wVHU5lMDAJROpLSaES+T
0XFnoHiQRG6MvYY2e2210sN4VioYZxxqWK2bHTV04mkwd3WL3LVzFlKlYdTXL62bqLdRAcbsWKVz
RXZRl6KYF5HQH8hcsMt9xrp1uSxdvN5Uq5jawK3HPIhhhIpN1lTseWqZtzE6m3y+s+d57sAXj/p8
Ws6nSBxRgerztdP3+KZUZ07d0RsQpl9b69pinSsq6tFB5N0N+SNL4dlEsXhLQza0nyArHwJFq8f9
92LlHxVs71ZjPxZj/+/6/5g2V3B0fL9se0i+/lfwWr79XLmd/syfhZtm/Oa4YET4S9VxyZxaaP9T
uNm/nbhm/HfkQLA4TjXd/0hyjd/IshAW0f460dfkAPyncOMHqlRbpwQWSFuIrK1/UriReX9WuJGY
fAJoEUugQZf+X9kxbIcaYe3FrT4T07FRlkx8rsrWukXlAn0CA3/EN8vU0t59cEa3i7y5k+6D2lrT
l7UpWPZjVWT4MEWJGb8QxZOxkCzk44kgGKOrjacxSnU1MKQKHhsP5F1Nl71kuGNOyUG2iqNcSKdU
s/20DOnj0Kvyc8sxeQxWfZ76ndVGHR5kJUEEFJcFG2wLi44YAHW8tfNo0OlaS/HZTQWEuDGNcb2k
TmMwLR3qUdtk42qTq5dO+APsEt/GRmfzZwJBfufWxrfWe6JV2BiXYUwJ6xRuEZHIULX9jh+JpwhT
kkqcpxQmmi01+r1bC2fGFJE7LiITMyHBmw0z8jMDt4uLFyveuLOJNIgxM4Ovzu7ZbiIWihRpZTdK
T9Enp/H6ccyqrZLP40Oj9uZVPzgrQw65clivh9GkYWy6SU9B17IclJrEMv/f7J3pbhtX1q5vpS/g
lFHDrunnVwNnUqJm6U9Bkq2a57mu/jy0nY7tL50gB2jgNNCAESSRSYrkrl17rfW+z6t0hEFuNRHN
viRbc+do3A4fObCYZI7non4cK04PzJBrKSbQfSoGF29CjAgOf2OBIRhDIBOxxjzFElp+Rw3gADvy
GMjTZjaTVHXhBOuJG1pNOm2krIxmNxiAEQxiUT/rSiQ4ZItqyrwwbjCr1BoWV2fAzkTbtBoljgpZ
CpAfN4UZujW3o8yzJmm56+YE1jlNkOhidK/SgUctetptlEaoi9MgjlMcTGN0aYmd7lZmkKeh28tm
lftZXgPBjYl+JNBUyTwE19Pg5JG9WD77uBphGFSi3unLkZriv5saNAkoK8C1/2xXO76+v5b/uP2f
mx+NBl8f85vNQPuEkQC4G2lX1IKXuJ1vm5rC9qST5UWxipuA6B9e5/uepqqfMACQYXpJjyXa+FIP
fy9G+ZECtgrION6AC/Jf/Vt72h8Of9g7eYEfh2RhOllVjSdmbw4ChPcJp/L9pB1BBWBjug50Xx2D
R06k474rDqmtPf/wGV1/K3Z/FI1/zRH+vQb+Pg3hdX9pBskRI221LYc9QbhLv8uUW3ksT0V4T020
kWvVvdK75hW1j2eEBkeFaUOZQrXYi5uakRR/QaYTaSxfZBkmRlb41DluSe2Bj2oU1sa0y7WVPvdM
OItw34sF8/fbn//ucJh/ug/8/sv/0lUy7X7IkzBCkRRvJ/lLor9l8Yui+dRZblI869Oqrt4L5QOR
xfAODj0KvWW8lvGS2dPJnq9HG9NVdpKe4zf+K2fnK5fNoh4U9XDspF2d35rpfQo8oclXqrYbAgdO
PZwSf9qVL/VHKmYAN060LZHhIpJ5aeG6OmIle/WqWc+bAJJu5TFS9idv8SRHPwDhcNh1fQS0ruQm
SJOLK8l5M2FTtn4A/eyQHFSAgMIvg0cQ4i6mdTW7U8fTFCGQ3AbKs1Gdsuy+mHa57JvafVovzij7
Y/ZoT9AZUGbAMHXo4FECtMOVjEorXGEImLPdS2s45S7lGB5fVZFT30iaa7Zoihwcq125wqxLWXHq
0H+nE2FUbJLndL6qM48EMdPYZM0dL0gOSwd7W2kNtwpWSbMT9WHMT6J7qItdOm80faNUKEs2ithM
w3XdX1nhTqnX8rDVhs8GzB9VghiyyctVyh+qYn2+iUaylRK35HaxkYVfvQEjuG+1tZ7eRMtRPyJZ
EgAXfOQ/+g0OPA7MlY8LsnuQxNFgVN7NnmDQ26z4o+zKyFNqDgBTjYJ7NAx6N87wKt7l915zusQt
8IYb1uS0uIgpjHg2FoxyM5lugLuQst54L4Mr601E2XOxxkrptMZWmjbjbfw0UaXWtvI4GpR74akN
1nN7R7ymu6CdT8cabz77Ol+7dEQaoZT7PA1oRLwaqqOEbrPOdI/PKfIn05N0B5meBqsg22jmvuA+
94BsSbN9NVnlHpOdeH7oiYnT0hOgm85+aIdVvVJXg99uNR91xr29UXfAglboz3wbLYIri3X6VsR/
NfVhU/yhRfbbsNT+deozGUoedZbd76Xb7DrY1TtlE11pJ/2o7YrTdKJOPirX+V8kVHzVwv6vzejS
/ft5E0yo8oWc8mrFoX+oT831dFu+RLf41/3k1Jzy5/m28JujdSr/X1/x0hr8QUmizsCjxsjq98qV
vAt2xsOyrdfRVXo0DtaVvstO8sHYqI/WSbv7802LhI8/7oWTnvfzaw7Z2CuIsvu9dgW2oOPrZX3B
N360T/Fu2hq77G6iSuak8DDvlG29MfxllW64BHbNqt/x/1aNp23bXXGw37XVcGiuu6tqFe+L6zgG
hLPKkEQGx87GFo+s0VtIR8PK64hxpaYuiI8wpRviEnObUld3bp2j+vJAFSIWUI/Mfvo3BWbCOZ68
THXsHnKChx0/8RUfx6/pDrJ7OJWrs9mup3SF3lDvXP2pOqjrEJDIdOiGM9QluV5VoJ+MjdLuwpM9
7oP2cImEg4NYO/PHjO6ct/2AD3n+gNeywJsvHeMDLAm8pXydn+UjKnjKduu1vqlP9v6uRb9GFeno
YBOAlxy7Dc0EpGn9U0Ode808HLCL5MA06XnJLS9wtZSO4tjo4SB+V/paJJ50GUY7eeaZ3eYiKFHX
db7r6y82u29ZfdhPafueVc+d9qAWHyFsD3Nj0RZ9V4/jXnom0ENPCIjwkjVopyrc9BiZv8hvyVHb
xh9I52F7NO/h2/I8mmCySHl38rfpWj4/xNTo5X5KXwbgIzRSNFcyNvwLojCgGUG2kYkuh0nc+SyI
9oOe7PIen2Y/3oSb+kGrz7a43Ec0ly/J3rT7eQ/eZnw0buQb+ZxtozvtqfeBi6wiLsnsWG56t+Ei
6rzPjat6xir1wiv7mk9fGdkeV3ZHywCmwSpTvYq9l8brVvOyVbouNvqx8VGcuMsK6iqaM9fyNVDG
6amsXdmtDsNqWtlX8kd0vQ89HAlu7PFFOTTXoJqb2+ypvnjcHgwErvjEqS4c4Y9Hbnpb0w9WsWPt
eIvVFnCNSwmmxR537sipHpm3nsKXNsXUfQ419uSHlusgvCuikKWJJcNAefImf0HbfVM9N88sgpo/
qS9wji9e05JZ5wqf5an7DXYJN/yQV0Xhx/fZntHpykLbV6y7O+xibnSloLQv7ylZeChPYBSEVzrK
jTzfWtlKO8vXFtVAcaNDiLmRt9K5eU1O+rl+Us7zlXVAY7nKfe2g+lA/3NmjEeQtzp3hhpvyRnoy
V/rh8mFKbuQGu5dua/O3k1XtFh5qsVV6hM3iPCuuservjFW3BmK0qVfPk/s++dZqPqSfk/ZiPnrF
TncKbvunoXExg+uhY1ynO0qhy7OBgdgtO+5ZEKZHog5eESUjuqMfFtUeIuEWZs2bQrnpyX4KTczY
XyJxq1n43Pjl2gWlbKrUejcXagv34NgvBKc5gPX2qlihlsgd8TlBi/ok2+DZ9paBy7scUJeBokBw
tmpvq6MReMO8ppbKPWldHrgSl3V+yMGIRZOTHnRfOoXnWHooX6CbH+AbIdLOc2/8oNhl6Dmz8NWj
NKxbDSW2G2uryV6plk/rMn0RfrgRO20Fess1tsqj8qhthI/1T3cs4AZbZdWflm1/qk/GLn+Q9sv1
eB7eL8q2ZtNGblN7XJGk40SsZIrXwUnek8rLz6qB3xMrCYiCNV3fMNvGKOJ6hyzs2D5Y6R5Zyth7
7XTWtU3T7pfuWtWcRXZrFa627piZh5o4mNFd+8t6UugW7qrH4jbdh/vu0Ka7snpQlefKfLPTF0N6
NJ/g9z63srmBEBjEcuTKqJrvwvlDQiuZ+Ml9ds6mDilo9mYWuMhCt6Tdj3qD32OTHPGhckAFmGdY
Pt3NbHDGzIk+S0/D3XBtPw5ZBQCirl8YoxxMe2VUTE1SNefN8MWDq/mSf7GezRv1Wr6mSYlymGlW
BybpvXsNLwa3c/gE8iuDECgbg69OtTtVqO45E9K4r+tN1jGXfwmztV5Q63LMr5wuAjlxL5ptlG6p
z2OOUM1NIYVud2t96T6DZOHUTPM2HQ79qbsSz8Yth5x+fhKScUE6OO2kbqF3O0Ci4DI682scX6HP
D4etzSQhXImb8nMS7IdiYyROdWs9yMNb2n6elS3okYfuSZxlVtxAcxrWOYdb+qP2m9rD5nNKPh8u
caSzqLir4WGhW06O3yU8mc+Q0yeoSHOYDhVH4dAIj3b7WbNdPfVE5VWjT7elRlV6fwk8LmvhdI/C
M4/66GFBitm22WRB6+EWsG9yZVWg9EEXpqwq7Qp1CJVRs+f0DH7BOIhNelXfAn+AfvCgR27feFnt
5rgUZreaPYj7ILhV3IQwpRJ3urivfTHs5XRVwBQS/jTcLzkrLHblZ+5uvLXgQCPqHLyHnyM8YQC9
Hqries6fDYSpEer42ZXm7SBW+swZ1+OUOYZrWXOF4iA8ZeKdf8kpMlrE4DeLfda7PXgd9jm+0+QD
A1J6rR6688zaqzZR86pp+yw45ALsnhNQAOrb1tpR2ynNPX116IadY4+btHMzVM0V5kk3KD1d2WvJ
fsrelChxDISpvUGeueFG6UNOM9iYPscB0kXH5AADIeNqfmBvPJtAPbjqpb12CYA8pWfhxzfpq35V
PWnlS/YEbAwNxG15pd0HdLaU7gHfQLltPfwIL9fsSX7nViQnlERS1VRaEfOaictsU6RkVLFxugzl
Zihb9sYaO7fUnKAYvVl5JHN9H2ItlIfBlbczd7314qfXDdTPeTO/heVZvdVtPx9SN6I8GYu7/jbi
2WjSPQIavauvAYNXi7vMPlXHxXc3O9N5fNdmtgmHRYeZYMi2C4pVt1+xINP30tcPCSDBR/POWrX4
pd1kTRcOBwt9sfS2e7ECJ5ZXkrq2q70p7ppqH2NHReiX+72Xtptkk3v1G0JhIIrcnff9bXHOvkil
Ox1Z4aEFFsPhX8q3+CM5TM+ItwvhGPfRIX0MTrQaJQ2+iquEGxv6x+f60b6wqWmDXQ42qrrBlEor
rub2TcrySr7ha7ZkV5Xd/xNjSwa4kw64cNHfSmxGcq9tDCs5S0+GK+4jC26rk34hbtruXUU+Je1R
MiIn2AHo5JD7oE7oxpxqNUqDi/fQl2pPlsd11Uggr56V+pU4VX/sc5DLs085bStPIwOcqfz4evz+
N/T8T69DXHyUv2o5/j9UaRj0kv51t98r87iI319/bItdHvG9128on5CIUqSQZQsZGhjfb20xiR8J
Ythky5JNBpbEIv6zL6bogIsti5B7hrGoJy5kju99MX6kwoAlQBFFBRxicB5/R6RxKf1+LwkBINPC
o2WHUgNEkm4ovxRqijwmURcrHGy6XF4tuIXcKRNs5oGUTTGbqobZzqwiTpQimwsOlyGjLV0BWlGn
JAwg8JatL2mR7AQDvtrN7OpaKSZ13beGMTh2znFfhb+FrSKtJpoSk9lYHpQpLH2kNGCuk+bajZJQ
HBpr7A8Jc8LHqlS5RUZiyB+MXlHvmTn3675MAa8hHNkHU1XWTlM1TezWBpBP0AWnilZ4v/p3reb/
XLg2fdU/Wd1r+N5F+2X+cXVfHvF9ddOj1W0doRBluKJq5I7/c3WrnwyWMPwYWLSCwMbLo34jbNuf
yL9GxS8QJqE4uiQh/yZBsj8JqDPq90Yx4IS/sbh/UVzqF7IMV88l1Nkg/53cgJ87Aiphg9Nigv1T
GpSmhhSkD1LdJyezlKJ9r+Wa18U6B33kGkdbbttdo3O8KvX4rzLVv15GP1xmX38TC9QNgis+Cetr
m/iHfkgX5EViqZCVEsbBsTfEL4GhxQfmYsPHDLugdCw1erFmPboSaRTihtJMHX7pyEGylXQcTnOn
n8XSig1jopwenKHEN1I1L39hGf9Fs3X5RcmOvkSZqBaoWvMX2ehgtFoA6IlJztAnKymRtHVT78wg
BPYYcciyguqvekQ/q/S/fkuWYdCaZ0bA4PNXxzg4SmsIVNyPJfjefIk2EP6iW0mRcT8ZxKYjNUQi
HPRPcWqEXqnCq9S6Sbuog3B6WXQ6+zGN12OqN96/7fr/D5tgf800/dc3tWPZlO/v5Y9X/ddH/DbA
/sRlDU0K/BMB8N8mOr8NsE3GNuwEJJoSTSMswQL6ftlrOrQpIZAecjnCimQd/DbrkT9dZkOMSYSF
IJEYor9z2Qvjskh/uNqI5jCYKhF1qisMxPVfDXfWYodSMYevTS+kZZ/PFG2nSiQzTPeCwmsLEjYR
TAy6nNKEpaRrOgENyBMl1Vks6NQw/mK1wEbWa2HRM9CYOrwHBzA1BtBIudGoZAV+0g8UZQtlSY/k
pLtLRk2inKxKrRRgARR1qugoaAgBOSZieakfQzUFPSjQjunR1ACliCemmsRSyFPLXRGWe2/dXSj6
ghxtNCNdcbRRp3TDqkdJ1N82EW7H6znse/2JFKJM9aty0sprbD3waxjky/ZrnMO93Qk9Mmc3K/oJ
4nw+lSa+yDDNVnEeyvIuVFvpEqHCZN0nUKT5CCKpbdYABIfmVodJWN3Y/SjT/jTy7FmqS8ncmiNq
QozYg1zCdDDC1wSCBjSnUaVpkRsFAEsztBBM6kvQpPz/RvVEJ9WcFtqiXllSNpuO3lug+gpVtcor
cygBcKVDlZjMkOdUIrEg17JzmWhF41pIx2ANNZ1ercGN65uWZBSbEU7dVRxCeg4XaZZK1AaWnj61
VjrjUVNk9qmumT4qI2j7dxH2aXGqgklW9krchndSq134zJYWvCsymp61NsXVeF/pcozTHgXn3KZ+
LMPIes1ltFw7LW8y60uNGIhE50kszRWYfbvFO8YzwZos7dKPBnPQdvlci/PAeM5aCauZ3nIV4ZTf
ESRAD4v2+42EjSPyhTKAMJHAlwZ+vKCdc6swmlKG+gaFVVwrNI0WRBkvehEXt0vehprXTOFw13Gp
EfyCMBIlEoaYa1MNJlpVwmhnf7bSSUPQmpDiF5al+jGoFkzYlOrrNtbKOKa/XOhEF0ZycwUX0kJT
F/dQ8RPfJD2qqlcGqerQL1ONsLqoRui1LqhKVoocZ/auU+u5QRYYq63ftnW2HLvCwju8yFzMDB4l
RfejuLDTUwKUO10NSjbfV71cHSMzDxLG9NW0OElsxeGV2cZq6F0UWvR8KkN5yay+pv8tK8uHPFSW
tpZbwQUj15JmUK7gmfPmTs5u8mpUrO04InVdQ3Ljm5ZDMYfQBeJmFWdxontxVGY3uLrMBTEZkQkO
ogQJRKYhloUujwluBklWkDmyPdGQ09sOHi0udwy/hQ7Ued1Xc2lt+gBMZIw4d+CLKm36eaoe0Lto
G9Aunq6mA1+bagdT6/V9nwS+PA5kFWRJhniRL6WOt2OpR81KNMt4Xws1ytcSyuZzFJWV5OExZz6B
sAzRgqCKx1ZmGtge82CC3Jjl6G4zVQshNlv11Dh1GpsJzcEQ+nhqARFwp6mi2VSXpnLHdhveiqJH
fxJYPXhNNQhGcZdmgDTWGC7GDGGH3EcYOdIch/mIOsZVc0UmvwLxXvQ0DNOg8AZIamY9SqnlLVOu
vPIpj9DqS0Ock64DBzGOqiTdMkgfNrxxcOtFYb0qY11WW4HQxOADz+sUV49IIU81RUXuYKxOjFEK
JIe0/cCPImRTUiSVKG2LZhOTANCuYrNTshUQ2Myk3udcqHqI+tTqRQXYt0ejJLRrtRrbctUqc84g
YOooQupJil8BbOrnfDDZydXJ6M11uVQjTfEkrD/MVkAYYJevHvN+BGoFEKi21nEtdOWQdniBHG1U
lHDd96r9NAdBeSfClk8rGaVqOnCmXBbfMIfBdIGLWmRBTPrIgkfGQuDakIR0GG2jn6PTOFRCPSJg
NGklQUlRH/rKNF8t0ab9YyuZerfS+GgqL5iiNL3Vg0vGdwOQON7AMlH0rZiMaVjpeEfQB0ylfAv1
FG0pwSoQVyLRyfIqJhLxbYg0+tR2OpqgnYmm0K7kPBr57qSqLRl8pMRTiNmU6C22ywKkpe/m2W1h
QIkv9RyJvHRGiKB0vAclDVFC66Ftkc4AHKKeryOQRAlH4bwln/OSlhT0XJ/LbE6qo8ZB2atOE/XS
sLMyM4z2Il3iuHOX1OjMg57gtXmzSAeBa2YHTQPxG0X2SFNPz8Pqs4rYGEW+3Jbi3UhL+b61mpmp
1KwPSTC5tnRJkvAHU62x+IX9LDblmOXzClRSJ6PoFgNDegT9ocedLy0QhxMTcz3oljmv42Lm/siQ
muMqXCZFDQqPk0kyzK6qpepNblg9LSx1XECWTpOieKE06QsNlEiZtgIpFIMy8BHhuuy5n7kmMVJn
AYp7pM2ea3W4lUNpUejsRWpK7ypp9YOmWVG/XsLQSp9SYixILUnCJB5Uqt8SxwUtw8giM8VOGPJ+
iUNpLvdtesm0RH6AVgqGGUah7tVacmI7nJArrPDIKBBWAZSDYM2HJEsmTUWBbBmRwIilpdU2AzUv
Z34VgHiDdth10XxEyW+ihogimICi7WkjthDgjLVQ85gvbokaWTCLzKd+8gV3OaR6bBCW8DXUhAEC
ZmLw+vTS0O5RN1C0TToJY30BiWVWpQnsRtpn8rJl6YbsTepsm9ExyzXJeKk7fW7JKpGr/mosmtGo
HU2Kg+axUhHpHzqFkMWj2oMj3kdS0qXXVpeWBRCQ0aSBZzTkEFxX+N7muzpo5OGZXAkZqz1hYEvn
ci6a4+2shsgA2cTzprnRA9MgEbMwQ+2jbAQ97KwdpcIXepMFz4Gt06LMI8u8U6gwjnxw5uItpije
sEoHNf3HekqGl1Fvyb8Bdw+X0q5SQ+xiTgPpHWEl0fAK+jh/q0niqDZZOWTDYTK4jLcBOE2GOLYh
xus0rwac1BxyjU3al0W0n0NN5LtAgrO7MdNi6Z5yVjqrUI7D5pFoAv22yXuM4CrNnnsQnSiRC2tu
xLpa5Io5ZKrPAwL2YgDQS2MX39gwNv0WQ0gs3WVZVo43o13qjGDHHJ4ZdP0Ipd7QRQq/VFePN5HM
pu//t/T5pnOjGfBnHY/7pg/7158aHl8f8b300S9SWx1vk8n6VemY0db4XvroFqYrcPOXIvbScbB/
L30kTf5E2JuGKAF2LvrcS6/ve/EjaeITj7l0Ab8/qfF3qp+fq2kDLzitRplYM1oy3C2NX3oepdEN
QozcBdhc5Oc2IxCCaKr6jps4BI4fPpk/ULf93Dz8/lqKLFD98bbsX52tsyzHWlynmm8WZksihxFf
D6rJZDfFCtOHUn9LClfv6g1wmz9/5Z8rvO+vzGsS00bj0lJ/kddZk4aSViUbJA1rmDE6lp4q/yun
8B9+lMCPKUpN2SS34ef2EQ73TqNbQ7CTbt226JqKYDimfxWK+0uX6vt7+eFlfvnGlKFs58rmZcZm
iE+XUtIZEUHfVdDkORNRyKwJORGcyzMGjOhpH+NlPpNoFP5F7+cr5PX3uvm334Qz46Vu1w2Ttf2j
amfMoBdbI98n9hXClVu3PEpuvB5cfQ0U1lUad1whEkGakLmdZ50Zkrj5W+LiVGHu9FdR3n/4HWu/
/zaXn//QMysKGbOblGn+JXMTg7Z+kCYqnj9fSL9+x0AcaKHjouQLpp9h/dL/FmIeORMXmm+opMNJ
2FtPVdxqTqRN5ebPX+rX92MijMWKadCZIABT/kpt/uH9CK0Nc7VLFh/yo8KxHu5Q1HWm9+evQi34
U/eDtqpBI1ajd8dGhe/yV22Z3EtLJSW8TtpMRCMICeP9Bm7/pYUfRYQYiIG8jXUVa+JNU0cb7psR
aNVLF+o2ZxxTtjqmxbIcTOAxR5nZrhUF1VoO8ik9pwMpTUSW0cq50vFRhmgLKoUpnB0VgyNj/dXd
WVXp7Ddg7XDNtGUGsq+ojPKMsbzTXTHP1F5lMqQZeZmZah1zbC/5Nkkr3U3jcj6RKXTObYZ56hIm
DOtl6lcJPhBsoHBSVmOBltcbrZ5gqrErDbcZakgBk8AmtIkv/1xTzbQ2o9apSm4J6CCZpRnrDrk+
la2ND6GwH4Iatt0VSQ+hTSQNlHRsYvogOaoUS8l7XixCpq9IIbjkQLG49io59cNAR/gh5ZX0gGHT
KL3IxjpIpCKthE5QiLpFbhGduCx6hII35yZPCcBocEoiaMOVwmRbo9WDBjQKtKcpUqDOalbcbac8
y/sNblXpmC1miay37KzPopwq5crOQhotdhd2FwhqgFIJ32Lc+3ovI4YUilWvR/hrsz8amfXZljk7
WmuTxJb95ehpe7Y5Y++SNKtGt4Bd6lVLNB2PYT4QyYMfSYXnlLUIXqumLvCrtgS0VEGoXKsNR3/H
MGbrui7a4robNfPcKKnxpnONELRAONyNPUTki42RjYIjTrWK4PnZWAZPk+b2I5q0pscMHiN3a6Y8
h9AnovEu1YU+ETk1LvC/IpqJTgTOkOA0XAnv3D/ROI3KUD8TCtnlIA3VCNKTxPGYu6h4l4IwPoUi
p4XFBRvWTsR8yvQrMwwzp+vC7FnYBTVIr00oJ+DmVR+p0czHOogZ8eMQu47y5QIyjKcQFZfZD1f4
XDFMZhc/cliF4VWsaUxpzSK1zjhjlcXRCqy/oK+k4Za2Wf15bKu42s4BxkPO7FIjHJKaokdOmUHi
XQ6AcG9iYv8coTTZqatiPMRTbXWHXhvizKXPPpzVXiMTpcSBctJCOlGuGGJ6fGqK2igk7eHeylJ7
2/QGqis1M5n0jjRRuS/IEoLnORfoDeNBPs9kVkJVSmhRujH9yshZFklT3JSFfqVKDUhLymtpI0tZ
Q9+yjzXC8FJF+2wqYpDJYc/loySs5UWttFpZs8ysq7GmeubD7Jjq92Ymvxj2t7QonDROSeLDjR0M
XJdBJcqPErbPK8UiVGG7wfrh8OknV0VQ0QVq6uxzFEbYNMZwpqgiY7gCb8lGeQKyy8eUkNd107KH
oKRc+Brc2p65qJeyNY6E54Gs1wyte5oHKz9WHWMQ2jymdUPpVA0UoJd4WI3UKKdJNGSE1YwNlw+H
k/V6wIlpbESd5HtdoXfnWgJII9gpLm5HLyv6FQrZprlPz2IR5N2Nbe7iYUY7GHekm3jKgufaVaOq
fNFG3WQXUPThesL1goST7gzifKnvHUNTsVXPBKIedOoo/RBTuCJ0iMaYIjbGoL5q6xCh4ajbsezX
RqALpxhwqYKq5EI4Vzj8kL/05YzCNK9qIlfLVrd2QcuM01n0uhmcwJjQIIulbpaDgkXqwV4IHIQh
FQ+3USvkaF20GhKoIB40ukuKpmd+VCbNcqStOVwvIBdRSs8KyTdq0V7pYZ9Uvq5cnAd5EGAlXqpW
rykP+5rg4nmuR1JZsgllWGlevjB60b0XGqIiVIW9j9VsR/btUCdK7qWxJGihyQVWZqMZE7bBBmUg
7mFlGtaqjbHbER2DJTecS4JOL3mRnT9ZfVoRzbZwB2rNCjPX3BiFjH+3ypHXg0BE+hjLfY0Uxhrv
RIqokLzBbLwxmgplWRRgwd8vKp+zZ2TzRJLLEGXWphA9hzRyDXXiFsemIq6NFr8fyVAj3aWI6xr5
OL/8KtdLVdorvYriJ08o5L3aZEdNlKbCI8JtzreiYTjJTKKI+k6TzPIZizAyKAkol/2so8XipEps
g0iDHYO8XU4M9aCnpdX4ZahnBdBJajWa9Ina3Rkp03aPG6f2qE81oFQxjZN9IxkBH5iEoXhaRarc
TO4QVcHocH3pEC4jBV92xX172PZxrNF5K6k2aKQrBC0pdoeMLc8TMl2bytiKWS03chUut4pZATi3
h0C/zZJU4BoL1IJD41w3nt5XxK51U6TrPIWaNQDkrGH8qFqiioj1S8Dy5dzPFdIxirZbm3EjWiws
diS8y7aDQYz3htq4MNXHiPd5xYTFwIldVPNBYpJAescgVVBzE6Edao3MHkfQ6EtXTZCKl6/nnX+D
4uQ/d0bPxfrDIfBCLPmedv0tAtuNmrjt8tf2H9+yYH4a210e+q12VWT9kykTlcTJHl/n1+P9t9L1
8hMcWjYTOEA5l4Lqn0M7xqyfBKN9qCCEqF9mejzfb5UrP7s8F54u26KAvTzj3xjXq5d66vfygxmw
qnMyxigmQwwxzcsr/XjgtzWAeGkklA28SG2nZrBanVrKzcgjLc0rY5sjShHktPsJTqhXws4Y7Mvp
a05w0YEeEYF5kBrfEjMhANMIr6dQwy0/qDd2JiSidLukOdWRat8NYbC8D/VExH0FHR4Z11wA92uP
Jdlk3ywef2t9/k/PJOE1i1+LfzgksL/2/yg//nHbvXZ8bfF7+x+ggbpYSf71uNh5bd5eP5ftTwuP
R/zWM0HUoVLvMBcmT9Rkvvt7z8T+hCyKwZ2GDul7X+R3vzMJ6wrFma0qpv6VGPV94V38zqhOLBKv
Gc2ikzL/1rq7lLW/rzs0UCrrV+eIr+nUTBfszU/rrgASWKhU227CcIDczrDzEmJD/SXVgx5HcC4a
XwqAomDmjVEctsyJUaDTeSSg2FCbXdRx1NWX4TJbSbPxyyARbLc0pQj9SDexiHSaMn5WyPRyGkYE
9yXN/WNjZHCT/rsZhnFZ/LiwvgpE/vVavO0/v/7vv/9tJWrAj3Db6yZyJOMSYfVPuZKq4LtHyoRC
j3GUYeq/74AXjypufFavCbadIzE/+r4OWdcsPjpQCCG+76h/Y/9js/1pIZqaiuEfjgwNPF7QYD/+
eSEKq067pTOe2ob4truoHmrQx2GdJHJzQe2G5pdQHpsk8rpi4Wj4IjoafTNVaZEjqtViBbk9SUUr
Q55Q23l1nltKRCo46ev2uhVLRm1WaVqnnrSpngt1FcQQLZwEhzfH7JxmZ7tJ85oDB+yXBKNP0Blt
cuxZyHhUA0YSp4S0BZ66l8iWZ6ZTkmOcrmq62hGwitYy3gh5RmixskoGNt1q/L/sncly21i6rd/l
zJGBfgODMzgk2IuSSPWaICTLRo+Nvnv688FZVSnJvnZ4eG/cqIjMqMp0gQTR7L3+tb7lGFYi0MXp
8oX6mQoqEmwjtFdKUBLDzIcJ/lrkFq5KnJVSQISnGOpAsG6tMWVzNgVDj9VeSWKxT2wKjNNV48PG
Yc9dlnXksSsS1l4pC8t6i3PLUY/Sqqx2PY4wioqFH5p5tBZ6zeRQm+D/Lsp2iAnS5pWmo0HkjHgn
s6UzUMhKa7yCK4QEj4MfrJQBW0TH6sdyZq6jTnwzJNQaFpaojaRmjECUr/SMh8QkgkACZOJplec4
lqsE+/yQdm21yDVrzuqXToGL0hyoHmpqek6/jdLMaa1hFE4qT60zCOFKH0p2Ebz22Doamnzwca+F
rOuUbodqM1FeH6g4KKs0La/bsnOoZ3XN9oafyyLUKaLGOJSKmZD8ivPWYFnotBEmzYmVms62FAx5
QLi0bHOlWSfB1PPx9HSCvSVrdSJAmeck+hvhpsvCYYYH00fVC/KuISmUphubnGhsHeB30PgXAx9f
y7L0mXctxQgFeJEnRtDuLVgvD47aqQ6DWJ0/idZVNMY6mjJxkqE/8wt6F1ZPLm1IB0u1cTiZOVyY
fOE2E19YK0e+pejyyX3Q0swkzwnWp1g5iUEsIZ0U3Rq8PCDgD9YQPLFD6sxHBICdmDJCCQu9da5s
FCCwBbqjGIOXZDJ6630j7DcM2hGzd51mDcZL0Cel8agWcGJIlZUKG6WlO5mdvstlPRnxpqOpuffw
/kh4RgQacYIHBXO5llbqq9wdSn9VTY4E/hMHfKgpkkW6lKbFhBrhJK2WY+YWpHgcBXlpCOPwutWs
+s1sKzpk8NriS2cGCwxiNAocsv1IJTdp1i645o4d7rlqOY29Wue4NcYYUDVDpuaqChP+ryE68Q/p
wKzclezG2gV2ZhRPrtGX9Ypxrb/BC55BcIyrBnqHrd5gfzCfJ7UX90VZwcLvBiO/SKsALK4j0qCn
GD1sBTNsPXIWNa4qCMRUYZvcITEXW1qkePSsClUeW28Dbb3E9hztBQZgwme9LQkQpXIANTZ0Zydz
q8fUKshTYJ7pNTZhjISX2GG4VERod08w+eMctXFM+23BmJKQ06RMa9FbqfM84H1C56pNwx+uGmwm
zAQxysysDoZg1FYNTp3vGyhn7ZpHFQbBWOpWcyMZO6bHPGgkqQtwSrQNBUVukVHS7diMWyA+WdzX
SyAFYnpoEnopzkrjNogvSslcFdyHPk7DLFaZpXlktJfr2qLWK7/0KGIro2U3FVbAnrYOhcZVmqhq
55m9Ch164HSQwOqkgZUCPId9UALFpNxMWmV9HJkJKySgulDse1Pm8NJ6F38Hhc2SBJ7Czo+27sbB
L8HXo782+KKzn++e6QCpkP1RqQsEUKkpDzm9FnNNclpUET2g86CWnFpoikJ7dZkITcmOHudAz8hj
GRUYFbeP7eBuUmvrKgoyMhhNIMy7Xu1opg3qwDQ2ut1hhSlSgHd29qgj/oCo7pTcGLNliAwSqjd2
wHuCFie9jfxpmbRJ8xDX0KwuWPYU7Rlgq8ayO6xBITHd1cObLOyMihdSmmfeYESExg3pwjwRIYWq
6zQwdCicDWSIc5AR4lo6rt+cHIqSUJNbHxEG8lY8bAAf+L5XxoTh/a7UHQ+Ukf7iqCkGm8xvB5D6
apjRHQBDixM3JTE31XxJIrNLnQLlGrdN3WNwOlpAsRUEJ5uYiVLimMAQlSaXnaFNvEypUAXyhd1R
v2rq1B83pZJm/aYeQ/96hgf6mHdlP+6kWakw0eym/IrHvXi08wkd1XVjcezKsTgGvJvmSwOfXRZk
eHf7SHXj7ZT4E8mivp7UXQRPi1ws710dLyAPFeiI0g7WYZvaREbiohvD9TQ23Ysis+Jtbt9OjvDe
SntN/TRyjB+7dk12xNQQTe2+55IJasjLum+q+35E9/EiyQtAYmKoqZOpDQWFaVa/nQWEGBT5oHes
yHNEQMGNUbIJYkjSP7NMtgdyfm6YEu4qKhdCjYAwFnZpgOICXY5Upu4nexP4HwouMirxSS5XNBq3
7tdBXFjPQxHO/pg0QThaYTJuiuUglWraqnXaTGeskCF0fMOg66WNbLnnghpo6HIHG1YkToIbRy2L
aBUPavhmU8jsLBW8LGwI/Zy4cYV3cG0URVcxK/OrfWD457SckAzdDAOP63YO1illzF+yti5uYdAQ
7xs62y/JjulRTocdZptoVkq18W60QzyERR35yhY4vH6F25Q4VY2uFV+lYTLJXdyMPPlZfIQnniTG
kyHbJNoyQIu+WvzKnNAsNvTHrtHN9i53XBealh3LfFnhBtX3TofIumFmQeIvbwSB7MTNeCwKs7SI
V9l4g5TTYMEneougXes9ISihx8tedaejX0X6a1gOwU1pmHIiOqSpX3AS+dkyShEql1KSjVjRUE4O
sTOIZPl9hV1Md8Lq1u419a0y2xbQRhhgERtUY/qCpgc7TVioRrS2pHqD/SwXUB9n5wrrOA3ZyCGi
pjYWztaxHpnrKKxi+pXOMG2HD4FyEDunXhlHn9kdQ7rNCIVWhXpX5Y1Gf4t0WVTgamGdyChKixhn
BhDC866OeBw3KR8+ppr4NcPGSHBTDZsXV5PN3q6M8EHpaMzSwMnqKzEmJMvTQnbHCPMkuXrRsMwy
3cAmfdw0ZePlvGF3dQwYsLOs8KKmWO9bPYCUa1n6FZuxM6wNpTBYmlDB+3IhnaDSd43SqV/7trM1
AlugmKlDZ1RhucBByllG5s1WZHhsuoTaliHFl3srbTsROXJcm4uNHlWa6ikpewXjNyP1jxrIvAXA
CsCmF/IN3mpXn7cI74aEbldakcKXwoSpy4xfoiC4JfHrnSKRNOBMyq7S/vSYJpIQu2BDd6GO4aj7
eEydHVPn1BH+XS3JDqZR0AaTKMNq9AeGiGlXr96JAz+xDcz76X/223xHjicw2hn6fED78/EsZYh5
KWhQU8bgZPO+JXKktystntxVABQTS7bWeXqbuyuDNeJvptwfx7Dfjy6IYRnfNSsmsp82WRNuN6wz
BLdxNwL3sPHJDnr+9uuvOEtVH78ilo45u4UgjKzhfPInxE1B0w8P8wVtpgBdRpvAK/L8zIjoJFmy
/+xvf3I6f34sols21LY5uvHx5/O1uA6qSBKoYtHlNYGSPVBJol60VYyH79fH+tTuMJ+97/Z902HP
a1iMsj8eTNHKfkqHwmZPw9OHxvOcdWumTtuqLJtl1qT9qmDV7eG2IjaSGc6r4ggKrYySBWdBGQvv
HfNhGMrmBSLsuJ+UAsfxrz/kj78wn1FAoAKtx6bd+DTT7wIoB1Sb25AvHLkC4pZu0f/89fej/JGw
9/8m3nDubvrPBfij2vySfa3kR01m/hP/Epntv8hZCc0B/cxPgJjyb61vdkeh8eKAwrNNGsvgMfOP
1KfySuFxp6oEtnju/Udi0dAHgVvPKTKXmwm3xp9IfZ9vFZVHDkI30rKr8qT7rDDLpKZstUi9Dr/j
lojAdCiNvlvFCgu4d+fkJzfl5+f430fiQJwN2LWz3+v9c5z3YOzA7PXSnGAX4Ag8siRGIhz8Qn21
YT8mv7noUaE+PHHmA/IoRdbCycLLcP7n714cU+v3oenGHpVx0abiCdos42YACIONcJGCG8V02ekm
eYnKVe5//WV/dlrtOTUGW4hl25zseX9sv9ciSTUKZRmRmnp1YVbjxtRqXK2qpELnN6f2Z0dzmEcY
Bo87ZOBPr0gWP01OO7xXaE6uPyh+lTMu752CrXLB/ur619/tZ+d19uahANo2D7xPL0f8wWEPJcVj
VZXhq50Ur6HDwUxia+dLkS2dIjauE52//Pq48wXy/g3C78k+hNekZdtEfY1Pr6nOtpIicaTHIiXA
vFoCUmhs6pOMLz5w2eWoENf/9RF/8k3xDuFdZIsDRdT6dF71HNqvU2WeZuQO/gJNuNuk9Isjw/Ha
S61Eu9DUafLge7fHXx8ZC9Tnb2sSgdHm5Q9/JR756QoShiXNIYHA1VBaSKKkohWNn78Hc8Dj5K0n
7HIMpeK7WzjxVrnWmtBGFWvVW2WgoGzZs8sjKmFBXRnxhKherjnGV+Dz3Z0FWRe8TlR1bK8BnlPi
krdUZdY1vKZEa/NXVsw2cBapm9eKa1MvOei1lt2ZaQItx8l78vJ1PaB8UTVv5Ut78DvhjW0+XiFh
dOewkQ391k6cn1ouC2xDVWr5qzQoir0CRZum7Dj1NfajwugXqTlZ42qoahjsE3VzOh4OyVC9KzX6
OZ0gSqZ4PVRjAxqvYU0beSJzk5GabIoNsWUXpp17oZGpHTkQTFQLNoRkoUTXZ29NWg2PcaVE9ibS
ouRsTWZtnzpw+uvexNvjFaFNWz3IaazqZe6iaRhlHq1aH4kUZ0bUVVscONhPcmh3945SJmRAUzE9
d4RiQ2DRPNahWhTGE9mNWK5DUuJAY4ASPwe2zYOmwherY/LOtTu8U2a+cWu2X4tEYfu9jp2Uguda
78BGTGrQXFp4902wzI65Uye7+RrWXTOuGseN3wypQfgu/Rofm062fm9baF3bmGSceW+EAeaUdqAn
bpe5NdC9Senr8SmW0UjKYews7dE1whrpppG1yC4hxsOrqXpFG6kZG+o8vGdfLKF78L5AXRiaIihO
U5aoymEsMYkM1KLWceYTTzOT8hGfWw9nh8BMeNlhGvCh4pIkTHoSG41ZXiV6F+IhMKUZr8Mmo1ok
hRRL2bgc7J5nYd6qrjeidSZn1YqiECW1H81jGHbs6WrDcVnqR1aiCHivapwFF1pWWMojtv4GXVQd
lAYROiTLQHbYGTVrfNKDKB0vHFHp6UXPiL3fNBRplm+ljMo+AtKRqMGMUW06A9dUxe9yqZl+FHzB
Hii1G9MZfIPatyjCVwrZQ1geqvbQP06qzkoSPR7KD74I03/i/sKEkrQqsa2RDRhydiPFtxZKALaQ
Jklov9MmKstC16GnQG1EQsmc3Xe3mSiBB6iBUSP9RAF0Ggz342PYuf3tOAzos3WRYQoRxYSKG/m5
chM4ff9YYCo+tyZv6qU2kdNYVG6H9R83lH9MRWU/GWgdm2zSrGSJY4sA8KgwsFsMmWteqkXdQviR
yK34iSplHtFJO7wgmki3aBqP2k2IoeuOpOH4BcuO9uJWSfpk8BT5Uuou0l/JZ2pW2JjS6yAP1deq
dty3ZPSLl173LSTrtGqb9UCBJkCPdvSxO2W2crJnS99CCsv4EpBK1dFicvMGNxZyDUVHnM8pjvt7
UmM8dxx97mb10c++IYNZBUMax3oRTQpJfk4C1Tgo1DF7LiPDoqVIUGut5rvOzOMnre0ZTKgk39/G
wQggodjxFK4S6VMMGZo4MpM8s54mt5Qhan9CJi2D2Kwsp2HGmjNYHVEY+NsirJkrePRPZPfQ2snj
9VoKOASRjdxqmNugx4OAzib6vPxJBW9SQHF09IQfDq6DVrNBNOS+d3PMTo6mRbeKBbt8BjVOUNKo
I3gsHDwvCzcUzI9AtJO/q0tXnJsoGKBpORSaAcE3s2fA7LW7UvHSZGuTMmtkOBEqzcoyJmSGrM4z
efBj6MlH+hZ8DERK2PqLSgvGo19nkDYZ3gVnElfJhJ+QEl1HFEV4FTl2NIOHXBAzHn+O6Aex3nG8
Lqq2inaG1hbVfsBGRTLOHES/N3Es2ZsaU6y9HrjbfG+uECKdqTC6Y4qSRkeDAKF/6/YuWrWpminu
pzg3upssMsHw5aXNkKlSxpTrrq+NAAZaX4EPKu0hpWvVMhuYoopTw+VRIUV/dQsamO6C2bt4Eapj
0q8nhnXpRggJybCJUyiDOpmh8E0z6666gDo9ZgsROea408qycJFWx768TmicMA88c0XEjSjpJNaD
1s22CLR18QUNNblQeK4pK5/1YF8tXEVV88NoFpl55HtN02PdzuHdhhDXyOsEdas5J7Hf6ledsIJ6
5US1Vm1YqVTdwa51ddyD74/TdalQVVrTKolh6tXOddKEPAjMuljU7Wj1u67vDOm1XU1lRhH1sIao
KTC2BY8++EGdfhe0EeILDqdz30fRoRFV1EPSUpS3umzrreZk5CRHTYaUhgyI3EtttOc7z6SLZNEh
IZH0IolnremgoLvaReE5SMfK1IWmZZJtN2P8ftn55VBvGl/KytMiU3zpnLIAyEWYdwPIXAEiklnN
ExFA8z6ycz9cKn3lfEH9kjx/orp8ZTw35w3cuiRjGGhBRt2105hrkjs+UL7R78hTBaQw1z2ptkdM
iwPDHFtJ4Da1zvx7s3PeFWpY1Fcj1RJ73v4Rfc6+7cNGt+OqvXBb5k5HxiKadmMMoXNfB7js6PQQ
zgS1Rzj1Mp/6Tl+ZU2w3Xm9FvbzpLAIMu8mEDg+Ee2B6WCaayPYEI7vsKHME9UVbWk32EFXBhE2L
kpyEN7JEitcK38HUP7jiLcCe8Uj2yn2xGhu4XK/l/JKNrV0auZk+op7a45acdCFxNhg5W3rLlsa6
oeaByaQ9IBLDcHcqL/cVcJmSF9O0NCiozwgOa1axNXnKw7Hg9ulpAKWMkdvEYQJY2yVqZyC74Jlw
y3iM2I3xw3YsfhaGFSrPOqHKY42jtGGBF6I6ExXDUm349vRmkpC+ADme6ccyb6N+mZihUNa21cC+
VDKw5Q894rGyrjEs268DDWj5RigjYEi/5MfZNO00uQvFrstmT4h8SPaD4vDgZIFR+uswwZpOS7oZ
Ao/0x9I6lFVty9vIgm16ARKdmls1GnjMLEyb0foqawN09jhkKUGvRMCN0cAa4R/rPY2pHvRc89Hk
WeUvsqGJ3SVJmTplZSDyetUzdAhZqNUB6jry0rJxw+KVJOooloHQRxak7nik3BJ3IW4+Kkb7MUvc
tUajQ+hlTcJjmPF8pFVE+IxR8YrGb+23OWVKRiZhbKEvCQ4E/rfYkF3FzGfgnlSjMIofMhftGOGX
0+d8cSM7Tlcpl9g9Xgr5qrhWPANOx46JsTqb0/H5qC8yUMdpz5RfAEcMQ0LnQxpdNr02PNVlnp3p
0mEaeY4wbEngxC6zuDqP2D/hKbbWQx6Om0nQBrUVhDEvyQfHzyBl8gegDhUZYtMg/99GHW9tpwui
57Eb9GDpm2lo0i9gFJdM051v9iTTk6vMqXNXVtVTqY+xCfC4hx5im42ZXRDPHK/CqmMByPM3UBbj
mFC8Co2I27024WnrWM0hgrZj0my6SuKrZGlsKiwiav1liuLpIQWtkC+VUURvkLogiWtYi/kNVYu6
dIwIgiOWzksbuuWNa5YAiPnp1W2jyRjsYOpP1xFpLMqm6krdTqpEDIjcAGt17WvKa9hbVMwSSqD9
uUe5JDYriLfzOemKrVv32uwpGjGXBiVvpbLhXR7ujDpxak/X2KKw5CpjAKRRld1hb+3BhLJiFMSX
Wx0UHuOWYImBJbsG6u/mi5jKqEfZZP1DgbXhwUx9JmAut/uahWjAxCGunkbRuvEaQ0lyYRlNemtj
vaMuyaRnaAlNmN5AvcBIuIh6JXjmcWUUK9foQuoDNahmuluJfaREOvsm3bcfNHTIU91P020DgoIB
oFCbaEmWg0LasR31g5XlVrgucGBA0aND57bwXehqBROS/BCHAx4Au/QTZ8kAgUoFhoCmufF5kZ/S
wo9wm5q8GWl0pH69NRgpLvIghQ1lsnS6bfqWbYDLgvpSdccsX2vSZhOXGym11bYDeaf2Y5oUvu9o
/784+F8CNgdB4zkqRfBB1xhqv9vs/6AW/s/r+DV6b9/66Z//WzucZb+/Dam6+AsRYHb+IUfgWZ3V
rH9rhepfGsquzRpi1tVVuk7+sWPNhSlCZUiGe+pP7ag/SN2GyfRUxRuIGwy1W3xSYIbA8oEBNM8j
SQMbgGRq08dcVzx7gEngTod4LO2cmXftsxY1xor2X41F4JKMcOWwGrWC1Ce8DUe0epY1yB0491FS
Ca9KsT3AjqYlQHz58wvv/7Y6ne+Oy/+z4Hx8qerwJU3/5W6u319N3//ov5Rnof1FhQSTJQRkCiX+
SeZqtvqXi5jGRQs4T6gG05h/X00mmDLNxEvKwI0au7lvp5ZtE/73f5l/WRj+eNG68IiYqlh/FMv9
qAeTStK4VxwUcHwzgPa+h0DfybO9Rr6rV6PsXA1AvDUMApPq3HQ97W0huaDNu3vsJ+rzRynv76Mx
SOQuYK6HiDh/mndHs+OgH6jUys4iqpGcTwTprnojJmvUHKXBYob5SbT942NivODO5BSjyn4WoLPY
D/WWiOC5G8UVBVRyOzTDhsn6Su2k2ER6cojcPxtdfv+iSLIAmlDMdcwJn+Zsnd2xZtbS9KxP1rTt
Gvx1g/vQKM4hxY+y+vU31KyPMiWHA90G8YoDzueVgemn8yqQRuNUtc/ulUWLneVB2XaSN/gomDio
PXiLbGuR549tcIN9IG4vnebKgPzNDpIKgcDTQWYgOMDC8b02fHOCN0feDeVD2F7T49B03wyTzvJV
23hNuE7jW7O+ssMDRSCltYq6pWDOnm2c+mlqAt5xBUaNpX7bVrsa9MdFjL9uNRpvIywTMkH5ZRpe
TeKJRe5UbBxn41tnOhEK/aSaZ8cimUkvUUkoqC9OjarAmvZasY0QP7dM+D3Gdkvj7Pg7YyP2xiwI
AIYVV+799GKz2oRNP6T76Ml8SF7n/KByPVlfUiU7RjaBG/h08rqveQWDSAay69xY4OYJo45dSxb0
pJevZZx4NX1zhf61858b6KW45oKWRciuY3UfRynNm4/+dEKiqMM1nEoyLx3fGBfc+Eid20IzHpTo
UA17257wBRa85A9qsccDUV/nEUmmBU2jMkBQgd2srYLCq5KDCaO4f2qVpW1uAgWTzI6p/m8uk59d
JbiEUHrg52m6/unFUcY4gDIkhHMf0V9h26gcZj36LPNNyK++b66ZthuUa9KlATPzVjZm95vP8MPj
hpuBJJFmUybmoNTPD4h3DwB0OoS50TbPjfNCZi5cNviOlnbR40xkLfj3aoeOtuArLerpGMj8fcvN
z46GSYDHmkscWdOMj0ezaJhs5VTZ57R173z28gth41bLOzC5Vdj85mg/PNxAxAki6hyR+54w6Mej
+b3oFKKdtDkwTVjgZAYzJu5E4e+aPjtQ4HU3VsjDv/lRP85juPU5KuNkMK2sC/COf5pQjH6Qq+QE
k9tqtJ4aQU6vc+5c6vYWkZOUmBdq5NbQHlZ10m8FPuegLcLbKKOSrEdIQ10xduzR5GoAh24P8fnX
n0/M5/ifeRGfj/Eo3iQsBxoedXc2sL//xSN2CFmCnfgmL46i3fBrzztIZ2shx1MAxgZV3Y7JVlsP
O5UZPXh5gVd2pXyFMTC6C+ynuGvNm2Ybk4NYZ8fqoO3LnbUXG/jcELaBP7pHG2NkuORfnBVh5IPe
K7sFuH25gEii7O21irsOCXuhvCkX9V5urWJhX9avwU241w/Vc7rH47bxVyVeomVO2FostNjzz9bT
r8/Gp9qlf58N1mAqhFEGhZ+ukaCAxjGWiXvj3PXjEkWWSlkM39wCWPDMpf9NHOQdGp1+nR44EUOG
DQlr2bp0Z4h7dV8SLSZFCYi/P8Rf5SvfQ9BQ+bur6ruj/8df7Z/P+WlMzGKy7yc6T2/iXXGBFE8n
brir1vIgt8o25zH6TePcPiaX09o/dY/aVX4x7tsVxHL/MtE3yFTMxXbuNgDsczZ2bAbHaB3Jrduu
ZOoh5qaY2+i/TC7YFTvDXRN6OROccoE2ZcEot7yO6cwqxLW1FQd/119rp4ER2qIRADX4F72BVHfo
le0GP4UxXZnDYbLWtX905fXov6jyqWnOFGUa1cJ8pFNhIdfmttjEp+Ior6hFkTfVMd4o61//vu78
Xv983iwTq7ZmERAy5xXd+6s90XQ388POuYnu1b12pe2mq/iivswuMSxulQfzvl5kp7bkal0QHwgg
GTSLiSGbu6aoJG6W/TP+LvKZlNvWw67qr3G/psoy1yirXvLnUmCIzkpE68nahOUqLzynX9I7NMYb
xyJEAfFxWSID0NF7ER9g3OfPvHeEs1IoMCy46dbpc3mj7Nud84CsAdK8u8zWyjUvHoOpyQmmezZb
uxfRDdMKy7xxMflbHvdDKbcAIqHWKfGmnzy3W6XJSkVNJqfxm7Gr8dEo8/ddgi1WMLHHzIMr6uNZ
HDGR6hlrnhv/6B+j+3Y/8/n9Jab/i5IyhYFOwYVkykdPInZghPijvYOGf8gP0aYEmC93w0pfU8yF
B/cBM/vcj/LrH1r7btZ5/0tbsy2Ehz1Ld7aD1ufJMPHyoZz8kq0++LZsI7X997Dr2uZ+DOjRMYZD
QtMK44Ms2AXBvoh2qTjZ3SnOd6q7t/tDXTyZ7p2DvlevRHBEwlDp7WKWCD36C7jGgJoruW++oRL5
Hhw/4wQdDhUf2cB8S4AyvQTXxTcd3KO8C8ZHp7rShhX/HHNzStaCthU4KNAYxLKHYautUbsi/WaS
Xl16I60w8SURc6qofaii4ToKtg01WQYnWOO2c42rlH5q9U5k2nKML6fkWNCURFqRp3F9FUHVnPLL
xgSNK1xPz+9sA4urx43ZtV/58CXxXHUVn52aeqFaWxj2TdIeYn0tk1OnbOzxdWStaOdbEkNeC6y/
FIjYhH4qy0VD5yvyYUwazx1Ke/sYABxiKOcAeP6wzBFh1HjaNk6wsDybjsx+nsaJi2w4i/C6a48w
eNedcx+J2xluTHKY5oI/XMpQV49Zb77Vifqxhfp0q/uZXtvTFKrn3GQU1Q/xzgcIvCphxuGLEL95
c3xeyuB8mAOwWNtQGFQgOB9vCTXDHS7ZpJ8Dx3mjeRn6WoKjXC0FZROFfvGby/vzHcjhSDHirJ23
hwKl/uPhmki1a4vZ402MD3jRauXkRXn+xbDNeZ2/h8qn0l26y7vOuAgIric9E6UpqLZuIfaVNPzf
nGztxw8054DZqLK0Qv8wkGTeP1gVaHsUqQzqWXP8h4ruzzULxxlQeREYWPLDwN80Bi9VJTu5iXIZ
leLEHIAmikA9idFM/3AjywqPZQ06MasuwWb808qSZ9MQZKo+nf2qB37Qkrpk3GCX5dqdNAVUJJoK
p9j6zWpvXsx9eOggLTmC1/JMfTJRsz+ehSEyGuHIVj23EX3SalKrQBODmv4WrrxfXwKfV7P4e1ik
sEpBt+LEi0+XtxKkjAFl1p6xM0NM8FfNIKA/TmHIzvLZMGLbSzTzN+9Plso/fEOb+4r/8D057PdX
w7sNwlDB+qiKQj8n1OpAcYp3ofnm0k+RyEtK2c1427qXInjJs25hdO4iJrtgqJcE7Ky57Eg+WeWt
2Zz94j5Xr4fhkA83Y3E/1q8lDTjhQCvNRd+8RvbBbC5YLSf5IZm2zrjNy+M4bQv6Ac1VTNJFo0Al
MrPlYya8JuuW8U7Ae4CMwVxkoTlXUwWWdFvFi6E4iYi7/jpvj7SfZeqTShoHmf6ynLbmeEyUb5I9
x6Rby5rqEF9ZC1695qMdnFv3LOR9KdgJbelbSpwrJVjrxpdU3mPFkcMlZMne3vKO68QpVXeudZht
UPk3Fyd9VV/Y7pUj+NIU46QbNeooR9vz5J+Ulas8OPGdPl3q4ZkdtrA9UmZzm02i7HXzq99urO5F
g+tpnKLyFozP2m72sbYJ+8LrRpIFcxnIUq08Go+jpvWKzFlVju8Z1hHwefsFy9PSyV80jXNqPdfh
rJovCnuTaksSBLI+5SQYqi1at7R2BfRXc8f+2Ra3XXsb8q9CTF9Wxk09LgfnntANHZ46vSIs6Xw2
zvOzui5W1Mr01v7XV/Xn3RJXNW9tCiqossZrOYu07x8jJenQANOCSftVkLJhp3C5KBiC5tLArWEp
lJtphfjNXfvDahoun8U9a+o8SDns57VCOGFNG3ICRZP9Rmohqwiygtui18uRh6T8ViuXKsh4wl5t
cDIaoiN7cFiafzTLe/xWPFDq4Ulx1qk4ZsMRaHikEzqwTvCBS+s0as9g8E0Td8zaZtFY7fsUPzcm
m/0YX9dEFYyYMzvuS7nuXK/b6+KC6Khxx6qOWit/absnt2tXELV6w7Pm+tC17nuqsoTbOdH/Waj7
XN0P9dcgX5sWc6OVfPPtjcq5U/fuqUuOlxPs2P4KGLUcLXI3WN7wR2jtxWSeCkGwrroXxj7oIPBe
pcaayEce/QbXDxXth0cHgjhgsdmsR1XD7PB9/9s6dVkEY27o58jYJzSIYey+SHfWNZa3Zf+to0Dh
OJE4eWRqo7XAoOZSsHicCcEnddoPVHesGTcuB3EswovUfJ3/C/jURZTd+za4XTyzi6nwqAaTwGFZ
sd+Ml3LaE68K8+MVAUNttv0QtzXNHT7MhTF+HbpmlRiPLQQIIfnbhRx2mVasDRpIUorAX8b46KL5
uDQpbcbohk42nTrrV7pK6qNQPC04BJ2X2/f+eNe13dIJyMyOL4F5MkgIW/XRnMj0XBU0D7AOULVs
mZHfKqqrcXxhEOxSDNSIs0J8TG0vOtqSln5zVhU0O0l2aY8HmECwF1h0XHuVvQlpjApua0uu/PZV
i3ovpv3Kqm4ZUM2nbGQ/2Cakpfjfjjqba1JibrSw5wLtAWeMN95rFy0Tb3J7/cJWL83oXL30HsSu
nvAuCSMHipjNmLS8svxLKoW8qNtY1RvJVzcEyjpso6aD0G5d5NV1bd1rgb9NmIzqxVXZrF6sJFxa
7ascrIu2wU4CLsohvVcM/8vemSxHjmXb9VeevYlGKEPfDDSQo/GedLqzn8CCDBJ93+O79Af6MS1E
leoFyaqg5VAyZaZlZUVG0uHAxW3O2Xvtl1hyMuNNJHmoyhB4zCHdtHWOoXCuPKN9hQMH75t53VOA
FHMU8onrnWVXh1/U40sW1Nus3PnTdkycsqOu13UnGB0otF7K9Kem3IIW7B1hJJ923UXsmcH+ggpn
LWCb75HddsfDXOfP9/KLUHohiXi+J4pOfBbuOtGRfgaxZ3J4qTxlcK3CthK3Ho9JiF9n1d+0V+PM
EdjrecsdFpp0HW6n2PPhRosRqCK3SnZT6pR3bbKnrOql6Wp2cb9iRlagADuHMl0PNtLFnLe+IYTW
DQ1P31gEETM/hE8g1YvnYG95xVXyQzhhUs3w5p1Ht9sOm47q8HVHLZWUNuou5/A5AApHwMWmupAx
39+QkAWkNtqW+/gB+DmZVTe16qgP+Tdnvk9dLZOpmPYq6l6AkwbS2aXh8fvbC1UuQDSQy+e4jk23
j0oRLhmER5WFS1fUyOkkgj3FXOYFpa4VpJ1jFdY+1SnsRJV+BZ/lDqbdoRGTb9aML1tP6oeArBVS
YUAgGEs38PcrszAlR8R8jOcY0CUqOLlwkryP/uqOkq+ucIowiDiBH/qLnvjbxkdpI78yyZ4/xxG7
ilLr7sVQPKlizyF//tGKhB3G1jdzJibjz3MmtUqKlrQRlztPD+Hjd8MmIcgx2sMzzvdotkUDRtyG
QhRotizwUOZS/x6BUEqbHMaCsA4Zp/N9yhxLFb7cmm9S5Lww/ZTtUrLo0r0hnYMYP7rwZKANH/ur
SGPO2E/hW6ef5uFNyh5hMIrpS9+dqvhUxPd5/z6bnqlQxbIhecLIJ9CNTkMSO51ms+eUqMKvDLg6
i5zDI0sP3Zo1ugU7qXgX1VuS78bBkTubFidvDGpfXl06D2G6Mykre5qtbuQ9BY0NG5GbxuUwaVMv
dChdrSVvsiu39xo3uDJv/Ofi3b9L3stHNNVOsaePwu+ja+RVru72T8lD9iI9VXtpKz9PNyC6WF0G
2HbiEpiGaHcoHP7Kg80secl87oUN/B7FOIzDTb42EZdlL33yOmXHUd6LvSf0RzG+boftoi2X6H5F
5abXLnF1EIvHzMmrAy/4LHsRMczJ3qKIE2zTaJMrnpWsxxH1JsebFYJr/t6fyaZ7WrhlTxNlbsAR
1DuJA8YlT9VoXBlP0cuft1IcdL8OHjTxGAKWCsjX08jUAk0y024+h5KjVJtR38TxQVU9afR8HHOd
x6+ruiNHW1pwK7G0GdjqM+rumtTW8jY3Xrriilq8SW4DG+sJJuG6hywbuiR4aliBOb5hmsZefibs
43FJvbxqbDbXVAhwjVxa3x3Im81c+dq/TI96aieTV+BJv1Ef+3vpPTzn90QSKTfBodxwQbvqSBYr
P8B6TsEngDg8QNr0UKQ4oBXuyx/afb8mo5zEPIifF6b7dwhs6PioKhMbHklOV65gCxKWeG1sEOiI
P/LGMTb6tqwRfd7q17pX7sLnHAIl3EVCu9t3KoEsnFj1n7RjwqUdlaPmWrbgZutkDbzECw76isXE
Fr3a5QQj/Igp0PBCxbbyTK1FvPgH/1YcqHdQ9RF/yttgHVPjwSMbr6ojMtcrZdNv9J8gTcmv9OQX
+SHeY5vWbnJKn7fVsOKNg09VuvHsJIk7TDt4daXkzvlGpGfV/yyNm6nfTsolLOe1Nh6s0Isbm38X
qUhilgRm4yw+5Q+EZD91SCB5JMfsrkIFX1F8dvmr9h3kUnrhQa6CQwrNI0yWrN6Bjxs2xJL0wt7s
j8UgUq17bKbdQA2T+f2l3xhrM7NRYxPzMIRrPAn9TdLaqPR/am/9ERMwzIeanwRNY8H6u1SQhH5T
6zZ2dL/3ymTdaGu5vUrSo2h6hurwmxGCEYAYviHIgjGiE7UZo053RHJBtZ1vOXW8VyRPkzxf2UoS
SJhdONwklFiDjd69qxH7KWSO67LfRNW6UY+FbyvN9cDRJHbb1uEXwVGY5boonHZgqlvNDBefpGaH
JiLSIYv2HZ3Ib04RX0sgqMyWTo9myhiMyNr7OFeDdcpMw8/mc9YZ3coYeMP9aCR8o6ffESbGrk3O
Un3Q5e5EqCxKU2Jh+cNGDUaJV0m+WbG/VKS4HJYNBbEN6CMaXh8vp1ZqhOtdKJ3xNOTW5IpaSYcV
EAFnum/WKVp9X6YafD/sDGB508r7Uo0QU1/pE6mcz6OTbapddzUehnuZUGTLHU68GtB6ZsnOwl03
3paYqmVXokR8J5/U2ylemYQ7k85wQi1IILApcB7hJOxF1qrJbTlam2hZX+e7SVzZ2o8ss4ld0kk5
RcyLm4vMTsb2STbcrL3G4YQvD/g/C1QXk1Pp1BzL2pV4it+XF/16eur6jRLfBurV1LsK0/MJWfde
fqo3wTY7tO68C9bR2joTFu22++mkOsma2uoDv++a6f0+/zEcyivZG5iXlCuVJG5y4RiSvtPErjav
IAtM0bpNjnN7GpMjJJUudtTTSGB7aKvVMh36Cu0vVzBuJJYc1EAGz8YeTsLdMjcexdOSXfCMAjm4
E0/018RH5V1gjkz31ImNYOU/4aaiD8OBiDlGPyln3dGdwpZWmjcf2N966or11pG9+R33nohM9S5/
sWIbtxDXm9wNvHcmMcTc6GWq2cw7/TE8E94e3Ra3HIWEXXlD1HH41ufLqmn9tE6DYKsS0uYVv968
oL/LaCUhWIVv8164+bG6jh4pm+zMq25nbfRz/Ebi2n7Y1Yf0VnuFwXBMXixiTZmxThSF+V9h3MV3
CuQJy1E7jtCrVtprpDpr9qwf0v6m8fdmczVAXfaSYpf2m2k8jP1N154i+CqqF9UeOk9Bwc5HzgmT
DtODkwoYh9YWsW/dZo7WEbJY6M+TrZa2/kzBWocqA2YXjkvMaFklD+gaF2UBmk93ak9ldyRvdeo8
eTrL6jFpbIATDd87PwjdMW2vhda3E+1oRfdlAGV1ZXxT1/0X7yydCkRImDKx1ImfGism6X2k5MC6
mOesvBaUKN/3sFBXfj+q7pKc8ZfnCAtVnkSLRKVX8gXEHxf6FJOMlJxJwdbtNsI32BLbV4jJz8kU
9O+KxF8qABR32HPIhJASHspk+XFKsjCAgRDHzBQ35BfPU/aiyXl3UsB8kbX7KkL+jCZOSTjjXAvh
gxFi94AvxZKqs1y1mUztqaFVPyHA7jGWlRaOGitoXv+8dfr8GLjzVIOW6rqIdROK28frrMZOjNs4
i87lbBW0djqGKewXh8OOPQ9yt/3zxy1QxA9l4+Xz8DHTk1xkECREfPy8pLSyuWzS6GwCm9in1XQA
wG56SRM2ThTNr5XOiWqK4QNNZL9Q+jMNj9IwmFg1rfd9zZmR74PfBibyRreEjrJeaRyArnyzxllf
7gxoCom4CQx7ZNZp2qc702QCetpamS/yMxgwQVrCz9Nb4Vpdaxd/be4yt7ihXxpegl3xpjww1dMU
jZ5TiNNIl1UcEZ4en9TCy9iA5cwmrtRdQe1VIk+IvCRx2JJoYIwp/UgR6/+lU6/UfkO0d0ws9D73
ba3as8urUjuGkjbRcPIsE7iSq5lE36VbqfW6mk2ER+vTIhJZhWZ3zGWKtzeCfx7Y7sduVLnUBNiI
THv+URFIcy/c6QYiDVHLJFszS1DJ6BVKJDZgrYa9HOvRQ8vsh8YKiXlM8KxTswnU7HL45hb/Er38
3kNAVmjC8qCtwx/a3y2vvx00E4ANlF9T8TKX9SHvsoQMdeKhUwDYq1IYZegE+o8+Z/0sE3ZXmXit
SkjzyQfd0hQ5/Xlofn5jdThzGuu6ydAG7yp+2tNwFA51Xtn8IssRxq8gvVbVoV/70askd+xa76a+
2MQYQb6ZKpaf+/Em8LlY15icQItYv442v92EXCkzQEUk2fWW4LUSoq4S+Mcq0hHPy5FMMUv/ji7y
dWjTukICzIGJDscXmqegSm0jEQ9yickYcGtjPym6zyGP3XycJd6f7+u/+LDlRUKKjP4GqMGnOvcY
jFoEe5D7GlePUZizwVbMt0Lq7qY0+m5n+nlzxo+niIC0ge3gsqx82gkqlQJhWwmGiz8nlNzyhr22
TMvmz1/pl5Lp0zODhAkHlXGCLPYzIAVm89hAL+sv5pGiG6XX1XiLmXLQV+LM68+mD5A6heeNmZ60
xglEV2O/g6A1v+uiLaltMUw167oc96Xmxv66sDRbS71Uc+UMT4rbjc5QXSn1bYmtPHCkZj0KjqVu
moQ4Xk/z963kGhwUrT0E7kkFsUfknGstPmNHeuc4Sdd6ZKvU2sTBRrfZrXRvkEmvu0pkl1fsvfj3
6T0+KLEgZsGVKsw8ttzb5IAVtAzTq0Jx22gzZlcET0LO4hCP69IU4G5v68rDohwY63jfZhvRXyfD
uj/m6+6bm/xlpWCN4E9wDUwP0C0+zb+qKGRhBJfoIiazben9NT2+1WzJwL/b+rHTiuuQcv6fH+yv
B/fxweLsp8/MMFoG66/N/+8voxEO0OkhAdK9iTkGjs4EXNlVNLjvVt+ojqjgmun6cQMiMnDJ9vuu
vfz1a+PkNxUk2gSPY2JaXqffrgBLcoDZZcwvqaDepziD7FoNfTuu8sptY1mG4vfeGYD//vzNv76l
TMHoMWU2ZIivPzMcMCIm2FHL+jLpdbNrzbWAFk8LNTuTAuGb+uK/uMsmewAox7qMtAad2cfvKLQi
KI664MMG81KJ0ganb0xL4D0cToWQ4xyXIOfMFi0k0FbfbAT/xaejPFUggKAC5Oi6mDN+v8MF631I
cmd9EXLRomcxO30eHJVOqxyM58cJs3gc0wQM7unMPf7V22xZaA8VGVCsyHn102fLalQGvZnXlyZr
9lWDPZwwbOaLbiGVNt/OU1+WFj6NspiKoh7J+edCtjWINRI/rbkgrWg3FLIGUlQWKkYn6/eYqkOb
4JeJBnNifjOcPqV5m1gLEAUQZLUUclGlKPLHmxzybQyhpAOWZRMit1q8DdFD590Fp+E+rxXeYpmW
9NgSGWGxINgoRE1Xjba6FSDBLFPRa2cR1KWqX/B3/Z04/m/VuL/u84f3nPK+qSqs9gtVh9ft4+XF
ZSogxg3E81S18IOBwIR91Xg6mImVnNDdZzNgIF2nlWklIzNzyyG6Ch/aSKbZpWaq10IOdDOd7V6p
nGWSh92aCDu7jL+51C8vJnJVi805hiKMO8CPP14pjNdBH3O9vFgl+u25oWNilZVk+3LyGsLp+ubB
fVlAF022Tt8DzQW8Zln5+HFW0zXkqBrFhVhLBUk5upUU0OQ376C2nO4+3n9TRUJD3YZGAErcT5P7
oNUKzsE0ulSI1aJVZslPijSem3DehlVUHHQVtVowzTSB1arc6xrXYRF0dRw7/doXA+tU+Fbi+TPy
nhG8ca8Dmii1SNkvxt6VPj+qmKJXeR3r11YooBuaO8mb5VfcrRwq/BcrCIUtl0G1lKKwnI5XVqVR
7c5BLqf1hNpAZKPSqsJOSPzibGW5AySFBzDPpBIaYnPTUR31gZHezIab+rJ1RlYwaW1xMqp2umqj
b7anX09OWPaQIeKPYXlicfr0ZJoI0HbXpPFlBqYIgJmWcC9WhWOkEv5GPJ5OFLf+ruuSE5P5LW/o
sGpF601sxWNClLIyqv0DFmi8ydQBahyImPMl9ZtVW/5cicdYhAxpAeItiCsO9x8HUCXnmOqJLr5o
gxCtFazt1xIGXzcA/ki0MMOp8wvUBNi6aZAjPW27TVOFDGi1LeBBKhFIiaesTLPdbEWHzOjBw5KV
F6VNcyD3e9/6krz586z8Zc1lCOIEgNmIHEPjXft4zUqX1yT9Dv2i6LLWCoPiQG8NCy3SddMaYKaa
0Df/+mcyQUrsN0DnMEl+/Ezsqih0zb4+y3H7OqfNWxamDxhNt5npswjS9xLE0PvzZ0q/zD4f3zv2
+3zYoqWzlhnl46cmilLLetqOsGgdJT/q6sUgdkoa7/N8FdTdKpAeteyID6mtdpmOZgdtJuRi3+KM
Sk5UVbkROT4Bfh6otyKejAiLrcJJrYEqs4RHBzNSDPkFaCXUIH0keFDZ1xT88P7I/XW/BMSqG6DG
U3aWx6sedU+ZbPzp1KaOMbl5wlmTg9B9k1Z2X95l0gte3YVO25ECDL85fEf2m4ZUBnXcrRU8mTu9
2JgPue4M+SNIzgGjjbRCJdWcNNPtJjphCH5ok+qu3hE3uzBx3oXynFAdzyonH7eJcVT1a6O+86nf
6Zh9ybRJrgMuuD5DlukLrwxsImcU7WoqnclcCU/MujS8IvBWhmcsMlN+lAtoh2OzKSKEXMNV//OT
+7oKAIFc8jRFyu7s0T7Nl6k4DVOny8yQ4IhgelPc9An4QlZbDH3yzdBkDmYYfB4my5tgsRoQyLnw
/H/fIkValolRpQ4gZrxBvgF348/XTcPDE6FsNa6WUijQHg3zh1UefR5i4V/C9jHsdg3wV/VNUt/G
gRJXeQrKt1Q4AgauZldNHuZujeatA1UChn64k8y7aerAoD8ERAPDPCbSR/ci2mSEkbRwb0ZEFSR+
rQYiZrvzEB4LeR2Yj52FRIrU5Ab8vUL9gifUdJEt6eRxVSXj+cHydwTWrjTcPIOu2VNOXZ1Kyti0
2z4UXGXI7ckGJ7BSh47SyUBRjsJy0jpTjzyCXhqAkJVBAnM7UZMUVfTBDJ0sAPHyJmk/I6Fc5dLJ
ehw5TNX4vgSE/DnVguCxKrJ1z6VP1LOBBK5kLEyDDxlYv0cVA+IKFEvDapLQ4O6ftGesA7B05noV
3/eIlVLAtDd1eY6TnyrN4wQLeTluTbgQVnBrBTdR/VToZxHFTPhINJil7yuLky6GIoRuWXz2uRjV
2lrFuiufkE8hYyaJS0E9wYgFu6s5YLWRR6vV1iT++L5gzbN9uAaWTZ2FPlp3J79LlzF06IBLJPwl
yUHGqaACRnCy0O3KG+GGrmD/ouwBSFCfj9aAfMn/GJgRWrgfYDzQ/diR7ACsXRZJ0UnMl0G+F8Cw
By69IGK4+8EB6B8oNhlierc24k0KCYuzsb+LkDEOz1ZDSXIrG9tq8uLaGxY33gS2QTjEv355nK7b
GhE6/rhmfBDDiX7cU1c8jfRxUeEOoWPcDz9ng+QttzPXmAtp0NbyrZXsoMnn8i5oHwNzm87PRv9j
ZmSamFdMthtLr7oDFsQ8xjihK2qRe+0qpmOOe/TwTIX8lfeHWrgkKKOSLWeyUd4lKcKBA6DhuLwi
vmGVNy/J0k8eV0mzzaUblYsXyp+9dNOnF3+8xDQbG83FLGLWWxLuaRXe5eEx968UaS0H6zDbqcHa
jw9Jt4vTXdUtx3tl3qCOzOdrKd/rEphvL9PO0/CAkU/p77rUy7ZdcT2Z61H1yui2TrAGnqXu1NH4
9x/gu6/mcatZrmUeELJn2kbONxYtUmRQ0MN2fuH+edpSl9X+00RioILjjCfKEtu9L7vXoi2idurP
Mw3ACG1pGrdkBraTN0niJY7TYTtX+nCttgv9FapXPsqR41t+uA5FqihVJ1MXTkaLFwHFXJWw/TV6
pbUNPUPHkPm0UFad1d+ClrttoSa3s1y4eMdRPyxCsByxVgu1aw0fmgpMX4pe37BMpZaY2Fr4YLWK
tCqNrEIt2+M7MV0dRmuU6ug952Kd9Eiz/nxLvh4/2RPhOFzOgSSEAgv/OLcKpdbEUiikF9kXh5Me
Evqh5I6s+uRs9BKLcY+ZxQxexq5pVqIYdN+dvr88Ey5g8Qcu3sfl9P2p80IsWm/MmpZeOLyph6A8
UQ2YvLJV36NmySZoyetLa4rD9TQOdp7MPzGN03MqGeh/vhfL0/8wOpYrIRBapv2zwIA/bWmB/YRW
GvfZZU7Fp0CbWbsnTlwFW921Ll9pFvP6nz/x6/Z0+UhdARGyRHl9OfznMM2aWVYpfTYD+bxFPtjA
Kl+V0jJPmRpgnOjkrV7nGXrYxnd9tb6uR/lWYTHcwZVC0adnd4Fc858RUM4WKO/tBfhmyW/GyKKF
+3n85i79UnV9vE24DCC8Kmz60aR93lJHsx8lEyHSyOAYH72Uh+t+FGWbvIPeIR61dcu0J6I24Lik
o9aNrSw4tUgsAtqNpC32nhpY0pos6m4td+Q6VsTPJV0geYHf6J6WF9baNBYPTBYjxmjaZt1Ipb6Z
ClRXYRi9TmRXHyYpWw+TLH7z7dQvY0CVsGTySAg0XQ7kH18Hcp1Hv1Dn5CJjqlgNZnM7EcfwzVP/
sp9RPn7Ip7KLH2iJLCc+QppGpNExG5kHA6hER8PfVBPHnxHInq6nlGLJ4nX1xnqsuut8TEsvNsTa
SzlxS4N8DccoXw09ki+6TraIlAFk3YTOFZWvD4LMy3QVc59gbsolECgpBcOzHJ6u8t1W/utbvBTT
ZapY5MohWfz0FpeA22AtzsJZbxE2FUY4u5XYUxwwg2EblhxadPYFXXDQxqW8GwQ1tlpTR6A1mN88
wl8l/E8DlM6FjlhyaWFwSv34DFtL9SeOScK5q9K11ir9uiJ3xBVmdVtoMiYFuZw8UmBsAiptWZqU
aytq2STgk3ADjU2YltFpiY3vhIz/8sKkBfEA6EFUgFR8vLC8HPI4rWvhTGAqaNNgOCszHKEuBSg1
Dph/8/ap74Bb+jzDLBT2InUEwnpQSfUCaZkk3F6KbHz8Zjh+OSPTduFozJvMc+Mw/+nsV3d9FE+E
6F5S38yvZs6zutKt/dQc9nPub3Xfqh3ItoE9qqNogx8ybZ1QtL1GGkIs7EfQrHRJVTEXNkHTZuwV
9PfcCiePxCrRHvFF/Lrg/4/q+U9qXb89uy9onlVU/8ftjyFKfweq/Ppv/g5UUdS/IQSCtKyjyqXz
pDGx/B3Poyh/Z/Dgx6KIhkqK9/cfQBXS0ljvRFZ/gxmd3RGz1T+AKmSs8XP4lwgGcNdRkP8rKO9P
p310wpg9ZGxTjH3kj7RRPg5/TniJbM4TYhR6F9KLz+8ZOCskVv0OiS2sgKFB3TSWcKaklUqU2+pI
O3ruY+BCdiP0SeDFWa1p578+nv6vI/AsNeR/T+Cx/9f/bN/+4+d/g7wR1W+/Dxfeb/7vj6b97/8p
yADeFyoURRi8moyNf44XwfybTrWNKHqL2AWKvSYD8/8QeMS/kZKwbJJYKOmYiPxX/yTwUF9XDEYT
5SuRac78KwOGfAdGxH/N5FSiGMVsydjxWcSWAoL/OGLiVBlJk5nsLvOD9nb0AwsMWUdyTHfbtIaI
hHUqdaF+IsY3j567CJ7CuQk6eaq3YlBBNiOxKWhj8+dYUTeFDkgsafFzyBSr644js93jDD0N2FpY
lfi58rG+VG1tlJvct/JTL/fmS9D06YsIXvLBDA2Oar2KnIdg32FinYiHGT8/iVwgeaV5fLfapTbF
JSMNbVC0s5on5hgdEjUjSNvMpQ6f14znNqukTnPmIcOuwFKV3IhKWG/LAAT2HIgEw4c1bRtnyXJN
ricRYvktOVJS8ihLddRdBYUlbbCIZ89amJFOzS7Zymo7bAc6B7kk3yjpDBVhJivwGbgdmk9VDPqD
KQwY4XVy6Sc0ZIk8BMgtdK0/DHNMu4ljQiI6YxNp881EApu2aiHfgiCkuSDdkyIVlYeoVGJAkGkp
KzRqwambHnUgpWNZCIaHLopVJO1EwpY44BU6hpWhp04hBYnCjr2gazsEWskpK0uGcKsZqtAeFajV
7UsmNbFBySySUIpVoYBicoLO4WhFF7YrmttUyhFwTJx9lVybPT2oUYlJpYJLJZa0ICO6TTRzh2io
6qdvwCj1CGsvDxlMsMieQedcoWtIcAenSorMWFLaW2GQF03jrFe0TVqxmK8ENZ5uDXX0M8cfR1F9
NeQxUG0F9qmJMUkKgn1ohYhs0ZDOiUNgB/pKQ67CZg0yD5DkDPB3Whlth/mCQBV+sNiG3TUPfUCh
k4gcEZNxBudaiR2FqlzNJd1lH50/1WYKsdCYS1NfGY0MHB/DhkUl1G/hdkg+qIfAmoVVIBDktOqG
zvTtajnarWraQclalhgUHCIbgZ2zIZg/h9Ri0KVWurAZ87CbHJKFDKIFwtY39qqa5IGnGrN18oNh
/lGOQwOkXvQtCbV+CO62iCIdH1ypjs+mQK1PqkXjR1OCtl6ZeoDau6eOH3hDJ2oUUBWFzVQf9P4P
kuIpH+mgFe+jqqU+aMpjjtUg4GdUZd88xkKW35BkxtxuFU3yFldyWjlFNkQvwRipSxsWveXQ1+OG
KBuE+nVjxbw+KGXWhN4E84a7U76TWk6gYYS25E4I4+ye32mcSjGqQ9fou/aShCB7MiumtBpLSkjS
a5wjm26qNMvZysD6dMrY6p9iRQ/xhrL3HrmtKRqnAd/4u0SczxnoYE25tQFsv6LxX6FIT4b2IZgg
OFN5bLXYS6UEUWU3VemVMC4Vti5um9dkNkQ0scHi/apUqnF9OutXeOGDwasrMui2tFxz1e6EurX9
2vB/ZPMYC24dd6SrVGob72UIZKXNvs9PVxOIXZ4F51awIUE87XQjn57EoWlfFNzHSPkl9Fqz2lKz
IwsA7J2Y0EJY9bkIYlKKS8oZWp6a8Bbq9pAIgviSWjlCq7EzKBmLYpHd8KFqTLcpFyhNFJJxLYtj
RC3H1Bh0UluBZTD0lwLaeg6elv9u1SbhdE87NLxqiB24VFYSVquChJm7oBfbs+GrFOWKCuYD9UjJ
K0i8RJ6dhd1jlA0kFuS4EqtdScB742VNoz1RjjGgBVSCP9qB4AMESTJh5Btn1PMphwB5KSuxOqJT
IE4iF1O8xGgYCyewsu6SEVmH/JYV8ULkWm3iwG2zPd8bgnAkhLNp81FWCpxc4mhsxtiXjpqRJU9d
beb35FbXCKWbfhAda9BB7vRBWg2uJsXRoWwXPqwOhoGwUSi6oK4KMaMgosjBi6Ck1HNVcL+GY/hC
/ZqQyD4djM5Y6MZ1nL6NWahR/plhwGRixVw6RxPNiq4bTvDAgc12BVeN1LFAajWGYfgqG0QFUGdG
XALFYMo7W+8q6vhzQN3dkYEJIILOfXMtNz51x2mIIcZmtZy8A9/tnhTSBKGVa6CUOWyJVmXD0FRu
VTz75MiHQWdQ/euB9GYKVrLULCbUbWwFsNL5ypmR4pPG54fKT8svhtqVRcq7QZAqt9koDiPNsaJB
DTIltCsav6NHPeIvigmfeMmGSgbQ2ijZ05Bqk7GWVHIQVp1WMqyIou3uax5Tjz2dmhnlbANPVSAk
5mvbhDk+S+JrV6ofm6CRk6QcvUxQtQLvMdU4apk1/VD+WTNX9PuWMntMSATFzQxqx0R42zoGYkqr
RY8qqOYChU+10vzrXIlIjKWvFwpOzXeGcCyIw6YlAdUCtsSUTjEdnjzl9LzsVlrJajhqNbG6LbMo
ynbTnKgDmsqwL/V2YW/MJpidvJm5nibLw3nVjqlIFGdb6IMzQ57EzIXfmO6i9i7pdUQFVkr9mHO4
z29WVL8gaE9qh8ojWAAHbaITpbomw6GV1i2N92bJ8KVPkVulcifFlfDW5HN8O+gKFCdw43yzVh6z
gW2GDCqKH0jpSGqVXNlLabAQQixLDtd53gi3WdbzMoxThkg+z9NUcYYypI/QCaL/LMgZGgJ6n9oP
P5np6WctP8AppkR+CcraGLABDISfcs/lG1+tpPfciOOz1EbGW10SpoCo20/ew2JI6BkUBm7iMp1R
kkld/W6USvcKPdxMYNYhP+1HksNZnaTZp3Ud1zO3ve0bJ2yamVxLNASmOgsBClBq0RIw3MT22fHT
aQtoONkoWOKrFhjkwN00GT69b6avqiHgHkVD0hJ4N6r0+shQLn80zUDXYFBa63XQuuTQVqlyz9pn
xHvGP0jrIJtbsvDAsK/TQrOyvdWZdHbrJB9vBqj1Py2pbm6hycNcjvJUv1bkkh0TScR4I4KawEEo
/436Vlq1qoMTDcdrSS2bEaN4L5IxOJUBrf84hwMUSjTMVp0ei5e2MzUCFEOppJAvtO0+oqhKlsOU
YgCva0p6EWNIYa4JpKs45x0to5kqT5cZDftGghDkVdSb8AWIuaETGc5G+yT7srmn99DfRaUBkUow
8nidZyQG2zkjhs1ob5SnOmED4TDt5brN/4ez08ndE3FetGDkIhj2MjsLeEZ6brF+DxYVEili0VwH
qMsfsmHi1eisjpbHSLS6rU5T8aO2+FK7OpdKLMKiQiBCDYklH8lK6WHgLN2XBlGVNgXRKizokK0K
Fbw271U90Z4dSzp6hqBpe541Dbhatd6tKSczEKS1KqISmJJurapdj4vXN/pnLe5KbL6tELEU+K28
o+s/PAXTVAtsqcr8tmK2uWhtO8N5zFXTHpR0nNx0KGnpCKJrCDkWoUkX9K3YyukbnMT4tkt8Qdwk
Sis8jGi1HnxiJfZ6g/7MblOJ3horOgR2kYwMbOPECu+CTsVEVnRBtpfG2GA/GZjCW1zq7BDKKs0t
ekw1DlEjTMPQC9SoXhPkMgn2mDdh4AFvhjCpwXU/Z0EIqSJH93UwhzoYnX72G9EJ46U5bXWziMxb
9/3Ma7Kq9jglt5RIm6LU8FPIyamWOxnF9pD3BliViE2/VUVYVJI+gKVIjDUrx//7p2WqvP/+rPw/
0uCtjn78fkjm9/8DUQuhllYAPBlKI9BlqYD8o6KynJAps1A5oy2tawjL+Ff/OCErxt8WIM/yJzAc
E2ndP0/Ikvk3YEXUJfExS+jS9L+WjvZLmfRfJ2QqMha1D9zXwCs5eDIHfzwhR0Ho11kS7YpBqAJQ
h2KjqsdeHLWE4us4ycPIe1D6Uk2rV0GiEK+ZAxJ2V8vXFWjmWoPQKleyNYlP2TQECju0TC873Js9
YRjZYxHAZzVcS43+N3tn2ls3kmbpv9Lo7yyQwR3oHmDurqvdkqzlCyHbEoM7I7jHr5+HruwqO2um
puvrYIAEMp22r6R7SUbEec95zmIrspb8P/2ey8GBHhSmNt2j1bBkk3jz51iN9avU5UoCnzkxcPqA
KC+9pzArp3BXOtkwP7hd7dO5XA3+uOMg5I/7yMThvGmjWl32UvBgzp1ylAea6s3DUnSFu3Njmd4E
Rd8yU/eKCiwg/ECzHZtR/kgJ2qpjk+e2vPByzo1XTrBGakZPsBc3Xe4Di5iNlZ3CqE5IhsbO2F8v
tWVBj/O82lf5q9fP7UyDgNQmOIWC5/RXrxHK7vblGE7Og9Uuc3Tk8Oim12qopscybuPuxOG1iO9U
NsU2vQv1jCeMVck+TD3YrlMVtfa2yMa+OEDa4nsppeOzVSK0DsW1hy68Gxqs+BtPLu1pbmNwXFFZ
GagijVbO0Vm8KN21AGzHo+d2AY3Tc28F1SGK5mAYD4x5Ok18llbHfthXvsCre1ZWNnLEz6kWsc+l
nzGqDywKjTW6wbeigF+2VSwkoBMytuEE1HqRGQl+oQxSUAqL5bDmnVPhoVNzYvN+QoLsML2rNL93
SKjHJjGNB7EWEI8cbDvUX6sKUHvWpJu+1WJixxaj8XkD27dqPZfY1qmifwuHwgiBc1sJqqU2kxVF
7alyXFVRBmKr4lAEc2iAQOQjQeROxSMxpU7xqDVBd6P8qLOO9jBz0B15nfk09Vi+7p0qNjzdy5L6
0SQdWQ+7EeI01qDKd7axWMCvBUtwn/pN/toW6DMYHyLxFBh7FltMD+2dscqIhTVt+iua6fT1IolZ
0teSuCGRJ++ve9dg2BkspviOyqL+is1OUoAl2/QTYyYL5OKEM+fwJPXsq4THcrct85kIpC27MjgF
0cJ7SwMwPoeuCazbwGoUXRD5lJFw03lcn/22lC9z3k4Co3ulWacIhVDJ4zWEP3wKzcBmVPN6rPRT
Z2tGiyRvKivrzmn9nt2ISAkflxiIuwOnSAfzChOzN4dTUcd6nsbEi4GaYqqy3IUuoyiBAurnPp9Z
mGbwDKNKBnLb5KnH90Ufh0bIcIL3jq/5Ms6V9VlEeQ9OMndSCihCUU7QhSfYJWnPSs4BPQLQpKjg
+EIx1jCw+mWNC9Nllq+lViFzIIpKpi0Hyizdu+0Qv1vzevAsaumqg6V5YmLaafTRR2pr1vN7+dVv
CojtRU0FxZa71VzWQafe80gJjjakcGIuKc37m04Aeow3grYxysb45DnAYBbjBWrVpvLhaIZ4Tohj
trB1ZTRW8dnqTDXiE7Ibh3953GvTfqKlL3gcRnqkbpMWM859tPh+P26KMKEQnZrqvmr2yDRD8j6N
TN2SbZr0FhuDzE2lRGPkKcGNZZSB9dTWfrqLAys2/m0k8Qx4O+g/tntKh1QUz10pI8wOlsBoYBV9
px9ma9H+XiZjkl2GqHfFmyzyCM9NO7e9Qs1ww3Knx7xcH7neqFZ4olfz9OZ5gapOY3ZM/zDynbPA
MKz4ImR0Q91lAzVwHc/vPe1WVnhuY3pPvib5CE856h0Z32RO3Ve7UVAfvTZutM3yUk2+W99HCUr9
xunjYnUlJZHHJk84ffgcZqIXp/XRCzxmiKwsBxg0htCxKzYyNtA/Q8EXrrrRolBXIhAepK5bOqAj
iLxEjXNNuGqq2DfbE6mFi76uwR7nmXgdJ2FZD+PoY1WJETXuPWbg090yV84788UiQjVlvLkn9EBx
kYtrUb44lWN3h4UBNFNoKgjB31n2AOdi8OkXj1prmY4DMy3vkcIzja+bbugZJ96UPpAJdx5L2+E4
lEdLF23nYcbcxFeAJBZGivBKgfd+2XBwSK7KZAaiUSJgAfVz2orlpBUTuZXab5lqyqblfOmp4r71
hKywbprpiSI+eu/j2VPZBbWCMt5QCMQNNkQqS/ZikHO3QyAaQ8LZOgzBmPmJci+Ssok9LiRtwzPq
k9Z5pUWyjk75aPnWMVXcPWA9SqWP3ZLaJXjYAp2opGDdbMi2GcOJq0pAkiVWLEAVlOgtUjblF1lm
OecNtqQH25vm9DiVLB1bVes0PdXSU+oCRcV59NH4vZ2jLDe4djqPQb0ztpF7dNGWPymqZ6frJ9p5
4zqmiCzqMtrmanaz6e1A7J7EGGCh/BxPCiKvUy5PVjk3BWZJ2uYIgDND3if4IdB26bOhmUxKj/fa
trMyPpuK7HiqVFMDAsrRwxAkJJX0KVEV76EuMKtyveHIua0ZN9vboFrrfkp7HKEy5tRDT8pzPgfA
70QfrRJ2FyDmDj/n0KK35zRQ3eHzIMJN1s0vDphxxsel6lJ359Vr8i3XwZtUjsYm6Ady3vb5MtNz
Ymo+o3BunWSfEv/HrkajEtYs9oBf2loX4FTRk3m+RXr+ZiiTiw7CStx7Z24H9zy0Nd3GDrsqgCmi
g/XCvmrWtyRQWch3AreNd1axmrP3Mla4G/d95CRRsskhTU5Pcz7p/Fg4TfLdNBaSiJ116WPvxItz
mYYmAzk6tmr43tCK9uklDh/pKDHXbsuysOSuHND5N4OnMI3bbGTiLYq/f8p077dEGTV2Q4YMNTOE
tHJKDvpLYZ0KAijhIRobdn6mDoLm1kndCiZMOc0hYc1aHfzeUh2gVGx03MOaoqGpninUzBbayaum
5LBWVNOA/oRm/O5Uo41uV2hN6F83VnjBsL54bYVZ+lunbMP2i6iWXj9Y0uroLnMb/RnjkGG6XAs6
O7JpWOxzMUVZeWgrgfwrMz0F+zQjT71dYvzo5wxWUPzOLAf8be9SQ3ZnKIgX+8yytP9Su0VX3onI
zocHP2f3jI49VRrWlbW3sHlHCqtXxKhiHo4BhVtLx71ruUPmcBfaMqfzkcwrBYlXiZb5Z2r5Nri0
3A5hVi1OTkxo1JTTWarpb1pNbxoWyrQk2Z+HYbJxohnfXU9xKbdnyZJ4ljigXXbo0PNPugu8a1ZY
abbsfGgisUwgn01ZFPfsrhKcahA9sbFSWWZfuFxZwUZ1y9Jux0B4r1EREZad/UYwYrAD4MZzzO4Z
J2obvbdoeegicOs506eNla8ZcIuWNt+frtFs9O1Qd3glk8QZ39m1LPMhk7IECbB46i1kFPMYKlPY
22RQ6X1RTmLeNZh7DDOZCk6tzhvzyhNR9Zsxlna1z0OdHJLRYiVGbmtLcsYyfEFJwoY6tZ6Xs7ea
aF0aXDv/XLMALVSRqqOxIPf013l2YZ3MGZ2QRIuZ6h3oiMs+ZcxO4TAol1Vp5WRGJ8dHBdyZUNjf
yO9N7SYaKP0CSFAvOCUalI8yH9wfYSmIYSDwgdoJgxb6YtmkzJttFOkRp3nZVFspA3NKqzHV26Cm
O+ZItSgMJzkU+mVpRA2RgaLNbmNpNLTtIJX33mez/ZEnCVHsJgsHvc/LnG2qZ42rZ60JxmATc9CQ
m3/9BP7/Zo/5P51p/886bcrfjul/m2QLjA+U0rMxJ9ULBDj42yDboY6cUzKxBi/w+TNrvO6PU7rl
/cVd3QgIoWBVXMfxOTz/Mci2OKfjelh9EZgp1t9y/5VJ9j/AWyOXL2MzGsdYBi7qz4SaRq7TUA97
fi56+6hLE4MVq9ohG8pj5Jb2HSck/2Hp1qU5n82ai4t9ayswCv1IrSBEx5NR9a4Ys4WboSvmF23k
dLv4o/XWZxx1d2KS07POQ5h0XZ9PN14fSDpVhl5XW/ySsAWdSlvfR9S3tUsyj9F/q7rOt2uVbLzR
+cKwqSwGwPb+DGEg5Bk5ExtugLWMKxH5mExRGj/bGQoa0zI2U41f4EXzCpl8poWd0quZVmhtTjlM
8daGqvB1WRhL8OTN+Aph1uaPIWeZcBsj+DW7hmMbqKNkANMyahsUEapF5G19V4BjjBj0MCKpnf6r
N9E+em4nWlL3XUdGf6NSBFueh/M0pddWoWnftOuxIaa8RC2chgl2W7avmFXXn79IQ3d/VVZ+Lc74
sz8wghJCpmgtJmJgQir3d71lalsjliC4yOw6vC3scHpOkjlu/6qx/R8DgasR7O+qDq8eEZSEM82M
H2XJ/gn0/CV1G5d1P4zCuSVM4YJUaTxVnXQzdPI0pib7v2W5EE5//3p0cnFtclXyBZGS4j/D+VGK
cUdkwze0JrDnyi3KlzoOq/csjrsGnovVyHPc1ELtwy5gSi0CevOQl4ye9nLO2ssmnWktNr2cXnMd
0VkP9Zmp3gfSROQ0jI7WFseW+TlknqEZKC3tI5vjx5JEl6zRCPpBx6LDBCzh2kvnGMaDq1yYvZme
5zNEpZqFrypJtbPHbK9jLMv9nUtd33PkLZlL4WDvMnghtLI3JoWYQy/uHO8GFCaYPhy0o8dkclvA
RdoD7m5C47L/jVq984asY+jW9ro9ldqFAhZmAakLyphWFlbeDD/sirULBT/CpK0jRnT14o3y1KEz
nQaDZn9SmW9FR1zM/kcfSf88YXJg+PCz3jYvEGXifq+62VBbJxQHuhFQCL2HNWgix7/V4WLRxG3E
jPehMNW3QpHrwwWPFkCcILDGnee2c3iM7cq/mxnqxOcsyOgmdw1vAVvhovjWpyMUWtacLIKpHOLk
CH0nIR9DRa4iM+KKd0euER1mqpSTY5uBCtJJpqyHcinASxqDbLmNShlOvB3NcMMMr/Ovgr4agZ6N
U3LufBw4LMhDEV/SFhqJLfOv4Vm6cVUwog5buCgR3+fZa12Tb33u/iszsYBf5NoaHilZZyBgpbEH
IImq9mfDPjiC2zRYNMLmUdDvZdUR7scuI9efKmKkNKMB9efeingrqHiaH9o0EdRlp3ROb/BQ2B7e
A1zOx9nxcKxMI22JWybFE1t/vaQ0IdVFeNX0DP0pYXdn60L2RS53qWkzWi9UwMEipDQ62+aTsuv9
4ORQsyjldqhYHtXHlC4FvLQI5gYlNrRxWA1+kXOb6upCCwsQI7WObbDj0Qd23/bDqyjOwDQZbZfb
zvg3ImfvcKbNPgeo5ubF2aiZM0u3GP/ZJZABmT1q13pxfNNzP33MCJDPGe+i2IWezrHBBR7UtHRi
E0tpUjWQBAGkizYpRn2HZWdhyFGaut5P9ZKLjTOgTu164Ue3vWO87wHv8XNpWal/GbVxTM2Sdihm
XJZlpGcq1RIWlRp6OjKylE+jFBmzVztrNOqKqKeHxe6q4dC6SEQbD+P3sM3SuiZGM0zUKTAXLQ79
FFLjFRj1WfKAoQoKH7uzg5qkn0xkzc6e8aJ+dGQxf/jDxMFpYsx7gRPYSo/kESmIWlgPP/gUSSEl
S4orEFQ9XTcRkBM4MkuQ3DeldPNTbtqRcFBlrG7bLOXMCCnIeo140UTfIkEy2FqW2bkcsNF8zpSC
3U42mS9pmlbvLeX69c7WZYmhQa0z2XIqaxpm8K480YCtr+k1nz8HCuoZVVtVAlhxVDkBEZlFsHpb
HlMG2/VDTFnyl6Vd+GPcRKDMxBBny25h+Hab2nT6QMmYdEhMm3HTAZt++r1OvfbZpZ2WuW1oes76
lijjnYlcZDF/TLj+TFRlp87lHHhAl4q/YE+z4TyGmc0bNs40QJSLZxMSTGz1lLA8wkQsvOQjMMAh
NvjyRLBpYrJ5eLHG6KoXbhMN3+u5ZittKZXTmMPlyp+Zuiq64mzY3NvdTPOXVLOin6Cs7MFd+8O9
5ug2nLLNZSLMqpgO/Sql2741EvxxYIeU6FbWDnoDsVQeD1hBvCoOL4tywaBkPN3eiwWz89blMTAy
hxMZvWY+YcigsdLrOc/ScN9i+XsrUruKTpRv1x9ZwPEeW5dcnjQGkIDDkgXTlsNYxqC+AwTqBhR3
75o0F5E+1h2FsvEyDjSNohCigGh80seySKFhoikF8CZd9gK7RBYNtPgkW0EDMrK/YppxPjRM2R9+
5fOu9ksqb11fWC/zmNOA6lGH/JmniwtSLijVcJ4KZAI0NAWIU0XUYm9FNPjDtmrk8FkTr/F2KSTp
5hBVHtqXtyB7ElMXs9qXnupgMWeZIrppEkNj+6zmHBk58ATj6wDY9hjHPP2zxdSPKMrWdwRh7zU2
fX/L8S98piPX/l4nSUJTB7Iiux7XRAv3KbrLruwcOmlxZo3+rk1ttUBfnOpuy+krf85Di+AuBAM/
23njODVbDltkiJEJfZKznud+k0ElUPLFMrGFW+A/KMvubxMev4jKZc8ey1sbLeh7bfyvKSWwDz3X
u4YR7hf3umBoy7TfTm7nPgYcGtPNLDdWNlsO2MVyeoUu4XNWsoxsKFZJDKV3VVud/Zm7iyiz9FL6
eeoCgG83sOgscQNbs5D9nWPYSyKfOuX3CksGlFG2SZ9qHOoXJpvJD4yKZcdwnfBlNA58+E5t2cGq
sadURIVN8KOUfscukv4HLH9xXwtaeebg0egyeO/RYF8rmsCof+96tCT6IlR/8G2GSGtuBckHtcB2
N1kUs5cZmTi8VHVCEzdDa7BXsohDi9RWoebyspimNd6AsI0m76NvfFbOsgrXXiduZu6yt4Yhznc/
nIB5YkAhWBUGRqbwCF1V7KqyCMerNgpLzZo+SX3XRXGO6G56JkFULDMkMYwPvEkNKHOjrIst+Oey
O4TJUJSQUaPR0EpchDXicVS028RXJXMmbAMOXcCzCY9hX1r9ZWy6tn1eUjfxtrOVWZCuZU2SKp2m
+sG33ETcTFY3q5O21vk63kQxa04bjUk8+Bi+1zvjtg2073yrE5VSrWWLdKGZd402sTELsPv7w7FQ
uVjIbTK69DACtYylnouMLeVZ+W21QE3uopTmapIf/kQeaOS4sKkKbbJvlHRL77TgM5q3TZMk/lXZ
Eh/H7VGJEImZLU5S3VnBMrXL1mIbIbZu6fuYbRG5inzaVuxaLbwTZSasu8UMtGhFQ2xRAjDbsM9/
CO2X1qGqvTy8KzTq3Y+6X3+eKKmzzNuXC0/GCzsabeiEjsTQMECdq2Osg5ghskObCAI6jZr5Kfws
WjjKMODD49SFg8qeuhhBsMRgEeXDV7Mo0zwhvleAybvCTh6HvPKJ9xWuyYIDWxGBBhZ3ucJvhN4p
7jPMT4J6tdDXwZfMcPhIt5mc2XszKgpZRa2a73Y3F6aQMGmSoOmokiClzNBLBjQ6uakF/AHlD/eQ
JRtZX9VKj9N1F6oQjDAxoCLMqfrg4HtBkkzZt4Py0LMqUGTTfduOiXgQHf7T60pT1LRd3GX8Glur
nu8UCVp9AX3oKoomQvVOAnXqGSLR8tkxMiRrW2iKycIML+epTt3phczWkOyZCo+XKliA1Xb0yLM9
cTWrYc0479Fibz0DMrZNsM8Swl5s8HqRXuVBSGZ34nhhbxtmD8fKEa67baNJvEgjWjDJ3eA5JyW9
0uyjxvgtDSAyFmdnUtImw0t/ORM03nyuryTgGdWHHYdWbzGYp6q5GaDmY6Ha94xBiv2i2ZLvMpxm
7Tl3qzTb5zGjvQaLO8p5VMfUsNad/mL7Fc0mS4f3d+8l2EE3i1P2dzOJqEk0l/lYQcds7DDhB7FG
QOH15LENVmSgsXJHXvkF28fwXWC0+2E496Yvlq2yF8qG03v6HKF6ps2Iihy4HQF/M87TD2GPIr8j
kcYD2xcyRE2r42HhRycEjBmI1Ru5tfvQXBKgCK0Zxpc2RFMLHfkcJuyl5OQd+XomZx4OTyT1+68+
qyDDGaOoqyvH1eTbZN10HzXN6r2bA1scZefSYWpx2kUeZbpx6+Qhoxc7TtNHWwcVINRBo26xQlg7
5pZuecCzLbmFZGq+mTAHNcpIHWYpsUV0BBwJmXch/Dz6rjBn3ydBNie7vDVMnAJdwDQt4UOwKOUV
MmkBfKX//6EhksoXP/7z3+Hur+yMX3SMfwgO0VrZaOvqo+t/y4L87W/+YXYRIYqY48DBpEwpQjf7
L7OLswpsHgoqlhZC9sQy/q6iRX9xgXdQr4k5hgc9jKW/q2jxX+De+QheOPNsNDDsK//jP35TQbo/
/fpX7YXX+02nYDDv4fHmFWE4weuCCfS7+pJPAUcfY7eXZFPA3adiiQ9LqgktcKkecubK26xFo23z
qGC85OkL02j5bAPm4fYfuvhQN5H9Mk+J/DF5fUf8XiSfo7WQCwgDme+dtgaO2UoCrEBPpbzrcw0C
IMBptyEAri+auDbXNRIGQ9i4k3dNGFJmVIfB9yBPqpvBYgRZ4a3fk50pD2LQ2wn/P5QRT9/7WNHW
Efh3PQ08+Nh7Wo917Dbv/sR3kTQSv9nUxlazVW6Dy4UdMf9nGZNE7yu2o7fTQk1ORmLm4+f30iVh
sfaYcz/v7WmV76RNcsPnv+Z5zO6bUFmPqA72xRiXBa8K5dbbJ+Rjqo3G8LDzmZhfh33YXJkwxJNr
aww19uDwwzVjww/S+OmL2wbFzg6aaNdhmmWSoTrFo82o63xE7aZ4CrZ8Pqstiw9WtJq194spNPVj
ZAEfIce2r5nfJK/O7MwNtXvWwrMtMLV/J5LWXEcewkKcY1kw+E3yTeXXw558KOWeKR8i50tyH4xj
4DINFcU1da2eHQF43OpE8tjP4RrysTOqUhnrKWaUAw0h+Em++ONUQI+tRu9rMlbybioE40CjXQz+
JDy6Z6qb/Le8tcNT1/JJy3nsHh0nsZ7HpEhPoeniC/aa9T4hPHkBFi05hx2mEexBjy2H3TfmDd6P
bMl9VsoMDPoc+AdbePErCvB8M0+g+pfBm27DGj+JP2BB4vRQ3Xl2I9m/Lv6FY0/iFehRQR3XkLxO
Q+EOm2DpxTYNS4bCjr1cpmsjleOMh9VJdTNneXRtUDpf5rS3X/AzL09ZWgV39igha0T8Ea/wiq+j
abFcJ/TZROEER9HW/b6ZHEZcbEeocY2io1cSklK5GbeLFRT7eNbjE8oS/YVAHhe2vHumL+47jZ3s
rmTSyw2TS3PqaNg713GAPkOKgaNHUrWvqIZsBktrufZbJL6KMPcbB//piMlz3Iqee1O4IOp7o4vr
wU2La2IV2X2JDRhkd+NuHNNnR0/G6a73yTCrYPAv06yvmUx20TWGMgvnWQ1FoeT1ximsH4KkaQ+L
GOw7OYT6Tgqf4gD4jEAo9Eu8IHNkJl6uXbFUnyQd5pugX+R1YochBU3ZcgyKGSgPrrFTVmTF9aqA
pQhJJJYYXLJJsILyMJV9CtrqJ3xAgiNSVIDo5iTTbr5RDrepAx1abjFHgNQdGR9jYaG7tI9Ect2l
XXgzFFRM8XCc6NiW4xklJDqTpSoeaJRuLsm+kWpohxk6lhSIpHjhH+QgxX1fTd0lPDiiVG4Nz7cq
2qeGE11JCzli2KDNcNFmoXVduHZ3zZB2+EpWwblSc69whGvP3DWjUHeDKYerNjT1F4Ud8IRuF9A7
28iLKrGpFYaHt/VtFbz7aPDngKbAJ3cBi576HvWobTWdfllz/jfa+U96899l7Z+Pb5aq2GGk8hMc
tsrev8jaLXkEaAE0duDQKb82Xhr529g3QcnYTqlj7ySXQTrg3Qtc/9TUzvjSsvE+hks/vPh5Nh0z
qwdq05biufDUTbuO87QViIcqD/MXu8uLS5eD4SHHY3cx+6q+TCiZrrZxBVLgn/8sgCF/W4uAcYYr
RJZ7D4WKhKL3p0kAWO+hGt22vRzmcXnGa8xTMwvq+XNmb/Qm1/cQjzimQCRt3t31fV7Wdxz5xjnI
9VNoGfieMkvwyRir/iLKcbjyZk6AxZzbdzPL0vXoZrncLMqxj+sxHjPX+rGLJRwuLOP3Z28ZC9wq
6wVi1kulWy8aHIrdJZtfcS/XS8pZLy61XmZwQ7nirPXiG9bLMF24IHmAwUlCgoezZfJdv164bSat
a7JgMGLgrnZZH96lZJcgFPB4+RErwYNZtDwQm1QArXJskorNsFXVch2Y3t4nLd30lH3gW7vIu/qg
m/TCb+G54iXPs4vBppae3Fx9SVZxu/LG66C8lPZbkV3m5p2xMKVNXg5sOv+Suy+aqGXffvrYwOa3
lNU06N1tbrJtdV3RZKLf6/kJaMl+ri5Ec5vP32LgOW5543rcXhD3lxeHs/QQO7sUu/1zPDLKZzrO
otoSZLyqGRWhUr7PwUEjgpDYOfThY0Dspc9ufRsWNdkRNYzfZMExBd8EPp7qIMsdcOsw7L6k39rw
lJliU7wwgoiqw2herfJ5BUnZd0WNUTvkcEHxy/cIxP23kEtmym7p9ouWaw4QQK1XCl2zSVR2cHmP
Szfea3EZgXfELDEST8VvgZjuUiyIEcm3y4vMI6umbPFU17QUj3iXJqCDyr3k2bUvwhB+LmklRiaC
dZAUiezmswwc0lmaU/lFgHNVIOYKa9dPk31qI9k/w1xuccjwnpDLvrJGZK7cAvfO5sRhO1BTn+Zz
FBcQMvHW3VDVd8D+OuzsFU+Q1PNLTJB0KM2uY6/Vp5STNVzoUeZdx9I55DRt+Jm17b3XwMUDkQn3
00zTC7VV38uFxJXV/BAQ9ugVIGPU7gddP6kMX6zqLieqeysKf6d2IPjTJi/OcJrr5qb0NE+7zL51
bawLkfAflDecQiBCMwyX9GBqUo7fIC3uDY44y0WupvLEIb80OImLn4eYQzLr5crnkH+eMiEFY89F
703FJKFJIrpiEEZDdFl7k+QwiD3Z3dgA8fTQb5JoubGb+ZinnFhN/K3AYDTVALOGxTrheBq2WD7E
Pq3DB5qAtlHyLa/OMwlK4rPC2y7RNzfkLLUTVcsI+KqZDmP+vXERdWNioJzmKAjY1/k1+pypUf0S
uV988hRVelvTlb142yLUu2r1UjsYSI6l9WxaNmZq2fWQP6f8vsX9BY6dfmWhX2P3Minf/Np79nv/
YCEDWvlNB+dmpWzRIUP+JUwecP0RCczxvBHrOWdxhlo99KzI43g7pKRWmVy0VN+l7kWeXmbuq1zu
dHwUz1LALR3DizJlrJZdpBwwwT5uaMisBXdKXp9U/2zi/Uy0ReBZ7J3baIbprgK0yh9heuGV1+7T
4tzBmdjod52hpeU/Iu9oPlp48TBD8Ghv4Vx1pN/ogBfmulU33IF+15+a+C0uLhGZx5qY4PSg6Rpk
u3kS+ZeoKq5cm/4Z2EE5Rd6B4kgPWlpP1My1e+Pv2Ih4Yr2tyBfhiXOnE9G6ZJkvXDSTkY4jeqaW
mJJodp9GUUjtPrfljedX2JE/e9Pwm0RPKJIjFGhowmjICE0AeYCs8P12+6i/D0WwG7lMiO5ushw9
WJ2j9IaN+l5k5TeZPvr6Lk6Xy9x50fSfrxMFq/okRrWlqSvPcoCg9b4f8SCb4iumQmTGPROinVPK
e4KnYPXP6kca9JtUXgJhszpKyWI6BjdN+VinnFTak07X7Qog+YhCFfWAMXjTZwDo2JLTGjQFZNLC
q3B+JWe3wTJ/sdjRidzB3klPUzaBpfv0Codc86G1MWuqvZDvKn+zwVk1/v6fL60cDv9xaeWc52Ex
wNSBkYez7a/7BJ/4Vuo6TUl4NOFCyvWE/hlFXEhZrBwaO5uanBRh3vpWe8S+ecLa45vKdMx+Zubk
4VbXvW0t57bP2Fw0SRliCUdT/pqsOwHr56ZgWfcHxbpTCEVfHuwuyC/tivkMM4zoNgBjetsPmV5n
Dx41SPa0cwfksw6nxBEbLo+3uBwv2wI6a5Hm9zyjv7ZVxjWy7orpfdVTf8jC+JKkLCam5bxgEiwv
sy67iDIs+pxbKKr+CJtvTbuHb16M6qkpDOgcWtsGFolz6sxX9Hnb3FfJKVnTpnNHg061HEYhTyVl
YGFn+mMV1OnIBMpMVKXq6mDaxzDGkzYzirq2quE6aPbB8ha5L7m+t6boosIA4rWEhlxn50TXffUl
XSrmufpDVPuYjJxIT3YBa9Bvhz3ZWh/9S8jHobkIFGp3eCM0HkfaWr1u3OEvIdfqWicM2sCSE3kY
6yeib1wqqdn3yzlK7k3f/TAZyzGarPdeyf6i8ZP7OnzixCO3gbMXKzVtDI5VpQGfMbVX/aWJwgen
gxWChW6Uq9b/2KhiHaK8YbO9dMmjq8/AfA2Xblug0GLl2mZ4g/7qtfpNg/hVc3DQPH61YnD1Ibja
0MBWcwRuoD+BjZh66VL7arzM8XrEI5IkXv0rrYc39kLmunAKdTT1TElXl7as+BRtiUbbh7RlA/jz
xviXuDePTcU//7H+ne8NtjsCPv1PCeXvv/rvWcOOH83Ne/XR/fmlfntl1Jk/vrtVUvrtF/u6R3+6
Hz708uWjI2PyX0LO+if/u7/5bx8/X+VxaT/+89+/NwP6Na+GW7P+NY0FUuqXJ8g/iFs3H9O/vX28
l+/1j3/4W3+ATpww+IuDAywEWsZjBZD//+LsvJYjyZE1/UKLsVAIcZuKuimKRRbzJoyiKrRGyKc/
X7Dt7DAzuZlWazPWczNNJBCAw+H+i/9b2bLlf3iMoP1OK4fy+9fKluH9x0CoiUITliAGfC3+rf/F
h0kDgRT2BSigT1SZZv9NZWtvl1H7Bekzg9D4W6jtGzN+7WvEg2kPziqP1UsKkWQjwcs897S8FmVe
iqWwlfHLblSur+w07W6A6jgPvEjC117JOUnxkvblywp+81SbX2L/fanNv8fWmRilPlRcDO1TkfXL
Sw1OkK/3aDy/gNh1SVe5YSZTcV+Avf53V/8/T9g8tZ2hZl0gzSI9A+fEeHs1vcjLRy2D7b4tsbHJ
UAZxkZfAOgL7mnFYo6gww9xP4Ku+HVPXecOBFUT2aD70X6anJBzTgfxj2yww5T6j976M1wGGV8dX
cU/xiGWc5/ZlnP2LDGRt3wZjvFWbYZVvgks8Gi5eSb1WpxBj8148XMYvQ+09R+HYaKlJNWoLs59J
kVYtobysouV7tToHKITP1qkv58yf5uunQ5Od69nBDwMNYA7Q3jKmBm+GOo6NN3RQtGYZ45p8EcS1
Va7sHEV+QHk16Fwn68D66yWSLpVd0IvvdEfzEHWA07W0BxFMaNYXLTVJuHE+jcYat+Ic6jgPdyRQ
sJo2eppofgNiGrzUrAwYiiS5NZ2cB+rUz8gP1ePOizYJpHzgZEB9pigQvHZKab/4WWefT2QI+UIB
1QPrhXgcQiJTZ/IilZC/6NUn2EWP8KHX6eDo72XRUAaOzUZ9NAVEZIpA4MXWgxvTpMl7P34sB40a
JHIhgNYa4svjMNKNQT8EaNh5PkXJjKSx58dULyPvDDbZ5C2zkofxIi5BmCyDAhQVPXCA/iuep3Fz
ZaLvQE6Q6fF14ylkR5SwWnfVZVpFxTQPoPxmdjTNpMbRuOljjylHQ5wVV1PmG83So8acroKWC320
LT0+cWbmDbT3secIaRk0G/ApMPeKN14IdohG5fQWUq07q/V8uu546pyoq+wHHjQEdUt3YcYy0lzt
3z2Zo+mopETonDc1OI4OXBZEEmrXXg1c+y9P5+dYxDi0LJkYOjG7Y+GkEtdRk+pvWk8MZDDUChYd
gpY8iRotTdfKxpQoGsLo0Vae/zuFtoTtnucm25Ymn3Ui7/1m6jhwWKA/PdyntFm87WtQQi4iICSP
TD0P4Hjrot/4uiJ1H53phHHzbvzjoBLUQSLz1tdxJ0LfbXeo0PXjwGjz7IXomG6SiDJ+S8sEUBiy
6pbvQ32yYcoEwJCu6d9lP4+v/O5M5+HngfGio6WEPIXcC/nTWLeNrmfmSxCju4/QAFT6oWvXMpGn
NOZ3d+3nUDBxyCBMLL1gXu/N1AW0GdJcsF6qqDXpAUwWfJbqlDnQbvD9d5R5y3J9URiEK767npR+
Kcmp0n4pqjBeRo6NC7yPY6GPzsuVV1ri+fgCHswKoX4YRlgDkVDyJeff8+X+mia4hmoavRekgXtg
C4G7LlL94/ggB5P6HIRPRf8aNuW+HG6S2lOdsagvQ+vgv+6a/nlBI5kSCRWMuI2HE/t/V+yNRWQ8
bhRDYlVoQKbdW8QBLoZy+wiTTQ9AbmH15UL1kXZD8zGHSmI8hW40bsQwxScCAa9K1uu/se1z6E/8
M5gUHAHpcu6upyohMsLTM19RwkyQIpvc4EzIEKQv4MIuv4YOghGaL+zWRUGlDZL1hMIzfRo3KlHf
nkKz4h1Wpby4dSerN7QoijejEoK3i6viEH1W0I8XraEmMoHYz98Gnht47pUxRFzEgswPyKEj0jyY
8QQ3INDCi76xSIUCnfvnjKw0/piCyqeoZAUQCXNgLvVZOEp9XI+dUls/gpl/7kru2bXuWALqvdkP
T6WfxtVZ5M2YXrsW/j+1TY8C2GuYuBvQ0qn3CHzPujGqlGIptLomnJlefUx91BR9uba8Vv+IzSmn
SJVlTneRm12B3lAxqNu+iLEZbGrAzme9NkptAzRB91YOye7TYJXuzyKEVs1eMVJAvQjsADayy/S8
8ybsQ8lX9OFcQkCOqYb53mwn3CCtHQUBruqIhTjTDSJnU3wOvtc07jBhxosn1TPN3viR7G452F26
9AGJJeeVVYeXQxYZNTfuFGOYDHpZElEauqHowaTa0iw17JgHrezlWRk0CPV5CEvxyaiuoJ2fR22H
rWvl12dOU1IkFOag46wcWEmwzPgu4yqz4BusQ3iuf4ApgxtzPI0cxoIquIb1FHiETZtSVaxlFWCk
1tWolwpjdkaW2PaAQyeegqQJniY7cB+SJMumTZgblLxkG5jYRxM5H6F4909ZAXRjmYONvc8Dr4ZQ
VcyUkaKXWJaj32Y9d1NTYMOONBoYOk4qDbg2rlYAhXTwp3SrNmbV1em9XgJlRAbGd5oL2KfgMScn
RRONdn3WYu+ZhU8ttMNnYCPBezJ6gXlZmXF11cO199dJ2hTuumt78dENA3yqikZevgYf7P2caiP8
M2QxfXMYq6ySNzQm21mUdAch3YVPpQqxdoNPEjgUPJArEY6lWvqRVIZbBG6xlosq+ywwm+nJthQF
N121BVcQig2YF2kGIn7KpOg+Wg594CK07WaTdM3QXaT81Pveb4zLAbF3gGlOgc6fILjgij72+l2Z
a/W0NiUpZWPXtrUxi6mKH9MQPY0tiakbfSTkke4/KgX/GbS5+CmbRicD0MakvwbXiWc7hPqBnoHs
0bJwm5EOXD562lUACSyDfmIMyQbgK8bHExTdeJk3cf8YYCEZrz01WDdZr7k/Pb/xXkoRkwwi15f8
KmqPXZqYFb0YY/LFQxW7Bamg0tLbaNT1Bh3g3L2P9V7+niU6/5ix0p8b2LRgBmQdGBcA9PgX5ICk
0jn6yWm4SoQX03VPZ6kHhELudf4kpvAI8azbvKD2aaYVfhn8eECpEp0fdGJ6q7yV6BjdoLJKu6B0
qpZcO02rDyeLeowAXYnBqNZSTDKbzl4Tzbp7s6ZTXbl+5iwzvzbuJQ36J8jo7SPuSMi1V07QPYjG
jbeh6iVTCT2kxBy7CH90fCxaZKlL187VfKQd8ZwBQ9U63Y0roC0uhMCkZ0FLi6UCGFjDBOms5r3r
h9lvCVgedPFEOm9lMuLKVlQj2oBdM2F5P/pN88dxsHGoVEI/CYB4elPZQv2IrM7CrjYd+ztfz60G
hADyVMtE5jmtY1pjiyR2+BJ5qjf3ZjGGsOXR2BoWrCXc/Fx0wQeVWsphMFwQ+gnrlmdIoADbso9T
866SxLVVbwvtF9hvnuMJXO8zkSUYvAyJZsHADYds/McJKvoW4Kh0eKBIQWB44AfGuezJoq89hBZI
+A097rGid7z+kpAFMTR3oMCuXZNTv/SruCzXXTq0KI8Nhf1sD5TyF33gi9uKlArCk5m1KAYm6YSG
IZJVL2h8Wj+lgzD3shF1CtU51cdpVUW596J8PIzWYFgAdzboII7ctjaFc7qyIAotjNkIjUFW3FZT
iK9t0wxBvwwAuWh4igdoVw6o3nWrTsRqABzvj0Q5RPzyBRKWwF+tNvbojQ8hhVNj0nuQdSMCAH1p
xD/HmL8LKcARH5RZyZMa0WNib7cZyJQp6AHHVGgaKHjxCtsPjmyUo/Zit/jbwpwrFlqWZ6hN2m1r
UghPtWsTiYSXIRcTAGg5ZhfwhKGN+2Zdg74MndK9AFHTETS9eGacDzqbOqegAr65dEK5GQxooSiI
uBnOd21NxTMWVDOXyI7aD5ZIgvcsH3hA+mWoroy4jB7yZIgeE4Cv5TKI/BrWh4Yp7dhC80b9AADl
JibRHBYWTeBuOYVJA01AxP5928nmFjhsgWpbozt/KP1QVBSW72yNRDTFulP19NoFlpo2fTZizYGe
2E936EqxcEU9olppVMGtE1mgV0kjGnCfKLqv6irT75Owsd8bgOZ/MkQLNi6KJtM6tasKJVrl2hn+
vhC26RO4w6OW9YF+1gbIVixk43X0lpD4ataGUeODEVRiPJ+Mzt2ORczL1tISdG+iKtLWzEJSBgW+
1SxrP53uSNWs90DaCNFW/gygGtO+eYvbsblVeYFOG2jINFz3Ree/AX+HsRzIoUJK3Mm7VZ5jeofi
Sx18CCdVHwoYRwitWE/+8B4AAZPGFl2G+9xKYdQUFbSITcOD7hn+MP0/A7ChPFOGM8zca0GTApde
5waoZhiupRvQ84yJTNctejOQd6c2EMQIlzmbiUTOMi9oX0Zu65wnjQ3GHtWFhr0RDcE2QQ3gJ7RK
jIAzyswPja1Z+P/4WqFW3JjhVgHGfomrxmZHJnb2SrIUv2ed4RC4gLbS60cH9g7ts6pcV47mJpti
ynlCBmHnPcMzgsGWwRXAkN6K0TUczIHifNNfT0b05MmquC3yIHpq8lkdpS9Az2yconamBd1La4vK
WNItYUJ64SbX+vZhzF0nXKF0LLDqHURPD8x3iQQB5wRsqD4M3gaiB/IIZhxHN0aL5h1KIjrCtNWQ
VAFBjTAV6RHcC7w40n/sTjTVpdVUxrjOpmCgbjWUsVqzawd1HgrNOM/GGD6QZfs3EwhAwPNxqX4Y
FSJnXE+SKBhZCO35ILQnXcZbFJvwRRI6sscruDWIsqjUHp4tzinKAUZVULJC/hIy2BhfI9Or/Ugm
pcO9sePegPaURkgBDwH9YntQmMQg5ZBu/LqZ9CWA3sy/NYokey21wkbSZuhMJEA9aGoLbfJZgrD3
q+ENAZ+AKk7WG0OBzFwb5Wjd68gaoMXh0OQ1paC5DhbDew7zqrhD6EtR5o8CtbTcDncALxGdsQ0g
S63Azdr2NSK+zrLFiyrc+IPR94+A2UtjKQp49rBY6vRWWOQXC+o5MJiIK+B42hJch1RFn2OqkyaP
cVfN9alE1TglGRXhQ+snGx2hspY9hkgoamzoaDlvOVpCd6oFF8IfyYsLEbkdkYTOxb09DfT5AfG5
P8HOq+BirLKmhAOZR9aV0Zt+Nq6DMi79GFmptmrulZZjS0ynwgo2QhRUxZKsIE7pfem/R0krcJEg
l7/NJgsOkVG3cXNuKKdBqDAx1AX8APDqAdLSmOfhoIdlkzUa03oUdQgDdMIocmGosbmj0Ndhnglk
+qpuRv1XVmTeu1YSDmYxAtQCalOH6tdq5CBL8CfeBKNtZl86FpIdtPiT7iYIJdeCjzM1f9SeotvK
QzdP+FPebwZ0zcjU67ocV7ZLcQFEfSFuldKmYVNhPa1xk7jdhxtDRiQB4AFG/Q3pHuyL4h4DpdTm
YVM2CRQb6fAdII3kW71uw1c/0MoLyRvO3lRwwR7cAFDVIpkiwqXi/XJHZ3xyUWQc8TKm7+b89pQP
7yGFWv3My8+/JY2B7TAaZX1uxTndobZGvzklYhGHA1N784pgPB/LOnkAWWmAmAc/tXApNDywKdw3
G/rihCuXlj9YA7sMnRrb/ckrNh2X2NZ2/RWXcftq5LDfFnL0u1u3Fg0gGT8UEITKtHgyCGn+zaj8
JIqWVicya+GHfRCsDE0FT0GjR/V1R/OStl43T2yw0ya8RMfJuHV9bI2vkInosGqO4u5FULxE4pwX
Ml5ckwwvoaezyQhAxUdbZzN6toxkRcjvI+A3NDU6qpSBB1A1lN1zSKHhzYgHi/SZN6xcWG0rL6Mo
HJ/ZCAbIAzMyrTP4fPkjADB9dnyJswHbd5NVDZLGv8+8qni0y6r0aQrDOmu8AH1SH6L7/QQP7Aev
0myrWb3mzPwt8ZxjTIERW5DUTzzOwydRlPlWAhV56zWatp2vzHoBr0Vcl2lSFnedi9okSwlDFjM9
3WhvTd2eHmFQZW8jBwdV5dGWL/A+WrWh42mDZunUEIEI8YLmLRia/H30HSzfMP/xtStNGCb+PDix
YI/nxckvfkT9jPqG/SMeyuFBBiOByLGT7joxEfai9j1CvCpDmxaI44/FfdaY+P8hIoyfNuzNyL4I
nSg8y4pA8LZR4CzcojfRS7Km8b3oojcURVWw8lMzvmqp3JMbIAq9amOiCfLQEY+ZUZkNzFkIqj/r
sqU2HRWBt1E6bdQFTarQW/qa4eSrMsxK9mkx4j+aJ33AGz80m18NBS96Jn1QWDd2BLToTCVGqK6R
rHPKdRInsz3j4A1w0MxW/ISCmuU3SJUgYQXxtcmuoB+WNhYxgXTWblt3D0jhlGT9md03F11mdsYz
PCw9Xpi0QBFEd/vcXutJ3v2JkK22NrFW5NEmFHC1l2PYQLMo8XftL6Rv+VQwKVUjaaAVPy0opPld
wKKdywAi2YU3H6/lWLreWz/VrXMlEJXR0duvUWErylY/13K0bKEnRV2yCRFDbRdTMfglmZKLyQ6P
Zi4/0wBxtSkMwGAbSLaDuoQAP2HRXaFOT0ozaPllUFlesgXZhxp3nFmjXAlE66OLyK2G9gKZnay6
8lAPSX5QgMitp2iU9BhYEBDlfBen36Ri/uL+pOb7DWrinVLI1ywRWhQ6jKaseyxByv/ifTQAzZFT
+hSamEnNx5pc3y954ngxic8SZRVdXyWWZd2kg2b5/M2mys6ccEj1FcgTWjApWd+cWRQFUmMqfu7Y
VvGytZ2YZlIiE45CGRXNOV1v3tl+3ZNY6RWCQmgSRePPXOq0MwbKMvfQd8AMa6IEqJ1abYBBApvi
CiGO+X1pJpm8MlIMPyAE5fKXa9UoF/edLB4zgGByTXcEde7/QwfDgC/Wmi8twkO/Swi26SLSIvOv
q5wGqpmU3Mm/KKRac636SykVlIYV2SrJt54DOjEa/fpKcCsu62zyAci36v54VfWgdEt0NgCkOTZt
s5mAsTuerHTMxKkebj0A4mdD4uLbBPvwRC31oMK+M4q5j1pwCtlD9DN5hWcCpHFBhLZDhaQjAplX
fzshByQ6ZDsXJDO14rm2+mUBRadIE50g36qi80ir0gpZkrx9PD7K4YQcC18RGgYIYtAg2vtMVCyU
P0xpvtUEmwvR04kHTfjWUjj8qz4XtWDgAF9H2qutY/GJQoaW51vhBuoCewkP/dHyz/HpHNTWZ8yB
Zs+tNJQ3cEzZXbSKupCGSkC+TfsgAR7r5rdBYFQvY9WY/yCNLy6Oj6cfbjs0cByEYum30GaXe1+p
QSOlVsDXtmNfiJdAlDk274mQP7I6SlfKjvE8GYJHHzPeO60Jho2ozYpqV1Hb95OtZq23vvo1WEo7
0Yr65sM6COLw41yEXWAf7a6EDn2nKzlwW8k5P2t02k5tAwBtKtv342vwzRI4SPpYjiTC89+9LTRr
8hPgh2qLYmW2dAoDszRYryeaCd/Nx7HhPNHhAsqxLxCDfntZ9lamtnEKKimcso8pFahL0Rk+MdIe
aORzp9IloFHCHrLgi+83THhkOH3QNNtUdP46awvjnGpwfkt6rJ+Lyu/Pq3QKbxqRdE9Ii4MeUX15
M+mN8VsCRzwRB/Z9AeeDw0N0BgTQySGyGbtfEinvqXXzsd+GeKBgoO10pNleGNtnKLhJa2GQsBtr
36hAS1fUzeHtN6W3iTlndz06D79sX1XGskD930PwwBvwGOWRioi2540XuYEw2DIB1IwHR9oG52UF
yg+h8+AjNTNx68q+nFaA4NOfiPjPbi01xT04rJN1D8PeucUASJ9OxIqDltU8ZZpjAFh0zrGxN+US
wrvn9w7tlxLEn02da9mShWxUXE2rEDrOLxNOxitNl2nzl5t5bs5pNMz4+tib70ddP0sKxrDdlyiL
9OsiHvRnhkpOjPLNZnYBKUNu4MxodIp3P6lTVJDwQr3dmjyFt+Rj1U2H4NsGU4VmdXxC3wzlzY1a
mtGArvTP3fXlGgGAl7nJ5KttKjNzITTyuszJn2PU6k9M6qDZB7pg3qI6TEJG1PaOTSlkIHWZT9u+
dtaTsN01mdqwTvT+tw3Y9jxpoxMn9WBukCOhiZj0UoGRkWbsLmPUwgMuUPrYBopnjkz1H+SBGr49
YfPjL1eRkTiC7jw5UBSfiJ0vq9i5hshTuPlbt6UEglEnDPsRNSTXcPwTH+ww/DDW3IN26EETvz+l
yb+M5YxUt/zSbbezpcWtUIV/hzPHsEyxRloWUxeuy0rM2bF6GXiI/RJp256LKJSoywz20/GJf3aj
d1q4/BpHAhjhMQbR1LN313hMs1ITUdltY55CaGo49vnQed2GHh+NTZhXD34MbR9PB/vBwXgXaH0n
n2qcxakQeGexARb++E/67qvPOBmU4efsUpvvoy/rI5ymp65tdtu21aJrK0tQCW9ldUkJ9tQG+ww0
e7OXhsGnN+DFeoa3d4vmdtl3vdEOW+HYI/5PFfUrwIMedIKpccZbz3N5IritMTy5XsvrFt0E76yW
BS3rFLrZP8KpEdNpINSid4N9SYg2YpP/sVCLpeTGq/eS6hPPsZqFerN51j/pvRBPKSqsj8eXbV6W
g6lgAULSas4sq72pGEPnT2lkDtseTaOzMe5QPUaf4cRtpX/zdWbMjwaciYfhQRRI6SXqY5aP21wP
Z2kgx/4H+kS5qcwye0CJwV1WmXJQua70f5w4qu+m1mLFxkGtkQkONo7K2itAbtY5r5Th/PgazJt1
fw1MZ36NGDQecMDb3Tq6gZhshJPrdkAwAH3KLluHVfBS+ZyxcBZyOT7cd0uOTSpwe8t2ZzTE7nAe
xfe58T1uqbDTofMhZpRYc5yIu99MCngMJRluTH2GXe2OUpuz4IpRTltha3ORMGrOilm6DZ1/KG2N
/v8xK7IjhHugjM92znsRwWgFkAivGLeYOYlLMdsB6C7Mtb9eO08nr+Ty94i65l4KkJUBwhFBPW6r
ceLjpJ14ywq408dHmU0a93aEjZwSWFUQBIzl7i3eAPXKraBJb32UVS/bSg6Prp34FCEtGh8ZdaYz
VbfZhV7Z9Mkby98W1PlQ1TPT60jmkCsT8pKR8g5+e5G5RE+NZN9DKSuhQZf3EHSO/+LDPUUS7Hhg
hzWL/+wbKduZLHMfO4FtmQQop1Tw2fPWCk8c48NTzCjEOwunDemY+7bDtXDNFncUfRvnnn8Wd1q2
GpF2WnmqN09M6HD7ApqT7Kb5muFIzj/lSziPNVN5sVHKrSupSY+OZWCiU9s3nlUNl3SQzdXxBTxI
U9izDKXZHBhCweeL7st4ox62AHA0b8u89TMnkQjVGzihQo+aKp0yMizmkjrKr+PDfnOROhwYZmnM
l4m5j4o0ZErxtVZiC4DIOCcqKPFPWdmDf1Wwu/+ZXVhvcIcq23sXmCzK3zKUv3wjww5pQu5+21j0
b+EaeVQMj/+0wy01/7K5UCN5LYLM3/0CYW97hWdIf6uAWPzgaIc/s1kN9Pgo36y7xSVKbo1BC9fP
3oH2jdLwhYrFNun1ZK2lRrWyAx1edRDW1T/ILkZnaFyfcoL/ZlS2Fl+S6xuY4j7uVa9MP8grGg68
YMRFoOvWbxSNjJc4VeGZ3uZynaDhcH18qodbGlCkbQN5I+VmtnsL2iBR5KXelL3WJL8XeCyCZU5r
aspNgZOaNrZPx8f75gN6mgbonq/E/xxUPQyhdXE15K/sMVJE7rWbCBDaiZhwOAqcHXCtbBKY2fY+
bpEGWWWgZ16+2hIPr9hqVigYnrrM9gMP73ubRy6HE3QkJuN7KT19FgPxeEeirO3cEJjsKyeEqRTK
Qp793aKZOowV3g8k9STZGArt7vrc5G1Xkqe+ZsqtrtAzRr0rCPzb46OgZ7x7wczDsPt46BHmqFDu
hTdHF8CoWvbCFPUZGMLeM/qL0ugwP6wcIa9HO4hvqKYjvd2nZkkL0QXssfJkJ2GJU7MGia/Q9cx1
E0HJVM/xlgRudjZ4uE+eIdDXKOTbgc4joKl3997kek81CtskmlmNQ6RXa/kpUsT+/v6cE/ua04Kq
zSHAu0uKluczS9ejntWnxXrEnvBSTdYt3fTgRODY33d7o32K7H4J2IAIPT/3GK1VeroylZKQ+fzk
RCZwsPHm7zRfQ+QcFqFib+ORayg9s9DmrdCVRdwf613fwxks7bvfx7fE4UhknjM+fOY4gZvbC4Rh
0wYTKmbha5Dy7XqB1QGtPXs5QTZY/fVQlsYDGTEFUjA+1+4ez/IKDGeK80GuDcZVWmA3MiEfihJv
Yp/4SgfPVhJBOAwwV7jJCX374aHHgqPpcit5zRWOlHVpqVUBph84rCrRMbAitEYct9QW1pj7vzsz
H1ZmbfbX4RjCrY3pf5xILA73ze4P2pu8CBo7aRwteQWLQgNLz8Q56mukdsfX+LthrDlWUXRGyWnf
fb3WXWwgsUt+jWrEdWov0+7wsyzejo+yn6eyurbEiIwiIMkDb9/dL1kXEbCqXhWvWofsl0Tu/5qq
yHAFJN57Vhmamg1uXhDyy2nd+mF8ortyeOJJjykCECg114UusTu8gyZHCJSteKVbhOqvUTgXcWbL
JcbUBW37kOzp+Hy/WdWdAef1+HLofSOsAKq5xatK2uwML6LqDP3d7sQWOUjKWFZqqhAOmRPxzN5b
VmkP4MCRvHkNkzL8VQjfB8mFNK0c9XZdopd4EeoWLWj2aItdo7CXsS09NHo8ap4TMZ+KmvTWx+f+
zWI7EIIc41925Cyf/3XucQM8qTX8+tUCpnydCkc+uQDYgNql+k2rAnki9H0znutw8cJKZHPp3l7o
S1Lcq2Oeja/g9qbbAUz7XVU5wyJwc+2mtCJvc3x+xlxq+PoMZ9Xp09Bt4lakTe7sDWiWVeGYACdf
fafW5SbOcFlbRA1apwvVueG7SHr3yZs08aFmOaEIgPE5VqYpFLweMbB6YKeuKu7MC0l6bCMP03va
qoKnhUNKkaBMDv3I2dRljoCoNbjOH1xgI+3Esn2zRaHRUxDk9MOy3G8TWIMUqa6a5tVLW+QnJ7e5
KrATP7FYh6PwNgUWhtwtPgwHnJ426mlxhJN6lVkzrAOBIldRVflfz4VRPA4BnooUiGY3h69bDh9B
W1mgz17tqUmXuptgIwVG9m8PNQxhA+YrtgaeBYZ/77s3hPsIxdLpNeOph5zF5CP8Ukcnjs9BqDQ5
ydx3BMz5lTdzkr/OZeYe1Frota+0b8SnARKsCzONdSTaVH0Tmwi3ASrr0zXIdg2WoZeeyJQPDhS/
AMwi7Kg5P2KD7/6CDNedWJha96pCYV2NXT8C2O2ABWVomQOvPFWm3H3kcOfSHzJd3pU8jtmS+ztR
z1usK+xqoglZPgNLLMqF3eLzFafSPJcS/EQYjegIHT/G+vyM+e8x/ndYYgZlWBiFh9U0wBuqLaU+
bdVoFg+ZUyhkrnuEzfAcdG3s9BwnusTMUoBINcNOu7AhYZPBxXl6qm2zm1N9/hTpEE7mLqSlY3a8
u+JGBBQqt6iBqcnNQBejPq5HFMLKwWv/qrH6ORRz5RkPm1WjobE3lAJamua1DdcBzsdZATcD7Ero
o/ONE9jxFd4LlJ9j8TpgN/Oa9NBnnIPDl1vQ9EWW1hhgb70Sae+lnMbkroh9sJ+k5R3aCEZQP3Yx
yKwVuR5i2rnqAnM5Jml1rZnoCyOqi3QPeDcYFjiia+aVQGXkNpeeL5BGSYJLkDYoxuo0/WdhYvfR
RVn75/Fp7B7If2dBXIGFb1I19D5rcF9mMUZ2PdA2YXvaeoP5I+54t5beqGU19OPDNPTaNSyP6g1F
6u5mjJ38xBvsm80xQ0Pm+ijRh37b7iriNSVS25ymbafbzarBKGETkSzBVaiLE9H626G43HQKl3y2
/dy+G3KlhKq0rYWU1AoHv+nC81PQUQ1chuOrOqdce6ePS3RuDs+1bHt/Vc3UQMROc/RtBhByFYEL
+o1atbFsNBeb54SihqqEdxkiIf1X5Y1/vyeGO2iWgrIAdbMXYIsydroCCsR2wCbvPebmWPP/tuYq
aHgxpU18qiP/3apS1TDnZwUF7oPWRZGj/zwJjhyMwBWkGvey6UN3FUq9PnG6d0P3PLeZtsul7iLV
QNtnf69gFsfBqsytlRFSERuP4o3pVdUvSOcQfaIwD5+Pf8c9MYN/h0Q5g8IKGT7rujckrEjlo2qs
bd247pxN51pltYYdFD70eHlt86EEBzyrKd53llleE3Pza0eioIhkz6lX3OGmMriuNAu3GhLiT/Xb
nYBjjB353lz3BcIRUYuIScymETqg4SYRtME4fcQ5BihiXhrvxxdiN9P5XIe5XMbdOatkHACeJgxA
AhTozG3gBt1lOvkpusggaI+PcriXQOrQ0KMQyTFFMnQ3GCC+MYWQ8bytISp3qQ2esQrr7jUYVXJi
Kx2OBPCGPUv0Jp2ni7g7kjE0vSLWxa90eVEEii2U2rBrWbkiUqfeMYdrR8qr6Q4UUNuaeaC7Y4V0
5avWU8lrGXj5SzLQUgNciEpaADi27oLiBpGqfA3p1HoSvW0R9hWmc1kODBIixtJpgcpGojqVCX2z
BhaILGsGZVFd2a9+TaIqXdE66WvvxvHKa3A5KcYmwH6SrujxD/vdEtBBMDm/Orrl+7qRQHGHUMog
e82bAQ2xKS/WRWjpF8dHOUy1JIAvD5sqSc0QyNPuQiu/Qdwgb8rXbkjN65oaD31drYdBIiOg8oPz
AsxBnQj130zN4YHGI82UFuon86n9coGWykgHeColeXOHBTHu2hdjHv99DkWRU5slDDj//HNvak6o
iWEY44o3QOqjkF8BKBDC2OSJH59IkD8brbuXl+S1rQHQ00iSiX27M7IBcs1qq1SsMcGGFuQp+90N
RHhl+smA7qBe0Wy3pYJkpEsEFFJAONHCHR3HXvZuiD0UvYoEakIqEATpkfNEcXKCIUn2C58kd1J9
0ZtT82ig+5lstNjWL2WkmTH+TH1UQod10MBqB4ddSSFY+5NDCXAXw5DKnzi+0oiqiD3wmub30EI5
JqQDoLK/Cj9rX7JS8huBQ2AkjbzVI/z67qNtE2q1Jk4q5cozaDtcAA4Vb5OWIZWZlaW10bQuqJaU
EzpYtW5VvteFxjQjMEBYaYFaxMaiVsZV48Cwpmvgxx9OhynzRuTmcIeZBLWzwq9xY3MbHRKhyrE2
WQxxLcWVgkejoSudaCHUFi1AAx72LUZ3iTLeA2pzDyoIhz8FZhOK3gvWaovBSatXOWEis6yV5r7l
ZpvCjEZE6sbGMUhHGjLJqIk7CnOYLo3haOaTmUFCGyZpI9fcBbDEQIWoNZbsKHxAUXOfuqHOTlUx
90qLgJa4FUngDCqzZB2cqd3dguipG+WByj/c2dky+JNl7gYO6eQ+5gUSJjm17vyiiN+S6EGH+3L8
xO9BPA9H33vN6XmJlpXT5h+9XOBivizfix/Wjfpl30t/iaxv1J6hRKrOjg+7nzTvz3nvzOemWwaW
YNTUpAcyyXe4dZdYraKvCltXIj1nLdumOxHe9u///VHnX/Ul0iQ2yHtf9cwVhojjsL5PQJxTll3B
MfWtEzF7P9vaHe4ATg1BU9MSn0nag7FK02w5an+Ek0DmCtfHl/ObpxSBE2lhLlv+Sft8d2bpYCA/
PiBqa8MzDBclaJ2rxBx/R9je3ZXeTOWOxHAe6S14HqNBehK60eP/sHcmPXJjWZr9K43cM8DhcVrk
hqSNPg9yybUhfJBzHh/nX1+Hiuoud5Mgr6heNdBIZCIjIxU00mjke/d+95xWmP0WjkocNFqXwR03
q4NgDXFYJHB4WVK3wt4zHSkiMJIKQPkAb0J8spD4zeOfloSq/4Re2ewuPn70mFnLSU9meLxjW7Op
b6GGWJX2yRX6zasaQSGRfTBpBGROWR1D3ozWPMn8qekZ7p3d0Q3mZWAeAhfN/+BQrMIMG6IL7SP7
5PccCWNkKt9gVeAu9r6wIivQkCIdoFjNn/x6f/O+Bv/m0NghxLC+Qz9eu9BgSBJXUvGELZ2JXtpj
rECitjwblKUB7d6F7m1XT/Ptn2+3313Mnzt2slZU1U7f2NBBQFqht3/qzVYPDMOo6JOFhr8kTvzJ
gvb0N0Rmn84vhD3y7hbv1JMz1IwS56jllk+VASnVXhgoi+M424+iVzwDufX2z6f2m7KPpQIXUrFG
UJmk3PLxkip1n48iz2lF0CXeNA0dFRxBSSD1gcIrmpavSp7Fm5aF5VEII9kIkgyfPDhOn45srcFY
EZ8FT8qu8DQTbfTzFFIL5WtNmdXq6IpeGGYXXhaoha9U2wq3BR/RY7gl2yB3nT5ZkP1yV1H64Qqw
xecGJtCwfv3vHpMCaRLUlEKjG6PJb9zEPzQhqi3TS+mhJhK4d0dZffI9/3rKrJfgwdGyZo9GRfjj
McsFXw5rKf0pkkt1bBinbrxaLSCTlZW8xgoGP0D2xYXdtMBxF/lZZvmXpxDnzPqTC8/R14Tfx+OP
Vh4zkoLtUoRtF8ymmMAzm5/tZE6Mvrxt1/uYa0uLa51JOf3ljDRaWAkU5hPVfKl5UZmwwmMo2D2r
6gj/liNnBWotMctvQjLWBxYlAh6jUuKp/LjKustYcazHzlVANlRFy3xWYeCZZoZqwNTewuW+hbXi
nPWV0V8MCOA2HaNK0tdxWXuo0+11fip8s+esekHETQfEkkUaaNxthi+beXVcOom2ZxC9RhSeD/CU
ImOATa6POuoj/FooXJt4eTGg9BC5hqnc+BZAuS9O2DJoE+puvod+5hy0eZDqTrMGAD6YmzSEaRL1
nqeGlQarnaGvhswZs/YbCNnmuZFECDBJ2tZXFR4T4WHMVi9xD/Lpp3QyjggGipcpSwQUO25cvyhj
ZnsXPKWdx7DW8F0ydbdzbQESMpwKZf7s0fDL8kGHH8BjFnvAug9dRTfvfxdTxFB1M03iaWnDEI+M
MxR+llXCYjGvWQdWswRgtbFKrkOZucOBYVmGa3HjGbbftXGRBHOkJzeGotgPtb5Sf8fJFrfzmAyX
GtekP5a5q3zywyKlzsd6vxvhSbLWPFRTUA+gX3fyggWUoI1ZzbCvwSQ5Q859Ojy2ZdaieMqcNEhL
SmzM/a5AB91o3NbvQ029j5e0ehLplDseTdkqDCw7CsUu72p5Du2/e8aqq9y5vWK2x6nUIWNoRt9C
WXbb6axTpm7xy0pN7N3QD6Bb8tBJX5iBBxkNp3dpvHKdpRy6UX+2coaIvRbESOgtoT2F2ykfM0JU
WFljD44PSD9M6tDEXPBL5nZZljTxtVzWL7CMlDbIKqW4t8ZhmnfE6IW2Gd3Qmn1bqU30b2qYuXeQ
3sqZsqEDxC2Mu/xu9UthDWzH6opte3SRMkjQe5pESO+G03ymY44N/biW0UWfdfBZ3FlhyEhts+XG
TvpMCaKsVvb9aFXTBvRMehGpPXKq2DWhiScOOJVAy3r3G4YD7S7pZI4GoAPfnkfVclEwhqlvgYQp
0hvo0zyVrVCvJrObH6lxA1UYVJMnXjYP9g+B+ljzeAADP84KB5MJECn3rMNF/71CZ8lot77APQI8
wj4tw+/NKwGziiW69tasinq1aqNSAJrQmy/ZuDQhF78y6w0jtQpopiRJ75u8qdSLooMaEaSuPqW7
2i3cJRibstKCPCxG5WFWiKYHsapFDba6bpov8mZhwn8hzfOE+reeL10zU9IbRrLD9LuFuEMhgdis
Xm/4EIq8NdQwdyA5pFGVokAepiH2mP2x8osRBxEmFfyC1t4maqD4VRtVX1KocavcGGNpkEaZKkle
UNnyqiLvd4Q+IIywpwyhL81W/cO2uu4rXkP+iGbG80jkSJf3IdbYrQVx29guYSjPC0WJVaaSEex6
E434IwUBLfNk1IegMnHYYIhodDe9nMNJ4BippTbuqi5r4HT1ab8fDVl3/pi19bAJFSdGYtejgjor
HDX/QanKOp9FamLMC3UTrM+oWRdUYtsXYUjR+DSVrDOk2imYuilkezfVUFZAIQEWI+GUTOCM1CLy
+7nHTrwmh/lfCAXFG4MWxHKg81uqx16ks7Kh1Kef23KKRVDgrXa2oidDfIAF1dxG06CUh7Ir6ux8
wLudXLWjYTNBQlHsoPWyOjKvWzarrWHJX+I4tC+d0FklWMao1IxQ4ev0tLqwLzhPY9kqc8nzKhys
5hLqqvLWdzW5/jlRDPhUUxFCm8jT8GIUwFeOU6VFEXKL1N1rMWskn5s+xwbdGZUeZMbY69tpnJLy
UtRIF32phbLYatgiXJ9ONmyFtHIK+4CoqDf2RBsBsIUqilm0ivyGmBKRgCYqPrhXoep8seFWkG/V
6R5vdb7oby6D1J3vRPkA7E5PottB7QospRTZH4kmhADqlSmbNzjow0MHUgUTbWjnL4PWMOKhx/Gi
BsXc8thC/1RudJfPEdRulJyZCZ8PxpuWIcC1m/jFkAmS+7UG0ZD6r62bKIPidoSwWp3RkIKW0DoZ
E21gSdhgK9iOAMcKtLY8KPX8ix1St/EkgK77hdfsW9Nn7ary0yMC/JCAXKhtc/I9lA5cN+am3ZoJ
/2VKdk6vRV+nBd2Ppw+ORKo3d1hRDKD1ll/mnbjoVQioXoshExcy5a56xaHFJkUdw1K3Vj/TR+0A
6eKXkhm7hxD2WESxQ1/uCYm5TDKETfcwi6p+c2RpfOdZDqmrMiLxNUvn5rluOpZnlpKkXFnDjqvd
3Nb2E1/uUvuoEydeelWc3St1ohUB64vVceYkw6vAXYrplZNkFd9p2gaBAjhdgbWy9sw4AXxPsSnH
SGAygB+Uw0iZXgMu4S9pXqmbjlnU2bN7N4etW5BSCJbRMXZIZTTDb1o1/KJXyH3pvynpF2bezS+z
1TUVdS6Z6JsOUNMjldvICfTJza7GqeBCmBgCzltD6c7h1el3aVlaT3aY8KfAqvTnjlV2ka9VSvLM
g0MUvnQhLHiGQRVqZ4eITZRihPsQzjOIK1aSFOg6pwbkSE7epQoGS4niWFjZe2umtRUggkx55xkq
jqoytzrHG/tEbLO8ZpdeVjxkvbku1EeR5O4DsYIC4j0fxGQBltr7zogxzGS1pr/FqbRyv1Wz5KVK
pq6ArpDmZ6LLlx46VLV6EKZq1AOwXdNjK4d4ZB1dNekWGUIGqzWDugXWo4doVuJbvWFpB0atdq3o
26IkeX/MSFTA26iaSEfW7ubCqxdlQD6AiT72WeLww5LlAodNNeL+e1MqxUuTKAsuNKxKu3RGRQRr
VJ2PBnIYC8IfGCNPL/LuwRRR972G2XLtjlhm9r3oUfumhMTuRenUt8Tr6uuyiAlrc/uyIszZdm/L
UK9UD5hBdmU5yovVGF1JJ6vgiTpOSo9APk8Gvu10crTNpLkKnDGknNOBbsYCyAJg8xkrE5USbDIk
r0AKC7hjlN6jXdjrZQrNsRbGF57eeOWSZtHhb9CKYvPZGeW1Td/DALGAzGYn54ym2YiJlseFlRg/
cGbn+lWOK/ci6dSR5pKYQANKxhK/8FTnLTPJVIBS7DLtdnYKRCkKHKovVD5U+yxxnDLbadBaco/O
aOjclTxqRx8gyzg/4nu3es+Y4IfsemzSYktDQPb07Ogr7yb02ak3zrBFRoCd3Y4FB7+mCo7LjCdv
UcPvgirmcshira6eS9WCO6guzdJveyeynlpHSXFqTkt8a4hGh9k0SjPf9+wAv9K9B1o9MSWhHC1Q
tQ9x7tpUbLE7emo8D1YgnKn67iZaDtgNSNu4AeuhM4VVOfyJmI2QT88xLW4mbY7Hyzxsa/ON769X
H7OQJBxg0URVj0iyy2jTua2en8c8NAB/YyO/LZp2LPaKmRbt0cinONqOddZZDzXs33MA+NZ9oone
2BIg0d7AYMxtYOFzzoKOW1EGxciM2lb2Rp8FU16JmkZk3yDpToz+jKCbq2/SjqXGwFP5O/iZGjcR
FakkYAq0qxiYqARFNVdpHgdt0ScSs+owXehavtjXsxiyaVctejsFduKMke/wA1YDOp5TyoNLn7HD
dNn4o09nW/HJH1bfC1yB9WEuWhYRrUX816NfiNy+FEXxYnTWzLtibrJsK2as5OdwSJKLtKQiHmgh
OzkIEzCotvZAbd4PsSzXuFUi9Zqw98hK3bHlw9DFY3NgGwPAiDMuXutaRc41D4qyVcA7zNhIOnv0
h1JLVpVbmlybJvDNHfC+wd7IqLMMb85a+YOdsnoPr6h74hGtVFhqGcpxxVhE5NMs/ZBpipj9IR+M
r0qoLJJLzmZi2ya9ep6yWeWJMcdZGDhDa0vkslLeTGrasOcoGqXegfdpL622UaftpLFjC4xCn/GV
hHiPUaRo9XlBxgfSxRjlHYyIRdc3WpoXF3nBFIenNpb+PMUNb+/BBsvkh0OjbSKpMAlRgXnfimhR
BTKhISkfWYGlG2eSlc8oIuDq2mQICEYUqDPfjRreafqMewsO/YI5ayD96cV6JoOowZFK2sY1Gn+A
Jce2wsqiDDVLgUrMUand7xiSHNudKnV1Z+cQjs7riodOlrSaep4tmn5duH1j+qKNcHb1a5ec3Y6q
WHjY+/T7ZKrTN1VDJQjJdiIDXrXSbYNKKvYEik6hDG8OtmpD0lr6897iLzDv0pXkRyXGl0zq4s11
Fvd2NkctPeSKBRJQiVP0K0YRflObfrkqUgWvz9ip5tMAilNAuFUcPE8CPFvQpoXWXdZtaLaXej0t
L2bYVO2xnUd48eGwUr7BBLMf54XzNhqtNWyG2a1VVKcrx1B3ZnGXl1NqcFaMAWxGOc/g8k20o54O
Adk9d+CKLcHQN+MYjONYXOY9E9ZwFEZefFocw5JMyrRK9pZdxt8UFuzPdhgtnQ/cVIWCAM6LX72h
0GhO9SL+ARO4MO67iRYUs2pyvCB5PQ/70KUztqMUOr01EO5YmJaT+QwDzkW/Dboc2b0VuaD0V7JY
iv0bFWgO+i32q5oGJ08tPBlc21W00/L1PVVp5sRsV/SkpIWVTa8uFHuoZSkiiA3SVnHFhtGe2SBT
m+C9I+x7KAoO8zC6HgFWojra+TSvgR5VzOoAClbC9BIOqq0cQGYUsCZBcmrHVitm6LvGQMHdUOL+
SzKupEphFTaj7CHeOCMlt7D29ejUMUPK7F5kJq1vCjBBe0UbSmOjj7T7mX7HlOPBEUyuJQosrkFr
ag/TlNB/44XYP03xOF+SQRhxduJVPwjYFg0Lrlq5BJkdzb4wquGR6bGBht00VRcq/m6gc2T6CTdN
hvEyxIlEvrospHdnGxlhU9jNjyWEKLvRGf1VvH4RcRG4Y1HdA5xsz2KDwpRXWbDRvLzJ2zswxT1T
1V03U8pUXFXuczOV5hXAGBvC6VghmtLIpOwHfWLhSyJAnDG8CP01NNA1+EU7w64UvZpezIsmnjDO
29iMMo1XJziuWPg6Nm9Iy5MpR6+3hg71dAXLAvFuwVYyThwsUYMbnumGoO7Rs6JSvSm25P2qG/my
QPk/d416jDeyQk0RmKltX4WxsC7TpF5eC6l0wuef1bzFeWa9jg3LZs/len0H4Cih/ia2/sQoMka0
Cl5S6oVVbnyjjBfdZQO0K3bniT54Awt/CXDPra8beLpMBFYKD5eaqQabRw9Y+E2niklFbmfOApoz
3E0KGn3Ic6Tmhcx6QJbnFrF44I1oJeTOsNruWzulyduf6+K/1L4+NClpUX+sfY1KP4Y6ftfXSRmu
KP/SyzJ8yxlYkEKB6ra6e//nA54WZE+bZyfFtroEVS6x17zWGT1w+nVlcv3nI5x2MU6PcFJyNss6
UgB0lq/URLx1fk15GadPjvFL7W29bKRxiMoSXCEdeHLZktqkQaOVr+VB7kRg75TDPzNs/GcD990h
Ti7UtEizcya9fCVHvmmL11j7LKB2Mkfw6yFOrhQjhBocJc6CPQtPyFL3pJc/NAHOw6N7E11jnNv9
+bs5bQf8/G7endR6d7xrQZhMy0qo9OVr7PQ7keyannrRTlTlLo/2pfKVqa1Pei6/vd/eHfGk6aG3
s2ztjCNajBGF7TaSnzXrTltZp+e0/v1350Tdj2c5VadXVVG3QkGoCbc4DI+Z/CR/8ksP6/RIJxXf
kKnfxO7n8pVpigOJUH+2W95G+Axb3G6Zr2oS2+2PVvsUGPXbxwQJLcg2a4LYPLnfKbIuNY288tW+
I8hxLB6SY4WHwMt24o7NdBakF+Da7+bz2ftMm/TbW+bdoU9+BxTUZyvRnfJ1cJ/66Qtr92hsA8d4
VaNLJY93wvj+53v0t8+Pdwc8+VUQbC5xktrla8Evzu0eGOr3VYDYfz7K77/Md4c5+SksNOLsAnwZ
jxBte3t9DSg6AGn0yWF+e/u/O8rJ7c+MRmz0lDleCxvnAauRJPmkffLZrXFy++uzUIjQc7lqKK/d
hk29tvIp/Amb1mfzVb997L47m5MfgCIytEoax6oc396a3+3vQH6LTy6Z9stRHIvoI/1ZQpDIxayT
b6ZZqkjoy6S96tY0XhP6Aq06WBED7ekSzPGarW266IJGkoFmqcx91lTZcwrLHrGoILOeymLCoWqJ
oK2UwdfIx5EMrZ1PPujJlC7Pb+TZQG7WbjKtTcaoPz55DL2vV1pg+ExilI4124Ip823kVrFPKTJJ
gq4xnLdi3e5hFk9BXjCDgNljMKR9o02uAXbVxIuLc3l5zpgMoCc+GmPnkajp6iMdehuhiONS8uyV
OPKKtX3sDfriMPtrwLENdcbcPvldrD+vD22t9dW6pgJWmNU6ovHxpOyGTmSxvr6ddA9/3Kw860k+
Rl/cG4p6h7i6xJ/y2Zvwl2/8wyroF1hZkRZdohmsggonZYn5fQmvZi5cTY80+syT9mky6+T5Qg4d
WFJBfKh4Si6TY3bjHKxrsnuImtVzxGcRnOcfxSfvjt8+1N6F0U7u6VAbpEl7n3XefLe4X+vaB6j2
52/utw/qd4c4uRvnSqYFPUDetCTrPEW7UbgPle46a4dHQZW37J/c+OXnMf+RBPO/Z7i8qn+Ud137
40d38VT/P6C5JM767vL/orm8HZ/K16f3hsuff+Bvw6Wh/gU3QhUQB8CFrBya/y241J2/KOCQ7lkZ
R9Sl1rwx1MYu/ve/FO0vEj+gU1wCVWtkd81Syar/+ff0v/h/26bL2MQ6zsDc1D8RXBJf+/AjN0mD
WUSCCQGt64k1FvPxR14NMSQR177rMoqdtEzWbnQUuoemHtsHXWc2Q7pWfhlbDqj/ZXYuRs2cnun+
4HlIQyOwYzD8UW/Iy7Ybpkd9Cse7WVf1e7My6m1PqYJIW54+LLPGmFC0fNHGKPanWEY3If5tCumE
EWNav4NnDKgRrIa/LtMMxGcvbN+m0k9wIWalQ81PpcWaGCgclLZXgxrmyKaJu+Fb5jSz8NI4XpXu
pW1+NwuqvEEkFt3ymd2RV3pbOWdpYxJ+pEVZHC16pjhZGguW1FTXi7MtLMPOfTV3IZ4T0VOIEijJ
HoQOakCmDipU1J2obxgysuJDp/b9g7S0pEC9PYubYszsHR9FXhShMH2A+dq1qGcaNHD8g2o264M1
JcQgsxJzBuFg0shlGgX0+I6S7PwuNJJLYcXqWSoInKg1gV37m2v01x1A+TnFG0WD4425EjNWxpto
HI+DdJ7bbD43SrkJi7OlSo7j0H2xCxQQWd9uSD54qtreqXH4qoTucKTK+60mgHxgY6sjaHbwPPDm
aHkFBQBsnpGdOueya45cqisnFnfwjBFNDT205ZG3TxhHz2nKGjeunRdTT1s/Nu3pSS26V8uSiGoK
V3ukHPCYNO5h1JUjsg3KeFGY347anO7MZqpeqYvfWWX7JhbtC+moO4wV+3nQNlnbbmVIUrtU+G+N
LkXQAxxHZpzwj17Cqt2mtVPvZ5SKm1YRt1Zd3LeF1pyn+vhkGjN0tSTcNwOW9brvg5EYwW4osLue
Gf1qzaqSeyRAtKwN3QRcrY0qzEu6Am+om/xGVzxS5mnmK/GEbd7K8a03WbUzlSJIhv5ACyR9GEVI
55XuXxa37NK+DXlu9a9K0t+1EcWE8rExu970u0EKTxYYq6vZkfqmqWPHnxREWMxKrJoIShKh45n0
OJmZCGdCKa6i995kNMVwrjWpfFJUu7yWQ2ShmOmjgxnrdDbamhImPe0S9SKR6iSWxYNCCYP25NrV
w1vdRP3lnJj8le1e2ym9zXGWtADlVxB1wPyLW2PElhXRfltGokezCDq9voE7l2zNSaqrsVae9cZk
+LlIHtU53TJUSGaqitFYWe5R5pxPX/fniCTifd0n5xT9CxRJy+wXwjlnteJ4chibrSjVbSxNeVlk
rYqjNnP8TI8qooy66YHAohZkL/wHqyNP0CLbFbq8ajRqrWSfwnN4E8KXRX6udAuF6RIwrFRQQdhK
6QZx0c80sKM7GlfOoZwn/V4pzOiGZA6B6oxLyXjWvMX/BDUNFOhrnkRfCQMdlPwNerZ2z6RlsynQ
ED2UlpCwudx9DBW7ZoBxmxcWjydD22cFvm+LzfE4cT1UuOIbmdaTP1jtGNAuhpigEE1YOpUgnYTr
6C+G2IspdLZaOWo7wgj2sxZG9raPR8T29aI/zpN7G2XlPlTU0jPrdB+X03NUZDdVPAqPyecgpnQf
V92dpADsz0U2eLO6asjIe+woJvuOTF9CLl0gC+I6BEBe4iGjvpUFeRw/RLV8EXOfPWel3FNVw7SK
n2NaIzmFSALBopTrf5WI/rLUzFtFkbWvKvhWdaY88XV9U1t+jqpb7ZOsR8DGdwCUPsiGkOZlm+/L
MjQvUzuvrzmd1seQk1wWptFvUi0N94roxw08zSM4zWhjwbm1I83eizh5UC0M6p2uP7qJPvKN23F4
35VLdJSFFm/RwzFPYOElGLow+pKHOUVZsetUpvUM69F2nMIbGfsq97WeGOGGh634GvP+vDaM2vhS
jz1PdSd6ptvCbxet1MxOlTooffNqsQfKGzAPinwQL+PQBDx6HIwoHTDj2sVQYEyxcmYQwWLiO+uK
M6H13XM1WdD4J8BjLyXsTgpLTM0agUYWAQdypjaorBp7R+pmuKySNnMu4NhpXxjiYL8lUkXZFap5
mYN5vyyGskWc04bG9dRirutayqQ8ud1tpMztYWzN9Az5VO/Q5I94aLgyv4S9Hm9B6xdYo0bcEqZU
g1SJEg92pkn2Jkn2CzmQ3URm/WsdRRt6W5ci7PZtH+3qYo+2M99rOvQ4gz4/6R0egRYzpIehGvdG
br0pbtUga1fVIJqwbHhycvot7Q5lj7OX3jWx+q3NueAfWs5aYIvXUpmwBI5cAs5hABTaTePIB0rq
WwpkQE3l00BsDCNkbX9ReurOk013sFPR7FWRHPcQn8JN6DTWAz6u6kkx8uU+cuxkM4VDcWE0WfpA
HzY+0KdRqCUk0XFMq/iY6a5CeaGdb1Cq1I8JwCPFi1mK8PaEMn6gMa3zwu6s265VyvMiUcuHTqtK
fLjWgiXWCAPVmmRQkgjYOoUTXmOjJ1ZRquFB0jj4/+tgEj+H13//i03un9bBZz/K+cMy+Of//+9l
sND+WjkdLIN10j/MNLHtG3/I7t//Mgz+DqwugEksQC0WUv9nGWz+xcQOz+x1JUz3jYj6f62CxV/Q
bfGBMv/FmC1sLfefrIJPyq+Ixk3Q8ZQ8CZ5qDqTNdVf6rnC4GllgjmrP5lSGmv5t0lKeRp4Rd91I
1CmvzVuXqRbloAx9+sOdsSEzclZOynkI8mUMegEZ3t2pttnPkQ/PmpThu0t5/fem+3+VfXG9cnjk
v//1cdP49wekAEIRhDnmFQ3x8QPqkV3VYda/0kDRqo2hhCRkTKQulDSmnrfnn4+2rvn/a+O/Qtos
CKkGM+igzVY6ycejDcvUtqLPCGdEOCsFJj+yAFl988+PwkDFCs9haEQ7Rd/H8ZwZ8RoHiWbymAQ8
8WCW9nD556N8LIr9fS6GxtSXzmyfSx3j47k4qJIjWwfJU2tFuh3qUb10p7jfl5bJAE+suBtarD+E
jOZPTu/jV/afBzZItbDNYwzp5wjju3uqadxBjqJi9U5zfTdr83hoQb5vtblt/D+f41qIOf2+uIfJ
TDNNYeo/88nvDrUw4m02C/EUU0tLv1+XTPHSPI3K8qYahfZJseuXE2Ndzm8b4h0gFvTDJ3eHiweO
QB+AuGyOvnaiUTeOkD9m61OK+8daEFeQbSmHoK3j2uyDT4d/UzXLWMLECHw0TWGLkhSbUoxig/tl
JFUxUi5rw/kT2MMv9z7YBTLcbIkpN/I84Hn04VEgUA1PebLmSlu72CzEVd60Po3/WTn458nxSORA
FFH596kJZKD+x+wvx6GTW30zQ6OiAV6nz3++M7Rfbg1Oh3TLz3+pHPVk6sJM01nvdNY7Iu16L651
aqLuIHZJlN3XLdoZ1uSI/HayDf2GTje3yz6zhsOiVhezSw1Ma6tLYl2fdO1+d5VZsEE9AuzBGuXk
HhpA31axq8Q4AE2q7ibRKBaZn2kAfnOnEqNls8OdpAGvP/ku1SUlzS24xkQH1+yOVhEwN6WsKwaC
Z1a4f77Yv7vWjBVZFArW18la63l/6wg3JPORhrG3DhVtR+F81wbnTDomgxVV9Mkz+vcHozS+4mip
LZ1cQbOCSyYaDobUotwXi9rdaMk6KZEpxk+bQ/PZrfTrz5F4JyhKgxcleIVTSlBoMipMijAB4j42
l2nsfJOac3SrcfQzg5nSZad03xLGFCapB0uI9QFJCwUccpl5RwxfMErnMXf+ECtV+8ml//V+IiwG
HAbqMGxR7dTuAS4ItIFjxEz39jo25lH1yebMhz9/wb/eTxzl5+Ah6xLVPeVPaSF1KI4Ue41Urfls
quNoIo+Xh+MuQvT9WcP0hOyxPiM4HpMtfL08DbjwH28oYwzVpjRZ9ddqS81qGCySqBXO0jfRVkB8
SFRG39CQpgSmW4lsniaD8hVgi0A7Go7VxZ9P/3cXGTHDuuCiiwHd5OPH6foSD2vL6ReZ21NXGJZ+
2k+zQW71/+5A65347n1WpX1sjjEHwh+Y7yuWCRtNaz97OvyyMuDq8nKmacM8HCmU9XTfHUVnMkYw
OkUhrhxidmSloa4Kb8N6GKe0T/adTir0ILq0xW/YVPFnj4vf3U2GS8GDKu76cDr5distt+ek4xmY
2QrdLJ6H2yKyu8CtB2X/5wtK7Z+T+bBEWN8CfGegSzgmf/HxZFVG3UrM3yn+tFE2+5w5994TrStR
jUJNVqm2Oe69LiZEu2El7cEnF8RA2bIi+F6BfzhfGNcpmaUDsjx0Gq+SaiHXQ1fNqZ5Z3zflSxtH
vX3p4q1DLW3GMeY71ltR7WcpIzGPXT332lFBXK5xQ2cjemFcn9mNMmpMbvctEebbeEp48ZRjI1va
L90SljuVLKtgTNoZGQnSZhP9cAia/jKup4gR9pTP5BOrbHH+6TQ9NmxNO7zP7WTsCsdVCCL2afIa
QW3qgpJWPcMhlbtEgaMVXcxH6LJsJ93a6LyuQIpLpm82Bh+RetiyeSXwvWsZ4G6O/M5hjLMsKs5X
aZO+KyzGlDyKdiYBNWEMY46jOLfj3o+Hgi1FRO2Takd40crajvKbWBmId5+p9DTb9DGtS42UEiWq
jLT2EBeDK/azq00Kme+2dWYH0EvU9ge7CrsnQQHyui7y5IYgnt1Bgi6qIUhbqM5+AypqDrJcW+4y
F1/sTk2Jo/pgfrLvQ1cUr22r1FTXs0yrsfzZaeEPY+heZ4sdoqlJNd7+fcUUbs+vLTnqcW0xWpgz
VUGcs02sgD10TPFodIf4aFGofhwwBbRnS8kiiloL9LaW5Gajtt/UUTTSS6NceQRw7yw2wdQ0RzRM
1ULhAseiOYZjVOIHt0NFXEcu1fpjQ6G4w8zJMivo6ym1gtQJ890y56Tr0rKba48+SfTUZIUk0CfC
grGUDETxBsNkUp/FQz0/CJPxsm3YiGKg9xuKfdQkbchkZVUw1qxVI2z2Nis0+q9GrRFIc5gWp2XQ
T7dxWyYUWrTZuUqB+SOyJNW2XTKV2Ster4gjA8poBL09e6yT6SIlQ2a63rIoLSbV1HUiyYHzMueO
s8f2a9RrbgFKratvlArxALIjqz2XUrhknnkagEUwlkm9HYu0lV5h9OCYa6EtuUu1MkLhMU0Sm7QW
dXh2nclCNK6XirZjJ8qIIDPRlVI6Z+VgSSU5pLyqkgM7mtLaF0qb5j7Ax7zYTamjXtuKmj6TWe3i
i2pibpDENHFRlgi5cxlrMh85IwYJSDOWpAJ59De5L6MFibs5j6HigT6Lf5gz02kwWuXkbvKSPRaY
k5/1KD3V0HGaYmGwyh0wdvF8sEKqhXVp+q5Oj4TOwULB20K8mHhW5Kz/SE3o6/hRyqXrG1JP/OAm
MQX1WEzZ3nI6HRUr1dVzeh7EWnDAmHEwgNNpg3px5RV7ucrdIKQlRZxWANK9xta4IaQa5f/B3pkt
x41lWfZXZPUOFeahrLseMPhId9JJiiL5ApM4YLqYZ3x9LzAUmSFVZkTmW7dZm0XIIiSK7gTg995z
zt5rX5l5gU6vKyLgaWElqszHVzOSKk8YE9KBuJhVnLR4B9086ZZvirMYX8Ws6GMwxYPYJxHzcH8o
qjTzkQ9XTzFaWucpQ8XffiX+SsT0y8PspRa2wqcAb5AKWlYv8BY3paEd7MaqrADK0irRZiRCLAtx
uc8kmQplU1cLe43mEATth6acvsS2g32KOYG8U6k6iqAiNjnlx8mQRnOVYKy0TVrXG04BDB1iGisE
bvKBnj2KEsYLNuoGzavMpD6T0qE/CmKu38vODG1vbHvsKQwHYHDGJFo+ZmD/aaLmahV7jLBYJTTy
QuOgHweEulm46hWICsq7LY4i45ZYZPExOcsMz1yqVJ9cmnGaN8xRLI64n+r5rjOVTCXCKO/o1apq
XDDKlrq4UTak2slN0AN9Kd0RG9q1tFgKOdZ8zpbsgbiAyM52HPo5xAZ10jco0d3G0vque7PIMG+e
kDes7B4FDX7M3G1u+IT1nOX7GzCY6l7Cwf48RqmCbzk0itS3DPT8hxg8TcGKI6Y5KBKssRX6f8ei
b8noYzQNn0JkjPSto85yVv92Nvz/8+//wNHBiFjG4Ly2xuCEmX/aB/xSJN3b66e77lv31n46JQy1
P133nZhB7HzCPcm0vP3jtPwffvvf2oaQiT+TgUBiAEdh0K8fZ7Tf+oaglj8z/gY6S5QfzLdVcfNj
fM5kXaW25CTuUBNYrH9/7xvKn0ka5OwOow/gLhRZWn3//b9epv+K3sofbbj2l///Y1vuFwWJjnmF
tAE6k2AzSNYDp/jzsUrFJxQNiUkEEIueOxClfKu06blql6NU129jlQflstyFM87pDEMBzraAuACS
iVNlDDhyvv75Qe/nGu3H+7H58QGMMs//tXM3Np0uzfMQPeVZVeNFwVT18UtG3eZLmWUjYpa//vlr
/qKf4xIS82KANLMIQ7HXvsnPF6HV2J0wFmv3sykdDaUJMNA0D9FMEi2mfBE0NcO8os5zry7iB7NV
vD9/Azx+fzjbMuahEUzSH6or+l826XE/v36Oe4FLOtm3izGD7BjcuNbmjY6B1JT2DPANt0i0M6KE
5S/qwf/5wgZgSh4y2nuU2x/ytT9UEJRcMY0yTbtVTUnxNYtpHeHahauFwx3oxU2rm3eGUu3qUn/6
8x+Z6u+nH5onmBvMqYf7jByE9s4vNVI66AZOoDi/ZC50Yv49nZ73e0h8XrQd3PDKODuBce52tm/u
zX2yNffN0dxbZymIfdt3PCeQvPX316+rds2u2HXuTbNjgrRzAnWv3nBcc02+8GXwXm5Mv9jJT83R
CZiE8cecKp7mG3EkKfdCUvYp2hNNcV7O0ZXzZbqMQGbd+Ubd4zD1OtfyBtcKmuDlhm/68tLxn5PX
+1wnL/Evht97diBtQi/0Rv4L4sXODBpf3srbMpC3w6bZ5O/pvg46f/ScnbMz/HRb7pA0WoW7vMpn
ZT/fTtfTtXTMj2ZgXaknaSdv58PowcH0Sr6bsm8+vr8dGHtpo7nObrnRz9p+/U5okb333REfqouU
0V/fhuPXu/qIZcK7y93Usz1tH28xCe3Nc7x17il93b8CaFs/V4M/7ieF6NpXBY5i/3I/E6fvwhoi
+GXjX98nrnKsvXIbXYbvyeRRm8QEZ1YBAfHTcdlFweImgeIqrtgsuyQot3xpUHvp5m17Pswuog7v
bnbHXeQX3uzyG0EaZD6cPE9wyYv139OseKN7WZtV2Jbc4otzU+h4HV3JH3ewFzaFt/7d3V9Uoh+T
ir8Xoh8/pwYdkKRXQPHrkv7zh7XS8xEhj4ZVUTiRpxmjfZjAC+8dRDAjmgbEMjQDo8j+zuSwvvrt
lzw+xCQIILvht9p5fCqiod3WHOLcyir7ICnmdRJS6Z49lDi4TaWW96ECulKdysPHLxyCX2IVAfEH
qhIGCRYxwP4uHyMd/N14HRapfECOIh9Ii//xC/VgBTEDdcfff+/j6+qpt/9iFTN+Xk0+rozBHMrB
Ncj6zbTs5ysT0sbHy9ukF8j3B0mXrvQivuXofmXnbwAK7pTQwAOZnTVJOanGcoe1brPU+yFygqWt
PXU5pPJrFGtXNMnvrRSgU+lcahDaJIAf+7z72peTF7Yj6cHfE318art1Thz7HK82SdOfndJknv1g
K4sd0E29gQCzrXGrueESb01ormE/XQE33KQ65Gg9BI95jdIooM6BjK4HJYfUzhx2InQCWuy+rndH
6NDXGioMCotbrSjuSKA4jNRjf7Earl3sXx4q+tzq2piiWUaT8udLl6d2zwAojy8y6FKvS1erEm7m
UX6X8aQfk26rGDdzZ26myBn+4sV/biOtd4wbxg6IQpajCAXCz69th6NB+KASBoZRTF7tkMKOuqai
uaItgdF23W2lw5ZoU+svHphfnpf1VMbeB+qWo5myGrR+fmFjbOx2Go3lOiU4OMudBlt8nW+WSL0O
o9Zw0w6pwgL523XSVtn+xSX/+dXx29DTUUgk4mMMnJXz4c+vXuk9wVi9Id8j2lF3sx7d0mzPjoAv
ZPxTktiQYDa4nVGeyqrcA3XoT5lRbgYlP8YMg0+mXnzT9aXw6fIIl1TDlyqt2vvcatK/wN/943dq
ksyzzlTsX/vWBYneJSZX+b6naEOAjRRERn6TaNaxaJOnPkOQlNSFLxbxV5gx/edVHaD8ygUiQodV
nU4uVOSfr5Iy5o2tdn15EUXvC2KWgmpY9hs/sap8G5PzCf0g0vd5tqCUSuLKJVv3y1yI/kjqGH7S
uneurJIVv4m746Arj/ZcjBc6l80WanfrffyvWcZ1YOikBBSzlSCbmb/0US7OEO2u7VpPL1ZXhV/0
7rzk43yVRgfHioe7knxN8Du4KFN9lv14MlK6YcVwIN4T52jRdrfwiM6yORh+NGtfPp6ff6tcui9z
/vlVAcxh/AWSTZNEcfff/69phS3Ovv/5ewHxP6TCm+ateIk/bXtwQ9/+WAOtf+1HyWMonzlGo3dw
EBxC7V3b0r+VPJKhU/LgdSNjz6C20dYd5EfNY3wmMY6ToEk9S2YsMQZ/q3nUz2shwCIBnJHwHROH
3O9v8F+oeDhT88j+Ya2l3rHWGTOGB8Z2jLd/We9qIChZXYwGasMQ6VkvLVhwZ90Gd+C02aC7s9rI
Kw7NIABzTOrxSWtiHRldl5W+Ha5TvnKCyOXDqCplr4JlRFQMkwzQUrRiWDesbJOkXUelZCzjDtlY
jQi5wf0AxdyURhq68BRighhRQ9JzvmasXiYbxoxYN6Pqw6dOm0Omabgsit/Pi7Qvx6bFw41icgCF
Rd8vrDpjRwMUY/TQ5CVywLwnq1OH9V9tm7RfMq8N43C66yfFPIzt0E4eF7956pIu7jwltc1LXU7a
xYyyId/lc5m+ZqBnbjFvZE+OEg0EEw5x/RipnQWgYhpS6WwV47QbZY36L43r+S2Hs6H6hV1aL4TE
x49dv9i3hiZyRJqltahXeqhIHJIXulpe2Rr6l1o4Q+bpMKA4D45S/qqooZk/yBAF7IdWLAqEFAkd
cWArg3Y/FLhavciy6L3Ki9EXbpgPQmGXnuhc97NkwiplqJbcAERCq0v7OB/dmY4kdzEeJo0WUy/V
p6yN85xrnS3Nti+ahD5lHNUHXbXrV5VqO/HkWUvrTWPNdgMXZFXPZmGjzkHlLOUZ32xDxmvatv0B
ZPzUuX0llvyQKPSCXXPBtU7v3ZSMLfCx7LqohpbbiTm58uu8SGNviYvuNXYmtbnqs0gK92quNY+z
LNnfCnXUX824YI4Bt5U2MCq5r0Ie0btldpHXgVrpUD2mrs5Q+oEJsCKvGhkBexUl1km3av2NpbbI
r7O61ZVNnEjoA9whn9IvXYuG00dwawhPIiILelvPtXULM8lOSmySU5DQE9A2rah60qutCrwq1AF5
j4A/UvxisoBUmDFSZV9YdRTfNyVcz4Ee6Iy4sK74nHmD0VePTSFztI+aaPqulrEduvMwJS1Imbl5
zOtJ8ae66Sa3wUCEVBQw0wajk8gvSldFjdszg5X2utDH95VHmhyIUIjjb10zY/7XlJCNLm9lzNr5
TL+VOtVoU3ehlRtuihyuldu0Q5V5+TIVJiJ3kWINF3HHVMIqQlI22lqsM5woSrdLVCaPMgr4t7qw
LNTaplUpLgckdrJG0yDBk7BQ7iYjKi7d0ujTRhN1xdOU8byz6+lMb6qSkVxQTYWt+aCohtiXmH28
S1mEy4djOtgGSJVqe2UOcfHNgrW1Drm15g5HlI70T2vUytNpYcO/6x29PvUIZqdAzatQ8aVIRqs8
lGp/YATE/CAHD7tR1EpOdpNUrH1xo2r8WMjDZSnr8JEZLs7kRnT2OZdbZj6sfN29aPLVX69q2X0E
0CBzsclbX6Ncdm4rCDQ38iytSUALQunI7EuftxP3PgK4Es8u7Q/Tq+OexJyyrc1nVsjkq9O107fQ
mG17/5H07bFS16u9PGnoTAOwuh5tiWx2c1T5bEZFOt7MolI0N1fASXj5nGUFcDzG097C9CHkER1t
xSc4mVRX9ODWLlrMjFJvltrpIDirD749ckjDVmF3NGGSgTHVv7+J/4uen+Gt6frm7ROWn/bTBkvV
t45OyK97/3p8+NvmTyPux3Fi3Uh/+p+gYJmdL/1bM9++tb3oft/R1q/8V//w09vHd7mfq7f//R8v
ZV/wgbh9g09e/HFr/qGn+ueb+nXbNeXwac+P11ef/vMTfvym7Pofrc5/8K1+2+hplWENookDkV9X
ViPP7/u8opuf19bkmj9Fdwf93d+2ed34TMFhse+ufndQ1JwAfhiDdP0z0hPOuJyrKSIpSf6dbd60
15Lp79s832blKvNatEqJHydE++eTa4UesimBon6BbvHK2AgOCCIEr0EJdSoXmD6qmb7HdYEA17bO
i5IvmzDOqddBlibKwIdy1l8ZB67ZI6TZelOnXgAc1Bdy2OpzPtvT3pqa7nb1a6P2FaAp0ty4FpSz
rr7kV+2AN8USzN4WRJVB5DjzsV/CFyFrF6sCokpg0WMeK9lGtTqaUnL0OgOxx2iBt8KxqzuAH/s2
tZ/YCC8VKXQ71WyrgANuDsJjwX+Ra5dIpN/7UjyH+DXd2QY8J482qzQsHSRnSPQZdLihwKjAxBkc
8Jw+O9nyoNbRFzXOn8vImVyrstmPpG+xYu31Xrz3YUnqgKyfkyXaqDAWyN3rGldT26/g2xCe4+Ng
Uc++J4p93876rpIcoi1VXnxqzXOoSwe5t6RAKyqN6Wd8jGEJ+hKbrR/CXiMIxIb2BCVlK3cDDitQ
em6qWIjVJ/kBpotwRR7e9ybTaJizpktQLfTxQryHLIJ+58gPBLvOW9CxraewIQSI9DvqedICJJwM
Qubnluukug7VyPRCa0RLYuBGYWLpzuBiyIUt49eInija76Lf6UMbPo+VET5GqRVvepkpjRhEfDOI
SgcMJvkVlEO3BDnqO33Vem0T6QeH3WHv1OCW2jqjd4gy2EsTXh9XSPXdNErlsYfb7yYWUEJ9EdUG
gWPrm3LyKgn9wlTnoIz80Fa8jm7L+L2Q4nesYe9JheOBdNCrcp5sP6u4RJGl42yDyrOXp1naJYM0
BTwmidc5kbyLxurWyorCbdmPd/PSkOvQoOVJFobV88SPz2cBkcYwnDCfscAWuAFKFbRupM4PxA3q
26FEFzEwrdqn+EsOxB5mG0pLjdmi2pJPzQMWhe12kccHKmM0UVDifEOxLi2kRDcKV76hbJ6ldjDO
SaXXL4VUAGe2UXRGlX5htlsFsqVcMg6ZYzo9pDXvO0OAcapGafqC1zN1O4jFbtTPjactxb1pDhh1
BAY2y+S7VEl5UzTaJUtqzODTyF3UtQ7cq054eRGF92GdfpeW6q7oufvwWGgoVy3SgvWaF1ULUlgx
LpJSDG5NIo2b1vER4u0NANnTYIorPAGlDyK18sKUT5JVWoZHwk/sth1PpzEZW51zzQqdNDw0quz4
0kirOLf3TiHzcJfFTa1ZyWVJzbPK3XSbuXqUJsSK0mBOrlYalAHlnVxw+yZmf3W7PETWLDDHqA8h
1kVEtkXvSrnd+UlXXImm0DdJ1CfbKil47HRCHivymFwlsdv7Vs6swLbk8L6CcARpNddcolMDITUB
MB0oS3J/imxxhVHc8KyZjq9a3ZQDzxPp2ed64WeSR149huRHzSwvO2b1o2+p3eCVRvoO4vxUi7L1
oUwy9CA6wEvpiXCClkCfmnX4/LH+lS1iG1zrVjBH5PeSugyHJVweJJMxtdyFZWBwkzyzhgHFaJ7R
sIA/RLeBmaxIvreqfpElg1MpUobrIi/ofi7W5MuIK+HjahJQaxlm/Xp6yxm1AXxV4OREQ6ZWrh1y
SUqFP4/KTuyJSi3wybN4WHXzWCjNI2Q32bV6lvzZqW1/mos7q6lqDix6e5utNzI3zA1kLTWAPGn7
rKkPVGewm1r7PhzYBWTeDC365rGP2Smq8Btn5/ecttUeVCmpN9XQBR/fu9DUzKc+2Q+9dR9mSxQ0
vZz5GVZ+kqNkvy3xkbQRKb8jh8lNPBLY0Y3atojnB2R372qbWFgEZeXgDOOpVqTSA5oYoygxEq+M
xVU9Z1dQxphCONqZwcxJY94dLLAWPVtPnwu9eWz6XD10dqxwgF8eqtZMvGrgQVQpSj14qnXMWZf6
b4NXj0onxYg2e226NCenz3jW5Fl2x0FNoPjZZ0xJl2HkcydH1Z2TF881nEzQJJzrYp4FQLeRb/Xc
Wj2sNayILEXGAoA3E+YZrqvYiaXo7jRscYHapQDAJO6lynYw9e0jOQvZAU3Ha6UIza37TvVG8Lje
iMbtIOCS7CJVnwLQjso9DTxsuqOGKXHRL6OWOVtDSM6esPsAoUmLTqDi3obmfQkGDPUSOqFR4nlp
u/h9GYq7RS9vJiN7nnhb3hzxxXR0v0czfzVSi6u0nh+kzjwPRIpuU3WwdokNvkbTuaFdRO2CpoXD
KVeis6U3J+K3RWTtC0c88xw8FhMPtQXTCxLySyjFr4xFOMirC6t3Ap1ZA1h9G07Fjcjmh0hUj2FL
nx+FUHNCwjAg5aWV7JjSGzsN9LsyeZdkqdtQNGpsgvmzIoWHGQAukpjoVYrWS18SOryi+NwEWxc4
y/ZxGqvV6MB7VLjMw4z3GWjRA0xPwDGME4JyytML1QlbqRIdTYCi9+NMLkCjN7wFI3sVU/Q+T9Gm
66LXrGeVqRAL7iQEQ7sZh56nxbw7e2SvY8DhwCGEO6zLC85QwyJioebGsmGB24tGOMPlyEWS0ncn
4dPWSNw7HNOLl5h8ZpQ++T5oOGtJDCM1UrqnASvcvkeTsxjrBTFZnPuUZ1+pkswDFEmgJqtBQdmB
gbOp3bFZr2A8lP5AAhLPt1xC39ONcD41ZNc9KDFXg27C5BpjFYNRLZPvhsYu0Enipio03ZdlBT0F
P7qTOozwpOkhS/raNTJevyqAKatZeB/r8qVLMJQ7S1MF9BgSD7uctm2Ab5yjTgEzjV/xWmCiOawr
pde300NS2OG3ZjD5YUT7uJ7v2iRvvSQbi226KPDKOVt5dsGhBhYNdFmMxhsLoQcoP9bZUA4LaJ9y
FKhCXGEs/FbOGRO+ASRkmfTE8BnbbuzUYCii1yRrefxYrrKM1V+WLOZnESdHLSzKnTGbzUkmY3gz
140a4DRst5LGCpkSTuqqeEh4aieU9DprtzQ0w3msqw7WmHyRU2uDIFa5Siw+NR0X0ywg2fdjdYPo
jvAjmWlIbJaZu8BG9fKWNTKJudyylnynvofknLPxTrgTsQ/zN23S0L1IgRuNtPBuwCi8mRse1Iwc
KA8IHmmlWvRaVtlzNDqgItcjdoyJ9dRp6F9YsjI/LpzEg/44+nFIQGescZw2YahPi7KPmgrI3bBd
vtOvIUZdm6Xvkcxmplcrdlbigy5oku0/FsNEJ7QmCtVDHhvvHdhgeGngKTn00FbDfDhOart1Qg0Q
+5Cx7RrC2QxMITxVV2Y62uxv68ISjdz/mlwYDtTW/dJyXgaLCuM4gdOSMLHz64adKE0nLmNmagc5
jn/EI/1b/ed/rXT9p1/1f2Gxqq5gmn9eqt4B717emlWC88e69ONv/ahK5c+ISHS6ywj8ERasGu/f
us/GZzQWq8wDQbqMbWP9kx/NZ936jIuLgFSVnFm0uKtW4feq1PhMtDWaQD7iiJxltBm/l+r/QvOZ
Ud7PVSlmP2hAeAJ5Z2s32/xl6qQlbVR/uHxVfYkfM90BtaWmq59fxzZN3ULnmQoNParaRahqrdpX
Rsm6yWsR7vFEyUEV097TlajlINBVd4iUnyvkr/su7JXrfCqdI+pIzqYzWbKR3ZUCNWKKJDmRKkoC
Uz8NTsOoz1L3RCWStVAM7XCYkoW2Tha1gSlVMlzQQRmPhiYBEg7N7JA2Xbf5SD4gMI5m3gAec186
JZ+JQTOOuA3vCqdMThN/e6tZDeg1PlyEIbfsoR3GCwbcXQt5vboIpoxAIsldtMQwoHzO42hrzWMa
iFbT/Ezv0Xc26IjdJk6Mba1qPfYX0NQXRMGoblkQvMghzgTjlr7V9LQ6WLgcgb4V2iZXreFlFFO/
aTT9rVlh3nJJ7nnJ3JMoOCc9mPSm1xNCF1DYDicFS/FBEVRw7I3Uv5yA8EwRrQqRAMVu502ijekX
sqioEq0/pXJopREtQBWQwFJocx15CJrnp6VR1O95v6K3O1CcoCxr54nCNDs0yVzdtb0W+cCAxW5o
M/E+RWq0y4phM4UaYui4n3dDWRQwicLQ8otC23aNXOxsuEFf6PwvqMuN6BRpi3VsY6Nm6p+1w64k
E35x1UQYx9IqFRTTzbIXGXZjLZFpcpt5uXUAfKPNTyU40ITXIYhfa2q2rJXuULV+bxjvZVSbR6iv
I1KBcrksSHMuaqEiP6qocMpec7Z2LTVbx2nb47AkZNBpmXkws0FsBJG/O2vMyajhpn5RhbTCBehq
4AhRtzVJkQRokSFiQHj1a0b/94ouC9XXa+EScEL73EDxWk0WbPhY8VqKv/OYV9u2y6zvo2XxVWVp
cOk4RwOM/+qoeb0ZO7JuMitsXVjB1kHn3HEqWk4q7O0cm60kx+7OOS7jnLHP7SXfx0TA7CqH0AVz
dLb5MMgPqzjpXjfDbjMi35M8Rw7BkJvCDroegG1cpvpjKfp413RQKlyD8+IRfiwWBLmF2pyX9lJ6
epsqj7GIl+2cDsNLNLCdhKhwa85LSHHbalL2NvjFmoS+JN5Gogn5xaBfUWAcVxetFLQIAPg6c0VC
tZppAW1X/nPmXsJOgFgNj35kAmCI6Rm+r7webafvhRob98MyPiMjbzzBSfqsNMNRRHSHYO5Bb5AM
5drRmzBoxSxtRxP4RMlQiY45l6gbTOVU1xOB2UVe7czJielRNy3FWIvxwXKrWfQP9egsGWQu2Q5C
o3+UzG75og4N0uRBRxxW5hsZ/CuwxVbxVamRPQS1j6XdynRjSMHio9pfpaktLnk8PVihY+16oCGB
qa5P45I32jWkgVsE3RmNmSnZSEmW3YR9H/p6hsgQB+PUn2uQP33glOmQuUVZZw+mOk07jdbwdacR
flJPsXKc7Z4WM4cMDXhzl3haHY4xghq5u8p1eZKCMZLUk9p3+eDmq4HEn0gMO8dZnR4pgg3Q9Fmz
LUl2csN++S5xyjytBpHX2ipF4uq5OW+rqgWsoZugwm2JAHJKgzclFBIU27beStncEc6Tj0ciJ+HQ
K/MGzOyXTNKNyk/GtLEApvT5eLD7ZHCuk3LWFk8izOFrzUf9XNLHTEnaKJYL4viTHUGU1Wykwmxl
MRJzmCJUAW3JE2rpxf1Umnq1h1BfbOMwI6EwVaeA/YZ+Ewh21YpGCl7ERZ3BcifQdi5QYFQR2In0
IPrOPC7Yle/V3tzkzmhfRWMjuVZD9AaIC657GafbCSV8iKuCrD3JifaaHvdX0SCba0cHuXRFz9LJ
hhetpgxEt52DO4IIQTItw6qZJ4h5PLGlFmfBFZ/koQtaTomZQoZO8i0F8YoJL17MrHkSbb63nOHR
EuKsy/EdgRFg7+Mo7TcmNWviouvvvQGJxa7LCJ4NtfkkzWV0hcuPN6tpzU5ORBv0WqdVXjRFyq5a
WClTNAlYQLVHKVQ4MQo9P8SkfdIBCKv7LLHm56TO7SCdTWQvWb+mZwxtR/O2fFJF/egM8zkbnWvg
MKHbDM1r19TNplP7Ho4c/Szi3TZpZk3nRdJ1j17NsBdGe+wsFU+Jbl80oaz90/F7MUrh164Faqhl
RQJnB0FtrDkFnZck9bEt9Sxmca/vw5S9kXM6jBV6l9eCtDO/HzL7IkTCybPP1umhqD2DDbiEFA30
nrBq+a4arOxbvpQAvYGLW94En3o/jEW9JXpkYrXrxdeZ8MdDgzZqa5tz7cltglDQtkq6lCX9wFTB
dogUzdwzatK+h0pVbRSzSFCPdYzfjLk1XulEqNeOyOULbWArdSXe6rUeZeCXzfag2imKRRQXDzSa
IIIkZS1upjB8UcZRHJqQTYwgpEuEKvQOh6cFlmYpYah2DOJxHeydLBl9mxibpxoEkMN0UZOeMimq
9oVBCR3IhbG3anYX1mWbXwxjy4MJVaQ0pqOhTuZ1Nsvz6EVCqS7RtFiMVsXNgPJ52HCsWnB85W1x
4hYTT9bBzbsZl7l/IIHia1vyiZrsNvKSQZRUb1PkpkCFNmVTRYGS99oXNZRKHDmDQRuFo6flZjoI
lfqjjqwcAtkMUZmPVUKZGlVac8TyEJ5MVVTnuEmHW/T/015ps9qPpXoB72LPhLNpKbu3M5FQIZMt
4Crwq9hXBsYRUR0qxyi2pY1DMLfb6p2nGlRyWpSHV0tsalsg2hoRv6rIJsbeeez1dbhsnD7ewsQp
diVEEiKnFbx5yBQPg26VHtM5WXHTFbqe9XoWWB0ChHJoMoA0Ya8/dzZJwzTjpAm0l5J5BBhbr4Xa
TDu7cOZzGVYx81N7OUCBae4pJWkS1sqs0jm2J29U5PpmANrf7QiYMfyJD7uxi1MTLH4iSFRH2IQd
KbJRNao0OrdlEkUbK7SluwxmlYtfzaTDOJrVAySA+qmBgSRfCXsM3wg/7pW7GBI6yP3KWjblGqBB
lqT1zFSQSkuZEshHRPeCaLbqYmuYqf1FL9v3RpNWQ4l2NzohfrScKjRm28+ZElf5N0erOtmXRVpv
M6Nzzo1u9ZxAcvthMRcp9flT6WCpyhbejuBEEpN7q7fN1qJk2NRDttwaKY9KbScLb5wead81G3lu
0DbQye/IoFJzXzembtNxw68Nyfyqc5bcTIYM1Dyy4mCZpvTNzlefma1q+35mJyU9INvJfUzbQZrq
3TQsy5diWjAG5s81jnScZwVsTpl7g5ryqnA4ieULwxdhbJX8ySKkxYXYeaUjsYwaE4VpJw3f0g7w
UdY1N8SMRXvOKZdGrzfCrM5NE7+pWJKQYt0S+vxWiOU2mfQXLVO3Uilbu5H4iiswEfejPe6FsG5C
5roB7sr9tOQtHVIAc22NREOPEWmviJ0JUHnAQph5jcGZnvATocdbdRbL9wl/OcvmOHNEc7o0Zehm
trfzVCvOLkzKsdqnfZlLl9LqDIuuVfJicYK9MIfq7iERaDAAOiLHC3WOLlKEbNSSBfErlir8ZdLy
uzDX0AY40+L3dWdDThZRMC7jcu0YMy1OOqAIW5YkNI/2Ykr4kRoCmIwIJt0o9+D7HOZHJA81KRYi
viQkb7BR5pM8EuXWOmmys6uFaiEW7K65rMd7CbPgjbWUpu1BQFzOuhiSN5kkB0ouwpkTA/5AHEaD
x3zAuNHVpgmsCuxeMSmLzGKsmdueU86UTFshWgZ3lpDaIO5rmmBD36C81AWrcF7FOyynRSDCdEgw
BCRXRsL6w96r1ce0I4NGsaOJgDbdQ5z0aJY6F6KlRQRgTHCCyM1tw1Dd0/rcgsU2p8pNBQ6ZaDj7
Viwd9PT+sSBWjM2kv8uTRQ6sfsl3pgbp2raBO0SGdSjybjzEmtZtx0YMl7hWr4Re35gkSAStGdVf
ZanRbuuMCKteTRm9zGp8MuslDnRy4jyLaA7ESRZEOFUKt6XsLMHMEfyaaBT1FCuTSu/T1Onx0pCb
U6u+pLBvD4s6jnucKiMni+k0GJhIjUG50leizVgt4hTOKBHQRDppYBK7kW26ZMhvl256BVWr7MZe
Hv1ZkUgwmiFUceJmSnT1f9g7k+a6kSxL/5W0XhfCAMe8qF68iYPIx0GkSGkDEykJcEwOwOGYfn1/
UER3iQymWLEss97IMiNTgYf3APfr957zHZ/XboT6pJlGYtu9DwUycoVa4hZ1S/FgprIgCyoZUAaP
o63vuigGZRhUMZFvki/xIpUefxQyvZEJORLbKWDMhUN22WUOK4K1OME2zSpEil79mBLsfXQsj6dt
SK3hwq+Z5OzSxnqEVpij3ir5tZLSPo8ctZwvA8oMUbqnRdQwWiIchWNkDkYd3+ueFa669fERH7LO
XrZt0IQkXQbTEw3QZYf+hMdutpv2W9NU6sHvfWyS/cQ6RPdekdMkVbYdAXZ8mloU0ioPio9Di4Jy
DH3/wFizPIPPVlzK3LvjYaD4Mf0MAo/harXv0L8jf7Na5ASJ3If2rNifyW/yslYT3cDCst4LKvxk
mq4qBDywBRtqQiF19FjxYHzQY9TT72iaS+OuJOlunu+ihfCx0EzWU7LMzCUYPv5wkIQ9BtacnxW2
nu7+Q/lVu/ToYzfSd7L17dLIPxP3FBotIeSh/dWJ8vHDf5gwX3IaHT4tyXg4tVu6vDOD7mPDcC6X
JtnC2UmpFuQNx8786EzO/Ccd5B815/4b4tB/25n7VUXyv0++q+PX6rv+n6A1iWmq/fv2HbrR+vtX
LLJafzW/NvBwofFfv648Lctx/2DNw6OHeUFwXl8lx3/pR53gDzxKiLHoofEfEJf+vxaeI/4IKE8c
xB4/MbWrSPqvFp5j/7HCkwReOeFE+Fb+QQNvNbH8l6gEgSo1h6Cz6CEcD4LoNWyWUxiszyS/Sm1m
nFS9vWttOlHbJwl/CUmY1d3bZedY70j0XznU/rwuWwG9S2yEq9iGz/WLUauqGVANjbzKAOU5iiWQ
Oqbq6003XgSy+u6VYq/Jb9vEbvH4yy/0VwvzhUPwlTVhvWUovyJAyWPDMf+ZV/zLpeckbMux7a4G
SVlLhFo77JmbUGrmEo6e14ZZehktUqHbNzY6kCCAp8L/V6SHdz7Jy97pzy8BrxudXTqxqNHXX//X
L4Gmexp4c3aFTxPEqXAor3e65MS4GZeUELVIL063KwM4aCMJSeGGDKmETD3CKTgWulH2gcZDjykM
HU37zi/0xoMBV8XjeYWYhVj+ldqoXnNrpyU+Zrlxxo1XRjQ4PYS591grcPPihLPVB3q6dbP7/bey
/otfPZHYaQIA8ZGDWfRvGJ058qpMpVc2z8CT8o16ogVMCI6YkFE6lfMw0AO7tuJWwbDM0+3vr74+
d3+7eoi4hTt2UXC/amdTAOnA1/ExR9//SQZT/wQQJjukvXgPF7SaQf52Jfy7eCACqOo/7YS/PIZu
lk2EcybHJHPt+8gBAcK57D1TyFu3g1c3hkQWRjhs1w/xy0UG5acqTdwjMcYNJWs63U+pTZxk2/f3
v//i3rqdiPcYEy/0lr/5bstB+L10iyvjBOau1UF7FcZ5e/b7i7x1O+DHWK6ckAi+cH1of7kdjCGk
dpbyqnZiCrIWxC5u0ta7zVU/vwOFf+t+4lXtx2vKEvz63VQ4Q6ALFVceCWR74uXSjvwpQ7n5+zt6
8zJhELKMk67NXOblHfXxOId9IfmyiuUuJ07jQkuUT7+/yCts0c+Fxmf1ILbSoSoDsfPyKmOj0maO
sitGB8LatWE71GRK0snC98DQ3636j6NYfBuBNP0yqLpQObddI5zwJEgcVOe//zxv3DSmdV4vYbP9
MNt6+XEWgt1BJUZHoo66syJd7NPBKqb97y+y3tOr94ulFXsRhly8YK8BjaBZ3C5pnaMQjD5yg9QD
qvcD0VVPU9y9Y2h644bgKBPIEDKJg4O5OtJ+eS452VVQMabjmHAUDU0y72w39d/bLtZ/y6s7osPM
Y+KhRHVQo728CspDCFilOBIoz8BXB+iD6FvteLjUtvWYs7UJUGmhZjr6gtbbo8+hH1FE7l4sZtXo
07W4a9s+/8iAjhhqkBCcnqw8v/VNXJ/8/ut/Y/9gDV8HjZixAwqVlx/WM6JphRDHQHTW1aIGJISp
T8bc7MWo3lHL2aPt3/7+mm9sHS+uKV5es8/syeS9d8yZr9pbetTTlniy6kMTrcFubhOQAl72kJQc
v5wvAh1YN7//AG89B8Df0Og6WIIgdr78AGgpY8micgwT5O8DBLDLKcvkOw/bKzbqz7eZ14ZmFa0+
Yo9eZ7BAa2qdureP1BUu05UJaf1OZGt4iVjoOvuVzj5bjdYfTYyaFAh2HQ2bLojqvZfbVroDv0Nj
yliV9R5C8RV94c+PxksXsTgDYPgbA4/gx7xBQ3rkOUYc26ns1ull+UT7XeyXopOfWmBVO0dr4Irs
49MjVg5nnyG84D9Bj5ZEbv0oOZO/s8z+rCdfvzsxhQzUT8psL3r1aAzLmvAR20diHZ1zgptFvi0R
kJ5r0PCnNFzlR4R16nNANuGHrhvlg6v7EIB9q2c83dTw+yDtxNkEwomegdXc/fMHB+YudjEKYo8N
7uWDEzSYNDkmHC2EvSe6xjlKDKN5hxb3xooYQjOiEvACfqPXu2cKPUwW6XCsGmcodm3vZfeVjehQ
LqSsHup8qt7Zrt/ad0KUCdwRjyrt0HU//2VdbJZhhFyqj5Nt+g+MjsUWBI/3pQtGcT129QRjHM9Y
gAZndC496Uyn2FqHj8nCKHPzj79hXsnVdxfZAZSSV4UdQl3lZlF3LFMr2ON9/WGLqXynZnjzfpFI
UM3hBeQM+Op++1q4CVimY9Wh8qNbXQIOo71qVObe4hwa2XozOnxVmiiJ2yvure0y99m+7jr7ne/+
jc0CzSCHnVUGsnoTXn71Xd+FnbS645hxVqiE87lZzPcxsp8SFQMQWk40Yqrff8Vvvf0hy5vLBhjb
nB5eXbNookD7qjm6aNc3VoO4LcnJ3oAOSR/Kc868uiGZchYXU7k8WOs66Zobf+730MG/QDJ8z8D/
xnKMI4Mnj0cej8Zrn/HiRu0Q9/URuBxC8Kmqd/Hsh+/c9d8vgjwHZyhVPBWAx3H8xTNu1WmHmQ4D
xSSye1QK+s7JVPDO+vXGRVakDo9UBNAFHMXLiyhnLqvWHzHued2zO6JgWfyieedO1k/6co0E9h15
MCBgCaPmeVVf1BDoLT8Yjz0x3h+bfunPEhTkQL0GH7PhO8/K3xcjDiXAguhvgDHCwfryjmZ4W6OX
dcewBBWB2NtLbxiwyk+unqaFqBQGMKLJ3Xs7qczZxMnl6+yI7BzA0GWqS0bQVkiWKRzTCYvCiMi/
2GtXN+Punc/5ulvA1+0Dx4CTjv2LD/x63fARYrqJOIJHS1yGIoaOpB0P8oPvB7Im/cHH7uDGMZrF
YNQWf/bzfJpqhUXx9x/l9TOwfhLOCbxh2IkFONuX31jhTmWEZ+8YFOGypQwtdost7Xd+l9fPABcB
IGD70MxYx7jvlxdBlZpaPaElY90x6xjz8TKAwekBiX2HAu6sW9qvT9vPK63nXiqYgHPAqyuZrnJH
2GS8N313s1jM1pB+2+G5HGP3IDWdaXsOwpNuzG46cKDXtT9a3/u4jc9X1Nzd77/bv9VUrz5N/Opn
xtSSBkL1R+lpfckmQo9ajObatpGvY99Fijpn9+UqBsW9fN4gfT9gmHIwc6QCAqxALfHOz73e/2++
n9cxqtO8INNOuuMyWjaJMo7zLSl1eTOOjPySgml1D8Z6XxQZyo2m/aer2vp9CJ/JIZ1GR9CjePkc
GJr5BrXwMayYbkYtknap/eqdBef1GeHnRVhqYioDwBn2ukb8Uh4kg9V2ZcEj0PTilqlmchjb+ZL5
7AmPd7fDQTJdvPM7r8vK628VOBjLdbg2EaJXv3MJc3WJe/B8OrJ7fDdCXICwXD4S5KdSvmWQulsB
EJTyIJK3ObRNZ8ehmd676yjnXZ7wWy+BD00NZIkdIBR4teS6sDR9p9ScWNL4wzJUNPPk4AWra8d6
ZH1z8Pih4otrz95OcVCtUFj7wMGgvlZV035959t5vSivPwh1C7prqiR8ja+WmH6oIhW4/bEfZgu+
O3K8z47UYbRdqCrzranj8VK1s273E60gMPBhE3xvGOi351YjY7VdvGjwGZUYc5LLGdysVdrOcO7h
rvv+zmd965dkYWZJZDGkzHm1frBr2GpS1RFLdLrs3QIvyzayFxy4ciTuYkNyjEUTI9Xkbcba7q+N
n4bf3QV7MzabuAre2SneWJ6j9ViGUdTHFfF69+xKM6XB0DASaxesKkzoTgKnNO/Bbd5cN0FKrFQ3
xMAsni9fGjQ0dS7ket8uivEVB5Nvi9gtKaqKOsK4XDHAapW7bIbALC3278Kpdk3rlkeZpC2q/Ho0
/7RtyoMTY3OiRPEo/P72oaK+S8USxZc6muOLtPbKm4GM+y9yacaPv//d3/iaY4/ju0/TlNPS64Wa
mCKvQKN2qeZwOiNjJ9hPRWu9s0y88R7QZVzpzKx+tMxelVshRXliRHTZdMY7xZkEGo128U1RNOQG
xUNdnv7+pv42DvGiGFAxgx4KMEGx+uqC0CSGqsO6h8BXE/mEFm271CPU1xEdIEbIDK/nQS+xk2Py
IOWM1WicMQEnSAN//1FYd14vkdRkDjkLK/CKw4z9aonk9JRNxjSXmGSWbFuMQ5vuXeYMj1O3xI++
24/3eEOZRmQF1dez5w2w3S36Svp6onWFSDr1Mv8yr4j120DuxTi5JFlszqo4XYoTwTgYJLqlw+V8
bpkPW8bV1gbaGt8tqmCzbEBRIC8QQT8dnaUpPra53z4zD0A0RGji6vBboq7DmFp7yFHgMw97vwqt
J1Ob4mYg+6lFFNO0zz0I2qMap/nZJ2oJHlZbaiRGsgyBpPuze0bQ16QvQWRN46E1fvU8924JII9m
aL5TbmVuteeQwxCXnDDw+ojEHOwQT+d2EaL4Ftb4jjGZOdZtuyB3RuOuMWQiRWPEm6vxM/acucBA
YSGsVUVRtrtwcN0vCLEx/A2Wz4ArXZboSkpXtVsujsBEMfY351MeG4Os3DWnPfDtDrFXnoXxZm6D
ikbP5LCkncRN7GCgjmalgLd0MpLPfWEzuNcpu8gu6zz2E4E1qj64RYQjTcVdVCGfU0WMc2aAK7vh
b4VEbsFkCqxtaBGIfNp5ZMxdJlGQLZs5RsdxSIwVT9dxPUQnboIAZRN7wAVOtZs4P+pcIkbogfoi
71+KGuVQko4t6gWW500ERTglCqxbjhWBUmyufdBCiVEO7ukuKCd+wKJUPoki7OP3fT6WZpd7XnEn
Br8zuxjyCLbIRNXlLhk5eG7aJfDbvdunc74ZNL/ObonT7gYcCNumCEpxE4ylcI6eZui/GUgnxl7u
a6eEyWZMd+rw434ucuD8215kWLjIjKuTVWXL+NFCHo1gJZbOd5JhUg5A1vRFGVEu59hikR2nKGqf
VVDo5dhKomq3zhL25bZIMcP2RHdohN1R7m2QzDvONpCOD+VMFLcpZisMX3MJjdu0DaalhAThGAdo
rNIdo1Ce6jhpNPIBHY1Aen03nw5qxuBGl9cdBDoxWqnEfM3Idw3xjfgF46Tq9lllee6FKE0OoVrl
6VcPHI59SN06/KiCebpzZxFUB0/m2XBg4IUybcqn4s6edMT+aBcyg62uh+shGYcbB+ERdmu2/mov
p1h8C4qpcQ4d6Sj7CoPUB9KhcUSUird0HPSpSqEWnwHpKySktSTYjJj37oNwdsh5R+xzB8fLuQjB
hHxogzSrN6F2FvIKosYEZwiD+7vexPJq6hONRTYDTrRpaRZ96u2oRjAyZXG5N8vosYakrU53jTdM
f2H//5G44b+nXPifBr9aN65/r164/d6Yp1I+/0v9+Fefff/XVtWp+lXFsP71v1xI0R+B565gO5v1
n0Eihexf2F/nD4ZEBAL94k/6y4Xk/hFCtyJLDCCdQ8t97Rf9JWGwwAh7Nv0MenKIC6l//5GI4ecp
/L/KeqouDug2R3S2axo+JH6/LIqERUmcd80h4IHfuama00uY0q57wYy1rS+GzrKLTbTgVNljAcim
80lM3SMQLImb2xUsvrGxoAEv8zjnO8SjgO/TxSfnD6FCoHYmn0l/LGJVfZwr2szotvJW7Qs9y0+8
emMMdaZiLK7ECKWG+O/kR+0XdneYHePd6RDr4sZkocEDyFpGOQ2o5tTAdnZPQk/Nw96bUBdu8nBZ
he5xOn1qZRgTDMsKNz9EYdfO587cWx3adZUGu1Y63ik7aZmCKyIZbdvkFoGkYumSL15P2bVbmfOI
fhtGRHDxO1wZQPfSYTP5cHRAJvjyMrZm5NmBME23Wcjds5DnWcVTxdnpC5A5wZHD9UH95wjFPnEa
lY9tZ1B7plPcH2E5NckGYLqDHrXnoDKHnYIG66G4HqcRrxeyrPI6U05EPFojSKV3m1TI/eJZat7j
OOxtJLI0/HFaR82d5KzVcUuSCFQUthgTvb5Y8M/JwMbT4SeHZfSV2o8dN7NznJI2LqgeE53YjelO
ZO32XzRq5wr7cR1eB0nQHWsTCLkDTWDhpDYdGNJSj4XZkiAMtkgGZf61i7vuVgUpGAktVxNOx7I2
7wiKh9oJ0smc2AuCuS2kwlrsnCxaBYf051kS7bCtTkQL2RTBbMAUbeoGMg+Xqh0lSAt70GezscLm
TJu8xViKBTtjzXYM0SJ16dh7AJHAgEQz1NiEgCF026CzfNb4QUwNkl/pzXsfGKN1QqWA8aMAJ99f
oEK2qkMWBM20c4LORgUs8F6f60JYj20ZWvlTNOcCxSWfo92xc2N5RVvSOnvAkEN2muZum+8qemrR
tm7dRe1hqjAnqhgfm4s5z2La9NJtUaxP5dzs26abulOrGtV8CImtdDZDM4BK2Sx9m1p3SgFyP6RO
U5TbGdRRft4Vo/Ug8SdNwLuYezN7ylN5IRvXCW9xJmtz75cC5sTU9JBjK8nce5uVQy/vSisb88uC
2fT5NIZD9UHKXgxHEjHj8arr4348a7GIR4dmqc0qJy3c5LEXceH94HNbuMNmyQlQ8wD5Bz3Dn9mF
Sqjmxh+Hut6m9iwkEQjzRMblPPrsmFnayzMILgBRGFfx2+CMacuj31VhdFXW3cLkEM2pe+5C2op3
Fludc5LRR/4R+vXqyi1kjQ/ar2yiqikrXLhOValQUwcZIcr+WGWnk9vb+QlntAyz9FJN3SWgPhv0
b2Ka6igmLL+HJHV68U3lJMchw01Mfx0TbWpvzTTV2cFv7TxFuzmHWN3sklIz06Xds4P2oOWaev1f
hasKeQq+sK0uRTnq/HSED6SOwmHlOZ1YLLIzDWy2OS37WmIB5jlKzrsM0+JJzUHN2ebabz1Ui2tR
VUinsnY+MhUHM7c3ka+Mccj76OUG7FUjvcnf6WmOPuH45OPw6/OX6lBH53gbyHTNIpV/LkTY/Wjn
xP8xFxNZJ7We1QMxcVy90i7/gNK9I57KTmyXV6zqAGZ4SZOwvtn8r0MgWG4y2Rf8El4b79skKsuD
Z039FXITB8f70oTHbFjsb43nqxbqH0c01u+cPGg1hvK7I9rwWGAXrDelMOoBo3f3o7cXOznVntdB
CbD8H7lw6nhTtHgwcE1qsABVVqoHRDmR2PpKq2+JEjw+tJ15SYFxgmwxSQOgwF18zIPNMn+OR5vS
n86/jeUbQxfh51OalzvpL82McNOAGRM0BXBSoaCWZ10Eye+w1Mn0aUR13V44lSQArifs4WT0O4TA
QycntWXDsJqdm3juo2/7hWsBk1CQoijcHStHJmvUhZkLG/9oPRnIPDkP2zazq+G+In/ruxy9wt5h
XJtvh1DDOUwmqAbbNDH2XZb5ELQT4bcHqEBJfMqsLrkchOd+60wJlnh2Aqrszukpzvokn+Zd4hlC
WpRb9hcCckONGA0uFcHSkTqa0QgH/sLs3il8gXI7uAJmXc3URGw92OgXAOGk2hq3mm+6dWp40kPZ
jiGcJKRRExvthjvUJm79oU1irBzlZIs7zj49UblV7WeHheHRhySdULwTe6Ll1qQF5bBtVctdQ6fq
Jiqn4CG3pMg2bozGmBAwUrgTd8CaXDsui1k3pV8Eazm/99QhUW7GFuFjGLeEcdD6Ku8WuysuAruN
8gPhLd3nHtfa5Ygil0NUmRTHdm7rh6avxoe6tMSjZU/IcRNPVNcmoELFExRT+06tScL9gEwe4KFE
Nuf0be5ybC9c9phojYou4GucdXmuWsJ1ZzgZ3tYbcugRImzhQAwNjoB9s1S+syuCXACwQy73TYBD
sA8YKIcbOl/6rsFi1WwogKApBqAiwKNHIy4mcG24yHQ2iC00Rba3Jlqg8tCOS+wtnrbwiHDAoxIH
d3dLhop6KgytJZwCpE7j9uCwto3BgPMNVSrJea7CiTAuuEIPHsOB57Jef0qv8+Q1uWRWccIJSJNj
pOR0S7lvP4l0lvclxjfQ5pFsiUUhmHjYR/Ei3BNIxuqoSpdvFpggsdmiwHgBbr37Ekk7flqMX96R
To4VO5vcTyouTcFJv1Tf8HlX9obcJbgdDbhPWuP8i9tDEJfK2pSd7z20rMPtLqrT9UcOHOdUoXSx
tiYSutqBMjHZNncG/SzDEAMkdANgDHbdQA4rgYiSGB557bzvA2/NF7L76aMly0Zs3bLKB7Bf+cBs
YPA8NJBN+t33MVmcl/OQgUAfiWeEdwHWpKGSohCcQZjt/D7QnNnsKHvWA+CLTdZZ3nU/TjaPPkE/
ODIs0lIOiztFEEUGL++3ZOfonNbWsihAIl11rhoLNgZolCXaIb0s9k7bkKmUEGh9reifj4cSWSt7
0Lqd4s31CUZfiOX8LP0y+GBy4Y6bLrZg13fLnEfMVVqPdJiQudahqIYpAbSRMkbwuxImjOs35aWV
1grbs6fGWy+uw3LPkC25rso403sEs6lHDH2A89ShUiFdANbbo2Wl7o/OzjjWY/+cKh7MnI8zpVZ1
T+E3AkVqe7Kti36+jJu546A8u3hHROLWEsJp60JnGpa6POhGQuLKkApZm6Yb668SC0UFz80d291Q
ckgmiSgKvzTJ5H0ivMhYO2L2aiAVfKNmN0VutI+zGlpAlZbFiMlYw2SBtzR/z3vDJDXHlrtlojPf
MqrTzy7kk34zE9P9GCrN9oGOrhKglsCGrEUzdaoMcK1uJtLL1C7UQXXdaUs+I1f1PyPUn8YNCfAR
zCAWWOrslNAvgrR9+gk8/p4gkSjubtIKsjSpP20CFsZFHEfuZRvc0KUOP4t5IHistQOwO5kXknmQ
D8u9Y2fqftE4whHUYEzY2Jm2sQIkXfMNz6cp9xRRbEIxXZ0SYFAaAambjQvUNCrmL3kVljVhBTVd
o9qRwU8qeoUXiG1tgxZ08DYcT4rjRI8dnpWdwfbsgqxcNtEM+Qbvd+o9N5OvQCX5anjsW7o+WFmc
5nnsmU9txrYI0k3XC7XsoUSNDoZ8g/FEt1GEb3RqqnqbdDMrWuTb1oPy+iS41b7Onrq4Gr7My5he
R8xvlxuadLiZ64UR1yZLFL+osemCwcLp6xvEEgnBqLJuHHa3LrZpBXrJRQc80oUCG9jn2o+G4gRP
HdZf4y40j0BgpDdI731/M6YKzy7OzfxZNpP9PcO7BQsnnoIUzHg6XQApZl3RBd3CDRPf8bInRbg8
BG6hP+bBLJ9l7XAomZNy/BTQF34gkrp9EsNkWbCLPdYo0wlsqKYvPmoFNGwb12wVGxdb3UMOPSol
14FHh3y8LL7x6lgc59CNiIUhCp0BMpk7J6KPhs8hLUN8QfQq091CwHy7GVoKl7ZdCIQKGzd7AhYB
FcqSxne36bwiAAbf67/iQJZPVubmT1rH/WNadIvclJYTFVsT+vmF06WcCPnH9S1c+OYLx5ty2Nar
79zvPP0Y53kpkIDGvBqPZpD4/WhLUucnfkW31fIq3N8Moe7tWllPzMDxJkf4cR8XwdCYA7DgsQfx
t+QHGsDmtlMFafQ15c7lPFbVj2WcpgfSopancNJlsudEr7+TK9mOBx6s6jwkk6wH5DDkPZTjhG5w
qtep06jtAcZWrL7AB/bDbUjlBx/KyUx0iBzIB5sOQzZV88R2i8qsDu574XbjMc5DWoJ5U8bROWkL
4HuJUPN/AOjDdWCDFf4mHSAFCORSkOzZIq1wK9TgrwtYNRxItKcerGTAP6jHCNddJ0rnOJFZRqhL
3KsHzzdU642TxOleo/h8hrbtdCeezoorimLUj6aH2rBNjLTdfVL0avnojZymNnHaE+xWBjiwYSTM
xLNCm+RF6eTCi5sFDa3zhkBZ82FF0u2TdokwlBoVNruIkI1iX4lFJZcxUHiIY/jzo1sSd/X6f5oy
+/MEpIxaytLGcoZt2pflsh27SCV7dyGN4AETtbxOm2jGfNn5RV/9OT/5/x21/4Xu/HcttaNMv3eS
seufJNuzb//559/4v4TZP9CsM+5FkuUST7XGgv/ZRcPsQyeMVAIigpmE++vU768uGvahVYJCRcSA
nBXhFyOQ94egmFhHR2ugMqLTf8TyCcTLaXTo2i4UId8L1iGwHf5thBmWWnC8Sza8giySJ7M95SvC
A1fj2VLac3QkNZNtehpkkV2aPuz7HRVzp8/ydGKV6RroBttJBN1diICAqq4Y0/EqVn7G4oe5EwBL
alo7Om96pwboyfRNlIq/UdjuztENjeG2si15WM+N+Wk4e4hCoPeo4NKroTrCu1MWWGtpG17M3kKa
qQJDZugw5QgiJssh6gnpI9l4ulR4s40u3EvPz6wvKyQGX75ZQZuwguZLT8fplyKXbr5lnwfBVkM3
599XeThkvbFgNFOAHmhOPRL0KvA0Y7Vs84TMc+CDOcGNQBaAoGR5yF7XSyqXgzsEKtgDRCXNmoIu
mE89JqGPcViIo5d5CvAJK/BVh+cPNm3kP6q0j741iYi7rZ59sECoBYGCzMY4wWMiuORD6rTwBHJv
nKrLWZRxdT4OBSCYWgm4OoY9MIIzXs/qowuqs98tzTKKPQqhWLNZhNGyt4csAfTpm+iTUhy6P/pr
m+PSzztzEZNMSL8UkhxZaZKEwvMSg5G+0jqxyzORmwizdSCKDyJwWZuVHqdH4KTEelJ7ZaPeDFMN
HiHLBw/mDIOUUxD94DrTgMMOQYK6fermWlEStFH4nAFeY9YgZu/TWPn9Z1v2lr93GNSfEBfWtJgf
6+hZJ/DvdvkoR33SLTRQtoz8lMeEih7LBn1SR4aNv/JKAjP7hy5n2LAtPKnpcM7BEG5qU7kgI5yV
+eHrYGJ/aAlH7pVlfcsGS7K50lX84CQ6u7XYFX4g77vvZYrpO9OOLdCURXDPOQsgCh4VgAu3L3CW
lxxNybXtKC8CzjAPQk30wsAmQCQJZ9+/NRzfYAfkxoa7QAXFiK8MYMAmYtQcz6dqlTsHKNM5HNbP
ordkt43cntMiI63lpi0Dn8/mOLI60MthRFTWDNSoDeyOeqVKnpOxqq84XDlPkiR1auRUUXUa7LPD
LhgSv+BPOX6hcBHM34xNJgkIPgMma44RXJupXr56lt9cwbgy2Pw5DC9gdBWMVrtL6GqjL2Owk7EX
qXPRdy6QXlsouU19zfHBTkYM50IuzvKI5z55rlD3hiecDwEJ+ZFJGx7dqtEfOXl5GcAizn6bgenX
tZP74jaZm+LCATqVMJks7G9tO4jlAGeVY4Ie8mjNzQ5u+qCPHxWYJML7GieUoEndXp1lY1ldAXmi
jV+VIuHcIEM4nHEfpd+Fnu1043ctB9eqHBfaly3F68Z31ZiC2ZvKe3CTnBdxci3mPqdr/tnk6+8T
l7kEhd+jhtkFM2x2AMrMDjdlMNEwz9CPskg5aXsZR3l1b1OfpfskzOdPzAnc7GqodIfxNwhMcdtN
oIl2LjbKYpdES3rqCRqwJ+i9YSNBLZjKvZ9D4QFrobx051qo3DeqpYGL9d2jicEwLwWZadBibSw8
8M3Oq50K5caQAzlaLYJU4KpY7y6W1sqfVhCPK8z5l9pCk4uoBbQgFJ+I/lnUuUlwmENr+GzZofpc
eS2W5XFcY4etVjBkAE+ERKQ09Ir5MyXLIOBMc1XqenzS6Dk+EOYMiCKN6XJuirmZSCpmRHTLAzs5
+5nE33iTel427iUz6bXPhcRp1/DCgaB0FxT8tIpcAssCPMz7MGya7CrJbDoeADmXzQLS51a21YAI
K1nMgUk6a3JLhhHnjpJ+fcW4r7pMOMKqDz1e8mrTznlq9h57kNkUi59Xhyip+ngfJPBcZdTyUBgJ
s2vbt3F4qxMrWTZ+Q9jDrkRkZfNYT/KzRKFrtp2u6Zsjx5B3nhf0GoGCq84TZNJ6X6QRuTvk1Sb9
htUUqDZ7humYvEOe3fRWRSU/MX5oAacqqWEzi+qT1MA8dmFv+6Tf8se8tSe7+SSkiokyMAUP3yDt
OtuWNafFDE5Jui1VIhmB57AEWqfJ4LNhXPg2xdJuaTs4+efIJ5W2PvNG7Y/jJ1JFeKHp8XTOt5Fg
7KNZFsnIhwH0ma85wp8kUhQ/chjNR0ZC/r2w5PK5NKJ7zgA451tUAsE3h5KQ4xsiA3iqeTxvXN2p
H17qZycQZtQHMquXL5L+0CXis1at5zDYd02bM3Rp2xKEqWyVczv3i/MQ+HlKAylc1QSwb8JH2LmM
rpH7LbeFtJYfhdUDo2OaLilsPRALZb6sWdxhfEW/jJ5UjhLF3wwcnDjWthk84D4bnDMfx/u4N2NB
TvXCS4PQzIyDy4syBHfEjdjFtuiScIDN7PXtwcvTxtAd6kZyJpi6XWZlS6tlsgqCkaHueCuwaY5u
oM05pCnLwHWxnhHUsbXIMJ853ud1FTvs8ViCv5LL+3/YO4/luLG0Td9KRe+hgMfBYjYJIJOZSZf0
0gYhqkR4f2BvZ1azmKvoG5sHVHUXya5fiprdxPybjqimSLhjvvN+r5Fk++FPQvU9Yuc5XS+AcBT6
uj32WEu5qCfObSwPyA1hAQ3x9sY7I/Ph+xN262TOFJ71Ge5h4DrkU5CFqNBIPLUz5gSeYxJA7KsI
9ktQPaO+EFUjyO+VOHRAaEm1b46IxvF3bZ6j5pxzJHZcrMAFKxPdn4QTTBZiQGJjxOvlc2w8Y9aR
jp6hzkUXshSZofSbPglhRUxSDek9zX38aC9SIbFH6cr0Ts5DyUE6TNUUf5IxwjHDZpXXIEnQML10
pT7z2ZduCL/0mMMYAXg9QehVX2GutBlISDYFC1dOvvy2taxB/d5kLGMbZVVf7Ga6U+Piky6OmcXG
EoUpzt2ExsWLdCdgBg7+Np5TWNK0F4hRqvYiBK1z97GbaYsVFNQW0wixuVRzbKXr3jlGWWpEGM4j
ZD0Hdsuj56pVWteP5QQbhPCQQnqJGXKjetyH49mE8w/Ew2KKDPP3fpJ9fiAQaM6uHdRBC9irK5Rd
2TWSbMF6Hjiyz4zds7xRGnuLrRJtLIYpycrGAn3jocMWONmBjFEKM5Ct6Z4A9VJsSsuivYbZSNM4
gP+a9jSF+KOTcN+HLypQqr0rM4ADVokMR6EiBA+jP8tg9qFZ9nKLNsGRZ2XeZvOed05bclaHtR2N
V5C8Sll48iOyqf67Qhl9IabQ+eLAeXS2mpizZKu1XafvDDG4M9Z7ANre4mhrkpOFzg7ndwxIeGlD
dVkLWOnB3GsqBk22FUXnCg+Wr1wfbd4ISu1p09ZO88yagCevNXSCoa6pCRZgxjiIK+n0THNN5EYV
mJQdDdVaHxns73rTB5gKqC+NoWZU8GTHU39nS4MlXq83+qYq4yz0bc3BmjeZB5nvKBDMdtNYE/ON
bCFWvZp9854gdrqzTNXmDoAoIbQAWawFAX00O69AgmoHtZOkN3U7Eyyg2ylObNAbafZO5nwkTG21
xqWklj656Sa95xYHUSAoe3RBPQtbHLQ44hW3jho/Klrt1F5PTpRKe6VNSYa3ejyGhiZT42ujb6N+
X1oA2ZS3c18dTUzOwTfjcKZzPyppeeaOFRYlGVxikx4kDbGLZgI021S5aPQjNAEcxCKjVeJg6B1M
hfFsGRVfUfkK5CPYmRWYFSd6j9QoeE0qXuahJ80262jYzyUx4WM3O/6YxiOto84dvw3KklNFd3H1
PaqTfO2ElQQEEKhuzq1PG5bDxdwluOIt9mpr6jWVg52Vh2mT3a6eWLIHulwsB+nXlmMHRsA+iUg6
PoHlZChhMM8GHG8SbRznSrDmh4TOyRR5Rkvu0qNjYVwYegQWgPt5LcW/eUfpmWL2Te+ykMsPEuJ/
4wf/QJH5M/zg9p//s/oNo5V//q/fsAT+7br95/8uASThRv8JKLz+iR+AgvPJxC/zVeMEpVnTVpHA
D0DB5icaniMgCgb0dFd9Ayh8QkSMMJpMRxO5PqDZn7Qc9ZMK3xW/ByLrBHGWFnjA32HmaO9VDCuk
QBCnbYFaaKij/oOum5s6OQVNDxnE9NxRYvFYLgS3jaZxpuZJe5GFlCneKFOqcScnEMQp0ArQV42N
wxArA/B95lB6T1FzbYUEo3gQ/5YvczOQiOuK6s608WbYvHnn1z94Q28tQl7FcX/SibhrUwMuU20k
AvwvTOv3dKIMSk7eOp8H+r36Jhw07TpO4Bt6MutSyogsBVAfypMJ/zH2ClgcWBvazQv0JOPCyA3z
YHT69KCobXpFQ9KRXsTef5yyEUSWmnz8PBR1eceHVjEXUheaTWpin2u8RIVmQa584zQ2fleTob5B
AzFtLeD859Sk1Feita0YoxHYtG2Zns+VjmPtunqpS6tgSLVATdyIaOlerCwUHjkj1jmcVgsvXUL5
fsxT3Hr+TF9/+6LeCzgEjCsSDgG0THTeFuz3D7QriBcid9b35IAEqZiF9BBdsrZChe7IeaNp7R+f
5r9Xhn+YTMP/mqt32ya/nX8ts3fQ4vorPxYCoX1CGWZoGjHOq9/3aqnwYyFw3E8oMmlbIhYAdVzh
yz+ARfcTqZWoFfhI/JaK/8S/1wGsxdEJ41hko+RcfSnMv7MIrKPgzWwyobNzV4wPFJKI4llR3sl8
6jK09XDopwBDX+vk2lNzlLCm2J/TYty+eSt/MXXfk9chrK/XgrkOhx2Rt7XaML2VFCWrCCJxyilw
sjz2EwPr2QXXsLNwqKPrDKLHL2bAXz0b5o9ixW1ttA8fVCgOrrvsmfUUdCQe+MNocnIt6PxiI/Qr
Dft7Re+PR0Msp2EWxPMRLfb+0cyENChEqGNguqF7rSld+4zTRH/njGgY6JuE4QVGjdVMnwmvoODn
7/WvLg4qjDMO+AMOBx++4YSDbTc3xDRlVlmeGfB8MFqnTL9Ci1JdcOLtrrF9F/uUg8W3n1/6veLj
x3NDIMU8C69dcp0Z9G8/qR5pWD872AGHSgqzyS6yM6PmKPTzq3zQbr9eBqEbWmkLP3sYKR+e0Mnn
3JorfBvA+bLDWjGdQ8ROgbca/bZdh1RE8xGn3JyzhN31tKoKOV8v6dD/SuPzF0/MWs94QhqHvulV
LfJWFydNSe9cnQLOJJmvVDDzx7iqfmEH8EF08uOJDaRKqD00ANyPUhp4RFOSYskZ6GJclm2hZdr5
whkf2qipzF9M9GbOZhk7+GdysUG6bKgwdxwEpPaLl/9+H/lxJyb3waoDGZgT2PtPbEYtilrJnbh9
Z5+JoYgeOD6aRwVN1bdkDaQssUO7+fkX/6u3bDosSEjdGNX2h4sK0QCHLfmM8XHKx3Wj75Dq/57L
048n4wMaFr47yCg/XsSVtZMJMoCCET4DbJQ481iP/i8GDKohzlGws2FTfQxhQKVUx2O2DhjDjY99
EVGqhHb+C+ORv3hhKO1wRNJBxrB5Wr/im2EJ/BHag9YQ1QYPxKfZyFFAL9xfrOB/MRZoQ7HIidfa
YnXLe3uVlhQFyySHNpCdMALtNbe37JPqfgY6961JKjuES/IXI3D9qx/2KAzYHHTPBsuMan14NiML
JcKhjjeIkeuWjgoRL9D4ArXIjF9sGR+0xq9jgpGAwJ5Jx7eyV2Xjm/e4xq+WRbcMQZ8oprNxS1An
DEnN1BdLqxI/tZhY/k7ATMlOyVGb4QY7p99pkHVXsZaGjV9mTTTtRaVl8e7nk+Iv3gORIRwk2P4Z
UB/H65JCx4l0QwYtXfZDMbrlVqt69zACZ//iQ//F+sOHNNnRkA5iAfBR0C5XijSnyDlAROApyErY
X+4SBchQxQp9hN9rpU6ATywBIFhc//xB/2Mw21wa7THag/WUIj7M/qEPiVoUGNOOnIORc4VFUGFC
8Ithte7J74YVhweiwRlPBoct9OvvP/WA1ZQjk1oGi0KjsaqbGdclsGgoJyPgjRL8/KGgbf/HBdm9
qMWxo0AFwUx9f8Gxr5ZFoWMa6LBLpJdPsKZooOkWpKtYhoYXi1j/vVYqqFdwcvPE10iXSM7Umo4r
DgZqvIacMBq32NHM0UFXewzmp8buz/NC0+szVw7VtxAXWHK8xTwn9MVK7KGLjFYrGdoSXpy0QhRy
4TQooD7kw5AoVoVasg3L2Gl2Zmo6tB+suoFJHxH5SXwwZs+OKNQHJxX4wOcijJ+KPtd0T8cTJvP7
QsSEeeVChyivGb0WpOS16Pe04rCQ0WKLOA6nrBLDtwd45dclSYzzcSmxML5usP0H/oKwTZAakTTf
tHp2c5oMy4QEoJ9JezAHI/Ewo+lvO0g9t5kIp8jTtQnxHEk1bnFb0g8HhuKGinrTl6aFYovzX+XV
oqnAJiNN5huJXXDp9daYX4k2ofm8VOQxlqrB+VZADf0Klqs7HvEtJRnrDheq4oZ+aGg56ddQdjR1
W+KlvxOclVakE+bd95Bu5BKQ3aGpZwqcmngfuk1ynvbuMm4KvrUVYDyPnKAB9obrKDi4ehmiX/NS
7wFMj41ldNU5qA/E2Y2NNjfh6zYKUuCKPAYVL36Lbq10BxiLi0Asgr0BGwfQUK0Zm5GZn+0HJezU
PXbx5RfbkEu5WU2EMq8uW/cZvZsW7zXYm05QLUWype2kyoOJs+OlbkzOIyg73s6t5YRpoIKXiZvB
bYb04EhdOQkFdqaPHoZayiB8mnhkMsKICW+pObwMgQjQvOj6YQtNhgjmSkTu1xoqc75rJ2nXqPVE
OyJzlolyGLLGdFZ3hl56pdRCGAMkxx3ngZKP1MxcOTS8ZCDQMTVTkhpgkx2NQVEjX2fZgTA4h+Z1
FoHaHRS9wanM4G3eYfA9VQdR9nKGOpO1klwas78q4BSQpFpAefQnR6kfM7jRuifyKFaDMpr0q2QI
ExTZTdfBce/LF2qA+ZHFLi53CZTAz9EMNYBIAMxINyQwGPYWpLSJdm1Bp3FjxBVSTkEXZJOVs/yK
YbaleWCvsAZDckZeclYAF6/QOr+lf8rfmGjRkIuWxgu8iZimiNWpjX0LtkdcPUy8dKaNwKcN0IQ6
dDQmehomBIxKi9Fu9ubWtepa8WoaeJIRoZIM76kgx5YPQ7AoPL3BZWwjSbohP0fYIwOZRWGEuwFw
fikJxu6/OVETF/fd5NLzdu2+vq/hQ0xPcVR2J0IY6aRJVkHWitigCQ8XfAm3isVIZ/LFseuFMwuX
l9mWSvRGb4GVkBQiz02Yf49GZ6x+dzDqxbYntvDqdeH8b1jhH68ko5/gCl8JqvrtmEjZvSKOl9/p
MbxDG1eS0g+QQbH1T0A9oImwlyhgIOj/C2VYfwTGoNHrttcDBYZo/8YZNFBKGug6MKQwQSNX98k/
ZID8iM2KH1oau/EKUPwdnOH1BPznbvuKMKw1MB5nGkdVysH3m19aJ5CQRUSEhiLTCwzjsxujpDVG
FGqkXyN6zXfIUuID2D75KQasQwD3DnbeZiQ+o2O1h6SxCUftW9XHyVadtOwhQT2NjLmy5ktdam25
QT7ccMi3CuWYT/UXEQ3Tsw2KiLolhjPvqGb7nbKn/0UlsTLA3pQSrw8HxkA5gdUGr9dZd/43VaNr
k21d0mb1I5RhX7Hh0l4mzVbOMTs0YQ/QzTEoJbW9Qpf+1hVrQ9M1luRpaYY99g2W/FHG/q0p81M9
7DvP76v/Z+PmGbdvirA1zv4PLH71MP8f/7juv7ey+u0m+fZOOvv6W/+aNtYnXQdVXx1YqQZf4eQf
4JxiO59e8XHbWNmAKufwP6eN+MQ/tcw/wDlIeW+nzWoChq2vw2i3gYP+1rR5XwrjU6VhkIYlIJ6A
1MHOKxr+ZmTRVY+GPO0ogAksQXHSo2qDys7yizkX9U6cU+7gzDTrzq1Q+1tsfsugJsT8AK9UhQFl
J2dO0kKGk6TFDKkizu08fp6rtj/EcePift8ctZ5cF4p79yqiuUjEKLZvb977X0B/7w+OTBALY298
BsEPwO0N80NFP9amllBmFgHEitZT5r7zizC5hjXWQccbCmJYtXHz82u+Py6t11y907UVlMP6hPPS
+0kZWYoiy7mEFVSTj2y4+YvulF9ctfiVD9nHb/TxQh/Opz35H4kIif4wzfxLmxIyygy/+/nD/NU1
eBrVsdbRZa6r+9sVRvZGUsYQ4QKlhulOETb6iiQs9udX+QC0vb6zH8a8dJ4wYvp41EakpFZLjbiw
Fb3rR3l+rAr3MSQb0e3bp6Ht79tOA7+V2paM2VMhpuuf38H7M9IfN2C5mOcA2xpgJu+f064GDU1s
Qs5ZVp3npPteLFInd2sA1xpGtNw/v9yHc+4f1wNrR5puQGl1Pnw7FIBGh9AP2lvf4MHRJM9xEYF+
kzy0CXPnqnRxv0e4dLL69GWwm9ufX99SDR7o3b5oYS6zgtRMcYi9H63WDPSr5mKSbkGT/VBbzWWu
kHVs2ulL1NfLiYrr9BrpWwwEHwPAPJO08mIk+XkNjxwNDqmKhEu4m0pd4q0RL+Z1bwr8L6xT4RTn
QrEvlzR7UTvzEtuwzKd5ZhD/TupS1dM41zIrPBRuF19nmgbLSdd+H3IORS1MX28OjdNicHQsl+TW
0povGdHXnTBPVWudhMqVTSe6Tw2UTdCNnqG0ElS7kH68Xm2U5Peut0G10m2i0rkbK2LO60k7mX1E
5te6JfbqZzhu8K/WH+Efbt2q4SQDxB1IWnEEPbO7SffilEtBfqs9c0b/pMzqcjLbSvhJx5+uh+I8
SfVT2sHKfH0yPTUvII/MR5PiGm6XkgWlMk4H1WkIGsk65IYVT+Wk03JRLoWHJF6A5JJ1DPxyCU+q
8BbL/qw4XfmICXjoz+iTvGoNECdANPWsDL4ThbO7Q5pHOlBTPNu5c0kZfWmlsjrLaPJf5FnvbmdL
3KF2h6wAbeVCYJDhOTHQnGVEyRZiyOCz81xq1iqTmZEqTgqED+TtpzornrPZgKRGrqPrdE8hqtcA
uRAIFO5a9+t3DR0ixSXOJQAJ8VXvhkGeOmsup+g8qypUf0BJT1QKp0gTeyJvWl/y62ucCJJEikhQ
fUzH9t4hQpLoUl7CbFTutkRwu5tjjmYicS7dOCcGndiUXQNdcFPHybNZJhCzM1lvIcATQebCau6U
eNmOnbGcEaB5qqDLHivBUJiWyTqOvIaY2Khtm3ElTN7mizAKpw2n3cwnClv3QjRcm7Bki4PI9iLG
+kmPnf3rvROBXu7Ukhz0Yhm8alq+joP+YofKXTP15NujKVv7q6SCN/GLPUfLNotGhJUdphBUpMN3
svJkwCGrOSNC9ERodLUT1aQHibGysd2EdImwe1rSEgSTeBo/0Va1ISJtaO+8J5f28hYzuBliElPQ
KeXTYjEAIM2/cPAvd9VM7OzkZMEkOAa9BsI7BR+zbCe2V4LJvdzVTrgB4dM3cGdK2vDbYXm+Thp1
4A+PPf8orPm/1+nexxmMxsGIcSEyO3KuQv70GlpO1tCLNTDJ8GB6Tlr7MsaZVw/HK4K07gpsMZDN
dtlFYzDgF9btHUlBiKFH84SFFQftbsKPQNiXZamNAdofB1mye6nNxilPmUi6HT0bLi9mrkiczsP2
ydKrc1OpUQ7ypmYneXQ6pffVkQ9GICWOPi7p7mliE1/pxBiFZmFCOvY6RZ3l24DVnzcJcacuC7Rb
4tcxzJ4ADcQdJiAvgCrPZcSUdUznros1BQeo5FlKrDObrn1KC/3UInQ4qDqTA4EjseMhgULI34OS
boSHqpKIV1xqNgb+HMHitNOhTiTuIUUtMArA7XOJsBGkORhfGrJfQrAgPqfT8WmsjptUFSW9UBfu
acwFU7TOn1GD8gRFPEDLXqItxlnQkoaq+FYs8T4zReK52PjQG22fWicmXL5/aov2Ka/Wd29WOmE/
IHUxSjDo2tx3JeKXPGmW7es8VWrnrsjVZddDX99Ec+96bdVWZ1igMysiKOIKwmJPDMrdNGcMLsU9
uFleb2kcZjdIT/OHwQlnQpzDdN7lbvhdHXm1OkBCoJj8Vqjqp3xNaGfLDL92KSFM1lr2he66NDYE
hBtOpSRrUi2Zrd2I/NlyxisQstojUGW6hkDMnYyEx7e4KOMJHMEebRnaIQ5iUEILHYl70go/b5Wv
8xTByBIIMVPW7zMMuMiHt6onrFeRnGJhRmhW2JHsGC36jUYK2jqg5/Y4ODMrrZFBJJaxolabLMbq
JNN65QzsZoIo2c873CC4iXlgpQeGbOEHE5TYD7A8ajypwyTtHts8jq8ypYS83VpfIdugQtaKzh/d
jrR7kjueJtO0jh00023YqPVnNILTThAwf6HkNKt9NY2fu0jJbhJV+aoRypl42Hry/YA9OGrWGPTr
o6YHA3Jc4q2y6izRjAE/KSbLkDvM8CjK8arQOz/URrF1mkF9GtP8GVb7eb0uTnXFCDbYsMXE362H
9ul1W6RuPc0o1oKygyffqeu+mIUE3qzFBhyby5Xe6JUO06BmwTCWgQcqrPZoarhSd914ZWHI8aUq
WcFf14gssS9VkhhvsdCEdVqHuKDGGk5eq6OGjNY9Jb/LB3jzKDIif12Pp6WHU1YlL32tX9dGf9FW
zjczzj+XTnbMZiXGmYYqocPlCaognaR0QH6BbXWJbpgxCZ17pujI7Y2VwHAxsmI+Tqi7z2dAt6AO
RetXqhNumHR7PRtuU+TVWz1Xe9jt1nStk0bqdWM3HUqcyD0qyieBhZkPftBxUeZjnjXLlz5x7+Y6
fk4i3h8e9S91xL/WmnXSrgXGa7lQau3TbGfPCOJRPSawTVGb/opOs55Q3tdpZMHQKaAnxKnwNQ3q
bQFuFBz1CEYkEhciUGA7yt3IlVg005cxaWF4Jk6COylo9c8rxNeO07sL24AKNGHU1UiJY+CHrgEU
ra7vtEjxHWe4wrPFlzI+GOZwCrOc6GQNWTXCL3WjtoSvh9WFLZUHzWmeUkIQnQzSZ4GgdbeYBiVb
lnpq2wRl32zTlsDGEbZUtCL3cdftQ6l+s4RUEJsrpJT2t1bdHhtN1Fuimw+xEt1DUP891fMzLcJ+
f61Dhzx8wWpDenGRHEjko0wjovvSUkgiL2bmchmycBsOtkNr7T7C/iDvN3mxUvPSKFl1UmNWgiJn
hewwEplFbZPHjreZZ5kGVWOO+h+tEQLJVTNS1Nnk0RYmV0HRf9E//Y8Dqg2Nmtbmesam47xCZG8/
L5TRGiMAofi2ThGCVRFFmmbvFyd6SVdHODbWl59/WOc/RhSXXDkbXJYum/nRXxZguZQELSvkFvKm
+DjmnmbccjLiVbLaLZ974eyblF2lyM3dEIrLtZzEyhOUlq6AJyUHAG1hz11rJnWkBFq/cksxMBsk
qcRspQVryFCK/ZwMfpc67b7S85embp+MmkqnXzjXpMZpArzfuB1m9ElSUwWx7etxkgeDNE+6Sem4
lpswky/LgiK8U5mdic4mgdvgvIkHVVK1cWh5relI7HZp2Yk7AOq7UWF/yrJWwdmPr92V1iVhyayo
dvM0pVp3V0FoSTbdmGL/HrEnLyHb+I+dkTNXNLIxoGtSgmmK0QK4Xet6+khacF2wF+c6u4Lrzspa
2HU+R5Xn3h4zfy23jKR5yqDWo2TuwkOUWsuX18/3tyC2/x9T9wyG8X8NWW96XMZ+T96C1Osv/ADb
DPWTMKEfIx5XIVwghvsXRK27nzCvw8Qdj0OIbZb9J9Sm6J9gJ/IbNEL/DcP9AVErJkxa1kRybFT4
XbCQ/hbYJsSHw/gKj7sEqyHbXRcDcO/3qwCyy0RRjfphtkz11DVoHlzEjJmSqAeMrc7iOTcPsc20
o/22acbPhtgVlfQMfdriLRDY1u1g0NehUuKoTeOF0ZrgR+ryC0xYodzI5baep626moYUx0aG51U/
9BubGPFHIzoYFErK11zaZ7pED94iGu37QXmotN/rQfPlcmz0s9IxPKt7xp/7SGZqti9bE8K41jZe
laqSMxYWcpoMHJF6IbHqRO59D8HGKfo3oseXJxNGlfo9LtZe66Lqja7S3HADs+v3+Vq4FZZnp5eT
aG+s5SYxEjw+7OiWTtEmGsYD5F56iERuKizSAzoCLcPbpUBujJCTIh2CxKZNUXQliJ7a5kyR/Q4m
CqYcAPyWemy6DNbul8EZWh8qPbH07hqBG/1eFcKH1n4xmhcVlQbpUwYVYxvhnpS7eOktRr8mwiRe
1wdpbHlaGfnxOG7q1PFiRdmOifD7DpMVHdGFfEFW5YvipY8NhBHVrmrvhft7bNjoOfE4HReXglq7
lFqDsQQy5V0XSi/N+ovMsu+XybbPDK1AtqyKiPYbb6W0NhZYvtHH3+MOFbJm+4U1tkRepw/p2GwR
1G7KMj0TbGIbrAuyjYJX0IXKirohTPWgFOe6+TWbrCcbh9KNqyufOcWl7sRhCQujigj1zAiMGs02
MMxz2C/lLkf0cQS36tCTVRujtB56fLVC2/Kgf21iaxVrFF4cWepdM9IZJg6dcsDHm4x2o/VoJ8sO
WTDBFAMuIKbTHWZruXblEu8ScUT6m/Dy94SukCceWcfJnLQEriI0aXJV52HcmviaTNoUxEtzrMg8
jNL+OzsWI7pqDwTQAhrUe4NB2sTti5ayQONga7rYWPeIYBrcdMB9gXutiTTYpaewEBcY+x3GbF7b
q6hUMhN/1hYTPbKwi9VQwlWjnTbMQMSNL0tx5vRqwFf2UqVGjYz/YjttYtxHEHT5S3bq0Y9scHxD
EgbqKuadUouAnssVSlBgymFbDBpbmEG/9Naksam2KzSAQknpLkjb2Ksjvg7COtOjpoH9fcCal5rE
BwLblt23rsIeMojVhzCeNro57XEYCSpzZXi6XbnHot/LDALWZ+VYCw0M2/XK/stUo9oqT71V7/VY
Mk7VYB7t+sooWoKY4/lsUsebfiI/e6muTCxTLLXlEJsg0ypXiaV6M1ZArsoBscgmzS3fjAffTYqO
ptdlKlv+RY9OXj12UOOc8UVZHhP1iZPKhsK/OY1FhtdsLBEZj1tdOS+nvbRusi6CDV+Y/Vb2Jy3t
sQCmHJeHyRxvAQL3S3eC5ITBfSt9OwVYmoqzhDN96FzpQxTgTeP1ekSzHnuPOXuWVPbxaGOfgbOw
ntQBVnW7MLX3Bn6VdaZcV9lnO9ZfwohtGierfribwuQptJgNYikZVc8lJFwHE5LaqPwWies8PROT
7pWgHUXMTKM16WE/hUL7vkDG3zDNaxUry4bG9vI9VF7KDMlbjgmBdYMZ3U6mpzQNWSIuyWzGsN/Q
nvBwZmhj/axFzxoqLtCve2RWqCUdNbCU7BylOyLGQ8wZdqI/vkHBdBDmeN0SsIH+jmUNzaQSlw7K
oPQMX6ltPo9QIQwV+8SQBXDNK56wTB54NdlJLo+u+Ooqq5qXNxyX2worScYdfsDqsGuaKuTmaUCu
FgQkAxfDi9OSvyyU82W6RX8by50KfIt4ob7rZOKTbPi5RsYdR9Q4WjhggVDa+7xqWOPJjl7Ohdaa
PoLuy9ZK5KW0Fho9DaFenRVfKzrVE+Zp16BRXwZmLd3mk6qhwOKQ87ljr2nLbPpCoFbqKaWrkS7d
Bc0QYYZI3AL267AfqviqKKyTDsEUUZ0582DJsU2zyzYs5i9uqnpqo+3DorsYFxuFcWtva5kMl1UF
j1KDz3HIdAwJFqmeNabWBxBsMnCZ7obAcc2bW9zjpOrkGEciVsHjcEAQUcfTo90m3S5y8/bewIDT
SNhk8cDuvg+jqz9qapedtdN6Crc7BKSVnj21dHo2ZlEf8ICc/KgMfdxdzGDALWHXjUW/4QG3qLLP
wIS/YSYRHeFoR3sEchxCRhf+J55Th3xw+vuQQxAi7VXAK1iJqsQafHr0DPhBPMbGaoU8OqCeyQPn
V04JbP6uM56s3GVGxqjNtHv0zWDJKuyqCvRyI7QHd+bdteYNCtdoh/vP9bAI8u0X3U9V85H0wBUt
x1p0O8ljFNUvpjoJqFlq+YyXGF55mD4gHbF7SFahmyIl1PjvrFLR9YtYu0csdsiG/jibOFq6y6Ns
Wz9cpm9oX4XPE5hbHXex2bL3LqanmsT5rEPWvXH6wm/KhH6DjZkB5zbPlnmyRc/uyyZ+VMvxqbL0
x1qvA8yJEpCAYR8XzXVRt1ulAoNxxl3ctgQd6lPr0zwUWxztcJ7GNbpA290TZbWs28umVhcGFYZC
sWcqID14eMQprt5JosizBY+AYemPcrLFSyHc9ojpBX2ESpYPdaiI7TyHk9/gdBAAE0F/cXN3Zl+V
CeHwpt3JE+yV2i/MzrxC9BKCASexlfgqUQF3uGuRGJ4m0RfbbGISMEj00rw6NtHSdhiP2BVVQ61H
CObqmUW7TuDAWfXsePBk9OsyJCbLBnC6KMeMzBtzNk+izTBGq6e4fwhr24z3tjTrU4ipAVa1Rsrm
D36b0AhIJCb95Q7ZJZiuDpSds4QKQuHLJMT2MlQq9wBHiYrSwag4X01RikPWMI9g4ijOkVndXWWI
RD7jQthwACrg3BQanKjG6awvJf5jjp+TiPyMaKzd2o3SP1UMBrSNUqo+JDYtgpNTD+qmZX89iEHm
52YPG6tKM7lnTUTuOETzNkPUBR4HCU7gTLYjfnA5SiOKTvrIxiG1ubxQJKyfzPzWuneZMx5hOiwP
fbkqZM2x3s4ZbuhVbBvnxhSOt0oXT59N7v7SjtmQxhRltJu6TiC6zj5Vyywu3G6qTtxKuMdf+MbJ
w8Ev8JRJyrR9yGbN3aduLjYWsVrdhhtYvvUjal/y/vZ1iETSLUR4zWZM9kJsdH46GTTxRvWY1YZy
2eM28wwqUj7ETgXLbpQ2Uw8HkH4WXK9c5gjn1LonHioODKiH952TjNjgNjuAek6QRpDhArHFqQk8
xBLNQS0JWVas7B73zMdZU8KdG0Y2U1IhhKsNOivVvsDlqw5RjpFyW1rzHYff6msByfUhMbswqPDc
OutUKuVcw1YRHma41Wdh3zulG2+VsdLP8HzROM2PhD+2BbXVLJR462bRyU3R4i/Ily9MDFOOlTGk
N2Zuf0sqXGJL+TgOyTYRp6XpPsfRHUYhI8z5IbvI4no/pklFCac5ZwjX9hzS4ysZullgjsMdfWu8
RtquZ4668bk5mXeKxB9iUZsLJRxfRd+Jp61S1CFJvjcjh4YywWnEyJxzvZlu22ryzLUgoTY8g04f
7mvUz+dJRMGOvTlZB0iHU/tJ650HEERkw5PcDql1HWKdcLAH85zuJNY59J7y5CZMO3kNLAv6mial
D9qYAYwvj5aiP5bWRGmbRulRkhoT6RIIfXBvchERyxAdZ/y2NrkxnqCoPZaDvJZG1x1k13M6aIDI
tFLfuU13Pw/mZ8w59I3OISVysgMutC0CaMWzwQ4uBpsmSemWHJhcc5r8GLi0st2D6Jz8lsWUorjV
lm2lYCxTTD0eN4r+ECXYBheJqe/B5vB8dNyu9hfG7ffUihvfiMNw3yqKE4xA0BdTOJcJ5Lqq2bPJ
ktTThu64ZdJ3F1ne95dZkqS7foBpuimaKmNmFK6fTE3pR60DcaLKkX7kTUR2g41BMNb+gxZgobZw
jgKNP/8/3J3Xct3KlmW/CDfgTURHP2xsv+mNSOkFQTmYhEkkPL6+B3TOrRI3VWSfqn7qlxuheygl
4dKsNeeY00zdl3vSqO/9MGpDmMtKpxKUDusBjPLXpqVsPFnJUUKEbi7aHiEJaR2QO6pB7aWmCNKQ
QnfSE93XlT3vHUvOsFRngeel37mT8SPT5U51tbcWSQWFyHA/cygmrWEeX2D59eGgxcHhn9db/v8M
AkAh9E5FZRNPsv29nrL8+N/1FPdfFCpwsFChdSwIDpQz/tIumTY+YseGaEn0jYVlAm3Mv8H/Bjgz
tEvIiaio8FP8pb/LKabxL0T35IqhYXM5vPwz6dLr8qZnYh5wfukQiYlfYnfPlBVEmlRsTt2Y2i0w
0tHaF1V+lMBEslqu7LzhxPzw2435g8hoqc78Z6X87xEpBxloGVHUnXs3ZIF+XlGxDYXnnyy92iEx
+qAaf+6Z/uuq0Gs4ug+yB2PT6wqRa85tTzstDuWaQ1NHDXLt/oyOQOVX1+PqB1e66txvanWEf/TX
F/BfGnqNRftydn1Up8GP8PQodv3yrvymBZtyQ+aqjMAmgY1prvPIWmiEJ4naOuYQb+tXhVmFxfRB
ofrtuL4V8JY5usvgWGTOrjntuikROuOWLXiTqNppykCk7lOa2KBk2IyZvDVzZ+e7f9VY/8srfl2U
54His8MpT6GQzgs6rrOBW588hQnJR1jZFZCVnknZ8uQm7/uHyrIGil6R88EDfvPWMuQSS84tNhdX
/Jn/J+3BosQdQzZy+krcZX/E99AuJYebXvceFa7Au6ag1PH+q/uHYQPGZJPGKQoD19mw+tjXXkUK
TFjNcUYMEhUgEXXNJhrFYRDD2gqO9uBp394f9c0HQy0WH66N/QX/25sHS2+Hc+iEIS1HaLBA3tv8
acr9Yty+P85rUdev58gLhP/VtRBYIus6+2ji3FVNXVKPbNDVV8YWqiC9w/I0TPEHN/K16G8ZCsb/
4uohqAvV5Pkr48Y9NuuaBOnSA5E6X40mk838wSBv79syCDG6Fif9ZRp4fT0YE/PKQD0QpoptF7UQ
Oplj/4EW749XQiXcXEgRaFPPBinGgnJ0jzNJJRVa/H6UFLnki5Xpyfr9x/OnkWwc2T46bzSt59n1
cRaAsulAKOSJTpF6CtsqD/n4PrigP901oBYsVTZ5M86y8PzeYoNm7dsm8gn2bsmD56j7Ov9Qv/jH
MfiKlpMmzrHzm6YNRif1kSfTNxQewTGZN3lUV/teVfezXlAYGAKxJvilh/IWUEUIJhWaZaffmarH
0zS2EOHYoFX//Nr5yLi9aEVJET+/xdDVG6BBSNDFXNI7bYto2BaVH9394ydpunRCsEv6S6v6bBop
NNLLkC5m6NdQCEMGarB52QCC3x/m7SqIlZ99Ass7gl43OF9pW10SO0BtIbTGAVS0N27jNnvQA4qV
unCQTejVj8Cr3M8OqLgleIHiJkCi5khqhrio4zrd29noHBbMeed11k/0rdCqcysBL9Xp39//dd8u
I45lAmcN+JZ0dJ5nLx6KBzuHpMBdme7z8bsXXeUhAgzr8f1hzr2jy9yDRJe28BJeihzgbLkygrkP
xGgJ+iLusZMU0Ie6GK9A+y6nJvChNXA7QHKryRwHF1uVgkVmdhulxfFu0gSAUj2vP5h7364sbA1B
0C6bPt/0zlcW9KEmaKOGNZSDqq+m+GYM+hfR7jvnQFCCti9rQ/tgEf3DhGIRq7xQc9ljArF4/aW7
WlGyqhgixPa1QVdIqSctj1HVftC0P//a8W4uRl0MyQ6mWGg6r8fJDI38lIIHKyHRXwcJFQBqBM0H
o5yvXuejLL/Fb9suDvGRVQDLQi1Tm+vEirGyVbN7Mnur3uSF6j54Yud373y85b//Nh7CyzTue67K
UZe2cZrrT8Y/nSd+DQHBhn4ru31YBq+HcCu9I7CHIYL8wiUVkG76qgKP8cEHsUw3v29YGca2dZfv
AS+vw/ryehhTgJNEVskH4cTDRWNp7i6P5Pi595L+StdV89I0DfxMqtYAWG+aJbZ2rrq5+eAXOZ8A
fv0ehg42me+A4NCzyyUpyShJPxWIQpNdX9I386OOeUl3Nq2p95ssqD54Z35N6G8uffGV4MbCXnU+
4fvOYDmEzojQ9rpxZ8siui1gvNK8o8xIVl92HzWBs55EZK9rC0SspZnbUSw67FiGenY1U0a1vFtc
XfUDMpEPEr7/8I6BIiCvnnkP5vW5vduZbc5GkJRDiMrNN/CAYluhrghNAlXdD+7+R2Mt39dv73NN
u9kxM6bFCQDRpFvf3SnYjmn1wSUtD/HNHf/tks72S7pbDAl8WREOsKfIuZVHkUbh4NrXWGvvJjMB
81t1LySh5ev33/M/TEM2vjtOzuzV2LufjUyjoHU0i5aR49L6ATYnTiTofDTZGW++JpYVIF0Gh6Hl
Ms9NZiyOehunJtuagnZkWhT7iWPfyqmIW5AusOX4EabuPojKY98l6EP/KRRg0b/hLEe2BNMcBLl/
NhMSFAJT07dVOMbxd6+1r3Irv9crHSNSkVwbqn3QO3NNPtnKVNHh/Zv85i06G/tsVmyrPtBF06tQ
Wd+GniAedKxoiT94V8+cfN6bSzx7WQ05VPVAGSGENbHxPGqaWvrSUmJZuaY8ukW8gVd5qPPuQGUY
wGBZJsjE+937F/tmwlouFgeMj6ETc8r5AUN4dUPsJ4+6FdlNnfTHVEPiiy2dlKNNVBX/eIJkvGUe
QGHIXAla7vUn6i+qYmt0VAj/kLqntyPYbO3yTpEeN/bVf+cme2jtQCBQu3oDtwEdR18u5lnWQ7BP
ZHpMnP4WpfyRIDGa08GldBUiitm7AMxi0pXxzdWkPpqjz3dGy9uMsFLnf4H3Ivd5fdHkswzdgACE
FO7S7h7axmSOmrXGu9bwq6tPpdUN8j63if/djnlPm/n9h/xm2uAgjNyQCYNyDjf1bPdSAsGd25ZN
oZiHC+4yLTA3+YcVlOWwzQLkOB4FDcqBZ9dYZSkA8FFXoRzzz8QhhbFMbvw2uHP16hny6wcbvz9e
0m/Dma9v6SAS4IBxppBrwASYRX0c++7+/dv2Zjt2dklnt2307YRiw6yWlZXm3UCkXLmkefE1LrjC
9wczWKrP1xUOxmB1mG+pQ7GhOfs2IkejX0czbqXcGjx8M5nG2ukMTf3sZnfKV+CmkY02xGzR84Vc
cA93QTmr1u0cZN0zHFtQ3mjxXTprmbz2SXdLnhJA1mS+Z0bpUYbvCRpbtYhz7k3sCFc5bYLnqdS9
kzVTdf/SNLAo1rQYq+uh4jSxSmVUJeT8EAqzIlik2wtVqxvfmwr5gzwv8zrSeyUeA2OODaaNbr4Y
xuDOyzJ/03ia9+j5enE7mMngX6RmM/j7iYCAzyBim4pmeVOhIYWxaxiNG4HT78dP+mD2bElmf7oG
qV8cRvgmG702o58pC+szyQnyElyBd5VBp1hpWIP2tsCs4jSzfWjEGCDTgtQ4hXFCVPB6rFx6ikAu
xGbK49jdTeTVIXhnP18TEkSA3qQC8ZILWpppYJhHYuq8YdM7ekLxk9y0Z10GJjFGmGgibCt0CX05
qyOieOtGtNk2N9sE11EUHZdYzW0uaCHS5nGfdPqaau9Mhn6hG6V9G4yFtZ6y+d4VVYtrrmwPw5wQ
+SKUv226BONAVkYHowm8MDLpIw8DNsy9BhgDFLuTkzbTdtWw7TuoR4WVetcKqP5NGwnZbfChW9uO
J7o2Jm3u7uOoNB+ddlzkY3MqnfUIAbA49H45nwwhcevWZsGNKzbkIXTpSlP1uLIauLdDMR0BpLQE
z3cr/L71Di209+xWefNT6S0MlV5dGk2MAQXMbKJPdOgJd4L7zPl/zMefvluww09EIRZZCpRx4lGl
M4GQGbTVnNvud1lMWNvcMl6JbM7XRDG4G5JWZROadmxd1cUSFeBp+i3Pq70eYbUblwTzfXWw9yDD
L614lcb54lcqXSwd7KitoPxpQellN+vfVL8iztEXxEt3b6hsFH41ygeImF89K3U/o0EsL4xmkJuo
XH7BVMhDX7nykFbeTFp3rB1Maf4EQ6wceuoJeH2RbiTeBqj80EbEI5mO+cqV1QEDDbLkzr6Lkh/B
tNgC9XjSnsnJup4wGZVMTDD5SEKcLVWFwzzJoycLsnimRZjgTcNRLQu+Nkf+SfKjTiQ7qCFA9jid
VKjfuqTalKOOB9bor11WurChK7YfCs72+QB6oN6QyfJAelgPxCCjW+DES9mr71c1ubhfSrLJVg2d
7XCM6m8WKFLyOHJ5CdprPrJ1IlKTL+w7XF+g2Jab2MdIfZlzOp9VbpDj2+LLefZGFCVRcZ2382Ph
PMtoM3TG8AiyXC9vTT8Zqw3xUeUWo1e3T5rAJEFdlOJ+0GjYrHSjNu87/ac9m0CO/W7tJsHaz5PP
s2m+xAjR4OjrUM+1htahKdoHQWkLfUuTPzaRDZmoztwNNfJEHFumtrpPEXlp9baDRvGtSTV3m9ZN
cMBLa3ibGHKDLoxLJe1NnJPkRmIEAhrnB/zlU5M7xxKE0ECc7YzaQfXC3iQ+yRPI8B2A/nB2+tAy
KgR+bfUJO7xEbWIgPJ1wdw303pHGFZxkff7+MO9A8extv9mUM+TyhaOiB1+cztxOBH4S6xHmc7rt
bURhWfeEaw8XUMpwGU35vP0Onq2pOKTsG8PdoOnYuGO3l90+g1pugD8aAMdDX1+zECym1aHd99K1
nurBGNdl2Twzj60DN9f74wJo4rCrOGXOP12/De2U4BKZe59aOfZX+HCQKeEAxDFLivsWf7Lx1dDR
s6Jlu9Z4L462sudL2N1uvU0x2ZoI5zg49XGHMDGrv/mxczvreb73MzdGugFm+1qCztn0WmaojVv6
91bMk24cO7nOuplwnl8owU5F9d0o2pnnbcl8VU2mfmMaeY671hZfoZNHB+g83/0GqV8R9+4nvYzz
/WwlYHuiCyxbn0rHfs4qghRxVeIf8W9cbMwbr7H28H9hAYu+vqs1D4NvMDK9Yr4lpqQe6bOTDxGQ
IVAbCKDVNNq3RUCB0BiXRLEkqOFeAapZz3n01JKiE0Kcz7C9ljXu3YiDzS5AnhaNfN7RrHU/0Xsh
D82mdEoeyracbkCdjztNK7SL2M0jdzeDSji1pUi09eTPfpg2hX0J9/jIJxdfQNLC6K7o5SEAapNs
8RT5pBoYxremG5/0fnTlkYaCven6IfoWeBOcbiJa593sODe5VaDWYkZdD0JepUh/dmxr1xqiAc4L
a1Q0SAkdUi/lpiWf1kwLO+ynBH9uM+5TkBPtioxph/Jf51chKl/9KQNtZx91ko0RisWW9UMZNVsc
OXQb9rAbXbmXlp5cUiJBrtzgeUSoEZPMeYXiLm0o6cnADTOSjA95bqsmHKi7EFzu1ndqgveQJ2og
nHDJdMSulj37MYL2I0Idsppsp45xk48kyk7BiEqp5xN1otpUB+WQIWWpT8EonKPj6daq09GOhX5Z
InkbYweiORUKxF3EFoRtAxkKR0uKj89Gm5vM+2SI5we/Jygvy2XdPs5q6Kk5KUYLGzyzmyD25n0U
d0iZ4LvEulUivZ37BpWbfGameqEILSmat3azDsZguo1NbdjPbrG45fvMW6OOGxGGkw14BUCrwCYa
j5NiihFDvlYToOgR+ioROEaEV23UqsvRm/Q1Wb3ZowYTGaVnn417UhwQRlFIgG2lEwS8N2sEF6GC
P3mVzbX/pVZy2I2BMwcsKc4In4qsS9g0Rml06z4Naocc4uopKMcwQ/TSYCpaA3j2hpXZE2NoagfQ
avejb1RfUs9pd7k911vpaobH3RvAKqYDcm23mG7QnBYE/ARPVtbWl9LT9mNZDcRyJ06x80Bfh/xU
fG1g6k5Dj5las7QlnzQq5hVpj1izS3BPTka3ox7w9Ex1kF22RYqiOI7jZ/iibFCi1GcOLeq9bMuE
BARnRmY2XZV4HbK9G1v7xCeGFK86TDYOKDft4LcXkRizb8VEHK1eBoNPyWi8jexo5/XVyXDa+q5K
YrIwOKyv28QW+6JLkguSDA9tolsGpUZyAOfis8q6w0DCQrJBOEu0xEOJ4u86iLynQoNyGpfWdnZk
Q2VwdGh4U5zUyAApnuOZu3LKyeLayUX9y5wWXTXC9vb23F8HRXLvY0JdF7DGmKkFwjdJetidZfTA
zgTf0qpiCwwEK7fvstrMV5qr6Ue0gOrkm0nznE/jXZxjIIrGJ22ydoOXt/GejBJwEO3GsUDZ8S/G
7gvAcKvfRMpCNyeIhLmxiCti/j2o2e5v0rYi8yNzSG6G/Vaqr9DF6qcWWyQ5CbZ+XTdlG2J/kA/d
LE+T1hf4JQd5l6YBUIC23eGv99bIaMXPOdF3Hb6oZym9Il8RHrGo9O1PiZONa0c3X7wu/VEU83iB
SzaWmyBFDKq87hK927AjVNXakXeoAzFLP1lWhdpaoPpEGbQYMVBmdkN+Ij7UuY7zzNw5Djppu2c7
3kzpVazrFy1G1WDG74CVarivZxRNWTqiesbPvM6q9MVVSej20vupPJdiAeEt10XnH12iEKXvbjmc
oqRsNnZXaai02Q/ktVVdDIZV7vsq6LeunzR71/BL1mFso4HmZTGhoOTOYfZbvscQXeHNBE6wF2Z9
6eUuuZCTAF/hjEW7CwTn20HmLNwmrd/+ZDl9lYSjinbu6BIZZrQ/xwzcBRlkqiYUaNSLnbDaKQ49
DiXfuhgx++BgDEAeOnxRETshJ42/ImntiRKPF1ljcxeQcUloKKkRejwXF7WCbsccMrV8AIk4qM7o
LmvJJitp2/E6ULhTfHJ+q20WwH9wO72HLCBA2uliARAGUdJvpEGqiU0byE6ZT71R4eFZQmt+mlai
HdQog02f1ZnNsgk3bpNZzKpFoChM1Uj6TEHm2ji32YZ07a/lRMOzjdInEaATzwjV2k5pzSQucLNv
c9XZe2KdBCAskaIjF+On0g7Eyq60q3gUPyHIqVtC6kj3tRCiXqcpy+Qe6zArVkoy3xwaLWWYtTtA
VVzz4ZQv8xAE9ZFTcxSf+tmU5cVYmtNcsbG3ymIvUOHfEVSERIMjZjyuO8Pv8zCNWiDRwdApEJOk
o9VAVlkz20tRtB5tqmgM2nUgBb8bGlDh3imqN9aWjgsGKJSHwWEcrdw8SmlP+g02nDIKUeg3A/J8
rNN4j1p0cIBNN10+WdNTqmyTtBRn4BfItKBZ0b9BjQzAbyXAH6Cjd3UrIjCu6NMdYe9DvTMAueLI
6Dz5UruRArlM9gbbI0fPH6emJ2x5GKfpkfq+sHa1nIIfWBf7dt3bnrzoMyu5wezU3gdu3H3uEOOW
m3iekvFCZv1w5CcN7csQ+3GxyxLlf0rAWkwEQOWj9RWzUHDDsQNRXSEzy7pmQ+INn5LOLHFXpgGB
B6k2+Z964p+j60SSB7OK5egt3EkQl1eVNenOmulJMiXBw2RJai8wgxj7UQ3EFVTzQStrh2tRkLNw
0+K8b0GoFBy0VvS+lXUsRFkHT+i8u+5EORr3hCatYCeEs/Ak/K7dQztqobhxjjKlE4sNizfsQlME
VxNg6Et68C+DkZ1KzWjXJKGAoDC0EtsKM5v4NqhYPabGkFxItQSx0JlhGuywiDhVa4+PaW85Q7+T
0YMW3KepOqZuxUE8Y1aZQ4kLhZVky8In++SqShCT2T/SuL5X2ZZYFBhU5gVH8/jIatqvY5tTrL4z
9FtHcCwm9TkfN4WyvGKfIEp3wjhFyJ9rjbGOEpP4LqfT142Z+hfRNPv1FlTlpvct7Crc6Ks8jU5W
6mykPp0s9WR7xCPjdFULPNWaqiu4CFZ+q5TpRntia4YunGfeu6s2capbWTprb75hwOp5MA25HfqM
hEu2+/FscNS6nKMnsAoambj2eJqaDi1z5lChy1QN4sT+SsED0Hg/YYxBm3ohm/QiqfX2EgW9tmBZ
NO6SO7TdyogUtq6RgCeR6rt+nHWopSl8yBSzihdalq8ecs4CjuDDwzMR9eqke4F1B3u5/jSY9aM8
+ZarLryuylktJf+6ysKM87bW2hfgh2WuhxXqfPKzNsI0rsiTjEumc+IUtzIaEmOb6yK6Tl13whrU
JWtO7ARqs9lLtK8mSTz46NuVSzCNziRb4gvLcBVPokTlbWyGnpzSecItnPZEvw/sDrlDnkXEjqRF
eXACMOgb6CeFRlstRTMvyGFWRIQmt5NeWBoCXdxPl4WjHRPT/BLM0wj9Mgd9ZJLWtIoHi3AfXkgO
N17pEuugUXQp8cmtFPX48sIXaYu5AabOxuSbIy7LrBbQwdRcxaKOKOhYEYKfBGTqio1bvkEHa5Pc
NZ4EWUyYNkr5eRT6wVNEQq5SuxuHTRXzxl+RiYrvrUseakRmcjN49o/GtnaF1zy1NaewfVG0iUfJ
ilg8j3bllVEu7BPW5g16+PKBPWl81wZyS2q8DdYsiZyDaVCCmgfduvanplHbXItrf2UR3jc+2FAW
Eew3dZgafjSsG6/Z6HH7gHNPul8JnYoQX/seFZDUCS1W5tCcyauwV0XDfFduE6+MtEPnaJdCNMa2
StRxqLBXKUwOURkcO03Kq46YlLLSjfXU+Q00n3YmzWHdaY4Ro/EiibHjxXHEBWiFuV23MX5aOZfO
pawVcXNsG17giWd4U9hpH72yMKknCBR3FBNGjTy6fLzuS8Gs6Kfgdnuv+pnnSZ7dlv6s3wcRfaHQ
aOaGjJWcAHORJRdAlMg+EKU+sctrx+hAgKkyo5Uyu1pbeZEiSrUHwYpRoaAiGkUVRNtRJbxleTyv
Rc8GFzl2E1SrgMTqh0QEw2FO3OSpIsC7vGgSs9JCX+S1uYldkmCvp6iPs91sTt50NGT8wPYJrAHW
4bldISK3f+piKoZNIzgf9pqJ+ZaC6SEozfZbZLvDQ8Oi/z3XldB2va8Vt3PuAS3W+shYgzupOT00
9rhMNQWi2RktSRLnu8CZ4m9iaPVTgCp+H809WTYROdZ4XHHGWwff9wme8g3aD9us8RCQb6ldy8K5
k62XRCObpjlgvYMEJjmNfh5Sy+bkpdljQ5SC0XjM8ZgIY1RABm63mX+Cvq3QtG43uxFd7URKCgNO
mSY37KHsR2riNwtNbQ+CxjpNeuNcjwUHI6OztDVrKG6wJe76Iet5s6hLGBXgZr33bc5nOD82Zj1R
hd+PuS6HaEENm3OtvRALr4UaefIwWfpxcHIMZBAK9+8X+s+7Crx+vxRNuANAnRreGXfOMO05SdC/
h02r1inlr4k53A0eovGDrs9512kZiKYeOELyFBBdnjUYzbFuA7unfUFXoQ29zJRhYWRPInGfOLQS
r5dwMHB6YNHvX+B5a+bXuM5f+EXdgun+ujWTIAiPtRy1W18U+U5Xsbgqpkp+oHs4b1wuo4B6BLoI
r5//ObuNcUsgc5JzGxPbDRfrXlyY9Xb2/G1ZuP0BrHz5QTPxvC/8a8Sld+l5NNEQz76+LjIpgZYN
9BLL4lqbTgGGQBeT1/s3709vB41RmJ703REXnt08dpYlirpFKpgeKDtz6toEPSww1rR/PhB42IC+
qO1Y5HO9vhqZmzaGIYQYNjXkGJNRVgp1JbqyvsMw9kFL/Q9XRVyNQQ/UgDKKF+D1YBnkQZPAEAbr
OR2y9WCf3VQq5Ov94P690S7wlGCZIjnBCADa/xcL5TcNiE4ub4zEnLfvObguo62rHoH6SxaHEq/f
mG595+AaH73zf7hAJjkuEakTroDzC0xVEMd6xLkob5JynTS1/jRG5hCWIq/WoPu0D27oH74xBJGY
HZacp8VI8fqGJhRpVT7xmmDZyijXgjLqbGPz/ivy50FcF+U2cwi8jNeDODr7hSHlE/MMShFtLRwM
Rjhz3x/lD7cuIOkUQg33b1FOvR6lo8PaDBa3rvSvi/6uHL7byZ3KP70/yq8P53fRDu8FwzAL4kaB
DHLeXNXJBxYyG+vQzGmVZeJTkw4vrH7odvKjlWU3iHq2lp4TPIA13lP+ntzOCxNaAKWnR7PkNmuN
PYVBFdx4uHHf//X+eBN8BKO0z4kf8c/mlqQtmrpj10D9ySj2sqRk30+yPChUOqGFzmj//njLo3t9
N2wdSq5HWiCcFJ7t65tuDJ5VmZKvxG+yXRBPYe77V5kiHLub9sPUbqdEfW1F/vz+sG8v00Yt7XM6
wnqOKuPsjUpZ/WvhKT58WexYOdZjm4RO495Frf/By/vHoWwHkwNfZYD14PUVjmUtzH6pVBSUhTGx
6+hNDMUx+4N1aPnSXt9JFgSUoSx0MMx5eq/Hgc3JLCqZR606w9o4rdtO0l+eNwNeZTLFlx3yB1/M
G/mvx8aBfPdFswPOlYng9Zj+4JIq6rGyd4YNY3U0dm1CYgJHIFrl+mNjiM9N1exj+hq1znlVULWz
2rsso5f5/gN9c/WkOnqIwBHAEzf3ZhXpNaMhP4T3yEm5Wuu2GvSQVuHKUhzT8n35kWnmzXu7jAeg
zMNG4rGNOntvHfpcuoIsFaKHvWlP86peo/Z7anfvX9abzQXDLLPrIjwPlmzD1ze4dCkguJwbSOiA
QofNwwsRLt1JR3tgE0qSh9mv/2cjmq9HDMoFb0gTL3Tz7yrHVZBr9E9oQmjtNoOz+P5o50Yr5INQ
wFiwcHnBQjLP92hIleo29lmBZdUdDTe6shoy5jmjUh6p4r05B9tYattE2n+N/P8aZrX7US1g9eZ/
Lf/wt0pOKo2T9n+//mPz158JqVx47K/+AJkzbadbqOzT3Y+my/mrf3nBlp/8v/2PfxPewf5BeAf2
T+mIfy1Oq/J3lyRWo99u/hsy/JcXCKkvb/7C375K61+eDnUfkSVZqzpP5T98lebCqSImgf8bdyUL
8H/4KjX/X6jJAhTvyw8scw5f5b85VYb/LxZTTClM78u8RGjpvy/95q9pi7v21634+8+/J3suAl1e
vP+c39hhs51ig4i2gPA9680+u8W622l2h02ccCzytouiTI+BSdJybjYpSEAj8R16g4Zy45+NMsYn
WFNFYK8G0hUGbU3ha/g+WtnU7jK/jOtjUOj6SIBrn/o/nLKzUzJMi7hIrnLs+yRAudjoP6VB5Df5
WsTBeJhpcBlfTJqC+Q21FkomBnp8/EPUaOHNCis+BFopwBVFHGku4xSF7NquxYwuphuebVmW05Ym
7uRv/Tgv6nnB2xZTqEy61/2qbEfLXccy0NXJzAvXXktjaNARFKg06luII6VAcaLR7GV2RQK06aqq
c8lX8Uqxc2fdWRlWHX+pSAhfVex9L9O2Tx5mzehPYKia+1EtPXmZjs81US1H6Ms+v1jT3SuaMts0
qj4j2qYMC+4s96gemZMxnAZuLkIttD6d5tUv3sK0YGKcyf4p8j3ldrVzxgqqrN5da6mNId0k3Mcr
oAkaQdJsRDLa+7IfulNDiWWd6tbnCVwK7F8dIFPReDdmoUebzNa/lm7erSO97vbl6Dkb4uSfAm9e
mhtuf0xsvfyZjE57jGppwRPpiS0KBmtdL0f3CtcfGBivfXZgJFDrnpxVBnqmrmHxtNLqVw4CnPa6
zV1hlmHW0pRdtEJotB9peffQIKjEU5dT0ODVrdbMc/B5SHzRnALR8FcW0JXpxCuF9IauDBevIEqY
rVVmxFqruL/OekA/WhafsAeYwx4mWZ1fOVN1g+gnigkV69CrlK7gQECOkb1iFacIgI3AoX1Jzdh9
NCX0r2ZEeOJSm/YzvV/pvtJCDi1Twk5w3mSFSFYgxjZl0NctfU2bv2GTGKVtfNX7Ab00M3e3rhZ0
l02m9etl738722XphVPv19Z9kqDTXnVO13/uVeTbewt4DenaGXWeyyYGYHXkgUM6IIfra6Inun3Q
rKgTR0fqiVwNlvrS5LwylVs63jaexiHe5fA05Z42rNznPkKcWdUrlcj2x+y0zgG6mP1J2DgcMjkZ
N6VjARCaCC23XIljuDSKU+FrNFV15TVrp7LKmp54Om27WPMofBDFhPoD381CXE0aLHtjtGPfCBFG
6z18FANHfAxuo3CDgx9N8Etg+lNOSw2Tro/pzhfgPu4sU17V3ZwT+NX+sBpphj07RBrHtUUC++BV
z2SI1tVJNoLuumbo4qiBYCm/xjU9i1WX2xL37QSBYj2K0qlPuec21E28HGRs1DpD9q3PhQhCvfOu
tKrSREjPH67kqusgbtllD8KBQ9SXCUBCCpTeg2RhHqiPyQsmKNrhxdzwTBO/doNQ4hdrDoajO0/2
WBxtrrPcDqLTv/ZTabnQlnpIEXyX1viduUB6K1zgOaxrVg6aN7B+3W1cjMge4t4cio1G4xYrWpCy
NxyjBsEcoj71tc/JhVpFVqnVm76PMsDrEDzQX6AKrdasGFGwJ6siyTZKwWLpZWejMHCdi7Y0iEKg
PLZxpqK6REja7WQMxAHdzPx5stWU7lp30Gg3oqbSrfg7KOcg7KyuC5va1g+Jhu5o1Q/z46Tn1+S/
NavUks3OFKAmpi7/UUpvOrEea1uyvryTn7XWqYWSdbTrVPvmd6nDxBlzHGwcRKoHw+6megunwraA
EjfO1gu6HwSDBWtDpNOXui2fGq13tilit2NeV9WWaqd3Mkq443PFdQsSaUrL+U6TOL0EGeMTNVrW
SEkH+2nQVYvAI51p8CZqM1BpVmihRviAUGnFBbESNFcwL+/zUv8RpFVyx3wbXQT+LMM6GiEnxhM9
XeXrzs5zC/fgwFCkv+POX7I2rraa7s1fMEEA78qiKLtAFZMfgLaKW1/Z5REy2bXhmD/HuqCP6vkR
nWY/qi6Ktp6PSObabRU55p2AlvJcu9WwY6b1/w9357EcuQ5m6VfpF+AE6EByOemdlPJS1YYhlUq0
oCdI8On7y9smujtiFr2d7Y1bqTQkAZz/nO8cs0In0G+a+NWdaerweQy2qzb1pqNt4ClnLDHdtpmA
oa8rx/8stB/9ck0VbSMnmx40aOFH41GQF8ZqF9iti0qZIXSK1ro0VlHAxa84pk2SL1GvRc87CSSm
7uHMIDW452j6UoFA56jeolBBJPR/cOg9+X7lHfMGNliXx5fUaLCMmu8CnHbdOJ+NPa5t2T9YagSz
zHqp2ko8Ox3DwCp/VHQ1J6G7DoJ+3sHUn85O5oIab5p6nbrDIe/A/PoGB11VzvCzMn83OLjMR362
XeeZJ4a16JyF3HQenPNUANzn1L/l+/feIm/ipaaBwczkRXu4wwngklDsWPV5WqQl0zaG72tmbMkX
ZK/xtCwL7gFTFJsUlf7OLu1DUMOSVBGQNxrW/iQ6mR6xaxy7LH3peuOtKsu5+k1yME09vYDpx42B
c3D6xya8j93xp9b1Y4FtjpY7Cs7c3z1YKwykpx4vT5GO8yqH1gKU+T1pp40exTXr7FPg5CzSMty5
WZbc4SvF7NnlT/QbXqJ8OqXhQt9dl3AGHOs3Z/IPqaw57lLDsfLbnIF2cc7byBznonGcVdYD6MdR
85pnjU3XFA2keKAe5BTyWeZdVN+KT41k5e26X5INO+9JS+YgZsIuavwUdl5a8FzyxBM1crCTbi6h
RWfmo7Ta5C0Ev2WtYTyaZcfswIkg7eT4nJjqdu4uAmmfHsmLWTBsytQt110vy0/HXa6MFLEnYtmC
8Nm5m1Bz2gVzz20IQCn9A7cJrNpg1wwJ7cLFNjwi86+0i9EvVabYYay2eVgX4pwusXoPQSxvIgHQ
znQLvLSlDVQm99xBmBONYpxgBo8lfVTXHgMsNgqvGU9OVC+/upu7xMc3htcq6wMwa5H1aFU8XVa9
PTG9ozJZyX0IN/hTGxMqazU5FhvJJQe+s85NhfdsKTL3LnEdHbzrRLbR1h50Xm0z3Se0Vw/Ddekd
iSEhc68j88Qbt9RAnJpMCw+eSXh+nCI4TpBFgvrYuzagy9x4903aItoULo0Ic9GudYK7ZR750R1l
R7iMpME8BihumDJxbZJB3Dkpp/eS8P1m8vT4BrGufJxM8dg1jnUtEpwQ2Aq81cJuf6+dxpx9TVDT
+ONTZs2/GO1xYbAFX3t1cWULOIPbasOSOk2Eurkcql3ZqGeaCLigBxteObQrIYGnEai9OJS47Gcv
VVSWUwFZTQEgtdgBtxRU91MvpmvCDb2ua3EQmcu3Hy9/EwkxNrDTUxoAakyD7GA669jLfPr0w7zd
+H0RbTFwDMe5bs0mdlg4V1SeVC/8rPqXSsf+Aq7nz3zzoum2KQ5177834PHuOQK5x2nE92rJ6tkW
XKgBM650WyCtbL2apyvuAIBxq8Wj2wlzf3oJfdaTtfab/FDO2n3o2nJ5nvylOLmpixnUCe9K2/h7
H+btUbusJQjr5kXNafVux028n2Sg1l4OhUsz3t3NufER2+mf9qPhexrdx6yemw8lihKAovjtDnAi
5USgIY5vjFBFK3WUO9GlRn/98CEqpknN3k+29Ue2LGKd0DrxtMzVs8gq9TFk47c1i2MZAt+Iutz8
Er2GdT9lhzJR3ldd9PXJt5rxaRhx1VZdnHwxPgu+atcfr13qea9R0WHDsCGOslOJ/edq4hZLZD3g
r17KM+aWLMdRFY0/vrHMzreU3he26PfWELCmOT2lyRgNfxuUomvZTnB2pYA7WWettXW98oVgCOeq
sgYRqWEGZqOzF41n/ylFqNdOCEnWK+fqd1+06bZm4Lct5jG/6oYGl555wrUMjfhFXtDZCVlC6Qur
d+0iT80uhnQrBI47pQFekcRsc0gdx9GLRjQW9JyMGkgKjpflVIqgxk5rZ3us3vNtLugEPJFwsJ7n
2MawMYzqMRpv4MRwRM3tFH4KOokeCgkTz3hjdrKgeb0u2JHWGcbnPTfqU9oUQGkFrQemiR9Tg+WL
2b29wa6F1zpIgdKykd/UetlS49MeBVUU+Zg3H1kn7Mehq19codrz7CZ3iZJYHiTFxCFnzYM7hMW1
toipNF0DNd6lntTvU+63cPwVenP6oOxEnpvFdp7t3k0v8FftdYGotpGUDVC3Zl5j4HwYSKdDzuD3
KWeLtEssEa1yGxKZrIiozfB40lXiRxge6ZV40TpPvW0x2j3Oscp4O9vjwGdYaL5zOoe2bG2zh1q1
6RPHdE6XMaSwe1m0f/JidtZj7jaQXenTPVNsEl2YvosTNvp+xRFGMYz2OHMYCzdX4y0PmTb6bPlT
dhnt9km7AiI8waEtvnBkAEv590VbJndhXi+rhEMW66NNo63X1it6pKNDa2hcDfHjbDJn6Hd5QcCt
uu1/smmuV57T/KG+gTu0xXZVRO6qjWGiUMAoA2D+rKlO04qd2/VvyPcU2KYJ59Bhajh7N/XBlB7+
oCq7kfxn72+bVB9wS5zXJe0Y+bTeSN8HwFd+L/+EreR2UM4+sETOH1zORxw8mFqXMkVk8+SeuGAD
+xC/79Frbn5whIJuk0cmmTkOxlj3EeSztSvg5frpXG6jeHZPXpH7bKMJBwmZXxIdhvvYh5/nwPpw
cqB9VFzdj2n4WsPGt0UdHZsovHONJpXRhmY9FfBl2QE+RrEfrSGGxNulzT7RSRSrfjkAQiu8s63T
w1jlC1Sr5SiS8rdW3oSpf+j7qxbRm1VmdEPYaXA1bGPPmNgbQ3lOWE7ln5T5xSH1h/EOuhzIb8SC
33GwTOsMg85mVsveMtG5Gbvm2ZJ59qVvq/PgztQfNMVzn5hLKXGcxbZV7BIvUC9tULwgHPVv/RhN
15F1AFeGdr85H3yGjXVf29WfilHY5zT33aU0BYUgbj4JeJ2NXNsCxrVl4dultzgkEtNsLTw976no
sj1TUfmZ29L/mCdP7AlqXUqdziB5I7pyncUFgBu73WEatH3gEP7bvQGjSUV9SG/+5hKJuS3c+tr0
jrUHECkuWVVfELGTbQ2OfOcPpffjAQV8kYg6qyjX4XqMdEA8IelWyxjTBpEV8wHO5x9NYQSFCarP
Nk6L362ytXqddYEmq9PuIe+b4ciRTW5YeK1NM2LmaxrHX3t2Ep5KVJStFZl6HfnlsJNU4dD7LGBg
e3jtF8/Q0xLZ7WurkUasefFWZTUtjw7dfids15yAxc8yB+kOIkWyqwX3w6bJrf6ZnN93HmMjgwDu
rfpKdHcVdWHbImTUMNc4+DpA2DiZ3H5fi7bbhEbPZzRdsU/a5Z6698tkgne2R2zKPdXfUx6jjuDA
vUtJhB7LFezhVTDEwe8q4wAcNenPbFjLyzBoN72W1WXI52YbxFFwqflw67AxW5H6b2VKQ/vYLSlG
vwWU+RgFLLouJti+mj/LwZ7v+7bGyVHb0GDV8jEuFHK4Zgwu2ZIr/rTj/bWS2FoLZXmP5Ug7eI5p
cmMng7rDHIvJnePvCfXXec4qgRUNPwmSwu1c5y7TvKbJYtm0jdXt2yz0bvK5vSFLFmwZtz+2Db72
uhPOKnBCQu3x0h5bVVlgaiObxhnnBwWKljM/f6a2iTDl5HsrQfgQKHM1P+qiszeomz9EFKNzpV15
UE4wHBwbwGPbtQkQ/+5BOnmA0uIwCJGZzxrYq9PE/uk+CgdnWpkeNqiSyB3HCaFx491QuGIa2jX3
DwbWuRofLTKCO1iMFXIdM7lO0TlREuGreShGMfUTJtjofqbMxi9fWaDrtWWZZVvFQ7DyYoJ0kawE
NCfrNysejJwGWGkYJPUxcSZ3hwHmaip1bMginXGCAFisb/ztGGSsy/OBs/1ASsl4OOLCIswO+Yyy
xGCPJieavTaF09jbIW57YodQrpP5zQDfXCMvOr9Bln6Vtbw6Ku42avGnt2GI+tu11WMgy8Y9Ivh1
XjqxKaT3lzlPAQIqLRiWyWLXWJC08NLO6w7z78mJh+wSu5KFtcqDh6LMUV4Tve8xrxwX/MJrPRgU
RC/9nHUcuyfO7EN8dkxKVE+3fVrvC6kKfXEGOT+3KVjpHZiQcXmIE5R4jECxqDaBhse76h3bN1dK
5fJLBnJbr6mLF2Zd5G0fo5tFOn1rA5dioDhOk5WJ8rz6mPtCcoIWM4mtRqrwY1r6ul0TvCrfCc81
L5nmelu1VWPNRzqruHe6hHnLChQ/Z0JgymKmgcjtNYslbjrOleFk9C5QDY+8XoDHTyaTPzeiT+y/
1oBc9xjIabJOeYfDkEWPQMCy4s8PziN+Fw7c9L2Ny8aO4rG5c6fOcbD4tRHHxmiw0zPMYXIEvt0V
9YaHJglAK5dMsqbElN0JSirbf9xnar4oKUY6XqzYuQ55YH60lKJE/BKgQed+QP3MkJYfUP6jQ9Bn
5kCa80UtY77TRrJNU3fxGLyWdrys+xIBLpnK7gl74an17K/YqcyqwCu/1Yp+AjEH33RuLm9cCNMr
+m2+l4KqKzZ1pXlnvojvMkfqUFY07/CvOd7Nj+4TjQjJMea9SCrI2Ut125aH7bCxSp2/kWrrhken
Hyuuh24ODpFCSKbOTFdPGQJSvk10Varnqpuas0AQWhc9smXfJeq9GMOEmM7UjHdTszCWwNTsWKT3
+7TQYBgp62LprN9mrd/LWr2oNog/O3rin+j0wPIGwXjtpOYyO2wRZSurX4OXs7cY/GdCExwLeEim
PJQctW/HpnrAitkcC7IIyJ1I5m9LHwdHtwn9XZtn3YezpObHxd68D5yMFJzbyAoSefxR5tTRJ8Oc
rlyd2EcEAP842XH+E3UjaLWUJwYeUZ+Q+B2lYE1PhmGyv2dm2TxClsY3n0oa5RxUpktny1a89Q90
wKfJnos+yt+yrMe0Trxk7o9Zqmxaf5Km7dzz7OR+toXrGbdkDduOA4TD4IcjsqwRcSugbDDGdZQT
EOGBsKpm3de7og6ouahH5mwvhed3BAMxDrOqmq0pINYwOW/NsrSHJFU3hs46CabpErbTJ6MgRsoO
v82OLCEpgSVetsu4vM9p/YA0TY2PwACckuYOSNcc7AWlVpEFPlaMlDiyVw2qohEnZhSZByEqZNfp
V9NeVlAn3AQZ2+dpt3KmYlmPCbxoDRaHeQcM+jT4lXQdqG/fI6k2q70zecmuKHt5EPVsXTt/rDFt
wybWeSiYI+Q8SdbS1u0xbujHXDW9cs6VWJrfi0qDj0THwaW1vWxrL+70O23DlMIXizALiZDlFR8D
Kq9a6h3xxfAQtnNyolhEjbupGbqG3yfrl9XosNo3aVJYm5JLhl4Lz1XbIBXQCJ1K3HLEwHzD6PeS
xDZJ/+6ibPs4mbQZd/6cTj9L18176Mnwf+ISNA+Riq3GTo59aeiDtSJrv2b9bK4anBIUodDyVg1K
1S7Qw42G6ZkbeQXJ532BLQQU1ELGndne/pJt/7ev0ZjLbpCXxm1Ac/VsnNmlJAiGTn03ECT50k14
JeMVbfIxG3bs0GFwi3k+hVlKUBQr32Nau/cy6qx9N5h9qLP7tugPXSOjM+PqsWM9yttrFOrkjjBp
ibM/mtZdEXV0UySNvabU/VbfaMi2s0S/WKDYmHawKHKYfmwDrkqBCPgEkPtOtsR0F/9EYcC+A8ZI
ZjGtfrVW3SI+B59+g07tkaklNponT7ZJ5QEVIH0sg7zeRtpz9pIqywjsz2NKdmdrnKj4apb82IM/
qxpSPSZCoXSlO9EsyCKdPCrQgX943qp33YGA56rHqCZAHli9v0kCsqFrC4Vg07mArVZYziYSl53/
7ErYQGTgVX50SDUd3Bwfp1kK5wVV9u8kE/LZgvEX993FV2Y+BMm03AKpxIBUdC/jIHlIGn7DFeEY
Agn+2B11qsIjBafFqetZtMt2oI9YA52uh3/w5n63se1GnWernbbE7LiJqzm0nsuwbp+1ptNQsYmN
a0/vwluzLE4UmziVsxyT0qdhJlD1sRqD9yp3qY6js2ZtTZO6U5bDITDu9hgR+6+EjAjA/eQ+uH2p
nd0FWw5w+Qabvdlk7OYaZX10uHAOOh7ZvuX1G6aenoYhosO5PX1Oub1AlGTnvoEuEOL875lzkg66
SwaikV4i/1QBPmZ2xeKlClkL3ELfST/lrGWr5egmkC/bCTla5v9IZffQxNCOK7OV82T9DryKdiIe
WnBGfIXReFHVpi3S9AXLJuPKYtK6uzc926Rk5fexPCvU/vh31+kY9lc5z+P5Vmiz0tr2WHfdfh1P
UzLvrdk9i6nh6BE17HZbb5InvGpO9srgA04CIatJHgoz1WAfhEjbrzgQ8txRuCRRWp3+3421/yuH
xv+f+Osbm/r/XSi2/ou/47P8l//702V/Pqt/efrbjF+A4/+rdeP2Cv/m3HACCsEwVnO/4Y0ECfif
zg2bqjAbnvCNlw0hWrj8m38nYtv2zdRxA+BizMCdKvAd/QcR+/84zo1fCEsbAgwC9f/Kt4E3439a
mHgDLjYRxtkCLxMO6f9uKBrp4GuHrtxntSJavxomHyreYSD6urUs6R28TvyWvdsg8EXjbw8HKfFd
eBtNGNXvdqDnK5vVnMCpFVQ7lpGIYXL25bZ1x+6BlNJGakT7QAb2BsQoKjRCGZgFjB4nXxHh/OcV
5zajdWosvwhGk9voB0a6XRDW7ykTnexovKo5irGZ3xK/GS6t7xZP3tT5F0mHDrZWOk03Vg5jdWGs
cq2bRb7GaWrYeVHRM4z9t2dsXrH3nfRIAjkgXazdu0mmSEs2/1aYmVBPXFZ3JSki1PeBWkuFWO7T
LklR7j3A+3kjS9e5jcbEwS37b8Xp8x29drjWgwrWhEjrd2tmuJz6SbUfIUodlaGtehya/iez0EqU
lR5v/9KaeEUoCv6LNU7fbRebs27AHiYhb3ma+OPzbPk/rZUFh4xZ/4Hx0Bd5S3tDD3dx7cJlcdf/
fAwi2fLA8YwY++1dhmYqrgLh9h5yxTclOl9BsZCKagj/Z/2N0z/78lCJyN4k7DJ/vFyQDB+9blmn
zjRcR1uJA5JkcfUJg3IOSwEHBLwCdo8fftUZLkLHhxCW1RNlbm17XwJoeHUFX3OuUrGTA4jRTPGx
ecAGh8Hh/ZqYgmSq7Ivr5MnKWdVccfcLKZUr3kR58INGnMeRjP7ayJLhdpeW4sA4b95WGKirld2y
8lG85nyrkdekkwzKuPStm5Z2+/FaM1AlUgfF/vbl5nA6DsusKFtuTOz/5PTTtxUDT3ZR36rLv7re
ctZO6wNl4Wut3IE9v8dHZgm3mYWqLzqaQXGQkN8ETSJ/qPDqfnwvyY5uzQ9SmjSAvdF/0yki7z2/
MPfG6rzfTu3wLYb6vsBr8FAZMa11z5aI//VNxOLBLmNyQbrFUxCEmXXLOLflc9cOAdVxE4CvrC3O
NmnZfUCjEJLxaIdvEEo68OaduDK8C7dN74YXFQmxTWRU61XkTvXODqS1sbhtAeKIcSuaOT4TKXHv
CqKkm4AQ7S9UqmmN6JUd6TjGR8vpjjzqcMtL90HyvajOP1RBNccb/BAxBWeh+w2sHovfQB7DwVQz
1FsO6syK66W/GxKMIWEdDn9zsi9YCCI8zwkdP2Q4gftgJ+yvExd8WAc0c0Wz3eCdcJmse4V8bMXk
vjdjOD3lXsAKDnkZh5hr0k92vOa8LJLUe+nbh0SY6ckkAZCnwB3fESlsCDdeS9vx2OpN3Yrkvpc2
oByyZjtb0Y0lMbNy9oBPua2dySHd1sZPUR0ASjVD9DAKFv02L9h2o9XcFfRz3BNVhfIbO+6GKP+A
tCPE2vDYSNcsyPU6GSJ9SAX94lTBJ+GeaTYlblMu74FpuVdR0Ssj6jjdteEoQBwHEFYaVWIBD2d5
N42F+6X4szszl/5xVPWfEVfKk82jEoFH02FbKp9ZEp3nMiORVCWxWNtt/0LfvTttp6Lqtq6IKeGj
ip13WHU7F1WNjR6gTidzMP84KTVolZpOtC6/1W3EQWe0bWAudfYKIb87OZXlffV9Q8lWcSN8WFKQ
K1PtrQ+X+SXhfCb2R7uxX3shs/eIE8z72MiTu6BpLcMEGBtddCutIeSCs0Ch2MocMs5JVEhCnjp5
VR+/+Y7FeasYzIH82/AwynQ8dAqRcBUrDFQT7ID1RAvRebBz6052QfwkCsKqIm5uDGKBccWXk91y
LrKWXTMumGebMCspuY7JBTN7Sa354KZ2sDFyyZ5pjYwOiM5GQBCukYMKK49poyM67KSdfO/zykGt
q0i9shejmisNtv0ounu+/5sI3ON2YaJ6TU1W7cI2bF+TCcOfnG3/lFLe8pAkt6wfdvNN53vzr9kN
sttU2ueuHiNyc4ngmNySdi+ccps6JOJGMEErwQmXJq4g+VxGh8/UgZYiST9sxGJ9FJxH3dXc1Ra3
ylwX1Kwt6m6hi2rjoMEcx2rG+ZDhfOsg91AJaeto26o52vpjekiYblOhM+g/2qMbOw9ndt583tDy
yavMaJh9qY8ClOmhiW/2irD263OplLvtEN7vihZZe2VnyQyAQrv2OZ1ptQKWRmbf7hwuKNtvn1LR
pAc2JRM5OJQzw67y2Akt3zH04VOawumPRXDmhvB46XWVHTs04de+iZY3QWfDmQp2cbsl3PsgRT2j
btGQn7SJeK8kmC56CCfLf0QyMAd/sfwjBY8Q00y9HIg86K3jxAyyILBsRisOts5il/dxxTERIAOI
Md4ISnnIs1XU3BBYs4+dDk790ro098TRlW4BaOltctuDs1Kx3nECSr38EaD1E1U25p7cfXTOhqX4
Hm+VqThzzKqsq5dY0RKjbbI4jeuovwnqzJ1U0bzq8YJQ/uPVO2Ka9QMa6zOOzyxa1RyTdqqIp78Y
DFUEkMTkPV2NfQ/xlMN8WEnrUSiZIwwCpjhJ/uAq6TXHUcpsvvNQBuee4tI3R86/LI4EZ2G0DwLD
g5EV+Zl6RD2oLybhoSbrFnNQvExcjln9xGjNS9adTZ2eA5DyOtTt40yoau806Z2QXvuYBTX1bTHN
ZKtucA4+r3+b8z6MFhzNTFeaoTBW7iK3pn2cqmuDKl+YYH6w0L5oP4RnGreJXqco8x4Lrre46o57
Fbml5SLuQw8/EUAf1TTqGnTtQ++yAGTKeUlpTpZq+WIHy2x/ztId0v9vsAtcpkPoMv0UZFW7DDts
abDS0WIEpc7edWSjtrU/I78Yi2rTPEDdj4b+jQB3cOZJU21tpny7GivwqmoK/bXoub5F1nGZxWHW
XRffno+Wir1rX1m4kLwZx2UTRfu+pvwwitLlp4u6UzcJ/Wxz9rq2Tmbd+1Wot17rJICsOESqlnUO
L427z9uw3vroVgfStR0Qq9Kl+NM1u9xId9dMo/fHzUCElGlg2i1WP9BKQ/8qWdzuFPMlTEK0ch09
Z6QYrqotZ+KuYegTKtlujKnEazgr+ccwu91VbHzXftCn2x6w0MZgVtuPZoCzFYKyd2sqqkJNMFqM
tcI8Mp/SiPnUauSWPrn+cJcuk7vWYwkBjdTgCdlZ7etaQZaCWtHS2gunqq/uLYvnBH308tUd1Hve
OROnWqfdDoFnHaUaGmArMw6j1KhtSKQbdJNLMkbTtiWt6XFumYu5UYa7gofimtL1YmPdWiqT2l8O
dYWXYPGUDVRq8IAxddxoKTw13brI2940HkJ6/vaNybO95bXiG1ab3DPFNivRu2bLZ4o3STYuZ98p
lwdAH2Th2/ZPIpXCLIa1NaKa22Mg9khnQbV3o9m71IYu1V6H942fXq2FvZuNcrXKEZKejbCvg4TJ
UDkJXcQ4u/csDIAfTODorY6s/k/EPO1Xyer2J04Rl6pGc3XhErCPVTWRMhY4VnmOF5Z7NxQx8WP7
1tOycfU4nSOCEcfAK90H7lg6DBfPvwubDvmmtYfsQ2BZvgCIrO9jHQ8xpaz+/KIHq/3MGpqx0LjS
Q7TwSBl7217btc7vVDkt5zBUTFW7JqO+EhUPh6pmnO57XQWbzIKK6aYdLZe+xJnCUKDesqowH/GQ
yx900lpPI7coZby1G3/5dREf2BP2b34ssKfLfjFHK+u9V9ILPgRBOezi3G8xvwSgO4e8pPc0bwCo
TVEjQA2LEgoBrfCPOo0oHXVlDJCrh8VxXFTQfLlSBd8sFMvRz7R2NoNM0gepnWU/1Fx5qR2Oewwk
wds059PWT1NcJELX9l0SlepYIR8/ZG4FF9LRvZjXWYjNOS38O4Lb8EUDXIt0O6Ypx52AcGvugJvi
qPR0A3nYAxsrOXohwq36LHIy/qrv9TmcaY8ETgMTWkL5TDRNmiZhSsz8gRow+1UR/aOMRX93/Kct
zAj2jLXhIc06fRkpAN7OFqcT/NKUjwbh59Dky7bt9HhIulRfPKAdF50MnzCL8PHR/riDRKXRNtms
x1y0TCk8wO5kFIOl2YdFyxlmEG/GBKR1p+KUjBJy6KgosU9baxepsaZJyL+b8z7DDLBMmBC6gnmC
8X7sqLEfpyTJLhEews1YBWzKTEbDkSvI/xFsCCrz2/xDh8nQOGfuV0xs40TBbyxPge0np6odrG3h
es4mG9vLrHqIaxxKGTJ59b6x0uW+6cbiYAJtv8GWxSUTGKBtVlWtfGe46MJ88+zE6l2lITBKb1d3
TOJEpEA7RG9xp16K2TyrwUd2Z165zjPzUtXAuLpeYB2cXmcVhGu6Dr1fzLmWc62Y0rl4t18thvAr
J3DfFvzuGNSrh9EPUs6BdoxhZ1rumiZnNR+/QZNCnFD210xlF245iFRjSG+r6OS4nlReUou4dK/C
qtWF8EB/rNnvUvKaPyMxHIOUWIpXTMVHSbEsWLXlioLgbuas+zIZwYbbXoo0yEs3s0pGcbGhITM9
4eYHfuQXv4FUQpGz/ed4sn5m8NozNcm1mH/VUw0rap6Im2BpqYLeXOJYWic5hPFukbQ2u5jGljjl
42PGWcHofbcxcq3YAV6mMWROqIGeMHtnBEKM4c7NG71tF68+FQm7yUE0mFEAYhwaryn3YZJDRrLs
FQWtFRTPOWaYLsyWMvTmCDUzW6fDeHF9Xf+Z68DAK4DxBPHLXjZkSfRmiOb5xUqC8BwuOvpN0gj4
Q+gnUC2TUyscTvuR+0ewcp0mDNakQXd4vOgfV/41aiu9z9kLk+oYf8wQwEozGJYHi1FTTKZlF8fg
KWYGabmMfqPyPi+dB1Qlcu4giJ11pn8mf/zjJnJH5PLkBD51vOwpssHHGVfF56xm3UTJuU+jGLEX
bdjNsb3OPNkA/G7nPqx3ZLneqtI6W1H+2mfNdOfhQH9q4jxc2079I4t8N3bOt28hKkdhuilsTnLQ
O+5xmk6bFG18bYD1bgfbfm9B2WXsb9eD0x505QNWZZkLxwi6VthDyhxXfUkgNJss+axZJAsuCDye
1q8ipPkIHLC3Z8L8MTEcpuYmXGmOhQn051vKhKP1WO9jL8DxRSwF+KmPr0WNm3Io1SZ0cCC0YTZw
pF+wjY8L/8aQyKnFPlbzW4Nh6pEQ5bi3ouoUCrdBAGCCbyd7VVr5VmXehmX7zRqiSzOWM9Dc8S/6
HH3DjflVVl5vrdLefXGs+B3+zPLY5OJXTehq1U79h221j7Vv/1Weem+j6GsyyU/uhReNOzZxqaR2
ox94c8ewYd+NBchhzjKUtESnT8s4fKbg6M/TsnC1Ne64k2V/TAbZfTSWhfndtovrQAqUvSIwFzT9
nFprF4xikhZsNG9ZrVI6N5BwdGDFa24FsmbvlekmcvFFtSOTUx/oSKMYd7k4DryTqhJOdZY8tMny
XS3zvObt9KuiXc553P7iy3wGFnioVX1fYWHfpqXejW7JsjoeMc7JNahsFIGiKw8lqLgdSEt5rf6V
vfPYjhvL1vS71By54M3gThAI74Nk0EywyCQJ7z2evj+oqrupkK7Y2eO7slZVqiQRwAFwsPe/f9MI
M8JvGYV30p0lk0YvFe1CDHK8eEUxX2SBxWAxv0TU5p6u4Auv0zbFxqmO3WVmJTD3dWjjmY0oitqy
S3zb0omg94NrPCI0GvwKpZb3qocKHxFRoerrloBN7oNRd5Nzl7ZwOxn/kNbIV9TxZ2EU9rwPS37K
RR/DoxyU+GmO2kHFZaHGLGs2mPFj6FWXFvYgarCtJlJIW0XjZOH4kI8epEY/EBwvAs2oVJ/hESSw
IBqucu9j4eke1QYCgaeIy3iiPFoRbrQeod8mbrwomrx7JbWmUOvmWXerLf0wipIUi1A9k/xVzla2
7GUP8VZl8PT6PpBwlouuPeIN81qWMj14FFqz2hDMaiZA/rhUefsASCgtq1iQNjjEiLPaFNVllFYY
JiEYqK4j0ce4d/oZAIaVTv5/ZmjZucGu6JPuu8+wQl83MMYXbdAYAA4kfMqgyLhQAw0xTNOkjR7V
1kcst+baNTSKAL8itz1D/FBjNb9RrardU6mm75Dj4sfR8sp1JY3BpjZAhsEIej22yz5J74zS9/92
q0R6BmJT0Yo08onkrOqhnKjRYTkKjDJh8HTAdJvYwE3Vy1Snsaofp8ScP8eSm0yxFCti2r2KQtUZ
MmRWkhBveW21RWvgpIIN77BwTb0/mQ2mM+wT1aUSMBCyhVqnlfOlcmGKYzuXkJQdozF39wNcr7lM
fMbJJ0h3peaS9RQ1jT4LRL3Fg9Avrkbrp/eVH0evHj6Eyx7DtoWPRR0KkFrGXLYTzvBVOXuUPcFS
lhoJvVYeVs8w811Hr3sT5aaM7WvFuHNB0Ky4EZu6W8al0e7o1gEcKuilBS9cahWgDjmJHnYAwQpn
Qs29M+TccqyukKBA98Wq0op4gamOtiogTJ7NYfwgf8ndc0nuOswgNJMZQaWBZylye08M1mnQ1Ru+
KNU2jc1imRkNiXwIDqQneOPtnqYDM0Y+vosB3x2nE2RgEhjsF58c8zs/y7y1YRTxe9PUkHi16gnW
oVw5RiPsIW4pThpQxrsUxps8lc86loqztBkyR5c8Xu4CRKPkhF4n/9G7XCMCKK8TBrzMRpeUMc3z
CG6w1TPoBqmclCu1QPjXMH+lfJGqbYmRzUMBLxbnHHZs/D39nZ/F4q7h+7fDiV91VMtQNh7Z1GTb
gdw0WrU207xZR2VpzhjnC0dfDF86taRa1YO7UaFtgeCDJFL0drmYM8gw0/tAreULjAkZrDnFcb+p
EzLVYhqGhShquNshsrA1NUzX0MICJ4/GaFfqWcQ2V8crI4E6i82LhGjVJzedH5v9PUaktLu4iNMx
NMK88aYbW6LY2HgloXRCyDrwZM49V5f2XYXpHUqcOw+jgHkTinjSFT22okOirTGIDZ3AYjDrwcZx
Gg+jQoIROjtAs+qoPXqnIIyl116iR6xlPMa9aVeRaz3fM/fEcE8FqJZMz5gTPx8u3LSpl1gMlhss
74KZ12vaMR7a+yYfhkut4O+deWK/zoa0pVomxo/E7jPSUhONEdk3SErGTVHVGcTcLJmHwUSyygZK
8glcDUHbiFxP/BniyuDCk1u/pzEm3rqO9iMOmZkwsDGgIpfSwoibO7hS7V2d6eg2GN6QTNilOFuG
zVzXe2PTwMhmat1lDr4VuVMafuy0CuEBYC2MTXRBO0gFCFPphsVZiAR97/aau+B89lmFWgt5pLIP
UyXZyWb0opaYjNTwFdaor4plLhoAKPRcyeQ1lTM33PD+yqdW6ppjG6EelfOa9Citi1YQuOKFNvk8
6hD8uggSp5uq6SqA0rYMYDi3peiib4QnDjI5etsascGhxpf23QsrFQ+6ZJQ2Q0tGPJrecpOJZbFn
FBUuKFAXYFwoEYt6IauNRL2djo4cp5IjJbW5EDxBm6cdYi/ddcVlDwqxBbQU55KvBotQiz7aIEEm
GPr9Wunzbu6JofQm9uicS00h2drDKimFdwavD3w2F32U2GPRb9o8jVBUjKaD8I/oE+zabASP7Ot+
Y+7BYIwHPLHjvefmstP5VTXPmQXNPLD2Moe3UiRldY/ZVz236gKzMh2yLtmP5WYYFCvk9WnidajF
rwwb42URi92+5U/PcHkR5qFgyKsqErX7YMxNG7cwd5EhsfQTldJ+1BosFaMisltPRbukJ7zpWNRz
ka2uYqfdizO+Tzr292ii7DivPCpo6CZ3LdygJWq0zo4NK1hCp5MqzPzz9GxEKpMoRdEfpJapmVRZ
40oYrfpvEcuQQ6GN3YfQMMmU0NdaEP4ZirlMDPdDPhbLqicjvgZTOY1BClphGHjl4c3qEOyhrPVs
VJ6gPQGvVnFyNbU2AXdV46tO5+PEIvgzp2mdhoApF2KMeJMQYOaMVts+tEX7HgSJd0gqahlwfb27
5qhgDnmA1lccq3fL/zHF5Yc0eio4cmOIKGlJVH8aecVP4gB7H2ps+aTGgXVSBIylZq6oYaPjsstQ
miuRiHG9Jzt9oaMD6oYOmmSGZ/isUTtM0cUws2zYcgbcL/OzpygCbw04czNJe6eS8npD/FF/Dcu6
wgc4yV56PxQeIbLUq9T06k2jm+2z2FvJWaoNLCA9VdUPUOg+uxSLeFtgFv+cmFK1N+DrHI1cEjcS
Hor4K5cspmyJ7G8QQZ2SKeS+9OrssRVZPYZzkOmY+JZIkmk3GXCqPSvg1T7s5kFgqgPnWHrHLExn
NNMjCiN+4a0wre6MM223TocB+EuAxl7IAxNlhAOY9ovWKSo7d+0FfkA1GZTNJ+YXVYiVNHq+gtTE
h8KQsVaIUyF14hFEw+fRkRHeOZrRxO4sl2isy4H/A305S9T7w8SVgR5NiIi3ivy6OPmaJR9bSyVT
xABPbdiT14pYqk+FXGKXnEas7KjkPa0P1wsBHjKX1JRPqctQFBrudG6kfghkh/RMiDsA4f0oE0/o
oBLCHbot47e27kKHmZBrq4afQH1t37WMhwWPAk4/arN8zQA732Qdfg2h2ngrz0iQ1XG/UaRzLgg/
iMOQyzJ7G7RcIRZBT4pcOHOYeitrJXu5F4jmVVJ4+jKG1rChlNHAz5xVSbnWk1uxdzl5wu8HrQKy
W8fDeFI7k5mc8kbkAQSBDJeNZjlEYqXNOilQV2B9ip0oRU4KaI+MKZtm5aISv+GkJykQyJW+e3eB
dhHKx6hhIU9J6TNj9lK7BCJRIPsyTg2MQ131E2lbY82YVvvFLqrroHNcKKOl7UpDVx6sPg8/xrQm
6VhDLhAf4UQJTmdmhrQlTmBU5yOdpH+RY0M+5i6WL6YtiJLkQFTI2nmVxhr55dkY0y+zL6jjYhyb
/uqCorh3ZRe2jSOY3iUMSOTku1mIOo7kHRzYGbzXdxnmFhNZ3qCeFj4Zy0MT+uSMyBh4PomJR/cL
8h1fR7oevqbVKDwm3tgZj6muhgnmDAqJ0EPWRts4k6k2iP3ReRCtWke7YITWU4eZQrlnTPPQyPzO
2Alu/kqyRToe1FbSzGWfmQ2svqzm+1aj67kGfSZIkwerWKxlS/IGp4tD/IO4LQ9jxrZrw63S5gZi
iifkWtprq7X1QehagVz3wMPEcNQIzbJxTI0NaMiZDw5RpGcTA7YZsyY8PoEF2UhXBk/U1oOm40j0
p5hkQ4PrnAnTW1hxvaoKYTtiC4aRgTiWC7+hL2IEGYY2Mr5gOcSJeQLcZo/QBrS2jd+RQjtQZ5gb
VSXk6rGryMxeEm0okglS+WE47xh/xM0S6CNlIJrVxU4uihKwMtRjEglRXlV40CWSGqNcDgOktLAW
OjtLfDJzyrRp9z6ngZLBm/IvwEowDtF8Xf/APb0Cvu8yGjls/yNvJhpW/BYj6h7QTMjFu68ZunKU
oww2tC77+SeeLNJRIPhmEi+04cUadHpkBYUdk7A0LC4ihZK4xVtoiLZMT8n1c908OOaq6hFD0QlW
u0k5a9otlzThVMRu0Q7dEaDeyvyz2sqG46s87raSGZ45SzxFiOeVzMYswqO2xBkuEQb0Hgik3Top
rERgWoLXBz8rFywLKjejjs8+s0jQLplXGwjMHN6/meW6gyO4UrJWRpzILEHUjyAi1VLIaoJ7Mljm
OB17M8CB5YjfBcRzV2HR6vCD9iSt7L5ym7llDHNKO92ntoiv1Gj7EdwAQiWwcaAPa1VCCStgY0kQ
ut7OsqJPz6xmwCRveBIQNzo4Pp2NDL+TIAZCpwSpZ0Kj/M08kvI3qx8LvsQ7lYG4P/gqanXhpclG
hD01ekEAjPeyYbPI2Tqx4UywzqggLoR0JqDX2x4QxGk73d3lunKXlGUyC1RzrXougVAaHZKWpuAS
mWxHBlTuEdTDR6iVGbhwi1RURT0bgNLKiCabqFGbUmUx5o31PGAKjA89gsxRpbvm/hE+pPGRTXTz
fvRUhMkFiHqGWA0R8X5KrJgbuAdg15uaj6aiECBCZkqOthznubDBwJzYlnlVRoSLZZA2Z2kAClRm
Y3oIgjJ4zBmBACcRbLLLi7S4R6Oc7P3Be0gKikNjyK9EY0SdiwiKPKCZGrG+dh4OWnIwXYMcIPBI
bFfEwoXJybwauX1leTOycLW5mkn9CdCg3YwZo0jKH+wtam3ue25va1K8NZrurCU4V4XaScUHBcR4
LYhiNi/UUJ1VonACHMN9NqO+SJIShYDCPhAZIhrHus/wmx+6GZq+SxozzSVhY1ETK2czMN3hzIS7
tS8dGxE810r1HKXJ6M1S5NgMvYivCRGgp/0k722jws5zdJWdO+BMYFTYVgvjtunFaJmGkOhUkcbf
1mtKx6LyyGfzRypyWiDR8QZf5h564amwgDz9sl56Yo7nQqxvPQyaCXMa1p4UzwXQwXUWhI+qSqZC
XeDSRQGSL9w8jjdWaILwSdgMMCvtXuUgA0SryQSSzeBRyP0ILmz0QnK1f+lj+bnPUiT8Fdogq8sY
m3VohPXSmytkJOTFKK8HU9MxaeHrJLqXUup6rI+iblXhJ7vELr75sAz3XSKED2J3MiDlYjAYK/k1
YoC87irNPMBKBIQb/XgXY3w9DRxzR6m8dSwo/YJgcdmRNSaMZK6N7+xMAUAw7Aq9yKRdopXiIgZ+
KQF5bK8IdNwH+ieXD1UD5X+nCjFIh/dKH/XkVnWIDR40FE3tHjQNmYZfEzUxDq1gV6JhHtWAgXOt
Dq9mT9OspDoNAF7uipzIHntXejQljI5N08ebBCbT3K0glrR9L0F7D18RfuMoninMvOQGhg6ieNYU
rjkRiHeMjd5jgZSwru9NQMawdoxh3KO2NNf5YDwIqtHzwYdGCAeHUYSomM9ZJBtLxIiLYtBWoB/C
LOvVl7AlLzgoBdqHzyiVd2VqYbYCVUWXCT2rJge4xEvL+7BhqCRJwcpCfyuV3qIRa1BvYTMk+mmy
SNhWGK2uh0yRD4NPErDcvoXhXaaHxwj99bywVAeYbSsicFCVunWGUDjJXk4aWT1AoFGSN6OMnSH3
9lWFxgRlw2NUJ/MhKCkUO8bthUgITum6f7dhs0A5MtyXmsw8criUpgmsZRobqSwPvjySXNbEM8yE
0ItHjomIUKxDybYMYBtCbtF8Ab+ZkYAFVrcZYsRvuOBZS0XVqND17Bj2GnoiMcHpmnAv4EzPnVeh
+dSr+VNYSvUsUCIVfV6o4u6o9ru+FDnH1lroHSyZypCnrCpZ25MOcUrwRj/KenDUUcyZnrnG6T6A
pZ6sRwAp2pCWXqt9s8IcvDfxrXkmhActDgGojfIhq/1NjUqErL1XheIvKoTKriuygzRp2XrkjMUe
CR6ZmPpHtyYHRA6vnlEsFS+HRVifLTHbVlJ6NAKyhBA9gJaslKA+hFmubyuRTBlMoNF1SG3a0NDF
jofHmppMXnwp43/Iso5RAmGkWfbgmyS2pKp7LmMMhjKMesZK3dRN9BG28oHg8C0tjjQlwYROKOh4
WaU89TH+t7EpwosJ+zepj6gagLPnLoHJLwoGjmCNfoBkG/d+GEgxmUKZQXst69O8Tl6UQt8B5xnd
xWo8Zd12KG4tqYbuKBUJpKHW0GDDy+pOb2rpUKl8t5BDoOj3sOfBZUWqtcl9qSuHGlMbOKQjA51C
yrKtnPCiWb4KF0YcLHVuBula8t1jCcnm2MVIhDUIIlbEicUdc62cT8zYapdYi67YG+I/A1d3ZdKB
CKnKp5x2Tmf3xGFiVxbEYNFzTF+VWJhJfgipMXXBUP1mzfyyPaqlohINYginpkGfXKUdk70Id+JG
K3ZpYpq7GAHgzI+6c0DuEOYo3GQzKklWaVSSclpz0+AOt+yqflsr5SGQtCufti3yZgO9ErVSEIsq
JFYJBn9W8xB0anJGQaOcihbDGpa/xd4dc3zSM4smWNGcMJoEGYrcfOkXZWf3+RvgNLOGsJ7Uw+ZM
HVEaB1q5ro1uhxkeKJC3F0dlndXxlS8RfDV8WpLsIY87GL5NB2qTUWfbA/K4d9UstHTW6LXczKHK
aB+dqgT70ErDHdNJC7GEBFEuKJA6ttSEjttq6ruuUMcFRfIZYf0zg3mSOJgAUrkblXlGNwkcRbq4
Ay8XPU+dmwciJ/RdYpKj94OQ/z/ShH9NZuJ/kCb4r+9fZQjTn/6PDEH5i3GuZZqahnWjKYt4UXYf
Vf1f/5KUv1RDl2WsEkTqiOmv/EeFIPM7Gv0BOeL8LspNvEb/o0JA1KBKog4EgZurjvvkP1Ih8Fd/
Mo9ERM1pYcLND7X4x/zx+1/MuKmsG7WQdPIb2DLx1pPcBNqh4Fs5lnG+xLMvJ7QLsUlSz70y9RX4
gMBCMi2ajWbqO/weOuk9z6+mMsyauhSgRjqW8Uf3kk2NjPyjp9G9kKYiRFrv2vE4CjXkoygJ8kWF
aVD54EsNvZMn4E7Xwx2Zmi+PcWxL2FusD+yHehMweguBnqo1eCs93UQ9AP3QxZbUJI+9cRYXfAvt
fGoKIeenJz/Iy2UKPZsBORgPceSKv2SEAXvPIxuhUdPBwXNjmjfAPT30pZCKcMt/9Kiclbhjk4ue
RqKpCDFCHa8/mWkMY5oEGodgFaLrENzKKMrVam4NpZWVh9zQRqeM3Ycm9WlF7cSFrYeZAhw54VHh
R4BTEyZ26X50+0WUZOimSrRCysyzwAkmaWXJlxPgh0asbop4JyLM1KYJIshMWvqmfxGFASCSbk9K
8/c+0MKPohDEEIpbG6mYHImp6t15vlVrF3glavqMfCkbFsOI8CKfoBPp3zAKeXdvfoF+GExGhYYb
NwoGk0C3+lEdUANUbg5kpituEiyqSmv24H2MSHEu7HEiqWT5WFSBK6xG3Rd8h+wXaXgwMUL4QGQZ
5WdyF/2SnJW6M8y57Hn5Pe2OuykF5PEIzVBoqm1wTkfQ826Q8KJELg7vM6z6OWHfvnI3dEkl5jZ+
/8AzAcZjfD1ikg0tdSYRGmgROwtpAb1bl1hwXgidqvA3QMIAnmx7viGq20yxOmbbOv61pHlCOSDh
kO9SmUPjH3PL721RUOqRwjB1c9bXA+rHBxJLmnnPZ9Lc1h45Ng52vf1U5isEp4CM6sK2CXTSExAj
mCeE8DquZ+DuPtKwHG5N4daMcCq/wQzVNYEEV0YJH2kNIVK7op33ZoEw9oS69dWyrS1RhxieQ8NF
6ZzvhgSzVSFJqkUNbgkNzSqTQ6N4RPT0LtNq10eKvGgh798N5UDqacbYZYWbXnv2/Hw4hroBqTga
euFgVkVz7rJUMmZ9JaeRk3ixd5UEIV3JfqaxVmjU4T4OU4RO2zCqU90yvpMzi9BhH8RsnVM1nHuZ
ACzckvRnFPkqpuSGMBLYGDNysAdSf8k6TD0Bk7M4U/I1yXhEYZoBWZuAgRY5wgEFpkAwVVQ/6q7m
3/dDoR7MiJUuIXjQIqyhQ1dJ8VA3HYFy777cg2QwlK5V38AjDCIVbxMjKpxL4WGzK6gKmYVDUUxA
PDFbNC4TxNjwfBLMGlmxvLTAJidHBLGoe2PuSyRPvsiSXHXy1kcFWN9ZVdgyDmO6q2OZ6gmhPM7d
vhyzBLF3lTbZZ152ykSVIM8bbNmpkibodoxNwtxF3p6ZLfZ7jO47nGBJKkGYunVNqqbaNhl04LzT
SX2tLsq0FJls9UqnLnBmTS0oHQaLDxCBgtEFLjAlzAAqreuuCZQlfHdUszQoJ7UcSc4yICMYwoIH
swqnzFaGFFwZ2Gbi7BDXGZiNrHf+q2oB6l2tukn15zHGcezepDLsFw09Z7m3ojoo99ALxoBazS8l
wl5JBG5OpU8Fwow9pMusoy5xUppJAy9VTX9tCg0iihgVxoqZprqsFQ8VUSYmLz43F6PWHvc2Vt/x
NWxzGVoId+YAIJz6MXCZnoQRHC32hUHWoIzJ/KD9qBUMFZmNXchA9JyhHfV5GSgl3DLTbISlRZ7o
yui76lkhQWGWlLI15VmORGp2zFeCprUgq1QplIjEiq/+oBlHrx5QdWDcYs3lDFdNpfYwDfUNdZ3W
sXBkHNchRpCjlYucfEnnZK7FvCNYshh67aXF22RWQyNx8CIeHRFazIq2MdtZbOeC3RfjcB+VeAkR
K6zVc7w5FIou+KK2LPfyUk4rbAHg2lsLVSnDZSD70oMWJZdRRKabeUmzYRD3qauCdG/kCmTKkNR6
Oy1LZW0hfL/GQ6gn24G1xubQeKulqChfoGw0CqNNJn7vbqxU2T7H6gw3r9DghpMaUF17GfvRWZTx
scXQSzezgNThLGUorSWqu+/LWPXeo6AKXzVkksIT6cWRR9uKAybE01BwHV4Q+LQdj4xdebIBMYVM
MupXbA7PPbgQ7S5RV0zM9RRjqrEXHTVVUYrIJtTHBfU24YGSiBo/DsYK7gWOxnaRTDbScjXMsHcg
zcyzSOwBWhxOtTaq41xJG9FyMOYIrbVexLgOz8fBVBZCkjHslnzsEC2qa7AIk6TmUXRQ/MohCasC
gEtVGDs3jPRLjakrTiwRlBJbwVfvDcyiwxeE7g+bUhzS0KxHC1fophxpfCjvejIn9Fnj+vVri6Fa
4K1SbAlw3h3pdP6ufPixBzfyOmMx4B2KO1QQkOwGX2qX5BqtQsgkCO6y4H8Oo+oNS5KNSl56WH9N
cvqfEroe1u//9S9ZJSzgv6+hrx/px9h8xK9fC+kff+fflbSgWX9xl3SFTCFs1WGn/h9Fr2Aofymq
oSqgEgajoR9hEv9b0qv9NcWuw/KwAPHITv6/XuziXzp+v/wdS+QvUaTJxj/xYpfRDX91YtdQ52B9
hUhYpnrH/2pKvPhSTItp3CQA065zPZJpbL+/BPYpsI+effDtw+lj+bD5fHrf3H1ZpN84wKs/l/BE
6dwcddIZfznqmLiulhBK7bwU9vWc2fdsbPYTv3j72PHVmX79sZw/P74ettfD7vXh8+5h+37u7O/O
45uLv4m8EBOZNy/i4jGHl8S30j//+Tqtn/NCfr3Om2gSuYeBo03XmdlP13NiZ/bL9em6ffuA1Ws/
8Z8X8rrt+7fjZX18uV979vpin9aXy3p3uFx2s8N8t7ysl5fLZvq3+WYz377cHXazzd1m9nx3mN3d
bY/n2eZze3fYnJ3t9vOb89emgIgsHrwsnR7+X85fn+7jl/tk6pTx6I5dZ/+yfzpvVvuX48v26Wm5
vN/unzx7vrvs5svNbn65HC/HxXE6xc357ry9mx82q2/W8ueUjl/Phd7z67lkQYZtp/JjLd+mx4a1
fHu7/zh59j0IFMt4+bgPWEvwEf41m/57+XH/wfLe99PT/MiffMzt07Nvf74+Hz7fn1/Pvr15PfN0
PZ8+ebrOd5/Xz3f8nfnnev68khlpP513u+fX9+3nnW+f379ZX+VnPf2v1zSt/5f1VaMaTb/GNTmL
vbPaO9P/Lmx7vl4sljN7Zs9n/MJeOSvnz4upTIv1pxtLh//1wLmXYQDtIuLlCnkMz++f27cjRC/7
jawK+3JgrVJ797y5vp5eD9/cyemt+tOx2RK/HrvG6yZCfe46E0tXfwzEFy86BT75mdhHZuL1z5cq
/e650Q30cRrpNgoqv58Pp0UicYVROBkMFHtq4aZi5mt2dqt+FkYyR236MvavMPrnaXtR22kSwu9t
hPF1iB66/t5r7j0lOPz5rH677+ogGSp4BgxR6+ZpjuIxFY0ONiWb3xs+PfYlsN/eTq+70+vz6fB+
J9rX9+9e5xvk5N+P29eD3iwF5ieFqbcclCGWXWuPhoFnlrRFkGFCZC9r10lNdOXHP1/rL58YoDyY
uhbGFdMnzbzZBAdBxv2/KUZk2B4kSykYMRlMOippwIi//9mxDFJNVEk3powdYgqlm2erbDtcVQmh
cfzRaPcVqoPXVu3kSxkG/yl6/tsYk9vL+nEoXSIBgg+7hr3xz89VFigkuePP9MPc5o7JODMjcPkY
kveYPPz5sqbT/vrKTMfSRJmFBJUjWGc6ly/7hIG9VaOSJO2oNUHnVqW5ZFBY8TcP5e+Ogr09SIhB
xuMP2O/rUVr8m3xFYhRjUcYu3c4wlqkxWs6fr+WXp3C6GN2k9JmSKvUfViZfD5Pj3cj8mUm/XPX6
Artq5bEbY5i1ANzuJqB/ylHa1iFOOCaYgG5af4cpFg72n8/jt1dLaJuJqQng5BS48/U0jMZnMkd0
AwONUXd8q5VtAu3r2T88iknimGxR3smibujWTaVTaX4JSNMocOiwIY3MkW60y/3lPz2KqgLIkvVm
akQgSzcvtgdlp/N18t1QmWNHRTSr7fuW982d++WJJ+FOknmZiR8nUvk2RlKv9CrUWr130k6yNn4h
EQJRKz4+mnQaf74geTrjn574m2PdvF2WFVuJBO/dGcrQVvzokiBohZ+7aho44QBasZA8YivBbM6Y
eUzpec7mQqEvpL5ZSXq3MvAE0frxVSF7xxBlNF8tOgBFeujDf3c//+8bwXSqCqNni7pWs273N1Fy
MaFFlu2QH5MtUC0/KSYoUhCW6Tc34JdHdjqSyq1WeHUsuoefH9kICnmsZJBfXSXRkVqp4k7QFOOb
R/a2aGXIzMuv0xBwLZN30M9HydyIuWwBJBuYrTHHubdbxB1jQH2AbpAjTlr/w3ttTm8fF0XulGho
snrzJgY13DSyGgdH2pUn7dhc0335ZL2rB4y668dyG16H03jwX8fP4GRt3DnW9t+UJPJtPXR7CjfX
3PVFLJD7OjjZVbkTL8ZRPaAQW3ob5dxhXYH6whYexBPytWJdrZSjcq9+s/nervrtGdxs8a2vwPoR
cLgno8Y263SF4nIha90mK4zFnxf89jEi/AtCMLMaySK2EtrOzzcYcUku1hW0NQmbIVsyx/Ku9FLx
6Zuj/OYwjIR4SRWeVHb6mzX1csWVcmMcHNVP1maBpm5opScTo0dEuERklRLKn42fPyhStwR0BDN+
QHSAUsxF82WONtpDzSqexm7RaLCT/W1cdquEcIlE2MvZ5Pg82qYFXhu+WnjNDtVb3T1L0nOvJTCr
1tIwLEfxXeYGisIjEew21qoYsvSzKHjP6vyFLyi5D5H8zd71m+vWmXcRCioBK5nmVP9++VhnoWrF
o8vlJtlovfWRp75kSTz/ZnX5IV/3R+4hNZWqaOzHMo5cNwcJJYbisjxg9Tsk4qIt27OBw/43MZS/
uRIOwvfaZMOZ0Iafr6TXB6iEatVN4/LBthj/Y1pghv8fl8J6SROmIYGW3JTCMNc0l9CTDrFfpeyw
OBtmKmns3+wyt63WtGASAAfsHFlRZGV6/77cFaXjwH7RwtWc3A+R1Vl3lhLWe8DSZolhO4aXQy/v
/3yXprtwe5ckA+M2trfJme3mpWb6lcVJzKPQIkjdGCVRoamsBLMxFiZCY4HqXRr9yEE/Kv3zp9CU
SPSTLD7YmvrjA/vlejUlEZhoQD6IkC87dQl4OnS6vPrzBf7uCWEvYUjLRU6NzM2qmkiiGWi2TpR4
BqqNuNlIfHW3fz6KdLs5TjdPneCwafpLrOHNOgpx1pZZlXROiA0seUC5Bjda9k5tN5ibyB2Q9Ud9
sqiwDOOPKNK86rLq2erjldridaEOjAfCOLnPO2MeqNLum9O7LVam09NBpMH5eBsx0fp5FTy56aOG
r6UjMdNBplCX6ZuGldURzee0F0XuRdfbdDXSn9JYS151JgtQK9FPxjIU7FFO//7zKU0LcvPg4fun
iSqFNuFrys0WX+INnJtS0zhG16irZFCwTFdwfY+ZVX3z+v7uUArwIVsEYKVs3GwSvsSs0qvrBhMe
b4pkYD54DtVByfCydav2m6NNJ/7zhbEPGUz9mf9b1O03m4WWm14uMfVzSHqEcu4yeK+DAW6dnk/G
5mmwGxVx5ffyBe+9/pvK6JdLlUTRJBkT3Ms0ptfq5/tcly7pIFjEIkVIYW3i5sFXCM0jk7vOj8vv
orJ/eep5q2SREGCFRomD3nxARSnWlXgQcXjBlTYW6qdc6ZANGcNLXOEm9ecn5petSmKj0n54T/JN
gdP+87UJAqqY0sSjxQ0NiLuD0O7TZmzWel21F/zbWz5nXbx0Q89c/PnIv+zMP4481T8sL2/SzZHx
hWjasrIiRx+MHO12viubHLJu7r+UVr6aBkTf3Mdfdi2OSMHOONJih2Ty/vO1BkrVg6vrbIsF5ij5
4GFmMmax8+frurl90F3YDygBeAWZtKs/as4vO3CiNVKMuCR3MokBHNSlIK4ueqL3yqz36COWGTyU
/Jsvzs0jykGNqRlRpmPi+Hlb2xGqBeW6LuH25Xn1dxDX0ZJwUrgkjeYrr3++wJtlnI6liQAT5lS2
w8a52WRamhBXiQhd+F/UnVdz3UiaYP9KxbxnBbyJmJmHi2voKXqRLwiJIuFdApkwv34PqnpnRbJG
XE3EPmxXR0dXqUQINr/8zDkMqJhXMRVmxt5whf7+Ucy1UGJ5BDwkQN7erJh2fbftqfLa9NkfcJHk
3yT1/9+9bjwPISQ8hrZck2/mu1cbXGXCvBvXzW1VFewr+vYeLGNuSxgRXf9JrP9+u0HSA59uyLLJ
U0bTVPDuAZwXS5WdzisGxOjrOPZbh0xInUBLigLpls6VMWduuKpm5sW7bEdZPzJPKPSmc9Wc70qz
bobIynw/faokdgSRQB15CWohz5syrUEq1xk0vo0D9m+VRAZef6oXqw/QzxXh1W/eIE4moHbEPaKS
hDn47Q3qxpC+EKiuW3iHDD6URo0FATTkr4/y4W2i44yljPfS8HlxP0SJc9hp4JnlNgw7i9YTZ4BN
NrKBCaLB6MSTyerj/l78y20yTZdVxg9phOCb8e7MBhHoYXHriq7yoNuNKHsQj9Dh/+sze2ded/86
jGdyahbnxw7/3XtUMJgbw8VEXjItwQYsRXIxBnkRGZoJdHMM2hskZBaI/yzZ9zSr74agn2jY7qaD
T+f/EZhu8+HXf6YPrzZnjsB0/S9tfnxI3t7TKhgwouVptQ1Lgqgsd8d9LqT9yZn/41GIGk32Maxv
lv32KNM0o/UCCbbNAdXdBGmafhlz3KS/fy58PtZkhgPqbq3o/hz5iz4QtS0Zj2oZYT7NlFAHKzPr
/8GzQkRgWZCbPYto9e1RCppjBG1etLnTqMro82gxVkl70f/gXDgTEk0cyH3f+7gIPXdEkSXvtFm+
NrYx7hD9wlv69WHeLcl/PZEB14o7Q/6H7eXbk2Hd7HHccJiyb3AhItdChrV0W3NASEderjj2s+Kz
vcT6Q38K7f4+qEOwSmbR5NTeXcElw56asWZugyBWtGZMxpFTCMHIPdSoX5/fxwePDwgxJPEOZ8lT
/vb8CpcuZdzf6ZZsKhsjiJP1Wb6URbv99XE+nhLPgscrTXDtMCfybu0asYQafUMitk4K72s7sgmA
WtpnlrdjTs2yX359uI+3zSJ9b627W5dt3/vTKk3p9SzXHK4BdCn5Srj7eVz5+S0DuAd478URzULi
8LuHXb8WMMuphZDsNtZP90+BDgLM3BYz3fCeUYPz98xewIjDdXA5KDmDbuSblW8TZqU+yby+2wzw
xHBgst2hHdpkmv4qX/904EmaepiMFPQjNfbTlJbT48JP8sMyzaAn67k7iLIQF51pr4PMuDl+fd4f
lyQyPIZJ2ECKhGZo6+1509Uhp7IUccToOn1FVrik1b6qzFwz02qTEG6ZrjY/eaQ+ProcFDKpx8rE
TvgvRPtP5xwAM0UqF8dR7AZiJxRTYiN0r0+O8vHB5ShcX8uEHWDxSL09tTBnLI5MXRxNUi/jmYTd
4myGlFYRKKA8WJ8sBB8OR9RlGT7hKseifPduuUnU5LgqYGIKba9xUFV+X9pQdWDsZZ982T5cPp4T
IAU+CUkKaubapv7zswriVEkgNkG0jp4CjKAeE5vMI//6yfjwIq5HocrFg0noyuL29ihJ0qwGRMiB
euzqawvD9VNHMPHIPDKNdElIVyytPd7tr4/64SpyVFa4v7amvBHvryIVydCWygqiIp7qk9oDy9Zr
s7gaJTNdvz7UegJvvtVcPF50nj92bb71fgflZfwjZjt8WPC+vPdDa9JXnipFNm/ywjaSc3a0Pt2X
GLGB3dp6qaffDdjZdKzZIBLL/CTfevfIlL3D8JJdupE9stSK1gbzFBrVANc6cH53o7Mey7Vcchz8
xejo29s5C4VGLmC2Js1Ve6IK0ZxbDn7vX1/Tf7h98DF88romgQQL09uj5EAX8NMZTkRff4Gt3BEh
UlqyugbDs4n/WYLw4+HWN5ymL7BXFCmNd5mUyZHUrFkdmcf19GleWMhD6sm89EG97X73zDjUmqyh
+k/6zn/3NUkKm/baFfNaMTs+b7XbOY9zJ9x23ylLfLJR+PiGvz3Y+us/fSDNrC1iBxwOfjD8Aq1F
n+1Qd9Un3/5/unok3tlmU5jntVt//aej8BGerdnSTqQqH8VdPkj/mub94MyWAS23v3/9fD7IPgEL
O/u/2sx+OtiSlVSnFdcvtWN370B52hmZI84s8OafnNeHNc0le8Bi7rlraYEq4NvzWuJVJZhzKNNX
/VW62MF2CQrjRGUl5qAG9c2vT+0f7hbZCoO8k8VkkWu8u47AOaWdNaB8mmzwb3VlJEchIMBPXq1/
PIrn0HYQkrv7kKDtIaM2Y144UZY5+WWdl9ZxpfL8dzfC67Uj208pnpw42/u3125K8dOHfslj7jcT
E+egBPCHz588DP9whxw7IMvDx9c2iQPeHoUfzWxmDSRQ0DP+gzvY7pQHz6/oeuql9HbrTy7eegve
fut5vEl8GuRf2Hq47w7YxokUFBPozxB1X6/wHriyIxnIF9LqFEZ//UB8XDoRdZAVcbiSfCveVxQY
/vVdfLt25E52GHl5OjAqg+UCbWGbb6UXXuqRsadfH5Rt/XoWb84ycH0SC6wpoOtp2Fj/XD+9Y9ja
FwvnFaOTTTfctmjoxiOwYcMZ7Tx2v7VaxOCMLfTi0a6bEm56Ra9/zLTUrmKuxN8XYQ3M32+G7DrJ
7Tnc9MAgaDbLHfRv0gVDzzRMdVO0cQehPWeIJho8aZd7QtShBaDgpDcxrwIw84GhTny3pYySANrd
pvU8lwSemKw7q3P7x2qgBxygdtvqCNuGtU/8JaaTZnCcZ4fffF60DHRuCxujFWNwfpiiqmoL6p/K
H/Q+jZv5tkIZdcxcFlFq4ybNiZEb/ksoQlDWlR0Ph6KL8zPU5gn5QzuGnZAikbmklaWqgbqP5ZEU
Y5Hshs7wvjcOyawNiEEEA0NfNGd9K+GeMPEpaE6XvtXBn82TRxTMrdq6Sc859UZun86eMZcnY8wI
DJwdjcUL3Dez4elKwwCFr27Z7BaPSg9xualYHpnLEqZ5rRoGYrfFzHK/IcjLvmI/YtKZDCIDY+Yy
9T8SUzT5xh374jYMGDoC0D0ED1IsELOW0CkAJAnnVmNpeZj6cshOgXr4TZRrX8tN11O8KJOlgB+F
pGyJmJViEttoO/HF7Zf8a2ISwUVD2gRq13l9QCkgdyd0GUz9l7irxQgXBObQwR+gjNEQZo9oLaak
gHOytOORsJB+YSlwQMslXpo9zqaXPuLLEN5G9pPlHsPx5T1WdFu89PR+nRHnc9HmXjbnhttNgICM
JcF7PzJGb+dwp6H8lnA9ElBI0cDeGuZcn/lQgZ1y+O63owsgMCucBy1n+W2ce/e8ZADsqaOO7p82
uoWCrrTffWEmekQlG3ra3BjB0F9jLgL0YTlxhwYQvcG0Wzw/NjcNSIccMoGugp3uW/vYxSwmtgO7
Ayr3hg3AICk4GEo0lCG9aqvvhTWVX8JRNz9UWoYPaanyKUJzMZ8mrayezNbpH6jbibsMl+FzUtOA
tomXJsiZIAIwuvN9bRynmUMg5mXamXeQ1CFeGLay1wEebVwO4TJ6Ue/a5m0w4Edg1D0cvvQ6g4hI
gBd4e+bDe7bDqVee2jxAr6nIaQ2dEsEonjfG66RKYSc3mi/8rZ5DqC2BwbR32CtIBlhkx3ZTOsEw
RqnfWTtrzgFZszNO8n1DLbblIqbL15JU88jkougPoTUD49FO4ddEqqrFbOI4yz3+iO40Yaec7YTd
Oj/gaa9IQnPyiyOPaZKdxBAQR5LYzWG/EDNi6CUgRZhyXdSJQarsgUzZ4u4RBotz7Mfek6jzaTim
UwIQQ5y1KN09e7jKgqB09j1+wONi6XIGwiaSexGjX6rYC3qJ9PFoEVEw8L+U572v3ZfSC6Zrr6sX
bxPkWqL04RL0G6caMOxa1lLeCgST90I7zqU19nBlEnBVWDeGavCYTcuCp8Wcuosq533cgDxKGHJS
U+PuK2lWJ9qeJj9qe+Tgu2xVdW9tf/LzDTxTKTdZo2EMmCRKaHYkDuHaAX/5rpdklJs0X6Z7FiHP
P6h+1mozmaKe9qaw0MZYTP3Xe9Ck+RdsvYGxHZXr3ipT98u2xRkEwmeQ6qJfqgqTr8OIfdRaPoQ9
xvzwpzi89GaEm5UK7Qj60tjifZWnvpEmP2AvAe/0y3R4VH3ff4Fwllw1dS2ewOh3r4uXd3w1plKR
XTQrWI5zWAA9L3s5Q+CJ6xdgUo7NyD5O+MuOwSAaEBZIpNAy6T4BGZ88M9xVvbY8WvN2IijXRygh
a72ZUnSVzOzoewsA7UniCgtNVD/lt07Xe98I4PFM2qoaL+g1MF/jqaovRR660y6Y5+bbCCIZb3TR
29/DClz2ESAonJOwc8qnFNS+QStN6EOmJqWwzfCwVSdDlgHejp0cttYipu90Rk3GPuR6n7sQ1mIu
HebynUc3NfZxGgPW+UN+ppkIW+OXCcfiYGF/vUrzWFxRlRXfmLYcL9b99tPYxJo1orLN+1oHEK7D
KlNUMjyGfPdThg0SLuVEFQTUArVG0MPOCYOZ6plgargdpxXz6gX4SMCiOM9ghVkRpnFc0aGl2X1L
PD3zacxjVhK4pRZLc10i6wyQxmOBUbjS2R/H991ihLVxCteBdfgwDAUAbWOIV/JFb9dbOFwtY2p5
WHyRTj/80HYdH0/ogp6ZDI7LSNXcOJ43Hl5Yf9Zwy8LmfQ9T2wV00ZuI57SdPzKQ3KJgYiWqIz9x
q1cxSe8pLAuI00nRSr2xldNm1OWFfjILbFHRBJVqx3u10IEum/Ks8HNEn6k/Mp45N6Pk6vhjj1m+
Koo7qCh8b8JBZDk1YQckl9Hx5cMS7Cic6RNWnhZscrVxl7hI9y7aH26pXJLuZEznDq7/1ELknAlm
LfjzCUhSNOeO3iyFyVHDTFvp3vHaapWTte59HDCWduQJpW4sQevgLhHIj6KYfj4Gy70mQXs1Qoze
gOXVT3awaiUkAJzm0M2V30eOnsKGj64TPPQ99t3NwLC3xFKgOQHQZAr4YaarAdx10uAC6EJ1x5y+
/6OnLgxVKwGix2XpQ6Yac0h85VhbD103+aeOnvMnsm7yUvTJ8jyNTfsMZCmRETkXJLh0vMfmgXU/
P+9qEauoRS4lNnJeJ+icjBDIslQGZ7nQWbi3Mi83GBZoi9uCCq2x1VK0LpHAiD1QOI34robS+t7C
YlPbvpCM5BndxED1XDoPBl3FGJ/hfs8Hr9Ajz2GfxDRQlsWUbugKM+NgmxHwQYSjUDBkz3hdHX8T
Th3MGtiGTfOIvAFQsmB9abYGHbc3mWsn4WZxk5TflJpuEdkZ1/4w1Dp5GQND0t0KwGPZC1VVXwk7
mWhig1Auh34oeGNgeFrmmR83WXw0Mb3Ka9et30PVqHRGDuG0wKqtQD7n2jXUnhpjuUQsS+BL0iqf
GaXJKpGfaLLLznYaabkjOuMz6pOY6Ev3hCRpz0mXuZGfqj5B6Udz35inioFx1YbXQdsAFnLGofa/
Tl2V3PrFiignNSwLqGGt9JJj6jdiuQ9AvXuXA/XE5Rgoy1Ke+DVQRpTOiugiykLmg09F6TWghxUA
ncOkjbm4Su1UnyS5mIdtYhvCONHE2tYJKoJi+OFgPSiZ+pSiKCEuo7Ld4cVRsJnVkM+HUQXM7RNE
hGG8E0ZmJGD0Wg0qp2BK5TFZYGpPRxSRurbdOHY8hyc0+1T9mTRnAj8+J466KYlv1OmksXBc2QPr
pAEOrrQk5Bmag/dzk4zhHXxLWttGVwfh0cgnwrm2CXniaKT+CE0J3EF1F4zMwOdsvvGvPPgqAKIz
+FlgfM3rqQfI7UA/QnbWu2wZ+Dfd4Lh3Oo1TuEoHbHDA5/1N0SL/JudW5yakJ+aAscdVlcEGUWl3
jz1JWAc4BGNxa3bcuDO1VCn2j6yXSBsaeIrbuQNcegedf1m+OKACzRbt7tTS/jfSk59B/q/B/70E
MdDlTY5aod53tqgMGsOHVNz7Vp+Vlx2tzPijZaKAS3gtSpkTNsN2uNfA5bKnoaX+XRETsW2BA+6o
AdngnMj7BpwNCnJF88FtAP9PMacf2+KQSm8W55kOW6djSBd0IxjdpvnaK5NXS7sogvd2vEgiPQ8f
1L4A5sxlaHGMnfDR7LLjtlWCcArKWGduTKKL/qI1as3HlQGPstvrptLL6RCTQ3gNjXAudzaT4tY3
r65lcN6gPNLXLb5B+zCAZFyjxr7T98xS+OvyP1aY5Wdz0DVmA1/FEilMTTli0wkG1SMYHBiwhhBq
5Q+jCApCtYFSPxkJN71ocvoEo7qxy+MG+cVybOXCtVizTIQHW4wEdbnP0rTIz2BCZj2DLbmvv5jG
tE7Ae4569DWjDJe2pCiwsaU01A8GOdx6B7RXP0y5xSc68Edn1aDJCvxZuYTXFMDMemfPmQfwaKb9
eNcZOSRn1aUmFDNn8NlRoA6Hm7ZMcsKbZ2Zgjna5xGJOSNct2n+NYY7GF1MvCO/0vNh38aSzMaqJ
6ue9Goosua6syre3g7VMApfIwogFAuYVlicc4OZ9l2vrduAm1vuRQNLcxnFeG9/NsHS8I79LRjCM
chj85rB0U1NezX1gQpdz+6E6L3Lk65BCY7qHZsMqkHWIcWlvqFNM3aMStlucAl7Ih7vRAevibYqU
/dumhIJkHkKa1LLjRBV85zLwSWI/jLJ9jd2p/2qCf0HkJqTyj73ZBfplJJabH+lkTK4R3MDuTBwK
k1Fn2GN5moiuAPzXJkyxKXLeJ5Sb7SEKK8U2ikyaML/0NUWpDaAY9qzIChFnGTXWna3yiI74J5zi
MWgE3lbmMzNW+pAZ+w3lkjyT0Nxm/X2Cbwrklx7D+Hu2mKt0hp1lcNrrOSgepoKkxmmWG3N9BlrC
ci80f/DlQjjWOJ5XTe+y+wxLqeodMS1ycyelR/SoNSae/35sHe9LWrl+LmFTTLZPbLck1T0uQYFk
Pu+ml2waXbc+qmOOcx0YA1+uCg1LtaswwZ74gVz4cBEDBfMdcvmme50Twy6SowzKpvnFM0BIm5rH
ZTcpI/7itDV79UzV6F7bnLkNLlj+mvBKhbsc3La9T+uplWBGB5VtOfXgtDTyYDgNpcH2He2Ic4Jd
Cv9DMbnqzHOly6vQ1yjWOjeFKEAbivU6YO2D/x9jR2OpbjsoHEnARqz3py+5Tycdb085A0v1CugY
Rd8k6Z6fR5edJbBAscVtlsOipvLOtK102VVz4FRRALwfOLE7OGdznjT2rtGN1R/6dd4JJkQBrbUX
vDw0xPhWukP16L8ucBb0bDXtAbaDPmuUGZQbUC7qibUZQvZijnG/Az7YwW8ocuipNSDMrcoAXe4y
q+12ZqeN73af1dZRk6/vuTQ6ScyW+yHO0FKgNGdk65Y7QhaBsCG+HtKSfB2gd0tGeTfrZ6SZ3o8J
Ig0EPT0t12gLkOrxp+5wLdg+D+xiuQ8DCD2X7TLNfxBBMKAPmZV962LStKA/9RQc2FPW7YUUBjIh
AISTkWziMpt/wHigu5boJIaHKDy3+AbU2T2z8EIiAphUaOxcI9c3ZEg6c+fkpkT4bi/OtrKWbIKi
3CokH3ZJiy+yWLUdaaB7lEHoJ5E3OtKK5qzoAeTbrfEKWnVGvmVSs4hATQ7LUS5M0q4o7tsXbhwc
33kWoNAYNUueArcUJAZA5esNQ/f5VxP7IEw2a2DxTMK2fmp6s0DUpwVyL8vT4nGEGoSntGgK0zwa
XGWZaPsSopCcTaKKeoAe5kZP2uQST/g7oqZu2u+4qpHuxSJOd6Gaqpfeynr2sI36ao4p1A5w0oI/
sA3DnFc8te+Y4xuLTdCTDN32IJBABU5edovBLkapOziBG1mzfk1rEjzRjKOhPYR54vyQdlKnQFmr
8dKOJzoYPSJjspfBgCCAZKQ6nR3X/CHcXE2bMfTVrTnSWAalzya+6Ej3HZXKQMPoqqo1T+CupDVO
jqT5UQ+F37BZldlXjB3I4lRN0I/bwVhqonhnbnapDHFwBYXZoYkLiTfw4MVFoJnhKC3/dLGl3cL9
SXLIt7ZJ7owPy8AGuAqbx8kyZRM5sWgpnmQlWHBYRiCziqryoFCNgo+tORHVbniPA3xCzuiSzJTz
CF00qDJEJssc/5hUx/dcx06IThw+MFsh+Nsg8Dqi2TKIpwVPmtG/IAvnyE5TJdBwV5QyTXHII+lZ
NJPiuHBGEYB9yXKYLm2cvYpKYV10g9z9OhVh1m/jSsFGcgo1iq1qTBLEXadleqF1nBW7mE/aiFSg
LPn6VEE5RoVsLeKuom0xlYJ6itJKB0BvjX55cOyOSqw/o8qIMj56bDIHhZMnYYQsWLNL/kuiMFhG
NBFU1lHoUks9dcCuuDtIUP23eeknco26NTPgo3jPgW3ZPS4dimuAhoxxQitNpoWMDDComxYUSoXG
MQ2KnZWG2RMPYzlH8JVyE8B6HB/stM3Vse48pG8Bif6aDwcxBP2pJmB9uC1VchhDHOk7OH+x3Kse
0sqGomLtwqufWmgkdlenLHEoZTZBHZKyUDhrUyLYxryAAWUZKwpeOhtG3ctpqyil1bjiEddufYjf
9qYpnFQeCbQTIe4e4b7AQRHs3BHz0H0GgPt6HKzpJqywKBmqa7f8eHoauyzuGRMNZWluHOXO1tbQ
4LV2rRXqGZvAapS3OkfHkHkXz9hpd85eK41HK5omfCnHJeN8iYdBstLTjYyLXkWaNj/SRr3tX8QI
KVcNtm+8BFVcss8nXDxt0dz2B3sZ0H357L7M7WBb+npQvn3H6yFxQlMlPoNQZrqbSpTqgrFW8hii
KoBBZ8KAerWqB80x4/Uh63WXW4C2eRYC4zFmOgrQUTOTEkptWq6iPszL8pBB1tTRlNc+NZElJxNu
Nr47oT7PDLENSthUG7Il4kbmoMxZ3Bvj2YwzD+Q7mZn0eEHmMh0yqh9Y2nTdXk41WYBzir6GYseg
ZnAHlg5P84UZ7dNqJCCP2PzCNGqx9CXRXDd8q5KgD+6CNhQsf8RT2XahG3FIrilspNUXyW7jIvOJ
/rfIQckUIel9bjEkgIgeuvI17Lrl1qVKtWxU3WNLIRwvz7ICV+XWnJx11N5Nv5LRY7C5UBKcUhy4
GQsaF5mc0txfTkot6JDrmQDJmEAPy6Hswl0VeIS9Lk4VvpzL185lcm6zJC2j0sR4oz6QUhVHw2Qj
jGlQGJO4EqNM/+79+y2E5GX7Ut8M8uVlOP/W/vv6W5+bdobQlg7/+e9v/u5Sv0gan17+4F/s/9ir
+se3AYHm+9/z5kf0//nXLycvzfbb8O3N3+z4CA/zlXqR8zXFgPLvw/3r3/y//cU/Xv76Kbdz+/If
//bMOPmw/rSEP9Ybso1JbfC/p+HcZHXyrW3ky4ff8zcNh7LDn7SIObQ3OMyZ0xDwX1xJw/7TM6g5
e4FH2dmx6Tf53yycP9cZFnbftrdyBPit/wWWNP+k+4SReAafaR9lLMT6HRSO87awypAbTSRsDenB
BchDy+u7pp2J2vA8Q1M8dHVcPKf2sK0kBf4lW7Cc0nNwb3lz9W3wWeI3eWgzdDTF6+axKsjluX1P
9av18U+jJZuTY5fHDPU3vD7IaXwTo3JGbKk7bfr72FeXExXFfCOx2myNMrdIR7UChXJhifqSlu7l
CzLznHk7FZZXvcrEHWFieZPZPkstRbEAEmW4XDJiM2gUGaZXRnG8HExgrQZmgMx7KLGd1lTbEBVv
OhWKqBh9QoOh8th1UVmG6I4V71jrzvhkHsp62x20Xkmb6rdNwzQtzSFtM29rqaWO/SHwyuYwLe6R
FwMqljT4Hgc93paqxo6gq7naS9dngLw39Ek55udxPj06FTvOKhm/TVCAj2w3rC+kY5968VCegat/
aRib2PWhfWUjV/+eMBS2cXS7nC/kW7d+Dnh945SSDDNBM54YZ/mkx/cfz4smoMAmTUQz8bsnxDO9
pp+MsTnUo/hOShwHTGmfI0zAI5yK27wuLtK46D7pcvz4XHI11+cc9AKNf+8r03C+8jJ3puZAgj2I
rDy39xl2YZDSxFvxgsj7p5f2y9817z9qIF8NXXv9f/zb2wr833dvbY/jhVoHP9+3tsiKCo0QbnOY
HWv+InRinFlux4d6TOBlkmE59yfrs1HTt00GHw+6XoSfyu/ASm1PIqI7hENqoEbqsKAWMSH3Wlv/
9fm9myb817EcK2DOg+4n+z3VqDY0PD1Gi7iN87J3bbmTln3S28kJKWJzOycJbBLYhPsFxAb2FYrf
tc6f/baHRZkKyPpV1ZzXSwcwsFOfDWL90+0mq8LwPibJkF6It1dCJnD0qOI2BxU8eBDbTiHHkRAi
530kCZx/fS3eNsb8fSloKqJ3lY4SZN/rbfnpsq8coLzNeVODeEmPeQKT/ViWn3Xg/9MTFULAALZh
8QS/bxCWc8zOS/UNO+DYOZZ5MkSL186Hco2LWLxbvmj5tPsfnJpPaxGzKT7M4nen5nkAowabUxvp
j43wPA/bxgAv/+ujuG97kNcryNSj6azDSfxFN/LbKziMBLDt7DWH1CeXdB3I45gyaZ5Be29MJtbb
3Vhdj/WREA+K6X5ndfPRyBKKV0PsTRmCESQtGN8B8QPFbu+Xkk3tD7bsiHIdhlYLKogRQz97Y1xN
cQAXvSNp78qkP0WK7ihnN8cSv8i3Kl6OR3ESlJgAnKcBCU94HJfnsAChK3pon8xDE1+xa9wMegaq
OMCxH9lpuBF7ys2YrCEt1u0m2yd4dRyZuZ909vzVkvl/WmzWS8XaSHP6irajbv2+K1aGPTn+DOFk
ngmxr+h8oBjuulck5vJd3uIk6exu2Tc2H38iYJNRGDTwQ2D4O9et5LExltlFpoeOiHrGfpWTXBVJ
963LUsZmrLnYO4Spnz28//jHZt7CpoefOGPFV795R7yS+lJmSnmY0chgzSUDwLr87N/Zr9UZFe52
50XTgz1vemtD8dg7eNdX3t8NSv+PIszz7Jlx6OZ1+P8gplwHZf77kHL7UjXPkvj4+Y/rl1Z9L/k/
zesfQ/ryB/mUpPk50lx/0t+Bpm3+CUuECJP+9RWv5dHF+C+AufUnc4qEjNzMlWiwzg//K9B0/+T+
8pXiVvu0FDNw+1+Bpli553y3WIcDIAKgZH4r0mRA4e1Xg5EFj5WVo6//AbTynlOlqWELMYVIUWkp
AWuazMijCfPmtnltjJ7dCq02Zb1p7Iqv8RyOZrylzmc9tt7arADghhJtVdKnv3HJssbbWHrpsR5C
TEUVojTk8hXWZQTBhv8F9Vr3zVMquUmZpzF26IqEvxvjCS9WLnGybSQSLcop5NWOXRdgK5kSD29r
bqYMOC+NEQA298YMnX0+IPplYDfZKHAJD8JZlbzUqss7TCtNsmMkibyOFycQlyHuLGI/i4VdqKLY
OeC7ItOHanHxKN7HBHxuOASnTeFRjp1oq/sRS79A39sg4GLQOkvg+3rYfMLFRy5p53yoJD2vJfvs
sZl39Uz0uBllF99B46qfXYek5ZF2AyrKc4agYGNQir3tm5FwSTiZCqKxF/WTcpbZg+hqWgdjsGDe
TnNb7+U0+JIs0jDeiGJqyQ0PoU9pzR+7h84O+ZLXQ87ctdnTTb0xB7um/y02MVGEnQtrpKkWo4ws
0iIITcYQ2Xdt0YHlFDkJsIAm3qeANJS51ZbkOH4JgG42iuWy4stFS1LhJNdTKRbnaMjC9hUzMoiI
qiDhetzRicEKEhvZsg9nuiOjxVCwjxgmJONJ77Fr7bNelFwRK1c30J4N5EeeMG7bvHCfKOaVuJfA
B927Ou31wWpy+57h/P65AGxA+ctH2rXIMn+xZaLvif/Y3JAIWlD3Mu52lTaO88NXmrJZliUGfTek
UPG+umx/aFKzGUmFNw+oyVIq8DamZlzoKkXx1ROg146Ij6sxcNsC8MqYDedFX5IodyBGhAyVdwYN
ZHFgUHEwWvuAwkI8gb+eLwyY4Et8MNs6rY882dLjSs9afkLmM/SQtBmzMZwH0Pcb3pyFdc0pVQzn
wUrYF2h/zCA0kx1GJxH3fkeN0CmgWp911TTQ+0Mh2o0v5GB18U4bDv8bUBXP7msZSntfarcYjz2L
ljmMWXE4u094lTnPkLGDDD84D+Mp466hPjNS9AIs+mGDB9jqmC40204VuxB1OMiqrrCak3V2F/uk
ht8VDYXw+61Hc4txLurZtb5iXgF9v9h1hr0DuQGYYJroxi3s39K40xCHl0jXVho/lVaYVfeq8ywa
atLZa08ZRiBVWWMgL0/rkX4Ja9MqynPfl4TA7rpcodv7aR3BvF5xp9B1RjpQD8ZE28xF2ypfo7Kv
rQ4sisL+tolDsRZWVTDaO8bXRuPG6aBkr9sOBOF1TlkTIFTGYShrkd6NB9t9LCm6JTtF11S/rfvM
+84IARZEw14Aeydlllo0gI7lPRYDb4xEKGlURv8qIwau5+Bs9kiRQx1wjagaS3M4Nut+eHF0UQXn
7FkZlkkq9imkVptJXKJug/xAK6kz7MmR2+rbnDrLTZxnFDD47uaUi8qwzc6xyDjxztNd1V8btVcg
5WoC58ofsa3sQfAzsTJZVsl9xyoTkZYAFBQPLlDm2BvH18RaMNfGmrcZVxtTBIzX8EUGnd6oTUwj
1g3rU17duHmWXWeFtOAKQYXACmCQPIykTrRJBp/umz09qu5V0c/985IF6qtTpO0zklx6LUZ3Gr8X
CW3QNMCNssIckWfp9NhZa143mfoqP7ILDzk1CRLMLcrL+JMkQ+mLnRwBClyF1IloO6wn9v0leZ04
QhjLxRLKGLt9EpvIJRzmyC95BnrnkKm1xIDrEJ+aFc70mXigEqMamDbpf1UyswfLrkAB13bh/Goh
PS4OuQoCNPII0shgBBBt9n2TBe1Ba6M8KSjf1dQyYie+KKgd3HlWWcvd9L/YO5PluJE1S7/KtdpD
BseMRW8CiIGjSIqSSG1glEhhBhzumN+on6NfrD8wMysl3hw6F21WZVaba9cyk4xgBAD/h++c41lb
jwoZdVOVsLW4tsw435BHZpublDl/6LvRfqxYz/DvQAweHa/w3P20NDJlIYfFxV1nZvLSXb2+ioTA
OIEv0CKQZyUTIowrbmci+MJh2YsxU8ZusPLpsUkL/wMJ1ErHWwm5XAmZlte5rJPvrWYISk2Zrvdt
2uvp2AkuvJNnjzXFNqprc+eKocbd3icxKZ8Z2uwUZ06IizZgZuSIUU67xh7bo81AhS1/sb1VXItA
MjJmossBdMnn4mhCLiWX4QirIZLUxn1JzFi1B5VdbjMwgcdO86Des8930bP3rc3F5Rhmeh7YSQYC
XGvZRSkEKDFBLI0+znY2wHsAiZLDzrYki7hy7VNr6JDjGTKt2SX2QHJTVpCFRDZsa2ICbvb+ziGF
JySFPNeQmdaqiAyaZtnFuTTHJq6J1hSsdLS3jdVpHGb8HnwYXhnck8zJ9zegHr2rSB4g/6TIi68V
J3MTTWvB44yGo73RlkCLuBTC/sgkhi1GOVX6PdeE+aWAVSdtV+ZMfZGlWl+paFzjMPn9/FiRfvFV
0DDQAmhr4iO2u3C7jG3jnqSD7GEtu/AZc5yJdoXywItqO+VNuN2C84Ef1ibHZhacFZ7i/ZQVCS2X
pur4CgcxEM7rw+dTNgTTynU/A3xqLLCbfZ0Lw8XslPz42GxEttI/SJUBxXa6vvQJhKgjVQvjhUBB
rz1Ikmgd2iFDnq0paM6udUBsomAS4cMYFu17fH9cBuKlznm6k6Ty3kqrMogKjut8Tx7EcJMAm/TH
WUKaR3NPcUUAStpAT+RVbUZlyrNJ9W3S7e2sHexdaYi6i4exMfO9I8EXdklOjipoyACQmcMgNSyo
5ywBISQFb8IuVBI4PVCgTR4f9HFN16S5XnNjeURZU49HAJD1u62wswFxzQNMEbspqS/1vKH/XHvr
JSoE+ezOufG5TKz0Pl1SCfnbT+FXdvSkiPGMXF5qQnWHeOXCfExmhGmHiUXtpUoGyC/EVix4+Ic5
EXcay0U1BABzleGwEAHd4RoNTHomjZfNp0EQvbhbLO1fV+MgYcRmHiYReZ7Qk5lSxYU9d7217/Iu
OTfdsSOmSo09iStr/jyl7Cp3a67rD1pV3ZdwnItnFlHgH+bo1/Cyo43UciIedItAbiARmuWFOb28
KSa2CVEA+Xmv/LA833LnnihfE74/MalvnMrqlug0JrVjK/yR+kcWn3I3F98ttawfwrZbTxOe/7zj
zrC+jKZR3wF2NIp9DGAXZB7NC7hoS12m0/ArAe7p58Wv3Cd/SEFaZ1K9vspVKQDScgkve9ujvkqy
JIPnC1XwWHOlXDErFqySt5EfuzXwflZ81QqUYVoV8WirDC4nf6lX4miLGSOi1phqeBpffvW6jg3p
Ukrf3gE6y/uUfLVTnW3YZ5MCKCpsH4cdk4WhQ4awhh8WcoDzyNfrciZ45KfEPJTTZ55puAOnc6UW
nst+m+JPZbMFnm09tvvCIWt4L7erBdwmyHadl1fl3q+Vh6gjUBhFqEX2L5JU2i+OUQAgeFC/xNhm
HYoMx+qNz1DK0zev9cz7gieGJFsRiHWXU+R/XIpSgaOsxdAeWA+up5UYVoqFChF9ZKcasTVaDG9h
INBDNpcyAz0mP161J0lYA4KNifFdRLteEnNilH14QpFgUzB3JK7sVp96OlLkMfCsbx0o32RxQLup
j437BEqeLarhyHN+BEo4L4yKCJBsYc3WNHCQjN1Te5/23eJczRWj/pMKV8+F8GJ7vnO80fvsCUeL
nQ10lO+CkYo9GvtaoswIGg73EWOUl3kevXCfTNS7xG8r6M9iCTlZDA8jQyhvNggSRl7tZD+aX2Zj
ogMcM6mhl5gVuTsSTvsgkiYvus+n2X7ge5Y3EMQurIRhwyQOamLtGxJkSSSbtYN87YM9KEH2KavT
Ljj4q5GtpAwRYBHTgaFQaspkelnNInF4S8IsIqm7PkUfbQ6nhGAdd59ACBCWg8FQSxCVaWnORlO2
cTA7NJCEy6CIqSuxWQR2lQc5PE+gayOoHdEvVq25jMBm5Skwa5VFrdubPVKLxjdY3/KsOWiCEcnp
yFOQRxb/RLBUrqjlUS/I/DE76YNDga0YEa1eP9N1pDD2u8AxOmtXWeugrg2316RwhLpmPg1TdsCp
SrRRNxtJu6tdHmVxPyz+vKvGWeSs5RC9sUsXld6XXkLgD8B27n0AQ9rIHRx1jJ0/rcRutGQRZxGh
ST1jMhLqi2O9lgnxOQz4ZLy5IDVnfVDBFaUN8Oa+GBcOdHN1WWbINQmRPHGy2IDec9McKWb0veGB
lZwn2IyREFjJkkdGKaQXVyx9sDZLXfc6XGu0l006GXdzTWl71IqE893iDWV4NRAZPbO8DfjTyikM
nwsYZcgEf+uHEb3L5CDpNirgH08vOOSJLj9VTj9+7KqSyBrpyZDUwZA0rHMrM8P0oxl2vbmXeTkR
WL2AM0QqI7gM+YYAguB+ySCQ9RJ0sT8rpyR3hWMIeC8P4buRLWQH5Y055MUYFJSddsX169gZKVS6
EpUR0xJ2STy6CdMB8AdCjEb0P8GxFrpKzgHWiFHRNQ4cp6rzi+zM8rPUP6UczO11MlWqIOMyJSze
qsk5OXH+s+puqPPAbJDY9GewDm0T6WTxvR2iNP5tT4ouCn+R8zVbrqH7G8rsCYMxL+ysZ3JrpDxI
HCvq6xSUD12jkVbdNQ7YnJSiqtfiiOtNnZ3k6GVizxss20OpUmavq1vT6PeD26t9CcsuYxT97vfC
nFYw8+14j/tN/n+e8dbWzVrMDd4P9OrVteHn/RrPayeJEWXbmJ+F7uJAgJDrgxRoXaz84EwjC6WR
fZ+81aNl5hhjgqcdJKiXiI3QTNqjYyYsEWOyTUF9c6tTwWG0Bz2dTcQ5T+8XuZjjNTjhUF8InhHV
LRCHyu8Tv6skPFcyTo+jm3I97nKxrv7duNJsXobo6UkNnUo9A3PyiF/kqIrziau6iiYWlu4Bi6ok
uR8ApMVmVTQwpYUbIFuno8VVtOlMTvZcUN2WccXfH9VLtg5k2Hdkq9adTYBrNTOmjejhGYN3tddn
J6twpNhbFYNxEMU160ghy4Xee14TFl9LSdxc4OMUdC5bjV6ImV+LMTQfcX0I2HH1l8rWS8+Jmi/G
sV9Se9mv3TDJo2dvLovBK6lpy7ERkSV8rO5zJzfN/QRausbWahVsanst88jrZo9UyrIe9BkHPOGZ
oauUd9dBxxZ3g98QJWS7q6yPfml34kC6+DBD6QLlxWIdERO1eB0MRzuc7UsjmIclZnkPXwsohzXC
aNnqDmizeJqa1DV2UstqiJaBXRTCkdUgIGRg5gAtXenrwGv8G3PGNgV+uxq+BL1QR7SNY0BOMTTb
ntgv1cYN77jdt41LSZi1XOsTgeMfcmEmAcvBYnaIsqo6vpk1kPfkeSCfyNCTmDvGj82yLxgI5nuF
PC2I8laQ5uvkBIMzHujTHZoR74zRWzuRUV94sCCEBj8G89ySjEoI03W+ooM/GDS6Dzmc3qdwbBaW
OQR+IQwZWv8Lhhfl10Ughdt1RQCtzOTe5YgAcj4XjsjVrrT4nHlaMkPcyHV62TkjsIEFRLXI2KrD
8AvWh6JkReRRrQiKLY6SwmPOr/xWP3PzGyoOfdUt5+OoxfJZ5fQHZ0uYzp+GoR7B5T2l6BrTYKYU
RZSBfJR0pHIorriZGtXw+c79dF3JIR/gbVqlKaRak87Zhn3LoIQ8crIr2EKJwWhxxKx1VidUQ8N0
zXSrSO9rcDO/vFEsiO1rbYhwNNJ4qJ2SfO+wlv3B9AaXWa2B+FV+IOsNmSjMkuPtXcKhpm94n1iQ
BIHjtqmKM2UaFO5J3tFGNsNsNveird1uH9gz4o3OK4kZTgPmRfLQLspMWD04LJeqnc4s6RiodpDU
RtmYjTnWwIgwOAHCyjtVvp2gTutaT57TC47r3ilp4KDkB6biR6dhKayOBaaF4okQ5nC8q1KzDk5O
lrgOX7aX+ndNaS7zix6dhApVVQNd5cWU+6yLGQyYtDB1l7qcPDTIGY+LUk7B8A3ScZyuTKno7ABN
QbVQSoOLwO37dWrZOzw8LOQ1A1lc3dekYGP4pbe8crgvE2IRJZBpQpeAYsVjMMaejIDuZec3mFcR
RFll+t5NCdaOVmQs2bOVG1PmouLLZu+DL0OKb9RvuQT9g7+3mGE6Y/E+5dJo7ziQEpegF6hRgmlF
1++dterOC5ILP6pMzFC7gd2iQQ8G/9okXIxJGBawO8dwVuI1decRUWzAy/LF1WdJu3odwaSIGeI+
Q2uD6jerXswl6V5km4tPvUAks8unzoS87xzKw7zzMsnDlT3skcVbkcWhaFbjzCnzpomV0fuXvuyV
OMdcbG53kwwSonGFw3putptgPgZ2jqiBoErqZEEfzlPMkMsHbQR5vcn0p/6cLDr4RCyMMmrYriTg
uOsafBtxTAM204vQViRDpkmMh8zuAR1r9mwUEHLMkkrjg8zasGUZIFHULUyYYHlLbuyzZm6zm9Hi
N0XJZPRXjInSCYnIhOJ1Qgi/Z6A5uzcNjFu6Y/zPckylwKrwmlP13AbN/EmvIVxlXgUy2I1GNmOz
Pmm5cmvDYgqmoPwJfmag11buzBDAmrUVs71IkY+RZfits3sHhYVlS4rBpBdiX8CJPpBwDTseVKN1
V0xotzEuW8Q32rQU/UtV3pXNnBGwt9n0r73Xkf9ZFHU0rK4/AoZamt6BhTuCh3Ei4MPEdPYw6R4g
l6uZbny28d7DoHT1v7RQ8YR9ppZ6Gf3B6+MOAud28c0+3Qerz2U2mqQTIGmf7pLGD2C8GbHfOTQo
bUyTl730lIh3jEP4dMZeTR/6cEEKx0MtKflItHtj5CnetsM6Jzx1C+7kiOqhyA8SM9pl5zU59m+V
0U6fa9f06DEQ/1+Ffk5CrMJPED26TKhEV+Q2XI4Zo7+45vgr93lZMe7Y7JyejDzEFr01Zf19C2h8
Ge00jxERb1IgHhSXRuJu0eiqBnzMGERzlOVLY+zqOigfHarhJe7alGn/ZCzTPaR4CExQIU9nDYVm
JLYAjgl5Nvzpag7RCjLldIoX+qjc5dNtg8u6LCZj3ySmGxdj4FmRaqQxn1k52dJRFVb5d7cxvRyf
lYZ1jStd5iuOXVAnFxM28HEhTQxy+GpBQ3PH65y9wZRE7BVPv+xcDWDNheoZILXkbNJgmiVRtHC8
uQk7Scwh0MVokmOem/0hrAPw/pDHkrODyaLSZxfWlNuEhnWQB0Ms0VEaDD5oer0PyWSbnwJUQ+uh
Biy9teHyuYqKFYlfxaTpeQv9YBwyBWi2MGajHWeM4ZjnSiJIQPg3fxTcSQ4ss0CQNNRWF/ko3G6r
Nc1z5uItyvNU92y9gKuTe+UIJIyYhYolshXBOrsuZAlyTUkY3Mq5HdDotRU/mfQ63OB2/FBOq1d7
ZozpaPYQdqjdIyAf77QmziQPoHBCR6YF14wcYqnLCDOMgRB7c7A+0Ln55wlEjLPXTuHOsZnI2ufK
Yi8HTlogDyg8pOKR3dmqeNRr238vuhFdronG/dlHy1reYQzRh7FlbgNgxjAsgoKgHe5IJA6NC89v
7OseybK/65y+eCCh1ryFAi/7oyPBEC417++yC4rQ301Dsn5yWDsBx2bY1zDvaeR3R7YA+eZkUWVo
w8RawfZFdjfWun3ybLfbtEGd/tSFbUpyrqzab68r6X+0nP/TlfvP6OdfQaL/BYFPDJv+ajt/C4uq
flzBv/73v+zgXesdQUwe3rauy8QAy7XfdvCu+Q7fYNMFAzGBQF7db3/dwVveu1c/vxA/IOztMFj6
zx28BTuK9SuWd6yivdf1/CtXC+j6K9MGI/unmS1vuCcoSdQAoHRIAqBLeSc/Mx1kMxuTkImOtZLO
lfDr4jw3rdsfPow/AOn+7UWwM3JxSHNgESyIyjcvMoByGwF4WTxVhnvuKuGeum5Jzv76Vd7wYjaf
pcugAN9FiEsI9Q2++gHhKgK0d7T8Ku6RoV9s2pHMRWWQj0Z1aE1DnP765bZf9wPE88vLERuyIbIO
4fBvXg6piYFh7gxg0JdPgw8Shy+FjNeAjGoDrVHE0iX/G+7yZ1qC0fT2J2KpitnjBmf8W6IGmtRF
2iavWY3VZdGl4VmPIGRv9fYYr5vEmxick+s4y1nhkuP613/xGzTx9dV9XhojYIdUMfcNzTougiK0
4tXDjtHANI11PEqT1UyA0O+fvhTGRLyGt13h29Xz83fJhm2oRh28zgNazuMUh7RQq8hlVhD/9UsJ
7w3Nyt+Fn5hHs+zagM+Y+f38YnXbQADkMMKVnJ0p6hgWnOc4YtA8Zh4ijaRRXwIznTR7BxvFyQKN
hWxiqL9UXcKi3s1oTyhh3Cu0ZQl0NGL/WC1l/p1h2Mbqv8q9KXMciYNEgi9hYQXzLmduWJBEndQZ
JZTWDwvhX59RaoxfCNNlRuEBkUVuuQ4CpLnvGZJi9pcw28ksd58xV2wPQapWtNzkH2XoBJLIW5P+
skZOCQQwdA4jecxRPrGAE9/gVWHkxq265Z9aDK1GFp/fZzbmGJZ2emEIgYlyT6q4l1z4BanjksDm
q5AW4CmhNf/Uayv5zhycLfhQyeYZF5dOnE2FdtF/9FX9Mc+qFdda0TACV8P6MV/d4H5hrvMxU0h6
d03izU7U+9bq7VLhGI9FIJZvqLpEHtfuVAhGjHVxnXtUT1hn+zS7C9q9Bm8gI2V6GIx0Mw261H5n
zz1WNyuweez2HlsKhyUC7fNo5k/aXwczJr7e7HA+2tLew6BWcSP75RuNa/pi+kZ3NZZFNxzZlWUP
Jqvre5KFtY9m2PXu1x6Hmngo/Oo5yCfG5RBM5tXmyHxtFcu6730TbVaah4zT1yx7rwiBP2e47Qy0
QwazcqWCuWFA4o4lqvYVHSLLyolR0oBrxoIoBo6BjKXBtY1TV1fetbA1TtZ1WITPQEv6lqlMLo+m
xfpj11aqu2JOzXQZuXIzkAu0Fp+SQQIL8jclIYbcDQJIXTT5E4IVZ8ujn92L0ian4SCWUZloV+T8
3tIjeWHjpkZnLmitp8xz2jhNOj8m+XYoTz26qeelLja/lWXtdYQJ8UJ28uTN38dAtZ/g05cn4PXx
M9UFuuCmWV30uwGwYUTMh/cQuJ1FTazacYhQZluffaDayJbMEQ8Ivr2zkWL9yNZ7/Aq3Y98pU+o4
b9fxe99rrHEnVvNxh8bv1hqEbv6Ox9+eUD8/s0N2qRzDruvi9fg2oUwOa0uftOitmo8KHe66JThO
4Ue2/jtUivsC4FO7fByDxwr2A2XpZF9oFOldeO2Gl3P9fiL0YrGvguS+X/aVZRxwzTq+PpD+p4r6
j630+XPEMXpCNdL860xXT82z/rGa2n7ul2LK8MN3FCmhcD0nxDfhB6IRT7F3Dikh+A97sNVQjRQI
v2ln+CkwSDhDzLxD6FUqEN0yfPhf/yHCdxhTB/jT+haW2yx1/ol2xvq51NkuK58Ed5OTa3sXpLP/
fJY08zg1jczEYcTchDD1tH1vsYCfV9QuAtHioecEeXRM55k1enrjm/NyVKuOzY4GQpbI9MK0DU9m
z5YtVUsBfpIHFsTEmtxonGMiMRZnSNYeK7MU30j7Emc8U+vdDx/8HxRs1hsTwNc/I7BA77FhRYT0
1o0yYzvC8bQZHtiou9Lyo8/qeGd1U5ntPOaS1wucX9YtvYXNDtvxXSFJ82hRopyyUuXvWwt5biVm
77IzZvvcNCHdJXMOPLBZdn9QQSnv5lV+RvHzN0XKa37V7/c434BlM+2C0Hcoj0Nu8p+/ASso8y4N
PPugLZOtiHDUfaDT+bF1ulFGoRIm0Ihsn9rFae5kN33Muty8alIxXOc1nn+RQ3zhzWjW8lOBenrZ
WTpMWNF5g0kPWU8vGSLBsybrH5dW2We1mY1Phq3YAwZL3dz2wdBGBuYDGv8q/wwazsLVBsiTB3nP
lspBMX5YsvwzkUdJGiMSS8Yds2DWSpgsFl//vz1L/tuK8fiaf7i6N1ngryK+66caEd/FMD3l/Y+P
k9cf+OV54gTvHGxXKeER+WxHw2+9meO9cz1M1ckkoQPDpu93Pto2323kM0c+JqcbIE2V/uvDxAre
bbGN9B4kdBBOQF79m17sr3ozYb89r5C9UOfzPMGb0ucXbk+bH1qapfQHZ4uBRXKkKSjSkQ00/l34
+BOZFeY2ewTVGnLFA72ZMRIaPBwbDGliOonvislucUbXy4wEU5QoAK9xdl6eJecWx30eNSyl68gL
Z5UAiWRyjnC5EDNYgEiTqwHaqIsZAermxCvN31RaLJitJqaRR6ochB1X/Tift2aGMVGAtvuW5i+9
CwDipnitLM1y1JGMfgNgWJbTpDgxL5KCTEOzLWE90G/b0JMdW2MPy7OdkAoSlIyW4NToKsNsvXYA
uhwrS2NndvKb2vLXBpu+lTV0Umg1xlPTYhQXNEm/R/udvzfX/nrty+B6puO7ssLUwyIxJAXstkiW
/DGdWTzsHST048nAr4YlOr82m8PkE06zZoOumP/LZBf0FFzSWe7WZPZulrIz7A8JMPfwHA6F4aI6
aSr/nIAZ+lmW61N6qDzlMdNceYKDZrHjKv2EiWyQLUpep8ay+ZmOqIKizGwtcb3ZIwaRRy5eNJII
eGrWSazHEsOQ7LbJqEXwWbH7k3TyPrnpVWcPBHTXTLBTP2hOhd3Ki5nZtfMVLTGTfEf01vcmhTaq
8FC6qWzLk9hnl2Wcb7v8RIjqUis24dsodOGfjgonTsnq5JCts/yWlUwTMQrxnQc3taZTleA/tbMW
ee3ay5PDBi5eaz7Gnd27beRiOVKp6rNfVskYVW5LMcWmewcRbbr7obAmaC38NiPOl3wvlvl9X4Ue
PlsTG7E4MTuCrELwU8pMiLEQs6VZ/V1S3tZ+/34M+Dz62dRYgrEGMxS40jczB6cFxCz0OsSS4eGB
uaB3tMyE1AmUANiMlAFWmpgsbkNz22ENM2szpJ5tvJM72fKCBFv/VvpMI1kXZldJI5qPy/bJWUv2
dxkDr0LCf3uvNHPULBYzvFfhzQ+3udMviclqm26XAB8mnYWdlDdJroOAb7ooIdtDb4K+nc1KnQCK
vszras4XtrTKkO0JBqmlqhoMnbSzEVJTNn33ei/9Hs7Y4EkjBJnHXO2DlZVVvSswn1T4tBbtRWY1
XgxU/t0rgit78tvrlhvx0GQ1bMukB0YaqEpe2OkXt1Ku/Zd6DD3YFJabbGgTQeKuzkTyCVLdeFnS
pL3tnKC6rr2wxbC0wzgN3QG/IqpUlvLGkiQl06BkwJwZFUTXD4/1PyhaXkNE3n6MyDj47q1Nvfy2
jy9gU0l/toa4AAG6a2lTHiDEP5ZZbp2INuvPXDMtI1qlZd95qjhARflP+H/qG58h2BnYRv8xQb8K
ZjAuF+xEsoPf9SXCDWv8m6HD25EDVydznE3xgkQYQdWb+Qbr4QwBC3Ttqqzhc8a3QRMnkXwNpnUM
G687mJxNfPHW9HdKR/EHdwbqcuJoOfGIZHmbIxaGuB3Xi+Zqm13vrClVcBKFAtVYF3kPvCCu7dpC
ewJciHWr7nGJa8doDdsDOa7rnqXtS1KnxqWzWDSSzOPwgXPKv7FDf1OBbvcvoiSTD4cKjniTt/bX
AT5vdetlQ1wFJKKiydCgTjr5IIeBs2NlAR8RzEF3ui6DFVcsevfJiHVk55cPYQrOPOae88BmWQN5
W8a1Sgy9F8FYn7w8WE6zjzlR2ljiVgAepr/Uz/+ohft/90H405H5f8VB+HY5/XkPd6bV00v1U7G1
/cCvajT3HRc9GjCMDPgfsIbfqi3boQmjZuLhxx7Cd7Yx9K+tm22/s0L6KZPhnMV9vUnYfqu2wndb
EBrabO4F8n78f1ZtvUbb/fD8gHciCImZLb+Kt8Is+edqi3RmnKL9fnMZw1ArhltbH1RSq1sCYNaH
pB0SG2O9Ub8svi0/NRZRP4d0sib/1s8y1UV2S7LuHgHbbHNaevmhy9CooQGr3WvBwj3m1qnvR3Zr
kj0W9Mx+Rk/xySzV0Z+8tIn7kdIydp3ErNCgMW7bJ63Rcd8ZAaex4y/DhNEKORiXOKtPK7DUsKXa
oWITh83f+MLB1Pms8gvram3U0JzgswojxkewyKIxWdD2KKPtXrD41ejlanxPL/BKN7DEtpQTHg08
0624E7XTfrBsGOizqc1ktV902F/h6Jm0Z4kOG3ESFr4eB9seeuKF8hD5XNoI3JQxttwsMeFmtwWj
J4aTbbRDeTYPRRDENcOTr4AbACT53ODW4ra0iBEa9AZzUbfyzksPJ9CzcNFlh9rXTMwd1Lxuo6QO
hnovsLHEVRUdwW2H1C2L0jmfjmBE7RKvDXwhaPGg2Y0WZuXszKkRV12im09aNn59lJhYfzGZxU6R
tmfK6HwlNtsK8Kmx+xnnxtCc7PYK/cBTkaEAPplJkSW7GXAKBxnCPLKYCPiQhZsJjBVBxsJpTKRp
57d9Y1XPoeGvdzVmo2ANskhOadqx7SzsPLgEj6yKvdNi+hsNc8/hai9JcDGqvgHSg/tgDJzkeMB2
GSXLjlplAbFvXZbMWN7UoFkT111k+Yq/S5iKUKdC8aeSZoVTEOKhPHzBHryVETt1JDw1ZmzPbANc
YFdWL18Q/3dFXLFAPfqqxzy18oPyqg7tMYvsRhjfQFS02md6MNUpDGvHOWpGtw9yBAGeirEYd9ky
YZ9RoPRoboZUFtcayo8rE5OiJMLEi8LKTITxfVmc9nLoZ7EcnS6DUu2HXnHg43cJFef4rJdPdeC2
2fuq7Wz3SqxtOF3Ui0mFw2hXLc1DaXZDEAejDfdOMDRsuOc2oXmEMki8Y1NOwxwXXpaWO0uscPN1
us7no5ubxV1hz+gDdpjSI6s2+mw5H0z8Jk+W1foLbo/SaYqTMEqcv9QUpDP3DquBqHDz8A4mD44Z
qeKytkAGlmwucWxP9bM21zzGNcY95Z3VPLkTG/6YAU1gwadtY5uyEN19y0Vw3eRzfomzNCwiBsWK
el6Gh7WzrSgcw/r9D0/WP6h33qxjeFwxoKE34Lm51YzOm8dV3Ya2MJAoRuCrek/VB3ceglly84lf
qul/dJ796Sn133qxu1nv/Plxtu+GJ6wm86fqX8chb16efjzZth/95WATTB4FaVpMFilbfCTXvx1s
nHgi4JuiB8FNR1jihzHCu9f/mn9FbBSjhy136NeDzeD3ecSMhOiiTUYPrKb+yRzhtZr84WDbBhwM
SomVRO/NO3y1bvihv8hRqUrdLJEhmzLYA6yNHrTUirolq/PmwRiM4guqnbYjdgIJxW4GZJ2PdSN6
dVXJ1J/iGlsW0A13WkENfDfzKba88qHRGB1G7mTO1Q5nneFbTtv95HZ4C184ZoYx2WqbrY7hPoyB
s8cJ7s1mSbyIZy2qRRR+6n3ilKG1ozHCdyFp1mFvVGBXh8TJ5jOUP1ZzOfiG3THWwDrj7Idv8w9u
obdluMn9Q/Ud2pgZ2FQdb24hcOcZhCbACTGZzs18MydE+HY2g95eVtgoHouw4JxK6jb9/Nev/POc
mEtku3PJs96qcBKNXq1ZfvhKMjE4Nn8X6hV0VIMn++uFBcrfFNHBm0cE1rbbRUd7geUIo2/3zd+3
TB0We14ZafBkZCM+Wp9dvpbuLevwpSSqotDNeIHgtCtvjdEcbwujATimPaPK3mvadaw350GWLeyt
khMC4zVVl45B174riwUHXQNnt3pzOxzloV7wyt2JhqnVLps0qifH7fyPUKAoRXuFAdoOJ31WgM7s
jlU89FPvHvrUJp19XBwiYVoCIGTVYfed0eBNd7ieV3fDJOZH1fnZdZll1ne0r15OV28u67nDfffE
lK4to4w1ouJEwPK7g6iDZV06+TVcdfUiGxR5kYm/e3eOeo6SyVhmo9irCqHH1ezZ4RojSKfTYqSE
lh0csXuEw3K6/YqS54VRwUJSRLkyiC9XaFT4KO1XwG7IsCNGaR4BnV2ll9uEq/0mTKtsiSqrHTnz
pSUe2LttMYXGAGCaM8N7wVpxnU/j1M0f1qY3nWMtQ2AnnRc0n24h8pBJgEzKizKhH0dlWI1t7AcY
bWO/17KrWjEancE1v6KzxMjQwodX7//6AhU/zx7xEsG+lqeah710SCDh202GsbZwcRo6MWvP3U4Z
t7DBEH5ZIGY4DtzxO8mUkT/4EZYOMUlgX9dNhW1gR0hqJbL09PqG/ucMYgXFc+nPD6G7//O/h+aN
Ad3rj/xy+LjuO04YFKLcET93VfwbKP6NPeLrs0kV+30hZljmu8DHfw61NI5AW3Dn76ePhWvIlqzL
keXgVOQxlv4HU2yb3yR/P30Ci0bPe33c2Y5pMVR9M8S2AsjSQics4P0yM679qeROYz+uEcPMpucf
7MUQcO51XSRocMOx3yVbWMyFQKjHdd54K6rQJCzWozG2MzK3tQn1mZgtg0SGri8wxxcGujHpZqaz
C7pJYPBM2pEfa3sDQV2VWTeEUhlNPGRhA/1MpggQRO2rZ54GoY0eY7DvYI6lih0lMSPXyKcIApkG
fXIw3qZbsCUG6177jUmi/xWzj/b5n1/efzky+C84DNispP78ut0RIJQ//Ytl7r9OL2p9YfmXNz9V
UNvP/1pBhRRKxLht16TnsqDhIvrVqMZl4bv56LH/gDqCmfjP0YDD9e0z5DW5piDiXnc0v1ZQjrWt
b4gl5EaxHMbA/6yAcrZp8e/XMBz7ll3KLwzD/8vdeWzLjSRp+onQB4BDbgNAXElNJsUGJ5NJQmuN
p5/PmTXdNxDowDCXU4uqPIfFtHC4Mjf7BQA+qhAykXhxXc9DWZuozKWsT/gpPF+R7SUtyJ1XgG55
lLll3X3t54FHCfYUpEqogA/AtJsIqDo0vSk9pwjpcc90tKuiftI+dbE9pn64wCT0qFW2aTCvkw1d
azS1KJgdbN3JivLGeaitHDiKjm0ID5YOaf7TbIVd+9pE34R+MWzin6qWTzl/1QrnYEAogy5tpuR/
KGZXwhW39AhmI14AyORRUXlE7Zk6feLqEFVQg/ncRnH23LoDOjFa7pgfkD61GJ6ZgSqp1hk4P5SQ
KQhNG3Yn9w8FAExRwAvxLHt0gEO1r3rAwutdoXftkzMiIX9CHsEKEAFon+gEuB/UwtVeJQusC8vS
+NeC2B9fg2IF7bOIvPGGdIQJtiJBUJysYW3u+kzVA3599gXQbfuUF5UCdcaiNODBzTMxeVlRtjlV
jVbWoGvS5n2rTP1PDG6K8Al8+1z5OIm4qg8bm9IL4vStEzQjoon3q9GpIeK0kgK7mGqIoriauyiO
UKU+QZNIvk2GCqRo6m33jYhRZPWafjLdUzzm0SuovNY3pS0cRCgQFfleZar9Ha7suqBNkjVPvenO
OTJECay9MHVo6zpF3HhjHsafSGRRZ5/scrb9Uc2y14VT9K87vYNorDvjnHt2jOOQRNRNEK95GDwj
oBx+09sBqHlSJvofOmrjD5xUOLFoC+2AgmoWYpLOin3QmpUAVyjfJIilpLBl2Rf1pxRmyV9lbEEF
H5Cdd05NUayfC9IJlJOgEiqBvRi/QqsApvKshJbOs8R8u44JKj1Vjaicj4muPZ8RM9LDJ1rhmC+t
VdXagRNa2lMKGgDaaIuFwwlDlxh1HCvuP4wrngkUZGHe4gOYPkCkrtKHemmQt0pxarKtNfuLpkb/
erYsWE94Z2nP65TrCAuaVggBoI1Qti67TkPwBlSS1zZ5InwtSYov0wjRNkBAfQFEbZV3dB/WtwsV
gtYXCHx+o+8gpCZEB0DOKItF81aniz8oLhYQJ/SlnO9JOiqfHU4BcVqUUfmTn7S8K22UTu7NpZV8
AWs0FaS5p+yJZKzWaJGMyH9glI5WKaisyMX5wtL+IMe10J4eu/6jjgjwiGXM2jqeyW3VPbY6wAEP
3KBd+Hlmp81rGAZgJRbNNf4G/kDq6qIG9zZDqvxzMuf6d5eS449yglaHFlzBZ8PYpSun6UthatOX
HHeH95iFiOVupBI1e90c19NdNWaOSvobOu/RYhUuTkhAqU6aCW/uRDXGKs4iR+sRyTa1x6Ibhe53
boLyIgg7MA92T2dQDPVn6KHr97izM/s0IL2e8TvVGkC6WKOPtJNQeiRfNR4hCUIOdmhA/j2BOPuq
9eMq/A6lIVlSm2zTa8c2CpKmqoQ3YUOQB1WUue+6TuiLH9a02FBEKHuoHrMtmjtXGyDDYRH2XuUI
Y1YoPoJpD1Oeg02GmFG+LH0XoEzVLM/sVpN9bdfzjxVS+Lt1CqF8mSosWF8BvfhsVwOs2wkNIgwX
V2hl3BJc/mbV1IuHoXP9pLgrViRsATtBKifN4wB40fy5Q1ZlQvmKWhKs1KGiRTrNSfWcVvFienAZ
Z9NT5lSxUbZQ++J1EbXld+DVKZ9xmoZ3oRuXNMfNynyv2/iCdnOGyAsaA1rqI4TGXbD2q07a7K6r
6Sed22YYRmTx7NmI3CpenFQxmv/qSpMcdWma9m7t0lEdAUDed4CNJy8xqZGd4ijS/0DgDamS2Abf
dF+KyPmAg2brngpYk+YZuz71NQurwNegRcjkHULhFuKwIF1bCNOR9nMpRz33mqgw0w9QePL8EXkH
RflkuQr/95jryvUASvZaADwddbIInfDan2rNxXSIK/ubS/WTNArS20C32+5tfJcU/bVqZev7qoL9
h7gjqi3ULa35r6Es889oOlXDPXVQ+yk0NPgnZdIN3/s4md6MzF7zZJaYMpxG902s4odFxYDtdEq6
LMr8cMA37UU+cvz851aX+S2oLwnxQI2Rgs7LW93AXIFzPKk8F5f3t4USIRI+WMD/bEhLeoq2ez66
5dOSorDw+9ne/58FNV128v73pPDD9OPvH5da2vIv/JMFQm3gtQLAXMO0HfScw4PlP1mg+l8kcpxb
ElqjQjjiEfGfBpHl/pdqAkkHdKch1gvq7r9fMjyA6B/Khyz0Bl6zqGn/xkPmslhEMY4fAN7HgvsJ
MxOF08vVMuQiRs/IRVGqnpegRzLsHQd65xvxqt/TVA9/6mllBYjipeE/y+V/ZWkwhBfp5z+hHZc0
VudJboMJuwytI1bhYtuCGUmL5FehGzX+T12CppBW/hby/v+GAg6PwCMtME3+lBeZrqobmB7JnNSh
/uEXGU4KCS99nxtyOhjVZQ3sn1AuVRdKDGQywPYuQ2lIBMFXZ1Ragr3hNJiowjbGcmBpvDdtmJTy
CjUBV4CjuowyFFGUhnVlevVqIYJC5wUctop7/VA2D4DxIU2QJIigxIT1yFr+8un7nxGiJ2yAfEJU
RmyevkOjw3FH/slrFCx5ToPRlgAG8+o8FkLxKk5OCKPOcACE2FstLrMHg4i4Vz7Vbj7VU2sRNekp
DlEom72G6vZ93WbdQQFVTtH/vIt+DVB2ZmEiwJ8Av7YpMELFTxYEyQwP2HcMz3IQ4mxZsf1O6h/4
hp6MfowzQ+A67fwqrDsRvDg8dk7wnSXEwpHngc5wzS0JB8pnin8QkzvOCCbhOo7xKpPZmwdxJGx3
O06dzjTwYTgphrlZRKM6zG6UpqYn1hxHvh7GneJY3TOSjC1u8LFzf3tcO1OINrBkM1E84fjafldl
zkL4B0j9QQK7tyJeA8tiLZ/MnvbivwgF5dlAl9hCd1HWAV9s+JzWu6jpgnrz1HxHphkXVCfv38Um
jOjbkfYWC4VvA91ZfOSYsMtI4ZhC4THRdhSLUwe4B8ClsYpIewXVrftYzCqqepCIYzriIURHILj+
7R+wsx11au2QHilu0RDZzCIFIOgwOgIrca0rH90QDCTCa8tD0xfzpwG+ke8gD3AwlTvnDytUs2gk
gjAVWwwnjmU47+l8X2jvFh4weMIUjjDP0YxIdVYjkzm0LqImQ9L+vD3cvUUkKLhRWKHQh/ju5feG
1j/j0OkYnl5i0Jprg3m35plJ2u4qB192d5BSFxioBvy07XrVOmzcuQEh94D98jUcsR9ma9b+qrvR
eoXHZPJ2zMGg0Rk3cDL+7WFy+qBeTw4HEU8idV8uYEQMUqrlpoHzdZrfY+2DtzMyXkGiVfHBXMp2
3fYcIF2kREXdSfaMNvuyo0yVSY6nF+HoCg8OKTKFntWZq5TG65I/52Gi3yE2YH1AVEoNtNT+W1Hj
6uDY1WSczXkkwG6ZOkk4tLVfFh4vNi3MFtTsYn5HLJ8kIJg+jYhABAnvgtNaN+iux+jxGS59valo
yMvVH7c/+s6BSIrGBUCir3L2y7X34gf0AwqfuOcZHn7EaKYq+AsK0Ktny8C+MBMoW92Ot7OW6TBS
j6YRIXeR/D0v4mHQ646GObHAMDQ8Q44SvmpGSQDUxDlYyzvHlCTskimAHyXh2wxtHZVWNcPC8PIQ
hZXKBrUrK8bTBzCYiNoXpnXfAF3+YddT/qZFpvf317NBPxj6AlMMBG6znhc0Y7pSyVljUAy9wVCs
+4VTSpIKmrvbX3VnqCDfyYsBvdIs3DaG6xqTTlWJDQ/KjPpmMUTi2wi9ntIp7s55ZMDuADMZZEbv
oMscN8Ht8Du398vwW8AV7ktKVC2K4MqWSzZSszM8xOpgPi+X6q9MHVyt7GQJkPQQaC+XjmotU42t
J6rVSHidhF5Yn207En6FgFQQgnI/gB7vxqPbzw0DpUjbmjygVo7YHMK7gVUivuoiouO3NWqt0ZT8
6cZOdDC8yzn8NTyHFieoeBsqAjikzfD0iHKUPfSBWnc43ugZdh2r/meGo+65G1XtyXBRp5Oq535M
nn1wIl5eqf+Jzu2m6ewYpEM3i5WeporHrdFTHEYYg6oU0p261YG7QR0xySeUJ8xOvL29bvaCykci
K5fiPi2DyyFrA3h6HcxqMGlp8YCEah6oiDIErrpmP20nzd7BAJ0OpvXyivs1Uor/wDG4SYFmGJs8
KYTg62TYlVOQMleMmCvwQPhdeGqz2lTFbATIkcoYztFai4OPvLOi4DOZaFOTOEE1lz/txeE3hPhe
FfPYBgVW4V6vKNFzj5qPh9QnamGYuB9cL3tDRY9f5oMM2LHkvn0RD6vRNNX1qQ00FbndOYnsRxvY
k1dTp33Oq7xJvV4o7Xv0+vSDc353qNRieK+RjwJSvgydx0phhzFTu9hTivdnY55QxUTAih+BpM18
9Gl/8QD+5yb9Z1rBUHHA4YXAoS+314uxqqOOqzF17aCusWQuC5SXa5SgNZwD1/pTZUsDnlq3Vcym
DDf+EZeO+zYNudFFiLoaujj2UcK4STL++UmUUagy4I8AOmVzAWXKnCfrCiDPLqZP7C/n7EbUGaLU
BGHp4mM+U1R+hnEhAkeKfKTTJM6OAVb69ja7vHP/+R2gYoDecT/I7PXy09gJYuNjboAtGxA6RI5n
fcymCNk5q0oONpdcUdtZMGnhUZM3VJKKzbRDUVDjaUz7QGrhvzImHYucsO6/3B7Q3uKCoClwrbJ0
+Qy5HJDGTYdWfNUHsAALX0/c/Jyri/ZJHVATQ10s/b3U9J8vSBlLtiLxJ6UKcBkQoaTGTlS0tBCV
Ls8DpI1H1xGIE4o0vvv9seEcx39A3MN/3azjBj+bJR2YLFyLmgAVoPIebAk+YNEAmmTpm/PteHuL
w6Lghq0QZSLklS+H1rULgBkB5alpx+k82CZkJQt0bKiH2cGZsHcckfUhB2GgB0EZ5TKUMVPZ7+K4
D/qKThTA6fJj1TnZG7p86MmSryO1kSPm3s8oRd0e5ZZTIst8rH0LBhHUYupHm7241o5tLVbSBU5h
4THvrljtJjpahfaIKL6iDB+TpQu/L0nc3aN+4Kr3fZRkZ6VHKvUE6TN8g40XEuEzvK0nK9cLGKBK
HD5A2Go9emqLc7CTdtIB2aQGx85qYEdtzu5Q78JGd4cumMpMe+U68/MsVO2tW5bxmzmahzdqoog/
k24pz6Kc3fuD7yVX9OVGBmxCwQvVDkH+ul0WuZkuFDJDzi4sVvAXH0IrGJvUjBArAx7vxWtHZ0cB
Rv4n0lGW3w0DdoGOkTp3mAq0n1JzFX/c/k3XX4TLk3e3zOglFmBzjBl13Yy9ndUBzq392Y4H5xRj
svC44gf9rVEX8SnTc+dd0QLgWurE+no7/PXqlXe3xSehdkvysHkyAqEWOMd2FDxMu/FA2rkeX0jc
6d2gPNIfc+7XvIto5rblwRbdvBLl8QOkgtObNp5JgXUL4Vqpo9jGoBAaujy60B2+iOOkirumjqSx
ymo9dBjoPMF/rONAjJb+RkvU6dPtD3B9UiD9o3KuCxh50Hk2p25sh4C8UY0OhFLbvpHrGjtVS9/Y
aPc+/JtQHKGuRS4qtquPXVxBsiZUthr9X63SItfctR2gBTu2Djba3rxKBhWQFQQlbHuz0aYsM0Uq
xhonbx1ISBpOuIkLtEhOYPvX72ux0jZtZnsmQ6PPd3Aw7S1qrktOYFcn+3A2N8ucFt2SuXGNYmms
P6F1gmqpGiE2KgpsAHCcuOcVq9xnjhI/IWd5IKRxfZGCWOaxQb3l12W62VK4rjc2NsZ1gNJh+Tqq
x4n0KLb0p9VUq3stz34/LQTJCRCNlBAhB237UB2XsQcepBQBPgcROHwF2mk3mxpiMvP6lEQardXb
S0muys1BRuYDPU+epODrNtMbihrjnNAtAmwfa3/gwn61pIVNna4Ln1JEmOhSZtm/2LE6S0mi9X6h
yTfXzVjVqaOPWRXYaPTdoUKcvUJuPjrPptu+U8zBfmzcMdf8KRo7P6367DWywdPft4e+s2G56SRF
i+KSRqH28r7tHB18XdRXQWuMGqK1Y3En7Lk462bbfrodamchcT/TAaK3Rulwa/+FZ6dcpm0TjNkQ
/cCbonwsQ2jZokdmyuzS9cjEbu9MlDkm7xpZ44FmuBkcuNxocUpcAWt9NH362yH6n2H2EScbMDYw
h8ZvDWdpHSTUgO46gCi9L6LQzoPbQ9/5ykJWmaD2U7hEHu3yh/AnCJOZSRNwdqNFnMNSf5xmQ/NF
2FBbvB1sZzUzVJNVRctb5Sq6DLY6ArHbYWyCbOnNV9h2irerNZn3meu+4/CPglFJ1INcQO6QzQ5C
Xo6mCVII1NEkwvTly8o0FaABCwOMskZ7C14HrJojiu+3R7ZzDFPWIYZ8llPj3owsrfjl5mLWwYBd
lbf0Ajn5DBcSNALy1RMTf3ZKZ/Sq7lYnTv/F8iX95YSg+ySuNOBKAWQMvUbybRF2OM0AKENrOESZ
ypi1OytGBff3jyWyCNnJpNbOCt4Otx9tVEfCOkAHfDjVfdl4DlSjr3kd/q12Y4KH+Yhr/O1vvLNU
2ZouvV/qzSZkzMuZRBF0VZEvZ5h2Mj8Umeu87qcV9RRUDb/cDrVzILA6NUQ05Drl216GEnWn1Upm
kz8KvMnqJsP8MiwUxNsdFLesqjzIGHbuUQNDYQRv0CKglL7ZhcyVDTUR6wO0z2svNdgYPEYXjP9E
bPkolk/P0OUrLpoeaOW6LPZBLWv/B0CLpUUt19FmwOZox1xk/IABv5pvbZgPzzixIeKLcfFz7WJy
bc4o4g6lXX1JW/3z739uSLcUP2iikqhsoqdDDo1vgDxAhoFAf+g06IjVtKXHEWdjDvzi7nbA63qL
7GsCpJVABv5hK8FlF1TYTDN3fWfN7PsEgyRonLPmq8r8sUxL8TDGKMlLINJpVor0j2VAbiSdUVZs
FGc8oNBdHVH8GHq6EHAgygA32eTmKiYPg4sWto/CeP+qnVPTX5zQON8e814Unokcg6D8eDFv1ljo
ZuWSTZbjCztfzymKuFJx96g3dbVJkcXiHv0lC0ojfnufVIxRXyNd93F7KHAbQIVba83pBKLsP1SM
/0c4Cu8KFGXRHja4SMDc4BJ/uUlhhHG0Warut25Ufp3YGZ+cpbO9qUmsg7f/9ago1rhArmWmjebB
5uhx56Kn5LbASg6jFfqLkgyI/6VRCSGnkj6Et6dKrveLO4uCPW0f2TO1DMl7uRwZVF9nSiZDIN9o
/aUU4RiY01Kf2xHYbF1Myv3tcFebn0h0z+RrnRIKJ9BlOC3DomHFRJyuSxz7CboPr9O07N+okzm+
gjjXPQL8KWI/7OL1fmwh0B1tRxlhM2CgKTYHNfb0ZLly7b4of9p1VZuJgYLCyAHbeZEWWotnh7Px
OR4xtfAKoxWfjXQ16IQVDXKGSQPtKxhnDVUzkbXgLG9/EnmBXf0gnlR4vAMBo/x4+YOmulkz1AKF
j5yr8c2p4Ua3fdS8xVDs/aJ0+BvWeCLGs2YerLSdqScVRfAJ5gv/s0UjFZ3VKX1DHypHvedxygWC
9siWPaWWUM7p2lkHZ891mZcjHxUEVQIPUT7YZqKw5sUwD9bqU0ajYNJqoGW8Ao/YwsvzoUtPnVnz
vJzDCfmRhR6P5HsbueLhTtT+HFWd6t7tb7+z2fhFIEFgTugG2eLlt1+0QS+gyiM0uizpQ9XYtVer
ixuwy/uDUNd5uITTcM0zzZTfuf8uY2EJqLWRiniToDsXpE48BjiIj0/LaJTnwqWcNypjGazrtKBW
1EuDqq77/SknO3V56Uh01tUMjIpa2mMpEOK0teYBQZvc10MjCeqGh/WE+cbB6bKz3akk0rIXJigJ
cvHLMSddPiVWBnYZFxVcE824eaUpjfLYOaXyQ+uEaAJDcZt3AEVQ81pJbY2Dz76zyAEtyHSHijTl
OXH5C1JkmWZ1ZZFTE8sedbXX4RF266cShYsfE+4GycEn3tnOCHtQkbapxyDuIT/Ji/NlKnQs3sJQ
8zNFneLHLBLxoyiUDBy1ZTboEJEHYi1c4e8LPC4cjirwO5+cpwc3iEqOw5Dl73sRP0YZP0qcWPUV
Z8U6Pgd/DZM1t3B+GqBQQGlpP+S1Ht41+rh6qJ3+i7uSBMPgg0sm3NUHMPK0BZnYrj74cNxfBzRt
Ky2asTCJJ//29t3JrQyVkq/EjHG2IFF3OdgZZd7MrR1074eyjfwMH8pgYu0/OzESb1Ga2V+7Ehlu
pI0cPDtciEuzopmvl9ZGm9vs4yP+MfEuz3KuNKTGQCEii0fmc/l7Fsp82kgLD0mTqH4VJdZ8T0bb
noZxzR/Lsqu9IW5H9I7Ko09xnXJRmaLcy0VOFw22zmXkTJBTQ5cy4UsZyT3eg+Mj5HPjACt7vZtI
gSTsWK4uVKo3Z1iy0NquE8PEIcLQPzgIftylTWz4KY4mfpZJ957bM3x9QBOOlBVkP20XcP2Xw1Li
DrSzwIdnXLPCLzHbCYToEvyC1vr8L0LJ3AsoioW6xOYLTniSKU6OPhiXseY5GPOcFihrEDfhqN0O
tfsZyT44kGDik1dejgpGOQI2OOv4VSaekYpBs13kIhgdNE/qJE0Owl0fSXxETOxtnltI/mxJ/yq0
0RWhHotbrqk/AgjOz2xd3MD0Ln2PwThqOJoI7yqrPNIm3R0obEauPurTQAI3A6WbimvuxDdNkGAb
a4GZ5BQjPtp3ObqpylE3Zjce/RiIvIJ67baZrkGjWSLqYNijpdO9bU3FRzcyeddh2fhgJXX79+2J
vD5sKazJzQ6qB9E91C8vDtu0iJJcy4g3WXxAPcKIB95M+zytBe6xboYM9lBjG9u62UOvmUfvrL3h
0vikzMV5T41ksx3xmy9ElvN59Xpx78PQFHdAmtA96F3jcZ1REL89XDld2+ONxgbsa1MCtrYdgBp/
OAOLdcvPMGp6hcWJ+kHpLEHu2Ic+Ckv2ObKio/x4NyhPOXgOGi35bb1LrNKbzqksH8Sl8ehGosJy
meSpdpbwHh5bczfVvX6+PdK9ibXBo/Fm5+UnNZIvJhb3J+E2E3yYDqPF1hvwKzt3YFIgmMWj9TND
Dn300HrMAMckpXoyWjv+ePsn7E0uAEBKpdyi3OWbRAItn2ntEb7Hd6U3H6tZjMGqKaFfKysmmEN/
9DLai0cdilcZ1wjF8M3d5c5OnheUFn1FF8t3tUi1M2jP6qsGsh4jT2wr/7o9wJ2znbIXOAFZI4Cy
L3/Qi0wly9W6KgaBf3GnYbcWL8nZJOWVHNrvtyPtDI1SgaDeLiUDoJRcRkLkHH/SarX9Gpg1CiB/
VquZBEmC81OKp9pBBrgTDcw1iGuyEkBbv3QmXoyrynJlXhPV9tVBUMcSlCTsQWiwc/HO6Pp4PEg6
ruNxAkGRAacv6wbuJsWVwmCFhVVUMC9afkapDasdzP0QxcJ5aQ7H8SAJ+IUHvTwGLNA6dHjJ7XnK
qJuAyJE5qNzwWGjLRf+OTq3z3Vm74l0xjeprdRXGtyKvx7dxnEYPST002V1ou/FZLZLpmVaESqOh
7LzcCZ3PJLC8d2/PtpzN7c/jdWNI8QUW17b97QqFnngZhz529NY9O1MaqOfTw+0oe1+dnWJw9nOR
k+9frqkOOye4GIivJOlU3dV41D3Yhf2xsFFq6JX+YAVfH4K05LhgXDBDGpgh+WterClB74/MsQv9
bO7QRQNa7rlhJdDMLedzbNoFHlXlEY70eoNSEiJvYJa54Ng9l0Fx2erS2FrRD1Zz1dNWbDvSLDLO
pBm/3a4htSNrJkUBCScLbZehqtFdNafueBfn8fzYRzae5VZTBSsWufjcqs0TsmlHN8vO+Ezehhw/
kCMkIPgyaDrHM103KwFmZ4JtUYsByKo9fCh6jEVvr5a9UPQWbf0XYw8Bx8tQDR5vMR7rMQV1Tfys
Q6spTxZcAbaCMWd3t4PtbVCTGxowCi9B/mFze/Hys6ZpwigN3n31o7bG9s004QTojfSo7tRC1FzU
xoK1saO33yGeVggPRFXpTxVePn3PVeNOxvBpiab4VQO+Jrj9A39lnJstisw3zXy5S1E82fzAKs9F
iDR1HMzjklenVhMJBjS18iZNTCyou0kaP86F/nad9Pp12E7Jq84ok7um6fRXjaiWNxiHROArwKTO
aht2JwxBhjc6ZOivKG8JBIPQ0bzr0OI/OFw2KkGyFMy5RyZCVsDVBZP3ciYx2aysIuzjAKG9DxXm
ww/4KqIquOaxh96LgsJY10sdPB3ZAxwRFC5VyAmD8zov9SgAM1IffM2rk4izDi4hvUA66fz3JgmV
GLFyilfDSzFMfMCJukPJwaCCmLmdeI/cQ3G+PX17AdkuXAA0rmRh5/IThH1ZKcOsSMtbzbjX4048
1oM++3hdVw/1GB+t56vNA9eNMOBzKZ4hRSL//MXhZzfrYOCJanpGMk3nBroK8ATwCOvkzP7toV09
lWTDT0aBjoBO0NZLgaRXSUcT7DpaVWZ76qgS/dQ0mIUURgd69pmKA7Uy+SUShAehd0bp4kfGactv
4BrfHIEKj7GuqBvDm5XBCaBp5b6gb+0ZxjC8vz3Kq+yWCOw/yoCIKCE+K2+bFx9U9GlLKQrChZVM
K3ZPDdoHNAZ9/P0winSmzs+LpXof68roO1FxBCy/LgQT35ZYE5J6mz7RZgHFRAQ3lBIfSo/fheqA
flE3pve1baXqCfuNJvHZR2F3TrRJ++h20/Iqs+vmPsKt3rv9MWSwi7NI/hhAPVAqKWzQ1r78GDUo
CM3GltGLdBffm1qzfRwAjtTFdvYMyQLLykH1nNbj5sRTm3jUQ9TVPbD843lAPuekAFpE9GB0/awS
R0/D3VHxVkNCmI4L7+HLUS0QROwZGLMn6Cg8YDqNqmCDj9Xtb3eVlshvx6NBgtw4EbeppzYVwETQ
vUP6Q4R/i4qkSyRW+ReOJIg7AJY33i4gjg4IznvfUpJ4MLBBagJc8+XYUpI/zVhs4SVab33p9LLA
1sCq8W4xGi0NetEe1Yb2I7JZqO1Jo4vNGmn1ZsQXA95OM67TCbXgLFAjxP0KsYJQTxHFu/1dr2cP
/W8qJkBlKJtQrb8cIbYP2aqXxNMHXbkzU6d/oN1onm9HuZ49okgFatAk5F1bIo3hhlFMeRoy1Bpl
b/TWSQPRusvrqcYu1DMXxU1PldqZBzjC649J0iV4HbETOICszeB4BbGnB7aCAZ3wHtuO9N5QJydI
HFwMTSefD4Z5faYTD9Fssi+bi9vcXB903Qu3RgYJC1mjDAx7Lh8GNEoDV5vJkEJqpugGd6eqMI6I
bTsHHaEhlThyKsHrbdbNEhnKBI4aUzs9C31UsGwPTUE9aDvEcRYwybjCjS2iwvPkm1gcnxVLEe9V
E+zu7am+vlwElhBUM+g+sVe3J24/gnmyUg45RRuzIGya2FO13n60EP45yJD2ppd1RVme7A4Bh83J
0yXRpOghqhHR0Ju+XaPX22qLcq+bNjJLXT8dZLu78Uy+rWQcy4fp5V7pcqFNYEalxmarBZFS8AEH
K38emFUYst1y8Pzd+5QAR9iZJpgkUqDLeIM1WTwXEHFAf2hANyrN/SV2xmDQ9KPm/N4xIHnblL5h
goJ1uAyVdEpmCYTYvNaOhsAlsfORETtCWO19QLAL0sWHr4e6wWWUaFqiOGxa05vg+J7COEcl11hC
5IrSv+zR1g7Otr1TBwAS+CoaRHxE+XNeJB8hTU+9tjWIrV3XkGGl2h0SXApsz7Z77GB2ex1+igeL
5DrjoYzH2NgFUEXoSl0G1eqF5q/dG14YaaCjldQd3s7LPNyr9sQDpMSP5a2jNMUfRqbU2Duo85fb
G1BO1WWWwQ+AnMAWdKBubxl8qLksOJIIw1uSJfbx4IAUPzTJnaa47kfeuzWPmdL1Faue3t2OvDe9
1GpJcKSsIMO/HLqYu7KyJr63k9fNuTP65pQkVXLnRn1/Gjpx5PTxi2W/HSotX2QcUOClWrxJZEu0
qjJLjdiQnTvFJz0qLdiS0eD8PSGehsNSkeslAiGhVfiWiEy00hFlfq3OY/VFC8t0Rhmzro2TmEt0
AdG/RDU4TvpuQqa5Gke8xfJp8hyQeZ+7xNJ+5hSde69sMKy+B/Gf4WjdlDVVEstKfwi7n//MrLls
UVQrgXCY6YryVr2O9QG8YWeJSW4QmDbOBenccPmd+yqmf71CEG9m+EFxZlkngeN4kEQxPNFmKL0F
LxlPp1p3ytHBP9hW129qEiLsAQ0TrR4213Ybu6JzazN08L9Z1eTrIgw02QurVb9PudZF6A22w4de
A5R6MsyMz1EkQv/YIJTWodGVGF8qx4hok+PrYN5l/RC+NZOhCU865W3sC1AunDzQXEV6imi9wD2K
i+koIdk5WmkNg3n6JW7A0+DyE+I0WphxS2JnK8bsa+6Sf5hm6a/ANRXc3hV7oUw6xqAS6PmBu7kM
JfIBYy42JOsG2CVTR6tG61Zujbw/qM/uHHiSG/TfoTYXYmnI0y5hVKY5aE+jXudfVvk0OvEKjPMT
iNb5fsZS6nx7hLth8UyGhEKdgvzucoQoySKnkjBCrDRG3HGNzpDMyaFKTmo91F9cN1GC0Gidg7g7
X5buKYUuqk9kG9tOdOx05Rzzezy1FcV9VqEeXfdO8xzq6vfbI9yNJNmG5HUS1bg5aFDI7Pp5yXgx
x3YJIHi2z67RtPqpsK3m2+1YO1cxN+P/xNpkGXNZIZQ9kCvHXa5+GNHC+VbLvvTtKLsjQh+KmgpJ
o7mlXBtq5aAGWaPsoUUo+c2N+35Aoe8xqcIjrtReKMT26W3BRoB9sVmVSeVaWQii0BM1sneoFeFX
a2XZvT4U8cPtUe2sRPIKGiG08HgmbkGnY2HPkx6HvGaWFtATWhaI9U3UdesxusOUWHu/YDry9XbQ
vQkD2yYXBk0t3sCXyz9xBteuRiYsX5B7VJMRGq8Oav52lL2vyPOahAKqF5O2OUYonw4WLjNS0KHV
vyKOiPa6br+3muxfrHWGQpKC+BQVrs10YR0IQHWUlqPxmLyqzIZbRI+QJ1zXUDmYr71BkU5DpeMs
5v2yiYUFQWHl7iSQmJ9wm1aB3fUDRc1qWY5IvHuzRDKNrIt0JaBfczlLuLlOZoOqoqd16Xxeqyi+
s/vwt5GO1PIkZxemNV+JRX8ZpS5NZ7JQxED1s/2LrK8Jikxfz5hCImFrjeH97UWxOyhZGyVvl8/O
zaAsxV2M2hmoT1AqfS6HjtdWmNuh6t+Os7evYPD/dxw5jy8yaXnj6EIhjpjgaWkaYvW60Qygf9wV
SQw3f8zZ2we1w510kocPz2haCzoKDZugsFoiKy9XgnYQTU9h2CWfx2Tp8X6y7Vd5jynPwYNy73Py
PqHaY7pS+3qTWKVa1qWDytJvzRrnzLX+s4xU/eBVtx+ERSLZLRCgN7flgk/apFsdFZ5i7B/dJgWq
r2ez9/szJglm0pOZutVVm0tLyyLpdeEBZEqeUZ7JvT5PEIrHHxeOsPM0ueHP2yGvB0alRae4A/4R
AaUt/SDVer3WJtZ+zvvAd83aeq+Nwvl4O8r180bWczRQ+LIzDOv1cimi0a3HMURbWCR2fjdh6vSk
p4nzumxCbDkn6SCB7oRXVujb3o58vQmIjEgmBWUOK5hjl5FRi6gnYOVMnFMWb4Uiks+Amoenqm/a
B2GEZYAicP/bJSwKSbLyKDG0ELHkR3+x86huYtfK5oN+NcmnDI4qam4rvmH2X0pu0YOU6nrPyXDS
0wQEg6ybXYbTkshCtUeGq6zWE26CdjcXqD+n/fdFCY/wYnvhOC1dqHpo1LMbLsP1ZkpXdGWLZ+MA
2wpYnm/F+GBrEP0/ZUOhHNRz95aoPE0kL5JEZIuMTjQbTk7Ey4W3VeTR0cSKLHaMgxbs3kIBj0Fh
6lfhZlsCS1vE8KAggjRxu+Q1D9/pTpnS1FPXqfeSpHF8qHOlf3t17gyNLhKCIpLwCFJiszqBUbo9
hGxmTommp1xHd9kdOWVuR7m+sMF+8fQE5YyHBUO8nDCjsa2iz4kyFAtAW7vEdgUfyDcIfh3ZVO58
RRY+JRT+LtXUbS8Ovf5htAo2up6qoa+IOcXx11l9d60rTzNKLOnM6IiavLMgLdr0slvFErlqAJbN
mhg4v5GQGMNXLYucR5pa5WdFmZSTExbZQf4jJ+WygCH5siAt6FHR49yieG2zoGm7LmiBOcv01kin
OYB0bHsow0Re3tSThwp78ThHcfHeifUj0cbr2ZS2kOx1ejRQWLfWCzmi+6q72EDzi2j65ljYB/sl
5LhgrZZoOLhcd4PJogUTijfTlg5YTOusDmsJI7jBlbFJ/g9p57Ekt9F07StCBLzZotHdY2hEDilK
3CAoB+9dAVf/PcXF+w/QiEYM/whJG4aYXYWqrDQnz5nNd+0yIx1c59r1/im9nYCAgQb2aTlCT/kU
mob1MS0VR8+rYS6CGDkdhn9GcVa5EmcvHebnqBfZO0vAgSRi5JYnRbwzR7f97f5vuL2P2KVbJV8p
uGO2wANQNIptLHDhwMUrHtVEq89RssSXX7Ai31oCTsK/n/LHr54HsnHOaO4WwaQP/UNClAuygtrf
fSu3t0IGKozSyOIeq9LX22n0rVCykiKa0VHuNpJlfNT7MXpK7Am1Yq3qu4MPuLd5+DDU3hgYukV/
R2YHUTJwggCBv/Zzr2X2+7F2u4PoeW9ZDpgQ8Cu65LeUJ/bV5hWpA7/tEpfg5TLzIRZQAORLJeA6
E4Xfa9GRvVuPxg6+sid/zyt7MzT9IZMpZeDMyvscPNQ3iFnnh8SqUkY23e+9F3sHl+5miYwU0/uS
ADrKdTcjEqhyD3URwfYq9Nb0x3TwTpPpoBYpkecaGt0Hwe3NJcceIwFUoeB+lyn/eolOXKJqnI6c
FCVOLnFb0/gxgDfwK/uDB+9ne2flPKUtQ7YROCTMTm9iFYF7RJGS9hbSYrN3MicR/cFZEh+dZRih
rkuKkqbbnJ/mYvDOTe0ZP9Qk1aFSztT0Xb/E+tdFN+AVnVMocdHvpo6ELgITRGXxA9YPfn9RVN9I
6rsHzW7nT1SwRyjbjEb4SnWkqr67c/gsGjC8sHRL1ztX1tA8C65TkBTCfjepznC20Ea7uF2nHByK
m3MoNw4zADIky+gWhzAgCyEmUm+knefv1uSWP6awmK9l2seg5psuHU9mnhwx3+1ZlQgxRiH592YI
sPRiYkpDFEGFQN7ZW0TN/IOFFg6MOZeiV1Rg+rp2vu+59naVYgkDyLA3AvbbeK4lS4ewsZU8yC14
yNoUhYwOAk7qhOURkHvXFA0fsGZwCZLfrT/gtHSzE4EQQOzbM3wrtppTlkxhEFP5fqs/5gPCqAfB
OxgBWXham4LocjIn18yDfircq0NXLRitfjwrqPhdDK8If7+/i7fvqTQIbNFkBAFKiC36QhGU2nSg
K4EmorT1NbPyLgCd86cB0eN3U7R0z2h3IAKeZtU/qO3qZ0dNq4MXdecAYQXoB3NrNB5s+QFeuU+v
AD1YlW4WwMXgBG1iVMEiTDTIoML44IVe49uFWR4Y3fmqPxXWQOhLqrktuqUreoYVXTML4DBMziFU
RF8WzelovYCUuL/Lu6aoT0E6zHwHcdl6fU1JcjlPmIpaNbp2XR5dRlcfPnRWmx9klbumCEp+Qj6I
kOT7+2orYR8cTaNUMDU2nl+Fi3tRIFQ6VWV7VO64CXGJfiSXHbBeyJ1J4damoiKVMKUwgwim8AI1
yqxrDVf5yRo972/basR51KBObSViAVKpo7Rob6UAsyVVF6kEhYm1eXSSIdAKozxoYw3l70GBubVW
9ZNWh8PB27fz1gIzBfggOwQ4gY0HX5w0bgpryAOktlQmyNr6JQ9hqqrCtnzQkK++3j8ve/eBwinR
H7rqGqWX9dKMgSKJnSGIlUV6/VQ4VnOuar28wPuDcLKG2lcap82B65GL2Dy6Utf1f0Y3j24yF8vY
wqIZiBBBMdLAfH5hqNu+VmXmPGaGEV+8zNEQfjD17M/7C961TTkL7AU4amCT6wWjIjT3o76Qroje
eF5QW/KJDEFMdkZ8asvhBzpP2tMg7CPg3t4honIs6XBhbAVvsjaM5nXpKkmSB2q/RA8zue/XVKWA
gLs6goXumiJa+/lMStqmtSkqW3lZI6zNSIH2aSlU56UakVVfBmTV7u/mniXkeRkdYfwICojNotg0
YTKtlwVg65LT0i3KeRJlfk6F017um9r7cORijL0T7IFI3NyMkrpgaqu4GyhCy8e5SNvG9/Lic4P2
6dWomVjmkUSiSW/F1/uW914uapH0WzDvMDkn3dMrTwfsFILCycLTLYgm6V5qXJpW7R7d2Y5PQyvm
2HcS99vYxFXr67KVPlJjOwhV924qzXImrHALvNqb9c9hksm6SRb0SGI+DnoMV59ZIn2Xlz80F75s
WjlHtG43KRR+VyJNJDEgeei2K1UnOppv9YzNhPFPYXbDJ3h/3IOC2t6XZSgF6iJZx2Dmc729fRHN
Iu68DPc6iI+lyfd0ZxFeeC2/O6GFNnDTO/WH2YbO4mBT9x4WKfvA3BxgSWeLYp7KERqjtsgDc9Tb
+mT2yXQWyFk9WIgrfkv72v3hepGI/dYt5lO3uOqRMsOew5cT+OAwoPcgKtksfsiaGPLRLLB55E6k
z2BD4iENJpXqTVqaRwP/ezdWvqBE7wCqqeyv7SW5rUW9gj0rRUfVndFW1ho7vcRemx/c2L2lMf5D
0k91iGu7MZW2AvXxyiDs8RLd9yrXZpQ/7B5yu5zPU7eYB+fodmn4V0niSdeM6uK2lW+brbYgRpkh
Wzt9jtpueOpVAs0cFM+bAzogGJRkpC+iN7KNR3JJ8uWZXRYUaT1cJ5XLDlR+vBTtaB6c0FvSAAn3
4B+60fLF3Po9rytNisEFEauSiD/1Lhsb3xwSiKdgrl9eZpp6/0wiR2jQGxKa4tbwaaxK29dh67gU
01QdeMNbP8SPkTypuESmL7eAwlxVHLNfMvywkuRfqtKaslNudeaDPVGuQnS17r5GQ11GB0HDrl0q
LDANu2ANtm3eQY+Kth/TLIAH9W+hKMkZ6IHzbrAohZNtz0ExWMbLfc+/d6KY5kCUQJIA3oDtPXpf
ZtFUWWBOWs6s4JRdnHRS388Gehq/YIpXDa48vAB50vpeLtMQ8ZfymVvQjRfLTRZuTGMjZNIe6U/d
3ksdrAYHmBdbgvs3Lqfr4t4aTExNpl75Y8ase0+MGzRRpD6AN9Mf3740+WqBsAEWCnRzvbQ2sQe9
zBtuS2l9jN22OvGWlxe3j5cDS3srI1HgdEiw5s17NZeJ4SoTK8vtRHITMbawNAVKlUnSvfT5VB6A
6G7fRwkRIWpmIIOscvvRTH2OFKdyEI/UmuYyOkr3sXFb/QASuXcKgb1Iun85y75t0Gt6RY2/qNMA
atPRp/Jhn62MVteAzznf/1R7C3ptSv6UV5FOmZh9GfeYcqtM+5j1YXqFwHv8hatMHkUjEjw/E+ub
GFzwFGoR4jeQhmXi2St7933YQi1qjSL8y6Ejear7w778ztmQMiOSfQW/xXVeLy3qykLluU8Cumj/
hCGlm2IxHDQwmD+bmel5+07+5NgGUkrSD73M2lwIK5VbQW4CD0DTXbrYFr8xI/U23TPG+wCT/SyE
Ee3TrNgewNbTCzNusDIU9dgCFA6rU9PW6XcRK+ID8NKjjsTOWWQugboCkSg3bVsLg4HPxaIhz6Jo
T4yAWSc7juFUTg9pR/ZM8eBRWKCeyeu3cVPDoNaC9kcSqEZS+1GIMgsCxD2+mMLR/WO/98jKOiYT
VcQqRLubjAkRaaa9cbpBPoWqj3SJ9rcWKmbph0gsA0VGD81FnCCIhadeI1iTTjCg5NcS1dTTVNjD
j/u/Z2/pEpYgdU9JrbatJ5NZ88lS2gRSdiX5qC15+B6nB0eRGh3hH3eeVYcWKd1KWpWMiG6uRYf4
lV0sdRKglZL7htO0l6wewFrHSTtCUaSF5yrzloe3LpDXB3AAcCOYB2A0W9+OWKeN56oZQ1dt4p11
MbR+JnAIVpqkBynq7b03GC0GHsbsO53grcYDkH6nVrMkCQqBwnbSNeMZwBpaLRVT/Z4Gt+79pd26
UNB7srJKsY9FbvM0JoVBifUQ6i9QxX2j1lucmRtUrvet3J4QqJMcciUuBy3mLaRjyISdM9ceB2jX
G0HRpA1cWR0SO4i/+PdN7S2IWVYSMzirbknbpxKyuVJTooCIXQH0xqTyRJk/uG9F3uZ1TQgLVIXR
/+AUcprXJwLOUdqCYyyCEkqqT2rrpRfbgneqJTe8ZvxvvhMp5aeumd23HxAecaqLREOy5bRJU5g8
d4SHcmzAC4yUS+8Nl87o5n/LJUUtoszmg7O/cyCJhuR0g+ygMHSwXimiS2Fn9dgL22IGQlXlp0Id
okdPb+arnTPTe/ABb684yQORHv1XTbLEbGp8ed3DL1QQIXdpE15rhnYhOV30U5i01hPNKvPJSIb0
IGjZM8qMKj6MzB6SMXmAX0USY2YQmQshAibny7OeDc7Z6dC40uxBeWfrUfUpQdvsILDYuRWAg/+f
Ubn1r4yqegtGAgAEnVA7PFXN4j7ThJpObZ9Hn++f1931EaZD8s/NuBlK7rO8ncaa84o47vyXpk3I
ZriJUl4SfVaCruAolZXz5ukx8kAAVVx5atFQvG4+pQmpUCXiXASZxZQKXbc5EHCSPxGDetT3LPft
bgZ7hGiICchEfvMV62HxEM0qRZA6c3Mi1OnPJgyUp8lJnYM3eMcBkNr9JAKk78VbtP52Yah0YzXU
Iujo3Twv8C2c29BgyChNU017gAtHuYaaWr6vjCk8sL3j4mjvyW4YZRiKIptzk+kiHRpvmXjvppcO
JaWPojHTL/dPzM7hREeZyWP4mYg1tuUQoiatRMN1CobYkPSKQ3Llea+DLJmbg7xk53Ay7EfPUjo2
aAg24YyXZNlceXhPt6Q732bjQkVSLZ8Ki35fXqfd70ox5gdGd9YH6QElPOlHNR7c9QecVWWhNJNM
ge0Jz4/LXA3gWu8eUmfq/PtbKb/H+rFgkpsxcQbUKb/AtLA2ZVtdqHkT4/6cyOS7AhDuZDIi9Zkq
XhGkFP4PKku79kBtgsQBfET1Y21vBnFRTy3xkDlb7lORi+R9nEc188YiKv5qvKE4MHh7IFkgvVnJ
00bSvO04dW7cTEJbxkBr0UiJmrF/TjrRH7xEO1ZgnpMAI0kJBEXGellxvGSG3ihDwIFltBkYxBP6
ROWBU97ZPIo2jDICxeFUbgtGy2h0g8arGoyxMRlE1NN4Daco+6a0Q/K8aG14UAXYWZYck5JMEdSn
eGfXy6qsqUpo6g6BV5nqtXZG5RwfD9nf3jHCVhoR0JJLO1uk8uLqWePZyxD0Vpf8FrV9+KS0c4Jn
njTKyYPzG9Qm7cEX29tLGCgIUyBzkqnlemlJogzEK9YApqlw/4L3Nz9FqRAP8QztdjqKI+qb2ztN
BkbdUZJ0Mh6whWp2XsPMV12M6EAVCOXESfPUmhwYqrdHMN6dr0Z/BWQT9TZGMbeon3lIvaXrS458
OTZPTWpo1ywmJbnvOXYWxC0GDia5nVnT5sgvVqq0rsaCRJjnv+lp259Ts0JdMD4iV721BF4EvDUD
9cBkzK3PoFkVO31aEYu4avvR7FTri1cUi85wYuPFB8v6OTa+9ohY+/mVIErGBW9eT+i2xgTRPBEM
SVyNcIGXEqK/JK7jw2tBerXQZXkYomIerxYxDew/c2LBIFWmKilsrVq5H6JM/He/KFZ3yry++jpN
8/y34nbJlzk2x7+JWz2Aeg1MaA8zJWbDzyfdWIL7H+j2WjEDSIEBqgzJmbFFiYwMNmRGlPRBElGv
8WNRVF8z2kYRY3Ku4UOyzhCWNx3cq1vqA0JyqkMMFUDQypHfPF4eHrcr4roPRga8volwUWA9Hq1F
O9fDMPfXZJjsiyk1di/txPC5PYfGf4rT1ra/ZLHpHbiw23sO7Ta5o4RwwLG+1esWcZR3Ex0GuMe7
5LkjUz7PUY5+1Zj1z1niRAfvzZ49etKgRmiNc2bl5XwVOJtIvWda2hN8FZZ+KuDGPXsNs7cx2El/
QD/r4E24veyUudEjJyvBwdw8qN1IWyWviCsTJ2nAOrTcwDI7ipb3rEhXSceWnjuuer0qBECBaQPG
DMYy9a4VErgXWlLtwYm9veiSlkiSGvJgE49sgoNxabUqQl42iHQ3OVN3az+ZYZP5KnfwzegQaYoY
lWFwGsFbDEE6A2bPvYbwH3kx31qK6XvhIMZKSC4e7LCKfr9/GfeWBk0F9EvwXUpm9PUG1nCvMclE
XFybwj21kJKnvl5W8JcZdv73223JQITjR/Geks3aVqfUAwcGsqq5M+NnXr/wTPEpez8qc3mkMrXj
ZDgQxKpSu4lAYbOuVogSTxCRvKmD+qAIz/Fhu6v8GhDSYzNb4qSTpp/vL1AuYO2iITMhNoaOmncB
YPl6gaHWCK9XpYsWzQBYMYlfimwapJiA+zLDGPZYh6Nz6eZR++O+Zfk3by3D3AyuCKAfTd/NCRVe
5C1LzmccGoqqsK1BPYL/n9y/7tvZOy5Ex3B1yZE0yPLWK3Rzxxmg6CLtWKgQF/QR/bx2a/Ria3Gw
mXsOC6Ih7PC2kptuTNFAmCdlDqE24/L5KaxylzqFviB122c7m8Y/769s59sRSsITI6M9A/zgemWL
yBK0YmVyWloaOqEgNIfEqxt/XBbtYe7RI47jwfNHYzkiWts5qzLwIu3g2rPiTcgHOkPTizYjjoiW
jDlJI0eaIAErYOi98gctwtIXTi2u9xe88ylXVjf7a+TRvCwThQYD8h9kCvP5WYsicaq94YjQZX+B
svwsKUM5Nuu9ZdFKo844NaFGyUWY9gyUpaKmMfAGo5k+PbuZdqRvIf/SzZWQTQXIiiXxtrXFSTph
JSDi0GABzFQIoqM2+hBOy9vx2DypdCJlREWGsKUkzcWkQiCb8Mx50R99njqf88UJL60x6Edjpz8n
B7cror5HsZsACkFEuc2vnnCIC8Klr0DI2J1bfLTifHgco9AEOpxUHzQhlH/6ue0DvXO6J/igq8/G
lPXLCeeQfV4sC8/e57aFwIb9TxSb4YlIo/uPXivV19yakYaLhqNu496tYpKOFI3GNyJfm0poGE1L
lde8nHq8SIIpqMHzFnBlBcgogMe5OkdDuZzp6ysHD+ntmaPEjEtUccd0PrZnbrJ7q88cBxortU5m
v3Gz+pNaqs3kU7BPftOW2dUeB8Z9ogPDt/eKcoxK9kZJFCWILYphHA0gIzPF33627cvSN94z2X3u
L2MYvtlFYkrO8UHqTBdpS1ht92poC4HPSmelZIbXGetAaSf7o6VUTednnXFEW7S7OJknAg4BHLOl
IVeVpoWyZeBZ7a0pSBLPvhTIaPiJ3moP9/3T7dFhcfRVYe4BUs7h2Zz2cNBTEx6koOgd89LrS/Zv
ppTuRwR7u3M9Muxn9QyCqmp2BNG/fXmwjKeiOUfxhNrJ2rIRGU1je9zpuV7EyctE+K4qeOnicILk
oMzq9uX+UncNIrZE65qKF5DVtUFC12b2Ehkru07z7DDC5+dVWp2KVuiXOAEcfN+efMvWjsSFS5QO
Fk0KmcFutjYyNYReavxxgQz6U9Ia05OnwcAzo/wUwM+Uv1SAOa7VWC++ubQ/3mzddGQ93eAH0CHZ
JLKRnjcDPUHyP9ukrxwlFG19o3DxYV7bnzLmOy6MmJXv02Toz5reHKHWdg7x6gds39upUbRicvqg
b2ji0R4BQ9IX47vOEkeDTrePEEEFrSt+L4BWus/rLyu0zPEKrxwC9K67ADpI86S6ELfe39G9BeHt
uJBUEuGK3R7YabLsemyGoLFp2YczjmYOB5TgU+/NAhoUIaii05ogXJFk6+sFJfxhrZnDEKgZkqmh
ZmZ+OcFTWM+FeoqVQxapvaUxSkjgwMqI+TZh2Vi2orZqdQisLCofXAVHGvfV8r4GqXm6v4vazjWU
NTe4OegDIkq1PReG7IK2+gDmj5Floi962H42K85ftLS8xUcL2LqgujyX11lnzP8cw73z0R1iq6DT
NsAwBFpCG85UmKuXbA7td06VpDEUBNZ8RPu8uy9SwRESPoMaufzzV7EAfTeqQXk/BHrStw/DCD2V
aOMvSZR7B85pp3BCnIhUGBP/YAIpVa9NidGNvEZjW9Sq7i5tVyFSp1DSrdu0Pjdt/JIyL3VF8UVw
d1X35HpL/8TIVnvwfXY+D7+DIIJ6GwnB9u1pZsZwB4jqgmrIPVRWk8XyIW6zT6S2BvOKkfPmZId3
zmaDyQYIXbdd1Rg1uLpIoykQcTI8Ou5IvXIcKbpZoXKwth2PzOAA+HPcBXnjtt2hFhWgvHkag9I2
UCJgRuxxSYs0QGqkDxgtBCLTq+NDs8RLYBTJEfJy5zRR56Yah22Z1W1O/mAzSptULt2WJFKf3Nz4
q0B85/exPbxkOw6RdA4QJLeMSvAWjt1A0VKqSQiNc1kb56HP6i9L2CQHDGe76wFoTpEZ/SQ6wusj
azW5GZObjgEsUstTukzTOc4TjaKpUh98uZ0whVoNVBjMuwDy3sZgjeOVBR2YMbDsuPg6LF35lIee
8VnTM90fa6SpykQTftGbb69KAfKmlEJdSgNq521cgKNwokCcj0GRN1rAyA2xblOl5znujYOAYdcH
SDY/enHAefD86w2F3Bi+JYvOX9t7zUXViuhalGl1Fln80ldW9tto6f07fFERjPaS+YPnVteB3Ohg
t/d8AGE1A+bMKoOV3PgibXDdxq3yKahm2PH8fOnoN6laLr7FpQlgOp6hSr//LOwkEqChmR9mipLe
7pbrxJx1O19Smrpe0yd0/EcDYSrbeXZnZHYECmQnJYQv6r7RvWsiPyyNcOhWSZzX+z0zSjjo1sB+
kz/5uS2Uz8Zcpb/dt7J3TYis5QEiFGOSfG3FSY3EMltU8Iw+ss5hOFb+MmfNB6FXRxPmu7vIueEZ
oXAEsGFtyovmdEDZawxQOIZAUQsZsU2GsTrDBflvL4rxa66aRyWAvfXxXoGk4MS4vF1ro2ahWYNd
VVMAMYfgUA5dFaiDrX8YcuvoQd5bIIVuldMpuwzbvl3eLqE+xTMuRxtj99G2+iT53MAgbX01hHyl
ogq2XEuf8qPO0N6dAH1KWQCXxuuxiTGnZTbNHqKFoFbhp48I4oN67IbLkGjTGUzhEUPHkb1N/B5q
oTDqFHtJ3aeB2ozxOW/a6qLOnnuJRuOIVWzvK1ooy8tOOcjeLXmF5BMah7kaAwUM2zck91DIHkJz
OKMKnhx0SY5sbY6pIRj/z3RgAEBQ9PM0W95TOVMPq+b4CKO/a4piMa1lSKpoIa4PZ9QbDQyRAACM
urC+9kOfnOKxUM8gYt8+w0eHF8QGbTeZU29LEtnoKVOlczYrpfWusNu5V70FBeBxPS73Xcqe44IP
B4FEiX2jsbBeFQ+QW1r6OAYMUpnauWQ/RzmFcOSV9w4h2QCnHXomwNcb1xVnCaV20yUoNe3kk6nk
Nl0FK32qHTPqYBFeju733ueSwq3MQpK7MvC0XpiLSDyENRGAWSK0i2oP5qUp0WMLxaAfVD52TUl8
A4KtO4MidHajUl9CAl11Ls8ZoqFfOBgDNQErPTC197lA59IioUhK5rjZxjZ0dTSAkzHwwrF7LMnt
XhTlUK1gd0FgyW2eUbq+W7ASDF2LG0MjFFRMUVxTu0AAyx6Hyk+qOjt40/b8MCiz/9nafKfeqAw3
dQAwwDaQXxllcp8dRbg/+pzBTkWNnSBltOwXTj39OlgWgJdT75RB4qtsLE/rvhlSXBSljerfQmuZ
4Ip6NzyICnb38ecYrhxsBm6zNmPleTqUE4eeCec0fdTyyHyKo65rr2oGxvT+Td41xhyWxGpIDPLm
WWmBeFXRXJMTjJ0Z+kZtxU9z3yqkehpe3v8FawAC4KeEowhJ7vXSNAis1DFLf8JQqg92OKEOIoyn
KD/k7tpbF3uHrA6YJzkSsLYUaqmjKczYgR3Ko0BdwvYRSZCv8VgpB7DjvdSA3IMUkiwdEZ9N+GEv
TWuXCTtYI3X1TREwCziVnknm6+Q89r3ql0LJT4vIv93fzL1KBjKNsFDD3yKVRzeXILI9JSsmsix4
tJdne0Lku7Lm6poOIwzvg2Jd88IUvzX1mPwBf1L43EKOuJxg687OVVx1VzuNjO9qOBT2u9yOy38H
Y5z/u/8jd7+D7A3gw6EK2R5m+MfrVPN4/zx1sl7SeAJdmyvRP96YHqmX7D0W9GhAWQCYlL2I9Se3
SgZTG4dHqQw9CGrxDxe7m2H418E+oOp1NFS9tzQJbSHSBZkA5HRtry+1hKdE8LRnM2xipZ1+MyUH
etW7v5IEMlFIC03mnlAxrk1xdWNalSzNblIkGZCBar9BqT3ap6RGTuQXfIJ8KlzogBjv2qZflRQY
ZAqD0E9LwwdICPqHUk+ME8KG8fn+8dj7ZqDgZN4FagW86Xph4+jEkTlRJR5lAz/S0bAWpUkdrYgy
hLW9Mf9+3+DeR6OySdUAuBYJw8bfjWbTu0aSDrCXmcpjlOsQQpdjvHBJ+/Dgkdp7dqGeg+WAwoFM
TdaLI5l3qtnEVjWa4+css3slIB0cnYPvtWNHdlwZHWOEkZ7U5l1y9G4uC8hqA2sy4kermJtzHjbF
n/d3btcKmABgOORZN51WJnqKEeFhapFF11WXsYr1xyjRJ+/6/2dnc9ap4IBM5AkMgGYJf3ZFDXQr
Tg76d7dyESAAoEH7ecZp6G7zDcv0klFDCDaodSOen+y8Eppf1TluaWzy7A+1T6of01y1w4NR5RrJ
yBAzbW+CKvmBrpVunNXZ6h41NVLioKDnPPhlkju4N93pv7elpim+asTJS5+UuR6EdUlxodUgNP0w
tlkp3eBsjP4YlsZyGpijzSgzpOaj25FKnNsqW760c94ekUTvXDg57gdLDAkJVbNNiWeyJ6BjJlK+
ketCG1Ak84thV+ODWaUlNP3z0XzT3qkhHOTc/ISTbzsJWViaXg0fRAA5blr406S2vtPX9VF6vBMQ
UppjspZQmoLYtvKgd02RjrVKt6dtGUTTQf0TralBVRfadWlLOPxIiw6O6o4zkVMVNKApQJLfbV6A
hc7iYvRspgqnx8OUiuxzhz2f+QDz7SE85XBPNn5gRCAKXfuSIaeqggp2z3HNLApgRfbNoC98EMvs
fS3ZApC8nHKaT56eVxFureijrkQlTbtGVf4AWTql/kR1PLh/xfcKjTJsoXUv+bx5RNd2LK/PzE53
exiok0ENbFdEv405quanskzsv5tuYhamabtoej+1Zf+CePv8V2rbinY2tQydk/u/Z+87Er5R1kHt
iDmEzaUAsVinwEZxOQa1qyXS9AcQsf+VWn8Ejt6zBB8c4C05W8GM3HrhzaQKNVxQSHepiP05anS7
oJjNhB8iNHoQbO9dCfktySEojTFdvLaViSjLO0PpAq1THO29HjkOYMYxVaqTCbVt9tlLFTf3If8T
f93fzz0nQwkVL0NHhcdiE5jOXd52Giq3QWypSI3MfY7kDvo8HzUvsk9Mps+/8AFpiDJk69AcZVx+
vdTYUlxTUUbCiFzPfMVRHKiVYfavbb0+OLu7ayPAlAP8VOO2pAs5mtdmNll9UPVm/4iMk30KrXi8
jnY9PFqSA/n+Xu6eGIC8MMGBHKDVsV5aS1WYyBYfY3Zj+BxXioGEjqc9GbF21OTYWxoNZimOThEJ
OM3a1AhXUT/CHMAIcWddh3FOT3HtJBenC/vfFewfxC0/79UGocBEL7UCWTIgopQ/6JW7IfqbYDll
CqKgyXMqxsH1/F6I51qUS+RPRSe+los5/20oDQ8rjdv4s21k5dFF2dvi1z9jcympz3VmRB0+GNkW
mPEZ3IQv2IINJY5+4cXA3YF0+UmbsMWAxLExIovDDA2EbcMpMUsNFGfaXZpWmOf7B2fPl0MFLO+f
FP7avvSaOqVwpJEBx7OSnTJdn95RelX/uG/lp8fafkNEgKmKUFCRiKjNN3TNthOKGJiCrRz7nE7a
fDEStwlA/TNqbLvTO8tIq3dxCT6vKoT5aGRRf2XQtC18yl+iv7TZ4DDTQNHlCva7+lKGlvXYkz8f
xOM/0e83v9WS9PKwf3LQN++1DotiCd3YwGhZ2/+bRc547ZZSU+n39CYDtR2ayUXmdONV17P2C/h8
74/YNLIL2rzpj6Q2tAJ9Srerg7aeyoPvtXcKaWKSTmp8LpLK9UaWNbxBGjVwoKmtk5yaKXQfwGxa
3zvGbQ+cyk7NAgOAkOgoQP+wpVOvqGl2UThz8RyDBFkU0TlDq+S0JEBzIEz6p2c++6EWyZH33Fkk
407AiiEoYDDu5sa31bIQwFHQHduoOveN4KJbKUFdoBnCzQ48zM46YY5m3BsPQ9t2O4tqwvc6jS6z
SGnomr49QK5empPjT01dvgf2q1+STP1TF1N3kF7srlNSvFGH57XfYnWcrmJ+NGc8iTLlBNLEKs4N
1JZXdXSPKBj2vChVeImhJjmD4Fz+lldetGRyaTa0hoteGslDMw+6Xzr14HspUsdK7zonLeymT5GC
i1GmBOkBY36zrBOWaWEy9Qv5GwnE1pOHIKDintYXYnT18+L2zTudzrVfDoftvv31krKB2JCyFFsd
XsdNG1D5lGHHRVM+WmVkfWYGzH3yJtRT1LjN/GWZnaCASt53jNk5u2l49GTsxFZEVf/7DVvEq8sA
B+kIdPK13rV/CJWmtI3myAt8B+XTJBLvU5cW2dtzAGJTmtPcG/Kc7a3tQi9WigL4yNiNkw/jhv4c
ErYeWNmJAuRoAy0riglSw2V9nCJIWgEQY0VD1eFLFKdVemrM3vmwTLN6DmMqNQfeaOelYvZXtlWp
bcl+/9qiqibdEHYqm2nG8+IXXqtWvh575r/336q9S/nazia+YWQwRlCZWiQdkPoyiSI8NzXIm6mY
mgMWsN0l6aB8EDMhOdwGpLkWLZFqDdwHWBGDFAmFEzPXRxXIvVMI/yrsMhxFREY2BSbbgL2yTvlU
g0mYH+mhjH1NcR7mtglifO1DMdtHw1i7uwiTj+Q447/bNo9rV7B1Dj8rulX5pM4QWvcWUmSIKMQH
7nv3KMrCAbhnyCu3+bW2AJvoe/pWdgUXeomasuYvLv6Ngbs8iMque/mFEyIpigzmUQD8b07i5MIj
HQliJqMxCphlR/OUFqL/bCCf+fgrpojPSFiAIG9HsrR5cZVZ9uS0Dvm7eJ6roHFT9+xUxtHg9t4X
Q8AKpnX+pVQtX8lXD4TZwiSvKdJZNVXz+9As0XckPax3U6mFX+6vau/cy0hezohDULJ9cMnje2eY
ZDtJTd0vjFDnvytwFxyci90FUQYjq4Ucjrx9vaBeVRg16XnxqOIpF9Q9Gn/K2vphKtXwwDftHUGm
S0Axw/UAf+PmRESolAjN5SGv8yG6wLWuPORtmn1ZjKG9QNMVHjiOvSsNTIBFSQ4btnG9tJZR9Ai1
AhIEUzRBPajexzgSwnepepyT2IjR6l3Cv+5/tb395HtRDQWFRMSyiYvtVKlrgUZKEBWZ+4Ux/wmB
8KF+DicY1e+b2ovIXpnaZiXkzlmT1ZRaVDcuxCWJE+VDXjlK7dtT7J2c3ireC6cEHom784L7xvc+
Ju8mVKbEDpTMN+dmqdPErBVw2lI76D3Z5sfcatVA1eflfaLHRzrse5cBUBdTBrLSA759/S111BJh
hZ2AhZsqw0KmJS5Kp76d1gmRNdI7OVuGp9yGf304ErpPSh8MUaw9am6NqE12SOu0dy45j5KajjIE
ULL1WuIQDie0vziXyzCD0Znnc5pTMu5bS78YmYGqRww19f3vtbuBANfolAB7AjS7NprphZ5GHWVC
oHvZte6RoWAk5Ki5tmcFF8yxpyQJ6mNzKkIIQAw7yWlsiKIGRoC+zNyHxfn+WvbuGOEqnCWgz0mV
5dl85YTFwgyuNXLwUzg6vyVpKXyGeubIdzL7VwIqOabGpCgvi3YDjIV8Px9sChpO7VqX1KoKJmvc
o6mvvdtELIpnNBhjJgBZr0iquqfxoDIgpPQ9TOumDASs4loXWfHoOFV0cHv3qsZEASBmJFgBm5t3
jHaeCvCCCUpkk8FoJot3zZXEfmcqS3yeQmD8xlJbl2ZJFb/P7BK1OjO8Lvp8pCW/t3I6zVLeA4o4
WkjrlffTOOm5M00BbaXhH8PM01MB1AX1M2QotCg1/3z72YHPTCqJoHDMPMDannCQ2Bh67JV6Xz04
ZlydbbNuv43GPB1gqvcuA51RCZ2AQeFWRT0JZ9ebmGuLRetdov/j7Lt668bZbn+RAPVyK2nv7R6X
2LFzQ2QmCUWKklhEUtKvP0tzc14XxMgHDAYDJGOaYnvKKpXpHz1MVE9/PyGIUCHKgnAgAsk3E4qE
6JJoARVKkjiox4jTdg1KRK9B9X/gsoGaAy4bds4ufvLmDpm074C8g74Xz2dS84xMtYqI+ypWv37S
PfngjkQLAX1zwHYg4/m24G56g/JYtUuJdVl+TLgZ61VIf4RKmgadoSgbtGU/kyn84EHdrT2RPkG1
f7cleL03HLFMlNHsIb4Q8O8xL5OzSTvbJEb3v9dEb2CKsruK2OSTnfLBhYa2HpCG6G4j9X/bSZeA
P6CbB36gC1h8ROf+p3E6Ows5/SQ6ebclUSzayY87WyfdqXqvZ5g7mKYz1qHo1gnTrAZAgQlN1/s/
b8l3Z3ofBa8bFg7QJDSDXo/S9WpE9V5gFGf9RQ5kzc0Iq5AjgsP7zgV/rXG+DwdBBnDQsV+Qvr0e
jorEaydRX5u6sjwFodVt4FIOc9Yo+dvDhsYhQgOIUOECwZvwNgxZ0cEk0yxbVS32Iq2GrTUrHy6h
tvVZYL7/qFcFVgyF2B+NSgjzAvPwZqhwpkMxUKkAc/C7l4TM6kLn/XEdg+qMAOFbQ71FnUsUv2tf
LX+t5bcPj5wQIqggk6HA+PqjDpD3mpgB+GeA4NEBlTJ1L4edW4pQrNWjQuNLr58FKe/OwT4omqU7
fh9Pwds5y1DDVmygqt39jhoDRvpxCuDtmTBCj3/eox8OhZwbgDYUwrF9Xs8v3/DkmiyRbbEV28nw
GHdLjmBd6mL95LF9d5dhVggeoDWJUvluyvN6qN2/Kge4Q7ZhRfeWfULMS9yNdqmpTIO7KZmzO9Ay
usc/z/CDsw7Q0Y4X2LNIIGNfD6vwq2hPI9ku0QS5gtUhuqDT/H/4jvu0kOzg+QZc+vUoHta8SH2x
T0Y3j6ckC+K2ZGVUz55Wh//DhHaMAK4wlEjfmtrStQiqlGBCcVjI+2TAIUU1LYfc0J/H+WhroN4E
DCceO+imv53SjFJ3J1IJgS82HErFfy+2AjDFVZ/1lT4aaSfnQbQPE0It//XHg85wFaBMMrV5tJVn
JUArteJVeOV4Jv/2icEmRP8KawTcww4afT0UxSYJfIHKSCaZh5WzD0/ltuAtNak4//P3++D6R0ME
hHdsCnBk3jItsQWYg4j52NIpt6o2qwj5dYwY77xHC5M1sijly98PieYAEF+7BPC7/jwM4hKGCcID
1Xh2AH00rblZtjqCd/ZpLMvPmuQfHen/He9NpLAIgsV0sAfNbJQ2k5yDhi/xel5akkCvoetOUvWf
KR3tS/T2RUApA5s/wov3zqZkxHOdmVCNbRyM4wE18bARqKhcarFpCJ3G8opCkaJJljz+5OS9ny54
pLt9CNJHsOCLN9MtWKZzqXGDjZAaOxd0S1o/g/PhqJgfwt6r8yLGUfnzmr4/HDt5FSUGpMjg0b0V
v6tiAFeUg0AD/p2gDzEGFwvyiDqGQsRfX2LYrfgH5QyILGG414fDTojMsJfRaBVL9mTcstZLRoaH
QRfyk8Pxn8j961WEECi4JejbAWQBKvLrsXiWi2DDzIDI3GYGqwlT8noMpv5FLOMERiCMghtlBjo3
donMNeDmeGx7UM9ivFWUveSkh6hCmQIa+8nF9/7FQFKNsBAXBagv5duDq9ykhj7N8RmChD9wFOea
EFYrj39e1/fXAzpNwEZA2BolAmhKvf4A8IucRVcisOFhDLY4C7Ia3ePqq+3lc+zn8pP24UeTwoDI
01EpAGx632b/UyzY1lynChXOtszn9KhBAVdf4E2ef6Zt+NG0dgItuJ4QMXlX3UR9e9ywcRTIxwrC
Y3Mn+ho4U1qPlaE3xgafVfTf6xuCxYMkHhrdwAZh677ZtZB1ClFyw64teUfPF7pMN+m0Tmc5ttdh
TbOgr+MlDq7BHkm/FisBixBiWuaa2Mq+9HllWtJX0zc+lvmlmWl5ORue/06HKXuUqkvhpsvpvZAR
Q/tKfQrGeX+b4beHge5enIXMw1sGSEGQMicp0+DhzmNRB1Uf3qktFhcJzDdvqmIOr8ZsTZ7XKKg+
SS4/WioAF3Z0GoI/yLy+3hIr9LeW0iUIref0t11odVNtajywMn3SwP9+VlX8aDhAjkC/RcdxBzC/
Hi4ZWUVCzUy7wqno5xhky5mFCwa0IJKytkP6WXHng4vzP1GzArcmgpi3JX025uk4u0BDqCN2N92s
oxrV0/Rclv4z0eEPHgYMtWd5yACQe705XGHazWEPs5zWZNptx1JZeRhD5AgXFODwC5GYsjWUsU8q
+x/sHcBrUMXELYqa5tsuTORRcUC31rRcUPJoUjD1TiDqmeUyS9ZSon5q+hem+XyKJBCCxz9fYPt6
vbnBEWGiRrw3gPAuvClyjoaI0kyxbkNv7TO3KcTUy2G50pHvoLhmkydoEozwiIg9u1/H/rPxP5o9
eAuA5qHMit7avt/+50arzEZAvDam1XTtnyX8NuqiY925KgLalIxvX1dp/Zmcis86Dh/srN11Heko
Pj1e5jcpBQiEWTQv1rSyDIpW5Z7exiHtLgFZEHd//sgfDoVqDJrYe4XyLYRnBjMafZMJEjAjHIyH
jaa1BXyvGRgw3n8e6oPziVrPrjdT7iXRt63RyUbg6EN9o7Uh7GhOW6D9jBc5A8QzmtfhYOLus0T3
z0MCQPV6CUuewI0JEp9wTi7QHc1LwpANZnnQsC1Yr5zJlr/l6UIp7/9PEmiE1yOqIl95EBANsPq2
tTTX6ArN63aV9clnl8KHk9vPJrq+/ylfvR7KByZiJO0h1Nq75BurrLjanAxgTb0yIKREld/+eQE/
OhAwFkExG0kobqI3c5NdLsONQcS0iy2ryTRO55Vjv1jM9C0o0OtFYbLqBioIn7F7PogtUKoAknT3
50B36k1cDI0DYxKmdUtsn4NSOOgG4lp/nyWClYYKzI4G2lvpby7ZVQ02yZFmtzSUP6ZRbNdJFBHQ
Ndf58OcP+cGhg3sfWqWocEGe420B1Bg5bdQhjcoJHCahzada7+EVAdnbz1A/H1yiiH4wLfTyQEl+
27NP1yg2QFUOrU4Sa5ol4upSW9D/IAwUmIsSSlpPnfPjxZiO/RW3ANj9ea7vsU97iwrjo8CFjBiH
//U23crCFeOOTcAPX2Dp6386hyqeCqb0pBMUaqIuLw8U8U89znl1QrT+mZHhBycFdEqkrAhC8Du8
kxXj4brMDNbt6eDFMeep/+JVBXjycmBDJc7+POMPdut/VUuQzXFUgI18PWHIoZuF9JgwxCu6SzHl
3aOzhn0yygeHEaP8V3QKMyTab94IYaOuQMiBOcFC+MWFfV5XyaCuq0LKyx7GB/eIWSSivu2ze+ej
LYWQDnxzXAaQvnob1i3l2nkdoghAo+ys07JsR45WEmXcnxlmAvTUorhdtmQ6FuUinv78eT9aTFCN
0cza+2koYL7+vDHvBZEpagI8SjZcOcWzQlhxhJLt7zDo4k9ytY+OKto9uO8AVkQY+2YxgeRJu5Hh
UtiwbZZ6MqO5iMee3Wyo+n9yVN4vKbruGAUdlxhx11ty7FRWmjsFObbKk/WuyzPSDLDSqIHay06Q
bpctZQQMKIJf5M/fNHo/zT2jQlqfQiwIuNM3a6oINbaj0rRFRmH013cZO8Q20Lho4QMu6nCN07Ni
89mhCFypDmGx9ifjRtIf+6lL63BWmtdBPiRQCAzA+XGpn3988kvu3/p1QAjcLwoUMEJHxRDh0euV
L3PKJ+YhJKoXul7G2/4S2X6q7byMEMAq56stv0dLv61o6rs6XPLsjCX6ryFsSDCA44HE0c5BRyvk
9a8BaYlcUmohfzUl+fkcuBdqYOW1ulQcI8igHjjZPquVvt/0oGrvbJFdnwpEnP3P/ycWpVs8MUoM
WE5wpOGHYFtcVAvoaIYnoNehCFnNeuWnP3/w95sCsW+KNh1gPeiavc3fACorEmGRals4kDRoPtJm
cTn5YrjIPqke/IdYeL22BZLTFNclHmB0Qt6srV1xJKoBUlQkmFM4GSkybLUhSRXXkez8xcygSn6C
P6Sa6sQDC9O4MV/+2XTgkkOVcIi7hFtWXpdW66EJCutefKzhTBGUa/kENVy5HmE+TOfajKH5MjkB
T78/f673a4S1yfDBICSxdzbfRClA9k5EcGxKy0XYpD4vGqCigt906gTokm74+ufxPlgeZCcIIVDk
Qt3lbXYG52T8+KLXbcFTmkMPU1Z3GyQPv+rM47N9Mtj7ywmgNeSC6OHg4sV/vN6Bsuc8W3UBl3MR
Tuq6jxOSvfjew78eEhpDeQPUS+brAH68cxuIAM6T2WA5ORbom/Oj8LtQ9aqF/Bajf2jqacrjri7D
qbumA0OF3LqOoFwSbDeJHRzsFypZPSoJFneNOhpMGIgvi1u+jd3XzW4yrsMCAvRHwrPuS0FKe+XL
IKTtNCEeqpXo0EbuRQK5RCAIzXQAyiiDezEBtq/xgc0yuJfD9u/Mgfm1Nov0Kztu3chh9wgCLb0Y
emGTup8gXt5UYgnBCYMeXHUJfxfKYZbNuDvOgSrtpUOE1z1r4D3hXBDPNIb2YAXt24SG5DZZ+kie
QaUMnhhjJHSBolheft8kRJD+Or8CCAKlFqCtUa1C/+H1CgFgGndxjro1LVhVU/iyN5mjA+STq+og
1q44fLIl8PNeH1kwkKAk/B8gYqcsvB4Phil5ZADvBmBYdM8mVfIwQ3jpdvRQlv/zUO+PFnJT5KjQ
UUICgIz49VDwAaAKJE/Vxl4NJ1JG3WWxwo8TueN6CdrJZwn4fz2u13NDIw+7Chff/tK8re0k85oA
+wQE70oyuJmusd6+xdwye+rxP1yNSUL+MVDipS0iWEJvxTqlQzOhMLM1RU4q8jiVi3/EU82mukf3
l1ymWkc/J6m0qvG4qG92TvktWybUUTpGt/IGks9I9JWj/nwIOOTjkG3FS6P7XIX1HLOqg6pdlT0V
JqHPGXy2v6pIj6TO8iGTh4GKhdab5dmT7gY7NQDFyH/HxA8PIR+Dl9kBIQdNCV8+dag/DrVm1Jyj
cyu2lo1W31EehL+ANYeMt6wI3+piHRGw76vxLbapfYLwW34hTB//Wh0sS9o83dg/iO+0PEQLPF5q
KWDd+2XrygHdEa6Ku84J8wSLog119ICYoZEG1PLLoY/Kxw0EO3ozmi7M6gH7VD5stvPdbUGSdIbA
geGbaGMajtktGaAj3lQIu3DwoBdwIcpqeUrmLpubIFHuOdADM2BmabYeJxwBaHBCPgi6DLCq7FsL
MNmAqgbp70S/206nEbE3HjpNYW1HqNfVkUON9DihNvHVBhzp6wjfkLnJSbry2oL2c7nZavK3dtmC
A6Xogn2yv99e5btwOiJZdMlxdkHSeLO/PY4Z0MAAfS25lhfRXIkrMEN40egVf/DJYPs98L97ex+s
wFOL4AXUF0AjXx+meQZfYrVZBAPUUDSLsMWxJPYzkM876Nve2dh9+/Ay7QW8LHk9DNrvqQKbL2wi
PnbBYSzpcolKEzlkFPdureNqeSA0s5e5UwbiuaJMfS3KMOBNNEbqM2QrvF33EV9PHGEbnFLwNXeN
8LfYTCgIxmxZC/hPjAjrvhZWBA54sazS0CnPWfbNU3jcpibdqYCRgowC9dm4nUFJhUPidFTLDChB
HMDvXc5aPi2wfk+Al/IdQBR09F0bV7ovaiOt5mcEtg2obMk5jBsASmZyJzPeJ4fJxENXk4WR6NAP
OVw3DAgXh6gj9lY7Q/G3RbdfOZUwdenLiR4BVNxcAzvJdaxt5orfPmRqPFWJY+LAgyq6w01RjAcx
L9UXHZvl+0BoutWKkYyd1ETn54xJeVtaVf1waYAj3hGDj+5pbpamy6f0h5IOoE6mjL0hAoz6mpok
sl+167evJJbBSz/R/KaAqFgIVpqmvokyCtFSNcj+KqgqyND1YoQ/eKri6ZJ33eKu0tCWz5NW6QpH
Gj2cm24ztOm3ToXHUJfLCxp/8/mqFw5ASE+irzYt56wO7ASpx55OX9BEmni70A32cKose1JbW05J
Q+OCX4MKjt2FZtr6FWT44gLWAQjvoC+NHsowEVvWME2Co8MMQos9IbWCAmcv1u2SimEEZByGKE0B
zZ3vOA/4DWOAAS5saDMKPu0A2yEpgskfFU1XENPKhT/k4MdEreszhZysg21jrQvdy5a4obulI6KW
e1sq/b3jIdSgKRwJH9HhG8t6IbF/GSE1GQAOuYw/w9Bs+dkE6eKt6YOhfF4Y1QEiHkP7BvCH7BnF
2vXBibm86Ur4wDZrMFf/bvjlHxYtYeAADY78ZZ4iPjRhkFaP4bKR7mDyjsh2HbeoAGyIxJDpZYmE
n4GnZG7WgtAvNhq7uFlmsIhqOBdTDkxOsrB6yNfKPE1DaX66QITrAYh4eQN8GZoOCYuyq2FTcd9W
Vg1JrRXIvwAmBmHQVmbiRz0E0IvS0IJIjugtFj/HWay/kMQX+NEqtsl8LsoM5OxNRPY3kopRH7py
2R4zsFbWxyKhsDCFGXtgGjZqH1z5VWeqKbqS89axIr+Dfgt7sGBDZpdZj69XI3/eaXPaMMiQjjkb
TjhH9F4nroSf2Ki3meNNnN0VtJmH6iKj6eQbx5Z8Oexcu672MxfjYVQ5fvNuXF1yPpplfIYdrllq
VRTBqeMzHASgU9P9w5aR3Ey+VALWRzJ8zgBrLeohSeid9XBbBtkhTlscCKSFgc/MbRpkIm7ybk1+
OS2KuU4tmDr1ArWWm7grNbZo78QDBRU5PkFoSlz2jpTZVRERACPpmsrwHE4ZadZw3rOM13QsxrjJ
YDF7lVQK5kvBEuO8Lj2/H8leXlv6bflK4KBGAOqluawH0nvXVAtwV0sSS4U4JEphkDOBU3aTIyGi
Z8Qx+QWs/PyHHH2h63mDnUuzu1XpI7RsrKsTjU11kfKkv6VBShGWJ1YW30xP49PgGZKojA5J07Gc
2i+WxILdxTD4VY3hehKQpkULt0ZqFJVtMLvlvkhiXbZQoClnSLrK5aFA42Fs5qQjAOXQUkx1DlNz
V0cLZ+IY6LEDoakk3XZpUq/FxbCl/N+AIG09F5xO6wGGP114VCX0SxsAmYuqJfhkW10uC4Vb1Br4
e/if7szdlPU30CYHkiSGpo26AOU0l+zEiZy6eqJbNVw7mtPf6FQUxQFA/jU5BqmFsEAh1vDH4tHV
raFo4rNWR33yExk3YqFp5clpsyg7NruQ4S0USQbSKElmYHIKXwDiHXOBSmOazeFFEEwVxVHcEt/w
DTSd6xjbTuJPy+pednHxxRVR+p2yyrOzTUqf34IObMVRTVU3HEehwru1z7Z1164cvxS+w5rAHaiD
TQoTG7Z1LOQ5j7PhR7jLyzRwKLV3qRvK7gQ323G5WN0y2jqYhuhpG/SMqzleugsHic8M/Yp4ekbN
LnUQlxr9U79C3Lz2WzHPMIGDUbTXCY7LBA6KOg5pX945HcG+ZYnmImsBJN7Kg7AA5tSCZQsGN2P5
Wy8208AeqPEJxzJ0NXxfAnHuYxL+y9NNyYvNDtEdXDUSe+Bmyi96KOzJkxTClPhIk74neY7oMdRx
vt15zellgBAVkQXBslADLe3zgkrxNWBBaPAgmuEHW9wU11LJ8B/wa1lcE7LO15pgm7d+gb7XBUSt
zATkf5qxY9ZV1Vm+uA2EJbjV6tqIEGY5nZ9d1UgAf1o7gj/SAhen08uq0zMk5blcFBBeqt/LY9X6
XbkdD15F8/wN+ID5i+iiFW+l1tB37C0J5cUUSbyYcBpjL4gyUxjPR9U0NYUDWPnCM9exJoUfuER0
EAUXCFMz0Kiw6zdxggXf1IOwy2wKfcB1gsJ8xmUKC+g5edJa4S5km2U/gdulcR2oVNBzZdka11Pi
xHhLlAEfcNpcrK55CXmTxw2hN7ua0FHpanRXtgrGlyPfwS9d9KXfoqGq82Qg9rDiWLuGukgkyAzm
Ejxesa26zt2K5o/18XQAFG0zqHYYs56RlK9dK4ppeAoF56Tu1SS/mKAvfth0wF/jOc2gB7To9Yvk
YEc0lOKmOkpW8aoGjoB/YwGXd+gop/PB9VGxHKGn6mNY1vQzb/A4EYjeFxJkkSn3MW+QiuujkHRF
EYLGXVi7csHu0Cbz1zJSmwOKZ4n8VRQtyBR3+knaZFKRe5h2o2weUUnugyCyY0OBqPmxUF4lrVMh
gQ68DLFMa6j1TaSmsDh5ppm+kBnIE98YY4jkCm6zb4aHwdzA27J4LjdUP9o4E9COKmJLoNPGBL2G
1jspaxSRrb/OutQW9YafCojghPpFNceBqJcpTlD4oCxI19ZOpcezIkOO5B3unXhHNWbe0CFevhR2
5bD9ImF+i8SqPDex9UEzYrSfcC+lkD2mUOgwiUjEMeUxTqJisIA+9dTG7Biicl7VRGryLyAEIPsi
hAu7h6KXJjnIPJHfeFSIoeapi66q3G1YliFKnjoUGCBvFvTBGSSJgrK1sUuTE+5ydVXsIgm1WqPw
FwoGGfwpF4tQwJekVYtA2BQmpCNnS+lZ2HCVdbqRmc94C+2K6CcYCsG+GjTC1o2Svu1JUtojNF3G
+2TKKDxE13iVdVIxtdUxGOvfwYjFu9GbFOjoSMD9AK/EOHXNRHnpLxNcUPyydHyZcJYNsCaQ0Csu
tgFI7Hr1SpMjjqRWzZDP23U6mpi0paVirRlAcnhXi1SjsAGAmW+Es7I7WdCULXgYCr1ybjL4CFNb
ujMWB1FxjKYx/paNKAOfIPiDQ6CWMLxDesT6QxGNZXXV9fBkrEMi/LVIsr4/FxEeq1omDOqzBF2T
h9DoaD50dgt/wHNNh0dCY61PXHj1rQgXtJKQQ9DbzCORalQHIbg6q7yEsapZ0TKYQxgt0XwsLxBZ
JyCjo1Q6nFC4CvJWoWMaQqw9wdkdO7w3R/Rrgq7Od7E2GPzAMxvJ3JTDW1HFpk6Rc6BaBT8EjSAP
JJQG1hrmK6kyfB8DiaFnQ6Hwg83ZrWUT2q5EQDlm33sTz6oRcAnCZYRtjacc5ZMrvShop5nQAKQV
o1kVoEpRqLXu49lcj4voXa2GYgNGLzdCNqXGvm3yTWTJMaWoINQkq4AYx9qDuIWRqaull/Yfw1k+
4uoZqiee2zJCBKlTwmr45uT8RHIPwB86O7JEGAY/zroHrPkRgXOKQC3NXVkrT5N/5Qj9sDqGf5Q5
loGS/Gs5LhU6GlBEK+osc4sDg0+itD9UhTjYIunNYQK2MKsBRJeyGUDjwXVWVbAf0VswmJNgLL3Y
koVjGtCbik5D1g9pk0wctkVbMvZbA2biEjXJaN1ttnUeKnPAW/xSlOYCGQErrvSk4JwSj+VY4AmE
JNUtwTX+YrMZLwjHvtzqfsu3K9wMCKuTSSM0gcNv/GvsO3Knh1E9m20Ihqukd2sAdblsOfgugXTN
zlghDa+K/jF066oaR3yco6tUVpecrtkdViRKGo004AjORVwc2OiWJ8pX4Fx6INaiJnUk4c2S0eIy
huBKjsMVyuvMr3jcNStHBi4bOqMt8XkqEGzJoOU6sGtTGZ3/zrMtqy4zOXdPHYxHsPrWLc/WojvV
9nOgf05phbJW5NLiPJpSFzelSZLbJYnWERU/Ja6WPjQAc/ad/JpOFGGmoxzL7GeYJzW5ggd9rZN4
mJtxkeQyVhCiazwIpknLlm4QjaOqe3DQEVbAu2pAXljFbHcpO+sJfGtyP9Woa84Pelqy7eBMl04X
0JbPfnUFS/uWzRLpeB55WpytIIJNrWH57GvdV8HjNsZ6ajIUDKdTPEh7zGM7lHU25qDR4m+gKjaE
yASMGyZbb4VbOI5dJVmL7Zn+g6eP/OgCDvEovUgL+3Dc5wPM3sn8M1Ozja+LYRPmkFRz/mtBlwTO
oZsUyKQRmNam54y3vuKouPVwBpJ4tgf8lS2BLdnPKNjif62i2MYh57swATgABh0Stv5aCesuKJ9z
CXkSyMA0DjWxbzpIAa+EG/yAgxaOAS5GY9NHiESWv4tozeBrEc1l13K3mOLKD+l8N9q8e4FYWy5a
5kLT1yjcmu1ig9feL3gBzOclIq4KzqOh+DcK+9Dj/WWoKVhd2odYekbP5hBku7OSJB4HMFzG34OP
PT/0CMx6FELH5HkZhfthCz4FDSxOQokizFChCCO8Xs52rpusM7mlqs5c6lRjS1vcBTpDlwSK0SmA
sARidni5yXQlEFfhcpl0fAKLBW6so6JJUUODiP0WsBToarAEoMs9An3+c4ax0T+Wm65HGtWPogVo
yvZIZzjeImx/+M8tfs94uqVzqkVUJjjqilbd+IKkWA0Y4aEmVLgY7QR8cn8MlcueQ+nQJMgr7uY6
YVMx1Rz3zHjQS5j9VnmOfMKxveUJzQXk3ZwB1oz9hd97GI1/AvGEsoYigHoIFhnMCAyW4EyhQVPW
4LxpPM7OojvbQ7SiToiHp61BiP+kBpXAun1x9mcwUnUjFKP/Dv1Evi0rY98tomXUqqEC/agiyDU3
ZKTb4woPc8wvDcBkFWm51gl0Q2gTC2ADC+RmrI4Yja/1ihwHZFPQNg/rEtGTg+fyvV6n+X4tGcot
RhreI5lWeBY1CtC2DTq8EA2UveXXsoDFap3SabnDfY0aAl8C/0MG6fRbST9J0JVYoRu3pf1Yb5Du
u4OgV/JALOnPkQ3Y39k2J/cdTtCvRU4A7gmUTiak/CFKt1WX5KAHqTD3NYGGblmHyEHha5+u5aNC
ZujqDuWGH1Fkpq4FqqXgByVzhN/QOzborGSbvkUdZxWIrWfuGjRlRn2XIQVlF0m1gRvA4yF50V0+
3to4dj+qXvbuSq2i9GhN+iKrQ5VTecV0V44HpN/Qw14qP7XMqGo679E6+MlQ6r+s4AU5XkBUsriD
VtkuMIe2o2wg/VWaA+KX4WZbpLsjveP/gGXuL6F9R7omnbvkkc19tdbjOKKAbNHKvS7MNlG4N+WQ
DgaAqze1sWP2bRgWS3CD5rhy/Jq7L2slUP2P0mDUZ7iK5XFOhy6o85jgMl/wnqFFFk5B2Ay4s++2
CM82mM0zapNAxmXQdAqjCYVSTsf7KNd2vUB1I33YEC2j6+eQOB+WCM5KNUUJfkPFUSznbkDNtBEs
NNg+OkAZfxhggVdzvY5R05VBJQ7rnCxDo62A7lkMkN0XoRMoftGq6subFC3E3wKOuI+TQsKLs7hH
0t3al+eUDJ4jZAuVv8NpQHEIdjn2xlA+amhR535oRAWd3KbvdfKYpRO6FzO8Ivb+SzBGV6pL5osO
hQxSew267mnVdFMHwsZCIKWOFjQ9/Sb/9evCHgHKnVQLPT7KW9JlcBIw2qYIDNBH/028X65W5baf
osedeh1OkccJBfd7PiEUdhfZNsXmbFUiOMvXkFo0hnJLjoOvqvFkEL/8qJYFuWwit/goSaKGdkgV
v4OPbPAlLWT6YNBLZbVVeXEHxvLwopgP2GHsi0zWJojxI5cVvuRNnrkRqaFPCUoBy4qnQyNvzJoE
F3nfdjPZscZm3l0lx3X+jqCWf+tsiYexIIGkOP8l+liA/toz1EY2C45rggPS9xzZVrGGEjKM4QiB
jF4hUKgy9i9JXGbq2QGgBV2xhQp0ZGIz1OCsT0sNKH38iPAkv0/FUpjGinK5oJOMqloWWXAu3Dqn
lz5X/tzZwbIzscbd47ChkHTVQedRHSkkehlifYcUJU1k9rIhcekOGQrdeB44ClZnc1GSqlnR+n+E
HFDGj2CfTVlrxaq6I5q49A6IKQFflQjFKTlF1QnYefuSqaW41kvQo8nWx+E5wP18QodJ4yD0Q9Vf
RehnzXXsenYbxBHedm2d4YdxHskPCvyfrJXTuBjh5AxOWCm2dKhDhFMP/4+5M+mOG8nO6F/xqT3K
mAcfdy+ARGZynkVJGxyJojBPgcD4632h6naLqTTT8sq1q0NSkUDG8OK977svmgeNMLKochnaQ9Q9
L0WFBlY07Bo+yEXxhHFRecmYAC8SZUMSULOIPpq5nt10kggiWMbWoD4O1GXXL4IcX5I2VR8OdtzR
9XAoi/Oi6pV4q6mdcu6y8dkhhBSz2nSDE1X7vCuWMrBpnlD6TWpz8HSdpV2apuydEDoBsRe3YCzM
upMmW0/ocR0kotXOFhL11Bfqtt9lVMYsv08mQle7HEaXJHsrK/JntslBzW5LtBGj7vPYfmaKxV52
5YjaIzyyFv1biSbja20Cfg1yrdCICSRECy9O2bR7yPEB5bfO8b06EjdjuaTahpVROlA8Zlr9mV4/
mztbK9SYS0SyPEvDGtUgn+3a2EiFnA/RhNZngVNP5nNdoOm+SGi/pPsCocnVrMyeFrReqd0My3rN
ZPOxkgu0pvVjRGuQVVSia/cWgXTnU1KjrFsW+fmwBj0B0DHlwWkBiQDKyvSbgttOdRfp5fKtRPTg
ntVm1T+5aRrf2q27TeNG7faToiWCbLvQyQuYc24iN/C8K+nN40dKFm6zxyNVXnAhar8pRczOICad
v8hLRb9dxqXziC0HiVaU68BNw1FEpyp3IXcbEUSQ1HHMgitnbiTheuEeNnGTuxs21tgjeTP27b5G
7EX2qCmAX8z0hC8uRWEkbJbmmF3PZjR9ajm27w2+nBQtl9S/125C1LvS8i6l4dXTjmesb8wsawhj
sykiU27wMzWleZYPihj511J4BddRh2nu0+rCxBdbDmgC+WLvjDEit09q3/psTw4RhC6i9AVtBLgn
Cfkz8x0QHd4VBV6Sfm5lkqCiv42lbmZmqMX2XSgYmtCZiJukikvVr22YYXR+t2Uc1lUrH02PnmEX
PYWNLpwL7HNch23cuY29NHQMoTP2F9QkebOdFe7YoTpmHDa6SOJl55F0f8IebaxpY4ubyzxQctrP
ZK16X3Y5XrJEaDEao9gpTT/PXJcckMLZwfFgx1VoLhVQQYI+rdimS44UMlTd3lNb32jH2doOhiyV
65LcM41tm7yQzWuTCJFcT7E70rugS3MCHvpYGjO7aKrnelgUk4IAZYiRdIrrPqU8PQd2Z7T9U9u3
7bIjgGlixc8iA22TNyHeBEynJ8qDLifThUav50ik/Li02QdDp9Wq7N6I7XaIfBW8aAFCdG6NR5Pm
u9V1WymTSiKGQ8fcd6qNrYq2mjpRdqUqyrOalGN5lk1j66x/V6b1RQKvon+wtWEh1FLcxa1faTCq
E9pQ9mMM2Xg4Gfy+VqyRa/4yqtremnJ9vGpNkuhUDJqh+g7IeljqgHIyF7GtaOw4+h55i0P/aDPr
iouuoj3uc07nFfnN1Tg7r1W3juxgAjw/faDcItTHcrCJhYLIs0vtU600lmpvi4Ia4T7ShoGicmcs
7vJNmepV0EM4l3ypkM7mO4YRVBPjtR33zJFIc4KPhqmoLG7NiXXyZTlIYQD5rjA7UE81AgUyMFRU
oDzkvB3ME13vWPvBWnrlobT0mkijHxuLYkk0iBmJs1RblpSF7sL9areG7XztbTd35C6lThonvjnZ
WdORgUrN8mPjcsp887i6RuHkTkZ6MaVpIW+suQWOHeB7A/mdOFPkXEwCy8YuNYahvFS5oZs7lw4b
Y1iQOl/u7IbPX/uqS6kAhD8d/L7FaTwVj3aiKtPnaJ44NqiVzN5eML95NFvLvR1p8X440+TAkZmo
OqUU0mujOJ+VHqiz3Tn5sO/KkV4isirSkaOy77JrBFFJu61Hp6/PxaIuWThYpZF/huwRtdxzO1eE
ZD1NdS+Qmix+Vs2LtjGUuXSoZZBsCWbLrNyPOSvmHiZgNl12s8VtZlE5X0M5SbAI8J7nT308Ja9i
WjRxZrMJ5JvJzKNPSixq1Y+VYXyCshnr20n18vu0Lo3exz1f0GSJ488MoZjl9ee4yyOHu5bhTfu4
4ZcCzo05OotZLt96q82sjYrWed4hzNSeMCCRY7LI2Xt+75GH8zHVKLdUUuNik7vZ8nlunfoeP7T2
OLux6nBh6tKwa5O0oohAjOgnLXZbnxJKclVx9751oXcgZDa70vIjO0o+yy7utGCwhBz8smnmj6W+
zCOB7KCqG63X25cZKPnHsc+nc4Vgv0AWU9tnfQfwnkuaHSoG64Iml/mZkWUtmgG5XFIGGoqwjgfz
omb1jP6i95RvmjmiQa+Zjvll4dAkc+TawDXSaJrSHxK9oUcAhXEq8ySBvpaLNj02deOQPnWKodq0
BfL2zZJQ+b3P2BEfVUV05KRhmNIcwnKSmbqGgQih0GxEHwlv9zFtLUTTeT2Ij+iO3PsoL7V8G1eR
49zXdP5+bmloiWDHnKxvXj3kM8kYq5s30WyVVWCNUx6K2JtWtkPuQGoGGlYE40QX3MtOaiO4jqIt
zwZ1TPYjYub6ysLKlHKltji+PVGRywAnR70G2CS5n1FXk0tM61YRNH2UxeSeO/r3cvBXFD7byDH9
1nLE5zbmbAqnuUTPkXF15zTOPTrf9ks070lrxeamc7syuUBNpZR0NkzLIkyjpX9akAl0IdfI+Wtp
a8kLIHvX9cfEmi5KwE/Ddm7b9LOQI3JlN0myW9mYKaVL3a3RLc6LpMoidXHBfYnrKxh+72q1N8SB
VtqJDFD6UIehuEq1Vw4VnQ+akr6rPg1HOw6roTAVv40W+ZAk3Ix9enEBz3eIdMTGnObpVmbG0PBK
Jkv1E3agxY+FU7DjaR6Cq3jo2M49D7T6TiOl+UxhH+XDkAOlDpiWJK6zJW0u4okQKxyw7gxsbmtT
QmtJ2095a5iPqjdFhc+2z7zRu1nql0ojROqrVII+xnFnF9zxOiTddScyd8tm5CZbmqkm215tlD5w
KF5p20Lzujuri5dV+2fpV3Us7FvQOmBey5pN3FeW3J3DJJ3n2xRp7oORtm15ITy7TsLIHLI4aBEd
yDCyotil1kOQsXUFVfE1hUBaf7D6uCGXqVntVtPLrNz2jemR/+ECSBJWTkPQz1r/ueLsNYNCg4Pz
jMWiWjativaNvFvixKGaeCmUdMfoLqikzPVHLVvcNFxMxf3i1J1rBG1bTUPI4oaekJVVSX/3qfPM
s1at5dUw0eUqgIRElt0ty+pcrxVS2InGTW5LgKB/aK1BvLKHUtzKU3VNFpHZVrl+TpobiIxm0E9Z
JpZ9hpSiIAerUJpFHpQ/iURYj9oEmPhC47y7W0rNJh54X6T5i64MtThYJRfqkUpMdwg9qgo59wRV
5GGbTGzLKbHOhuzkKIdWWCC/4I4ggEOm82AeHSjhuaS0drlUbtA05KCdgm/fqjW0Tzmajmk24iCF
Rn7i0X7R562D/pCD4sgko7j+/Cf5fR9rnEQRWGqTLsMXcJLrh5oWA7uSEv7vD0XXZMS60KM4VQ4N
WxB4tGLOGydoNHQFhpvKXWzn/S7R2uoEq+RQVbvyktcu7T+aQkCiO1DoJWNTsewGN4iypvLziG4J
uVOmuznLbL/pl1MmhiMTZBUM05MavBnKwIOvLp+bJUJC4qEfmPWzYhmmM5eN9MQLPPZUKJrxtOrg
T3+ZIJjZSyefMi9AwkfD2REFuBFp+aYYLMq+mbBOyCmPzA2NPu46gTxuCSr1b+eGjkK863D4B57d
fk1NNd/EIxrztK9P4UGOvT/QiNCq2NiZjQcqUSxybdMqqReQAREPCAKcq4Kw98T7+8Wwt04LD58e
M8KGr3Do020sYXE75GtSJEn8Om/0K1Qb2ka4inEztO4QZEUS3bf2pH2gstiHOhqZh9/eS/D4oPk2
OTNx1Kyv4qcFx9XOwabBS+0E0vkg9ZCqoNIyjN/tVaJh7lqnpEvmju7PxsFAepbg5KbhKS5dZzB9
WgygJxvVRn9exuYUtvPXqWIAgaSmhfSWfdI7WHBKonWUTrjCK0k+faV+QnFzhonwEaNdeqrH9KFh
Y32y1atrGyt2nid8+wqzrNMiyhwkvBzNvWqc6ktLlXpLVPNC9qsM8FeYmzwexhNWnl83aMZdCR2s
v1XSfDCuPblCIaBnPViDtW1o1xW0velsS69pNkpsz4Gqldr2/fly9GHpWMycQWyMAeftwyImmcw2
p64kSWbgZUfqjsZv3k40HPSlmbehrrUoSYH7//by53HXRiKrv9bBAfR25MpsaRBUTl4QGUv5oVDK
6n42ClKp4zSWN+8/5a8bABZeiMfr+cd5dAiOSY0ua4bWY6wqdnfqOLc7baGO8P4ox2apxY0WaxHr
XzukD3Atj0ijOmygkyVwDNfUrfqqvJjRx584gY7NFUvH+YWZ1FlrQW9f3pJ7XetAYAo81FrXk5yj
axPtzycNHoMaLpUZjT5BQGaF7z/isRcJ/44uaHRUxEa7voKfthclU8l/9txsl1EvPxd6bJWbwpPG
uHl/nEOr7LoGMVY6GDot2GPGwdnQKRq9D2bbw0qAVRAELCsuk9qGigT2SQQMNJ/prW8CEeT1aLi/
26pyHZ5t3HKoXMJFPWz93g865VmKy0EEJDswgbX7me7QcG7MYBuq8hSB79jMgdm4slgN8vaHfM0E
CEc2Y2MN3F4dtvSAuYtoGrShP5p74pA6NdLBi4UguqRzy4uN7doKi1Kj4UOWR5uybcyz97/Do0Ot
PVp1sBXgxg4WOOmsKBaR6QWmkppfAVXQCd1Imw9NmpzqUf5r6LK21v7XUAeHEQGG3VNo8oIh8YBV
6/QTjcmfhfT4thBk0lvy/Uc73DV1i8BlJTqoPwjP1sF4XG6AufV5H47KqO1wH01Is2Zvm6+9Awxj
GrZOTArHmIvuxE52+FJ/jAwYCE/heuoeehczvcfTqOt96Ha5+72sa+8sp/oLGF+rT6zBY0NBTFTZ
m6ENWubBHmMD3i9mqfaYZgf3O5J6M8AW8SgHoZy6Jhx+f+tTYRdb+cBrN4bD9VYUvdDTGBWrYkxX
VFy0D6IchU9xwr4v3OKUK+5w92S41ZwLKQbNIsDLgyfTZE/jE9cbwklJ0Uja7s76YZrAQ0HRtK75
HFTvTnxzh1vaOijbCXGZuV70vIMgNLWGVjo1ykyXIufaMSffD6BIngRe4S0RhxWS5KnPk751vyTz
ND789pQlpOFb5Hpk8MwHC3+IKaKJuZRhOQu5k/m2ru+NMu5vy8S1QkqtNZKR+tRDH5lDOPM90GYe
3ENcU2/Pi6EnmGcQGeYio05j68oSEKHa32ORoiV4/xGPfa2rG990VwAuk+ntYG2PMITYTGKUMtLA
K+3xuhZJdxtpc7KVLWIzpanVE1+rdmTuYpkC0wp+kOYeh6TyInViNc4biRJd6Nc6aVuqLq4tvxay
9vbtMI6PTrLk55ns9DtueMUzSWEjbHHstvS/oVQWeWVKZgq7RhjVkeFrNBc/FUEf/ZQo1FaAIBrT
wyk/cUmnq3SGKFnFoNdKd/GZJdZeFEq3F7ZVvLz/XRyb7Q5WFwzpaBfUw+gOs2dVGvbYhwaqaAUN
olJEoYGiCbHMVF3QSzXd4F6KLvK06PYRzIth+/4n+EF9+Nm1ti44YiObTvdAkZFQvJ0OgiSnvnYw
CvPGLi9Iu5Vbh/7neydO803TzUtQd9K66tSlCa2iRsbNNxy2fZ9TSkHg9P7HOTY5aTXjEmcDizAP
UTwI+OOo1ikxL2NSXpSznO8GFXOFklhf8yZ2qDFN7Ym5eWxMkA/EvkBiOa0OjqmxUNVFGWMZ4gzK
AnPWh7UUJZ27bHaH3Kd4RzahjEznxMlxdFyaBaykSmQJhx3RNKrgS0Kajeblhk39QFYrOLanDynV
lATbrKIm2yxvzRNf+dFxgRuuuxxG7sNvvJbJlPZWJUNVL4y9k+W2jaxYZhcRru/NUM8aRRHMZCf2
nfU1Hk40lhZHGEBsAI7rWvgpKB6R9/a6gdMDYObwlKZTt9F723p6fwIdWVE09sE2zgKGF3nIEUBL
WljSW7rQFnUWelCHzrAFIKLo4u/Yloeg0yc9IDQw4Pn3xtn7ox95tbg1VRp4mhqqvcO4gzhhFrmW
MJWKzL7IbFTzLj2ZdkSoXSgrHX5A250C5hzZtBiUbApRwepiP5i/nGSQZj3OrL6nhgw5hdN5Jqme
O1EaONY4/P4aBXWkr4c0XZfVwzPS7Vbgsu3K0Cxm5aKzO3GXoOyttyreyDRQCxlvZ8+Zb3//3XLz
J6Tjxeq0Yn47fySOCQs1vQyVfpG7udbKvbQaNcRl697q6NUxCIr57v8wqEl6QweNssbObwdtyi5V
C4uT2c6T+mIyyXsL11Je4qaZdmqlX9NYd85PrJQj4QBhAFNY5z3qEPjfDjpHmWMXZiTDOio7ktxG
/yDpsVlwPggsqO8/4ZEgncYWuKmZtQx2eOkfJArCfhgJuGa8xQb2sXNrXIwHhTqmL3FvBwaM7q3M
F/Hx/ZF/aT7K0UMhlA6yKzhrbXn79jnVauGInz30RGQKqE/M7XVLEfI7Box5mzQG7VGNRlgvbhM1
eNfRKCPmUHT1vKDx9xPVGASJ+lglG1RN+AXe/3THVhXnMguLJCWXiIMvwRpGVWHn5lx0Eau59ErH
PBTbV1TGVT+Kh98l+/14GeSuycASk9Er4+3LmBNXc9qWK0vSk7O2JPQCneTkLtWl/vsHwMoHRjdq
rfTiw2Y41IqMLsEPFkZozHeEvB8qVvmODYa7iyesG08v8/D3XycNceHegdCn/87BQsLSVtuIuPvQ
KmtyBVrV34xpNYdehLDEpNfb/fvjHduJYey5nkEw59IF6u3rdCuVvptzNYSDGan7Kek1PPSdfML9
qMGeLqNru67zU3mDY5MGkCl9XEBertTEt6MOaeKNMZ6CsOotI7C9FmVZkSobhIHKiiQwTnyTR3YK
A4WwafB90gzkcLzGZQem7DyG1hznV42Vimehm/OOfFr+6f0XeuTRyJSDguP5SPna689/Or6thVzn
smQjZUjkl47bOtiIbQyISo/4G1T8ciIsOzKgicuaQ5xa38r2eztgVZs4UDBLhHkbR9vKHl9LM9X3
tEproB/VzYkJeuRVgtOE60uFF6bE4bWIQnpP3Vcdw45NK0TZl+/QNZioy+1T8PAfVLeDUGiNg+iA
BuaLbPLBxmcnSMfsdJpCmSXz3jKgFrSp0t9lfaZt7FF2XD/V6jbtO/W8a/DXWJ233KhjH39OIWF/
xdVtQjgwxH5YG7I4hhU9xJHor10ufefMh2xfYWLZx3EuT+HJjl0Y8ClwSSXpaP3a5GrRDFpoon8L
LdHVSIQijFiWPlkXtKirnmuUHESx8xR/9DiPz+o2hTuCVEh5lUadYgoBCNBt3p+bR84wqgGUyTRi
HYcC1tupoio1YFTBVNFsqSA2Kt2VvjRAZUHR1Whmvl8Ur8NcWRsnLnDHRiY3TyKbWgSkosNtxurp
B5/EU5ipzjcaTpgE7Iu8xlFuhZrUi2e7G1J/7Lz+RKR5ZLpSAqGuxJWN6arrbx85xv1VyUabQqDo
CfIyO/fpEWiEVjucasN9ZCuFsr2OQy4cvsnBMxqyiA2OwwlmQ7SK882x3KHUmajhTogb50XsnVYf
TjzgkeW/7jS0oCAwUPXDHPqsWb3Ia4ztzQzhREURi1YbXMd+GaeKHQC0RxO8P41+eafMZgJMa61N
kM47vKFQ+q+1ye1nVl/aXXdaUu302hx3SCl/ty6oMxQTFkIFUYz7Sz+6JisGO3PgYKyiy3O8d6mf
Dy46IzLaJwKZY08FacrgG3SB1hye9pXWzJlrK3OIFZgMfSnMPrAQrSTIlMYifP8Vrsf4m50NiCCJ
SSjpJFgR3h6sRBebDEpYsAkpculrFNiU+pelBsDy/jhHHoq9hwuPzvvjP+/t9NdioAdxa8xhMcBB
MPF84X+hz2/s1e2X94f6ZfqvXESb0Jgdm6vHD7blTwefnXsgCNaEObbVdi/7rgk73JUb2SvzltT3
/Kxqxbh9f9Bjz0d6zlhxstwEDpthJTDyMKtqiI6Qr8HN0NP7aiZn50jEsf+XoQxaEKwPR6z09lXa
+N40VIurvknSpdbqUC3Bn0MS7zl/1eP+/WX6j/i1vv1rInR//0/+/6VuZhBfiTz437/fNK/VgxSv
r/LqS/Of65/+96++/cO/X6Uvou7q7/Lwt978Ef/+P8bffJFf3vwPFgh8QXf9q5jvXzucOz8G4JOu
v/m//eG/vf74V4Ctv/7tj5e6r+T6r8VpXf3xjx+dffvbHxbXg3//+Z//x8+uv5T8WVCXNY9y+Aev
Xzr5tz9M8080CGsBAdok19v1wB1ff/zE+HPddElmkIx0UeWx81a1kMnf/lA07U/cFNzruZSuicP1
vtDV/V8/0/+EiLVy91jztIdzrD/++dHefEf/+s7+DXrQbZ1WsuPzvD3jwMPT2MhaoxUqJqwE7+Am
JNpOV9PcxrAU9wIyDsiPvdTc5Z5UFUJ+GVvbiDKjFtIOZXhREYD5EVHag151lgwzoS5neOQ+FUU1
lZjuBFJkz+yTzaBWkK2SxU4yf8Sueht1okyo6yfOFc2oojpYSBBPPsq8/nG0rOhDoY0phklOpM+N
qMrLuhK06K2QISp9CZAxdszpCgC3t2wy7oxXRa4uHyETmg89aDaShx0euDJ5ajGYPSsjrkyyFYAe
8MtpgL+jbIoDKDxc+cboOYWB9zJ5Apr7T9/9P17wzy/0AEa6vlCL9Alpzh87P8mqtysuwQ+CoXS2
/NQqtMel7sU5QhVaZrb56N7VM8QCmbM124sJz2KU46QGbdS1955W5s9z7o3fF6Ss+yUiAoDDU9oV
eM70QejlNG7qyhzOswR/+z4fl/jEh397LP/47FBUUT7R3hD12GG6AGN6XLRzZfkG5ueQpF60q/R5
Cm0ldcM2S9UToZ32dvv9dcD1A/20/RqRmsDcLaD4UeWlsn5Tlpi3qcMYvXk3m/lWOJjPzAkwQQ9P
J6kui6W4Lgr9nC50zzpxKqLwYMrH/fvf4tuT7q/Pxcnguqy9taX9wUmni24amfCWj3IvAg5Y1udK
PkUnFAxHR0FBxJnKa6fZztunb5Su7RxYJD79deSlEJoIW6MfTnypP9Lq/zq2fzyMTQaRpoiICWDp
HSxx1OpLamaejWfZxauV1qYCBUGL4gu9GKMPSY+T3k/1lrPOFuoHYdkKqDgs51+EsbTfE9WKwpQR
jAASEhrnTC7JBnZA/qrpRWcwO6HRLf1kJ2GfKO2GjiP1sFexXY6RcdV7cX+rYb/M6KAcN4DJugrq
dmKfI8ymw4EVFSEm7lr4bdWPkBh1MNkBuNOzCQtZ4WvZtJwZFWrVv6KM3zqv/sdT6M3J9e6p9v/w
vKLI+dN0X8/DNwfW1Zfiy5j+fF79+IO/DizD+nMVj3IXwJfprGKMfx5Yhv4nKP4fvYD+ut1ylPzz
wPI4r4CqU3Zk06D/2NoK5L8PLOdPSgIWKUCuxByGZGt+48Aiefk2fFqjT3MtanH2kUJA57oeaT9t
GiWIrmzRl8n3Jnwu+HXqdrnkGIN6kkf1h6RSR3wSqjWCiTPFdoIed5ZAYrulzYW9qVwscp0u8LDI
1N1OuSLOW01dNhUaycvO0zD+2xAK46WbwJlQsT7H8FKfNQ2SF2z24DfogmCPF6BT9Vfdmz+Vgwja
JbqXC8ZF5LBBXQ8uN30mrzo1H0zJTQBgXevrrXleMHpDvgrZ/o0hJmszN1V7pngV0D8AARjtG287
zsMFvILVIqR8V3TvmTbQ23jpww4Z4NmskS2eWCrozBXq93Zz3owjht8srcOFLLI/0NJnzkX02LZf
5hkS8ZRaexhZ0zY2qQM2rfaA62XrGfW1NBVzS7PuRyyYuxjeXzIt+yYiFqanOil3SIM2HnA198Jh
pLrRJslNpcCriLqFXh5m0Kf2lankT5ESdlhyzbLwbrQifU7UHOH8FIxFGta5CR6s+RzZs/RLyVKm
U9qr2nXJJ+QN1UaVRB2zpSnQhDQcIPhDztLYWeGHHg5gN3TGuNzPZW74aZXk95VILsyaCFM1yovc
cxXKBl0SVK3Z4J9VXwxpJhtpfUsa+xyj0l1TPlpZsrHK7ZD3V56sN2Uxjl9gXfc79ArxPVng6zbv
zhv5XOXn0ezlmL7zOFAN6Hn6WJ+NUvvIjKog4w4XuifvK726bEDt+8ag6zvaj98u1fwqHC/bkCmh
t8k07K16+hqP8z6Xebtxovx87BNq/0v5LU37l9i0bhabuSQgf5VqC4QoVaD2z+N3bmFlkJnVWWlF
W6McIR6oC5BZs8/2U1FsFMfKQlTlcGnw9oAqq0R2k6nQ3HqgN3B2l0u9cswdNOV0OxrRvbCLbVdB
fQfSA80szfdqwyV4THvfLNqXqNdeSMlt+nk+M/L+nBJFheWJe6vQNNyhsgG/G2e3fZ6/dql1p4nl
O0o/6lGxnMJaS19NYWw9fYKGgHjTalZ4QJc+0QDvKc+6a9yrD6bCb5QuXCs544vQ22KDMy0kwwRZ
rD2Hd/CVXp5LSP88+8tgiq/mMHwcPCPPgynTbsSYbipPPHp4cxG2Y1whatDAUWbATWIpcRlTYlft
h1RM1W1LPwmK+1Wd+Wqv7bNYf8kTQz9PFACCIHowu9SNvcmU4hzl5xd9NEIBM170pLDmM1S1/pDe
LvGFBRvDoYtTlbr+rO1RavvC077Zs3WuR/Gu6c/7YYu7yR8A2mx6RXdZ/IVvp3hvyvKsEjvDUYJy
oYcn1Kh5Ep81gzkzuhr0KNbCiG11MuiiVjwb3UM9ORtRarCzsLanfHaWfJC3X0Zz1xVF4DTPg2t/
S4oCDkg9OCq/xAW8wakVq4bv9TST+kxAqXksz6pWNGT5i974NsKTuPULbKWYkGYjme9dFffy+QAc
Di6WMafWCwgB00u3JrsOaI2KgM8883BxJ58hQK+cA3d28upOtTsTcqDWlO2nuklLbZ+kcJPOPYzd
sGI6p2ycfQRvaw56aUT5BdxRMGndqMf6hpuwzn1+wPLpY7c1voqmdG9UL6HDnKYow51MelMJdMts
zqasrjwa3JeDFchsSnAfygwOYdKaxnORF5MOcEJtxK5rDfsF+YmaBqLKFiPssmFgd86WVhoQ9OIW
ybTITDssACB2gR0b2bDpABuVIbd8GCsL5421AYNG0qtt4sijl4wBvso0ivp24dYUcndxdxj+40+U
DH0Mvix410KLvLoibXOoriLRnRWscovU8sdisYov3aJdV1lxY7qZckXrD+MRXUscNHWU6TQdnB8M
rTF9RDXyUy3cakOg+cHwSoh0Y/+N9Euzl81U3mCiZOkAtRYWeCu8hiCCzpUyQaqxbOexC+SUX0hg
dWY6+B4amtJuAhs2bD90eyw0YZxz71fr29HowAJ4u9zge1e0QGmiMmSnhYKxnGtjJQP6N1eOAsfS
m0CrNfIR6kaO5Tb6BOKPWk4DpQdOgd93r4tZ7B0X9/RoJ/sydfajgG9GGhVBSypF4OTbHmgBLq46
KOgOHcLcis6VpNhEYtwR41qfHRjzvo4a0p+o/G4XVtEZNukPNtdGgZk3MNPzbmk2UCAisFwsSb1N
7u00unKbeLvAP41I6UB4cI3HGGHLJaY0I9BVYCPxdFfUSnlmFsUFbCMJ03SKAlqiDP4wRju+zV1f
942POe01Korvbg4QzxBauk+GmV6mXl7sjXgu6G7tUOy3Jn9q5rCZWHsLNzeAouXtWM5bbSi/i165
BB0MMqzDyqteu8knw5y7bVynF4BJbmGbUWNNgpzU35xmuz6+qQqbypXrfUiU6bJplnu7qCOf+GLY
0H+CQ8ceAtnku6JZ9o4qvquzvKUDWXFTMTBWVVpha8KFm65c4j27dgRgQ+BQXDl7u04fPXPCoH4T
5XkC3AHUzohiPknLwFsuhV1Co6QpLOESR6k7fKst+QE3/trxl81fTloSKqUut8lk0H2BHrbN3D5J
ZzpfkmG5jpRyb6sivrSNeWul+q20uPBXXjmstudbWGUUVszsccEajfalTPstju0zJxpX9AIymKYB
hpV9Ar4RzIYbKFzy/ajtPczCIPdqElU0VOezpPfg+9iPdzbIKn9Sy31Hhm5FrngXSp58d4wlxKH4
tRD1HqizrzdaOE7FpqnnAJsVcoGWCUBHqnyXp/OHRm+3c40iFvM41vtP1FOuALfu24gFomJLVarX
bIiDsSxJOhKLYTHkopQ/G5bc2xZrMapucvj1K+rE3brWVJ0Z1rQzWtz9IPHGxPsqc2djprdddAlH
g52k9RXEAyPYPOE9gmm9XCaV+OaJmmUIfHEnx+fW6PbqbBcfQEVyCt54i+rtSlmftRGYRNByk+IF
RsklybGf1fbLUCovXp5w9F/W0aC+pmV9gcc/MOH2WpPcFJG361PlqdTKKARnS1/l3C0/NKP3rI1q
8cCadIGpcsph6L2qLXUXFzDVMigbkpCm9ZC06CRhOCqnoErEfZp07bzpVhyf1Txj0Bbc1zTUBGO1
s2ozIoamZQS2KBUUAxFfBCjmusS3J7zPdhzq+UWX3pWpFWYDkARg/jAW6YFxOzb1s+Wm132G5ckC
ysNUI4OT6Cr6WrpiSI4Mtf4ymc1FA8fayzXlrE0b4U+Z2Of4tpYgJldNlpsdLIThtC2zbvlI2bvi
pP3cFF69iVstDr1xCHtnF9PgMhjUa1PC2lqbDO4jvY2eEN/tvXTfVNPHpbTvCq2bNkptfvLar0NB
6xo92aOYAl8bOXcOPbkBUarsDN2AB/W/2DuT3ra1tFv/lztngX0zVUdJlns7tjPZSOKYfc/N7td/
D3Pqq0p44hhHwB1c4AI1qSSHoiju7n3XehZwrzaRDTRE4WzCvl9H1rg2Y94fuKl2YV+hv/UDxEqb
iHRg9kRZ/UilLHVWyPWmb6U7pzMx6LoTWul4I6uBbM5W7zeariSXTd6nG/ToD4Q5ByuttG6KbBxe
OBxPb7CQNqBToQwa4WXMO7St5Y3X9o8TLJpV7B2dqTqk1uyZ1+s1tOH1WEVQ6oOTkTq7rrR3dd5v
AMLhNk5JQcgc5ZbGY7vysrD7lIbTQ6azw1JIx2j7ZpvTe1zPMTQi0p4UYV/UjtgbWXeo23qTurBH
M8c7uUN4iokOCT2M/Ln7JLPhG5SuqzC/9aT1VUTRvLg8V9TWw8zdCgmuF0A3JYLafrC0HJe+jd16
TjrHh7+32+ICB+wljQCCJzoihECS44vLt7A87pGHXWd9tRsE2VpU2VcDB9eVrlb1voTusGo4360J
fFr1lnMDPcIP4TZ6Y/uNQqS95/QQrhsaTHC09hgp1uUPvDd0wlVj2dB5MI/vNXd4NFTJYS5z54iq
5MFjkQ2zxK91cTB6+chG8CipDe9EY9IUrcZj1KfsCZ7IdfHWamjp13ljfrMi5dgzf4k8++rlDjWS
VPikLG5baInl+GDxH9G1oRNu6O2qrhHmKHAN+07IYznIp8RQ1jbMqQlP59qqtbe+jr4Hg7qTQfyJ
lOCTDIEl5Vr0bDbDpTl2jG1vP/Kz2GIPSZ0dx2fh7KKaMwHqCNo1Nuurum1TXQMGaScQQvKnqpCQ
MImfO6Hm2ZuZAyY0lTtTU6+niBU5coBuljFnwsDon+zS+JynpgbXJbpKW+VLNUVbaraPYTWM6zjz
1lqkvcoWVJ9ROcemu670cS2cel/VlbpWKRL1pXmDNaG+r0hsgiIygwXYnZZOeZsCvOknB+ZJ1L8F
U81XFHrBFDHNBD/mVdVjxvJkt60G/YsqErnKRuNVhKipIYdaayhue8p1+a62ko0h2p2dF5jyXQ4f
htNlF9rQsEs0v5hOzjziuZzwrfEeFvhXCBAPHO81M1PWDkAJ4e1aKXdZWiWbJnF2ECPvelnuLKHf
9XGAcd3ZWuAFC2m85k29d/vhnlzG55KNe6rB8Gg4I+XpunIvvJRk6zZ9RFWbN9ktaozqTlgOoMNu
X5vtvMVZleFXCa856p+kFHCjKiqQ7WTHn5ME9gVMZ4i0ANjvAruTnBRuJFydb0GInZtpOw2/B4ac
LmMzFsFKLXLtwBulwC6PJT8wG5JVWPTGIYTKsR0jV39oNL28UbVJPSUJ715FhxtCciSfshy/AVVr
9ZA6hCCAWQk3YpouiR6vNmbp2OvGKpAEUunjRM0LHOkB2ganb/xpkpiqS3XXe+pXYYYgwFVSYg/Q
Grx1ZVXDvoI84eNM+azoYf6oKbXCgS7Qv6ZDWj012D78sM66nUcSkZ+LkiQGgHUHM5HFDUdYDVuQ
MtMayGcTVRfy7CER7sLQNR4hEVlA8kK1SlZKMOp31kTCE59fcMwBdGA9CJayY5k73mpSchPgdqAz
zacd5FeRWCOLhp0UJ5aWpPKdOUQGO9vEL9/Ky7AEbZ3boj9muRtlO7VPxleE+HPOSjUcmIGKQ9CE
46ErAuU4tQDM6tZEX00CDB03fTeqiOFUqCtPpMpnByvRh+eGTjvBOx1BFZLbvLOHoX8T7Kc2EQHw
fm50Yq9G/XA9iGx8xaPIoVfNxu1YAP9YNzj5vLUTcwoq+GbFKYmDcIvnbvJbZAtrp8bpp/A+fAlk
Y/ueNSZfmciPXZKGW9DW6h45Zkv+m2YO3/EOls9t1+GDBLRrPPR2S7SVzM0TZh74PYUwxb5zi2iv
Vqa+yTiqg+nPmDI7I1nPDCHWsOzBZT3MIIkR3gUWw7oEMpmvIa2Va6lJlSKS01n6albPkEhIc+qe
IoyAnzdZV7beOl8HCAoPKqy03YguI/Y9UA67UlfFQ0dUygUYXOOURV1CyIp6Ae02qVaTrebo6k0u
08NCuHXIP/gcWKF8CbHmM6e27XTrRPQviETJ0q/gwdhsDE0BaZvdLfqGFoEFwP492FwOsZkVWa+5
CjYOwCB5cWsh2uRQob+6qJMmOVpKEZ/IpamfaeSMh1ga1oUCqQu0COwgZV3oujgafOpqcltEI2lR
W2zXi8p44vwEc1VhkRGqc4iifNuK6UCu461m8Q7ktXc3yOKLLmofzPSxT+oA877e4abQyIFok8bN
Dq1o22w1QgyCXuUABVmnmTVelFHCNAJgjqPSYITxhOfZ892o7zYc5LsHW+n1TY3ZKVo5nOvzjQ13
n7NHLnZeC5HR5DgNuYdu5ia2HXFXIL70VZ7KaI3dpmQM+IlowdVg+uKwE/SK8BU+Z1e7Ja7EJpwj
Z5z+C2rKp67ztBtFBZsms/wCHtZlqTgwHiFWbRLPi2+1aXIuFRN0i5ntMje/HYem81tjaiWQsaoL
/LqXzuXgtHAK67SR90Fefk7oHDJS+7A9ZFHcgEUG7E0ufVlHFxXCvXTbJkypMM1qvxzMrxaiUhix
FF8vAyv34I+nmX1ih6xtc1JRWDcMgqHQt7XVUSuLCspUK3y79gb8D2Vevqb6RM0TAU7ALzqow5rw
kdteZaut65yl2IzI7gWAFfxKDCsTs98cHaPowHU3kaaaazLr60f6PHChEDEhBgnqeBspDnHLjtnt
Yz04tAhWSK9Q5WWvl+7WIFDqAfbNvPWY3O5AHyqlpuiI8dhSqGB5TcrmchBms5MYfk96KXQQ553m
7YyeEyJja9IoqrTtgaIMGbUcA3OpokWRql87nfyqwfbfND2n4di2gb9UxRZQO901w5dVD9Vf7+/0
NuN0Lw11+OakUJGslH0IB2bSIzhfA7CLWcQPHK+q71bUhLvJJdiRuwhqSJxWeDlk4XAx2Q3lEh0H
SrUuEeAd7bG4QaJXsvnJgvo2RQjxOeAMBvxdVjP+azAZbUQ0GBozdpzU3bXuBJ9MWT0mxUyva4Nb
DYDeOld0yOQz8KvgQE+5w+TxokMpNPgwjnHf6v5Ui/7FEwqUXoNKW+qkR525lqNN9NnQFCg/af1i
Z/GNNrQPndDemEbWPY+SbSnncOWqqyEBZyNJECbJJ5XaPFMC45+M4hnEJQ3cmciqA/HE4kEqSWGv
FTPnGCafrDSYeEtFdqqcF0RG91SSNB9ivIlg1LjpB4fgjL4A7e2sm6RQ9lFvfWqIHSQv2mxvqTPd
RPmwi6itxuqDMWnOqbCSrwPzH6Q76r2KZVYnmSvVraLMCQwWnE6Spom3bNmcdIwkV1FABVOvC8d+
F+pCh9VFUAmLgb3up855jGob/6SyTqT6MFKfXw2uez007BwsL/uWmvqVamLeZoctNzDs1qYVj7sS
e9w3i3elZFbeGDK9VpOu2YYVNtPM2PROf5/aZutPal7edVJ1wTsMpyrRn/LJ+Na09pc2fmyEAxiy
2EZTZ/ipA1iRDoQcBDWnFr42PrJxo1lfJs/mIUbOY696lyPZc8SOBKy13ZoqIvhIdC0+NOVVSeRN
QW3MCoqbjipf15T7oSy3fNWdxYwg6L5krbrj3PxpGB3W9czs1qKKj16f0w2N0S3EpnkHnkhQNq0f
eimvhSdDKLQUvCYDwhrnhSjV1W00pt/DpiNaoXXuOrWK9wQBOCfqDfvCDaJLIJTmDsvqzlBy4hs1
zgWaB3XHZkM6FUUO4tO9G9j1k3/BWVn01j2i6uMIuXpTRY63BYbEKbnf09MxnzG0cCooP6V2uONc
BBrWzb73Udz7aQhgi5WJhnlEPt+jobv5ofeEnfmGrbxQObiQObVqze0/ubpcT84w7NWuua3G4rWU
MlpPomeLVmRvoGwpb6lvQ649kUAYbwoEq7zxcbeKAgLAajdMdlRUHnsiNlZqUN0GapkcKT9Pl0ok
QIH1QbMzU3S7ju3ITdUYp2IcPttpevACjSdHNWzVZ8UD1Xhl1WTqUdhwaWAumGvCB2ge0cw4AF5Z
F6BYIT0Jq7gspG1svMTeTA2sAmQCG1WreHJiXeBLJ/okJW9GHZ5HTKubvPNOiZz0S6UBk54obn87
SA3MncopFm3XDnyzueVkMK4G2SZ8w8llzZ1OZZXeihJpwxDoD45eAWWLY/2ztMJ+r/aqfWWAgUMr
5Y3xtR3DluzghUPBS5AcgBGsG+swKUlzP05d8sJCPlwURfh1UkT0Yk6BeyUasYfST36NYnM8qeb2
CDipoKyOnIpEldBXF2601mQarIzEYEy4zXiyvUTZGYa+MdPihOsGOispia73ZYCf8krZA8KvRWPM
M8ZL3LorYBHfEeORW5o8h/RhCtpD625AF0sVhxlNrFO9ULdwvKxLnZTlTTlo28ZMXgGY7PKRb802
b+X0YpcayWNVtzYBE4gw4ZKuZuJyryj8SOQyKJzjBHBoRRlgtrYN9ej2LW6qZ1gM4clz4s0YOGhW
ahYVdhgr6N6xryMLJq3ymFfqodEsqtpM0SEn3Eibus9WpdRb6LUzTZtcx9741jnRhRLHRy129nGa
+F7CvippKKk0+znswAIGeIoUkOO9qol1QgzZqtSZqj0QZxtaGuMKsGexViOCGIaYL0ntqihPeO8O
euOm7Fqltde8U25a2R5mb3JMhEJmXUlell0mD6PInvBgv9HF4utO17ZO4rxizjuE8NmjwCRlSkBr
VrPV79X7KI4eB6gl6zIPD7DrD+MgLkSuXVq17ZOCwlGeeIDI7I8sjCBbIi1W577mrrWMEnwfRxE0
xix2BhVH1bsAzQhOdLKempngFvSgAt3B0o60Qx4UD7a+LJt1pVQvgu72BhKveZnwTXaFXSprEG6k
lVjs24xPRfzS9G8VPFG6xjwUbYrZpUTW9zawwcYNq9ox95D1NBpYOQVfpDCPhWVkRwuOJP2aK6Ob
Hooo+lKo9YuKUH6diXIrm3HdB1cQZPlZK3uEoB6iiw5cd+NxwvQwuuqGVFaC7RnbhkDbFnys1Wi3
XUWoDUzAYwy6ngAUQoiIulLVizYws305e3Aml1JDUqgcIBRzZebq1tJ2vT0Hgk17L0tiyO8FbGJV
tBuO/VfZkGkbAmLodEXDccD96YeZ6T46CfXlHoDehuSg5hoPwjdJt6NrFH9ucXYgdNYgycMNgRTg
jMvpsxUXt3F86pNhm8WlCoPW5ACTFg8VT+E0JfjRJs1+0BLuDyD0NiSAZ5NoRAbyoHnvrE59s4mk
6ur+Kw7Fake6LB9+A1ybTMdCeFeO496SIrBOHOM6RlZOSyT7BCwB/cysaLO7e4W9BqzKgglHfql5
v+JV6vWfSHlZxZVLkbq1b/FN7yfS4/hnPjVVmhpEnA0eS/vAPK5qd6odrRFozOl28WM1BcUq6o03
e9rlDd94ZVZFgqMqeNbreNcTm+k3oKunjGbjMGjHKpjuBFsQE3OqkdEiCbK3OVaEina0stWp9y3J
tpWl5hoXwGenzH1ScDeVhAfuoa/LY3ER9NkFdHGOn5MtN06S7ePcOHglazXRG+k3FpRgTVBhucuV
xi8iqutNUdQbT6+oz9DGU0WWXzO0gDkW0x1nobVNKu5KFJO5aWuz2BRQWVe60z9QAabcJcs9uPSV
pr2y8d+Dm7/MS872sZO+Bk1/SVDNE0xfhh4wky68oSNEbEm5TTQmZNxSOF2qU86mMHtKe3kgFwz9
mzsDyGX0KQPEa0xjQG6HJu7cBFS7kd410BJBpqgH0yYBYIguvBLBgBY8Jw4d/FIr3zLShDhiBH7L
ErLW1GhulY0U/a0Am1sXXWah9pX4rOJSJyoByZt5AbNdblIDLUMXbr28Hz/bEHCfIgy1fq9Q/HMo
Cm3YM+7bUXmBWLrNw4oSndVv0IFA/ga8D1n1aGavaSyu2pz8PsK0yF95INxy46r9faEV21pv37qy
op+pCgaWGB/JuiGwoctvRg6rfU2Buuy2SYc1n0TKC7dtL/RS3uTTS6ASbOlmaAe0lZZioa5T3whN
X4poOytjdN5FYdT+gNmNkymBU5xXd0baH9KWOckgaijrois47qus6/g/bnvVlCzNRbFCrnBNe+BQ
xhrgJeObUjHvB3V7mXfqqWaO9yogwM1tpzfsM5F05GQGGqQ6d8anTJI4SuPPM+9zpzi2o3oMw3kr
YPaEXxikdEEYIJkn2bvKs1IRTsYh66JxetQ/o482jZ1Sc4oLsWOV3bidbA7gVNYKIjY3YxPJuxe5
fjuG38ZmXLUFOWBFQbOlYitKNFLgPDTU8sm+SH1pWjuzZEmHHKs31VNIRk4LNjmMXUCRYYWKVQvf
SGU5Amgo1kQMHzjjr+rMJlkSSVPQBofaHi8bLWJkwXutkuBJVbpjolFayW7Zbva7mC4xFhFllcVf
rJrQL1N5aLNmq3bBthS0difODQZni1qjbaBfyNo8QK+GrK0QZVRm5Nhzm5lOSlXRqOHa6qJ9DmHW
GMyV20y+JppjFqOsguIn0uyLlZpPnTNeU3NLNwO1fTu/6OpqnwOznawqvCWqTxBBqiIVxfZAnT4u
x+86Xn965ebbEOZ4hHhQVnkHUfd+so4wJjdjqt/j6L7qaZowsUNJtctmO3gRsuIEJK9R+LQaQ07n
Cudolzd7ZH0kdDO5MtJqemzYnjJBhhRcKaeYgXm0xnxL3CHnUG36Rj6FH9XJvZdO927T7yPp0ifP
PMLUiByrVBlfIUmarotuuBj0ia2OeP1JVfcbKbA2Cyv/K7z8IVTDSz3XSRF/q5hgfxWqlV43iSTn
1RCFY12PibArH6x78po7dfpUDT2FVGySzmnAjMYOMIRxuu1TWr3bD+5kdvH8fCcz8Q8HEzU8cC/Y
fWZJ3U+SuShio521Gkpi3Wq+eKngl9aoCRJ/muXJXQWI95WyvfuQyqK5d4FZ7WhcNuSRTnby/cfN
/H/d5f8Br4ijeHa/vu8WuPgiSflLflFf/uc/+0uC6bj/wo8OMUTHRQQ6YpZh/+UZ4G8QCqsm0DFs
RZY5O2P+LcFEnQmyEhMnDkec7N7sGfu3AtPQ/gV9ypvVzLOzb34P/4EAE0H7Ly8TKRSAXlCGWouX
SDhQa4tmFDSN+8uG+WSlKmA/CWr/ShytH+g2vX+dvAq5jiKqm7xu0s6ORXJfKQYztHbbz+CJuLNr
TuVzvEWhkQCiI+xyCf+gcJX78DDR2zFnIbnUacfrW9R0z4mtEz1223bNqg5dcm5rP6mUh8mUj1pC
7adKb6aW1VxzY2IukutewXwcUrl1ySkw3DvdCl8HW7APdSR/1iBKy78RRnwIPA2wXxgXJx7rlc0q
0MY1NioCSjbMSkzMEMkDw7mIJWeeiVG+iQM7JtmBDyNgZ40Ya+u1FfNX0HxX6vLOS3tfsClwy6Ra
o5C66Pv2qQumazHa+yp8pWO2VnJV36qqcz8R8NjGzyJ8A8LtA6Z9Bu+sr50heoq068qwyq0puy+U
MbW1WjzWpv5qxf2wxoFwi2SVWBsYy0UTPySZq1/S7VKPgzVejwRCbxsYn2vyQJnSCWHRyNM6RIQ+
b0e9/5SV1hXQ+v6I1rZ8RvgxrNFnU3/N6vpzhxik04eRckxdO1snKghBsS07RyBkU9EYXH0bizr0
daeioahxRL+Zeq26knbFP9Sahyzpm6NJ/SWqaKZJKh/fwRKVj8RQRI92McV7rVBPaQ9RHRs3Whi0
cf+35piHIuN//w+YkLSZpfj+vHLIXyO8b3/5mWbT0o9//9eE4jn/MjV4fqwBuFkhMzJt/DWh2O6/
ZlQqLmXoYy6OzP+akBCCWyqUZAY6Jz/q/vzVvycU+1/A7PhD19EdiNi4lP7JhPKrC+Lf0wmuhIUt
oRGDKJLIs/ehtvGs66b7gCX6++siSv91rfP0qLMbgoBosIdpiEFxHJ9C3f4I6fDe5ReLekxcx4hJ
1dmSZVPXd71NjtBDMEzF208/3292D7+dZdHSL0whXgaOXLJV2OIna6bbkuhIAOtGTKGH3WZGNdqo
2n+Pl1+sez+7lt77MvNN/LQvaGyVqnmQ29uhwdLEmcagi1WMtvv5z1/mV5/P//7GuAB+vb7jVWoZ
e6O9lVppXmpab2b3vRqr9mkkmn7wFc6IJNqMVXn35w987wvNf/7TFypdzi7O/IFd6iFaK2DXS+RR
Moy2f/6A+S36747qv99o4Qxyo6lXWzp+2z7hAEFHw0CXUiaNHp6sJIz1S432GMr3pmJjt1IRSVQ7
rHBdvf/z5y82l/+9Adb5X76hkzWJRa7FVgYBfRWMhT5IwbcyISGGwMSgn53xo6Ocij7Qkq3Ui8Kl
sxJge/gAFfTeM543mz894zQYMzhMPY8A4MzaqIs3OETRB9/vvYsvZoWCkdqzYFlbIEfOMzQ+9vad
jD/AT7xzdXcxN6ScdIm+qS3ENlH0XcWgekLqnHwEV3zv8ou5oVB6CxWRBVQUIPQnrafhM4jJufrz
T//e1RczAxqZuETIaG0plU3TVh2Urt7YZVE4HzjG3vuAxWxAe0xzR9hW26HAaUCeic0xgWZs6m3+
/A3emducxeDJvK63Yhk4fpY2RGg7BPXJT0Y1eeqxVULPuR0DaGmHP3/Ye99mMffoMaJOti6Knxej
Y98Qkxy2n7K2Vd7Ou/78uT8Ng8ZVpdoPlutP0Kq2BHmABB1IRqw/+DXm+/zNTOMuHpZHUw6mGttt
khymjMKMRlkm7Udt7hWFMGX//DXe+5jFfIJCW7g93Xm/baXe7nO7oOwKBHuGM0S4U88b10uWRkXW
vcAE6PrESU0PST1iI+LQ8nDel1jMGpRtXQSulufryhBt06Z2jFNgjkX1lFhuMnzwqN55o5zF7EHK
CXloTun6NflnBwUR8zUtrjpd/flLvHf55ewhImAYYHF8CXGDYm48mC/29CEL573LL6YP2TkF+DVw
gF3KLwD3I+NwodA4Oe/uF5OHjIx8TIFR+GaDSQAVLLgIRLwjkTTnfcBiPJOPbFXewNPHKF3lh1Kz
8h4ltDP1N+d9wPzgfhrQjj4ajaYMCKWaMPrkuE1zM0QBusfzLq8vLj/WUDygUfilYbbRviXk21uF
Sdar5w2xJUF7mKHWrV47ftIEkKybTKfQGkuz/mhtnl/E38xIzmKUjcSyqtDHXb8SI/kGMQdj5yYD
jWwfgxZM+NxHHfPnNHONzzIP+vyDmfy9Pc8SCJIOgXCKCaVHAQm5xMWFhoCdPV3HaOsCJEf3lLek
h67BapfZLhmmwNnYJgyA+05tbXneA15ibkdBM8dNkD2hmJYb1KmO7zrpRxkkP+hlv3m89mKAWl07
RJVeeb6hzsmMkyawUFjoLtN9CQJ/vA6arHgjyLinb0nOlHVFx0vPL3UAd/Gzm0B0Ou9VXeLA3Dy2
yqKPTL90RAPqbPK+lygTq/Pm0WUiDtm7tjYOsePXStn7QauZmF/RgL6eNdCWyEyp1TbK8gD1fTm4
Lxar21Wj4vY67+qLZbkygjxWFMfzrZSTDKpGF6sINb+x+eAte2eULTNhmqgaLX3AcIZ2TegHLMy1
+nWgqVTjtw1pD+aRJGVNn+wy+FZmE0iX877ZYl+PeizlJaJrbbsikzhYdPy8ozSVM2fwJfoS4EVS
SZuakqwAithjRwacjQrzrNv/G+BJeMRR4qLwyQ5AgpQ7MQrcMv5gDnpn9VwmotiailuLraof61ip
9Ja6IYqqf5bS859DnbUY+px6CleLismnZ5Sv1FB7ygPzo43ke7e+WJk1uyQGHUmaHzhjeynHXGV5
pvMdn/feLOvCYSzb0qjHyVdE5h10lCcbAY/aP+9nnb/VT6uyUXZW2SZcvRW4zXuDzK4m06Iz730x
mt1cR2Pp8LOSVfvDpIfUNiG777x7Xyz5aCRhDqIg94lXxIDt5TS+LXPa/fnq7+zcrcV4zYUV4ppU
errD1neOnUm3M9uElnxLY+nMb7BY8g3k2jnZGLNn067vcM7HW80skvOO4+ZiQ93mbIX6ye79grbH
wfUsiU0pP3O6WYYJaagJhTvFEvdXal5EaeZclkN65q0vRiwLNQZLzWh9qHW0XGtLb9ZOOCThebOZ
uRi0ZA2S2T5R5ilzpC1JG7S4YGgw//nVeWdKWGYSUB9VOk3G7a6WQd/cG73qptdW7f4vZOWfFhbN
xahN6DdUAV0EtoR4kZPSehm9Mf/gxX/v7heDFlNrAuwd+A+SWYy7DeoTgo0+Quu9d/XFoDXK2NRF
7HY8eeWl1tnfoRwXm/Me/GLMJuVUK0qD//fHrZt6hReigw9/3tWXo9VykZ+HWoftkaKxPl+9OfvB
GIvRmqhdKdKGqxOQF66li+8Ksl583r0b83bop3k+pHFZqLrK1U39exWZ6Y6k4TMrW8vkgWTIUjcK
uLg3yQzRsVdz8rKH8/YGPxqmP9360KLOB3MANLUlc2pAwI9jU7TnLVHG4tybhSUCRKyI25yIbPJf
o+/y4+TId172ZTxCM9UtPmgyKrAJmKAMrBcFb/iZP+linKrCqo0xVAAbVioyuyH60sjpI0D+e3e+
GKak7Q4xO2FspLZH2khM9B4JOs6Zt74Yp44RK0GkeNy6J7VLSEDGjXCC9LwW1ZLINUhTz02u7JNA
XeAvyV3b2iit4jbnvTP6Yqjq1eCh3gs6fzQzHPaKUVp+2evtt7PmmSWZWouwnBRDxspK2tvRIy0Q
j1w8nnfCWhL00MOV0Bcs6bee8RkR8m1jGrfn3fhiVR2aMc5GnD9+FCpXTI8vo+6cWb5bwvO8KMoc
LXdaP+5DdyND66EAR3XmDzqPgp+mmDxplNpzpfSVqI3WKc4E9OrqeS/7krBMW7gvmwGKUp4OrxCd
n3QruzjvgS9GKe6zQGG9Hn0u22CI05vQxrpmBOdNvT9g3D89ly6YmTYmaU4zLvPZbJkHZszARxGR
70wyP2CPP10euICupqKQPgjQaQOf5ytKWHHeY9cWgxTlf+V0EYwLa6zHdZYhsSXQ7IPO6zt3ri2W
Uy+3zahUstYHOepduk2gXaaKKJ/O+ll/cB1/ei56q7e4/yNexxDHGYSqZ8eNzvtJtcUYnczCi0VI
anGNsxRJz/CCIfy8Eu8S92v25tBHBtdW4ubBlOOlZTb/COr4nyP8jzyMnx4JPjQRtAZBQypugrUS
i1M0IfM573kvVlJNK0tnUnRlS7TndTY6L24Nnua8ay+GqBKyT68Lnkka5rdFAM8g+yhL8r2XcLGK
mmU/GgM19W0xYXLv9QvTOm8F/VEp/ulpl6MFibrkbGdnwcktBj+vxXlt1iVSO0pbAiXwD23L7HFC
yxY7n8560MvMg9SL63JK+BHNMPlaD96tO30UAvnOg1YXp1FZdckw4tj2xyYGOouO1MeW/BGJ/72r
L0akkYshh+3R+o2ClADH7N4T3vN5D2Wxu03SqLHIMiEFIWJ3q6j2FxMi/nkz7BK0zYtdVanKkhxG
9owaNpUNQX0fAVbfeyyLQek2ndOaVqdsK/u+LjYuVezznsliRIYBkLMKMbAvXcQcgLvKlVbZD+dd
fDEme/rv45iLZquFJR5YevuVAdbjvIsvDqC1BBRJyl1DwKN1Y8jyW2SOH0Uc/v5xa3/TdZnWqFau
B+0mM24srj3M1rpz7hs93K/bK8jT5NwPGmVjHRqfdIOYJLzBPuupaEtJV9iYXcp+lhfFQlE/qfEj
ls6zNljo9X6988GTZp94jPwBl3OMIUHYxUZnBxTtzno0S+k4ffvWhfhV0E2xrE1Uo9WfJNLe864+
/9g/zeN57LpKwoS71Zxa3AHlK+/z0DqvUKQto1jSKIc5AWvfByjuQgE1LL+NgNSdd++LYVpOSjZb
lVLfC6FGFJV7q5jYRc+7+GKYSqS9oxwhpSQ26jg8JGX1MoG16s68/mKkovURoiTwHJ+887XKk8vM
Cc/aHBIv++tvanaqHloUX+kHADtcVY3svvcG2uBzngwk/F8vH8GHzkMxP/bSFZ8drXEPmW3Js3Za
BKX/evVCj+Uw1dy8CEIWJQg5KwQk53U+SWj89epY2p3RatzY1/pWG8GK5kO+jvM87s7aPP8taMyF
b1jm8OF9LQTc4waqegMgRNyd9+gXo3W0oz5T+krZBFowFMcYY8OVrpfWR/k3P2paf2+Bq8u8bJss
rMG2Ja+OLa3sutKIEttHSVfVu7GxpL4jmAT2SGWlQ3FSRsr7p9KJq+wFHw4QAVufDo6pYODzAHHQ
uB6VJLnOcotUyAxCF773IBTT10KMkAnzkhjJtbTi4ZuRmeZFV8YtHqOw2xkCvJo3IS+AXpRF5vQQ
apQObpNZAvAADLYECSsdc+Jv6x4/KovqVVyGygQXx2yiSwPzU/ftzw993gn95pm4ix2SKjwn0Msq
2TaDgSM+bGFoQeWsa8gxUU8p5qyVREXU/ctUzNJU6XNPaRsILb7qvMQ76XCdzpO//C37uVASgIFq
l/j6oH639erW04KzTnWA7n+9c4cw+kyx+8Q3JrZKqW4e9KL5SAsxD83fPf7FbCalks0o8MSvSuQW
h7qZ0h6WXBPWm97svOBge3Yavvz5t54H0u8+bDG3aRXB4GZnJb4CJGhrgtbaTWUaPJ539cXcFo5C
akZtgOgs4GMrYnpqY/2j5/Tea7qY2jQ1iGRSw9u0UxndszE2r10gVF+ANyv7P9//ez/FYvqpybSX
nZ0G5AW0CYRZawB+AMMZyM3k6ms2y90Hn/Te77DY2gdQujJRQx+wcx1Gimk/MRGduYC5i4GmoOUQ
Tp4nvpZ7n2erXWtoH0zQ7/0Ii12DA3HZnWhvbJKgcgAApY21K1yvGrc2YHD1rMO36i7Gm8W1bRxe
CgoINNq0EYmDq5zzugbqUmXZjF6FX7GOfSxy7Y7trLsSoRaeVe1Ql+EBXaQOUPK00P8fzs5k2VId
abNPhBlIgMQUdnv6iHOinWDR0gqEJJDE09e3s2qQwX/vH1ZYzq5ZEhy2GpfLfa0m5vFJLl4ceNbs
SrpB+vPnQhSmMuoBGioPEJnfhbfW/jHd983ZZnp5GvZ6NHj0usbHMgN3pSHn/31a/ctgh1Doj4Xf
o8a00VlXHrqG3LMkuJ9Ske979GbGdgpdbhgr5UG2drprtTbnIKGv+x6+maSAJ9aLpwEGe1Tpo5Qq
zv2Nsrjv6ZtZikZlVSZh0JxZo+W9Vg4IRb+v7ybclmpWKauChczNGbDY/jRnZgBVr+/e9r36Zn4G
3kVJLFRzbtp2Okh0TAZM6eOuh29rMV0bTrOGSfhgYOx0J0LsB6m6rt/32bc1lvWIbso+HjJwC6an
rgflQo37NtdtfaWvnasEuIDozpgbMNGGsFj75C8r779Mom3J5MKFWZE8xSTSy4hOUVVI+EH2TaNt
weSK+ie9GNkgISR8AVEJUHWlGrJ9lTLgD/+5AmQQksYMdEnksEZ0wvO+VPej65p9KeZw64IGL6Ac
2ESzg7CAeXfvorH6y5f5T3r9HyKmbbVknK5odx+q+hz5gMKa0ogEuRtYN6I3FKGN5wagJ5qzaRHJ
MXWktsUERuCC5gOZ+hPI4+F0BFq3It8EdK7LueS0+X9mvP/PIhhIc/78rCs4UpMBh/84DGCooM0I
1/dxue+KGqz7P5/eZ6AlAr6ijw1zCkRag2awAFSxXdN8W5pFLaFr30FWSy20bbjWfEMu3O18+CbM
ne2E+ibm9dGzaAUVBkAt1u1c/eLNJpyAThnQCV8dVBuAjIz/DYrEvtRsuC3LClaIL8qezkfAJ4Cs
seCbhQR5t30ffbMTr/MMl8aCpZpJ8l0L+ipqcPp3PTvdDEYXTGi6Bg8YZ3cFyEhDQw4due70cNj3
D2zG49A0BpTSmh2cqlPslh7Y4aJO0uhvWt5/WWK3Bb7KAPIGcM98nMdaHoHlBvgmi3fV84Gv8Ods
wvkBOC4gj47Rrb7XJhNuZGO2q2MSPR5/PlyyBYR+g4cvM3o0ex1P+diTfZUw4U3+9d851Lieces9
D/ORtMC20Q6KZqTHvu/6VbfFvbCoAykChjZQ17XIgZUE7cnF4b7dPtlsPBVYeiHEQOYIniDonUDh
PPWMmo/73n0TIMZWShql4NxDr6ULGMcrEByTnR+G/PnVG2WjcRh7c0QvCnkZhOu+A5DF9sXk2/rJ
WiClPMp4PjahAi5OEjgjSpD8//cP8y/HxK3It4+6iXQj5ae07JPlpZ4FgNY+Jb2CAEhiF/zf/5l/
mbDx5hOVCy0BEcQfkRAeHBYC+tkAvHG+7+mbBU3WJTMmxdOramgOPG1VkY3+576HbxazrsXmzVei
jhK0zqIRU3vQoty31mwLKTMZh0YkCcCHHfRRouYkR2/Yum+x2RZSekHTdFVWHU299qdIdx8gbU/2
/aTbQsoVeL11RDbyKHnNCtG7Frxfte8aLtwWUg7MM8M42GyBCFTRrnLIKSQ9fxn1/zIct4WUZRz3
KmpTeWzMVBdrAtgsR1PwYdeI2VZSzpFHyhnA9VPbDuvbGkr3sQ2Hv3Xp/tu7b5ayklobzajVPMIA
QYrotsZLEv0td/dvT99MVMBDkK72WXaKA6TOl+DH2A9v+z7LZpZ2EYlKoAnYCSWUZZ8vKxRPpnb6
877Hb+Zp1I90BIoxOyVSANNpW1hIH9KoH/i+ubqtpJSazwic4GTMNMRsGbnr4Znc9e7bKkrUOE7G
EzxaxAhWYXSagbPb9+hNwIHW96as2ZSd1ltVWWejuIhrmIj2PX0TcLRhX5vVwxeIAkfYVOCQSPcV
agPZ/ueuilMODjVCxId0tGegjR/ioXm3761vg/+/rpoTVGiBjjvEB5LOIjqD/CrlFUTZ+cO+52+m
6CCjqQU+7SYJiRy6U2Md301e8OgvX/322/3DSfcG+Prv929gBo2hrk5PAuJgCKmWRTxpFlbVsRQT
K6+VWG39aNbyr4frf1kWttWPqY8HMQ66P4bZ5zZ+A/d715faFj4mPV2c1ngubd5z0BVhyt63xG+r
HkfXkwzMcAbjC+zBJxD4wketsu5vvZn/0okcbgsfp6EhBvOWncIAMPmpHhtzL2wAKwZEH3I6W7K0
MWCW2URenCZmgEeghVxhDNz4ty6P/1Qr/sNICDfzj0FVkS4ATkCckNXAy2YDLAc2wv9++cikH+Nx
yPBfhjga0nMj27d2bd4AmaZQpuhmrr/DEQuJmO9/uoWivSA3bDV/O41E/5fg9A/vty3KZZ6Uw9JC
zFVDoz24AjrYngC42mGp7k916bo+n0YBfEw+0AkBoWu9GtgVmpa0FidkY1q4b/u1W/y1Ln1QfqPU
dvI8hJ6NXU5bv8Lwi8hYTg9dGnH5uGgY5tKrC2IG9wu0llXQ5KAyNuDOKcMkoucxxXwH3H4aq29S
1WKO8rhjjbjStUP75cEjC8Sqg59usqnO09a9oqTbLg2I00DuoO3WN04PwL7NQQqQv0erdneJZJei
FV0g0Q0nx9iofsYLajYOHyQROHC0kG7/FlLgP6t5ipdDijoxms/4QsDQLpY0kEHBna2QBgHq7tuI
TD+bc6cAG7R5wtOq/jI0cZf9ENUM8E4+gWYO7Qqqb1v/GcIvfpEr1GA5vJAjfPK20VF3AKhvLY8r
7t/IMSCl00UJ5WgL/m1qod0+kGVNwvuIL2l2apJ5FeexnkZ/Qdc+/GipXNLHNpwbaA0aamlRMzCY
B8cFP3CBhrTcTVU6DQU4uGNdHQA8XgD1R1rNgTdsFJwXLOckZVcUJjbnMmY4a2ADSsV8h19rrOGV
5TgO3GjRPYSEYiBfJyPSg/WrYz9ggfX0JBWcB0+rIjz9WE+EsSdqSkofVnCv5+rQrzPaKE6ZnaMR
1iGg5/vHFoAL/F6yaSReDrRaqMdPIboMEcKLcFy7C5wyzn6fuGjgEhgX3CBcmWp59hY5huaAoh9i
kL0qHtzaMvq5H2wAhtPaTxUq2ti8zEeP33IcrwQ6kZVc027gwNGnXXZKO2BOx9RZoZD18DcyIo4j
i74PZ90drcLG9pSO1dy+OUeqgWM4jGQ+tTTRrhirOibo2qo9rG+LrvkXMDiH8T5zK3J7dRLOTuUW
jGzT5yBAMoKw2xhKaZEllEKnAj9UegIMvHP3A7ERrkJCg1pnOGBCs0ChBjarhuFN1CmKnsN+/k76
gPuTWlgsX1kiIn6ooRBqvyO9xUGjVyIeAQ5vk1E/QRFRpW8dSFbi1HrWEJC+wzG5W5OAdA9Rbbv1
ZzP04xwfYgV93tOESVsfB1l7cpUiaoHBDQSHt2KNuypNchgYMvkE5WAXfYesquQ+L6tMVGdr4R+6
C1UTj59b8JKTAj3ooQyBQadRhlbLJO1/lMZWXZV3U8e/JxTMwU+AQkMsiCtJBDxpF43+0eLShuP/
PAbxj7FVy3oVUP34N3DBo6iQNWbSjzbGML9UHVmfTBZWpxACgPaZq5mlR5gDZP1+6iDDfrEsW6Bi
7An47fxw6wxMr9qaYfjd4bqvvm/TifrzOLbwuk0ki9T9PGUMYuKYxuQLT0mc/YxsVz5F4xLc4e5x
/ZH1EaQTFsrgCgV7wcE1K7d3YDos6wXFfPRznzVxdpB9DGg483U/PEUV9HtXOzazPwZT3bpL5hUs
kix1XfgpTKE+f19PWSUL6Q3crnkbZtBVZiIFWG9ZdaIe4ZA24ZXKVPYfANIox+c5yVh9CutuZAfj
2gVrp024qk+BHyL1OGVL+qN3GgO7RGrPPtcuVFhK6tHZY5qMRlUHWELS5b5r0XB4g7pL8CEDtlRv
NddZfBVSyjQ3ZaDS7zXUgLKoBti0QM+GyScECyim7qp7AdKssSQMDkYPJMqHfrXyC4V2IlsOCfRh
aC+4UYSB/dcQtDjwho8DBHAQKHss30+TdXV8TKSyX0mIOmjgzqoBfTJAM6SPiLEraF4nNBO2fU1E
kQqbjJ888JoACCPYRAky7Avr2sDynSr75sGLA5O7ngxzWO9XacGnbg1iO5vjmmTRP+y80OQjkBgK
G0JnwUF+3+Mptx9SmlkdIXTC9fhxsEQkuVzkkJx7YHm747JUtPdAoRq+3lunKySmQW/vsktYehws
wjGr66sG9QwwfNU0AfwgnSKHOk7n4KBDWH4OzK9r+1FBCN5eFrNaKD/FGJSHyZLSP1DAtOB0023z
issBAgNp0/cmO6GLuzJ3GTxb4skjdcVPcddgvzNlmUxwQMa1exBV2HawDikYdmKpWGBAUNBlA9Uk
RlD03oSdiHMowYx5aVzIyGVEnUH7NKLyvIEy20NmUKPPN58s5IjXiGbaPCd6CoZvpHG8f0h7qjHG
hlr09U8KWjtGgkAJtT6OFW8WiDpW1x4T0QHRmnZLXd7B29kCHt8CVfyI9j4wsI5Yjvr0AHQRLX+t
aF1Ej7Gu2wQQ+aaqzguYXLBvtxzylbu6NV5eZAvNE5wKkYX2UEtQCPPF+IG84t/kH5eoNu4riOlI
ihUZqce4mNAOURUB1qcSAhzpXluSGnrhmVx5ngxDxi9iUTwovJwNEG9qBJNVBguLCtxC8foFr5sk
z876qrkEA4lx3diUXTC/CbGOwx3sjfDA45C6OmjJIUjr0LMUhtG72/UeDQtaT7CrwAUbCwBvxerL
K2/x06PxKwUA7MFiQZ6eQaPQ6hqaOjMXZ8D/ve3crtYQ1+Azap2bDLMc3HloOOaqmBrr/TuauT6D
833m6YnFkDTh+oXaVj2HJuLTt1WBxw7tgIHP/Opj6J+eYoz++nOrHZAw+CPpWD5DFthawPDxEe9W
0ip3GOicmAv2/0BW+LhELEcYHJmFTagz44ofU1XLabFdID6wyBvxsuCbLXdTi1ri53Zp6gbu1HrU
n51kJPkiCPOwNboFjaMSX4r2FfyKVRS+oIs8zr6NMSQpXydoGQkO5WhQoIVoCYwhghntEb/VIYdk
bQpmj62wd9g+EO2hhSuFW5MdNKeIdlDYyYLv6PL2cRFiU2+v6zx1b2zG+D52oe1B53bgCheCDfGn
hKCYpqCel22BBEbMQCgc2XwmPYMRKYcdTExPsp5qApo82mlw+Gj78ZEKaW8uTs3ct3acjDslURMv
z9EQKvTD4XI+e4v5YCFS7EGueZlITT9zDerKQccl8ke8CUz65AcJiWeoWkuecWlJh/c9zBbrfdQO
04gFM8bcqHKB6kZ+7tDUpB5L0WfSgXYMmxSk5F0A2Hwjlvd6tdMCGzyNiC3QVgBrHsuiRj53GonJ
vBZVPx2B6kcQfRKThey3pMNwUGFJ8Es0dR89xrO8kVVTfQt+OOpx66rIOLx+BzFPYTTn3er8p5b3
3Zjkq4jb7E0mgaYfK52OD2qYEXEVddUGRdTWAMsXWN0XCGhSaj6RufPuUqVWYr+Hpw5hOu2lkDfT
RhwYUKWbOnw3j4NhEMWn06HzNUjvncNU/5KEyi4nwro+AilEaXcXxQ3lB9qjpjzXNFqhuivhI4dN
HYKSpxl1cNkAZbqAkK2DC+GZ+xuQdFUrvdecd+GRgyjjsI0i5DioNcayb/slqK5dOiTmDS7XaHk/
qDkqcJcxka++Ly3sUraOLwjXQLHsal6MuEzNlWvrS20kK4YYVlZstrRYV5PBrAg4UQqzRUguFeKB
T1Ywel/xHvctsCpAWQ8DIGTK44qT2jjGbXrHbeV/xlU2t4/QNTdAR8N+nD1OAVEvoUXLFY5A1DxU
KYcpq0L2R70sgUStt3GsSLOqe8S9SzAXkgmK7mBIRB694uTDaIPq2JEWOkQhnLmHKDJ7riw62uGD
hxsacjMoz+qyucRxnD3MaeXvqsj1X321tK8Z7VXRhPAoJ0p8SNpsyKBlkBq1SnPfQdTo4OSxOq8Q
7ULKBJqbv6QLqT6mkZN3pvWQL2A4p4VY59WdBtUmdx61qPEHG3D2Cuo4RZs0ztQsuJSCLbbPS4xc
DquJr8OfjSm9+ZAAy+/zpRGOo/43Wqw/NDir+2vv3Rp2OVeRlyDdTpMmOMc0FNpF6FSj4G6J4pvo
VgEkeKfqCMoWHThtTkuy+PDjmvYkhVAjXsz9HMuk+orIVUxo+ScBuUj4UeKH1i094KvVsPQ4jkvF
P0KRJkOAvGcqj0ZJP5z7VKf1dQyWrP8S1GD7Qurrm6Q5hLqtTT4nDULRzMysKVSPGAViJBpQ2uew
MM7ND8cTOj0sblzW74BEWYRDteEJRnePuZVAmreapD2ie6gkcHf1TfvORUgYHcchpuJk0KEMl1YP
Ptp1ulUVHycmCH2ea9JCYpnONDpEmUvgY2/RK/m7QQW/eJ614RLC9qxa6jsNw1eY5vDHcVxjri3p
/TscjRm0XAL1t+s9Ejsa6wKE3jZ6lAJT8rXDYdV+6ZIuu8YjqiCoFpZ9iTTtgq8CF6E4JrsxAZQQ
Nxd1gdGBYCkv5wWru1azOyywBfJPqcUC8JFbrO2ftZ4y0h4SNgXYr8ohCZbX1K4tkjIBIYzmxpQK
yvuS9uRJr9z53zE8g/1P1YgalogWZL/3vq9dBlVGMqoXMJcTyH+GBd1W56wJyPiSYpZhRQypgncr
B9yFIcNcD8gBXVoawhFGu7oLxSFeFUKAvE/TtEJb9ojzByK+dir8Im+xCLAqxr5rDVTeFjqrqlMf
ex2My2lsA5NdtYYgG7/Ymll1mEjvlq9dlrjge1p3mf5qbDchk1WFUBJn3RzdN1NVpjAKk8Q8+LaN
K/wkrMmKSuNqplBymRCUwsyE9RZexIyfgcEsH8aKIDtVOv5+gjQT2R6TrKt89j10GQr4zHwJ42qm
4H3xdjx5y2Ezr0Acna8r1Tig1dmMTJOxYwC51wwv+DsWWVb/XoAa4ce1C8P6AHIv9tUcFtzAXNZU
JN89wHVNm9MxyMo74JHjFNK3fm0DxKM+DM5uxQg+Y8eP2B2UYXP7LYNu+oA9Pi6fR6LVsQmmdUbZ
TFAGV8S31MCsbQCRCKBWLWGiWqH9XQyKFqGHreQ1q287Br6WidBtNY5NgR0JoqUE9z7hqa1riEdk
kDT2uDh0v+DQFyABubI6ap54ayG4qRvfPaF5YL72ZZNCYZBAxD2GSHQ8ZqQy5DqXpv8K0cBon4Yb
6N5MMDzXB36j6ENIFJVIxVTlV0FI2xwqgbWzaVX3aEyIAG71AYMOh8GgKVeI4iO0DIWXhinaP06G
6v5RlbO+n6Uc229EOd4dR96pNxw66VEEFI1GeJ+UXz38oXBtuth+TPpk/KVIGoITbvumwSBGnJH3
lokT/JjVXEwI78eCo3ZlAaqOO1wJYN2ERmxSruhnnBgR2MjMFWiT8tDN1xi8k+9IX0hUV6HzAEhr
8ghhvUF6xQRrJu6Yhc7ms7PLBD1W7Hz7gRA3kgcBV3mjC0MXuA9Gjtor0yvnDgCNIwFaLvEzAVLw
sIzMtTkbS9BsB+zz7F1UUxxeS42jUZ4CRXe3tmXgUJM69euhwz11UuWlQefZj3IAKuNKOoTOeSkS
x3+NBkkI7FmI+YHKc1Ba56vB8vYY8Gw0r7jRIurBSmb7Z2WBcHyKZ2gOC86VtM8CF47f43UIsq9D
lZj6Uz1WaEjrjJQ9au1E/CZIZpocQNM6tx0QDzgxA2WHtW+Rn+oGZ0Rk5PSp07OPYPseHRy1KzJ3
yaFjaV33994yHDNh75XRVwTYAy1GHESXZy+r1b4L5RSwz7achvl5XpqsueN1VonmKOaya65LVbsI
FhxFkt+dRTT5tfNQbC3HNZNo8utGqHCQZxWo6VlwIBewOWIvVxfXQqqnOjJ9JLSmJ9yjRPcpxc7k
eYIOzXyw6cw+YD5YGCxqA3VTxaPBPVgOdeQXK3CAhY0eObbHCLLV4Rc47ll3gORIkbeArGJ58iFO
JU/lCEDVO44EFLykOHbPT1JTOvxOBp2xi4uqHmrhWKX0ARtZhc26cgmxhzJljssCiB+U1hZrhHKw
12VJYbBI6wm5SQwsGH+ggYzhPoxDNzxmEumoHOp5izZNWatfYQI12hNZywEVdmXYDRf0ywbkBT2F
LB0LwGdWi7uRwcuTpcyqEwpvpCiQPE7m74MVsMFN0Wr4Nehxavwc9mJC6J4ivjtECr4ymdeIM8XT
jDQJDNXVbGBzj7mMyH0IaQti6MQEw6VBDcLy3RKfafxVaWnOtmq4PahEyu7YU8qnAwEIw4DOroSv
Twh6++y+jBN4ixj6k0ElAqRpPLR1k7m70qBovUCXT5UlBzq0oUY7Zylw14trwptDd3EU1vrIyPiC
dRKesXXCFgaHKY2gaOzM2h4mMcz9KYYFc/rFmqSDKir2UWwoMJtsnACLFz16nTrcHsHiuAhsh3ER
9Co7p0QS765dxCn/OCsAJB5uY85J/OENlB5FG0HM9JzA4e4+BfhrMnifIkPH+YQ0CKSAxcLXJX6a
bweFe9h3O4c9BrWkKwTbZVU9exFpxGRqpmm44EyGozkrkFJOEJSHWmTDj8ZjyUapkWci/KUMPGQQ
HbMEcSGmOdLmgGSM6k5n48yfk7pdKuyIvF1/djWSrl/b1o7dCTaoIbD4upIOQMCmqnkXI6rB1gDh
AtxXEkv79KuWkKfx3ERZ7J8si2f+FiEN0YA6gTSnwTVJPHcfZTCPwctYIa/9brnF47pwnvfQtCzT
qHu0lEnVX2uB9D4GSSzpSTHEd+kR+LZ5ukd3XAUr/YpU+YiAvlGsYQcUcRl+byUS5g8IIngKgWkc
69ehh/T4jlXUjtcAVlDxFbcuZVjgOitFw8soAmgTGbGg+4fJXL4LZj03n4MVOLQiQwAwHP0Mec1T
ow2aQEQSsuUNKkPYKXmokctuaD/AP62qwPzgqZblG7W6LsiAtup2We+CFdRghfMSNPFXKyvowhBm
QCUeMQczN7TzGb3Ae6rgoO1gvviI5AkEtk2HC49ChgKX40f02oaK3/bwFUf4W+IgOE2KQENLoVsO
csy5R5i+fIwrlaQuzSmMUHY8nWDlRlo7HZDJ9nkPshPP/eRkclA1FCUX4+ZsvcjYBSGE8rDYzBlS
FxUQTeMMi89DEimtPyY6scMvVsWzeAiRAmSnHiL47NVaZKAPfcVb+GIh26EwLA99el9W/dC9Wo4P
c+8J7/RdOIPk8QhrnCAAKfs1eWlnJqo71+Ie8QPi2aaEgnhOfQNF0MgFsnMxwQALixmTGQ7OFHUt
Xh5w3cF4dupQ2Jp7NbEvgDOHOiqyTNNBHAUy3nq+MmEVPqxhrVQvTuGj4WoIIwEsZQKPxSvFZ0fj
UZbU3foBSeLSnRbM5FMGf/oDzgppcE+CMsPNVhrOOP/dbis4OYctzN7nrmVT8rD2I7qSI+JH88U2
cwZJdTfrhZwM+Li+ziOb3jzUlqAgKZw0X4oU5zf9VSwxJy+jdkSTEwraSYSjm0vAlOZqzZa2yIS1
3cELdQNZGZ0+JaqMh2uMLld7mQY5Q624eDk8EO0HikxQiGul0Ss2nxrkKqM80FEUnHAVY5pDz6sM
0bWcNITuKRUN/eYY4NX35QpD8Xt2yzoixViXav1Jh4RW3yVEof01pGjPu4ZIbk2PXYCcyltfClJ/
GIcE6ukoDrT/7aeklQ/eV4FGHsMRXiCCQXIcabQZKeRGaxTCTSZ+nEOhbWE8eIVXhVdoD9AKk65A
3XiKq8E4vlX7LfyUodDyqV8AJP0Q2q7Sj8rAoXrHQNtCXIC/sEQfQGbgqm40i9vvyGYE9NAmPIBa
tdMIxAo9YLSLI3LvHZIDWEhvpxl7i0eyQC208EEQKUwWDslMISXUdjTPJE7lVR6qJHvWbOlhJF4b
1vycb/vjTwYMK5J9U1JdpzFDKBJivetfqVLEYO5ViZhMLrlGxzFO0uDTsBpaygMlSYDSEwoP+xOp
mbEnLKPGXZd+aJZfpnXSPYwrE8knBANp7OAibec779nqPnEm5PKMXbuiF41wJYdjrpxyMEiqW05Q
ugV7Lu5pXhAcZ+xO16jCf0I+WKAZfEzsihP81OFwDnknlmLzDc2WkDCj6YbYo4OLF8kJNdXvcRsc
VYdlAQv2fYuqP+yLrBRuPmQLL7OPTKLbVBZDiLT9ch7gWR9NDqBDGecjx3UphRqTq/kXzssVclQ4
l4bmGw5laxPkqcGFMdRjWGUNUiX9iE4I+Dm1tNXJoaURTJLBxWn9Bd3Hflb5bMHOmM4CR46mLewU
om71Dudhl0QHRWvcWO+q4IGk6c9qD2lFXAKRbc7YUb4Fdvk0A0ezp/wCm9ufj14oDRGOAUcxY2eC
u7XDLQgnbFcHerRt4VZI6AED7PDizr3MI4xky7Sv+j7atii3gqFPpab6zDv62MPzdIRHj+yqSomy
TaXaXCmornCndA5l/y4O+qJV9S42FI5Mf35xlcBHV1Ghz4RA72ZFpAocVX7v+jm3ThsPkLNG95GG
1yH9UiHn2bDkdd+jN0XxThn0k5JAnX3U27wf2XQaoEc+7nv6pkgNCwAiRlhTziB3r4dhHZ8Y1fva
zSO+qZGZJdFdHVl1HmEd6XMsDcF9sIT+/b5330xPC5FqOMUzftHF/8QF6Tun+fd9j95MTwPeTy1h
Owf5o3rvUKMWCrFvHG6VMkvJu7TtY3Vel6k+LrYih6Affux772192hqXOMp1GjgUiZZp/yT432hf
t6/6PwuKoq08xgbA8C6SKdi9l2TOFUvbxymVDt3fZPa7asei/9HV3IHFgQsLde4b+hVS808BZPC7
Ps22pdlBNNWnrFSY/4u+LPDy5tES7yOkR9uW5gq0lUZRghePo09iCWB5DeTHfW++maO1mySaeGt9
TggU9seVzh7lbbib6Pbtc9u+5riuKj7zHkPSBe8aQd5wmNvVjY0j4p+rLso1JnAK8ejSwx0aNs8l
TXdVBUdsM0d77pH7X7w6UwSb54AT8y6qbLOrgh/ixj9fnLAlTJYGI7EMV387PJxpvNPTE7HNNBWu
DAwuzNV5WFBYg/jlNNnqb8V/t7//Hybqtq8ZhThoYcvwybE83i+e3PeJ2zmHNntoZqt+bqcK2eKy
GnK2+vtMAc+ya5hvm5ozjBKcCzp1Ro3OC42mBxWafe+9bWhWDaDQqQ2ms045rK7qXd9Nu4rfo21D
MyTOoqtkq84pvgwE6RV04Sg43rcebjuaDW2noB2zCbjseioA33g3B9mHfd97MzXDEBdUQxJO56qh
AIqhWnE5zmGQ7vwwm+nZthlkQK3HvMm8KPicpu/7Jlx3/qKb6bm0SVpCcTSdb4fiItLxE3bSfa3Y
0bafeQ4GPiZuxHAZsxj3lUjIdyjp4NnS7SJJRNvO3gn4UB7MQp4pjkXgZ3F3mbud5JRo22YK51qY
VW7AL1vVFnfdIKKeyzIGgWTfyNksA75DXkiJUp55oFGws1gpfs8Zsrv7VoJtk2kkSBjbLJBnVXt9
EJA948BeJ/vOGNsuU8ac4+ESyvPcp6QIU8gCKZCGO999s1mbHlolJJfkWcesMqhcI903VFMMf2u2
v02ff1jdt42muMtEeRxKfFAs3I55Y8QH10f7dtRtn2lPRqDF2IzvPnB58TrUJ4ss5GXXqEk2C8JC
F9xv9Vae2zJZP4VjWV1QWim7nR9+syJQrMIotcPPmiE5oE9s5jTGPd2YTjv/AfJnRID6t24cUEiI
04y2V6X4h3rq9wGXoy2mgHWCIDep5JnF5rWp9Dvbmdd9330zW6vSW9r31XRmQB0No0UhchzTfR9l
63cxt7KOlSYjaipQc5XCOJIHuF7dt9BsMQLKB2i3w83qGeUfc55E8q4b/iaP+Y8x7x9m0hYjMDUO
ViNOxvMtd4b6FTG0WA5Y47qiEqjPuQjp7essdH+lmgbp2dS4FXvDNSybXuIs0eo1YyK9dMDBj5e2
G+I0Z2jELJ8qN/HQotK6ndQHOxFU+YQefMdvY10HE1K7y//h7jya40bSdf1XJnqPPkAiYTLi9CyA
KpZoRImU7w2Ckih47/HrzwN1zz0qkK26qtWNG9GL0ZCsrATSfOY14LcNC4ljRAaA0O8yA3FS3x4F
NT8qyGgTCgc07WVQJuPsGzrVhI8ahmrzhWEmrUPpbeIz6TN3y0VYq6il5CyW/oJ+97Ts2iE3iz8n
h/79607aWvK5Nay6PsClVcOhmZjvruoWC9TFYLnoSghIzfbshP2LEFUQdWO7BXa8er2IN8JVIDWp
rV9WMXC0A+BYIOtjng1yNzQytPYU3yQijVk00L0EJVYSzyo1+24Tm46XQ8cwrscC3MclcLdOQhNI
w9G3zHS4XFDvvG0KUA87qQ8D7akAQb03mQGJ4LwoZEvEbfJwGIZqKA+pC+mxcesF6drC7c5b/lsq
LjCUDlNEVR4UtTzPEslNtITnWZ0aWyauzpOzaHWWgEeqIN+V+pgcplqPzwwut1xcg270oplJdbBD
Ovh7MIT94jmalZ7HgET98fjE7IAuBlrUlQfoNt/GSl4BQDxPxdMwN8d91Y/NUENFOkS6wjWlA9uZ
+aZKxHkVPXNz2g9WvZhDL6pDVisQx3RsTRTlXSHOE3cxtlr1sCPKosib4hA34IzyZDS/NNqYnHly
boL7fJK9nfZmeQBXCCU31zwRmuq8Vb8VRjBlMJNAZdUBNtFjINM3gROft1+3qggDwu/wB/nedFYP
rcquAss4ryi+VUKwBoxwDCqnB6HU5AWagpmRGecpIRhyU7lu9NCE9mJUh1Ak8C/S+htiCOclO3Jz
gycD7JfC0csD7Y/qFj9omI5ml58Xl22VECI71vtC2O0hbFJ5A1A4wWi0784S/DLMzXMZqyIzkPsj
09EN+qoOKzyO4/M0IqE/Hp8woImCZAkJEBDeRnqiN2zg8aN+OCty2vLOR31G8DYuStzLs+wK4I4F
GaNu7POkhowt+bxNihB3mpLFjpDtVVSY+p9kzPN5hWaxyURQz6yXvCVepVA2XQYy6A+otDq7857N
prYvzKxXwMKI5uM8pHNdh17fAbA679M3x5fRGFM/kYUfIEGZjwDql8cl7/Pz7LwMsbmYLAGmJ0pg
s1q2M2iXqSoMXw/G0Toh4/sPFGVDbG4nPMSDwM7c4rBkqL2+rdJ4KH0ER0W1G9tSe4uL8K2mqSzZ
ESOm4EYVyehFpFlWed7bNzbfoE1kUcrCyA+EQLfOsFxDvjqvpmtsrkaYM7VEtbk4AEuIroyscb0w
RirgvFe/+fTGAZTUJ4TloAnA7Wt5EjZwJovqPHVDtC+OzwygIQvJ1ho5BHTKr/M4xAV5rudO98+b
weZQWvS+kWA7ioNpGnHqTSMwbi9JESo+b3dsuft2uxA3CAaYewH2fOk/4CX55awvv2XvZ10+d6pf
ilWuH5BVaH4DzH7uF98cSWG9GG2bOjkMMXmRifRKiPa82sXWsSjXND0c3Q7jVTm0fqqBsMHW9P68
h7I5jrooa0KYa8UBdRlwGhFMttyKzwxljc2CHFM7dofUzA9m6qIbAXSyvooA25wnt2tsfXqkmkrT
LvT84FhF4tcw5+ARz+etxa1TT1MVYRiouDgoGY03LZxl3+mS4e7nD359wM/k6Fu7HjWm8zAa3MDZ
ImtCH70N1T7TjbLcw5Moi/OCfX2zLt3ZDlzbxF9D700APDgnJOsa0lV53m25VYvItbitBwVJCI/a
N32n34dGsP/5I1ov3KePSN8u/BB23BRrjXNRYuyY7WJ0/14i9lP7YEhhfkKDdE8E0OvTeG6kzS5o
6nZupWnaFwj4186bbi6DfleFYG93I2g5KgbYNWQgZae5OCs2JUI8PqsT9FxAuAnrwnbpk3cshX0N
zefEhNZPeW5CmzuywtysdSJlQdrPP6eN8X50q+CsS0DfXpJAh+u8CgPrYqYV70XNfBkj/nHmh29O
jM4wuqLsbesC+s8eDmvsBQakj58vqH96KpvrK5iGmBM/ti9CXWvBGQ4BZAQQiWd9+va8EGllIszA
cwG+Tr2sUxjuLeWbn3/4P6zQ7XFhN0Y+VlPCcokcJb62RZyPVPhnAdbHFXnlVT3qaS/QgbSqs5zK
kNI+XqGRG44OHivWBc6Q1gdZN+1tYkBZ+T6h/zqSr23//d/8+0tZzU0cRt3mn/9+W+b899/r3/yf
3zn+i38fHsvbh/yx3f7S0d/wuX+Pu3voHo7+sQeN2813/WMz3z+2fdZ9//zwsVx/8//2h/96/P4p
b+fq8Y/fvkAl69ZPIwIsfvv7R5df//htbaj/148f//fP1u//x2/o4sVlFT9s/+Lxoe3++E06vytX
mI5S1H0AX69oi/Fx/YkpflfKxZdK2lQmVwbAb/8qcFeM/vjNkL+7ynRtOna6LqRcz5K27Ncfmb+b
IM4ltmP8wDJRQ/3tP9/s9V/nxF/vggfx97//VfT56zIuuvaP3yz3ePk5pnRNZTuOsoRBJf1JbSqB
5qh30MC9ECEM52rIG+s1Di3Q5DxCh+aqQa2/R+G5KBF5R3Im0p3dkC7ap7ZpGnijmF83H+uogVxU
KBtsCTB3Ir3r2MmST+aoYABGkxnFO0SHYxsqYQNFCSsxTvoO/av4ClmTIIRGnBjykCxO8MmxquB1
i/pK7sPZMaqdZiGy4y3CyL92VZH+meapAQA5bZvwkGTG8iauRQ1tE00d5adFWq2iOZXTwXYa4zuz
NrvXwLYjap52aE0H3cKdyudDLES36rFKd0lXNddwdkLrCqkgJ/OyEMzsoS6synjXQkWsLutEi0GZ
oxdfM33iiMum7FSwG2QTgvzM9TAF1lkr/VUh6QQccpiG4UUaFNHkLaGAO2U7TaESCFxNjt/ziDeI
epWUHepl3ujqse23QT2P4LITO0GdqeuQ9a2AzEcVCFQnQuagbCobjkJhyAlN1cSqPGosabi8cZIy
bN8OqW5YWLyUVgS2TOjxNPXXxaR1en83OG2UBX49aFGibvuRTuJ4L7S8WGCrt1HZ55cTFP52Wby4
lyTj94udCK7JgUlVGS3NohmQHzLjUfltX6IQoxeNcqAT5W2/tyGwUz9H2KSCv5Dk3TUXSPqnoWF2
jzYReAD39QjwMPOWKaI7oisq6RB02S97mTgoOuG4YxT3ZV2b6Uuz7dr04GTDOPpmljTaDpD/Eu2M
uhcdh7wKbM8IlxJYbywccQklp+xsP0hhbMGdrlX8YrZEf0mNeGp3fRege54UZTzsYAiDFJZhM6H4
hSAWqyocdPNKwAcugZqPsb2f4rh4q4oc+b7JSLvXFOX5SwOZXMdbUkfuWi1z2kMXLu7rqG0nrIxH
aQrP5qNueEPJKwg0RfVC9W5nwDiIp4+OA1MwBVw8ruvWDob4wtanBMx0WwbCj+0eeUbXbetxPyag
YA6T1VkhTyY2I2/KXKvYjVYziT+F1tXpzo2L1vVKSr41gj8IiEHRymF8e0YAteTOUI1zD8B5jF9M
g95aXr0EQQDHudEb453WJETXIopH6yJmrVcXsH3K/jLMgkhcBipDVgASxmIlL63ZQbDJi+NA2h91
IyyLEEpGlIh90kk3+jikGBrC1rG77NChdyL/7Bb42whgZZYGTr9TGqzkboID9mqZhtF8abH5h9uo
zsPAh5FvlV/QI1gmvw4j+7VeD8gXmBFCVDB5JSwTO29uUdmob9GiHqVvDIZ7Vy91n73IpmqAo1S2
2nWknGXwx9KEaBqnfYUcxxQb0LngD9yJ0MqMva5Fs4W5VTppnoMmSbh3lsB907uz9UJNqum93ojH
ZT/D/bgLcU06MCrEuFYtMOl6GQ0kaDWiM57dywEBnLyP8Y2qS+mlcHGKXTL2eP7C560+W2Eyq30c
jChloMiBPoqWaOrKxUkHJglr5M6eA+c+Sgh+95ymse0NBvAqX5bpYHmhY6Vyn6OVk1PHd8N3CUKb
D61uwqp0c6gLK/3AmC5qGbAXGiT3uc1UjhqYNrufp8WoUVnUa/1Pu9N0Y1cbgXspIwuqJpIW6VUQ
oFTk14bmmt4wW2bhdfNU99AoEZXdlyoQg5elw7h4wo70qyWEgw7T18y/OVqRXTcAtt4NRVZHl/qS
o+vzIVX1+Ma21nNkNtTwaFvCgd9jIirmhUlQvY2jWd5Whl5PextilembCJMuu8lI5lt7QjJhL2BR
lCx/u3UPEQdd6wHUbu4wVcsDz42Q2EHttmnjC26yaLlJOfNeF9BkrL25FGyoUAxDsZMI5nyygapx
TmDUewebLtSQ3AgDmfhhJSB/zRo7GRZeFoS1J3Q9dL3FblWHTInSJ2vaOSllUwRUWjRfYfdJbjrX
HtWHKgkhtAH455p0hLaK/HRuhMbP3ITT4NejAjEsowY+/qzZ9l2cqLiDQmlnKWJfukVPJmsT/UOj
ZVp3Zc9JXHq26OCVwIXOHV+hvPdV6I1W7FEYa4urCp1cnMSEye2XFQ3KeBJ+VuZHtmmga6IvIENh
0TheOlXoB3lzGsOLMqesQQxBK4LrKl2K2htzt4cumwJ+x6orSmcPtZZyQA/KxmumBgTavxuV7N8E
i+XYXptl9Wu2AHNVtj53nmq04TKPA6atTKP8sAjWBpweCK+eAX8j3SeCauC13WNTW3hUGaz0WxHF
jnvJ2qgWCLb0Tr1qyob1S85NioSbiooCepidvXegS7Xe0Ed9+FaLLK261eNO1p+TVoct7UGMz0uY
vFaiy323NKnrJ71bl/EuhxGuX1QRlN095JgJdkxSaTryYxzTqEEg2ruymeGO6VXQQPiKMM/z0RKc
X6c8PIi/pRZD/F9rar41qCjdp1qa0fLu5vfO0Kn7OdEW1kg2zW9HII+3Y7sq46ixrj9axohIRjFN
jnm1jMLFvKMZ1Tetpbi/S/FsuFX6GL9B+aF7jbhk5XpFqJYP6IjIP/mqw6dEa5aXcRpizeg0cXWH
t2fzFvrzEsK2nBCCQe2sgUceq6ZblxgKhoWIB741Zie2N0ENNaHXt2s2ApOEUAbSNlRyFa4adBPU
7f2YT8tN0I5T5xtFHr7gRu2gFNpDemEjB5DTDJPdVcFU2tVIobnXrGns/djUyxuVIgy4j1yrfN+6
Y3M7hAHK8/1SJfduUrVfx7a17tM0QHPV0JFe3M9uAocHQhSxXxdpAbBiS3X+UIyUlKF8OZcWylnw
EMfKQAdisvLiQocx+M7S4+pKa8Km2Yl2rL52S2SZnh1NzUcitF4QUEbmFw7YiatYwmjz6gkNIU93
g+ZV5FQUnRASrFHDy0t0NAwVaJXPahpfdEWwivKjZX0zm5Ug4ESP4otdR6mG1AdiU+i5KC2EMzrr
KErVdoEAc2gW11NOgdVLcpeYpyhKCLC93dBuUpE7Q1xtBvuTbqRtibhMaRc3ERu0wkSoSTjstb5B
0qIzICAjHGIUWAer0N21TpcvXkaV9VMvZPIxAS7Kx+bRzKEHwCD1kVlzocqpPu93g2aEHczARfva
9G6sQ9PNqctakg3jNfEcdLscYSMJEWkG1MP4476dgiiLUeipKQtnThF0jlcFlqu4MWokGsZQixRn
nFkbL0rUWfKLtFrsV1NgRtQpxGSS8ydTSnUWvujL3ikb46ARDcYHG1vE0KukxEMxjHr9xVQES7sr
29zdl1kTuBc5/o73YyDb8DBbBIsaJzbkbeQixGJCh09667FkSvob1MuowGT1VLwvpYE1qQdvMVaH
IU/II0iBF/3eELrhvG1aqWIEfdP2JigRz/HzrqvuNGi3OdMbmw+qzorMPMTKDVs0wLSGEzmGQ0vt
F+ZcPL1E2qzKSg8oBwEg0jVLipQhMpHWRerW6g46ovsqbMi4/Tjqp/sAZiuGrGZlIIsJRBGYM2Gk
sUPUI0dJReoSeTf8GIgWapkPO2S2VH8RDtX83g2zuLouUs2I9nmEDIFno6A3e0lZhQ/kZDPLAz4z
oYkbZFgZUkDdpbjMJrsqb8Dc/Xrq/TL+gthk+a3bJtZHufir6rF40zWPj93Lh2r7m/8PpuAWees/
p+D+Q/X4r/ePzdfHH5Pw9W/+SsI1IX63bbhdynRwcHCVJNf+KwvXhPU7XRolXcsWthBrUeQ/Wbjz
O/7IOkvPkgZC0ivD6+8sfE3QdVNgzUziLJzVqucXsvDvDff/LepZ/L3rCIW0o+0ox3K27f4wt8WI
CFeI4pFmXaasL7QrWmV/QkNNXpFum3+iRhkKP4O3sUc0rPNjlZrmRRG6+UNpoFyHyEe917TS3k1J
1goPanX2yq46+SDdUlz3rk5JiavDTb1gETUBXjG7H9FD0l4lfTrG6GKV+QcVjP2NNgW7qcwcrx6w
SX3RGEr70NelW/pJOR+iXlqfuZK1B4n4XOBVBhmVni6+ZSPekWVo8Do6cgapLeJ3P7zUZ6oV3yWr
j56T67qQiE2pJJUP9DCPC1jlnKDgVpjfLMcS70y9SBGHqacRAEYT+DLMiINpI0YvQqvA8hTt0i8W
KvUw0aQDeAK1iemNFifs78QRw3vdTvPZa4YJ6wAtelmyTbM94suD7q3aO5QS+x5xlFSeclp4dh6O
crkHdaFw9d00pM2hJc4fy291FUX3eRA8RmY6H7KKZDmzNQtqfvm1qdBYcIrQPKCiZN+rfJphGrea
NztV4gddaHwOsmAAdIKkoMr1mwGtt0s3jJrrtBjka7OIkkswcvEJGPhx7Z616rrKkK4SLttGWtum
W4OxoNmq8FuRB/lNobvyxg25suZuEDcGocju5+9805Zex1McuZbinfJWnW0DEc5vPCvhPPZm9hFP
2HdRthh7C+vdF11JSkInXPd6yl/+WJWsfW63n3+B76iP40WnCEd1gT6VY0vkg48XXY4iQdNN5WO8
0MzxtMTKR69vk/prGRTi25IFtU7+NFySfFjxvoYz+DmXAk7bElvzw2jU0bDPm9y9ySbxygIboxFN
ZfWfQzBkCCHNTgSisEOrbaH1cj2gg1zsS8PR3pexth9sPbUuQrMjtwgb835Rmta/yOnxfSiKIrzX
AtJar8/c6gQc4Dug42jailMJJTDLRjzLsrZtIImkRBhF3RdzALzmlcKer1Ytoo/NVI8UzvS4vCjN
WP8WQYRBmANyyXoWBO1t5mb2mwghG2oXfcsjS8dyvu07vNu9BgXMD7amd7dEoMtyMVnune221vsp
msZb/i+0kKNaehxD5SWCwM1Lwyrjt+SJd44jT1GOnyxlBZwCqSg2oTBsue17sDnKcGisz1XtrPDr
bNlnqYbAQYhdfZVABz+xkp4bjyGBWHCfsJw3rRBkVxxhzvXnvlPTRxzNVrm/ON0VNLKTyz5X4sFM
0cAZtOU66gJEqNOgvRdDUTVQzDmPhEOJqaxQWdk5qrBftEaxqgxKqR2yXDmXmu4iEgjhD/5+n35X
jxLtXezWw1vqZGgS1104Il1d7TrH7q5R1HWu9dKBNT8UnfAbDPGQXVDNFSJc/Td2v/EKqUqTCkZD
4vHzh0HZ+4c+FttaGa6DfJduK2rf8ntd+gd3Bbwg5TTly5dRBYgFho2+m3liKLs30TUxk9dyu5wY
kjv+6ZA2RVCOMMSttjDMCAtaeinTl7UGfakQvtmhxRnurDRQpw6t9U0ebx744BjCcm6JdfOsVfcf
ZsdVnSMh1X6Z1fAR+AmAo6prs09GEeBSg36vb4cj0s22hcdG7DrZn3GTILIo7XE68VW+44OOv8r3
BadbEFG4PLekr1TliIcJ9bmUk/4pnZcc0UCFwCM6rMWIYmqVDn40zc67JBh100NfTPuIxuz4cZV1
9ItsXJVj+zIj2+sXVulUPFou2QVqRvHQec4Q9C+Gulpj+KYprkUQk09kJgUubwUWMWTunCTbPH2V
yI2ya0mhaIewdo+fr47+dZ1p9kOWCmoRdjbZX3Ug3z6amOrVMHcdWjFuQZSToUO9r9g9j1PjKmRz
pXR3+KODLWiMVKH9no63Szl1e3RC0a+3CqN4GOMQERB74FQQ2oL6WbSINxKZwts0nOXHZTKH9zWV
21ecxdTyE+NFGtTxXQp8mALjjK+0F5cuD0DvQsfwGiSvXoi5nz8h9yLkvtK0N1m6OKjnCOtaVmV/
Y2QOeDRjSCaFdkuCFG0I4f/OQOG03SlIzH836Yjxn2/8fEcOHS8Lmj0O+gc8AOmwNo6foDl07dji
YtmISP8k+8amKBPJEXR+hA2B1xaokqzSjvm1jUj9JWqG+FovSXaVkLcgPeIKnQITPYUszz44orPu
qSe194h1Y3FYVVQcvCm0ewrUYU+ppWvLu+8HyN/tvr+jwU1fcfPPf///met8p9j9c7Lz8uHrQ/jQ
fnlofkx2vv/RX9mOpf9OPEsu4eg6Vzc75T/JjjR/59SF/MtdZ+gkQ+yrv5MdzTB+53fXxuLadUQn
jRP772xnzZFschyTDMq1EaIDI/gr6c7R4eiy7BQBG1/BBoJO6rVeDT8cjuAWenwfI+wsomy6XFzU
0mXYFScOvvWI/d8FzqLmbqe3ypeGzbPOeTOK5CaYgK36wOOvI71+N/SIosAdKFVWeaDefk0HYB3Q
5C4jM+HZWkQVmzhxMvM5oFBc+x1J5atoroIDPEPtxCW27sujaXGaO8xJF2jMGPpW2gBV9nycqQr6
NSz73ay34iBbU77+lduZuQiDXFk3KRLZjqUbNMB/fEWJlrqZsYLqUtD5/tI0XpfTzpTxDTKQb6ck
+dJTbD4xtePwaB1UKEmEz9og4za3UP15IY8YWw3nRbsOd0ZvdxdONcPX0cSMfplTnVghx5fIOh49
VslIpi50BGvWn/+wDh2Kf0CpyKU10/noBHgaMFxJHpl2J0Z6+tJMqVuWSUCwZk1b+n9AERekPdVY
BMymqxlbC19UfXbGKMJao0tb0RrYZmZDOiag8/rOR1S8Tmll14HGYqzbUzHFk60lTIurV2DTZQhy
ss1KT6QawgUZeT/LEIrHojQ9qKG0fJe7/6LSSvGNevMpyP8zb8sCSaFQwtc5jLYMIN0J8J3vs97v
BLJ1tiymizXyvSjq6tcgn0AyvgeIrmsAigCEsV39urJsLIcxS0nGMMGpwzUvgzE4hRffPEUWHycU
ax1UApaozhZK2VhpVGLggVLkHNxbZPGHgPCetu1+KnTiUxWeWB+b/bUOKNnW5Em2adMs25yI1oI2
/jQhUqr387UJloy3hspWVonyEuuS7MXPz5DnhhO2ZbMa2Vz2djvXtMXdGkUx+rg2rtO6W4D9GuCh
Xg8UdQ2/l9SqTxwhm43GFAXlWU524Qppkl8cb2mzsNE2IqfyEYfXLiup3qS1dcrM6+nEBA/QMQid
TAxPti8uMsK6tVqCeGca28tQz+Ul8KRkHwW1scc6oDnx3p6b1Ho82Q4nlc4FfTwp6a6Hfq4lPps+
vugdqlSZCrVffl3cx+sg1KNMlr46HqUwqbNUhpv49OsRSi9AR5aNmBHRzFtfx3pn//Pl8cysuMdY
irwvaw07jsdzpNYvbOnUX4I8gdUu0T41MCD41VF4RQQZ/LdGA9s0U800EKyZRKauQB91Q9vs0r4t
L34+yuZsYtmx1gg4KJkY1ISdzVw6W7Wxu8z4gzYRxiH8z30bLonXmeYpjOZzQ62FMEWotrYitkMJ
lG+X0cn8acFvgmLs9KY1KHEqMScPvz4rnpzjrrvJ1LcbGPNs1OgX2s6BHb6t+mC6hgvcezCN+19e
C6YDko1Sn9BZe9tYLdCNLu7DKOd+DJ3UGzCv8ae4dM6YEGc7uQmR7jqt4yUXmaUzkobj6JNo7ctF
0xfjVvR1EN5ivFqdqJM+Xd/Euetlz3UvJRvreLARZwK3gSvv61mr40kRDy91XGt+CQ7MazGJBUkD
lclBaxBMH4+Sa/poIdRJs7Opmj24nU9yzpwTy/uZqQApNy2iaMajYnY8SDygQBwYDKL1RbaPi0a+
Crt6PMH+eWZlH42yeTuiCtMYkik9OewwXtCBNRHlrvt9JkbnBOb26VCSIEIIl5IIK25LUrRGlADq
AayARS8/pZluoVQtrORD5vbaiTf0zFiUryUrG3EWgy7S8cNTKYKdIw0S37USeZ06TnGDIVn8QC4h
f/mwo6C23k2CEIWxNk9wDISGExRDlZyrOP/Ssk6FccoO+en1J22Ap5QPhEUmt2VJFgmy6G7hpDiy
VOHwUvRl+TELUxf7Dzc0kXITWuaeWIFPxyQJsckYLcI/MsgNzhu0ZC6oR6/68qbpBane7OgFWDs6
XQTsZnPKM/V7V+GHNIt9RcPPNdBIAqJLPrIZsOTtGFFZZ37YqwCQhFmpkHZ4RWOuU7P7XhsxFDrY
nIcAW6ilzPs5qfRPoq3ajzgjDcARk56GXVUgX48tS9S/kr2C2mzY6ZQdJAoF2gWmPfY1HjGnyG5P
l5xFtqGQ3F5XgqFvvnyTtGFomFxH44L7IsaY6JOSFCzBZy1DGP/EqntuNJscm7oyxx2P7HiBt01W
TQ3Odv6I/Oh8Aa5WvGtkDceVipt1ihj0zEowdKlTO1aWS292c/9RXkziHvsd3nraAguJ7GSPfwr+
W9NUzIM3VGXzV6XpH2tl60du1oJBL0RHwIAyOafg8QQxM1wiLbUzv8WzLu7tx3nRcz/FwCJG7c6T
cjxxPD03R3YvZU0CFp1c7njAXpdti2cfJyHqOfjDmB/UFL9EwCXwU6quJ2LmZ94fD5NKkeNK5XAa
Ho9mZoPpaI3M/ZBcJV5LddVbba7TywQvpBOMt+fGWq9Da4XD208auG6FEvg8ZoVvoSu8j+xSu86H
MLnC0W/Z/zx6eeatOfTKeHoCg8vv5bEfs/siKkLbDdoC7eaq2tV16rwDhq3vS0lFmBQy2We01E/c
YU/fHLh9moWcHhYF960mbOmKfoljnb1gt+1LuI/B3tJH41LRdfboGMiLX50kWIY1aF8TY6D8m52u
CS2EeEqI1o+0wd2hxDylj5v+JotwJUqw93ytidra/XzUp2/RZaHQOhM0BwEvbPZgK9Fid3pGbcYF
k6iai6wGMIvFKDCknw+11gKP9x7nl6koU5tKgLfYhB5mosCBF+hfJ6LogWujmP26Vo2OJ1CxFO/x
/M3epG29YHgx93154mh7uoYoN7BeVxLGWiXaTBRhT1PGVYpRXtN0AARyDEYllUtPIc9/q1lZ8jaw
cutUjP8k3pIUpGzcFgUHHTW4zVtNEQuZC/xBwWzl6nICY3SjzMg98WifG4UzVML/MIG9bI+1ZViQ
oKpj8vPcqsC+ohsOXq0/sUKfrBUKX2yE9QkqwALG5hF23dQMhkXsaDR4vK4BGWYJHa8rGpdzhqKm
Qq5oA6zYXkQ4/DZgtHpoI/lovxB2N9FYn9FMT7Tp8PNl+cyzI8ACtcNZxvGy1QfLccPB1xbg6VRp
EB90Tptd0KAGfmIBPjsOAKN1+VPz2oYho2j7BJIGiREASZTcAfr9aaPGd0o1/MlCX98SpRMSCk5l
oqzjOyDUcCa1QgsDrFrElde6waD5bqVwRpwM7XIqNdFedGKuzpkf5x6NTtuhDrQJjlMzodlVoLkI
HrO+agItebBSU8RnDeOSpZNcKhbiZnrNkjSOPSLtiI65RZl3lTjAF6I6sSy+l36OjiueI+IgbCYH
0xjnyXyctCz7hfclGw+Dv70dhW+zCLOv3MouS93E+I3iDT6vGMq5aFyo4tfUyFds1NE3+K4g9kNR
W2G/6/S2QULYa/awalkWH3q5WPe/vgF+mOgWymC3EGdbNpc/mNP0MlfuO6ymfk0p5T9zWY8PB2gc
0f/xawPXv2hjsMZaMyZoF66O4ZOWa+qUZspzq5/igy2J7ahTbi+ZogFd3dc4/WLCZnujnIz7VoqR
qhQRH6YADn5oRlScSjKe29zUgOnhOER7tHSOpzf3Vqn0kmHlEhe9Hy3J8iHDU+1E+PrcCQzTmcRo
hU9BRToexh5mMMXgVv1AByBblbO8mJ2OMoscTWhBv7ou2MwGG3mFWLAWzePBBOyxYbSYk1aN2JWW
URX7Ztzgq3bGOASRJPEmVfQnGTxY3V6WHFjm4uLH0A4yPFgwDE/Ec0+fHZm7TUOAM1HodNyOp+OU
k6yEDAdWArS1ZGnn3QBd13ONMj8xo3UxHx8dhFRiZXZiCmrwno6Hgoc5aDappB+NeXCRlCgAV82c
v4og171I4aOdqE9tgHXsLuCwcE9t8E+k1FBQjweEP2jNyP1NfgLTL3lVZYgXPqBnZcJFMuEe3EVW
pX8ooD2X+7RyMvHeSebeuSRm0Ko3P3+dT56zs8JpXRqalEpohmyeMwohSVSVw+SjVwhzzIGihtNe
eReZzqmIklhg86Rdtpskc6T9zb2KKfHxxDFOAyIfxI6flYXGSTkXuGu+woxFth8xIdGTbJe6Y93b
qCJqMsD11nGX5VUzRG53kFwdiZ9Rhn1bp1MaPyRz2xQ7hIVgX8AOt24zMq17i86idZVO+gRHthqN
aQ+ewvwok7Szr6c6V5gNN6Y9+Xj21eE7EFbO9+7Id9uvYSHcM/cCeZAu9ORUCtOFXVnovBoIf/14
G8MFbe4DNckOd+F+CoL3uZ4pTFUiOa3MKwhBnxHW7u18zy3lwivVFyd2I1g1s4noV2w4lfk5EIBz
Zn+2CTLuZtgRTu2XoWZkrWegmksFDi5hm19jb80i6DsDnTBAH6FpvoQWi1vXSqBCGbI2gQbe5EMK
zxZzsiYHM5NgMrqEPk5bffIVT6dgunIsF8BIUpjz9MV0sayjwhfVI15kBUR+AyNI5MJ2BdSy5IMJ
aRi/0AnKg33vDKVSl03QFNbrsh/hndazbbaXHS9YgIotlbG3KzlDssTIy4x2Y4nx1kHOva1u0wXa
rj+2w1TdBLAJ51fj0mTaOy3MRXsdDF0zvHXn0rR2RmzoV/jnFZanTctSPNY4SD7iQ6iJG7P/H/bO
pLduJM3af6VReyY4BYflR/Leq9mabEneELYsc56CY/DX90Olq8uSVRbcQC8+oFC5ycxy8pIMxvC+
5zxnrurQSzPHPelcqySTyi5yeWyiosI9mZBzt8tyCsH3ftwVImQadLzQTeLkm82myiPiLylslMed
XSen1rwkWRJRDEyzO81OYzNImJSbAMq/VI+1sujpB5YRp/lnvrYijuJO1PFNHJeec2KI1nP3fWEu
5kO1GFm+I3FZOl8WmeplTQmEzFJMoYPZkc6LVxTjdioXQB7pQOYOCRq986EuTOym1drp3A/BGt8l
cqsn2ZQ96e2us5mGRj0t2RC2Loaiwo3tfdLo2oeeAymern7OllsL3bUREpMnqshUk5BPXRbrD5aV
9i7SK34btu12YCHosrrby6Kez3TlVHiZTLIzMcRNZAzhghpz9rYzlm2jYvMSGBgb701CHNBE9Y2w
g54Qyy4aKTKO4ZISCLwrbSgx+DgL14qQoFqPxlRVeND8VavJzMLyEtT+guQ0F03+oR9y41En4iOL
8FOu1oFk8eXWjwkPOxYkePW7FJX/EqZE5tkhbmfh4DJrO7GvW918SnJryDGQmu4ExJt9RNAb6zLv
Y8i3Dy5x8fZ5ojwurFbHSUOEIM5m+9JUs5NFY9y2Mx7SqLEbfz5xW8GZS6ZFW5x4sdLV3p7r5HEm
MlTbmYTr1iEelOGzu+Zi+JixGR5D8tdmTrwFseh7CsDdTV83ujp3i8QcsB+mS0rtlWxozIsTMYgX
baPH/b4WhcCzXnmpjq9oquLztI1JOU5i/EYneTcmUFCz3LpdC21N71bSS3kZeZ6roCLtbNnnmJk+
MvGnd2R9xtfM3Vip6t5x8o9a3dZMN16nr0czc+Z3qdvDgwAfsJxSNMgf/KnPqlOlzyOGg75zlog9
eKxFOuzwJ5BjxkcgrJgO6WANcyAwcWoHiuhdEs4LIOTPUzNl+tXSEP93B9xWv8YeOXwwVggi4az5
9nrKPFR/mFYxlsda1frNkYjlZkNwje6mHYiixhemed8nFfvNsSIOrjv4+WhmZ21q6GQp6yI5tDgK
tAPKoOQJX6qBo97r/fm48jsxRiiWW0xf7Bi9vZF1eX6W1LNvnNizLu6wx/ZOoI22eQ+atlNwxTyA
uXzsGPROVKJ7p4ZS1XrWjhgeo140hbYjh9tqQidOyfz2Y5U6GP2b3rqsQI8aUdH11RRgpbC9XeXN
8/g1pp3fnfdV4w6BNaaTtWMucYl4divCY3stX6/KlZLaZ6n3+mfPiZPiI5KnwjglMNgh79FOmfK7
RBBeCnAQja8x4nQ8MJeQ51Z5fQsdSsWrY0QJfAMR9oTfJPelsRRf26kz75yy8eK9bWgVYgirNJgb
MtYAuSPYe9qgDMSAXcda2Ve3ZWFJ/y4p2izBu8/nGiwNRxG8lpZ5beHuskMTTXWO7BgnWsCpqJKh
rgNFjEidk2mEN3yMo1o2ef2BSOy2vHNweRGq55feeuYmyMY+kofexMHctoRjFinp2eS9Nq7HQMzl
EPqpRJo+THg4DhKrnPeglWPqhPkwjSe2lizzsb3y8nY+zrp+hyyniDGkNqo4qnFMNt8hGmAU9cap
+jKnrvvU+Y4nH5diNhBATUgJiBduCvKCV61jk9BWjvjEtFFaBH3Fpe5fMVv1/RGusWQ5aflGrTBT
Qx5TlFsGfYFrimnuzuycLrvRvFEndX7xnC1xfPHkYevzT9cFBsL0pmrjwT42GgMnb4iN16523uTW
1a2nr42fBvi1R0bJipX4XKbk6p30rfRLAuFtsken1bNVHGScZ+Qd6bf5UIT+sFb+FOAlMqbPg09X
/4sYkj65zqa26h+txVv4hLI4FRf4870nu4knFnvdH/BzI9vIgjo31HqMLlbLdqAgBYIVZygKFAOO
xxMOSbLNSI/lsMEwbrV6Is7VKQ371i6UbnyQSNT1O2cs+uRm4UmPBzV1W8KuvXbGnvZiOh3yRFlp
6BGDfjc7pq2u1WTVWsTt591Xuq1DQqa1ssdjkZmdfqxr3jpDEhjdZYvgtE5En6n+vk1XanKmgVQ1
EHTjT3N9nb2j2s0pni+GX3dh3k9GFTBJ6NORVJNpRSR5Gu2HXsmZKaideedhbw98mAER0TW541Wh
zQcjJTVjr+lc4cw2s5lsX497PCcfuV7CZVgABWEByc09MpS8DnDsm8tl0muF+YlIZu2ig3fink20
c4dHbOfTfGEnqqHa4gI6629SE/1IQKqgOewHzW2NS7fOc++gD7b/BZSH3n9ysbzUaORa3yxxWGiE
gbM8URHViN+wUenGjtKbYJhTT//SJmrW7jsSHVlKVaU+Pu/b/yPC/YexNWr/vQj37Onrl/olJej5
T/ytwLWcv55xPj9AP+IvatgC1YYHAgLdHCfwH6pby/6LDgXVXnr3JlqizQn2T9CP9ReVdTRGNmdB
3aG7/yeaW4z1L049FNcoSNHi4SNB1+nTgHl56pHDBLAPcg5fazYgFZiK5FvpWxPbFRKuz4HjJyz+
Q/FQubj8NFdJ0ixVoX12CVj1dmWOJ23MM2MOmZrLj9kwx1+LTecbSapul3HMAA7rWotXHMpV/Tkp
9AEHvVyArLPmUMH2i3qfyIqIROAq4LsV2noZ5HLyEOnit6HZ6hhzG+m4EL+DshYf69LPb/OpLm7J
8U2noF419wYRhw1MZbLbs6oa51sgkNmFNo1qiPIpS85GaQzOvpQATSLLYUkxtEXH4iKUvB/YUsdo
IqVfRw5Buxdpv7pt6Dq98xEpv+5FQBjq5bC2Y9ueGtMS73zCymu2KSU+fE+MrYOJaS4ekqz9Vs6y
IDyZXR7v0JS7DpxvGUyV7iWh3YHlD81k1j/bq7LOXWdp7qzUuCgFItCdZudGzadaKLAWo7uru3FI
9mbaDNGWVG8GMcjJBQQESuPAFoqGcr/oOmSIqbb2llmln0UJRTKoMVxSj2Bx14K6B/wd0CkA3mYk
dT5E/NPuS23D4aG7RzUlhMEz30y5l19g49c/WDp0Em5O9aADODMVoT2A/IpSZejxwe1ncZ1hBfjs
eWQ0HqhikecZU6gags6vOT6UzUao6Z0FE6mkQ+oaLoudJdbCjoRdjnc22qE6MufZeoiXGdQ+DpVG
Cxu36o5GYzQfy2YqDvrKoWmvfKP4XlEo+0YYdN6drLInH7qoNeeJx9VVkb5qVBxtCLVcSVXHlrkQ
Xtb6Y/VVqr7V9o6er+3OXmD6Y+BK/GovMzvNo5xmfRpyKpZXWQ/XM+D4z3mPTVp8C2K1+95YAGg5
s7kD86co+lu7XaubEoZVGWm5WRmBY7UUqFfh3S8Kr+4h6Udd/i3B+89s+o9nDcK/n00PY1Y/fXlh
Z9hKbT/M2+5fCBJtZImGjUebyiJT2w/ztiH+4jDKfIa0lQPapnj5p3kbxzeNUTAuLjVauhsUfX/M
rJutG5cDaDUatLRp6Xz9gZvhWTX2r8IdU/T2X3Jo1KH/2xQQW23rp4p7PuBwsar0XJOz/ALqBEpS
5nnTUz6sLcCzrLIvhYFOJSqkHo+7vqKacZqxqn8V3lip4wInznvmh5dt079/09Zgp3XEX6w6L38T
J+FON5fyfFWqvalKTTy0syr9yLHj4jOn4/mjP5f+vRCjYYQ/rYOXf9/4z0i5l3XMH5emu8+zYFVj
0Xt56XImX3py8/O6zbV94teCQPgYWYGZ6ZeDMtKvf365jQqxybk2hezrBnG1IDIt83NiGyB3pJwq
HnOKDZ9jr4HU5lbut99f72Wl8u/b+/l6jLif37aVa44cuZ5hrrQzC709drpeZ+/O3/7+Si/bAz+u
hNyE/i9+CGSyL6+UZpJa/Vqck7g5nOPIqI7zVE3vCDLeGihb342G/rNM4tVFoNb4I82c88Ybye6Y
cuO7xMd1pnKSZMx4wKvaOXMkScx55+5eFmF/3B3yX3QSroHR+NVz7AvU6HWSnifUNi1kUjarWjEn
1x5T7HW9jNPpUvpTWBWOdh3nTecG/4uni7aAIYoFhN7ny6fru1IVQuf6pILvWpnNh2Tu5J9/C2g6
mGIQVtvs/ran/9PUUAiPo1eTnmdeJh5HXWksoWt+tRRFem62crj8/T29aj8+P1TEs/TlUFRz0dcO
EHPxEF+J5DxfZHMql1a7bzIzu+QcGl+Ry7s8EG/XHyidUm4bCyKzkASVbqjPtdr//qe88ZnwOW7/
47O0fnm9Uz0xa8bJ+TCyhJOLZEfx2AM18pv34KxvXAmdGxtbGGjIel8bGUep0RyJOVKZQ3JvLVl+
LP3V2c/Ua/5env+tDuxVx+T58Vq+L5AWYOCmGPXqdRIRw4Vy6yzTM+N24FF+dtvC+9r6xTqezG7i
cDZL841BVBVfYm2EuoYqcH4HZf/Gl4NrmrvFzksj5nU/Dy6PqFvHOMNBpMpA9BTwW6po5+1atLtK
X9dzZSTVJ+To1XEFd+gdMMAb87tNg4Z2rOvAr9hIKj+P6WpNc5dI8LMGySeuVn8AIJi6UV4ouY+N
Ojn+/UB666HjWsFaZ6DE1FlmX14Pr3LKwmuecYIi672CIVaFo+tv7L3OHe9nGtBnkmrIXaZ5xpEW
19YdzNLxnenirYf+86/YJuufvmQm+tgdW/NMLkP7wUQ4duHn8eaMN50rXfT6VZ2rifAjvz0MYOre
GXlvLAU2AcNiE0Exi7yWgTh1Aa9xNc4oL6wnxWCKI2NKzPc6Y298SQhdjc0ixD6dmfHlPQ6zjPW2
Nc60WB92sZhMUsQqPYQyMLzXe3zrUrSjUSqzQxNsx15eyk3WSROTcebXa+7gA1VYxF1oE3sQBJ7L
ESOR50onui4zlRnVELvPRK51elBXort156a5EHZnXSzlDCjPFNJ7r5G9fcuvdnVgrXDUoOTYbDev
hp1X96lmi+XMoAl7Nsve3hm1X15S8nEOKkmX69WVyROmwfa9Ab/9l19eGUcMIhwLTxhr42v3mZ8O
dEUQBmsqKz7EZZZHSWbDWJ3gkOminMOUViXELlejlZapK35DdVw7ZrN3HVkD4YC+884u4Y2PcLOa
8p5ol1psKV/NfBbl3gZYyOlEg2gfE6p5TvfOv8mq1owcN02upeuOR76hpmg1ZgOVrJg+vTMRbMPv
1XPBPWnayGoQrAFyejlmcgTMflO7p5qV9eeNsbpnZhLHF6IHECuFW19rdmsf8KaaJ4s9ybCqrfrS
AeQVvvNDfh28z0+C2i8PA9vFqz1TPuL/R31wGld9/i12EM+BFT42itqJxkmVbaiqZTgkg+yOLCLQ
vrdWTOcXXiMOe2s9Tin2BBB65IU3K/u9L+uN0UM96fmkhC7ilzKPkZkVD9A6FWaWaBT9U0EVR9nH
Jtl95131hYjocscmC2LmMsU7xYyLxj1uTuNmSLsAqqzioPY/R7k3DgRvHJAQuVgYolk0hYvB7OWL
S+xh0agAn1pjRvvRcqv2cs0wYrUDe4+kbctr5RNsOo79l9SkXOR5jX8cT426SmWSWu/sTN4ay/wc
5BxMdTixxaYG+mkqb+ce9qprnSaqSA4SWymEhsUg7wnMz25thvbWJpX2GjmGjOy2vtCoDbyzmvw6
ufBENiOD8LcZ8HUS5UjfmtqKeapPg7vPshKqsTHqRTSAP34YlSOPYRc+ABu231lIniePVx8R0lKK
gVR7YGG8Xk2z2h710jVOc2pFR7Y2ZIcpady9SzHpqpS+8dmgE/HkVykTcqFn8fHil8du7kHC4PFE
VeUP78wtvz4LwSbCd8CkILJBTfnydZQ1uDH0eadZ06xfIBQzVFeVAEgtErsPrcFRQFfZ4h05sRyj
3w/NX9dVgeJkm014FAYr38traymVRHL4Tj0DuiUFc3WoKbt9/f1FNlj7q4mLq6BKJc1kq8G+3jGJ
bGgBrqWnq6uaC+WAipKVRpNGTmijBpd0GYYDJPM4ixBs22gFWysEC2UtUTla60Mz2HYOz4Ru/u9/
2RuPfjPLAuCBrkVF5NWMWsZt6Uh+GE/HPFoao7oAPZrt48VEt1HTUyE1ow75aN+Zyl/q7bZ99CbL
51TLxamHv06iLAbLS+tKO/EcMAPR0nj07loia+pdOkLaj8o5hnBpzsny3qnv+Vj3cvxz1t12OOzh
WWBf3/LgQWUD43sqXdGcWZ2mB9WcDQj/jE84eqdwcIyOttpylUydczrPUuyFpvq9xnGCnpYsLmVX
ZWEp4uEGAvQH36jXq9UQ8rzqJlDAU/Io9fF2nHPrRNH429Vt54dS9trO4W/f2Sv8uhfHHoLdH8sX
WxSm15fjF+FEyZzqnpjd9n2U5PxGaxpbByk69Do0XZOr34+YX4fydkGPIcMBhG7Gqw+G4VKZq+2c
LK6f7BJovPui6Op3Ftg37oqvcittY7nhhPPqInqW01/NxUmlGfElEB4w0F2d5ACmjVIFM2acm9/f
1a8LOtwtg84IH+g2H2///qcVoS5mya5DngyqyyK/X6ZdmRrOXhO1+c6tPTd0XkwG1KjY8lIu5L1x
g68hVF1djgAanR2+Q3vY05rHwNYnen2n145CYJRNggyAuFrvzJaZK1gZdObOna2pPnb62Dk3Z9yY
Aemk1pE+F6t51CtTpuG6dAixRuDSH6D6ZlWU155zKF2EG8dVr+jdNGv1RCek726UbdJVtsc2bsO+
K61PsywLepKD/9gTnJNGLgENX4zFRnYwoKMH8OilAjh97JWPsh3dCr4snN0AKWh+0fK64I0REuLv
zdGsilAuFT12e9WSsAEq/QineT2rjG7uo9qzJBkDTa/HLLhg2Wjml8WlqyPjDJzWGh/5+OX3rlyX
06Jxp4n/71zQXi/H8nvf1ssQpZZynhp0KtecUPXvfb2YV+QSlIRItNKd4YEbxtd6MMoEj+C6tuiL
SudL3jhg6iZNjz/blaGWAHhgaUXxrOfgW+3iaixLqPpQ5rRbigBmeojLErhvDmx/OV1zu5lDCTYF
6DK6/zkgSIpkAy3OeXgNtpehhViXj36NyqHTniSHn49Dg7IrSBfHZwS3yph2Lqw340CqSk6HKpV3
5jjWU+Qbw9zt8zTpuh1g9xQ4J8aXCQVXDkDfdGQGWHiMxXd48fJEn0rnXtbFMEcWC6UHmqXmjzT9
ig9Hz5QSgTEkMOOAvM+njYa6OBqp9vbhoJfTGpZT3EWu5rQjB6c6nYO0JvcH4hNLYdRb3nzU9xWp
FENHAnQE468Cpt+J+EMlJ7o98IGyLiJI2ry040pLDzKf5pOBNt5Kh1kh4AH8ifypQI+AL0jvy2RH
E0g0YVoU7bIXce65UWY5PaqIPq0PeOu8R5Gb2dY+HBhbPZkJE3mn9fSJjwGR4aILlcPFkv2ws6St
jq3eqh7YVpktAP4u/jqKdHsxKK7Qm2SqOB5NV35ialyWMFGLdVvVRnqf9t0id0W/WN9QllCTFqAG
ryUaEzeKhyYbo2pVi+JJ6utWr0I/xRhV4maGdvrgpTCtdmORdnnYOuV8WoIgE4eJEG09oLvaFUfJ
JP3sJEv9BmRYkbt5oJFztYIOdnGJ6G6hHluHdK2gq8rahDPYGIdsJn8haN21SgKojpkfJc3a6qGh
bTLEniE0nhIE0WQHyNRs0H2z6erD3CwWEGopZtz5pCZiMJj9vApb+E0lSK5qHOlLDnHNa4B3hBat
mL46+eSCNrbdFHGZsAZel1Xqe19OyZmNHO/gL9Amg0YM8UPsVwWSpjopP7RsCdMwQ4nlbBon+8wq
AaFHM179DoWKsI4WqSCWxfC8vd2qNEhm+lLL0wbtCnpSXvK0yzwdQaqT5O3OKnSviBKJsC+au0ob
jsymHR5iz8uHDy6EwmvCQMwy7OKNL2fxIBPKAl78qabxN+M0azoylGe99aLSzphugEWSiiE7iw1U
uXqLF2QtuNtoyKaxYK+lN4Qd9I6LXFBm/iNiMsPelSRAuDu/dQFzFqrVrEB1zQy4uTTY8q85M48N
vP0rynkiXBSl8cfVLcyTSu+8Wyu3YcfB3pJ60BSFVh0MoLpyJztnC/RDlueitGr7G8fJXBmVkjJB
MADXsCiW1czTZUdkXuC22zY7w0T8MRtpO4bG3JB6VxUImILRqNUFSND1o+X1TD7JZFZHSd6sHqe6
WfvuZrSFw9l2EM46YtGu8njheOUoNtohGRT2ivm7n85HpcHm79qmuUIyK7PAXfz5Tjem+UEgsTzn
SQnSS1Iv/8gLmK6T2NVvzKzUrNCr6kmFVVLrzQ7Gup3vPCf3uyC2lt4PFhzS9d5MMvfG50xLOkpD
LyHsrdw8c2gBP/gjGzDs0ojBAmvy0dsUwlh1ElxaPYmabMZsMaFbrCJls7KE8xxb34Q3Z+dWXuci
VNxheyTQJt5g+mrv+mw1v056szwuLjJRzDVa9dEdYyaiXPqfELzNF4mFwjFIKprGKBV1B9G+naxZ
kFXTAKtOdaLdD9msX+mo28tgKH3ejO8uwgkluBjeRoK0M2Bbrl3i5kS6OgzlfJT5Vn5n2pPxREE2
vixppqmADBfnuomZ0MJuXV26a+y0z8qcNxfZcs3cA5t7+P/EabBW4veLk2jV9e77rLNHPGLunWCU
m8DAdy3M1DHKyL1BlMSgbKJ2RDl60gsx3/tz75Bdn01ueaxTD7rvcr+YIr6rcThWwnDkqUJ7eIsG
W5DtMFrpoZyrZMD47ec+oOe6/FgYE5LztIudDzraNQyjJL5VQU74kxE6KEBGVGZVzqAflXHG1oWy
Pba5Voaz0pi7hUilCAYNiWVgL3PztNC4wcbbsO6ierXlGLpS+NNxuxT1yZqznYBdUnzIZlorT8KZ
xiODFWcMal2vx5NlsEwAApnVdKFtNB4isCYrA91KmNItctc+21pFtjtborUJOxTjABpyZ3oopJMd
Y4urp6CzUD2Hy2Ro13VZgdhUpll8I6lqUGiEFwjtHtxnmLO2AR26tqrxmjP3mkdcvNTCdhTVY+9M
yHhtV079+ayEssjB8Z2juiuJ/9m8QhYTWikeCaVJLobVaR/nTBYdvNSxuLIrV/vaWH4yUVCp7Srq
tXYjpeGMbUPDLm2oyGnXMeH4+Q3ateWiYpanp8WunUVhHMgLkDHaMOTRpX6icyZZSWiBGXdXNWJB
FhGn/gh6qiXLA4E3IIFZxJp9bjD/sDNUHCsuwdJMemhpyFPwB/pIS6OFETURiYF6EuPGoJuI/hma
wVLmjYHYg+r5LvXX8ZPTxOwsJlIKKaXRlNqVjpD3fWfkcZS4bpLvcc2ld5kunW9OPMNYRja6VMGy
ZOY3e3TnK0Gz0CMorDTwKQjpXE2xC3CCiJ0Cxp5CCbP5dBWLlMduOhDrzHIOHqfVg8klVzLoPEvc
p1qWnins2jfrmqgbReH11oJGKY6RGZOZxeHL31yWcZvtvGGZRJikU3s66LkkV8yi4m+rQj0hhB1A
26Ktu136FHk3OAogpMBtamTosUveht7GH8jcMea9XxEMdd2RBTYzLYlh22eJuAtna+0znAheO4UI
Bn1jv22vzzX2Cm24AHVh7WnkdOWSZ/W50rohGvzVPvdMEFdAEIb0wI6eOWWe0aQGKLvMC82fp3Uf
d36hhwX/5DPJJnKJ0kX3lh1pTOJcjNN0uwq96o5zzP/tUTer6go/jntgkiGwNFetve6S2KEQEJvp
Fhjb2PFTnOrVdVsi0G9tFETBkHjFHOnzyjppMX3OYZ9plRPasODIwEJP6O8BwGrp3i6RO+9MvShW
Nrqj/93ou9YLl7iviggnH69P+dVgnPuFbSb71rcTJ6y9wUbRQOJuEag1FjeIj8qPbcqf2hcs+XY4
af3wMKW5JgO7d7vq1IsTBZZ1yBTAr0mJb7lq8i9DtlQkPLi8kwhTav+V7a6vh34/J/V+UAOFn6m1
eCel8pox8gdsFVtkix1ozlrd6l2FsL2Z2LHvxEQ5eqcjfb5rs9k4p328fkbLWnyyh9o68RAAy7A1
ZwVBXZIM2Uw9SU1LgYraaHE/7H01qQ3kUcVHcNlvcff4B0uTlRFmyNtIa5emtqvZelnnCw/nanTz
LMfHKbwz1lt0/UGmu2yx034Y2QvlU0VcDs2N5rpdcZbUdqI7AcdpcjM87AKwwZvpQZW1uq4YVGVU
+wM6UW0ZGxJDunpwjpheY7Z+SLCAY0G8P6UNE2sw3ntqELFqoZ3ki718k+XAcMCysJyvCTeza/t+
erCSKdFg0ibmtwXbJCN6sdp926mYB2wN8Y2mRIPUrlfFBR3p8jtGA32OSNGy7xtTTGjTMiM3Q+jY
NcrffFnmSGvVMh9BM/IMjlddnwZNJzEHe21HIJBWLh3FRH8ZnMiCBWLDCRKkBaaprs4IzxgZUVMs
in1MekgSQEyvItHlyRMlLXcKWXudISoHbQGVnI/2wZ31+HtpTOaxsEBqgvTPSQXkO74gn0dlx7yF
ecf8Xie4NszlEx6lifCivvqAUx4goVy3eF/L08ob/Eiuf+R2HrFQlj8552sBjQ/kmNejY+yUzaFk
TL6msteR7LVQziM/RdAR9HYi0Mwb8Aa9mRSTwIHofEmAy4r0LeFUE3HImb+vhdTGvVSGho1+TeeF
SoXvPtT8k3M1d/11P5XGZRnzaAjxKSo7IHrJv+9HJol92w/QgSc8DmXQOmmlhWsyavfolVTHUk3D
ez9bevW9cGvttkOzx7Mb3axku4SxL+hEmW2bUMND3E3s2BJa2JJQxuXs1XYV/oFpr1WiPhGSDu1e
ol30+LQRSHNGcuW257PZZvd1KqZzSWzfvHOaZfXxk6X+Z/SMdb+j9gLhRPe1hrwUPGCh7MiQCHJd
thf4mbBHLGPGmbJZNPUwSLIWgUAsXrOfm9y7JetSyr1BjuTH54LNf4Ry/zCoPf1Pc2VLMn0RNfr/
6mTMypIGzN+5pVs46fYnfgjlHBJFqZrR9CFFRHjCp3z3QyjnWH9tha2NJLChmdGq/Usp5/0FPGTj
8LreZr7chM8/lHKG9xctCqq1W30cWKpn/5FS7lUHDwGMtdVXyUxBdEO5ffv3P9XZ1optU+8kJNQR
IhFxXLxLfKvcqbZ5bPzhq5d5V2OnjKPULNqTfoIbrWztvS736/4Pv4IKNL5P+i4QU+zX7SgbIKDr
zZ4djdRUT0dvOvFqcmrz/HbR+tMsx8bl5YSANnVzBsFlPvz0xt5qh72qfj9f3+Upe2goaLS/Dlbw
FbCkfiSnr7I9LYvQJqF/sovuQ1tBhw1o0JH9Z2kGYDLlsGOJAPhrIlj7Yt6DztGo98wZSYFd4rcR
5uc0cohEDEjtkkdbyepHAsf/xcc2PclhlE//RaZQ/1/7sf7GSt7U/x/EC238gn//2e0kiviX+tTt
D/z91W1MbbaGpASBHXFcPpZ/fnS4AGgQg1pFsQGkD3/zz98cwCXHQ7G6FZ5hVP7rmzPJI0KV5oNm
oTH2Z7L/l/V6l0vylVHzoTCJDJJC1ssvLhNaWaUa3bvB08z9nBjOjhDM4Z0h/bJgz3+WLiZ/cR2Q
hzZuhpdXSfuiMQdE0YFXlN09B/7lyK2b6SSt8KwF7jBX0U+P/41vaCvI/6uL83zBZ3Kza8OnpnO4
3fZPE8mysrXE+imCpes5vi+IMDjUDye04PN3LvXLE/QR3RDO9NwzRcj26lKKGizfXCMCakz1Z7Tw
bZhobXr7+xt61SN/viPaNxgeNzo67chXU6NBGm1qLKPg8Ou3lzU0ak4usyZvTE3rwrRsmqd4qKaU
87lp7RfDHfel0df3PaDa/Ran9o7I7I0nzNhFZAYdiNHzmshJCRYL9cjvyREaToHpgpJu+qH/koxk
J/z+5t+8FhhulKDoO2hFvnybSV2gV86xgffQpj603TzetsR7Rplbau8xN54hQK+GDrsjzDBb5jZg
sG0s/zR0OL4r1cwtxtOeFp1BmPCtIxJvJxutORfT1FwWq+hOUn0gMlViwA463SBuqzY59WuIlSqd
xIsAnvd0SuYt7l2ceu9I7N4Yc8jrNtUkksZNPvnyNype9GoUm5OMMM9djMcygNH8Z83v5yEHtm8j
ebEaQtBgCvr5Seg1ncPUKwi2x52L92e1bwvXycs/0jr8uAzIHSYHhAe/wKy2cNq5KhKHHfQ67J11
TI5zcBSPhHnJY5j5GvUDxJY7X5jmO329t74qxNMe4C4maAT628j76WWbdjsTX57agS5TMvjywXGP
/ESv3P3kxoTb5Am1PgqrIhwdL1VkMMr+qAb9TOClQ5FrAvMc/X6wv/FuGXUuYEmePcQP6+VPSkgl
IdmwYK6EG3aFCXyJWhz678wnb8zIYG4hfbMb3NRA26/46ca11Jpr28+Z97HuHs1Eopo4d+lygpEQ
6x4vRfz45/fl0VkjOADNGsvAyyvGVLCIZk3Yl0iZhzzHJJxogEZ/fhWfbRsZfmgSfiH1zCbcijXh
8OMXDrLtlQwC1Wjv0Ua33/pqjvBo8WHMY5PIXPHqy2CfahpL1Ykg69vp0qC9t/O6tXtH+PLGtMdV
qIRvYj+XzffLJ6aZeNlbCn0BGwsbY+kswlhpTTRr2p8BfJ+/QYBoKPxZmw04vq8mPSLj2/+m7sx2
40a2bftF3GDP4CuZrXpZsi3rhZA79m2wja8/g7UvLkrphBI+wH24D4UqVMHFJBmMZq05x3Q12GgB
tI9oQ3EEn3Wk6gtf+vpYTh4bZ1K2Lgw41N2n05Y+k9jc6z1XkS7lZH3ywtTIt1bkriTxp2RJKehY
4mFM/AsT5plHiZwJsv0/jGLzdCoTTle0GiUZkEb0xhtHljvo1S5wlUq7sFi9373/91ESvUFVChqQ
Bzbn/VvzytzrZ5byYMzqHXwVurfUwRM9HgKtMq9aOVxSop4ZjUguUP967AZZFU52V45fC3oQPTiQ
xVqCRZaSLm12ybZz7hHaTM8YTVjw9dN9DlnrrQK0TA5aNVqHmsLWbujJX5+GwbrwEZ8bJw49thUD
qsP9OdnrxHY5je6k2fR13fgIc9A8lvow7dfotJvMog5iksb83BGWvtMbW79w+XN3ijmCM+2KGofW
8f4N1sipKrc319BEl2VPs4tbF9zRLTXsS3i7c4NlBfE6WNcA0Dsn311FU5Um4cir6ybydqtPSxoB
oO/UbzfKyE0c8guj88+xgjIfSAHHW/hbKILe39sAWS6FAmoHxFVYuyyPzOuUVO7t387CHlsnzhXs
T1YR0MkaNue2HKKosqEINUTRyd7c1QUWjI+v8ud74irgnqlbYOD7Q/jvoA0gEaaxg65u3adMT/wf
Qz31P4tIqQsHmFNzNLtOdE2IcUzKZThWTgNaTPg43ConGPaG9MijVDTDxkotZW1SY3TuqeADykrE
RMeudEaLujP/SCZaO+k4du0xfVUR/5fAJdytCiZ4ZFroUBH9nSLXIOdwaj0ZZsZQmoFlleW3fEpi
8sHcoh93tQ+3bEGrlm/MfpysgBpE+5OcdGy8aaKPKFj4ZGf6DqbzHFEdh31B/4mIs9QuC9qZqfMd
FWv/G0CMfg92Kftai8m1g6bhV/N7TXe6dozKfkZSwJaepmcldzE/+FuiqaHcmlXq3PgegAwS5tv4
KiIxLt8wrKmCTL7U6CTHtkPSi+XAZ9ILChcXZMtnxi3IM499GiwydonrWPjXfoW4ey9NYn3t0zvm
bTk0r2IxouNfDyjo1KsfC1s60/fJsp43CUASjPMB3vflOrPMCsq8n4SoMeSlAcXvfb8Uegb1MjCk
Djovzt/v7wcHot7VTmoHai6LPdwel6754sQUwmknXlh3z2xzV64fWU2cwDkwnALN0Kwm9GE5QFVe
4/2YBgcxTF40/gMWsKkM2JuhSvD8MgLCqqMryoS5/ITRhKZkzrPHlrj2C4/6n5316QOAVwo3myUS
sfU6M/7rhQ6NZfc1W9yg6c3iqm/AIYeRlToHLfMrtDBVIW5bh9GGWTzzREgW3XwnRyqRQd2oHhxW
6iBAna2KcxgNruixnYV+Ca/65/zM+16NXBwJPYdSzftfSYO/Rj7GjiVqS/M7jc8ZqIvm/ObQb/6a
FsO9i5Ns+PX3w5DNP6eRFUBHZsj7i3pktetJjUqrQTtzU9Lx2JS0JA+qz7W7jy917v4EBQXUFz4h
PObpiDdgOWkCHZGTcJDViZtftQ6PXVr/WpzsDh+NurAAnZm0SZjD/kvUJF/y6URqRaVTQoqgXEKC
0kE2jvml4F+GCinWpUruuWtRbiI3m80ENeWTB1lVQ80mTLJNN5rhaEyaS56D1dxorbpk/zp7KYYy
kIp/uv7rf//XcBasdmpESheo3pgOXqkzOgpObr19abd39kqMRZwSfD/+KQYSYj/pbiPnKGh21q5m
XUWnhXJoV3M4zS/MHOemXZoFFLgIZF2nxve3hQvChyrHhDRhZLxdZlvtODC73z8ehWeusqK7SQyD
9w918WTLjBnRGA1QEvS0jPI+R9dyUDpNvL+/GRO79JrOha4ImMr7m/H1KZPaxHCYKWscq8S0btx0
1g9/fzPsStiUrC45/dRiy0RGBQx7SeD0cnxEwbps4tY3L3y4f57fOawRYYUdgiMoNcH39+JMOio8
bPsBJ3kWRbv8HRnDg5F6N7VGKeXjWzoz5JiFrHXlJYDHOm2IAGhcotniYiww1osBT2vn68m07xLz
7ytblFI5vCPuJv1cnIZ5z7aGgmxyHZQYsaC7MoudSOS4+/iGzjw97EZEvKxQgPVLOnl6EmVlpjjL
iEL3DkLrhuNMjuFT2wtSDqzJvFAsPWkprYdC/qL6v4487u+0pTP7mHB5WtSZmipKSW3Pza+OYfdX
GgXpR9UY6meaK+PJWPIazVs8jIeJ37f/+9vGFkcpwaDoxQB6f9vKcuGArqpRBD3q0GZms/UyzfzS
9wni+aifLnwK5x4zMwfRiXwOGCVP5t+Sb4TMbO46hsd/7Ahj2PlTknzuVaQCJmzt8eP7OzNO6Yjo
Fr1KajN43N/fXzfOFMP/qRMjq92JwTc22GDRAXruy//iSlTPmE6AiFCUfn8lOJ7YfYuZrbKemOFE
OzP0wRBdF8M4/XXpgnQZVOWIlc1/5uH3l6KnDp0ZcQ1lZvtBWpX3hUgH4KICC+HHN7W+/pMtGZtE
mMn0lthmn072TmL6mRlxpc4c8wdWhSfhaQsa2o4mTQLyczMi9Drgw7nkujmzAFDiosZlUeUHT3Cy
Den6ecrpTjmk/83iM2sRUeZFoi4MjzPDEZMVSxbVEs6k4uSrp6ThCw2LWSC8uQiEpl48DPsEKSe/
ZDT9/QS9ov+JfaM+yFb/5KDdWoqDmcmcuUqaWQtQLzkJITQLWpptQzXlwjA59wjptKydRFpetPPe
D5NCKW090jlB3rXzpyL2iv00JJe+6HNXoTXNJ40bjITekxmEzRZhkBXjvlDJZzhyw3bKLp4Nzl4E
C4ygmSaYLE+qB2UU1bKNOIfWRbLcIgp17jqsmtuPR/u5yYKqP9VV7gYA2cmYq2qrNbRWOMHCaRZq
s2tfza2dbWoD4NXHlzp7Q0yCmLDAWLPmvH83id277M3Y0KsGtVIez/5NNmjOhXLx+oNPP1928dR2
6MZRYz2ZbfF25exrGQEE46WHuHPirZBevRstpY5Ti5je05qbTgdfuJD/dWHyOPc42b2xPWDdWl2r
7+8xTo0lHvSRT7jM9S8FOVhv6eCb9xVy6L8+Qgi2PaufjakeWdfJm9PJzUKj5LBdHMUC5DQdnxKC
X/ezNcYX7urPKZFL0X7HCIwqhnt7f1dTayYqdRQVayz3CdpPpwqHtnXeUm32+gB07EaICiHrcikx
8syVObes2B0WwpX3/v7KHYJxVxPSwuzsRPucQ/BTXjviM2dQiK0JrhsC6b10oxaTLs7H4/XPd8mB
kA0YbRq66PSI3l/br4oMEiTFlh44TLgezA49JovjUnvqwqX+/DR8WCHIbDgRwhn/x478r3NTFInO
qW1KWp42eA/gn/tj1I9/v75wuFiNtRR0+eZPpy2KrE02F9yQvcR+6CyOFvJbLokOztwLKihapWwK
+Nb/qcL8615EnSxMzGzHzQLPituWq02g1Ld//XIY+swiqyRrXcbevxzHBR5rNHgYsADqW6sf/QDF
UBxKaavjx5daF8T3M4qP/JjYUipva0HiZEZZYI2WE3XywCxl+hwPg/i0QAh/iyd4JszRyXZMTOOv
FzIuSlOSxWz1/zonF43AEBZxN1PkBI3+Oi94M6pRi79/fGtn3hXbDCQpGI2hxngn05WBhDz1TMWI
4Bi9k8RGbWgKXUrNOX8VpmSOT5z5Tq/S1G6uQXmzgq7Koi2vDQlDWajNx/dy5nNlglqPZmtn9Q/c
BFYHLYH5YmHxGhWoV1OFiMtUCCxjujD1ninbMRtyEFyrl+ywT7ksE10z/IOM8dbDZob3Uq+2mpcP
EkyybxxnVoBv6WS7W2lAR5gms/zJURVvQTvb3b7QkmLrds70KZOVuZmci3iLc08cwRSBmmuRHif3
+6+jc0kvmdkvB9Y0lAdSyHR+SXpp1vpzJ8lT4Hug4EO7lIf5/ipxF0Wpn68+IphOX8nRqK5yqbo6
LHRC+Vgg0wuv+Mxt2TSz/4nZ5RR+WhJcRO/HTcsrbmJXv50KS+0SJ1suNFTOXYXN0FpQ4NQGVu39
bZla35NOh6c490rrMz/jZYgQP388Ws8Uo9eJGO0pvW1qWMbJNnxmyCxOv3Yx6sa+LTPhHl1VNU+y
67ENeGlcfS0xgoZdWdW3uR4XP1WeIBGfxkzeOl5SXpjlznw+VBpWpRi1J0q8J0Nm6YQDWdnjZXK4
/IRnJ93Xbts/2b26lL105lIsPtTu1umARN6TuQ2UWqx3JtqOrOyT+xKG3o27FHI3qai70DA5dynK
UEhRUAlypDq5FEnG1X9bcG0t2u/CrcC6Zfh6xxGD2IVF/Mzn4Kz7dIqBbMooc7wfN5gNlwghDNUN
I+oOrZqzu0TD7paOrraTS3qpQXtmnNIzpdDKnLceC0/emG9zAhEGWvmojWBb12l6cPXlEpvv9Any
zBwO3DoLOgo/zqfv72rqnbb3Oq6yDDSC2j7B2SLi9JlAgL/VEALkAzW6qnFsXhVJVu8v5S60/WRe
0PCmaxdquZ5tZ9k3F17TCWeEwc1lKAUDNaW3gLb4ZONc9VKN+chlBFYwYgn3ObEaFn4BNVvh0Hlb
5ZukuzdZAO5i59vRZ6VjKYi7TQmE4ONp4M+ny29hiacqj6b8j9Aps1hGpXs0b52qqEMrtk2W+V7s
aywofzl5rho5ni9VFFQZa5Dc+6c7kVqRlymKDFE22ZXvJvJamjjwPr6h00G5XoVeA43Wfzrs9smO
wioKuB98+kEr3fnVcBb5lSSXl7++CEPSBfrNhgza28lFlnZImkESOQYqv9ok+HdD20n/dttCqc5g
XsYYQmYv3/PJ8uaSzFXNEw8st0SL5yNZrp3Kzy+9Fvt03livgwjB4mTF5Et/9/2LwXyMKd3KrQCO
oPOjRtH4OpLc+6pciGU48rzmd0+wyOe8ifw34jfaNyutM/piUzZgoEe+NgaRUVZd0Nbe8sCE57Qw
Lwrvqhhn3XvOy6XJQ7dqvG6fgiI4xqpu4oOXNv3DYIzeHKaSftCRPXB1U1VZSXt+Hq0fS0HeyTaN
F+1QjbVlbDS1WMQX8KkQ1gRdS27nsvOGTWdO7Q3gi7bBtpP036wuYp9XFvMQH+DVYI5lDRGHArrL
m8T1SXL9WGZ2OJtuSnKMTipxEhQCWuBBRJruhjWb0vge61J+Vyze8mXE+zqEvVM794RZ2HJX5BXR
AUXZga0w9EV1R90u2ogojbL8WmPMeRJL2iyh76r0tsTy/qyL3nhrJtOWgVe084QRyijL/czWJdoK
Z+4h47r56wRUfN7BrbONXeeTgXDbZhHzXpKadXbM8qQwQ5y6pKhFIrObnSVmn/Rw2wRfoBlNhZt+
diuxaTKHmAYTuVX8OWmnuQ87tyk9lJNjcV3ONPI3VQ8xgrl7qFdijtY1oeu201ujN8YXC1PUGOZJ
hItcVZX/DGLPlcdE1upHYrlI7qQ/D2bI9NY94o7LH+yxw6cto7l8YduS5sGUdXUUgj6w3aAnl6wN
nbSbdNAERXtrapb9xawrCTTCcfMvOv/MOO9H97BGMHRoxUU77FSfjd1m9COm/wxVc7HpS5WzMYA8
RW5QjXkTV1/TakHamu73KKvML2NEjN0hxnWGZZZguIU9stP+rOIuiW5RVqk8LC3Neo51rJAE+WTR
V69dxujgGU3yyRsH8dBEuXXMlsE/pokNyGOBUmchmyNy0LJeFy1yv1DCJ1YGCSpGcM0CyRhGyspo
AaUtIDsrG/HPIksr5z0Jhf5PffaINGrKCdAF0OlUYxLstO+sbfkLyEq/CbOhXT1sSD5mYpGS6VPn
jIo8ZPLMyfn02ra8onoW42Y31vIYp99cD5Z49L6Msia0WPHnf4zjXJR7XHPzTeWLTgZt72eHQm8K
wlhMO+N1Z53hr4yq+Wc/F973qUfZs8VeHnU7q8mSrzPFBjJSJ7d+wAlvw27Q6w7ogjELKBVF1dha
sGSE5WxpV6ibTqQlUPk2dd+SLnWKzQRJut31udv32xpKUxrYLYSbm8wU2XQPBNCynjGtqyR0xRLz
MbQFYSGVTTjTpnD9CRyKi5HuEZ2E/JasLao91onURI+DhfRbZkm9vE2x8I2YWLv8pbOFaIJ4bh0V
Vm26fC0kgAhIGjnOttdWaWpn+Olc31TEWU2HBuUhLk56Wd+6RCWku3lLwfzQVyMIe6dJsBTOY/cy
6DOIBcOp58DnWRwrKyMaDPw+oUGNM5hq0xux5wYlyFzCdmy2z+h1ipnNF2aPaSNAhAgs/V2PiEKN
0Xjj4AE2DoSiVzeYMkk8GaHGfBlVYRNZ4upPzP/ytelLuiXCah2wA2Ozypea5lszLjB7LM1t/a2V
mKtZm0SDLoz9qb/PFhLcQnhBFZH3JeeKwMHY8SVJ8/hhXMiQWAPG1BDEtKgL6t5i6QMNXtbvwq93
se0Vb0Zqxw85wWUm+AWdUIloLngmsZ5VfrBwPCDgOErsedMqoinC0p/baNvHhI73ZWuam75QUx36
iwkrRaWLP21IetPiQ+nJYom3kFgH80hdtIANpYgjeF66aHyMiTjCdJJ0wv7S2iPBTJnTG6+RYRuv
3cBUcDUYzmy9uW7Fjuo4Rhatzkb40e3C9zuFU9WZ3zRjHCvm/xSQB4rP3NnKxQFTBNpV3bRWJ9Nd
7kACD0ZDrHgqv5CPqZdkEpFFPoi9KTndBG3h+/kWXtNyB5N4VBtnZDsa1obeztsWv/SdlkbNc6o8
sCsI4Tznyk2G8deanNeC8rGmp3wh1LL+OlRFmxzbvrM/l+WmaTr3atCt8vcSd80CLhVwQJ7DmSDz
LMKusTaazC2fhgTMxHmekAQDGlDgR7pIw9Ey8isrQZ4GWcEUR6fXdIPYvVZ/BTKLMS3TFvFdS1Du
c39z8auxI7MPgFya805S7FbMMjbK3pQstTfNr5PPWNUxrU0WxIVtzAdFLbwo0i5UqskYwGWRuluk
x94nwI/jozcYVrxBkh9dWRoWdChBgt9ux2BLtriBm+/pNNTDXqDFIafDbjl7qHJIj2kvpmRntaWk
OIv1mtKsrwwSKDS/nAOCw4i2mvL0sTfA5W5Zwjo88WJxDqPf+k9Ch0vAi3RnLdDpPxH4FzNlbG2m
vMdmTo0VUTQ0uNhrS+PbxxI9hrZuaNf53IxAehQ+u4OTJf6jisYZ2BJpgndDMXd3A6SPJLTBRGwB
fNR+2NbSfWCgq3mFGjn1D8NKkii0qeKPd0R9TtatnPM6uleRMc0KaETk/bYLR9N2w9wI/d5AFptt
JRYT+3Uu3L7YM6y9/l4f7JS5w2CU3ppukpmo4N3E/ZTakrkvdd1h2SVpZLsvkgCRZWsTENTuTbzi
fIVSORk8eXMxPvn+5Jh7LY8S88iRpx6OifKKBrduOjm7KJPxFGp+Mb11TT8N90s2WBjao4jE2JmQ
SXGoC9Ab28iLGKqciJ3qG05g6/fHG+I/jhHkCHjUoxDt8bc/bFFWnkum8wUfwzLVuL0JYM/tOL/3
3Cl++PhS6+no39VQdqtrc2U9tCD8p/PwfreqWQa6EUvZgYfKlHXJdTduZzHW7d6fd50bDVewYcyj
bBa1lXKoth9f/+ytIlqgwLcKIU81BFOuJ3lSSo4xqfJ3be9Yn1tAOxtRdO2FtscfZ5k1nYFjKHfJ
SsuG9v2tJnlVm4tAllxHNIA1w172bdPPf1mi4IEKqk26S2VrhXuePlBXr2CZsHKZkBW3mcfuaxjs
HtGU3l44+p55d+g513oBMia6DSfVEKWLQvUK+W6xRmyapYU41knTJRCJa90xkaW7TDXJ7ZB5zRUM
FfHj43d37oH+N0MBwQkFoJPrt5A1CDDgcOiLqN0vS9RsJ4c26sdXOTdCsL1QtcA6hATp5HzfDKXi
JDUBwejqNeVGw5/vsbFYpsj/6xFCcZ5mBh0IpFR/HBG7HmhDVwmkHamfbRVdgVtXOuLXxzf052Nb
r4KvgZWN6tI/Xr1/dVQMz2AHQ8UpMAnVDcxRzJtpzvoLj+3PugjZMKi7bVQxmHApor8f7mkqUB/E
XEaTxXTP+dvbZk45hiigG9DRshF3s5wHdhrjfOeWhrYlETDXYCxm01HIcaTQHAOa0fzqQjNk/QTe
zzl08l2KT2yxVznoySdSLq2EK4iCxlau/haPjrbTWYB3Q8QWnbw/tH8uYMX/xcs1kAetUiEqtaf0
4chfhpoldZ3pyKAiXZJN/Eze8N+/XFoQBi05ev04/98/9Tkfpp6ZE65yVYqdLKevuj5falj8WWLA
m0phBg81riNu5/1FWNBSEbusD+j3/SDpjeGlAt8XGDL3HiHWzf+9qf8XXvjmV/WEa/xXjxn+/wMH
PDrof73fP8gTt3XFRj59e0+e4I/81wRPA/0/GGqAWq9YbaYovrH/kieE9x9sWVSbWLwpA/2jjvg/
EU2O+Z9Vt7uuutjmiUj5vx542/gPRlF9nUoR3DqUTf+GO4ELcR0H//rQuDoNVZAPqEHWLot+8qFF
vVZTQ/TK28RG0BV7di/0cO7MEsygnsvpFvBallobt2nLafgyoz8jsDbNE85pUpha8zkju1f/5SaG
EPdu48LFg7U6fTeRtHpvuR/V+iHPStt9yxs5GfBxLJhPWSyVulpN48NDkTnk3+W+3W0kRKki0Poi
2ustgqEkoO8K/5F9vWE8LLnV9GFuKVdCN9PS50I6pK86iJmeJWXj6QH3UlXeEIJbfBopbehHL1F4
FDFSy0f22vaXnBa/dgUJMKu/2gpLVYzpb5AHTYscKH4ACylwDBQZLSOoJlmmtwaCkoPrrkzaaGaC
4OwyuzNgy3nI4iclbY+yx9S34qfbaOLGzAzC2mlUDTSqic+9JmxvKrfRCDCHbmjVV7eyKIf6GlhX
bcFEm3RCVtWESOC6TAjB2XZQavqXcspND5G9nyZHE6mAPMRGY8qfuW818THRyCUPNOClr7Ei0jfI
U226NxBH6CHteC/9DAigRj3vOE1oimb54dqT3A+OnPdG2ZOSqTLTfp703mt3ooxJH7aL4tgmsSNC
ETtE1UJnzaH8ZtGkJZscQp/2K005F1ORoA2xgbLqcPIpJaGFqZrMpgrcFOE7g6JrYWnJTN3F7N1V
UFJARnA8TmQQgp8zUuyp0lkQvecLIYQRQbAAoAMNJlS3q6HaRZtZ8ksfS8ttoiu7H4uRBGBTO3ik
Vm+tqfY+MZIpM+RF3PbPpoftqt0ulaENT2Up8mU/CI82ZeBOS909OKKJ67veKWnOrYG3DWaTBOad
bQR+XCoIoRLmUX9XiNLIv7aWXTmhaCO/36wNQ3Fgp5T4+iGyByF+jnGU20eIotBPdwIY2ALEEFjo
zsiMaNi5YIU8ymdLP30qe9HfKGiS9jeDkWB9nRo9RzlQdeVg7sZ5KFs3sAwya7bVmAPFtSdI91ew
BEpYS7Am2amNVVQe41mbkgdKW5Zi9MNVmrb1SNpHA7zUmF9tYg0TFFbzNDz1A+WEw1KJUW59Fx3B
JsJvlYbY7WYM3lGaA42a7aXYzo6ZkvaH1z09EEDUAH2aszHOA0t1mvHSiaGSkPhqP24BdgqxbOZC
Nj6v3Czs7Fb3Ogw8W6IxxULCuUsl74qMQZwG8H4zu0g2WDbnztvEpJ0BKizolNvWxnZnpgJUPNLx
v/qj7sOFQgKZLr+8ZK6d7xwWQQsEROjmOiwvQiTR++vt6PREyNeN86URih18qC2+yDmA5G7k3SYs
tJoICw74oKNKu+j7q3Qw87q+GjTUmymM5Ll0nqgMi3lPSGFnvTYW5YOD5cueKHodVsRzBIZZD1uj
d1VITQh829h4SIb9ypLptqAe04dCQcaLiMcWgW1GdnkA3qo6qJ92WV/7Zo5IKlmcNL9qLdqAD3G9
SJ59Jpqf8SzFVu+h9hxy8lMI6iEEzgYxpWA54im1nwEaCL6eimxcgg90B7SqJ1PrxRU1sZOSUm67
Hxahey+T72KGzkfdbnEzNsuLm2pDum/nVG+f23pZvE2eU7sJKDTbLyDrik07G/PRzhO/u47ycriR
s8xuF4ussZsJj1PQZeQNM5ywqe/dejQIkWbTqAHVNdKR0sRYv7RxrO6sOq0Cg5LBtVPYI4n3dVfz
+ef6vV2mKg4TOdcQIdLZDalkkDrXNPVO1an2LVZa/y2XrXVMUw5hSBw7zzpMkyt+6iUJSUHNnw30
RWQb25fVlTsZ41E00CyJIIjuSThBsUgKePxFLF68ySnmu4doke02nVX+OBlT+SsXkXqJjNQagtKx
l2Y3aPXsHAfVzZCWGcTWvWzNpqEcMaOUWJaJiI9y6JxbO0vq72Sx6i/5jFEnHGQb35rpnC9gRoby
1jUonOp9uzTHpcpa0KGFrS+3kRxySnx5Oor+KCZ8mVe0bDT3lp7GUN+7fTo81fg/imONcoj/lWN9
Wqw22UVg97ZDknfzVlRNWZGPVFLU0LWC2ogqnvN84JGALX3WY+i4QR6VOsMviauZop3pEHXTafJz
bIJAD8jMzvqvC/WdL7EzdgMgG4h2kV+khIjEdnPbNsbyrayW9jh50JRiurmbKMZ2UiIB/jRjp7gq
0iG+aWuT+ccmhJEGXhc92faoXS+x4ot0NR5I7NAICcmwLo5TZJhyT846yM+8ctS1vljaNz2vuhuO
sv4Dpgz3Sha9uJ0Ij7iCs0ZSrCyy+9JgTIrei8qATX53LUBKcwdSfh4XLJlut2i3QmlJaFKFuXbt
/knanckgMwG7loswNgs0ciqILGLbdOh0xnJMn8As05+u1hxwiDaBknH+2HkS6eCU6Ye6yfqjbWk+
M0FHJbLWI/ESD3PxzVxad8tRnbEj6/QKhGD8DR4hbvJBTXfmXCzXEe2ssNSm4kgRygonL06vkIeX
QWoZkIQXE2CX7hVDvVnotlCjGL1PrkKPGhJmPm4mD2uZ7AZ9R0wW80Zuz9kbxWu7AVTZkjZHV8IH
yzwwQslJf9Jrld3rM63olvzG6ylTxMFWS7Yve5V/TrWxDqMycnc5BM47d6Ivpw+m8RZlKZOBb7ZP
ERJ3wJ1j7r+YgLED1nTjzjOz/NiCPA0Rd1gbHzbrXdQm4o0jwq+8KMBkguJ+7DkL7gcjHa6b0oQ2
hqXoEV9k/ilKHUD6+EoI8aWTdD9adXlXpG2yaarioU0xe7GTtTZYU4nqYDNFWXWsroYKxuCYJxXE
+lrbWPGS7PFg6zsaf/RYIvqrGae/CllIK64pl6aH2Ru9Z2wqZUgKn3szI0t51LKo/GrmUXXlMyyZ
LruQx0QHDHrDFjaY2rkc2r7Gqq/WBxqjCRxaysSm8Ux0CkVFu+CzUVaxqStR4WlnS4rgZ58ZTbGx
Wvub048/kmjR97FrRTtCM7OD5LQZtN1gEPYS/+hpHTyLzhh3KcvqISuzgvl2MbeysfjIkvaq6FP9
pum73eBb5cOiJmiMHjjIJsVNaJX9odUsb6NE1Owl7sIbe6ig/bcAXgOjbeMUUrOw6p2TWn6xB8Hi
Wg81qbx39hDFvwDHZa9WPdSfiO1st7Lu68PoJssNZGtIg6RFzDOTnfBAZNdJ+bNSRkeJv2iJxbJ9
Hr5Oj5gPeZ/N8kmYqRZWzDSbvrJ3rlDJQY9SePGg1+G8w6YoK798xeE9gafQomEKU3CaD7GgIhrM
vd0/NuwJb6BXONc1Fqkdi3W8yzrVbZ226JxQSxAoE73X+dcW1eRj5U/gnCv3M/ve7KGX6GLycSiS
gzVHbANlay/XJS2LLSbv+tZeFNLHjBELvBd3DQ3T0brr+zkKxjmNaKt4VRhPyW9Nc/u9sgzWnRhE
8VOfyaQJnVHT3gaK09dRIYe7DkEQnGTVDDvWVxV6bl7/SBb4ArbQy7Bou/Yzw1oQzUBDKV/o3lSL
4W/QKUUch6SiAuCZd9LN5BZ9TxIQalvf1g57N4ft0L6Gov3LTDgDAEWFQ9mZbgRhltJE0rAt4zzE
rtChBh8n5DB0yZDspiQV1xJk+9dRThM7bD/a1a5V3c58c91s2htqZvKoJVq082OglCRaZJDjlTNv
ZD/RVCk4WJAb6zqv8dhGu8nMh+uF/KLdPI7mN1GY45HuFGuHS3sa5Hr1O+n1uzyzlx1V8O62JGxh
A2F9uTbtodyJVs7XBhiXHjbhJ5pt2cEucu9Y+kq8oBr5XCUtdrRo8FWQFJD4FMz6TavRV2PrdYyt
qtgh86nQsHRV6GqR/ZQokex9En2eDLt9GXL8zspkZz/ILoO9STOzmSs8B1VXbSASW4AByu5THGe0
EVq4tJXMOSwUmbyjDyt4SFO0bDof3vY0+9XRxG+2NWmtX8mmhPsXlfMLVZXX1k+KaydP3askLl0+
8upbP6cJu0Kl7/2idrG/WJMiH2L29E1vqWaXuaNY4wON6yRNP/WjYdATqiOX2DIGsZmZT7kvmmeI
AlUAcyF/Yfp9rWhw72MasaHtsrfRDLFp224K3V5Yu8GVbwyw5aCzO9xSg6k/LXXjbeqCZ91ZUbWb
3Sh/MMiSgvxblbf2kNhoWrouhCv+hFhKbGLLXq4ccFehTohBwK7W/l1YsR4oY052i4KZoC808MtR
GsGgsYx7s/Yysh8O8P8UGRBEh/iOotAOfWapw6LoeMilcThymOUU5k0Z3U1TNRahQUN+R+7ZcGUQ
gpEFnWrGoKDM7wUDASGh08dvujc3t6KZ8mMl3WlLzkH7xCkf5i3bjHVYTyVHI4IX5mR5tLImfiR+
Q3vqa8veK833IVJLyLqRVQGDYS4Ni6j7LGmkvUHsbx7TmnMiJ1SOyL4iVIPGlPath3O+y1AOBlLv
/4e981huXNnW9KvcuPM8AW8GPSFBgkaURElVqqoJQuXgfcI+fX/Y59zoEqUWo3rck21iR+1kAomV
y/wmeqzsIF2jGdA9Gu30ozWwal5pVdrTSqhLZMdiaFpmODCTrRolvcNZAB1yN4QSNFf2juCa7Oco
Lz5R7KIy7EzKfcAA9pgalb4pRJjftZGVHKaSJARvKdoCCmAROPAdZPCiPOrJ+GxQFzxjYRF9czQg
Leqo2hs+TXvdc8VsQqvNDjNzknNZdk+lKs9qk6I30ifj0VXG+iW1+vnANYPgu1IZX5lLFxuEaqu7
sC/Hz/Bn++eqB2q4chuyugg58iPJwee6hAIUm20GZJSw21BHvzDe8nNnwgAxE/UJJ6DeLycrPFrz
WO4KhUK7QKjiQF912ky5ec7HxNiOrky3Y65N2xBm87bVS+sLFcp4YlxllSu91RtfEocPleJMJxRq
n2YXpMBsasTOsFXW8ZgwdZbRcbSEcSODJtx3aUW3o+wcL8DMwKtwGfDcQr2F1hxsInv+VOlFvZFF
iMYi0+p13Mg7Avbwa24sSSkRVoUfh7qz16u4W+MzkAFMN9W9Pcp7I+tU38Zb4HMcxflGrZZLxXJH
Lwlki28G07uAYfJT6VrnREetPyq0cK9N5MjIFjtrcL75Nq40d1OlAXrdalOvyoG6XihKd9/Ydp2u
koRpyHpA0XsdqQ2iCzKsm72D5Y0/ufqtXZrLJ4uCNDOjlxrf3l3oMD0JeBMrhO6sHULrzQ7/C7AU
NbO/LhqLPfd5dyzHdjrPrh2fAydtjrWYqT1VvSHRiJhmy6I45DTYV6Ze1SSe2pNZtfrGVRimqam9
akvMslxZZKgsx+JpxnnmgTZxh64pzjkYjBjfhhQB8aLKai8uAnEUhtbaK7RV413thOFdmwW939jV
z4ZB8DEQxbRRzcpeaZS7v1JAk16glim+GDQIDwCrBolcALP9EtfKDU1LdzvyLR6NuR3INjvji+bM
1Us217a7deg0evRtFmytVd83TZXcEnaxBilskP+L/gpwszDNNiGNz+/IgJvrbBTmpjALi/RGom4e
D0W+qqemB+6jKWsZlYmnTJa7pnQtDpnSds95AkZKJw+5b2HI+xiQNL5im8FnruRgI3QrfUn0oN0E
M3TG0gbzrjhlckQ9Xt31SjB7InbkoqQP5EDpogjPF0nBCPLyJkJ+5mgMluLTzVJRYZjFATzCqZqM
foPWeHDnNvOANHVcVCuw2DNWDdj+reOA5ws92/DqLvxKLyWERJHgi6XSsUPTw83vYwbmOPhEHTCf
tpk8hM5emgj7WGfAQ64eK2roctadjery3cZJXXyZEnU6KVWX7rRGEes+qeW9ORaI30wFX+pYDOu5
mIqtUUUGebPZf5uMaELjurTBvDDIvxvtWXuWiFNuCzRPnoyYMnHVKFlzQue7WwdZbN7VyGT5XCAY
7HR9/tPC3ycAggAOqG7n9GvhiPGhTZyfAQSRm3ych70W0ZZZVY7W+XYeOts4m6qN5qAntpT3JwvR
a29yXeS0ixyR7FA4Df2cAYKEERQOlAwhzvRM6YOhtHMGuB8/Rj09H7rOpq9IY76VUWHF6wR3Zq+y
9Hk1tqFyHppZHgWwm4eom8cbJO0qpE50gAy1ze3s9uAfRZjaW+Ca0dZNBpB01O1bwAjuOse8YeUm
ifWtkZhitYndbHH1StddUMMLodPWhCurAOnRYvgErkvt/NSRwyc1Trk9Ql0X2ipwusBrOtRVLEGp
LkBe4f/jLm3OFEg4d5IunJ+lIP4tvV16EzR0rL0SdEbkDQFdV0ZJ3QJi0xWvhya9sUauLtrwI+If
zhgz0EtpwzmJkvlaSFk7a7nch1hdURxFDTC5Lp63k923360cxUXS0E59wUQgerKmFHV7bprhE1Kd
La2o0vGtacyOtaqQ+ZkV+EKjGcmia4vmTzBCOlrlYIDXYT29DGGm3XYD+aYGZcRrhTM+Op2SbXJj
zn6VQvY/EV0x+Bm2+i2MJWBHOsxnw6rcm56PWKVwb1TfsSLzc1hSqSeRod8ptd2fxmQM95aFl9qq
M2gYq0or1ik4PT/BbGAbtuCCmEKdnQxnTYPTSZ1qjtiJlABQA+1bbqERUMUkHf1i/Nb24wg0oyvX
ORo3a1nPN0yxqU/Ao9Jm1H+mSTLsSG1/OXF3I5K2WtM1+uE03S2iAmm2mu1GvZ/1CiyjpdYrLR2g
jyTA+BDQSj26ztohteZma3EeV+QFeOJMnbUOeBhx53w2RgL6yOVKzlKdjbg8VIh2ojkrzlqFAhTJ
61NvFV4xjd/DUHxt8YiFIDybX/Ok/hni6kWzwlHJQJJqC+krv5vUagDTyBMnjagZbur0JCZdPooW
g5KVWy5mP0GqnQaxeDuVkpLXSqmrrBxIcKZmz3MS73B17g+WTls86mjq9HkUrwVkAMr+Qm/s1WSq
L1NNuKAwN33C9uNo0I/QMRHwaKadZlmTByqtIvZjm55hK6CbNUmHk6zgnxaOn+sIMHoDrmBpmAMc
bOh0NGKO75shqm5C0wzg4evWplaNB3ron+pQVbdAWj9BMTRvA6c+AaObPb4nbAPj0bkXiXMsLWW8
pW3jcNKoRceuP6UA1n5Ig4DY2dWIKAMdBTMsKIMCQE1VSEWqTVg+YazTb4BP5g9OkjrfVBz4aPm4
ZG5l2e7HdGy/6T3QdixANEptM7T3els86pjiHOcpbfdKU+NmQ7G3Q91R0EKZtC0jE/feCtXsaNlA
1dQote8KYAQeGVb7oJidWAVVMjyUBh/lMDs4xBih/BwkKe5n7pw9D+kSZI10AOCqDnTXzFzV10Ec
ptgqCT5isHrtTpnyZDVWweAnVTvNqw4bihUw12+OSoMVuSMWBMu0qtVCfG9pCZwte6GQ5RzgDt+o
Q6lU7T3agLPfhlNycgJzeApVV/gA3azbFvEoumiTpW/FDCCaeB7tEF5J7gcHP61cVs0uoTx+YhBV
+hUNu4PUbYitrjWsGKCZ+1ylGRyU6c2AhIs/wqb2DCwR16qSBzdNNsyHrieZxCkt/jU79m+GNxFu
YIHdIo6ATQ4gWXczIkDxMJYRcS3pcIiMh+BTPhV0apO65R1EmVyrczM82doEMtkQpntsMx3bugwE
L4RidVy3lUo8Dgzz1GfmpHDR4V+2yudk8tJRVdZkyHC0jKSyyO0wUtEY1pwYgtF0yQvnNktNLdxU
cWutw7L9aku9PHORhPp6xERq5XCrgA2hi6T0I23utrPvFd0hOGBnXayC0AWhXVSnAoXWTaB0t3hB
PgZmGdybbYAvsJYENp0zme/StIxv6etGa7vu4idZTXLbZPZMEBMxsp5OjZ9hR3cdi5/4Ke7lYxdk
+V0Zu/KWjZAftfCFfAlObJ2GGF4QUeGC9DjA4JrXAZaRWXnqq8rcpRqoxpA51cnp8+LelY7xokWC
jictj/EhMaD49dKpV3Yx9DsBVu6GqUtOBtjpdGbd6LuYupcirVO50vSo+UxjKgmxO7GiO2nFvWdC
RjhUFVfhyq1MZnLlVOzSGYAjdZOLK5emew0WPquM5u8qU4fkDJa0TMG/BNbOqbVzWanDjzovhtup
dwXds+YL2j8ISComro3Mlr7PkT3sKe8AhkckSfBcz7XF3Lcyy5Nmku3Pqd3fc9TBY1OsToDEgRsP
WCb1S/OmAbsbb+ZkmDESK3IkMLn8gqo6M1TOHxLU/q0zZjz6E4W9ZdwUeWk9T4kdNPG6DvsCF1Gu
TXVdx6OJl5E2S/kjlx0dFYGOuLF2kFnrt7PtSvMLVkGQKuTUGDXA4ayiwDIaFVBwF2s/1Dx1GdJK
LejvMTwjL4wC7QE4tNZ4XW4P4Ran4KHajmY/5ms3NqWyYpQxJFst62gmDZr+0Mo6K7etkOWnsuGG
p1NZ1t44TsU9k7hiW45WeBCMwcJ9XBf470Zja03eFEXOtw7nL3fFbJ1/L7CdX3P3WP7yop87GZqn
BiWMA92x7kzIpL+ggnRbiVyrx7VSZ7jbtNEP23TPfTXb32HUlBstGtQ1aKb7hoO0UosY0+GWWcdD
nFv6wEcQTDcqpovMwtVWfxKahjwiYHe5r7LG6G7MLCh/wSMYzkpv8tX3VGzDXgS2eW4QRvwSRwNA
4i6pknNCAZvS9BlAiluZE+GH6Jb9rTH00XxQaDC5T6nhNHR1ImLDi26IVK6HLmiBcrkFNqpWwliB
+Ev5mo06D7GjgxZxdRtpddtGGLB5dZJ3j3Y9m9Y2sQ2l/xThni72KMSG0Q8pDPRaM8HpMct8okRp
y99aHxrJzjJ4rrOu9Xf9FMZ+GpCa7dS+Lb5OXF5bK00TqmhpZr6JCyG07KGLS0bucU/nVPRPsSXM
LQ9MO4IXRsU0Guj5ZRiBDQT0JSSajTtsqftqJJdq89akVNiPgEe/k/LiZKQ3y5QZroWBDRL2OZFB
0Z0225bpHsyLQcF2zZhPZQyDptGMfK30+vQbRJ35mGtuoy1AWusTopTGOSWp/qFYs/E0D4PzrNRB
uXFFDG5+SJnkIk0a3XSIsBwq5tU/SrOS2ykpUM+3On3w8cIq14zeTQwJ26y+WaxR6HrVdH5XDq3m
kw0892ff1vmurxlOpUP7bPQdwVSvD2ZZwyNChLd+kiP+sGNWjb/peipe2y7p1aBpX8tyfAmrtjzG
lqr+xspY7qPU6e+nIKLPE4dku0RozMAikk0tkbSEm8E6KEHv+DU8JbopZL05p2jtNH15nqZR20XC
Kk91OHKExTipXg7IAvMsYAsamcEJKoK6z231ORsj7VsNB/h7YnF+UlFGTyOA/Vu3MdxdBVIdjyIk
mXtjgpuCU9+TnfbzntnMI2m3hudKZg8+mARecTw7J0NAk1l1AOmPCKI6O06//dgVUvkEEDw9O2Vn
PZfFxDUbF3rpdaLKIjTVwTDEcFMhBtjKLagZSPLMaJ+dqk2foMyMJ0Ubew/YQ3lCV+UTEUl7knUR
Hbqc+ex6ktSsWlrbzAx1eMMYGWoMZSRutUt7erbM8lPqdgdlsO1HkXW4RfbzQ1ArPzG9GmAsYAG6
Uum2Hgpl7ijRTJfxYqxuzBJRj5kWxZpvtwAVQiOuZuq2glx5bGmLeoAFnV2rWNE+zbBkW6EkY21n
gtd6JOh+Todg3kq7/DHjVUiyFPDInN7SHmIJgNwyaNVMIO+24djDjiC1WT66NLtFocV9tqwIPlqo
83mFOsl+OOgoPzVRdGrUGih3qH8Hc2yRhmLVt86cBv9a2TPcnQzGOrnZ7vi8tB2janOdL0l8xkG8
67QZ6QYnwNavas8hcv/nVO+6zxEY/N+yHFVnDRyp+en2o3aSVV1+H+tZfxwIAZCMXPWpL2T/G5zC
+BvfcHuXi0RbRnwPht7Vx0oJxhuh8Zm5ofaAu/J9Ynfmp9gNNtwKCumfnu3TwP0elhG+8VpdHXFq
s2K/gPt1xyiq9oQJ/gRyVLoKhll7QJWyuYcr9mNKo5fehnqzzjS32M1Z+gQ5ctG0aet7+pb9sK0a
kougVW9CZ2boa1RWcHTHsYOSZ5T6dunCroTNiDXm/tw1WuGso95umQaPzAIwLwP4YOhkIHoZHdMw
+eJEUbR4uyXyc1pmdJ6N1HziaEzc24urq2NZuzQkYtR9zU/qZ/umAz9G08/Utk4xGxvQLy4w/7mE
HoFYB9+Tm4Ybjar8BCtev6/zxHdk23iTrgwvnHrhzWRojwm2ehuJ9u4qGvizThQMO7Mk/VA7abyM
zAx2lg6KnwEQcv02I/PHUKTRI6Oi4cmkR7+P22B6aGRPhlCnsK5Mo0wGuGGF9lwyStglmftFwST8
YAeucWxKIN4CDuIvsmX6sTiMpeqaS6hguFIOZvSzRD8Y7lacz8UNePDAl2mzL1W+2ZuZh3E3inBu
b0DhWNswBhS7beM+hQIVJ2vBnNXjlDGuauf6kdMSfJWyFGxORvpd01mSdh7mRmSLemRR+WTdzp01
e6/WgOpTYVg7zPzwUtYTeYNPbhd/zuUUHZQ5zDwb3Rg/rcJ202KQcdKlbE6F2iOV0zBumby4Vgr1
ADEnMmIS6gGHjCQ1+oCOE/Mfr9cUMR7mGuTGlglJsbMse77JtAS+syrGpt/K2dLjr4lCNzsiZo3x
4MsiRkM5dzrLgnYKummFxmednK0+1CTw59p8sktQeR40jw7SSU9Ro3w2Bidwzqo9hfoNDDMkuSKG
u328cXMlZaOadKfxUIajKZ4GBHCdU5eCOjoauR70Hr6dGt4jAP/ldzlphrgDS5aFZ0a5w7CRtWHI
H7i99SkwsFiI/Mssaqh2K6i9BYAnepyJUqz6poDw9OJWipr+jsQggg1DX+awWTrvTDLYQ2fWc77C
5lhdGX2de5Zo59tCG+e14iRQB2kuP9KPge+iAi08Zg3ewwrf/C5y2ibaT0Hu1jDTQM+MbhVu1BoL
DSS8Uq+PFdfrFCN4lJqGdQa8PzKU0VTTm4RR+W96Sc0325r0F1OYmU3zTLNSr0im8RcdiunnXA3q
QcK7fulVTHcPQw4t7L6cKLa2hegTVLvKmjOHIJT2s4ojfFtLV4FLBDwKn2oJmDNIheLn5jD9xhCY
xpxhBITrKYddSGrtmpB5+0UV1DHVrXSoifKww1aYu2Tc5GVjchV2jBsepBJov53R6vcNVOVdOrpA
exL8YgJaFAAxy9Vs0GY7m9U8ymO4iM90a4YS5nRnxlUZejJPEk27icYh1r50tQrNeD2q6Rj/BPQZ
0U3TrKTp+ieRWmV2l/eqEgKK0ye7q++rWUwiWSeZkYHkwlq8s29xybTTAx4SqbsNqyEmxXYc2T0Y
WqXoeAa3iplNa3AiIS3/CC0PxIjsKC79KRyzZxz+WseDIze2nm0jgEdLe8Br1i7yanqI9EauMc38
xiCh/1qUs514QxiALNBdukiTp9pwgKINeit5+ExwzNLntqX4gojfZjt3nBoowZSN5W7A2pm+QiFs
CUwjK/FX4VbRQ7npHZxS75Iha9InMES6TFZJFfTi38yd/w/K/m8NZs7/3ZbsKfr1X6uX6CV/af+E
ZS9/6D+GgLb2L3D+GlLMSOa4Klyc/4FlC0f5l45uwsJ0WpzJVA3I9H9w2Zr9L01Hf4qTZSx/ZvlP
/zEE1JR/8b9RwWzbBlp3WFH+DTD7Nf/DNIGmYP8AX4euIDSIS8EK/HrbCamCyndxwl6bOlitAjr5
9o+Hcv9vlPd/FV1+DypPtv/rv1+TLP5nFapAVMggUV7qAocmUC191Cs/BIWLC7iLxR79TW6gAV79
VCwAkeiv1CL+syaqMqQW4M4d54IQNJfRjOaUVfk5bevN1LQMvelveR/vbHkRf8Da/72MbtAMRi8M
TcBLJYcuLCVODC3lk4oBtkeHcfHnjdzSKxVX0lJR6apBYIvDmwmD1QmxD5EdsM1GnoCE09zXMFE1
gKP591gb4OQzA+70x8SSeufT/KXWiKZW3ExRITQ0FUwGnB3BIDkaGKScOsMx7io1z3ZtK8Xp481d
CAktm8PVHS1xcsgFuP9GCbucMSBz+9JvZ2HcU5VDUjeQdcaoPNI+dYCqYT5V9D0kyJKkUaDpGFWy
ndSiAzROsLvytC9Ufv/9g4CGoHSFRQFqQsvb+IOuBKAKSAuAc2b9jnVAV238GsPkXM1wmz9PkCXv
BZm+T4fd4rYpdCawo3GFMfT2k0F+Dj4TvAhjsZNfCDF//AbE9AKYyXbBdDEbnmOrzZmLx38nQs5O
FxMYfZGTsaDuWNbFTkWsFApVVOYvUHhGs2V2UJArXGUxLduPX/Obr5PgY8EzINiwEFye1xsyTKmp
LZ0R38iLGgUJOT5LhlXFyimLT8o4ip9QE/prlnNvHiOrcjOjDc1HqsFze73qVOn1xLkJ/RD6PD08
5AMPXdrmu4839+b7tDkq6iIPSxC1EUF5vQyYpL5WpVr7MdYNhyiWWKyDZzjKrHb+NuL8sxQGgvS2
FvGkS4ZLRW9wbIfaF7JNnqLAOLbCbq5okL6mW3EuWIT3hKoLposQLi8YiMhgZAMVV4XcChAGBo9M
cuXY3+WYQZ8owq/5Vr05HAieEgRYahGrNLltXp32mMvLZeRX+/iZ3Gt6fDMbSUu63m/yUfxgdHxN
Q+nNuWBBmJUQlqBzQti8fIpEwbmwHOK2Y6FIgKSWV8CU//t3xSpwknSq2UVX6/W2bHoddB7tylcL
je6A1rUbVcUk4ePD9+5e2A/zdXhX0OMuVoklTzQzKn9o0FWYkuE7SJ72yiL/CJX+H2bVP0eCTAHY
Kw4kuNG6F68okJTJnEr2Yugzg0lIN5o6g7Wf1c+5Olk3DpOkXU2re01/GGCAhm13OSjWlTjy3m7t
hfm1HBQFvMzr3WpgvEwt4M0NFQPSNnP17VyYwZVc4oJI9u/t2kBqdMikiLpcbjeuU8tpVbbrIq7i
OVKTqyTqmWMPj1PeP0V1xVBM11e6UoKcq/dBpX4bwxGkWmNmKD8sPu5hc+VXvbt3AhnPH7ql8k+a
8MelYJhhGsB7q3xkjJ5EoAlmgPAC/v44OdQ0XAxQ1DVtiQ1/LKKbbWwpDYtUlSx8IfpibRtGeOU8
vRMxcYgmb0CPlDB/Kb2IDgr6KoBH/KAplB24g/gJel59GFs7uRKcFwLq5cnlIl/02BjvkAG/3tDE
y6Dw6yqw2kz/AXLkG0dBb6LSkgpV3IUAnNfTplGwfP34Ub79aCA3qsRPEM3kNngHvF46gLOU4DZf
+RZOUV+TDpP2og2Fj/hX5TFNM48d6OlfsM7M0zIhPWQGMstWYMZXXury0l49AweBSxvPAoUEi2T/
4oegSaWDsnZLwBn1b0URVJVTn20CGaAS2fXXNMHexPOlZDAXcR2FuASJ8vW+28AJEUgVhZ8YOcDn
pqhDuroc31vAbsMuhYo8bXI6058+fuBvPhDWhV7OteVAw1eXCunPsytNa2iSoSv8gWrphOi0XGVu
eE2h21gi6sXTpLxQkZKGlUxQvIi4I6r79thNuZ91Qn6qoZPt3Ym2V9DkMEwqlK8cdCz2UR5FvhR2
dmu3jr7JYQWsLcj9X3lw097ANQkckDlYFZOSZNyEU+k+Lcg0OF/TORVcg9QuvW9pLS8pres90CDp
jU1YIafSgexeAHRCmN1Zt4F5pSG+MUXWK8eim4HIKc3C+RPxRpd6hKdZEftSEpPSsAt8xM3SW3DE
ljfNxLW/fg3wcNEnXPwOKFsuQohw4d9r9lT4ESKz0DZJ0euk//rxIv+oBly8BVaxSbcQ/0Xc+IJ4
PmASkU3pWPhNkP0Iq/huROpnHcfwAVy1jwHlF/eRLh4ZDNAmwy9gCCw/6sKtpmPdxsDzphwb+kiV
ey27eBNxqHYVymYkBtQliF5kF10Aw8ypZ46/NnZ72AuNN1ewxDTotOteDfkCNKKAEQO0/vihvAmr
FytfPBMToITTDUrh5wOw6K43wfylMOjymPnox0u9861hlYctAj48fOJvct4eG0mlGwqf4QVISAtd
dcTzrmlhvLsKCob0IjArQPfj9Red6pUOOnX5olvgs3rOe9Xn4PPfb0Wzue4NGpAkvRdhQxFmHSuj
yP1GdWpv7jQbZO2gXnk3750K+hK4pSjUXYimvN6KBVDPBoHDuyG52AYO4HsmA6Y3tUN5AvplHQZm
QCsYseA3/n6DCIWaWOLxXUK+fr10z3C3y4ox96PCiD8bmVJ4ohnM3cervHPJUK2ijbU0lFDFvUgR
Z4YWiomem6/BBQatv2Aosi7yENVg0hsa0cvH673zQHlhNF9YEHULZTk7f2Qq2jiMqPYluS/6Vvim
jphkA2zfT0oHOaiu6DytBzEOVbC58jyXxP0i9CBFQWcMkxWFOuxiZTdzsn6AierPtJ89s9X1BXLb
eCC0kkeLl7oJ7aLxQvBP2NyBlf144+98FK+WX6LAHxsHm1lUomszX9TGCEeqhkpgMUL8eJV3Xid6
KtymbJGu2qVXI7RLrQpaYAIIEJi7kcxzh492CbIMBL1JX/lKQHn7UAmWBBQE98iX9Etx7FmMZNVl
lPnQ+RRGB+WXgajw1XEwYwdNwx1YRsadiMDQ5GPv7D/e7dvDBKyVb5MBMcEGX4rXz3SAjdID6av8
pE7viNGuZ3S2uKs7eCwZuphrDplya2fhlajwj/7w67OkLgLPS+bCTYad0+uFVb0eGIQHpV/XsWxP
ad4E5Roeli2OY1brvzReLxVII+r2PHZRe6IMMFtA/oFSbnJMSJ7HbHbWnT0SNqypsb42rdrbnmYY
4mWAcZKsVIAF4IAShm0AxyVdUHue5IOSChuAatdRtmhhoIbrceilukVpsf1cmLLb62lYfutCG55s
5VSgIMKhde6oczytFpbzVQ8dWGGiHKJvKYKUvz5+JW+PuYoJDvUX17tqoy32+skMEp5H0CeVb7tC
+douECWJNufXj1d5m6siKqNTTOEmRDdAvbhhin7Wc1HL0hc0OIJwvFEH14EEXzw5U1MhauW4V6LH
2wYjhIKlt8h6WEO+0Z2vlbiNnCYuFj5jt7fyIThMSjl6fB/hwdUwlwlS+MBjXgV0XxotuYNkeS1J
e7vv5UdwfZOkLDXKxYHPR9S6tDbIfTTzyM4zt68PHQqNe3UM5wkH8VA9wiyef378uN/bPBfgonxM
yCZ1uEieLSuIQiS8cl/GNoyoqlRuufqFZ9jgeUe0hG7jCOVNCLyIe2LbuU3q5JrLzdtQo6ENgxce
oFo2f5lVuKBZcyWauTkKvXrKAJDugYbLjT3UyboD6pys6OUnxySS4GzT1Pb/Xx7CHz/gIhcoWzKZ
OtByv9PH8lzLOTmPyBNu4n4QXoLMCXNHxd6KVAc8bpTo07raNTvAt5/X64dw8XkFclLsYNJzv47x
ApGF82DCjrlyR7+3CJJD1j/dPf5+0YCVLe1tpvTLKdOj+7ZHtk1Ft+1K5vH+KpCB/nmjHKzXkSIK
06GrGvIbO8BGXKq5dt8Ek3PlgnrbFELhWjNoseGdqKJ2dxEq9B4AnuHUpFFJXq1yY4geoUVJjymC
OEkzLtZ1N/b3RUA5XxQYhEBHS385RqZDthXWbVGZ6S6ETOkZqUz+Oil4/eMunkFnwThyQUL5tVPO
KDcX0xnoYud9fHKX1OL1bcUqJtwj3UTui9ru4kkDgaw7YAF+YVTZJ12vCxAkabxJjOhve9DLw7YW
e1S8FnQi9OuVgqoJ044puY91jAo+rtDBZ7swbePmm7SLazXA22zn9XIXYUlo3GpcLiynZFCeS32R
hQyDPYJnyd5FBODKg3x3PSY8hs3Qi2b0cqT/yOFaGQ513EPKVPog/JTrpeoLOJteVNuSrjTS1x+/
uPfXQ6eNWS8NXGN5sX+sh0+85YQT6wVFJ26yIbQ36WRUaxewva8hC/H36y3GKixGVsUQ7SK6FEWL
tejEaCmKixllcDjSjlm+zOrcHm2YeNuPt/dPl/viYFKOouiJdZmrmuay/z/2J0LUPoJSpD53Xb+y
kvS3rMDdSYmhbnEnFCSg+pnkNQawIupDHDienZceEBBQH+FNyazPw0dhG8OAyUqE0bPSJxXzQHxG
V179OzcvbWUODmYby/Dh4lX0YOPQZmaCiJGIghlrtdL1Oyb1FUxhCVe/Ud0rL2P59i8fjmpx38Jx
4cO9DFx2iDIKDInU15Vm8HVbLB2qOAVXlJxg1VuH0J4hxDJmvBIyl1P8ZmFkvmmv4AH1pkTrw3Iu
ANWk/jR0pieqpPaAEF9VflxylYtlADuSSS0fk80/XLx8W0FBOohScG3gAjMGWlu7iNq7Ubr2DqJE
fNACe35B1QK1ELVTbpV+dPcmeBWvMnrnNkbn4crOl5d4+ZNs2JsAERgKUj+9/kkt2gE4eyWpD+lW
2WNvToYDEc3TM+fakPPdpYgk4D8sNEMvjz76CQ7NXXafwj3yC4z1PC2U+V6m7vPHX9k7r5N4xTiV
5HVp/VxcgIDvFcNpnYRaJcg9ALMNSu1OcuXRvROqoBAygaCod6iyLx+dMhlTDuvPz3tOjtOr7mOX
9IqHutrsF3UfPX28q3eeH/Z4LMjXyAG6tC1lrt5TD+qJ74aqcWAAMm5t4GAH4HvllU//3aXYGXMP
hTnO5dgDBad8jDWZ+FHeY+9VRs0KTwptb3WJceX+/OeEXZxAF0ERpo+cDBsLodcnMG/xnOh6N6YJ
rw5Pbg0OH4Bh6ZsVnghNmre7RmmUHUxceAe1ZZxmYRV7nQHiUQezeo5iw9hMdMR+6nZo1qDRzV8N
jgFegVS5p/Q5nhwp8wMdI52jlWbWeiqC/i6dtcAzERdct1OT/S0sAl1cQNUOJTPTdgwEXu+pU6wU
ci97Ghl2eFZfWdADUT/5+EC8DdCI+DkETJVJiYZD6utV1Dxo46yv8Imo534LrcDa9KbT+SMOCD6E
0GBb02jbfrzo26PBpcDtvOyKwZh9kYAsIit9nkWxT7cl3cbI9W7qEryObfdXzvs7JRhVD2ncv+f7
zmVSPookUiJbj/yuKYU/dI6xBZSpHSDv6JshwiyyLmt5Zw5MEAZkmNZWiLDJx9s1eIavTyfzmcVM
2+avWEBdvEmcNVpU1vPYb4Acbc0ykxuUlK/ZE11oAvMWyHiY0thMo7geyNtfv8quE+Al8MPwwd+C
zOxDoSJJid6LmANUbJpA32UgRG6qvCz2ERoQd5NbfAuDyryZhx7fCg7xUZ/ma9Lcb1FP/DBeM60H
k7Yz//L6h6nMXnRL05Z3III9BENE+sew3Zn5rK2m4n+Tdh7NbSNhGv5DiyrkcCVAkJRkyZLj+ILy
aMbIoZGBX78PdDIhFLGevfgyHje70eELbyhGYLt9e8yTPvcydbbOc1WiOlPH8zGAOLlTktjafBTd
INUsdzu5zfWvgcc9oL5vRidIzcZfwYSZYk987qGaaew4Kr+PRfjqzJd6NPHauyMMcYrQqDVSJFHL
nIppUx2Sjs7VFJYCIruOXWk4wktH+2Rny23te3IXVUc9HFgQtc3rWapdG/cI1qUnNXGk4ziqyYEL
VKfu0g/ndq4edOTaAgMazFRN6skGPPvp9q7fWGdyGuTSbV5RQuPVrreGruvg3qRE4aI8avTozlo5
dW5tK8bObDcuMZWHBmiiSlOD5sb1ZLU4iYBjL68atN07KTLtuxz+B8YVdnpsjF4curb8YywKGE9O
NGhSlO2JNlf7yMKkaUpSBp1UTXKR3qw9mpS78d7WMqImjDwk4BoAEeu5FQKCBjY2Jx6+R3Ss7Kcp
t+WLE9mhWylpW4I/bgdPDhQCeVmKLyYieF4X682hCEJB49OWHmgd3CuVUn39809sLVr44DTfTOyv
1z3Swsy0xzk5zdn0mNq6eEjsHnKlU+o7wvsbVyjKyW8taFujy7j8999SHj1V2srMIKFAXEpQHEIt
9mDpHTJtt2f0Ph4DRUeHBdntN5DratMSjEkz1lCEYhoaSVhOhAc9bv5NVPmJeyvbGW1r3y6dPgXM
Hi/DurfS1qocGWCJTmSQAPwbnZgZ8ugBgLrw4dVlwPgzfefF39pQABVIUYCiYjq4evHh0zhiGB1C
zqKM/aoyQ990iG41pAGPt1fzrS+9evmWnEAm5uRpwjvh+rPJTqxEgxywQSTlU9SaB1SEHglAHwK8
XPoIdSdDXJqU2migHDT0F2UhADA3j3bceEVI1X1ASC8Yv1hVf975bSpjv/ttqMlRsAO1gVn29W+z
kLtBj9RIThmlTzeNdQspEthvFkYrHgZIho8tV/U4w/K+MMXwCI2lP2H6bAKnCfdqCG+20e9/zhva
iWCZRsD1zxEQYfu05iwlPUotMb6A9zi2/cwgy34Mm+FlSAzZAw1OYwDYqotp1IhnnFEfNdE2fgRP
fGefLAO++0EGXgZLPxrI8io1KcB9yOrAxZNUln4B7oEXViUvTFRZvVS5Rvc4cuBJqlGPSFn1H4Km
xReCpgg7Z0EVXa9Hb1llBDeZO32oSOYVobslQK7T7V2wOUmLCgUIaM2innI9SlAWRL8SIp1cvqqL
B4z4ioQW9nnYlx8yjr2LqYh8SAY9f8QuVNtZ47dZvFtk0kw6q6ZFh2S1CdFUDjEb6skyM4XkJXru
enQmhHkZlNRFzesoNFgEfGCzc560ghvIEckTNcHP9VChCBT4lWx5LVJy6FicUwSMVTu7g1l934BJ
0YvktU2rByvsHwAuuujCP8vV8MuYqodCpdGlxkfDCD+H5fhxksNHpdBcMDIuqBno6llyGh1Izo76
cRzTb7koX5eo1aqFT3J8B2TXJ5X7oNmcj6m9pBLS7ygECQA5SEaSIdmXVFT+oBlnpPpQhwnux9C5
M4ErDW3nYyB6ySXlY2XmF3kKX6V0uI8GqIhd9KSmE4KVRsklmHm83S6+Yt9bSTv3toHlVnFBpTZF
F0JcpEZ8ur0lNu9HLEKWtjPQS2e17y2tC8UwcBCjgn5orI2yj6RkzM9wnM+3h9p61Ui+QKtRxsO1
YjXUGDtz56TL+4kO4SlyJii0XbYH8t8eRWccSgxEEqtQUKBuCQpNTk5F6Ii7gZ0Ef1Et/8ML7djA
xN6YBEDhrk+SgNmvZuaQnPROmb0wkBNPwjzxcnvFNj4OB1HlRaGoQPFrtWLVaKBHTBP3BE5KB2mE
irudFoGfVnsd2eVfWp1MRqJDT0sH7+M1vg45Zj1CdpPwDqHVh15KF2+sErm7Mk28JK3KnVxh4ysR
3+E3QUZMYqwtM/8twskp9bWdyswyqvD33dAlj5MZ7GGbt0fhnqRavXRmV/cdRQQYdUSRJ8Sz80MG
C/YY9ry5t7/S5iimTPvoLfBf74VF7X/IlrUrzEncm7HTe+R7+U7VZ3MvUHeE6wUCBzLY9YrxYs8I
o3TJqUuU0NfbfILuV1RHw4LOeXtCb8Wqd7uBzBpCJYBhPtD1WH0vx4PUQulAZgpiLv2MXLh4FTTD
uUZB/6mT8hL/VdVC/GHxVTXcmSLxcFfruY0wZxTM95a0yL5zTsrY42VNv9WRKj6ns/OPEczzURpb
4+sYmyI7pqgIIbc1OdkHZQLgcBCV1esQXivVOPA32k+hPKBxFClDPyCLj8It6n3KFLpoRFevFmhU
qLWYoSF/hwTHHSdeKM+BWjv6se/z/rtZx0nnZnU+tCdh9J2FfmAuBhc6snnKSvDFblCXKoLamoke
HpRqpIZ6xOf4EK8AUhblL0QGvMIq86daTD4CkYrlNiO6KGh0awYKRsAxAB6q2Y+qddTl903jGXUF
fmrrGH3qNnZufs8qWX5p0YCODzZ86G9oBSI6M9OhddHbhUbOm51+58jgg5ugQGpkhn7U5MxAbrQy
ktZ11N78S0sT7aUmDTJAQQ147xW9iQGJgEu9aPGbiAmB/jx3uYIsTDN3ygNr1s13aB+GX0Rqi8tE
ufdjbiL81E0YXVrlrH4Qg9L5sjHlZye2cOcIY3V0DnWlUM20TDF/05rRprkQSFHu3d5uG3nB0ryi
VkLTnpLOamdLtRKIUjZiKMCUhivH/hdNIiQZ6uSjXCPzWTa2vhMIbR1ZAm+LqweEI2266w1eR1pB
XklN3WpzyRsb3ISj2Ix2appblyqnSEZuwgLWv77kurBlPekenwZyPWIZ1ehPc2WMvqoE04d5UIR/
eyW37ghKqDjy8Afh5DoBkQd5aAympbVUw+yU7adjUXEacvvL7ZG2vpmNYxuArYW+6KwWsOjzmWLV
GJ9iM2l9CWXUF4Q7Ka/n03ASZHp/ZyZWircH3VpPyDDAaqgBE74uP+q3RyPrVCx8K9DOxTCqd+zP
/qLlY4m2NUIUrSPvbJKN1aRIvPgh8UaBQl5Fq0i7WUphNmThVYROUmqUXlXF/6Bcou5MbKtmyFA0
eahMA3ZY94xtda6btCThN+06/xxkPCYyMu6eAErjxrqwDvgUREetSSJUG0PzvlaxgA1ngs+wl/fY
KBsf9+rXLAvz2zrbqAJackAvYxHf6MuydTGlyT1cV0ACYz10cXSuu9vfdnOxNbA7S5OXwG01ZovT
mGHVnP+myxwMPaPK6yq8a2YUG3bum41tpNO5tokNF0s5e0mVf5se135o87oR8qK9eAaGLvthkhTo
NurNUW6o0d+e2gZZhEbNbwOuntPBTrpRBSB8smZwemEyAj0KdaqEdSA8o2h6lIkD6VImReGr1aC5
LVqoCHKPO0HXcihXzzoFcwAXlJSor9mrQzsYsFFThURnIXd4fd0iopAXP9RslI+JY+XHttGR4q9T
6axW3d5xUpfbZz38YgZG5ZUiBCyO63UH9oSUuqVyZ8joAUljeSzRgBhS8dCa3b+zZR71KUbFqv4a
DMkFPMoDAZzLdvCktvprVMrvqOleMjN/suQe0fXus9o5086h33gZdOiDNNeWKiR4oOsf2UONCsXS
IUJkMHNrjI6P6WInentLbIziGArrQInTWaiR16OkQN5lxLzpkUz2cOg6tUTaNVV25rKx8RaeMdez
vTCNOVfXw8gZ5rxVTNpcS0CoB+HkRzNt03M+j8GFfrD14EhJ9VIWGa63dWQcVbNGiaOJf92e7vsT
tzQqSfos7kY6I6vDPSCuN1kBDgBzpJYPqdGUi82EeiIlLH8KoVnn/994y+/57YTjNBLWGJZgkTGh
yagnILkw3wmPAtcjygC12GG6vxHHr7e2Tt9BBjNOQZ7SxupKQfooFDRUdB9WVPRSadFsoFGQQoJG
hA4RkhmgbffYVH31GZwG6lhVY5Sf46DR2oNWBp3mC8VCusNy0JkmICu0+zZqMLOawVQ2KBeZg32M
+gQkyTw1Vu42mpHLhx698JcAyc4EhUxUz12sAxL1wa4nISiwYvyGqkgtN17T4ZfdYUvQInxW1NFB
Bov8j1Okw08Izvn32CpbAl7wFOWh1pO699q5mS91pKvCT5qZknshD4i+6ilpLwo8uJoh5CtjQky3
AAk10dp3doFn0xklSuG4MUv10Mdt1nmhKeVkKZIxH5RMNyrPHLHSdg2BXaGHf2AFZS0f0ZRBRzp7
HpHwjo/TFH/DnrupjnKA57hrYVT0fcIj7Hm0YwzFqmJERpiW2Wh7tPIHq28UP9NMGWEcZ0YkXunz
EatANXnoUZXS3XQq0sBNO1nbQ9tuYAcJWRfMqQno1Oa8XW82VcoScHmIjSe1ekFPSZMOkl47yQFX
gcTVp6k+IlY5+XQMEFnB1vLA76o49HH8ZIugv4sdaQ69Ai8YRB/20GhvBe7V1gRsQV/Mguy6VF+u
f16CR2IbC9vxG6tBICuUXdCNaHkVhocBn+ISB7/Ab0RdVBsk0HjIDlaYH2AuOk8v5gRiOWjucRj7
xM48/vExhdRMNwl5DV6kxb/y92NqVQIfHt4i32qjh2HWrAnxXvm5iEv9myJxfG8P9+75I1alyKXI
xMcqxaHV8xe2IokiMccnPUSnnB1lu3OU9B9QVUV6NQnBTqDRHqfKX2M1tztBx7LMV59hGZwp0meh
b/0ONYcJnYY6bROf4PRHeA2GH82h+KqkaX6ouuqXofcfb892c0DavoTK+M7Tkb1e3FiabTFUPQ9Z
XwWnLC3aT+YEdcWZqLPqAmHlDokz9/ag7941QP00B3nlWWQi9NU9WEhw46KeWcqdSQQzZI5bBNPe
nn73nCyjEMPwlmgA0NaFRCcd4Q2ETA055+oSGjJlWwlvqKiZuiOy1OnOa70s1erbUdyhSUEDlGd7
TXotRtVSskgseZyFCiCsX4pK9ofALKYDjV98NdTKWNoWe12bzeX8beDV1SL6EPdOi4QnyWMZgeGw
94O+2UP+biwnLzNhN9h9wF9rjN1o6k2vxlhedWXRnSREbhFXG+OjKU/jh9TYZf69D0sgK+uMx2Fc
cAlrGJiEBjkixSI6BRWSY2aXaS9VOGp3VchObey4urRTh7EFanH3SmiVXhBrKDk7ifT5j7erQfuT
uBfGBn3tVRhWjYmQoiKMCIin18LQwsfYUOTL7UHUje1zNcrqUCBaZNQSooWnIEKaGDZM4qpS8y9V
Gtg5PB8H+jAXR4w4xNCQoMTnTeWUuBYdzYMTJG7U2vVRBw6AFL98DMyFQjVFxymm4xDzoo8yTgRN
8hHXlycU52vsuqz6APzhnqKKeWzattk5EFs7BujB0ksE6cEZvL5bRFf1eC+k0QnFVATOSWGOqSl/
AZbWe6pu7JHy3qfHbBj0VUxYa5Q3lHU/fLTQs5xbKzxFvfjHijPVSyZd+5hCOffywHgxtCk9ghmL
HriAWypHQeZPqJPf95rxxxjf5bfYQNdBQnDFGasaS6HZbQnTPzw56B4eJW0IUQlqZherRMofman7
WNnvFQg2ttDSAUBzYAGvwa65XnAyxjBXWjZq3LTPRZion52wyz8pYAQ+K5Eu3KKjOHzIMB/a270b
7whDU3LhnNIhMla7l+LPrExxHJ0Gq7wPFcQtUwyJQPFk9LEtSogtKvJFNn4frY57KnjOLETtTfFK
PeMfYRB0DQK3gbxH3C+lnZsR7kn9T7oe59CxEd2tuw9QKBIEn8RPCwPhIyLp7TGspD9/myAAk/0u
OMOl/3m9hl1XmsbksIZjoba+Y7WWj2uosVPz27iy4aq8fSdAFda6TE+RM45hF4QnFC0xj6HOAr9w
sncO4OZHAfNGSwgCBcdiNZcUd/t0QP0IMMzsIkcg48uVIR9sMrV2XjIJKmg7W2FzavA2FpUJ8C/r
zhquMtjNWlp4anTnVbS4PRlYi+3EhO+rBATSnPLFOZxSH3WK66mVdYDDIJADlB6S6kkXpnJolFnG
Gzta7J0wR6Sakh6B/0lfpEq0rqgz+Qh2M/4EOG1wh37UqXjrxlM/t7pHNxCTm6C25vsED8gDrvb8
iavgH6urLL8bfAmCBVSxKb9e/+4kiWNEZmU+SecMB1NF4sjso1+335LNT0DddamTLzfv6jBWKZ6S
tmAQZE/bE257+LXUReX9+ShEyTAugC9SiluNolktdqT2wIeeEagoJqt2uyUquD3K+8SJFVugMovY
D5TJdYSad1ipB1bLTRrKyVcxzPolk+ku4X+MBA81Gg98GNSJAVQzttE4fE4WCAGglClI+PMwTv2h
TFHBTItCnHd+3PKErWI+ivYyo6gWDiHrmE8NadSHsM993pLuJ2gy7RBC/HLlfBZ3stHgjZDztkAy
wKDXzKAaoiuf4Jyxt0rLYr/7IdBfFokmGpnrKvSMK3HRpa3kT3npPIXx+CCwLzrPcq77RqLlT0U1
4PXiBL9oSuW/Ah3PhXjux2dcC5Tn26uysf2Q8yOyp2OyCE4uccFvdZXQaYYaU1vJr7JJeAhsLerZ
UGv+dJQFP0m0DYRqEX1cPXZNqcCwmFF+Qpseq+U2qS9Rlu4Jary/QhmF9VxuUM7TmlmoY+GVFsoc
+AD+VK+upukco8yH8UI8nlXwJa6MvO7OyaLE9+5zMiytC95U+gro2VwvYRNPWm2MbeDjIVEqsfJQ
aXn1Si8IHW6ErIdTBS7ZwTuqrDW3y5vsxQissUd73RiVw4Bm9X1YWfILQLvpGZyYxCMsP5mJ43wK
ez39gTu5rR8dQLZ0gfBq+hxFmvoqNBMPtsrqJtOdUfz90eEDNno4wU0SVaQ21y9jPeLx6tCwzdwA
a5/Oy7Q5+ZzUUxbAaoxRU47zKAgPlgZm0GuUBIe72CjDAO92Q3JcW1LRv0ayPvzQT238gH188NeI
A+tS8Kl+xmE34aOUQGQ8qGBln/uu0r8ow5j/Klq1+DupQhEjbykbA21Jo2c7OzF5gRT/neqt8xgj
cGR6TSEzVECZG8elGZf2o2RhZZG3JoT3GQvf18QWnIAybeKf+OYo+QH5gfhbqJbdV3OeYL5D/vi6
mEUg0a6xB05JpBanXm3xj63Atb6OutI9mXGBiSiMnPo8Kbr1nCv0eUEdqdKDUutxcMT8TT9HnUaP
WpXk7Eck2cO3otKb50xX5oMIZOyj6B65kZE/pF0uIaiGe1UBYKii4FIMwWezx9eR28XC8kYEzyJJ
gmNOuajx6sKZ7pHhHZxzKyWxvrgcOJJX200l/11ZaYuvOx5t+JE5iVEjp4mryKLXhnZ3LgV4OMDz
Dn8oxdwLr1OU7jHpo3Q61UaFj8j/ZG2CuI5QwZHEVgQXGzvDZySNi8deLowvGSolGN5ZQ/BxFE77
EoK/Cg+Fjbf3QcklmwIRuthfsKqRnoc4z7/ePv3L6b6+76hRQR6nHYY4zDv6QFg71hikWH2GDdKg
QYRAQ1cq6slqzC9/PhLInYWBigYGmf31USSyEGod5lTHERu5r5roV9ul4lF2mngn9NyaEwAxVTYI
4kGnr2KDMgnDqB8jRiI18EWY1/dzFRhu00nfb8/pPRIeeC3KZCjecHfSnV0NldqVbUtsUB/pdWSa
tDn/LFl0+rkbtDMPyeRFekOnH4CxF2HoufCF9q7Wt/msviE/gh8gEwPT6lldckOlAaUbAsfPcULA
BsXMD8bojH6pF1/UCQ/gLq0xUsMv1wian0ViU9zonPK+ltp/Q+dHIg33bRv8FdvmvRlp5q+umsNz
k2jVziu/8V0oJMEtJJOVuZJXizUKa9blkr3WSg0elJH9T9bk3RF+dPDHATufxVxgWjBDaL2tMmY7
xFyz0LLADwyz9NDjp93XWRa25CPucnWGZ6AOEuTP9x3Nn0WtatHTAq92vcPDAMVxhqE0bYXy975V
pkOoYkXH3zX/w1LCcqJ+xMFF8nl1mCyl1Z0IG3XfSSNc9eIUJxYrFuhJtvPOrDb3OFEp+9uGYwP5
9HpajpF2A1oejt/XAzCZMsgtzGMMrAZmTFQzYBaXgcf3KBlK7wm7wumUSGLnKV/Wbr3HkdAhx0P7
VqV0dv0jzDAOJyoVjj8nSuZTNKRBHo1YT840rNHErT+LkewkM4q9r7o5Mm0V5J64UNi71yPjaBIl
UkbZvIXcfSwKtON1jK/vENtvcHwZwi9TmeDMiM3Yzkd+H/8BpLOgnhj08ejnrUa2Q+RU6hAObgfK
/ThVlUJ/w9lTm9o6lQrBNx/XYjetUcKDoE0TF+NiHxDE+GKawU/YXg+g66ydhvjmfMhCQMxQVHkn
UK0TBIksxUFWj03xSNewZOfGe2CjZVXe7RSHCjKPjEKpcfkVv0XNBogJh4CDUQqknPpaa3xNGbMP
cpXgiUHldeeuWW6t9XjqolsOMofa3DsWep1EIygjB7PTSDw5E6I3uKFUx7Lsc26ZXvX6VssXH+Xo
qaiHvT7/RmC91OnIE9grqrFGGcTGnEVyzvCBhp2aFY3ORzWxpAMeN0hYYJUmDnI8frv97m2did8G
XUtMDTjygXRj0Iau5GtjBsm9ZuWxDw8vf55wb4DTXOueZJmfbw+8OVsqoeAyoQaRlV9/3NYc5xpc
Eh+X/hmiIXXp2VqWneVW1HggReUnJLheb4+5UVGmBKMC1V16SWQSq3PYmUYSIOXECVGin2VG/kJ6
Hv3TY/LudtqEOYqSz3jbFLrqW0lY3OGqg2Os1OR+0Brc0VPegGmUJpon1jdDqsXHxmjNR3VGoAB7
1d6HrGuehe6A/6E/7NO+Vy8ZxTVgmWirIgdX8L9q3Wtd5OHL7dltbl/kxNG7ZfcCfb5eUT3BnbEc
WFGjkFL8KMBb3XeNQyCPU8JrnKGjmiphdC9boXZQnKDek1vZuH+o7vK46BRcKUOtbnZMVCyyLZ6X
tqzbD7IcZ3hz2d2H2sLSbMaj+YNs9PmD3VrOoUG6HrdAMXyUyOM83Hplz0yt7JJ3mLIOSIsdpq4P
jlkOizqdhOH2MojKdraHe1Wa5cOA5FaAeOcZlS10JOfc/BBnSnhE30L+Ytj9eGiqBj9HRP6OcthE
nqyCRsE7UXfNWVXukRhENU3RaC2P2PSl3bHTaKLoKHzRQNWjVpxszIE+6Kj+f1eUML3c/lobVyjK
h8j9Anug8LUOouUuE3jJsaeMNu8/VHaPsVIcaTtX2sbxXqTe6VCheE0/c7UnohwPHNUWBJSGZB3D
fETstFJwPawbSkVTmnm4Eud+yWPi357fViy74Fao6XJ7k5isbu8yVvqhN3htweTmlyrSRH8PUV3t
XNsc5QAVzmr6kRmJgg0sB0LFnRU0xmgdYYLhOAbuQ/+riOvuU4tDjO4i+SQ/2HJUFqhMNw0SzLES
X6LZwpz19i/fOEf8cJhM3EtE4etGRTqltpRJy5oVinaWQoxNLXWsgGeLEhdnvfNMQ0NujoTCl5xu
D0S4dYo0EL28d0uVb41Fxa5Wx2KmJEjLgdhOaqAfWuw7z4YS7FzBW1sQwBalIi4gwLza9YURN7aF
DB4TVeI+9GMbDb1QDuWdLfieskYllOB9CYAMoMNrtekxzuO8mWsivHoYYl9pYrs+gLdFgG8kVMvc
uE/6T01dh8+NY8x3A17m2TmWspj2B9hOcqByatNDOzrxp9uf+g35unryl4IZ2CoqShSWllfqtxCj
dCwJ19fM8YfW9ITk/BgTkIZylx+L0DhXZXrfl9mjg2v1HOov+SD/jWMgHvL5XVhXz50YjkMVu4Zc
fOopjFet5qbWeJYUrDeRMpYcaPUhG6bTeg8OT31QkZbZWd+Nh5Si3wIbgKxJPW6VQMSZ2aVQHGyf
BAmkawc+Ja9wg25040Fx2tazFmDozrotW2O9bvTXwSuQKxPIr+6VbJLTbp5N28fCqfkcYEb/5ACb
KCh6jynTFa1zIHuv/4a4rn4HcT3Uh6Zzfko1JamD6OPpCWfH5DUA21h7+jh+SKjO54fIiJO/VElB
4BLjpe4blr9tdKhLNFTdKQjU72mQYEB2ezZbB96Aywu/k2CE4uL1Jhg7NOyjYrL91vmZZfl8j/Rt
fikqEGV2j1JzLafmIRI1zr8hzIfbg2/0aBdtJgO4DohaCMWrVzMLlMCq4JP4Cf3gAw7Z90rQnKSk
/iyHNq1vpfClLvtUOMpLZEq/dKgyatzsSfFu7iKL1hH50dvzfb0GCnLIYQoYzZ9D51EZoqV+P/Ne
FnF4dALRHqzg39sT37p9QNuTDi1RIHCm6xGHLkPribzYx14YDaLcttwy4gq6Pcobcma9U7nh8GCA
XgyTeX3CYxkll47nrQ2nH5B2bb/Ia4gpAMQ9NcVxrEpphlc0VLAZL2r84HmhHCUyvmCICnk1tvST
qYTiNOMp5ydxMZxpZUcPE4qN94gRan5WUb4dzSh7RNX9zxuWi6j6gglaQCZ4C12vUjNrUtFUmu2L
Xk3vafGpvqwOWA2Gan1y5kT6EErSuHMgNj8NMTKMZxhmIFyuB6UePqPMMts+lZmECqYwAVsKYydC
2Dp2FCphS9GuJMtTr0cx57qqtWCw/UyxSx/WkklZdHB8PGqTL4YRNw/xHDv3edHbn+pMZDvDb1VD
KIIsAjMoEyzk4evxg7oXTiYxfjolSK0QjhFLpvGlBBnhtkHkfLKyeCAKGOaDbKVUz81O3fkRmyu9
wL5A8vE6rpufEmbmhLlUP+xIVw5TYOnnFskN7/YhuD2KI6+OmgFecaRybvuSVjcPXVOgGOBI7X+Z
C3g5BYAZsH17tZ5UbSYKLA1bVemwGugUywttRFz+w1zAsqB3REgLlO36q2VGquV617M34yjkQjY/
Fagh7lzKW1sTEB58QXhOiwb69SCqXbRIBnMbjlGhPmX2HD/ODoGYNNnJWcssNEPGBuEHUapHB7TZ
zhy38lR6XfwC/Jnglq5Z/oGlpaWO2jJHI7LQmUrqGZ532mFuIGz7R2s6yXddS8cSv8RJng+xbEgp
7dxQ6HdknKlzwLqnCnHZKYJfXU/N7eBIZW97AI0seh2FgfKoMjGPUJQKanu1A9MXB25cYVNhVU8z
PnGhq3X8iY+qWDoplpO/cH2GLxpGyj9uf9StNIVYm74xMRjI/tUbCCojqnqREcOU0MOBuBtED7wK
UDSHc0JOfWw1jI5H2Zo+3R55691bSMJ0FLmDYFhcf+lUVYVJQ51XaA6jjzV2EJ4w0+9KXX+yO/sl
suY9UKTJv7h+kH4fcbWB9cwG4CLzDqGl7NFGec0sdca+V3bnYZZ2zuRW8I33BhgwZH3hta0Je6Lu
4i7teGWzQSq+53U5ikOFrvdRNGhVREQeD3OD+mwxSV8js3XuBtQpvVGzU7ezu39A1/+xQSDkcp71
hd0HUgI88fWK145kdxJNED9E9e1cFHp/93/IOja+69UoqxM891EdhsvFOiFKcEJNXPdRBTTpKjbN
xzSc4idJ/g/5FBpsNkgzilqk3dr1zNi7g+Qs16yGpzuJwDy55lLcuL1j3wt4sYDo6GCzsjycLOL1
MCa+hEoJVJHikto/G50TEa/kwhsjJTo2oWJ/rZN28qcGH/NGn7Q7bMT1n/Qf+yfFCLK7KJUkd+6A
Xdz+YRuXJonAggole5YpKl7/LtRidTzNUaiJZrM+cEk2i+ckmVInY9md5jTPNEnxe0P7Zst1/+X2
6O9FZBwknZY1QSIBRv7asiInEZlpZgQ+KWNfu04SDh+iwOgrN4a/gUQf/oY4nDfhiyIW7ZSF1B8d
sBa27udWGDg9ghk+2AUJiifRNT5ixpRFflLG2XIWOF2H1M70nZ+9cfNBpiU3XkihACNX9481qoaU
DEvFyVGHD1PX5XdCEt1XJ4uQF+nRS7EofPmLtfUO92YjKKAdQa8YqjqQkXVvNZUVCmcdogjUjrp/
lGTs3KSf7R32/cYobxBITrq1KN8a15vCSbKkN2fb8pUJr9aDY1daczD0Kj/c/vzvzzt0U4CWC0+P
W25dTpYzq9bKpsebuXEyT8Y8/CVK6sQ19NE6jaQ9h9wJ0pc/HnRptoAuAgqzgGKuJ8d2rKpUwbpE
D9RGHGbbmT6WjvItMNX6oazm4rW2RnMnONi40ikbQsJcChboiq3bPHgaxdSfIstHPDu8o+DavEwG
tQU7VDS0VamXCqUKHmsHzMk4ms4j8iGVX5o0MRub7rVuVX+eMFAm4+hTy1ygrmtMUNTZQWg3muln
TpCdtVR0JxxuxfH2cr9/ORkFnit6fOC6oNldL3eV6VGMd5np43iXnbGvtjyURDwU9UaSlHJPRHZv
uNXWbTSnadlVpg8LyHQbuaqPTg+CV7a6wFNjvO1vT+/9UeH4k+zRUdMQonz77r/VouJMqiW8sE1/
1Kr6NLb0YLNKGna2z/sLh1GWAJ07GrPHdZepbkwNS4fG9M1ATT0taMbnXgs1IHgS42GJ/GCBOHBn
HLjPt+e3rNd14EOhESw2rz5FYRre158vCysnz6bK9EFAS+6UNcjh6Zm4xKnV77Ui3g/F9IBzsKAQ
h9aVzSpDHocA0vDjclAvMPKCizymItm5dDZmtAgAYZNB956YbhXKUDPIQ0hXhp9FUnifxol67oER
+aWwyp3bemMoWLU0ahYkIyys1eOqdxFiE0UErzvGjj1yZuHiPOJ4VTnvlYI2h1qE7RavMuBZq+8U
NVHc1IOj+4URl740IIEbDupwUuAR7mzGjVsbTzBTxvViAQSs4dg00uo2mnXdxwUbnm0aIP4Yhcaj
PMfpN6VW5BMlu3nnq210JlhGToEOoxoS1JoyLyskTbhTa+jYkgSLAWm7sbK9ILP0uz5La3Qwe/1l
CNXXxNHiT6kGjBAvmNgfZ8c5Ramh3M1oiXhmprd+aKeZXzW1fGgRM3rAbv7r7WOzsUZvRTLiZdzj
EDq7PjZkJAFJ4EyvIddtLjvuBt/VQaKd6zyIds7oxp1H3kn7mbVZcNLL3vjtDqJH59jIP+k+ruja
PaGHcZImqUfnEAOUScqHP0b9E2YB7yHbRZoThOX1eENWDRxhELnBDGyzVmA553Ye78xqY0e/sZUw
dF5kKdaHx0r6RFRZzCjmpL+YTjYdw2xukfvnOr/9tTYucRJZCOo0j4CAr2GqOJJnhZZYVAWnWnkK
nCZElCDeC7U3wP74y3GLI8JNM5uW9vW6idwaDSRbVR+zYulOcuzgpUnDiq4UOibpIdal8miLarzg
Pjb+m5f15BejPl5q9CGeaNEY945JO9SIRTkjupNl6FMoKd4rcXTorGhuXECR5kcjiyb/TxeI5jDl
zKXmy+GzVhdZq4myNStb9VODIntWBa+2XYf/ZZBFygUxUG2JCK+XRxFz3iGirPr4efdA5MrmhxmK
4vPtqbw/LNgkk+ahLUWRiL779Sh6HqYJYgSUllHYO9CHidy5bUkTgFGgEh3vOf9tpDjXA6rXA0oD
JO9kNC3ELqT2bsrqktpllP87lGl8Fz1EcP2UrndJzyykXjoysXiMfGShhr9ynK5gg1vOS9OU4mjF
1DjJIYtTUyGwd3td3h83fiZttaV8TENl3fDT4lkA2rMsf4pT4YqOQLAa5O4AFkDb+dAblEjGQjuA
Ii73FU/J9ZLgW+SA4cJ+Ow6RQoR6VntKWSquJJLRD4qKSjny3Re5KhsPpabJ61Ndcs1CFDt3zPuD
zw/B3GCp5JLQral9ukOGBuPD8nEk689DgLa8Njl7xaONojXDwCSgHQBh5h1GKSzmrAloX/8vdee1
5DaSpu1bmejjRS+8+WNnIhYgSJaTl0rSCUIW3iWQcFf/P9DM9IqoUnHFsz3rDklMIJHmM6+h6xBD
94esdIyjRPqt25JdWQ3qLzOSjQUuZDcNaGgUIjXtzPd97FVXV8213wiObovLqrOEtIee/z6JHRPP
1aQODFWav32SEuivIGPgC6QW2xaj2rhavRoy7dN+dHbRPM7HrHKq8Om1uoZop0Epo0DiRUJoFfzY
rh9VigkWjb5S2hxAgK42HbXF+TYmDkm3rsF4GvPyWicGOBP6PLZJVpnztcS7avesD/bTTYukbB8V
rckkLo1z03dWFHZRgVW4Vp0b6rFzitOJ0BuIKeIkxulQeCoYSjPzvUY5Vbsho6OlaWmGq3LPpW6Z
v5/I/EjRaBGBoF0JOKfjaShdd8o0Ontbn+srXaaFXwyJeyZ0ePStON/XXb8ewJu3GrR5Be5PVBYq
xw3omjSk4Wl1TMvxrTG1xYunF8oPitiDlbI24ijVED5uN3hK3S8BH8jOA9QU1lU7BZEndTDIc7TX
YyO+WoyBFhKVCMCr6XSt4w0J6aMpjuWEHi+BYr/T1N68UjMD1YhyKHa9kn6Fiajf0cnTgPxa9VHr
tea6z4cPSwG9wtPAJgxRKZ9XlWOEkB5iHy2QeKchxb7rNXAocRZVIP2X5PD0Cz82v1TRCM5Wqo+6
7UsbrTSaeaGioohC3xdFHu0pOzAenADaj4Z2DlO6frDtBHOsrd6a9AGQ+j9dNjkNQDVKXHs/93WF
zr70Aod53CV4agRxbDR+Bz3miOaufRyJv/YwTzAGGEXyPDVH99jKwfCVeJn31oKhTiHNMZhVmCRD
V2o+WvrDncT05zbmfqRv4nbXXuROR9cexp1cVrDnGM9XzuKJAAiYWvseasLHRkT4I+PsYXSo1tq1
6zOKa9cTtluZddBnI7upJ7QF/qPRRB+nQjj7vIRA2ShLd11k3HsLTcb7pz/OY8fWz3O1WfyN1ias
MRpEnae3vuhL453VW9rzNsqMoEWR/oC8nBV4gKaCp0d+5PAHz4WQnEfKSxFhXTY/nVtTXHtm56Qc
y4PV3soJbXWt6Lrj06M8cjqCjuNKR890PSM3oRUo2Sm3YTfvh6LH9rGwmmNq1LeTNXVnjpGH6RV2
XD+NtFl1ZWkgdV7EHCNxbAWGXo1YYgDSVhYgR46CZa5QFXHJJMKdIAZeg9Sts4kCn6Nvu4xbx6qm
Q+U1Cj2D7Bye+bFJpBpPe2xtAFnbQmHSJnFjNhQKcyFRqFGVCr20Ub/uFescZu7RoTgtVgANWN6t
0XGiiDS2tMIh2MzbXevpr2H7ZseuBqXw9Mp4pP1ByvPTUOsC/WkB1mUhweza9l6xLefOc5Jm30V1
fmvCwdpPXtR8VOrie+ZOvW8PbXKdusR6shKO3xaquJGV/aUA8H8mJvrFY9H/QCfuEepOP1Re2pcl
+8KoVPXgaJhm7ma31vUwrVXbd+F+IUuRjvPzplxM4UdW2924o9l0uxYHjKM910DP0Dlq3+e9Op0r
nj6SMlJ9X5ucwIPxktqKBiFwxccf+ERmYiM9keyberpZPOej5i3PEwVUlaqRwJgw35LshSGn46An
d+OKeJZ5+mJulCtbq97VVh/Mhvqsc5RgXBCgffrzPjxeiPYo3HHxwIZBHOz063a0H3u9tpY9gvrR
FSpvMlDRATyziB7ebesoZOirzzBJ4trK+mkNuZFqScTIlr3VJS3ZQHEX5dEzbejswFGhev7uO3Eb
UbIGhASv5UEFp5FRakFU0vdSN9o9ZMICEmunvH16lB9h9+b+XNMPGO5ERFQeNi9FkchZuoLyuKso
EcgAOc43nhUPYZ/2KH/hR7Uv9a45xjif+M1Sj0fs7dodcXERzpMxhgqWAWFeztlRKQrzmSez5dYe
bbDvXK9hZi/a/X9Ax9BAwVvYtTeYXquVM4bgWkwfxtQ5ZOMj0DiWLNV+9MFWBPFWhm9e2jl2ctPe
rxp7X+amq330dYZdpppou0dTHyjGoB8UvVxeJF4F6NJLKX6UpXWksX+Wd/9wbfI4FKlWZjtMr60P
B/6705xlnr1PVmxLJ0pUjPTYPFiRWfpZsSD46yppUK76hGphfxNDNUA8L3KfyH7wR6HKvYDGemZ5
rd/1wXenmAKUnLyTC/N0MXsKqJ6CYGHfJdEtIVH12s7j9nU/IGbcqOo3O3WaYwnld28sKFQ+veoe
mxOyNNp76HTB1Nlc1Po45JmdRfaeVHHeaem0YFaUnvOHfrhf4auhBEq9iGgUVcbTV5RaNHYUv2m0
1bjzWpEcb6u5eGvC0wiz3vt9JBPD4RIHHtMhP9tCFFaqhkyFY+9lEjlhNBnprtVR0n566h5p5DEM
nhUmtWgyz63oV9klhqaMNJiqPJc+MkpFQMn9ftFbbzfz3x/HGckNIaxrI67RnXbvXMXaJXJ69/SD
PJxdLOaRmUQKCYYawq6nsyv0TrPjYtT301x8IFnVA0uBAB17hQskrerPrNeHsQLDwRnje1L2R2Ht
dLjWGkx6qZW+NxdFkT4FJOkPRZnc6HZt/nYj6HSs7fLkTkX1MacQGKnTrW0PXx0dOc0L5s+likBU
TDC5FRcp6ii3hA0yc57hqLrSU0NjburQET05qTOfq4w8NoEW5Ot1EgHum2tI+9PthSXvvAKGtf3k
NL1fo1f3nDCyCjtLm8KnX+2xoSjgqRRIqGnTfTgdqlJLFCXQ9gKeUKmhTIGQqb2L9ZoT5WeGemwV
2utrcYhAldy2P9H1hUCOKwSppmk+N+qmuUbmtwljYIA3UVO1Z5bhuqpPj03uYooiMFRWcuYW48dx
PedJWvNqi0pJcKSsF6ZYv5Lx9WUYqW25U2Al7qbCO7cDHh6aDK3TI4CJS/yx9aEEcJ7qXVxoe4zu
xaHGwcSvMLg5M6GPj8J+hlWI+t627LP0ytxqbqrh5quZQS+pMKF9cM7f7LEVQg+UVBDZIchtmxXS
SNEgX8pnW10BYHnNC9adDSYyZivOvNBjKwRQDjcviROIlc1mRkpbg1nWans16wo/iyd7JxKp72Iy
f7+HRHwmNXwk/gAerGGrhoyXheTU+u4/bbQVpbeMCjLXhdanLxQXwSBTjS0/x5MhLFlAiW+gJ76z
vUg/qq26XJl62waicrogGpvqzIp9+P48DrkPMjKrqNu2dRJ1pKk0tdU9lSQ7nGtXguLLMXWDNhpC
t/r0u3v/dLjNtVCptTZwBOF72LlQoNQ23Y/cl3tYxm+eHunhSiXeZ+OvijHEZdsDrUNJoSwrRlr1
Pg5eG41hoVXtGeuZhyuVViI3D/VWMkiYaadf0+0qJHZrb0FsrquuCMnjfQX884rS27kW8w+E/Onh
AhIN+wL0Y4EF0YI6Hcur2jIm21T3UnaREYzqFH1cKt0ydu2I8o8/KF2U78YiWojKcFW/yQCaNvtY
1Im85q+McVh3eqIclChvBoQJFfFynlzjw2BmRhsstbPsEjz7nrXJKCsMVBawwL3dC1Rqq9TtXumK
/GJlQ/MWr7BM86NGLvfZEonR74WEEpkMik6HIhuL4nnijuQBpZa1Gvq/CtOSC6Cvk1O/VYtRg+9m
jOZHq5OcwdPab9n97ue3yeeBolA3WJnrmyMEVyd6pvag7qeu7A9iSlVy1CT58PQoj8hmceau9Uw6
FhRFtuoHCcEpVDQ05KNJoe+bjsmzqloEAnqoImS3VjMrGTyHysp2WJm1UEzdoX/hZdKg5hoZ822q
WONNLqP+eb/kEcxAcFbnEtP1DDtdOKwbSl5rYwW7py34YoH0VIhG66koT2jL200S0P9w0Rwe3WXa
TbWpLL6l6K56aIcCu84o8oD0doVtjdRBRrPfeeBCbyiJRJ+sTqTlao7VF1eNHRnl0fF6YoSsbw2w
DWkXWp2DTKjRNuknGsWDd4hTiwESRGQXvzNwjoSS5ULMrMFeVT7JTKX5QBCaNjC7OjoaPVVAmM+6
/gyaz3KbOp3zSjUnHMjUtq+6XeTgGOajVpZUAWqTMtR0xEoCLbK8yc9qdYDdNejd7Zw1RZDBV4Up
XObVp86qMHftVEX7kBKg3KU1jivHuZyp3qAwr4cu2u81kBGQ6kGUoUfsd4kwp13hWnK4NbyyI+My
EvRSEtqRVIIpyz+9oB4GECBxCMBALYBoMrfQxlHNU32q8nlvTHZ1s3Jad8aYlM9ErwBoKb0EMnhX
Pbfz6Zzw7MPzkpHBZ1BBJHF4wLTALZU2sEdrXljqcNSBpe4MtxrOrMVHRiFrNHBX4eZzUK04PcMI
Mk1lzCiS9DIbkZJdsD4wJ/u3AaKYVqx7f2VfEvhtTmXNah2E+fplH9d9emODEQtSu3QveJefR9mE
DnkLVdwQYoFc1Mpd2c713jPgcz29Ih7eMLwLoA9iBSYMBYnTGRvdfFRQvmLG8qr1a5EavplXSxBz
wp1JHn9YDm4OCoB0YAU5Mw3ytk3dui2EMbSzDq7DlBQXkqks7gVZlbguFH3hRFCK9rab1Li6UXIB
azoxRnxmYnWuFT8zFNcO+8XsPzVNMtx6rplEBzOa27cede8kEI0C962BFIiWV+spvicWiWlfXenP
+gjO7G5otexcFfmRHcVqWysJq/ECeLfT+ctzDKJmqqP72c3d63nsY9o43UqsVfUqqNxOCZVypiKf
JM5v30Erqo6BwVgRxGyJWEU1ZjjiZHy62FR3RQY9nhKyeskoK2JwBbu5pIqnLxiD63XS2Z33JELU
Wa1y3ClGdC69eBgnrsQA8rV/I1NORxGqKCExmlAAZiN5t1hDfwCnWBxqBICC0kN47ull/wjHkgof
jZq1igFecBuYjotdCEkvdl+CfL4pen2oAy1d7mMjQnibze1PDdGwN2vWO9hS3gtc5JuDA1bSN9yh
eiWqpbtS63jACgzvBmVQkX9LazBNo94eTdESgTfZV7NXk7fQh6ozR9DD+VpPH05TKiDAFradZLtr
HKm25rQXpjbuR1Hlt8mc2q8ja9Ix9pX2mcD6EdDK2tmCc4gwJcoP5uacILgZIpRdJjSfPBDcWRpf
p0kXXU+6+taejGyPSAkEEjQPj+QcZaDVprxLG+Pt09/tseegYbMG3Wunnqrm6UJp5yiz1akfAaxW
zXtgWwXkILp/L+omFt8VhaIMIIGxrEKjHeeXleYIBz8451NljuU5qYqHhye53ar1Rhi4ciE3IfNU
pBZL44eaNz1FQzjy1kJoblfOhf7btwFwIUoa3Norotza3DlOlmAaVTDUMIzxx2FW5K4DvnMm33hs
eqleUw8iNli55ZvpxQfLswe7GPcUuN8gqhMFxUC3dl4QjJmK26W3ridnNANFH66sPvtMueEcEO6R
FJZUkaSKtIrYGlD06SfWZ8sZijlhWedoKFmsJDwW9fh5YRqtT22vpgngGfupkmXQj3N3HWV4OdRp
3AdlOphnTop1YZ9eWjwNFSu6O3RfSKtPnyZvKH0MijXsy9Q2XjVds+xGWcdn2ISPrCQ03lFTW3ue
VOs314jWutAjOkZRWr1FiD/uXveLLTNfVYzuzBs96LqslMW12LZKkpK6bms54wglnHi6hc5WtniN
emV6XzTG/N3W04SIORZL7dtIKEtC1kailo//jF6W0gzhPmfkcm2dmwD34qX0ZWyM70Q1aMo1boKZ
QCmhqIhgYbK8rF21fuWg8PO1GGrsnSoMcbNBZcng/GWfS5a2V/H6WtTgOJ7Wdgfg3NMvpTaVYqIb
hokNYLOQrNP9MCHN/EVWBjZ8feK+LCKr+OgqeXxl1qNzZzZK4yPjTPMoRea6MQdxI0pHn/0sVz1e
SnOOwG9BSCdwyp8+yLbLan1YyqBUaIAbrYCB04cVTaPY0STb/WhWTpAsi0PUMi5norvtNcEorCVE
TChaIx+1bdpHjlgFArJ2D2gMlqgkxymSpvajdP5YASR5+p0egD3X4ajvQiwDg7+i4E5fimDM7ZMV
1YR88Rcrtvv90hKaaJrSXBtiKo7uYnVgKlvjpTkl5lFVMTX1ykw5dlb7ORMjt6ked6FXw/PoptK5
KSf1ypPKfO6ce2T6dbrKK6YXHW/6/6dPWgCwSwai0X2d2MkzZ27TW6NIvJd6b4srTalpDvVGJDCi
EPUr6Jjzq8yp16L/DEQlM7NGD5auNl4unnlOFf2xR+MApl5GdkEZZnPgVDN26FZTtvsJl3ZYfEay
z+v4nK3DI5uF8IdR4BVQX9oWMJxWxREmavChnkXxDHX27g6bqSGQaWXdNVFl3yFDm4cJurpnctAH
eFBWCU4CuCiBNwcMvmVeRaWO+B5WJ/vCKt+Vdu35saGiwyJyVb6ecAh7FnXwX80u+tDkNuLM+TSe
+f7b4xYdSWr2qkshHUoRFZbTz4+Hs6WPjjHshwUX8lTY3XUrKF2hpHFOXfzRodZG1apYtAKvT4dC
AlVJexeZtSV3v3X5bFzNdXpvl805HsSDeV1fyiYZILkiI0CD9HQkpMLrsnHKYd9G+JCqCa48Tp4b
r+1ZxGGbo9QyoZq3i8ZCvMnVaglN47e5BDwDSfEamXmE8sb2arFjZlsbPLlfXEAXRlr2XBb9ucPz
kTldU2/XpPqq4pO8mdPMWjx4k5GE6Vrl4Ci7KCBDkjclyf/u6TPtsaHgZFnMK/V0Oqynk5p0oPGc
2pZATwpOMjMurut6bq+n8ZwW3nZHrlMHJJR9QbEckvRmTS6WMY1JTL89cdQqiBXaLNK18qPANds3
FqN7hXlvvwckdM4k84Fv2Do0elJUmrkqaJttXhK/NkOMjZD7OJ0lnmGG5luNhFPvxcLXkqWiUJtU
7esuWZNvdTnYEuCZ1ERzMydec4x0klu2m7U3jDLH3tBc3rRRlZ1Jeh77FqS5FF4RyKe5t/75z70N
WhhRAp50r44gEmwU6g8iboYQrLB15rNvD2EQEyvGmliCI4I2/ibrJZSfJd7y7d7rGzWYTQIiOUbn
Lswfyh8/B5cMY1EXo266wt3g5Z6+EQVP8BFxvVbRpzwJa+E1HyOA5Qu87Uy7pr/eVkGeW178oZp1
ofnUsrMUTU1jjJDBtY1d0uZziUqekYdqkeiHcYy13rdaCZOkGaCw+2VdDBDVqLFPwENxXfGV0qkU
uLddet9bEVlRhtD/izqj0Ex5vbfAWmUi7YLCrtyv/Ib6zTJl/7YxjTjeZUM3VLRV4cD5rCYOmk5R
30mr7wkrMisBbGpOShbqpbDKvRdZiHe4lSZfWoOGta6uToPmK1pa37TKIvZdVVpBy1e4LWWHYSC9
gjgLUmh1jV+yHZ735oCpx9ObehsWMe0Ipq53/8rsfHj8e5k5mpnV7It6mHaqkTeH0fPxYWq01Dkz
1noWbT4x4Rfle5J1gFT25hOjETIDzS6bPRBXsSs9Pdoh45sDraFF3ThKtEPz89zt/kP/63RUKGo2
3qtrhYi4bxNEyAaKJ9DulDfsFOChqVnku9IWq/H4sHjPrbbwJE3BMQPrG/HHKBwK9YvlJHhJLzO8
lNSeo4+I8CxjONvp/KyVeW0dzLrvkr2po3AbicjOaUwVSxNOaObPV7Yn0lczRN3BVxJY3GHa9pHu
V3g7hJGXoJVmkJ9PgZIZEz5CJH/6jjYtHHun7GNY0USMcu+McZojFKGpqM+z/nMfc7BpCUc3NeYr
kU/zF9UsB3pLdn1lrraWs4oVFsOY8o3CpsZJfhm8mnvBgmXy9Mr50T89mViPwIxdggAfVywR5OmO
rdpeLZWmy6l38DkzJaNvWkq5vEiXJi8hldS5r6vCqNhDedIf+74xeipmvfJxKZClulKXof5myCUF
30ap1JdliU7TnGSO40ftIF9JoMPPVW1oQ69buj40tcjWDiheMU/lYOQjbO7VvmGs5rp88fTrPci9
OYZYLKsVjAEAkA9w+npJIo0+lyLd9/hhQ04aTLnsTENpX0Szpzh4RaZeE+RKwj1RwJoTu2FqvCJo
JshjYe2aGpXqqP5nyPifX6b/F3/jZCnmuK66f/wX//+lbmaAt0m/+d9/PB++iV6Kb3+7+9R0f9vL
6uunPq2r/1p/5K9/dPoT/7hLv4i6q7/327918o8Y6V9PsvvUfzr5n7ACaDi/lN/E/OobOWn/YwCe
ef2b/9s//Nu3H7/yZm6+/f2PL7VEiIlfi3n4P/71R1df//7Hj3jtP3/+/X/94bNPJf/u9lM/pBTt
/vlbf/2Db5+6/u9/6O6f0HFoE4IzAPNBH/ePv43ffvyJ+ifL1UIwDFdQrrS1blchZZv8/Q/L/ZN0
mYLGasiDAsm6FqDI/vgj60+bugCFIHScoGwBNPn3g518rP/5eH+j2PICd5q++/sfNNpOzkAH3XK6
1+sJCHx1FezbtjImZ4bwkjk7wIrV99LrvQ9VaabLro7lAePi+FteDW1FLWFyP0SI1lF4mOV0p7Yd
vF7NK8x3tChwFFM0BVA0JcAYSXKjWQ7Z0syU/qEQUSmCla+GWq1rHb2/oqh2kdfWHyKoWjLMiO7s
aw+LRS0QkppWWDo5PiK5Fc3Sl7Na70EgR/oN698m5RiT/A2zBqAeH4fpy2TWQjmUltn3PqYenQo5
Q1PHQBlHYG8u5xndCqipWVi3wFdyupFQVadITYOoLLL3RuGa1GXtwRughLSiCQ0jQTLKGBTjE+yc
FjmIyTYBi9amUI/6mCvXkWbMvtWNy4vBi6rv3ZIo15gAlniwtNMrp1jEy8jKnXinLnpHIdvQi09l
DsTiftYkx6YhVe+u18v5maXPMzdOZs7vUE+1knCSTXLleTmt1lS42oe5stCfsamAoGUHfOq9AIef
7HKvaj5NeSdsv88VCss5bZ2e3rpdRD7teMFlkfXOVzEq+Bwv5P7Cr5rUunOkvcR+2xZmvEsrIb8n
2Ie9i02GCQsQznlQAcZ2gmyME0oS6qjcaYnnLNcZucpbungC3Hk5LvdDWtSNX8nEmnzpdku5gzQp
kdrvu/hdr2ZTHAiKDe1BDK7aIkVpA+9u4An312m3tilMNA/VsCoSIqE511QErZfKuQKm2MsgHjLt
q5SecW00Sun6oybiPBiGXD7rioZoqtV5HT6vQdRkEv9ZaG4N8nouddkEFEuRK8kxXjADTS+HaNd3
DjynCgydOA611N57PULG/uQII/Upme5kreBrpTWSgtpstrWHxHMnb2EB5dWOA4NnGJwWATFpO/Nn
wtrqvSmymjXj1tNns1Fpm2lmr2DFZ9Ld3vXSnCJwUhFLSczpYgS6rKpboSpRskMToX1pKk5+D1qE
lKJGiO7rGFX0spPUsd+WZWYnIYGm2vCp4iwPh7HqgRBo3vt+yNPcJ9uxB9rQ66evp6JEdQ3x4Dac
aqnco+qZ28cBetd3lS7ivNJ3S3s3Gl2aP59ULOT82tOrFhmjZj4gm1169NB1EKNIzSTvIlQ7u7WU
EokDwrRwmbLeWN4hTEmAm856mwY9qlEo0goxJvje6U6yV3I6h/TuNby06fD2t11WjFmQx6NQfBsH
m4+U1Iz7yBWCzra2mEnQwIaitoGUVOZrRu6UhxwlhPK6Jgg2r2IqEQKfIL3M9l2RmW5Q6pPVH4qs
T7Pn86hI9Tg62qIFXYckTaApid4FJig/NwDBvFjBnDoxeqvYK9kHxS0iJ2g8b6qCVu+W6XrSkuiN
M9fsZOycxmSXNunw0hVurV2nillYR7yYTMTkGxzEP6aVQTnJUYp6wvNem5pdK5buvWAhmP4qlD75
JT1Uoug5E5AAXG3O3KCxsxxICILLZfMcMw4reon4hZPi14XVyU7vhTfeyjk1tEOJTHzyLDe89Dtq
9gk92NwbPI4elE58I82N7oD0kfoOBKLn4izVZF/ybnL6PeQ1V985Rm3En01lMD+Keom/DrI3voqk
VIswqeCu3aaS4DIYaLm9w+jJ3NUN50gobE2xDqjIIJBRG5h2Wtibe3gk2fG9A74fTpampk6IOFB/
X5VRMe+kKUxMqKi81SF6vJirW1aGwJtZ6z2atpFuxy91Eh+A+E0Vll27fPYoQU++GI0lCSZ7RHiw
ca1Fx/06Nd4sthl3gVQ1WaMY4ygtYn2DyA96oUbXfa1Vhs+w3X1rFt1nY8z7KBR12zkoZNQUiSPN
rKug65Ua22pLuihvTJHUQgrDdbqXi5rsBDZb2ZWiKs73pmuRUEqziDw6GzjFryI78YzQGjXOqzRK
aofllA+q75qtE7reYHDINE05+jEWCinzY4/9UVSm+z7lAtAOCi6En4XaRILDgwbYTlDY7q6TJeqX
Y5Lmwrsa6qb/0olWkiT27fJG0aLoTUfS2R1L1/2gOHXkm6WZLYciie3rFVf12aKRcSOpEa4poIwG
39KpANZT/UaYbn83dl35XbaYSlBNqmb8qZKe85MhvjRkT98nZVI7v6BEw2Uy0igKNHvhJhsLGtNQ
l+LpI8e3Y/sOS/S91dOqfKNkmvtqce3+3m21rg6GdJIvHNMUY5gv0XifoxWTYfolMXrmA1kHBwEe
GPHpXFwtaF+gwqMmQCFEa9urDAQaYH6Uz7q+gz1jV77WDwdTFNbrWhZTvCsHbBTDxCrgRraVYhcE
56r3YWjKxAlNL0o+5Z1cXL9uMrx5ltyru70bURwIhmaC8spxtHznfegMRAq03sOcDa55G1Vq1u7m
Khn7nYvTx/NEJHMcWrk2IXITew1YInoiCbZvoHKDtKtyDYR6kqRBMkb/Zuv8Vnz8y1j3JD5+3nyr
Xvfi27eeMPr/QlRMqPjroPi/RbzGw9VpXMw/+WdYTNnqTzC3HFUQFWh2wZ36d1ysOMafFigoF6kl
SChrhv5XYKzo2p/AxilRr0VGlaoq/+xfkbFiWX8iBbKiWQlkwRqRIP5OaHwSGDMQTApg3Fs+gdnK
mtpPUqDpIu8Xb/4cyXc/TcS/gvCToPvxX95imwsrhq4t+WWg8T4VHR8V+zM58Glt7K+H3nLk02Xu
zXai0DR7zgt0EV8UmnGOYPKr396k1Y10dCDZAPRVzu+72tJhqs+FvbtsUjal1QjAdFekbh5qKCTU
VgDlObzslzfVnTojBJ1dLQ+XqRqul0rFSjGfvdeX/fo6Wz8VPPVILGOFPB5aJKAYUg7vna2Y95f9
+KbE6cwJjXx7tdctiePiqv8EPNC9cF42dYTF7VKuNuICo6NnH4OyFPHxsufeJJPQRia3V/siLLyD
15E8XbhzNkVwPlvTeKaVo0fa6c8Ac8ovRpaq55QtfrHCt/zNCFl+N0tlEUpaQFQI3uSW888yyUmV
5H+x57eyB047tqNdVAVJrpxu6kxqd5GrnNM6ePxAsTY70+odU4qZaUmwFm3iwIZMcNGH3DqMRTYN
cCfT+ZBZBUDXLXxTKc+BDn813ZuNmQ5d3pm1k4dp0z6P9CE+Ws2k7i968m2nDaBcm0H6zcJOmkiD
SvMrqLELZ2Wz5+lG1A1pTxEK3CS+LKKMrzrkpK8uevKtyqBZmChwD10RWu9poaBPcdnPbrZ7BG5w
TmG4hGPX0MjV2ozE+/fIQX/dO1u+JtYFNqpPrMB4ymj4IKBRUnS88Mk3u37Itb5pU1GEg0OPvZhA
PI2ubC+b7q0oelLBlojB2BLjFxxWbhpQd/s9/vlf87Ltoy9luYxxtxShgzX7DnW8ykcevb/w0Tf7
3tbR9V1qfr3Jbjv5pm7OtOB/sTG3ziUQHaoMydAiTPXhjlwv80XVnGkU/uq3N5veJvVTvcXMQuy+
ruq8LD8ltEHOQLV+9eObjdnabtdNo5HBKrfzj8JWu9z3OlFdeKZsruOlVFM06+0sjLp0v4y1iRmx
Mh0u2p/mZn8W9Sw1WvN05Yqi3kVWlR8Hu7/w/tnKDGWUtvsqK6OdoGmnImGjD18veu6tq0fV4xZS
JG4auo26K6fmY6Jl42U7f2v9Bp3DaReDii39QbQABHmyc1b5/BeLxdjsnn5w+lkIHjwfQcsaFjZh
Wf7ysknZRLODi0+ybvHgGT+rGtXbrjzXB/rVY282UDWhM+RW/LRweueqN5xrVSBXddlzbzZQDqbT
FB0/juUG5ZydMM90r3711JutM3VmJ0runHAuxiDROWBtBwLZZU+92TpdhhClaicskxZLty6Bcmt7
89vLfnwTyxaR0lQQCLPQzgqzOEToVFgfnHqsm8uitwfIDqfum6QvsjBZelzb7xNxTs7wF5O+BZBR
FJZTZPDLlLSv+7jRfBzT3lw0LVtFlcZKMkw/liTMyvEzhPvbyGrOcal/9dybnVmrjpymxEjCAQ7U
q0yd3qJNpv8Wh/+vK3mLK4uqNk0pkadhrCV3FNrJe3CNu+zm/NGa/ikb9PReUc20TMgGv4n4yv09
Ocj/eeh1pn76XaxhCxgO/G40qoGK9/wk88uW35Y8UvUFKaUGsmWswjEr0NK/MPjZAqbRMNGyuS0S
HCjdaWdU1QcS2uSyPb+V8oqanMfu6ZOlsKJCV+lwhivFZUHKD9Gjn6a7UqhTpRo/3qQfvKQJk0S9
LGTbgj4UTIaz2DATVt/k+lAyPcoFWn3Z2t5SA9QMVOoI6SqM4uaWDQRWttYvm/AfALWf5qQXY6xI
hU05xZ+4lHM/kpiKX3SYbA10C+QEaEytK6XQURiO+3dd7LmXFSO2kLRxSFc0Kz/u9Ja/auvRq7vs
sTe7UloA7peZZTJmfYC26uhLOz/nF/CLQ3ArXLGqtPbgn5OwhMjoZ2WtB7GnjBeuQ/30QMky8F+z
oiehPuNCrY4Auho0kC6LZbdgAmsYVvcxfr1Wx2dFPn5rF+WcjNOv5mWTDdKLjFAQ4ygUimv6KNDQ
lABcetEX3ap3mDiLIe5Gy9Vu9WyHoCSc4rJNLtueW0KBLmIJUZJHd5UmWJoXdvP+ssfeXJiidJc+
jh18OlPI5tnoDS+H0XUv/PVNMKuMegNOChfQaIbDDawgdi8Lk9VNLBvXYzXmLb+ctdluFkfUUy7b
mupma4o58sb/z96ZNWdqc+36F+ktJjGcwjN6bLvb3e6cUD24BRJCCIQE/PrvfvIOX0zi1ztU7ap9
sKuSk6RNY6F5rXVdOsOTJVEVilS/TyNusLa19movC/TQDJEvJhThen9XzRSg1Em+Y2Z4o3uvi1U7
VBk1Sg0YOiNK2e1idxbVbRvffLWXrVDPLyui8XBzU88INW/b9qxNgEmAnCW7jNXeqPmma5rbxe63
tPWfTIZeDzxBmhm8cZP7LB82LfCoD3w9/aHQcEQtV4/dQzqdY99ch0jG2PbGq7GYgU+QohITY3GJ
r6S7Def6HYDMX3cN5Km+fukGfEQ3IWFyryvOH6tweGqRQ7RpbkKi+euHTxJpNQkg42jo6GOf3na6
3DR9IGi3enIUJqaPsJBF8yc27ttqU6dDbfLr50JojbSTAcMQOaA/ZsBWliXctnVFDffrZ5ssZsZI
dLupK8cjgte6CF3GNg1DFPe/fjoYLmJAgSzaWiFNaAlUCbwX2bSE/QkLGcoknFF4i4czZIYlaeff
VHQh76Yv4x3/N8n23ycRJMa/fvcmi3skhuDxo0ZMHnSko2Ek3Pbua0Jex4yXajBBEKXv9ZelVLDJ
hclI30MwvTGC1sXAzPME4cia2/cNf0AiAIrx59OmYb9mCSqbVI0dMH6k9E9VM7dFLZENue3hq8Gp
dGyT3l0Gpzwm0UVy3W1abtK1KWXmIa3hrMFs1aYnQCX00QuBdNz22qsRKqTgQxxilp1N0M2HBBDt
Afl/oDtvbJfVMO09idp/5HVgLxgt16IZf3IdRI/b3n41Ssdu6cLAeZi3/E+XCgkfYLBtT15tYcey
CRzycbH5rrKigiwLhTLINtz08HVtYqJVTaYJD4erCnlHtwupN+3qgaFaDf00MLjKxLQF3eGHJoV0
EdLIv0fM+M+8sq4XS+bFD8p2RFFwZuzNiLLTG414z7ZtxLpwK/Y6Bnr6AukaR5FtbwF6nZ2mG5++
Gp6i9TmWIhMfGJKWjllvljPAMPPGZl+tnwlojBNAcZgJS3exsLB5j1rn95CMb0yJa5yfICglcVkf
H0Q2jKeeLeA/4pi/bUJf1yp4pSQZ9OWAB4+dvAM2eNk1Fy32tq6+GqEtRY10WTKQcy+JetAINEcC
Htc77X7ZVv3FSrdOAGqx0LWwaMYHyRX/kSzT8oEPKPtSWvOD39V/z5z5n56/TgeKRTWhgC2hh6Ts
/Wus3h5qv9+lqbzxfdcZQeBbBZObUSwts7h9AD4xPAtUDW+bbNa1pB72jHpaIN8z44TyMaKnU4OC
pE1BA2i2Xk849YVHQ6MWar8RqkRuTfoMSfe4belbV331cqkmAcbBAWV7wAuIKvxgtTEPm/rmWgOf
SJRQwEQcH5QIwOH0hLx1kLJuOwqsax9JS0LtJWgZycdUIZteL7eeoWTjy6/WVWhhI/jZ8Hig79RB
kxQlQynblqSWxqthm/gzTCj1xdioqwdNJnnT2dRtO9mtwV9NiJtDjpz4Awon6qtwoNOpRH3wtv6+
zhACq0hm0KEDPRBN+hMFt+pXpd6tR3xjrK6ThGrLaj0xNMxkRpSQeIk6jdj1besz6yyhzBtCJBhj
tpTpbEAuUHHex0v8zmz51ruvxqoMZyGRN0sPbByr4wSl8R7lHmLTdWW6huJFyNfjfYQV1nBQlwcb
mv0QoRJj01hdOwxqhwv5sSJ4d6qnnfGcRMY13Za0lq7zeWKhL04OiT5DbXDCdiwtlmB+DxL3Vruv
huq06HhIR2DaXT2M96jhYbsl9NW2FXad1yMjFGVMysWH3rWPGiUOV2MbxduOTHS9DRai7QJnweE3
6qcYuuwcGq62PXyd1sNk2lQeCAeHsaHxjoViPFaEbMuFRY7y65UpHHW9wCQDqRA8Zb+hIiE88qSr
N4XkkPv8+uki4n3YSBDcfZOioq2Mkisyh+O2aAtqnl8/vq1I1vEIrl6lx7koUxS+NAmsiZsG0xow
U8ZmBmU3o4eAS6+QLTLp04WX26aZNePMll3HwwBDNRKSfCyRaLrzuzR7z/v9xmiKVifWNEGxFpgz
6O8IbV9z1OMXnpze89O+9fTVWA2A/JaTwGjSdRDnnhT1gaRg7Pz3hr+cNv5iv7pO8Ul5gMJD4GSg
FxhA8BnggYEM056F0unuv/8Vb/0CqxE7JZVcyg5TGaqu5+fO9/qHTGZz/c48/MZvsE4lqmETQGQe
v0GfqfauLxsUxLEWnV//Xbf4f3bb65SiqotTdJoYGIxuis8ZDMvPWMbdj00NtM4pam3d+viHHuJ0
rE8XVMFxMP7Gq+VwNXBlwmvUFEWwNS9w10x9BHiDjd/zDrzxcdegi4DhxbHs0UPK4OGaxjI5Ii+g
2Xa/vCYQo65xxAETXaeKSLyPhgCayQ6Ipm3tvhq3tPKINqgjPcxx5fZtO4OSIfR7WKS3WmY1bkFN
qeJhwQmcDEyeVN2X+UK7ZdtmO1xth8EAAhinhkFpppgrkVGYnlASti0Q9idujG9KVzOOXZ9nZPdz
6ob42rF2/rSp3dcZRoaK0voddn0GNuF9ABLVqTd1sm3Hus4xsp7GxEew2+bGzs0OIIf+pWMq6Hbb
3n61zk5J3Ds64/nDPAdRni5JcixthBLFbc9fjdeJdKJtU4xXpGOgmM4b6psFOJN35vvLW/7FfL/O
NUKmq63jS68cQmEZyq3tUmSZyu5lWIe7UgwLnMugoG8bYmscm0WEggeoxz/ATcB3Q9R3dwqA821H
/XUWEg5tS4qidlyhNVrnAUdVMDh20bZt7DoTKZ4cONodNskzEhKesKr3OTI3oo/bPvNqAMN0Os0R
kCqHwXP2GlFFMPVQX75tM7jORUL0CDwVBklRjAwZv2hB09AF5qCw3BZHW6ck+Qi6NwxTz0HLYPk8
pmX0q8/SjXc465Qk0YbOWtC0DqiMnj6ittm/jyApeWcMvDEzr5OSZAAKYQLo9GEIfPPBktkvUIyq
Dps+7DotKfVQDkpAQQBhyqnyjJpT9dGgo5Jt3XKdmURQ3QUEtcwOtB8z0OyH5kBA4dj4XS9t9oeE
La6jMY06lR2GgYd3spHeTTaI5Hlb26xW3EjQtK2qNDsAtDHuyJhkT0AEuG13c78zcP7w7oOHkkh/
DLMDjAn8DH6IzFk32W2TzTo9qS3VMqYkBh9pAXLCo6H8AfOsetnWMqtN8oy6gMyOAdo9JvNnJIQZ
aNyQvPm46fHrFKU4AQ+gTuYMoIVAmx1dGqA6sjKbt12grZOUqNcOU5WqEpjvxb9VwmQ5GELhti6/
Ri3ScHQmaNsSYEl/OmrPlTtFudm2oHurBVfVNFMR6oYPoTAE2CaPnDrTZBtbnr4eUICV1ICSYr+N
6+jm2pkqvEJyitk2XNcZS7JBWRmDIfhQddgbA3Qc3hkAGzbmHKxVqnVVZjIFIPygleftSUj4N9lK
831bpwxeN00fDjMbg5Ycaod0wtjCWkYt4o/bnr5aYJMpUyUuLMihyqT/FIeq2XWuGn5ue/pqvIIJ
BkiWkeRQynnaj6lfHp0h/qbPCvjT65aRLen5kDXlgQ1NA1DKLD4koQh/bHl3FH68fvo8KQFBCN69
CZvgtvKJ/oQjerNpywdF+eunA5khTTzO5GC1nZ6DiYmrMoGOatu7rwZrlIDQK8auPLTLEhxcx+/q
UqpN90Tgdb5+9VI6Xw/KlYeEkm7vz1OZT0tVbZrFQChePd3GbUeEJYfI0m6PnH9+dMHflNb++4oi
WSc2BWUIdOdCycG0DVvOuun0x7CMu21zMNjWr9+eSYNIKQvJwU9EiIQP5zofUKLa2zSgoBt6/XwO
RL6vI7y/9EwMMl1afgmjut44oFbDVVB4poYKU8049/q6mmd+jtj03qHq8gX/fKj6k5kQ63SQzCnF
LDyPzRngp+gzWGNApfz3Pn/p23/1+NV47Tqc1GblyCGtRsqKcpy8I6rcxoPQlajhgY+TZdvgXec6
IYUtbSQwn4d5SFyuWBigwEgNG5++Gry1ir2mZgum5HAKr7yIRXmPM/qm7R+ovq97UI1cqoxIxo6D
oy66gqsmflK4GOkP//0zvPWVV+O3ytRsJsDIjgYO2AMNqTvxbtg4O6zFHwYKNJCr1HBUgjW7cbai
BTOuXn5te/nV8I1GWtU+CtCPSTb1O1PRYScrwbdNbel68FYziesAvrxoxO6yUo07ag4Z17Z3Xw3e
sspISUJaHukM9A7O+SR+AdKfbbowSta5Tx6KDuDgMAyeZuK1O9g9l9sYhoqNvX6dAWUHrRTAZeyU
dJGX28CON6YT79k13uiV6xSoJcySGo6L/jSMJiK7DsAvwEQqua18+U/0agHJghRjqk8OYtkC5C1d
tOCVbOs4yWrMajiJvVIweuo4qB/IH+geRGjcputjWLBezwhKjA79ciKnWndfZkfblyZxw9dNvXKd
A9WnljtZy+5sw6j5jfq8+9mZ9r3kTSiY/3rWX2dBwWwZzBFwhOdqNiG7prgtKoGLNWAWtjdzUI0k
Q4HPwL3rLlVJdCucI+kRjp25fHEwXF4CdC1wz1XuDaqDcaQiCzG3JEpa2xYEwPrkkMSk4t9162aZ
JyA4z2FOZhkHV5UaBWQ/4VJm3oHXwBh+J1PYoS5siWLnf00uPzJhA1nr5TGeoBq4aksIXW+TKuHt
FWVpx76O7ajHOu/UMPUfPa3HBoTZ2ZgI2HMMZ/adBM5nZS68QPGfxBHjlmLKxok9ldDEaJtHEanQ
6dTcl/cQx/LpRpppifti8C14lX4kRfnYWYAkbhXitgvZceSM8scEUGMfzr2JeVOym7uZ9p+bvm+q
I2oO2u6cpSCw58xYadXOek0j8ftX4wIBZx9lKBrwSKWfg64J2zsQ/TIwC10fxeZGZSCMysK5KU1/
yqjz9V1SUe09SwNMmrezvqxx+lJA2cDx1wYVY/hlTSrm8WzxTK13gwZM9/vSeLTSYDJqXnfFHIIo
CuUKnYJE5VmArWKPq53SQjlculLdcWAt6UPP6IAnpJSQgOYNRD903jMkD9B7DhIZv8uCxTanDGeT
Dr9QGan5YAYf584lTevmgU+yc7AYRZNajhWd6XA7jGGjmxw6SWo/LhkNTFMYqHWZBuV0Yd2pggaW
fJUhmI1tXiOrMKlyO8kWjk+PTtRB4pl2bhh3yGcEbL5ASd4chtczbyyu1Tx/hnGrnNqE8iOoUg1g
fXoZCEUwpE3LuC7ghIq6bzYcnHsa6yCtnmA50LYHGQC8m7qAd3AC0ICELKxg81U0/q0egob/MqD9
wViKRPIlaHMbE/xYEQNAOJ3Ajgsb/zhLaGohmAPBwPeg80rw9+7bDGlyGBNOjekvb2BVyPOa6xK1
iTodW/JMFgPpetFXS7j88ME/IT8Bxm3kDlUURhcVhxZwH3ZOT+11O4vLAEu0qTQg77PKpl3VKptN
11GtQr8/cC+JTbsnWWVCr6BjWJXtLklr6V4C3DeMj6lkcz3sjDJlXIiRfY2nXiV7PoAwCtach27e
66Q2P/wBbfRT8yHoGBpP+vNV67UyuUER+xA8phrxTj/HubF5kHFcXzlfeB/gHm2inwBMKlEA8bX8
CJaB78IIsNIqgObnUyR8x34yuMGiI0uyCqpNFk6VLm+nRhlx44yYIzcWU1Rmgj1DQh8pcRstVRbU
VyDOTHVTOJH11ZcBs0Ok9j2fkrraBWXs1FXD2Qx7O1IhGbB6UTPH7ktMvGF5mUhvu6d4AHuaw0GA
S2QQs8PILA+VX2I5hjsz9vy2aFwi+AKBJ1K+dK48hBm7g0Ucvw9OiQeGfXxEqWM8lLkEdUj/QnFY
NwO3CGqK6ZBCDnhKmptoTgObJyPn+mvdGmQvHCZs5hroOgMrrMqHNhtZli8ErlU0+wzE1TPFVJo9
9kHr4q/hTAwL8szKPsK7OeuiX43pQ/UAWVqqnycllS/zaIq68a70eDB9c4DQNkC1zV5XHyEoAvRw
P0BuOgIhOFYSMGHH4gRpAmLuQxHcCOt7IOg3UatDu+vTMkQeQROQwX+eRjd7+yQScfRrJDiENedB
sUw1h0Tgov/gAzbb32nLRwgdBNypy4EiEJJ8rEBm8L7js8JxkKdTSmuZY2lw2QfArGGQ2ltQjaFA
EEk7ue88VD1Db+aT5/c5YS3MfUehO0NgWEW+JruPYWTQAI/SxTt7dWSwXiSxTVlOtCt/zqKx1YNI
Gjfeq1LT4Ii2YdEPIJIh9EXZBE3ZExZ6CBjyJhUSjr1qkK07pzoCXhL57KmDoBXxIcTAQXm3beCK
ZASI9gk0a2VOXh8M7nlo4DwghaZ1JSBnNpM2rujc5NmHUWOeuR141VzgOV7tF7B/eGLHmiVLZT4o
5T8kVWTGvG3mGsbaLnJT84WUwBqrB+ztORClPRjxHAKMpFuSvfOHbrpGpI9QqLKCdhiPSNf2wTCF
7FY2aS49NcvvtJmimsKcXjlcTla6jzqejxWoPQJ0Blbd82TsMWWX5RR9A3ysaeVusdz4LkftTd/F
OYTMzfRlgHF8uJdCQIByrDxeifTY+rZPwb9mPqmvA9V6w3wPHTAElcVFr8uW23BZ8K1y7ZumRwKB
mb3S26mASC53bYyPC2ptdzlc52YJSffQmXTAsENlJnC8+8Xhkq/NTU9Zm9432rGvJVEUW4KpN8H0
4uN3X8ocSiNuf0bOZUhKmwa/dXlDptacYD9zIbwmXul0DpagSx+90UfqKjjANSC0tJlxpP9Vl4ud
9aFD5Ch7wgzoBTWMEnVGDtCCjGN87OPOCp63bRXM32dYGYHmDMTsXXGdLO5T2yyDvY3gDDVeYbSo
KdjL+ESeFXmH8bhUT5Mb0EGKYADkvi+g0wFovpinQE6fMatz8tuYzAmQxzyQyFNgPAurF57Bavap
T8dQMVgQwir1C90AOXxDPZ0yyM1GJexQ1H6n6tPcwgid7YCkbTuba4LZ6dGRxGJKjiIdtR/C2MXj
GR5kEz8sYCVbSEuTmi68CIxh7VD0aJMUvHMWIssDW9IRTPIKzPEph6QxbD5mrcJSnitaUfMbmZxl
Lx0vowGwbE+6cc4tovH8KxC+IMXkBAjT8ItvMx5Wue4VDjB5mY4LUTCKgPPk74el7QTGG1wKM81t
E838msa2jx8RnA2zj/UCZYTBlwh8jUvYWNctrr+A361yoL5Fd5VGJeWfm2Wk7Y8kqDtY1CKI13yd
N1nvxz9qyrAM5EEdN/UX2GXLnqHWl2DvA9MmLfVZDhUv6zwKkVX+eWh0Df9Dbb2KoAFjY9C1ygtr
+Uhr7GODoga2k2MetJT4qOsAA2bEDqrHsTivZdOVZ7gMBrSgmCf/BnuOKP0cNpgbQfD2L6ivdgEi
7hlkZiEOkw4clBzRIMPyq1wAgX3Aq1BMcuXYyOHaeTCbf4hllMIqi8w8H8KKdlQFyYTx4YAGe698
VGU0wR02NU1wWCJ8H2y4rcqeTFJNPUoeBzaDbZ/0YsznioTSwKzjqeiWLBgTDx5s0jzMO50tQuU1
i2lTY4ptDIDxUP8yTrFq2Fa22JJEdQQGcjawBEIpEMxgkvBohj8vOQKsJyqxSn0BLDdJriaeKvrM
fMwnPxaFBnsQvaH2vlIytHcTEluqK6RCJSi3w/HZpVcQYPfml98trd2DlJtQOM9GHx7r0oZ8fBYd
sBsfQyQlVo/WkXBUuUKh8vxZ1IPQJ8RjK+fnqRcn6nPvIWb6c5Gp3/r7sLeAMucBgoTuk8h0gA29
Za6j51lzVycnyXiDwtO6IqPM/bIb6Ys/Ck6xvgomPztMImgf3MjVEFl50KHjK2A8a309LbJZvnlI
3nuYcdSiN8lIepQ3m9H7AFI5ik7Cuq+zp7quOdjZOCH19JaITIivAehS/F7gEiI49Bzj8BsDu9lg
h0XLjKIqC2I01FD60YsFBzp7mEEImHB4csSjp9YDqOeMIHRqPqkmMNX3OetT/PqY6sV8n7gWMlJg
kGfT3jIy8zEPWOXa53DCNjLvujjxzrxjnQavvZrCox1rIT5R2lVS5BZMY3lqukhpzAJD+HlENlZ3
D0izFceBGwKEtfXalHyqOs2CF9EYNx6x8oG/3CKBzs+xLCbolT4Php1nLPdu+mgss89t1zYR5uwU
th2/HtPuabr4mM9o5QWDYFgSg6KCMcaW7IEMzuDqeRSQOe2hTSdiZ2GYTx4JG6bgqrcsSk58cU2D
UoQpa+7CZhEg/8sFs8+nKYNsoFDg/yusNqwc8iUGZ/ra81wVP4K1BzpzUbZwvbN96qdj9IhrODoc
+GQFZkIHERU/RAtkqMdukGmy97rBsmGHEuXI7QFqqNobbD4Te5WkzI+BAR8ZO/AQI/RKLm1c7mm0
cBx2k9rXN6UV3gVGOqpaXNcycjDH4ksKc/ZmM6a7AOfd5s4i+Wo4j9WCGGtcNUqyfMQbxqekZXV8
N1FYnG4APA+bHY0J7/CyKP9K8pCli3dd9rFQPxhk4MMzTBPav/cb7KJxgEOJUnzPukH0+34wvb2J
XRB356iEHa0I/NF65zrq/ekGFaQgUEC/aaLsN6Hqbjqk8Nm0nwRGMbAOfPFhOwhxqLmP7RB12FrB
rAGUuw2CTN42og2WOxujodumGEHoDviZziwiyw7pfHULIQUcBBmom0FMwneunt+6XVpd7FGp4Uzk
ETtPWBFBb5FKIwsGcePftl2irK72dFBiXNm+OjeTp68RXvfuRKu2FQCA7YyrlT8kBATSjAn2ScuZ
qmrI3eDrT3PalQ+b3n1dJJXQpddtqNxZx7V/FVQN/3LZMb8T6Po9I+svbv3XVVLs4qyY51qcGwW1
J99H8QKmog9FwZkiFwmlawAusp2JA4JuP0vkMXpgar/UmcBZiytG72p0JIMLU2y9lqmIuqyfIfrp
5xALUYryw100Sog986GLWHkMoK3oYEjtgiRvGuS43pIsaYcrZmu/QrceEBPzlrl5j+T6RlhjXaiF
ZOkZcqjJnTNg+93B9pmZTkPpu1/KM77YCUBU3osFv9GP12VbkxYhuPrzcLbg3pGrplYZ1HJh7Xtq
l6kF1zA5LZeI7nCbQNKxqCC8mXOkyPmE4kps8eYcK4Yb9j6FpOMwNeXQnzKYWehNbEsiiq5Fxdy4
j6BTgX8r0X3TDnd10MTYkEEVNaYGtORh6Pp7JAy68Q6IABjVsDVK9dUlv0yRXVIKnKr3NSejoPsG
BvhkB6HGDA+Gw7wTHEXMguloWQ/cvoQeySc5NB6ymqA4KAHkwmkW5/f5qEMKuabTCxuqwitnrXaB
A3VoLxmZBnsVpVNm7yQsDeCBCTe4tt79PiT+b3Dr/8/sT/8Pep2Cy43s2wj7XLXf6v7lj2Kn33/i
XwT7OP2Hn0EsDsklJE5QJ+Fh/zQ7EfyvCOZxiJwj2GL93x1v/1I7+cE/8Cd9CGQDiBJjesl4/BfA
Hv/Lg8QdgV8f13Mhfvjv8Ot/z2j/31mHUlz4hDhvZ0EEGD7+stXEr1Dd6M2p9HedNP6XKm5UMRnk
K+YL77GEC7h+9xlF7mjf6M9ZkHgf+ygqz0Mdp9c0010eectz6aKx6LXAgPL8ofyhBs+vcCxenNy7
BvcljkKCO1jioItYxj0w6+ZHFIj4aRwZVAuun7KvAna1Wyaj+AUuIqDmYGjR52kKOI44Ahe/bo6R
opnaOZ9HWR3QMPCaO0TxvyaDv3z8wzf88M8G+COJ+xJqXTcLhFIZ4tPQ60Ki9XpF6RFa92kZ+LvB
6nJfw5uya1rc0tIh1JCZt+o8QMABfhCV/8xJ+P9D6g/mswsX5O0Rday+vRZCXP74P4eTj8F08dJC
B+FFwNBcAEj/Gk3hPwJs3SAbxIfPsPO+VLj8ezThxxLkXsFr68UQW18snv8aTdE/oCZJoZD0kQWC
rCmkgvwdG8RqEUemauh7+BcjF6Mdh6tVCJ+KzsJC/Q2Kbjhfq87D/RHC9kHBfcC3nnodkBs5ZF6C
UztWBki0PLvkc6Ypw8lIdWcJp5jbGZ3wueg7L/wagEnCT30lI33lLz0nBa9i3P6NkDeZnSlx+/yh
lJraq4EsWXc5Qo6Tj4N0zdvrgcO/czMz2LHzVgthr0FHa+pdF49mV1dKZcWYdXha2HLunZs4yexV
iOBDMeG/mE8kSfyHqoohQByM94L9bsduCDbbPiQyU8WPuP7QXwSHqCzHzV1iroNKdeK0IF5OvzW4
dvLuFr0E3QmKHEBmYtYB0Dv5OHUWPPDtr7T3EswvCDx5Z+hLh/A0lmiYXaLAsc0lRfbiuR8jhHMy
AFR2SdZHxy4BQA6OywS+Uo07neHEkfEBd0vTdEHe+WONYwGz8c2E0k3A3W1JX+AfItdQ18VBTpoQ
hRRhxrXLka5En9JBRgh3Adl+pWINrVHaQT55okJP3t6Olf5tiWv5DXe9FqI43EEfWXlZ+ymb5WO2
uKXP6walQrgUiMRTyH3+EjHJ1I6orr7tvFQ+gNIwAqy8eBEiMIgH9TcIuRB9QKlF+TLqixSnQT7o
EylNhduPBsUAReZwFkQrNQk9Vri9pSB7wrRFYl/4B8TgSr2PTWS+RzwqPYTOePLR86FTg1s2KMmu
hHQpLuBht3K/JDIpTxbWD8iUsBHc0WhoI8jBov67wd7mYsSTnSmCjIiv86Lkb11CcCDRofFIrus5
LCyoIQ43U1Vlcsn6CkXrbWYPLfHduZy4m0HwhGN2V4uW3Ae0X0gx1XV1icZwfu0EwxYp93A5cBZd
VIdIAkT0L+dkQOv5KL3EpeaobJPHZhCkWEQr64KlY/UBl4j8e2jrejiDGJq8WCCklmJG/Op7XM4t
1FrxOCDsQiq5A44FAhIENdx1NyzqO9IseLg3ba0eABnlCC7NtH4Z4y6+CxGnb/bYeU5dESBOtuxm
m/Z2F/VM/iS48ZkLiyvEAR8DRXlFGLrkCXE2MWHHbLHbKoEXVddUYc1saNLcKSh/4Vj2I4jDetaO
uNgDAfNj1w/U5jUkU90xHMvr2NKLnUqJqmAiKp89zly8S00Mdt7EOzj4cFwPf3neAB5d6lUJFK8L
bovyCRE7nouYo3zaeXX/s86swNtluJWBj7Ap+8IKg/iZLQfW5T78zr968IwaKPICDtfaIvFBa5yf
b8oSt/pHFmZLdXbw9IoCiQu4z4hZZuddJhBsPKre9h8XhSBqjpyJID2g8AU6OG1iyLsieJ7mHHnG
P+F9iGWOSImDz8lAAFGIHgf7XitsIBz2y1d+5NpfJatLi0h0G/yELpmLjzVy23+hrMn9qrQHR1cl
iHI72K3Luhjb1H9ORZQ80xHhrKIXfvq5r3tL9w7hud8iytWHWPVTlS+IIPyqK5Q2Ilc7yL7NiMAh
rCHbasyzJMpuY1aylxBn7Omx7AK0S4wuiTzLkMorqb1l2UNYSfKS4LOckW6IyUb23QyFHs2geyVA
JnRpkM2fsS1Jn/u58Sxu8/sYhatRxQtsAeIiYdDHhYUxWYXwTzZN8tTKLu4fUfQUz18bWwp9dbGG
nzFr4HqUqsTGBVUqhLRqUckXOCtT3Lsko5ccSFOmv8Rg8Mu1o6Fz3uEi/9aHU8seU1Fn3/3Ape2B
Aa1T5Vnv+nu/y1id9xlvD2UFgW2O9wthzwwrzGkt/jK4dMHMwupCzId0KVlY4EAL8j2jZjYIRE5z
u/OoSHEkQ6TO7WCLi8EumOCAtUaz+9qWLi0Qt+4fW9LMCXxEmi5gMkJWXyxNEz10vJ0yGIppEBSV
WTREgHRok12deklX4Go1wHi5nEsKDrPiJ54mOMGk8SCiHH5AdtdQVKFdvru6GWN4Z9CVpP6JxSCB
UtGnDDd+iguYNFkvhiLARHMJe0XzuO9iTGq56RJmcuQOVPEuI6rEiMaB7+I1Q2X9c5DijvR7lETE
3M4SWtAzQ/90Z4QxFww3JXlYCJ3EzW5odfRZlyTo9lATBuLaRbP9kgRTiHMikgfSg/D9322XsOrF
KJxTfl4GGG43tkSc5PMkJA+KSSLRPDdNFS4PMBdyBGiwwOhdU1vzZeHz5I7ychJFvCCjKCZLiCuh
7vOYvWFCY1oOQ1b9xuX/UHcmW3Ii2bp+lfsC5AIMw2AKeBOtItR4SJqwpJRE3/c8/fmQsuooPFTy
q0ENziRr1cqUcMAw2/vffxODzOZGbT5G/bR8mxmjtb4VF40N7Lo2xUdKZPNoGG0y3JeGZmTv0TCl
4m1uaGvGqkC3EJRyHhac3hzxtalnQponaR8Se04f7VWR/u1McugCvrXb4qnshVV7CpEnmXMLm4pg
SSQgjoaqAzdvYuYNvRPio2ys87eQzNfZs9KJqD5ThHPuEWfpuFdOl4a5b5Rh/FTpUf6ZiYBHqrn2
UTlL+dD2raqPzN7aN2Hc1NqtxvyPdxA65XsyM+eVIc7IcFoERtgN07fUXJcPrmjklyIqmJNNjWXf
RtIVugdCTmDrAEhi/CCf/Tfq7/9jUWwb1fY3VXf7tfz05dPPfez2B/7Vxhp/CXSlDsnZNvNwAnL+
XXjbxl/Es21VtKL9k/rGe/tX4W3+JZkuc2IwMMA+biOt/auNNf5yHf4uApksQU41koM/KLw3+tjP
7ZprEllLY6DYjU36gDN62UIXV9YKm1hBoLffWY2904yxO0ooJT8gj/+Y0fRdV3p+LX6uSfNh6YI7
ft4aGlURMyOCXdFwSNzlw8gBElpsPd3y0cxidqgM28l4NvfLFNUPeQLSXEZLHTjLDNNJYqac9c1h
GvAQMLOSNIJi7fYL/tmHqaj2MJXSoCYQ0mMWXQelwzG/rpbli7yePDuGrZWzf9yVeS8ef3rh/x9N
L0+R0HmJGNc1SEw9b3oByG03C7n8qhn5vgcw8I25q3bUcw3J75bl5YNre+tQyD+i2kr548oO/RJL
jASdDc77CcC153XsiUhOA8PYKvmxKAOK5cX7/f19z3Y/e3WY8EhI7aZlI8xmff98mWpymZe4bhJM
Mh1bCAB6vcuGeAh0t1QwS1rRBiYjOLYw+Gp/92EafVjq9amZ0kX5RqbZb4Dtr9WSmYe6KPqWmXcl
vsUk2z/O7tqTXmlNLVXwCGvDS4chvZnBXz+mZHAEpnIqMPXKFjeC3u1qmOT89P0G/xt71/9hOA5c
+T9vY2+oSeP/92b48qn8eSszN1O/H3uZkH+5nEVbAagkW8Wmz/iBIZjiL7axbQmqf6Nu/7uTmcJm
xRt8GUIHNvv3TsYfcqEYADzoBtsceZV/spM9Z4EqIfgUACuIgNdNQQzy9u9/+hKi2Iln1eYfZGro
b2UWiR3Zvvl1VS59YFqhTXs4NtYFwvW22/68gW6XZf82CZ+3+CoUm8Dzy0oXM58lH09VWzEoHDIn
mg/VIsP3Vp3UbpDqIwTApSvyR3dUU+9Tnqi3SL37z8IGiW6zSsgrSQhwfoSJmxqHmvLVPM12qiLP
tLv5y5gsybWyw07fC6Z/PZAIU1sC2Po52tfDYNaHzhH2HXnO4/uwJ92Tdm1h0JuJVdi7Dmrlq4iG
mTY1tWV30NQwkSSfZ87fJW87uxMmR5OPZXNW+UXLbxl8kn9ryDB0XVr+raf7ASskajtrCNY0dafz
FU+bcq/JVsh4OEMkKrlaecVdfuXMrWa/j90MZqsRuSF0MXqOVrI5O+bg/u1WWjgFFeBG+Yi3iv55
ohv5UMVJXR7muG7lawds5s6anCk68a9mO/Ewq0YU0TaJmOFPGgjNCcEg6dYYIK44W508LR2SM6LZ
Rb13SdvBm6whSYU2HEhhiA5F3M6v67wNnX2ldyQ8cyR3AUwJ/diwqDogEmp8j2JKJocBjwHjgO+L
dpekc8YYmFq2hi1MXkqgd5X9itH/VOzBlWrjOEcahqNOpQ3Cg2jiujsCtsNekSkMR5m8Y/KhH+uE
OdLbWBWfzXbiPHIn6UxB4k70e8Vqf6yzihE0KRaQPiLSiWnH5BCTV+4OxRAYK4QkL9PmnLEx4QgQ
0oTRCM+si+x9bNnjh171Bc4ECy5wbMohoeolTTXzKG1oaWIo7Fevp1OuvSIBRb4hRlLf281Uv6ND
tD8wa1k0OKI8t0NVVj0056GH9lqFeYyhmdsxaZr5O67cyIpuVgtemwmR+eswTcXXYshW5bl5HEZ+
3Mn4a6cvoxVEemzS5ZUlY2u+RX+tavNYk6Pd+HVR5QU9gBUNviTor/VNtGW37Zz1oNSYcW/8N3uD
45Iw+YJX0Gz6jQjb95z9UnjwPOsvURe1bWDrSX1dFkvzzqrNptmPq8JzwhYS+gZ0oInA+3IqD4Ul
3d6Hvh0eVNiwXrB6CRsvXmo92uVZWFiM+iL52gWA+1Jw0r2eIloU6BZFe584sjpZ+mhDBYMXcIv2
kK/JybL2dcUgqfPJYuivVdJExWFEubBPYx2WVVXP6mC0fcSFi3m9dQv6/8BcS6Lsc8ais++oTlW+
u3I9zw3FRBS3AMb1CjOBswXtsco8Oq8O6GgaYRfHAmvF/apLiAY18e1vnTapH9MMfhEE5Xa9a+Zi
/DDLTn7kHF2fhBvWjsckYHhgmJK8SREr3K8FvBtiASb327hWbuXxdJW4NqIcF04HWsl7+EyOTpa1
re6NfF7eLguzZzaD3n1t5TaMl2HNP1mjG2e7MOyN0M8rJg+eMzJi8xY9Xx4qqzAX33G1rt/V2pwx
h1uN1IZh2VnAJmYZGYFOmnXhu8YYm7swlZm+31QUVRLYuNo4PoTQlMSpBhZc/c3iY3mTyQinkkQs
a+NFau3vXHsxep/YSLMPQCbKyqejhnUGamaaXjuw3H1zBSr1HLMrGFPGVknCHDPjjTgk200gVnKr
d0jsJb0SBZa87qKm6ZJA1hM1DVS8cF52ejRPUMTM1q1ZqvocWUm0d9a1nnwHKraa9+PQaSdeMhDq
2pKT7Wfww+wdyfTK8fiezDGYUvg86qiqpez6vQZSOGd7beoc+7M9aGt8sO0iUdk+rJNsyry2dkq2
IjOSzGFXJkJdele1a1IGXTv1q0/eitEdY1hkFmwH0eJjhnniUpr81UL05n1mAXyw5Ed7cbeiyzFo
OQkMyepAmHG4t00ky/7kqmw5hlo/V63vxpVtXW9HlOF3GY2DoukcKnu3OoW7mSo3oN3treqTdbpb
Olcw6tbTDsJLBOPTET50I0PfdtVSHWrCAlXpL7lZjG+hoMTmhxbW/bxr21RkgdE3bfhkJFP3bZFN
eIIUIg1v0Eb9a2XOtXlV6hF0SZXrQ+Yv6SQPYxhbnHW4Er1ntwu/rd0U3/apXnxLs9C5SvseaVWk
aVa561KnKb20on2CYxcOd86C/VtABths7qKprF7bSRM/1VHUX2t63H8akOT2nqay5rO19C6ISzFz
w2MDX28XrrTbXpROaR3YCByUB+6lT9AJa/0dm0cb+4s5VvfsWFrmsXh1dlwt7q5aRWjfjkOIgdvI
PAx+mAP1vzRipnz5TCvhJapUn5o5hNAnkT/x7c/CAKaZqvXvLuTs9zprGPi8s0L/Ipy4fTuUup36
goMu89Y8U6+jucqHnb1sygRTQL73VzfX/26FVa0egezRG7dNzM8z/B5KEeiXoJpLPRPC0mhjy6GL
d1cM7TSOpW+X6E88YurmR0nUyWnN8G7d6U1eyKBOylHtKBaW9jBXohihajZFHMBhZ+7POH/8MOGF
CYKbLozu885CYYLvTBH6mHWpd1ohs3HvFp1d7wDMjT5wk15M3lgpWFSRU6WwyCcpmTFE5peZz5pg
IeIvPkU2349XWKULSgTjcgYaoUUIXDdFb1MngGl7Cxz/3pqzMgt0c60i38RiEfhXg6LgsQUnPah8
pd+48eyG/tAm1CBsyCOyDDep7btibHNOISQVoWdqbF+UOKtNvaZt1ybzsravUkyMnrJJlMqXEIOT
ADsNBiP2bBnNzgK/ao5OFFeuZ7qAvJ4N7tkDyZsxMFWOBihwpqVZDmvCxoRnDvXPvECLDKyuyyCs
T9Vokd9pqeGwrHJYfVRNyR5UVtnXCRmZRwlBmeASE8mRl8DIZl+Cu+21kz0myC7C8BaWJOMfXBoM
ELYF4qKPfomVilVMKI8gQG4H+DqnT4iTEzZfEyKaNxdG92XoNYVHtQHfypsn9L9Atfk2KCpm6yFF
TPQ4jujEjJU5tefOSHlRwCykptmavCdIrfzoYlR6h5koe3eaZysBRWpG9SVjcw9/cwL16nPt2hlH
9Uqfbb334GYlX8Fp54cJWTbeqXWmPXHnxLc7aTS+1TQdxmi3KElcUBcDVdqLY32qVFVyRLniqwRi
4+u0QiP107ln8jHHRfRqLiEyO6nT/r20yCp8pFpu6zVlGwH1JfVDGE7x3dQt2RNva7iqR5kgfXAa
A5qibtTfymRd08DUEvNt26yG8K18Vgyv87mdDlWn1kPYdIMMBqm5sz8ysPwwDTl2JPlQ4L5BRBAM
z0XTMI6KwqrSPdDvrPBJj5BFoDMjeZOnVR8dqtgOS58SH5p/n8GydyhVoMBnbDFeHKU29SClPjtY
AibDDEKkscfemIY+DMXB9FTNyNETspHwhavZvp2GaH0tIXaCGxsWlhFidc1u78L7e0icTvsmzUi7
XkcKxo3spd6XLPiHLk+tR7fvnatRFbLj4WeW4cdxZOcsBa3rrhoXBNRvwcAdb2lXW/ctkl3uJS4m
X8siEh8L9pqRiEjNhqxeWmwKkhI8A6NdrHLvZrDkrujZslvmqtvR4/RNuS+qTefgJqsz+uhVuIl+
LPVkl2rwmgL+KFVo06OT2DkFYwGDiZLuJ2FUurupl9t/3gx14rsUdP1hMIbhoWy0IkEHQG/jJ27V
vurwien82k7EPl2hzYHTyhJ+quG+Z243Wv6arEJ40VI2V1U/pdY+jTobb+bC0L6CbAChO0k0FLcp
xl9x0HG91cucPJ0Cvr/YfuPooSAnjzJx9uK0gJmokwWE03hCkQfgH+lel46dvE3sNi79MG2cq6lN
m4c8WrTWz0XUh16X2RnEWzObSt6YdL8YYZ68L/gI3s2igXJGc8OgoEZCH/u1FhafI0fNH5KR0ece
9yTx2cH6dt0o6n0X8H3rH8vYpW6FqBZ67ADWu9Y0whD+Y1g9jCs/yM+qit+TpUn6OSPElk1vDN3X
RpWFGr+4dt7mjaFUMLW5OljdCGM2XyeNZVHrIyWIMWxCPXNtoYfKksGOIL3E9fNap+/pG229jaiR
i50rBqgsGttq6ZWkCdp+Yg7iaGqij9lbmzHxJhEPtc+XqN5VE0IlZFjbNpWUFachtoZ6dM1mz/N1
XYjBAYcx8jIdptZ7uHkLdHWqEILU0SDsehWiiAqnGgkeNZWkzbKXdNmneZcnflkIVAjpFIc9zZVZ
HYTB3MablTErP6J0cbwVVgFZGlo8v0fwvPwTbfXfgJn+j0HkG3b9n7El8h+Sn0Gl7b/+Bx9HXvQX
gipgm03a/ANOAsb5Cy4IoLShqIGcjfr1D5ykweKybMgqwBgm3DC6oX/jSVh7/KWEbeuO1CUgLDjQ
nwBK21V+xsYVkA7wFDlK2K4C8Zz7JDZOngDFdNZpEc1yHVGqvx9Zj5/RCchXsSjXV5ldLEGonOFe
QwF8lcFNgVVo5g9LP8WX7Fu/+2f9BMJuvwefWXg4wGabUdEZwkXEThzpaGlOlpmKq96qeo+tu7qB
J84U0YVAqWlVuV9T09nlSc50U8MJNOyz4o88rOT2QxzHlIqXIxBCGGegMyNjESK0ME5hSXx8HMVd
kC1rd/xpifwCVD8HnbmMwQ0Lw+JVoq6UZ9TnJUexSvEVnrQwj3xL0jQ4hb76a6xsL2OoRuXa3zBE
oRnq1unrXLdxwJBeXdkpeZEia/M94cjDYS6iMrDLleTYKQyP5eiah75L8iAsxvnGRl+xz+rG2ht6
3L0r+hqpSVek7s4q22YXCTM6XLizDRR8/iYN0EJp6qbNtECdO6XJpacnotA7aWV5Uw9aIJP2vjKS
W0oEr1Xl0bBKih1K7qrymzjxxQLDYli8ZG6OMWlflh7uTQFdB1u7gtlHmqojWtM3HIseB8RBo/u2
tT+yDdle+/arETbBq4RKdj4EMMOoEhNlwik27eaoORmTFsQ9Fx7OtnhePBuT79tmgUEwOwNUC+bn
tpOUzmmRg/QVo0zgUzrs37+C7yaAZ5eBCifgcBoG7M1zP+1IkI9oAhw+jegcHwcjt6NDixceatMo
7x5bRmHgrU6anJa2HuBAm1N7Fzt6q3w7Q4G661tzWndN3kQDIju7qHZYNiO3/v3v/MXTYFjmWtu0
jznHee5Clrc54/wiPIHcaXRNfe+ZSyf/cL6zvVrWIWNGR0f3CwfgOYo91a0exb0WnuhPjeOI9uKm
MfXa10tq79SQhl93abdLQccOKCkdf+kb843bZOUHaSZLoJUSKKGNE9qa8guKX/c4zSXJLrQDjN7G
3l8GW9y6NW5jwzquQVrbxh46ahlghac/Fss6X5upeSmx9/sPP3/NTCakabisXvP8+cGGMk0oPOFJ
D/Ppul24E9qyz5xA2cGxkX0OVT7uhxkxSdpk7V2pUB1VhPW91lLDvh70SPNlgofQ718r593zRa74
+qVtmg64G6zMbarw07BCgiA5Q9pHTxEQ6M2MfMDPNV3cOGFT3aB2rny2tfauQ9cT/P7KHI8vr2wz
xDGpt21GyM+v3It1gMuTRk+FU9yWhrsN5tKvbRlqV8SqXHJ02Y6kZ4+f+7TxUrU5QTnLX0xHIGwJ
gVzpyc0z4KVKrcEwCRyaqqILargVSC8aceHg2CjGZxe1DUcJ7Ey22uHczzuibnQw7HVOoWHLe+YK
yi+FVfqmVVbvVeyqHU3JkxjW9SDHabzwxb7Y25UB8dxiImxiq84p+fwBp8YKDSmp2b+iESjDzj+i
dUSmv2TTheHTmfEJGzKXYiILKsn03rDOBTANzFGZy8Q9AeMMZMg2HRTL0pg+j80QHxsx3arJUUdj
aj4zP1kew8E4ru0sAzdS30adJgtyQPUgEvMjifbrUWusD9RVar9qJlJNMxuDJccSLLeyb5nlJvfC
chtIKpn0mSSZQZWE7Q2ODU+oP/Rd7UKX2xyfd8agqZukq/Aid9r6ZjX0cGeu2JOr4aFBE3vFYGWB
gQ45dKmk6/e67K8qkrD3c1drgYtFg29YqwiUsVzKb/vFilSSw8tCBQDxwjhb/52SsxgB5k+lbN09
zNSGaMEQ2Lop1uvVJvVnLBAh/v6j+8WKVC41Ex86Z47ubJXmT597KiO9FrXtnoSooNeONkQdVWpH
pHrzVbUs0o/WBk2iI9WrsJmGCx/EL5YkM0qHEmrjoUDAeH75XuqL6POMdRLDABoKs38AOXg0iqq6
UBkaW0129u055lYgCEfnn+e+xG2Spba7xO7JZsr0QILKgIZI6EFndxUTIzntM7V5oDhQY7GVgNkM
SeuChd3LQlmxqSJrplRW9iYfeX6/c4FViiYr7YSI0QraXlW3BUY0h6yli4RI2V6bay5uzSVZjtHc
u0Q7VPGx05v4grn0LzZbXjqzcg7wTaZy9t6TbLRmWdXqBMstPzBWYUqWVptZjXzdg6Ttfr/MfrG2
4QoJwXGnC5g7ZwVzukw4QiDKhfU5214t8INFBK3fahC3D3m6mPdYE3z5/TVfFCjclkUXxmGGtBkE
8vmznvKpXS1jck6dzrxjScpPDPEuBWN8/yqfLyumyi6HiOSdbjyq51fp1QhW20/JE4PpEfZnQ6+f
ieVqmmz7daigsuOSM19HsPze8P+SQ4wnw3WduP190Qy4eGhTfWmpb6vo7DdZVD4uhlT0qTSJz39T
rpc4hFQdpcVQljvbWMbbdJzWwMjC/AgFVT/EQiy7MGmSoEmc6bqbDFzf+ni58Np/sd5NoE4+bsul
nqBLfP5L8OzIoc1XyZMqRcyWHfdHt6rHV7St4UeQjnGXzKo8VNJyjxKJ9XU54qNCmG1/+P1ieFnW
QCfjXAJH5rfQpD//IeksdHMOm+SJgD80dUufGW8bI6IVJlAYP6St4Os95r3xU+8M1aU4xO+5CM9f
iUVDulFRpLU1y2fLBNemJhrdcXyCOrwyfzXFbqqYBTgW5u5Up9Nx0sLxqUEoABF9LQ9N6DZvUOk7
TzhIzLfDPHYfETfVrzLLjN4Miz56DpYh193KWTiWXfGQdE6HZQiqhcEOlTcuc3tscnP1ATCNQ+pu
OFeGAQZczRHBRmZfOEpebimWZbKjUKvr2ydxdosGUtelMvTiCer5HNRtbh6c1LSDqnHHA8r02f/9
K335fdNYU6iiqkOjY71oVVtMRYDTeKUFWF1brt1BACheOKFetmOKosyULt/31lmqs4/JRo+CA42o
nhYwfi9q5DUG7iY1wjrvRLqIoFnnYafjhfyqkFN0aJLuywQV5e80y5Mrpy/yfQkD+mRKEV74bdvX
c7aoIG+aG+RE9/OiyqqKXOsLs8yezCSCGhxVWQDZRzzqtVZfeNgvvx+ieKiTqRO42gsL2VYM9Yz3
fomFRVk+TG1Vfx6WtPEcXMk2q6Dk0TD7YZ+46yVy5i/2EEttLb7gw9mOzbOydcJ6qFvNLn9KoLC+
iSQbhFCzttN7BouMAarPacgohMqx+tKHoR0oB/w66hg0/X7BvVzgW7NmcvvsJa5+btjdTDK2COMp
nzQD1bAxhpvnShWoEhy80+vywiP/Xvw8f71bJwbUh5ATrFE/OzSlWSDGMIvyKRHr/IRxU3rocNi9
6UWXeuhTx8fGgC+Fr5WOIxiJWyQrNky9G/NWzfl61ENcH92Y7riMC+0a1wIqmxQqBzYm0V0H5clP
oI0dJGB1gNGa7rnLMN8Iu24f6wb+/u8f38sagF2cRyc3ixJkfdv3/FOpGVW5Hhqopp+6ecrfwuNv
97oVOcHYtO5hxAUrWGXqXKq4XpZ9oAabJJbnyD/ds4dYVLjnxSH6fg7L7CHMDXVdhaN+SOVH6A2t
Xm6Kz3S5SddivE9L1VxYNC93KakoDPhqfmC/Z6u3600su9KCEZpkrGwtNayquL4UMPZyJ+AqGwkW
NAYJxnnvvBS6Wu1GZU+W3uXgcvN4k6W1OsCZbS+c6b+8FJWr7grY4fYm1/z5NaLIUKjl8/wpryps
uRhxwdAW71KGoxeu9IvayqY3tyxpsP9StYvnl3IThnaSmMmnKYrU3gAb2GtD0x3VJCbPgbp7GLrh
vaZqZ7+gfHkYshmt/zDFu9a2kh1jn+lCC/3ybdomXOpNkioors59I5IM7zsrLfhFYeceCjA8GA3a
pUb95Zdig3nZDj205PbP02uUERpLbUzF0+jUye24iYtqZy73XRUXR9diwKvN1nRhob54r46A7K/Q
2QoSitSmBnj2XllU+QrX7klT4usg23iPF5O5m6Ouf/37jeBlK8alBKztrfOThn0+vtAhB/R6Vq1P
BNwku9l2xx1oKvB31JTX0RoZHpZfGkHp83BbDlDChsn6s7RCzhPn+0HGR2mDVLz4DeZWl2LMZD5N
ykyDUiGPycrU/tM9j4GEud2ni3gZffNZ2QkM1JS6Juqn0WyTK/wA5S1OrVMgDHvdR9DSj32DP8jv
n+/zc4oKk0ETz1VHyQt+jAPA8zeZfSesO273LpL2rTGkj92UTjBnjFNSFt9+fy3z+Rfx42IOFGrH
VbxQfvfziy1wkgqjjoZ3mJi0uad6WXua3WYHmyxnv6/c5ZAjhgwah/0B0zHrVVR05S5TmrzikBlv
VruLAj0NbTx9+sU34rE7EN3e+oWTZLt2WMbXhsLtkd4pPTjl4hwaWIR+QxzWhbPCen5WcC/Oxpnm
ZAcRsfjn2X6T8Mlpa7gOp6XWUBNqmYZDa2jdhTn2ag4Zjjt32RLZtaZAggVKIkzRHceEkYglc3Xq
8Vjb6Rbc1tJJx52DoIziu8xOiBzLw9BM7T1L2rnOcSza9d2UvYFrF++cplHBaoWtl6pEu2GG8W1O
XcJSylA8malqfLDx9G8H8jB+m3NTAXSp7Nqy+vDGibBsg3lq7JJcrzFNm1RgG+CKv3/NL94yT0ai
rmBpbVWwdbY54GNlLA1hmSe4fvEuteE/1BOX+v1Vzmrt7QVQ5bFo6afh4wtxdlibYUyINtrnE8pd
k/tHCagwwgqGsRrfrwt8qWJN5L5pNXkMEyenBVoSyh5s1sitzm+7oi327WD3AQ7JfxYa9+PHgR4x
82DuStN/9lk5IVkehT3x41xM/ix8yHwGXu6Fj/f7B/O/Vd8/l0GuYLuMf9inzh51mcYdihapnyCZ
D8FCNRpY4wDRO7fyV4yquVdcVp0dTMoais/YfNRNDX6Atgx+LvWKpMLB9mHXGij4ZIaRjTldeE/P
QcPtJwKfgdJLOFLA2Odh5FaMtj9xNOOEFZwM6MwcX0smk2ciR3+LazjiIBofsDv94nR8Jr9fJc8P
qh9Xp5hiMMbge5s9Pd9x6rCKtcqOzFPuzOn1oOYeaz4wyiJe+wsv48VOCl5FzQozBmwU09Wz7Tvs
a2j0eSlONBPF3iI7IKCMLX2B8viuoCy/8GDPBvvf740WmiIOFrgLgHN2QZiLuE/PXBAvRuvDgoLj
Sm9F/co1ugLTqLkKUtyitsG+uNK01fLNtgj365BlD3C+/yy04p9fA5XWhiGrKw7K5086Rmye8HDE
KZnqJQAAl95MA4SOtLeCclD/kFD+ow7vF2+WFb+Z4DBTpFnYdqGfOgSz7Fv0skqc2ODDG+pC1lA1
G/eW0otLT/p5Q/vj3rbZor4pcqjmzj4zGQ5OMQ6s4aGr1KsVYDjAO/HRxth3t1qTuo/JD3zSVUr+
YZ4bx8bFuoEudQGoad+aFW8BE4NDVznjTpNG4cezcelA+uVv5BtDoATdA9rJ8+dhY1VYr6FlnKbR
tF5bopwhB1Y5OaoDJG9mvfsirVRQwZt6+P03tj3p55uQZBdGtYTMBo23ffYmNDqmCFKrwV5nEtWT
mdO+ddb26o+vAsUAwSWWR/zPucRTIljO1kSzTghQDDyGAVC7OM8uvOpf3AvLdyNrMEe2GbA9f4oK
UxM3jnJ56sAqd1ZVvm2t8RIO/Iula1GvIzRDPrrh6s8vYmhtZcChlScD7t1VpGvR0Rqq8sZOS/3x
z58aXFvBZ8nGpM6DdREqgomtXApnhHBXl4wqyXkYLpz4v1h7YLa8l81tehsGP78hWq/YHtrZOiUU
Ooc1Iim1qFL5OC1TdgNDeL6tdCbVonX1C+/L+L6vnK0+BFkOVTmAIsyOs3WfVnafjsK2TsYwu/FO
xxwx3KVFH33Kc1Y9ztOlJnzNqNObJBnTd22v4Vusi+YanYLzNyVxc1fntvtkxFFb+utohJ+IddQe
IyHrV32do1jSSrXvLZ2ZeopFO7Y9ebp+LpY4xZRF6tmnFY6dAXU9KRzUvza4ANPa+tZdzWgvsOvm
EMClHc+92mk/GRI7E09LpHNTjo7c4QSN14cjaUeXIazjoF9rlGFu28u/wyRUn91ms3ToVoGYPpJ4
cd/GcWL6ogTKDHI51NXOUJ3d3LQ5EDoKuFb/ZIlRfdGsvpa7eZ2nY5LCAPczo2ryIIqz7s1i9ckb
YQ21xQyvCh9C0d3FVVaRCiCIrb9qe0v9TUoQA5ik7rDf1uspOaRrBGScGh3qi00pfOPKbCKc0k1g
Cdul0d9mTViXXgNY3vqzXqoPy8Sy9IYWE5G4TAzIP4ugVg6xUVl3HeoB7EArkd83VGKHup0oYZrO
WiH3K9k+9Rme017DBDzeT83EcSrnsPyE+Cc89IzHoqtyMnl+oVjEl3HuAbso69h8u9K+bxjhJfu8
HsrWH4pphtLvptg9JNiHcEKusZ4cTX0I34w8frxnsnI8RaNmf3OHnCwRkVavthblil3VKK7GqGy/
iLBwIkx0anz2Z40kCK+zw+EdOQVzGdCX9O/qZp2yQ2/0w/vNiP2IRTyCECla9SWL8/VWkL3OlLlG
feIZVTqmHrrhjLI9WeL7xoCJg3oEq2a/tsL1yhrXmnG0VS4PbdEf1DJb5nFJabY9vGBFgc6iXd6P
jWYqsugj45rormr25kr2kBJSoq+83AybDybrkR7ZIK9xLQwCFJTWtptZVN19m3BraXGSxQGXMMdV
PDl1m70OY6x3iBlIrNs+0vFWH5dUZYFlz84rs8e7SjdU/N4oSIxA1ziSzduX6eADX3fyqlrX6kLz
+Bzn+H4Gc9JDBWB6pm+Dg+d7jLaO2giMCY2Os+XdjBl76bkNNsIwXzuIdPC6dkNpJfvfb6C/KLEl
k3awfCZkDnSTsxMhV/jCx6EMT7YzybsmCZsnt9RMDH5l+61pJXRkCOC7iEEeuYNDE2C9HR6jwrQe
seEvd6ZTQ0Jo6P34JJ1rhLLJhZPx/MkwS2QXV0wuycjgR54dJ0MbmqIqs/6UyTG5z4gS3JFZo7Dy
7yLfhQT/mnLkEuD8q4tKDmTgA3BE0L3nr0OnLnP0oRipdhWyBWSofhWZ606Pd6SPqrH88vv3cF5d
bzcJKsiMcnsJ8pxqNNbmsMwQrU/hinuuQ2c/p6RXD5XRHqECXTjQvucm/3yqcLmtcdtmkcCeAIvP
bw+Hd3sRoxxP0zpOeyxZ+yCHzYrtdjIe0/9h7rx25EbStH0riznngN4AOwv86SvLu1RLJ4SkkuhN
MOivfh9W98woWbmZq/9ogT5ouQoyGOYzr+FmWEpLYg/iRZhsZbG/C8nxln5lINlVIsta07peTkZl
ax5crHNajUsEc+J1GMXy1vOdYTU2w3DhNjzxUQAtTNHLe1NtDlswUym90Iq6Q6Lj2NwiWvSgYf/B
Zs+1nS4afx1Oisy//WWMKZKh6kobGQz08VRReelSeBDdwROV2A2uouxaEH4LUKfdCm/2bPHb400Y
QiLOCf3izC1oW4SyIerI/hAE9lMU64IeaGAtk9LbB+ZQXRhtevrZQkBn0KUANWXxpHizt6vHsKNC
1R9kpTTrEDrJ0vaqSxnGidXN+1BMInqn+PdebPolmWkNYNlJL/pDXgs0MvFk2Ned/cR1UF+Tol/a
vCeHQ0eH2hWfTJt3yQjXVAdFtv6AyGe2BGfSry1A0FeDUr5ReCou7KYTc0iRDDwNURqFvzl6sYA2
1fljPhw614ShJ8xiUziB9vrb64LbAR9SJlKbGujHXyq3FdfPM2s4qLX11UqbB+yVfgRD/wPvlfxC
rj8DZLoTJgdor8FxRFfZ+wDvRabB6UswI4fMGZqVnsTZokUaZN3G0tziKBLuOiKuheK20VXbRlgf
YKWwctApXMLhMJYlKoBQ25s/zs/BPLOg4OZxWlFKdAjDQQYfz4EXpUqVD1pzUIK23ZRubKzwH3V3
asGVf36oD+WHaSyEJCb4HrKaYOmPx6IlZ0URHhQHmLVg9vFPehGhH990JcRIQxZAFYweBKjXBkvV
w8WoN2W5hfeSXtVE4tv/n8fhXKBSTxuIHujx46RaMZkxhC31AAV7L52rF4BGd5eFZr+AjmetZFsY
QO9B6um4KayyZhSrRsvlLmry7gJk6kOp+312LLR0WPFT8DCbnbJFeN6pFcrD4KuvMTAaVlZPKOsB
Q1jZ+ohPBt59W3XAWqbMIqwcIt/bChfdP3/oVMQ/q7Uz1tnWo4OLtUyi38sxdddWaSl3DdLw+xFG
8ibVqacB/OtXTYjaQJ0W3QWA0PSgxwcg0ibUFZAIQS4FssTxvDZe1uICEbQHPUUPGMlQA0o2KRZK
kBDSQ1ioqdlV18hQHs5/UePUYoaWMZ1T3C3UA49HVluj4oYu2gNHR7kirxtfAKUSHveO+my0sQeF
3LQ2nQUZVep9gg+Y9zmKff2xGcvyE87hzlohJFyaOARBV0UJxEs0a111tLpdQ5lk0T1WrmXKFeoS
JjoSrb8sbAsRPSjkr27aoNzNZqPrFE0ylVVzrYE4XBhOOKI9Z3bLGm7sg6LrcivkMFyI6z4emyaA
LKSKKOgA8Z+DSZKwBi7bRcPBcod4MyK1QOIZWRe+78dZxvGF/JjON1gcUujjWUacQcVzwx4PgVU0
WFBDCwd8lF9htqRcODJOvJBOjdTRaeNNIfzsdFJt8AVWraqHBhznVo6t2KRu5q/Or5tTL4QQLzI6
tNI0w5ouv1/u0oCmLJl4oh0AvLiwcw20DErvwc20Zn1+pI/XKPho0LeOzYeigzbb44nhVPQ/BNX3
VtupiYYtnZY9YkK4tyn+XZi8j/uQ1rYGIAwYJgW+D0c7lV2t8vERgWUJcz+AtJwNdnWratT3fPQD
dsjLF59SVGYvTOiJ1wSO9y6wBl6AYvrxhI5K1ZDDh8bB6wLnRQbmV3xv1Dcl8pqV5zjdhZP8xPcj
KAFoTKeVwr07C72lmbt1GQzGQc1U5DWqyNlC+s2WumI3r+c/ICuCZz8+3UzCLjh2JquCKtnsE2p2
H1R4wjiH0A2upShzdx0hdXJTFxSr4IOYzksfo0kLs1dxn4sa1Miq01qIuWNn53tP98GUI6Iulg2u
rKhQBkC3JpHdVF16fZGH5PUqggCaEbxWDgSNnTS1SlsZJvnrMvZKFN6aLIsXAp/RclHnfYjFVlR0
MEztvMMNQiGs4BJFnmnhVo25d7rEeQL+yN2ll95C0mk81PhfrYYhKKj2EqoCSVd2JZosT46PNQbk
hNCCqiLap7JLC3uJ5qxlw5SNc7myx1D/wy40o79y+kFDhUc8ddYkFoTELirsbaakn2MziZstdlOU
ZQKu0hRNS0Srl2XEswW9VK50TzWqRZjW0copHdLhRq0frRgoPjWXodV3OC8lLw2B+hvtaOWh67Ox
QTim9F+HIfEg++tqGy4FgK29KgrCqTBEeHQJvB8BIqQ2wFsC7ke7g5qWxpWT1uZC4GNBlyGyJokm
dEI05Eq6/nEQKoU5a4zKqYYTJNew2jXgjEXyWcOv/hunAwU4aGAl5ynGMFoycu7rpY2IkYU0LxRd
Pc6+gA+iFjPVPbHAGUblcw4EFCq9iWEzvot4UabcnCCCqlG+Ur7tQL4DnXpWEVa5rpUg3VZDUD9L
1R2/aKh8VltkqlFsCVOzouhmdqO9dYF6xssUPEq/tiW0zNcc7RX/3uqQcVpQvgnvlLi14wtJzYmz
BO4MeAr6tAQq836GRu25hEEzHvJILmvHLnd5kribOsT2HdVBe0HjSls5GNef328fLwCL6v2EqoXF
hFrabGsjYl2kfah4B9GDNx1U6OKVcZEb8fG8muiuFF6njijQttmeLs0RQd+iVg6EZ/UesXi51fHd
mDRuwnVmmZci4Y8HFuNNumkMSQJnzs7HrsCNI3Jb5VC64Jb9IsK6Shp3EpLh5vz8nYi5GYp2F4Qn
b7oKZkPhAlZWfeUoh0g64XXoaeNao6K5Uh10LgthKCvM7oKnGJ2Qe8TB859BGWQrz+qMVWwjuHrh
cabY4Pj0nB7H8djc4GKgCx3fDHT6sAHvdOWAmMKA2biIHmTlD3s4AQ46Jb7YsPXRaTYDa1/ZJUVO
VveyHnGnPP8kpxYWwE9uYbJM+jazIAZ19yQK9CD41Ck4XDXmSKHSRwLl/CgnPjR3MEkPCCCYEHMa
GFXqKuqc2j5gXAW/x0DmE19GfWuXGNqcH+rEC9noYGJXMDEvPhD+fMseUDJuvAMumuaVHqAHU4aA
zs+PMgNXTWksIA3KKDiAqHQ3J+76r7FS5nWJ2yYwekyklBZqE8nrPsvkhiN4WOuISlPUR9dqDDoN
U83RwnB8UC60D2eY3feHmBAjuGwQ7dIX048fIhZVkhhoyn/ywxYsv0R17oYsZ8g2eCwXAeCF6ZpE
WU2hK9KUryNE2nLPLnBfUayHInJ+UqZDaLaoQS1DO4Ggr0/cquPHEYlQMQ4uIDU61aij6+YFYqOP
pVWsQsWPjHWZNrW6lyLwgt8emiYddzk6hxMhfU6ND3S373POzYOCgDva1yX2xPnoIWKVfU6k8aMv
TGV9/m2nqsjx2yI04E3yADAouApm6R0eRKo9Tux0garcjxQo8MRskOKAHpcCgsEXrUELwauLpW1F
eoIbHCixC7Htx9UOfRnsIshXAIwAJo+n3EbZJopqHXqwaoYrs47lHsEMb3X+VU8UbY6HmVWIRhvg
SZwxDGIkdKpsB8HryRjCEbr24ChZeo/dTfWapeBg9bYeV2QsWGQlUXhXVjbEP0w37nE7dC+kYDPs
6rQD2IhcjTSdde6r+UdoMMMam0hVDoqOagt/LcX/lO5LFoblTWqP3jqBkrSKIjTA86BJKeiO/Rfk
uHq4yDGquUEXXEg+T00WZe/pnJvcVOiJH3+TSnj+GLT9RHExum0CJWXtT3EuGvAoLCPHBgRSa7e1
2/0AQezdlyZOBsSJnPm9idiQK9NFjdHvbx+M5G/vXSDuXI/D6/ixCj/QbTpMtIFaA0OKWmSrEire
hV3xXt+fbQsyxylYITEAZDI7BMIMdmMflfAIMNd9UcSo/NQjvRzWkdBSFYw8Wk0hreRV0BgjEm1+
3mwNNW4QNMRoHOksU3oPHu3eRwW0iLOSJaLwiICiC1T7vXOh2nTqcREaYGLgt1CttmbnuBb6DpJn
bvzJGBL3bhxpzylDEtxxuqOkMAKQMRxFPsnQj/bWQMAQDm22x+4ceUbblJtCqOVWteEwW00VI+UY
tc2iB6hwYaOfWlXUnFH9oJuGJLg6m9fBodQV6r17KIcR6+k0s6mH6uLOhFL/Lej99i3sK/NzEaRY
zmg1sbslewCgsB0nrQzIulZBHYd60e9B1ac9yIELkIq2FeUu5wPpaowbxYx771AnUCkt1DZXgan4
OKt44YU1PCNr/DkWQdx7pdY2+XLHizhSDIEg6ugfStXNrhK9Cuj2IrUJj8Jei6ZGt6/I/AWecONW
BlhMNakf3IMb6GAs2+4WZ4Ru2WuVslBbWIIyD8N9RjXiSTS49qZEMK+tcOuthYkMiAiVnxy48dpz
GmUZBFl6OH+wfjy+aZUZCHerAN3pzs7O1bINCxX5lOQTNnr+rnNCd68Vxdfzg0xzcrwjJ6AXsaYD
7pyoZTZnmI5pvdKpyaew1z10xVDyo+7ZrCrNHS6F2R8vRcA/tEVYBhwCgHCPv48eR/mgBH7yqdRC
eyEaVV8peFfcVFmBiiB7Y6cQU90UJcqtitGre8fH3901Gm0RcnytgxGvUKiW2iT5hSZvEAdriYrp
1qI99hyo40UO/RT4z2aHej/wNFys0AyYi5pQuk2DMh/jT4SNNoBnP0r/QBBVYGXftchwAjcR92Ar
yk9Ww1W8UD2k+tpK9gBkcNKA3GOWm7IvwpsOwb0Xq3N8LEisOHviHEFssrfG5NCGvvfYZWVyq/Sc
Q4txoGixRnwtfIJXoULdT4QCurYx/JsYg6JsiZk7mjeBlNFX6psoikVBxDLBo3inMceI5mdRv3T4
EXsXz5+adLvNcJhz0ezV6gFzb7vum5SquQ5vis2LFSJHc32fa2nzWRVBDtQmrdtLDLZT00kIxvkP
aHQKxI8XgLQQjOZajD9ZiFxuPCurUH2uy29dUoRrxv5dFP4EngMUjxoUlZcJVn48nuLr9MNMJYb4
Y9srQ5QRpkAmzROz8tb60PcXEvETgT8tzakBCLOCE2iOXi96xRlxgq5R7pA6hZvB9T4hXTa8tBhA
i7VDw/8WQj/E3yxNFSA/aoR2D/666Kqd39fax83mUdxG1IS2Ph0Gb7ax+YloGgul/URhpbrKTdV8
KdzO25RdubchD2Ge01kP0AbUReEG30UIdjvywK+rTVVdYdMXrNWBreb1GkrUWiG3lEXjNd4kX8h6
sgvqQR+OIQCOXA+gEcjNNGvS7fo1Y3IBlvdpXKOBkBE94sxUJOOiy/6KiH9LYu3+nHgaONnvRTlU
EYI2/3Ubfa/wAf1Z/+c0wL9///iX8r/efx38KFZf669Hv1hjGFsPj82Panj6IamH/dOLY/qb/9s/
/I8f7z/lZSh//ONv34sGBC4/jWLlkRI/Adv/rLD2//K3oqq4Gf78UVdv//gbf/9PjTVU0YhCqR7B
jIEl7k155F9Ca/hoYqTpvXNNPVp/xKp/Ca2Z+t9tSkCIjdEYpsI78Vv+ciDhj0waK9MPoocDNP23
rP/eRRD+fQI7LAdSRXo1YPFpDuOHcrwwAKEptVklMWYgiMGDNHQegGDTerSxtRmByiwk+LwrBNXd
1xbH7J3fCOXVF+WNwPxn66XoIkFp6fk7cTa0XB+duzDbPjoQELXLiPyZe0W4G3QMqBz37fdMrb6M
AbZ49Oce/TJtt46Rpeu+8dAF1zFXJnPAkFPi74fNd/Wl0qIvonc/lx26oHlhXA+9/6raobGBSxOi
Blpda26mIFyYv6Jr1NyNXfzD91LqrGNGZdtcqSk8MzG07VqKwdnrelFvDb0e1lqmOQheSndRaz3W
nor6xKNkt22SY7HUVWuvwxEsN3u41+Wg3wejGyFqNsSLXI6Qzj3KQgAFW7p8hb1Chvy6rjRqkUGT
I9oM/anuqmCN6PpbQXVvFXUuZmhTXOSG7Uuclk9GUL756K6ara8z05H1kytqj4NR+OLjSbbDtB4x
AR13Aqzr0W0vUUlp3fz6fbH+1q59KTL+O95577vp39vyf9yuR5t3+6O4+5r9kPMfdbTF/2/saQKP
c7saLeeIG/7XXf3+L/7a19rfQT955C70mCamJAWZP/e1g3vQ1AkiIodSAPL7X9va4I/A4+O4QVBo
q8SF/9rWhvp3VA7pGPNPKaMYIHb+eZg9/LlfmTMmmmPwr1//6gN7fDnRqUSGZCKyw2gAYsfZc7yr
494ce3WCGgI9zr4gmBru8ePzVqHftM+dkqYo0KP86+Rqd026dElF7vi2mYYnClEnYg/Vxgn2eDy8
ieANKg8YczXC1u6KfGy+RdLvnzEorC4EvR+GopxMPu2QnAF2gsFyPBSAWlx/O2gaOH+mLz0qWkv0
uP0V+a53Ifr4MKmTchUGZHB9ONABwB8PZVR5X1U9B4tqyYgTQ4kU7ARbpO3D0So2I0O+2C0NWw6A
0PshOzkYV78swBPfdZaIMrNT32/Kl2HmsvDmbW8ZNUGnVpNfnt/Gxa7zOpybrDyFL0uR2vQWmiir
TYX7zx4/NPxYAmhei9ZIyoORUqHaKMIZ3+xOSH2dd1X5exXt6flwlvLA8ZjQeinATHP4Sxc7GtxU
G2200XNnlLclXaC9konsAotxlom+D4N4PIsX6ikE4vkCE01cekIDOZIoOSgl2+0HKDsYKjAZla5+
dvogus8aZeqA5lk3btUWw8FF52TmW5chGf8YVXr4KETeJksh2kJZu0FUpasmi9XnGLpMt2z40RHX
QIoiF1bld5nnQAnERUapMI7B02MzhMA5FiIuze/nP/NxHA92ghoDST3VNZ3jhST1eBbhpWUDmywj
J0mSjZ2o7kaw3RbdkHVrWYfdpVr2iQE9a8JCgoqlrzavmgVe3HTudF3SIt/C88RtwbBXrQ9GzE++
uH71XLjWNhaIjxfm506196rrY/JVb3M7vw2mSZRKe2Gxcxj+khy+z8KkSIKUmzZ5FM0bYo6lqCiu
D/RUgWw9l5xk68wffuAC6V73ZqsvU4EQwPmZn8KdX8MhcE8UpBhy2uHs9tlxMrZ4pQSmFwO5cYur
UFeTTZ7K9kI0fmoUipMMRPBH8DUbpYmQ+4AMztpJkdRA1tNY+ra0L8zfqVG4BSDaTVKxpEzHq4h6
pu23+TRKmwZXmgVDufAwff3tGeOOI9+k6IhY5hxoJbw8U3AhYitG4itkvu6LJirz7cIg+jQlRx+G
9tWEWyRI5ayHqHj8Mr2GhJnWWt8rb+LkqWFnJTtUzrzyh62l1rLFSeaTDPpU3QWmqegrNPAdax1o
baCsRFem3V1TG4V+B/gPhnGjJk5xZ2RWLXfSnhDZ/VgXAlnfOkBAv6/qaKn3MnIXdCxT6xHOokiv
dTt1jRsadvxbsxFDuQdhD22EXrA2Llvpx81OGjFNr7wKa/KsMDfvR0SRoC+jzY16dhPGuwCTPCBz
eYRTZssHEYshs9pkVQVx/63GpSRGNK3LcxgPCOizscouuC/bwNj1Q4VOvUJ6O7HOqYzepCFwwKfG
EKP6Cmc00LdtU9XjGse46rvXK0qwqapsdJcIycTZzolSZHyTqArbVT6oHVgERweSURc6yn9VK2le
idJyg+1gjtUnNHbabNWoflBvMr+07nN6Xuqa8onb7EFEoiSKg0uhrepU+sMtxVARrjodkgOSuqYj
aWZq4QtxcKMuaou270YZgEcvMEEFIyFQShZbFHXwXPWLysQxyBAK17cm4bB1VEoAnbaascPzQK02
wYhn3RWSK8xPIq3xyoVfz7+RgfoFVkWRrMsIbsmiTCwsqgnncVYOymkGrTRL6/VgW8Fj3fdceRF3
9h0OEpBJA6YUVfKyhi7VFgMGImM8YuIDIOVH1RmtXFMFS7x1wdO/4i7MIkhN82kq8ij3/DDMRxKE
LrN1lbRZv9XLfiq2J/74KUGZVb3tizis1xrtMW/jDehbDGaW+1e65BDe6y5K1cBjjAQ0XitFtdGQ
ocf9JqYiRYDRKH9olUdLUykFqjf4Z2WfXaPNvvlR2KYLYtIouh1EHxQLJ8Yf9U5Dm+2z2repuwLf
LqNdhX+0vpKITb61hmjQ+9chAkRakg6rQEwpXidTCe8lzAFJalbeL1lLg4atg4IqKsyVDG9mkYIo
aY2sgnNegbhc5lFvfMML2FXWYV17eCRkSthsQqfX0utSS1o8yvFr2XdKk3wTA7fWEtdarV6APsRI
qXdEnSyDQkGDzM+x31hGAKu/Do7wzB1iVCbolEHRv+GJ1uOYoRbko4gHKpOpVTZpyvW5cwWiMa/2
2EgN7YOVehY7Re1yHSKb7uvLAGBSv1TjVEPHssWkYNMOoR2tg7zUuyX2BeBgaI4q9R0kGrPf5kMz
Og9NK/XPtiJKbCok9ORXrZZWtFeG0r+CGqMly6Zsyfky2QKRklQYwTt1oV0uAqn0n+NOKmj7t31b
rOiWaO1GejL/MnhR92iEaajjKQetuV7j82QhH55gsrQxJeisddmWmr2kfZ2M2xCv8WoZJSNoQz1M
aOBGgQaAtFJbx9i5qIXUqBi55VUUyCS/GS2nJwTizMQGDdtrajtNYNiLfqRwvjbyyr0WpWz1BXog
pOBj0+Z3KPKHxaoyC3yB+y4zxwfdbdwEpyZhvqmx4Wtbsx+icGPHtNI0ZHDwaveT8i0yaudWhwxU
rA26ANc97MV4reWeVJY57NZrWxP2C4/k3/qxRM8zL3KdlkCCkDIeHkLsIqTZ2LZxlYPSwtr+OQIv
e6W4lddhJ5aat0lJm2AhfCfDNzQvk2AVpTE8PcxDvL0epkV1i9wJ0VAcGpVxpaul/2w6mO0B+jKC
Ny9otDsFVXZxlbnF0NHSS6WKCSGdi22SeiMGTFjxiIfWr0f7yrJLM1jmIJfspW3jSL6g9C2+VoBX
r9VMw9XELBIMmdo2TA9ajwfyGnZ+BS43px6d5qEhUARzJU5qaOZgZIDIR+2M2v2IkTy5v2LRIAlH
7rUFGLtsFTYmCX4kM+PG9hTlOhcdGtut5ZWPaSb0ZFPi54DDVtZ1eLY5etrBh9OCaBW7cY0XXK8r
P9kL8o/B1OyvRVmALuhGYWCTnIU2W7avAThrYVkEuKrQBl90fTAkS7zKSQdL3NJxjfGyRuLM5Fhf
PDPRsL8OW5dumtPWiG7JsM6XSpApD0OrwBdUAaeoy5Exv5t5J/0NRIhokq8J3WYp6e2qa6yZOn1d
YwH9R8zllO/NQA+1paUUAkX1wlbuAx9bN7DrQ/HsA0ILIWOig7zmkI9ekrp3Xz2Mon5mjYf4rCKE
rt6QTfUuNHw6yNsxLIOf0gVodmUlRgY4HTjCQg+k1azCPqceY0e+AXZHCVyXSlZV3TaNL28UNjWV
9sQpH2xwckSMfqu/pn5Yu0uOEvfziDTNI0Xz/LVIQDjiAhLq1hLleEA/VpHjm2759jCg+G4a7qNT
xmm/05oeUvDQDZWynSbkDkeiotuHEg3AVQjYMeF8Ed13NOZzvoStioTbU8EAl1O9wUgktkYDJ+h2
Ae/SzhdZm7Xwb1WPY0TXGhXJFaJ+rqmG5YsnHbZYzbLWp23lRdNXbXOR3ZmjlmPW5iV9ri+aqIIt
kFaDgolQCUnmwYDa3j8rmokS4pKWUY0kGL8H4nDQAjT+UAEb2GU6wutDuuodJFuuhCwsKgMF/gKc
soM0fjbQw7JVTxcuz9YyiWz7LwbRb5We/nd1pbNl5f+TxaVfQtypHv1XcXgqjv3jb4uveZB+ffsh
w+Py0j+rxh4W1EhEIGI9SWTRXwFd9Gd1yXX/jtwRaDFgVuRINF7+VV7S7b+/s3o8pEvgNtKd+Vd5
CXMOjUQAgT1MlDgZkDSblZPOlZdm6SI1CApfDD0RKXmSd7zfL1l+FsDTAw8Z7ca4MDeyH+JtECKF
ZOOuuA2MxNz8Mjcnyh6zTJCaAtok4Ach7QCNJ884Dv5zQ0u4cfNgN/jc6qYm/RezDbOrYWzjW2x5
1Bs95eQ+P+issvQ+KKp2VHtggIGsmiXhunQ7NHnMAPkqS7mRaRKutNzGmpP/vfB+U1Xkl+RmGopC
BjW/ScEPCb9ZvSxvq2EsbT3aIdEaw783lVUIkWvhq6T/lWaZi6h25Pb9/0JX7V7Pv+lseHeC64E6
naCtGrAZd5ZbWYk5dqnlVrukbhqcJzNjUxej8qCHEqVwge8hIkSheRdHrviGwvGlcuFME4n+CN1l
RBjePRDQKJwzLJKuRauEyIHmwvSRiatecXSMviRtxI054He4oGZjXpe6WAUpniIim6wRAuKvaNnW
Unt27Kbfuuji/dENRhqszk/QbL2/Px9FGbSWgcFTvp1l0hG09AjHVrETbtgsUs7ulbR6e+embb+u
EY+4VI+ZZbvTgKi2AdGmijyZQswWvFLVbt3WjdwpI8MiOtToGtUfDgtwEYX5FIK/foorcjkVfYzM
1bGQSuiD3vRFklxSCJpZwUy5vUE5ZDpxNIqfUIuPt1/WOAUsUj/ZtfjxjIuyCvAtbR1d7kGgOf3C
qML4hgJb8UfUlG92lIOG7OxJJmGYcm3fDZ+M0Ve/mAUKcQujr7DxzI3IPAR1U15VQ9gTQJfEy8u+
1ogZO5cNV3C+3GR4il1loUsspAepvvHbwr+lI69+Of+B31W3ftmB769I+QKmxfs+nO/Asq61Isqj
bEdo6GqLMRfEq3Vd9q8pTmrLwin7Q+FNdnBDo3l3aorPrEBf7wZuA1pu/iShn/nyW6vBEhjrPn1G
4UL90nuDvRvaOMX8VSs/u4XlXzmyid8MDXPCYqz1r82oUJns8xr2nNBb42BK0t2FROv3toPEtgaw
mT6ff91pQ394W4eevEbrQqWHf/xBlbbzE1cJ0x1geux6m8kVdrAu8abmu4ZlQ92OG4d2ALLQc6En
10om5kiR7pwE8z8lZOX4tQS+MVo/3ES9pOQ0O6+nTwiUfWqIclsAx50V1RwEKsKxYjgjK4LbpIj2
PFi/9Iy+vXAczK6jP0ea8MdQaNkV79XpX6+/HgddQ8p017VBcJt6ef8ak7o8j4qQ+8aI0udMC6On
899sfkhPr0ckQCyAPi+d2unPfxkUzoanpnWe7aYa1bc67lx3jWEqOzGmBENhOrSR1CKM/pzUKZuo
spRLH/TUDEPmQvgE4SpswKYP/ssjKNCp4lZNyl1F8WkVIcTGuqGJNizJbPwLNdITq4cvObEToAbD
GJwN1mK3WNdJUO1KxUmfzQiydw2MfVsQbUyMnfr7+fl9VxmYbQogkyhZctSxbOeSkoWlxpHwsmKn
CkFz12wdq16HTlHLhVkXLb6uSjI+aFhqA6iO/YCilRvdDHpFqa4NKbRcFZTzb3M/kt8au2q+ZXrZ
mouw840NADnlxocD9Pn8Q5/8IjZCQkiRs9PmN7eeYV2oh265GyK8KBOFyMRHh/Ean3Dxcn6oU4se
3ZyJET+1JeakidyNhBS8EuFQ5d9qutRuG1SO98B53b1pJPl1aLT27vygJ96PTiZhMKq/Kk2+6aF+
WXFjZwoqNUqO+3lubhw8FW6HTtq73PIvsUJO7K8Jmgu6EeYukrSzM7EIB5GOQ1nsfNzjUB2z4/gm
M0Z33ZpCPja1NlzpRl1TTmwK66Zzs+DCgj/1rowODgKAE8X0WbzZqKODvVyd7zJ82RdZzRsikevd
N1HhXajZT+8yX+oI3gHYojcw3erH00qATo0jHLOdyZ21R4tP7qU9cje76OgcwFY58Yp2kNyjXHLp
k56YZ/CJKCoChyTUnQNOhJuko9XB3YqE2m4N04+eQjEYYtk7qX8bjwNnF0KLfYrXacjeSwOirfOr
6tRSRo8N2BZakrTiZ596lK7fImFV7sxQtXcgs+2rrvbVdRHJR5wtNVxg9fRSTHfi83JiIm4wZfKw
bmdBFEokhioQoNoFsendQfUionP0ycE5sv1L4iYnLnjN81CvIXxEfWZ+eJZkSG5CR28niNXuqNG8
YmB/6Y1ODKJPiRkgQA4Fd07tzTyjskbk+3Y1COh4oZUKfTOFmuTi/Oc6MXPwrlEKZcXyVvOZS2Fc
KyUWIrveFuYhiaSUi7JUMf9NjPySAuqJrQEench7wuySksxC/aroqN/2dbUjQte3WehF+spTiWhx
J8quQ0UoD35T4PjcKfbX8+95aj6BdtGo42Ux0Znd8EpMCFD3ebVLE3vqxpjflJhb7/wgJ9a+YU96
VDjHOB/vcE9RhdOrTrYT4Bfv/JGgYQx6uQ/wd9nIBCj3IvKCS8HLicucvT65CpJgagBTjg+c0Qz7
kNpqtlPq3Dzgcq48uGMvXlyjiHexnV3a4e8d8vkJRyY7aR3j1UY4eDwgqtBalo52geiRkdl0zlof
FbxICX+yGZxXDgYPDxHP617H0vUfvLzz5CKMirZFqy4WP0tTS5+7mD7NCmUSZ6uUteGuhi78ZpkR
sX9i1Z1BE64NF7UrPGNthKLdFUKXLwQu5afzH+3EDsBQhYbxdPdSv5kdWKBtZE0xsdjRplNaGkHQ
uR3hK59qvMEvsHpOjDUdjFwMtN0BLU5//suVC9OndDEfI7i1lWBVa924GStFbr2pFvHbr2VNIFrW
OjQuKjvHQw2qqPNBH9Lde8VDqg4dG99F38KnTXp+qBnVZMph6ekjGolTD0kPUczxWFmEVJHa+2yu
PiCjrm3YQVTeyq1WpRg21zosQbOyivG+Tgcun2Zw7Tc1TNJnqXR5skxZZw+D2443tVNmr+CrNDDk
aoH1O32sb+efVp8ug+PlOxG0ibQp13HozVkDwsRlcggpiGRdHlyXnVF+TZ1UuSllH2KuQGfhW6OG
1UttiaBbJJqvLItKHx8DJxT3McTVZaip9WNV0GfL8I95AhNFcdqu5d6OcJPv3LzfqlEHD8G3s+vO
jpoLhzYJ1/FRSr2AUAoKKAAwjPiY9dl5FsuqTRI9RTugUCiqd1Xz2Uc2JFvgI0I13KwEVtCttLNv
HfEAU54EEfn1KNAfp7KXeQtgn260dEtD4Ete9ma/rFAId5ehi6Bq6EZKvuhMvfDQd7GdbBs5RrmG
807g0uMa3++8MjV8JDBjxd3EfhwMiF0m1dfQxHNgnajlGC9I3ADqm/SLzIVbXCeJ4jyqSZjvBXy3
28HsfeAtlQip6Qf6PSbAY7aEyInBUTWSs29FVxffrDCNlVVBZ2NVOx4t3cEMFs0YO3vfS5xXzayx
uG9MFD3MwlsrAvFoXZPrXmh+jS14kT5jGKy8uaWP6gfyBe0PR45PY5L/VLWC/u3gjGu0d9GgTLxm
SRNHJ5Vuxq9qXylXFuxDHOwL5y7VkXIqhrZ8scbqDbW26NYoPXVHQQFpZWBG5mtoWKm9gAJso30A
rkW4ythswWy5Vz4AuvsgFCn+4AOfo8OV8oWOZPTHoAvdWhRqZO9Cq5987GW5dlExbxdqEg31jRWl
3gtWkv49YBk6wB1ejygIVm65LNHy3NQlDfu1MsbmKsbEPcMGrq1vMVPyIqoPfvv1v6k7kx3JkbS7
vov2LHA0kgttSPoQHu4xTxkbIiMzgzONgxmnp9fx6l+CSlBD0OIHpE2hG4XKiHQnzb7h3nPD3qnM
/TR5eQyf6nOUi/fFgyBXdAPN+gNGa3Ezlj0oM7qQ6gBCksVlMAgPEdtYPlE114qhzPSDs7P5xfJ/
uWHG5pzZ/HdvYcbCcfW0uog2TDOYDRXB48GcI1dJn0d/egsR/eLKc7fQ3dtuIEVUGtZyP85QHMqF
zEQ8I+xNsXmMoZOQ7iz3oETGeAHYktib7cYEvckHo2/Hc8EN/l6IaoUBgm0tUKm8MZzW3Ldw7S5r
2LQuS1EV/BCugQ9gDKuYlI+MPnH68LtrYCu79BOsvt/lMHkgUhbn2AiHgtwLnpFm//SVao5YT4xn
NVXDC7gg5zhuNKHalosTwQid7hoNuDbKTAertyUmdsc96/QmGx9zB2nBOrnViVGefYMIoHy1CPvZ
bXSyZzPNdwLn4FVdmOhiVicgMuBlhTHXSXtNAxbWNu+I9xQ7FJ1bHkv4b3xIImRZPGjS3lOrx2MZ
lPBGSZUHEZKpSeudMpeuj5Af0UEFK5H3MekNxLikxsECbfu19EVFq+MGe6zbSKuX1Is7/IpxtwVN
Um11dtZbbya+n0+XnGw3FW0FIvIMqtrNtlmrD62ShTROLzbRKEEi1ELB54Rz9hU0i07aTuuRHXVt
3aCr6TDjTY7xFqz5RZGH8D4g+TgsS2H9Kfq8/U4zL3s1TCG/tv6RFRwbS8XJebDCK7amc8v7ZUu7
s98WuUn+gSr8mI5Hxp7o+f/+jIgDx9EhgDVw54eW+dWRCnhs82w5zRsy89Gts09tGfZuquf2Zu2W
7eROgoTCgXV+PHfW9NSryf4jdGPG2J1TVByLwuBnv4+mw5TcaHuWEcOiMNxOubneVkjv82jNOj4u
KTsdQy7wX1M0GFhUaPOyVnjTzlu9ttlTPk/HRdnrr4DwgTGGtUtu0mz29c7vJlFDWMUT2oOzuV8h
IkGdbdzlsU3D7V0XtnVEKGKzNdRT91A4rcHZDdL0yypJKqhNm/QEJDZvXZ4jEDDR0iMI2+wEKOyS
tE46XHfKM3iwCfrnAbpuuUsXozi6FDMnL0zHF8PLvSHq8R57PMR29+ARrWfEaz5ZOqqa1N1nJul2
O2vcEIN5cz8Ve+qh8Mx+vsFgs+FCzzrnxevClOGMY1Q3fHl2v5foNw5Z1TS/Bc3K8wTD6mtsv5e5
YsWwufUfZpPOzi/822o+Kw7IJCxd73F0OHwXP/XZ5BsyrmvTf+6tJrxVCtaWn2Fi5bdAUACrtk9/
imkMQTCX7Wkmu+CkOgyZEao2/SHmZrlYjRKxN+W33pDVx2Ypzbi1nGrvDGCQ1xDpKQq6/sBrq/c+
WbC7bXP5u3q2RkExGXurEe5Nv6rrDUIN8UkKo4kAk/HcczHqsPqojbIk6dNWJJnPzY4Hn21yr9Y/
ntFpTHC1e7PWa/cDcClLk5z0FLvz4LwEfvdc2968a3wj/w29d3vr5rLeIZM9KNuuH7XvApTM0d8Z
85xs87KYUW4vK6eXTK0x1lXJ3zSlvf7hIpO66MDLcHiS1bBl1dxFi73mN6CtzDnqmOGWsbE56rZz
h+KlbVqriobRqM4szuf7HjeUPGnlefaO/8BL7GyZ+BLyOnvc3JJQdjIwiLWS3GwIkkt+Ja94sWff
3KeZs7wM0ggOZEgQUeKxRPLtDlHIZBG20WVMuttCBc+bL+F/MNTEHVaLLnjJ/aV5lCrt8FrYRl4c
ZmVRnY6kBeXmkO3d2kFK0q598Yh2N0+A1/cW1mm28ukadjfoimTCp1+fXdb4KDTsL4dxz83SAFiM
atebDiKdwyHJUZKdp3Ubf+dpn+N76bxsS2q3JzVrmWnPkswnimUJccI0Wd1+1waqlk7k3iuQM89G
HDZl5wkkYw2z2645TOWkk1Ejc9jJVujHKevs4xZIeWM32QZZubBv1zCAksbq9q5bneujrbfboeGv
aYyS9mjBPRONwhqi1HV+jvQBAPxAV6/GmHLbOsCUZ1FnnLNe84Qc396RXtCxj4Udjepr+pM7Ib4X
qpXbkZijI5To9ue0ZDzwfpagVJluEIuFETbJ6ZwVLB0I1arve+VnO+bAawxWqEw61/kqpxn14eAt
Ublp64PUR+OooF1ZHTrLoMIeyhTJVBE8UOemWELsSrKp4rYNyyOitnyXTbNK0tYDhz2vYWJZrXNO
KRHseSbQa8LmHWecfuhuuPcB3KbxyrH/zBqtOZQwPS6bKquMfz21+96fnPuqyp0np5q3O6NDU2TO
oWIQ6IdPQ5eOzwP7ODDlNthq2ZisUM01uOHZl+9IlIwEF1D6tqCefjRmWSLtkr7cN9ePaPSr9ejZ
pU78QgxHiABwQ6oPbj9O8dbOrBcXzBNl/yq40EyTxsTK2uKSIRa2+JBP5rj9DHKskM6ogr09VubR
auUUp3Nf55ExmMMTBc63MBr5OW3tcDvlw7tOl+GHP4RfY7dSavucgZgZjnPlFUkzWJ+p6ZFLzbmw
a7Nme/JhNBtzSpytbRSPud6IZ+kopg9ZT6Iv4YxbbGkxJyhPU4oQGushVM3FFGO4c4Xqd1hqh9sg
zLw9JshwnyH+bMZyuPlbv0gTcli5YKsrDN3aN/2WvQ8BhPS1yZ9cp3mp17xLplF1p601cJq5aXsO
CQO4vgMq6VP3SxfVtbZbxC60+QfF5q5tuuJH0QpxyikeE2sQ6bEMNkmSJbkyRjka+2WYEb+JJrzK
GccdIYTXQnO4rKUeoACrt9C8BmY5nj5hdunWyLTSILasoqxQ9WDl3Pspni7XEK/XwBLEVUZf5qA5
OpfXDTHeWGXhrtWGuJS1ymNrk9MBLhlJA4XTcQE0/qUMluZ+Kb3uV9e24uCj2dEy9fZWuZn7XBfN
u56z6TDT+uxsOb/04WKz5Om8t7ooqsuQZfgBqrm6ZAbyKrjw5DStJ6D35g3KMfNu0Go65FLqo4WI
J1KoQpPe6MbT1mTOr7lwzD3C4BG5JDqpUAfLq+uu5FAFhGv6nZufWPJqsBHOZ1F7JKoSn7YjKIkn
3EoHRgLyODTlFpdewa2IYIsqySjau3BW3a4aPL2z5969D6Tj31h5/csaC/Wm0t49cqJPp3RAb2aV
VgWixMu+wHsh5CIYlz2oU72NQuufgyHkY1iI4sOezMjtPTKmmsC5VYTTJShFhohYPTwmExLEI9bs
+ijdpYMn54x8d/VWASOZ2m+smUXiXIMJS/SVmjFzYR5Ne8jvQpH3kDa5dE0jNXbIWPvTQP5nBMdt
2vuWNBO+sjrOO2OgBIfIFs6QDPhMIy4HxGYm6u5+VKQDVd7OKwm4qgKb4nNZE2Oth30zV2XsjGH3
tFR1duwKzsK5qQZ4PKsbhz5nj6CHScq6kRdRLWAjzIBkuLCo2r2l+n5vIDDYGwPSwsilsC+iuaym
y1qDrfLFJG6Z0Qz7VTgbz6kAMLQGLZSnWd5bhWfdt1SAR3zuE4JpDPOroiMGApQ9kfmqIn7AnKgg
GFDQIVqPYP8fa4O83sXsyCCF+R8F6XauZfFlrqa4q3t3emy28m5qKfAnY/vt9qqM/aa6BEWLJm+2
7W8JECnWRFs9osGv9zbZ1B9OsRq36Eg3O1oX7RWRKfQrarz23LN6SXKvvVPT9MlOoIvc0XyH7Dbd
G1piycltIwJzp+LRzOZjbUFocW1VPQKr5d5mCB6Zyvrp1p0zR0Pq6pM12QWNeZ8eTBiCvO1Ltcvd
NHybLbvc1WXxq/Lm7UxeA8wBWW5+7BcsP9xJrQfiFZrfE7XVXqFquLHsrnyYSQ1PbJsz1zcpVqJh
YP0YI8l2P92pMvFR44JNLbt5NcYxvQ1GEewrdINxtlqC5WEKyxAR5j2Ska8gI2ZIb4WVw8nwv6q+
kzF9k3Uk+cx90R4tb9sImHxaQheE0e5EhSB3bSnL7dPXfFtWp7Yoc4vsVYbh2ar0cgz8WR7mcVF3
dbC1r8Q8t1woMk2mzqlOuP+L3Sjg1vFpiRcxpYdVzuNN6ObiIMNp+Kl0BiBiWO5k3S+x0fJwexpF
qgBX8cus+zfbndvz1BLGUBC5HG84VE9hk4p96Y9+UqHonPeLGPV5SOX4vFYK+1RD/xjPiDjrqFuK
6tZJkaFmWf4NZs2LdGNkyD8FytIVpgs5rm4RTQS97JWT23uzWQgfasqjtNpp1wXMsWzDCaNMj25c
l7o62p67fS9UpGcj9fELbOnFQJ387Igq37NiQhaDHC6B8y+Jv8hkjLlgpDrgzWOEBCzXZ0HyUCIP
QNHD6fjuF8t88NzupKu8v1PZbN9O9fIZVsMf6Pf+3h8sDHfesO5hHJmHcJ6bE0pvgQq4E9MfA3nV
VTcrp9eSAI/3OiiH317/XQ4+vaYnzaMNqzyxW9HEvr01PzJJNDk2K30aptk9Vf0yPWz2yhUyi1bt
7DQcj2lpBXkkVCYOiJHdeLn28l2eyT1zu/Qpmzm8UpwRx4IUi2du1wUgZJsm4CMz8tGqRUL9hVte
S8WbVBlgACK2UBSMsuo+U8JFjrpXKZOoKt8pXeR8rCCvHT/8AmJsnYYZ+keFbPuNybR/v7ZLiB2r
NM+eE2ZnvHFljGBBhvuh6CuTDn3I531Oh2FFlNFIk1uvQ7wP376adoLQbHPnuatbx1Y2mBm/UN/N
yWivGMtqVnBjIuctGmhBXuSMWUIyqb7xCf7KPd8hjpASPN+COnbXqo7Lauv3ptyqGzRDJhdH0L1t
jVyXiGJ2yWIavMqJ7Tpb90KBwscLq8lxMcrc2umieGJmxUagYsTUrZSDvl91lNELHAuxWciD23rP
j5nv0mBMD1ZZ6LslBY9q55u7q7FFWCixYtFXF18XPyc8rkwRC3VsmZjtrdDY9Rs6bis1GU/0ob6d
Aakc69l9GGY5MKUZKD9zu3s1J4AZvbnYWDp1YezknC7vLEeKuPHopKUp+u+ZRddPyfX4WGKIi4Fn
ZbEsuvxgicy5QDSwP1rhQ3TIqLTRFjd2+afLMuvgp+4nFLoGQ9BVJgxX48YyQaj4hnWbSe+9HYP2
xm/GLil6/Sotq7qtXWc6hs04Jl7vbrsmDNSPSWjwPZh21K5zXc7fsXW9A7AV75mcx4qMCd0fHABz
lwVR2qlLi3Wf227+6TB0raJ5yAPScabuYtcpjppwLL7toCjujKkPDnRaUyKo+E6ap/SWykAeZeeH
IGczIx6UcE9Ns5nUsMp5ZaQQ/vQDad8S0jtevGnxH0JId9/dHPIUyoA6XK9ttxeEL+Nlmux9Vi/q
cUsL8QAqDn9PzkTHywZ9rcW823GZXIq2ytE/q6kdJPCvxQ0wtDT2s6kcLL7mmonfBVtdaK1jMTy0
9sKFMax0M9QNp1RnJGOgMY+xRPq3vRJdEbWW4R+1XTU3rUG6WOT3zHfI9Ew/Nj+HlOBP5k0gM+vN
Ysa0r8i3J43IzDVH67TRIqN0+RxSFIZl0ak9UP9lV/iqkYhPMW3J1i/fiZQanq3B7e8yPVBzY/Le
sLFxkskoBH4sojCrwjzKyrb4mcmVP3sQU5Mla5AtF8EWLHG2evml8tLg5cnrQwWOhNGs3Ob7zTCG
R5lW9m2dtt0LBoSKaqJd6QWnqtv1uSB8WcxmGWel0lXi4zXxo62yLHLh6+FcZnPzZTaC0XyOMekB
803bxubWFeLcqJYiIICWex4DxbYfVXyQJ/5S2O9uMfXfo64GFa/W1N7aZcDFvJTEnZNmZacP7Vxo
rl467rOpUQdeBp9Um9iaPXHse9P/TZhVed44F7+zVWbBLXUYqFzH5V5dsDSlsQ6tyYy9amhvO9Fi
ICgA778YWe6+hXWjfplt1zEtTEmu5QxjRzpzVH3qES8A8dn8uro0ijOg4Pq5Ik/+rQ6r/tsFtPrJ
l+xHo12Ew262DTfC7AcAkg0llsJQqFpHI/T2M5ES4DBGWjrm95V9THPHfsbbNd6tuYnnVzfF2mIW
ke4lHxt2VbOp8JuDF+kBoOmrLDjMFoi7AYLJXuLTsN2/fy8nnbx47Eqz3FNg9j/GdfFC3A+YS6KO
7IKnuV34m0Cuv3eQl1w8nQ+MR8I8Pa6Lv7zK1K7Nw9ys4akctq2PbKGr/pK1vkkS1rgU4zM+DwQT
qZllB79hTVpgixmfp7KrrL3blO6+KY02T0gsqJ8ds82AeQRpXsRqwuWWmBXhTThJWida09BlsmHz
1qe6dIZkHFkKcSHkiCabFT1bGKTNrY897Zl0ASK2dLN4O+VrPpBxHflILeRGGKq8znL3PKWltWdh
RmXRjKxuKzIEdQRFlh+e+lv9zEgj+2AMTwcdGp2719aMb3D0xxPz83IfNmX9Zi7lhEWODMq4NmCE
pO2qfo2zVnfWuqwn4ZW6uA1Z994xkOWPr0aEOtt1YxmokOeUjj7F8ceDGSPQR4gH9vOHaKlMyO/K
Lj7a3D2OnPIYpII1LhaM7MsysvIM2w5Nw4QmeNoNgsFTXOY0SLuKoeUUdyYYy8Sc8M74TbeUcTFW
a0NWDwaRKIO5+tscA/7n4KTFWTMaf2MigHV9KLqBw6Iel58y9PqXcm7VrxLSiM+IzjF+GgDcPjzp
9C9MNQ2auxWISRFUGGlQOM+vg+kM733IwKKy2uCNnkHc+U62bLAlw4scBPVBX4+CS74FvuyPnFes
TanHU6CDSVgTmbwv8xK12OjZsbkY1JWKg/SO9wBY3MJwtopLXaNhdKw1GxO7S1keaNzM2UH7s/nR
QbEMAE2jAGSCxZM1TAQ2BEzoyZvoHb6IHjdNJAaz5sskDv52KpDnOuswpk8oLLh3GQY39wXq1qSf
gvwS1mH9EKo2rfdWylw1MhZe+o3vmwFosy47FAxrfkIg5r05Pdll6Si6H2SMid+CJLszTiSbMeQ6
czyYCtWjMly/iWo6cxy7a1Gu7BhMXp5aXnUqZbe5OvFqL3wBvssj74c8gfg5+RIw8tm4J1yN2moq
PWeLWsLEiXILrebIjGp+NYKiPJoIHO4dFgbPrEfJv515cLkW0kvui/p59fz+pQqDfDwV3kh4Xomf
j7hMxbtRKCTIFASbgUjVkFRmCjndgTo6K/fSTW0IP8wRP+p1s6mzZGePNzhS8ieuol4kwVCl5Y1Y
dXkcAj8bzhnvRxPPrDg+85pHu2J7dddWvJ0rAPK97GpO3WrNPthO8XHCHVrb+3kMVoqOPCNki41R
uf97ca0RoH3j2Zb2TqYTx73oHB7hvry+36qj0bkLrjLvdh2r/VXM4tFkt629s6qZ854fwh9KUvU7
MHPGwnNoD8/KWWdWUWmp9uX1ZG65APbhtixn00uJFGtl99QWLVm6mwW4nKKeG6gS/GsmzubBLtv1
AnV24DNA9/sw+qn0Pqt6IL+dolEwRGWufp1Q8SUtWIoPcPJphoamEUG82qWo73O1TIde9fLGNDp5
E0rDPBHFxHfBJdeJmC+YIbc/jM7eW/hnkhMNQkNvFul97QnOyGJzOOc8wtma2OwN542W0jzUZdcn
XmbkTwPP932/VOllxp6yU7k3HY0M1nu3UFPHjdz4kPA2N+rWn8DdJ37bMmltSRkyTmtj1mskJQ+c
PcHIjgnHmw62zc41IcyPYttkSnrIWdecWZhu+MScipOk9QOkXajwkTcr3b8sncW7iFExvJ+6CS95
zquf9qER484b+oQspoGNyOidJPsEkkcCZEW21XkvLk/3oRqNJqMuk97PmguFKtna+mOXzZeyGcbp
zCqUK0sJRMati/qP4qE8hkvpHHW5ePsy83hUJja0cRew+ZhbFI4gAdb51cXnTt04cEkRhI6+0Vnr
Zwoto4woe3h4VRmyo8y7wM7j2a+5MKkO7VvaeA0id1LR3OVY6fJxRMZfLtYDM6p7TXpoFEA4xo/K
3WAYCxLobjFOWs/jidEEfxsvd9IxZjRuHLG5UgI2Psl/FC0jhudUeW72LxHjf4Jz7t8Rmf6Bbfrf
85/+X/TVeejm/j2KDXtd8fW/QJuu/8W/oE2295eNLQ7NIsxCApdC5HHzn1H91/9iwWlz0PIjokb1
d/Vz/g9bHdTqv67cVzThxNRhT7py2v+DxmbYAf+OGAvgtVzPAhrR/42x7p/iK1SHRKSgigXudgXG
IUL7p0qp43K0VltlkZgG65GBzudoeXInGCn+H7RXRNf8Q2PEz0IYisLRxnBGDi3Ggn/+LHAD1jpk
RR+Z9RBEhp77PZVmFjGIXIyYG3LxIq+ex7h3tbgzJ7DxnVhmahCSTJHDtXfSnJl9aox4xFPhDnL9
KirtBpRrbv8JDeEeu255R77snEb8XA+FtlWCT8R+qGqiv501I5skkHe5ZYSRR7G6G73pzzpMzFZx
WPwqDMuKgzT7YO9cMxq+hhgJt2Exo4p0xRbF/UgM/CSm+7FRDyx41Z/UAZwWcWN8BV4+HorQHWF4
GGj4CVKvpxXigIT3E28+g/9BD+4OBnL7e4V4GglsUHEzDZ1DKknRPw+9v14XUi4BvXpN/RFthsr+
sMtkke2AGKLJHWXCikCZdlQ0xOEN6rkxQoPdtI+SuDafQ2wZuRUcZcM8jtmC9ty6Z1Br2JvaT4tc
/fnkL4Exo7KpB5wNc5lNzJjxYNwP0McepsrSvxCt+ZrvqHGLuDZbtnNoh5ZdZkLZxxVQ5rjU1Soi
OSrjR5iu4nFrUvlbC1k8ER4SBrj3i8lNJmucVFwyaf9UWy/Cm7prOGrD3OYzt2YZZicOMv9jlS0t
JTStjTIV3dxJ01Bme+u6RkEbMr6OkmRgGntRiJO7jX2VWMSXrKSDDVsXraFi6rdaZvFuy7FUJ4OK
1YyA/vG4sTXyw5PsTJeaMQgrLsRaa1gtTcUIMOQHS64Wr6cOaBy4Wh2pvCdfd2S2GGTeIHfbhvbN
E3JVMLeEeilN3Ptoc9bRjKiQxDdDbBAkWz2BrUDXWi2U47nDMew2ZKVYmy+YpJuj7V7JLSQjYvB3
3scSHnAcWoWPZa1pjT9TOhK3O5AvizCL0dkh9MfwXUGkvkqIQrbgKD258qYw4KCX+RCetrmAP9v4
hDhAo6Ieo4+4PrnSseWvsrHqe9eEV5hARlj6vT/7UD0YByFqcCbV/94qwVh48tNK7shupgSbq1oz
M6TLn/bTEK4qexzVvHIucCixzvhTDWQTJiZIKDbuBlCLK43nxEa42naOyMM+YhpNimpuMOPctYZu
c+YQpGcdrzKin4L7/QOdPeSr2kE2tafr5sNB2m32u4D+JmT8X7GuN0SxpIgF/ezR8crgF89E4d50
Y4oM26onNEXEyLMR8Opl/RpyI3d3ChJHTSXWDmjtWC0BEh8EgQCbaTzbZPIGyYx4936z3BXN8ejU
QQzIerMPoeSZwe2YzXB3CjQxRUHmNSFxg8k1jkb6rZRav17LQf9GyUqh1x8Cb4xG31gneBZecWzF
LPNILub4pxUW1/FaFCyy2lCvR9VM1ByGdL1+55iTXT6w6Jt/+844LKg5p4rFsmzTKsoNw3jIrL74
QDmqaR+ZFv9eLE//wr1XPw1p3jhMLF0C5nxjKvC3mX5qRZBgMnffe0hWlhFfVr3ZJKgiaBgfUiCW
Iho7DazW8ppiO8LqGJ5wfEGG7JDj2hDlYB1QRmVIHhuDcfQ29B05eSm96W5QNZIuhuNS35vuShxf
2CzKZ3CeohwLnEKjwiLDGvXd3KNMylNsmqeQCIzupsdFTdJjXjgsG5Qn+4QMFvtD14BJ49kOEcYs
LvFcVxUbL5Ltmtl57dcCm0I4r2K3taZaos2mKn2xnSH7pap0tiMBcySIxBIyEaLqTBnTOvMHbiGo
lVY1TMzSgi0F8UKvD4GNmI7gfayICo2BoIkzbhrOgZxfduDlrae3FlEM/BbTWhVdi9dkn3IhPvxP
MFht890zaF2+mFSUqJzsvkcKUVvsv55CmIfBIwQDY0NrChFvZbw6QVnbraCX5ufQmLPibiXKG2Qb
k8st41UZ7VJFXpq3kJgD8FMV1GzEqs5Bk6413/M5W9hPA0MWOfuqqfMjhz+f1NzCqPRtliPzxLrp
1vVES21nqfNdGpAbjgoxfMW4R00Glar0vdXfy95BSByV7BYZ7SLnIMYxU0bKiWT6/fg6h+Y6Mh2p
4FK8+SsTAQ7nrOyfut4lBwdNtr0dWxotl5bU8evd7BCwTlJtCtIam1RTnLLC6sTRq8myezCQkfZe
NNsMdWMuWv2BJ7GSB7O1XefAzKVixp1eWVhrj40kFrLEyUfjz8L2iQJduoQrDdq/AXYfWjJq1srC
tjpbffi+jkIRJjCEXlqj6xj68tc2KVu9dFpM9mVtkNFcPAYzfbI0zP4H3knp58gY+EIP6dQ1AFwr
e0OCYuLjp/PyZMNvPw7bDkzJfD9frc67PKiL/ML5O89/1GY2dMkVC6nHuTKd85Jzvt7OV7FwMiLO
sPmExNI+EcplqFOep+IXg6GMJaxE54JYsQYzpbYx1w96dewvz5oz/T2sfZr/dKFc6Iur6z47S1H6
9k1ltoAAkbyGLO5njlETeSG6H3HgUaEL3jFZGVaPWK9sc0/mtv5eUMhFAKGYH5VFcycMg3KBKqWx
E2iMdE9NuHlHXXe5jstmrN2EPUEZ2w7T9JTWJllTLzsyenopbdH+mKu+R1TUeN2uQG+xI9qlvqNm
WL7ZJNW7FWlgeU06GPf4Ajbe5GAlQX5p72FD5ntb9zbS28njzGXYtZumub9xhagPi0kgW5v2XuKr
tSPjVZKmVbESiTTGWuZYKJ3tUVXoZVXBFNL1jEtrLcFhsJlvoHqYE2I37zCtR23n+0eHpevZssZ5
PzF86NZqOmLbJEOabXFcZWm373Wf7Uu1/N60oQ7CrtlDpETKR7PU7z358w/hUhEQ4OfWcRBu+dHO
efpjqZprBwmgHwxh0EJWIW+BbX+62Vdy00qRadTeHLG26YEUeUf0lOiRfKHWZGwQoTBQwLpE+lom
ktQN673pb8avMBVfPCbjw+JaRgzLCFPI4OrL4GiSCWzDBosT1MMud/T2sMoaxdMqulMveu9gecr4
BVzuHOQLuhOjapJmc4z7FAdm3PV9xSRxHZ7ZlcgsLnwNNCczh/IQjPk3cZ6EDjqh5J5s3TLJwsK7
U6i3Y9ut36oBeMW8GEE0j7P51GEOS3xCV25wb2HvzdvmuUuX9ZJaQX9RCuVMW3sUP40pEth1KEXM
EP2CoHxSMu1OK1m93Gzu4ESiNouzpeznRYXsWyVSGifLPUTnXbvrx6GPAMhkH7y8A7x/rX6YdmvG
hbHYl2Xwum+2WeljiuA96lDWskJzHvKwfWXJiPKvJDO7Vum3u3oNKNIC70y1JfzJxYA4W+qDX5jr
W50uLOry0P30KHGjSYvlpm2djPodQ/MMt/QaioAGWPzUaNYfnIVrnR2RdyHhpzl01vzmL5DP1olJ
wlxp51QvfsVR1cvffch8FOmTPNlbXd+0ef0MF3SN85lfPFFpjnIbC8WudKB3AityjTmGqfIaFr1i
4Y9y74+FXK7cOaUYvmHKFzfStdPEZhEfJkE2my2Yrqs/33WKJIQXphOMcMxx3bZUf7bmKixuR5Z9
SCG4QqyPsvJ8epzaS4yq8tjkMLeIlEOgBcBp/V32ObnCfze4/wmTgP/fGDp/h2r9+17/8lMPhfrJ
/up/huj8/R/9q9033L9waWDTp9XFX3TNfP7v/b5h+X9RYAA/uPLXsaj4jAL+g75u+385YC4wj11N
9dAL/ht7Z7IdKZJu61e568zJBRhGM7gT8EYul6sPdROWpFCA0WP0PP39vDLrVkZU1clT8zPMCEW6
yx2wv9n72/zVH/2+5fzGjIA/Bqt8tura/xFH59xi/8Pmw87ass4ONR+Luzjnvv7iUrPd/izbVG8K
IFxYnDFuA5La3y+Pf8uC/nmm8MeLMOmAF2yaMHt+cT45JTthsh3fJj9PKSB6wjeVYVyaTN7+wvPz
L38dGg9XADaFmsOH/WfrWCJXputL8GotRd7QTgbjfb9Udb7500Dn9vfP589w639+GZygAtk5BiOX
b+6Xl1nhLWQ8kF+of0ofD1Y5PNZIw+O/+Nx+ti+dPzdeBo8k6B9JgrT165ejfOX7rXhBEIRNSMbi
mTAa1M2gWDZBavQ47b3mIq+Wv8pq+FcvfE7KlejXuDzMXxx4CLdN5hLmiyizeCNQi7P86xDYrcyQ
GQVRUSBYyK4XQ7V/4f372Zv9+6/MAApf+Nk1zO3y8xdYq5qdkLW+tHbSZ9+o3aaYcX+3SoTztmFS
11aOvXFnGANoM+ze29Z+g677v/9+//mCtXG8YdWzuWgZT/3yLsg5bYq1oTPJ6CLdNnlsGyOJ8ry0
/uMXwpANz9vEhu664LR//nXh2qULAcEvRp+3u3igHRxZLBCAm/xVLBmk2l9v9XNWCn+Ms9QD8OT9
4oCtKAixV6TX6yISVP6OShEoxzP3iV835YPSU26hCMtZi9qYVS+9IFl6mg4Um+w7XYhxGbV1Sk8x
pbgo6jj7iL2YxnbQrngvp54E9sTq8eqwXkYB5K4zUwSgnyN0QfY7fmgDA5WRYSaFexRtRUWLTp94
Go2Hm7l33FmfuLwRmmZIEGgp4kzY7OXyhKxxxvZlWLXMPvaGK0R3jIW1nny5DldqXZd5x/yPaISJ
Jce7DwTYOXUG2707PzDSZxRZSOwKMZ8NrFnCTMLJMgQPORvcm6Z1h3bn6MmntwRnp0IDxuuDO1Yl
WiYbZMa2WWKcFVC88yAyUUl+Z7qXyW0B3XM8xI6tH5dxMoPQbTROlCIv0V40sDEPTdzQA69ISGcs
KLJxQ7nW6iJJEgeW9hCz7Rsl1uBHz8xXcVwrF7RIydL1LWWL/V2blUTgqYkPNKl8mBq9W9o3sV66
aK/WUUIPpZqJh2ietQ970XJnmmdzb7Iuai/b3hap+eD4cCpN0JaWMO5q9l4umtcY002wYoPT7Zrf
xlLlesroCgu2kzSZMTgiAxFro89qyGaiwrimrzW0fm2aWmXizl6dxi8vzEmW3X1magugY5ERfeg+
MMWr+3kf6FYvUQ9LsFfH0tJ5axLRl402nW+Obl/6YyiQq2HiK/EX9v5jWSSM2lCyrmZsmTscCHz5
ETgEtlwbw8rrQjgbF/px+ww/QQxQyRzmcgnLT1I24sPYMNhOUYBL2T8yB1rRXAmz1D9WymsKbRsp
UxCNmOub+GoE3zost9JWODBZGzWCUhkSM7apUJamUVXfulRnTClkjKMc+2HbiGbjCF6K2g97T3sI
2m4Gydq3Znmd4k82j+MYu+a+E0r/mNA4rqEU2j8xg02aQ22V/rPQGCOingLtKytqO/nRzBCcrrul
WBFktnHj3djJaNwwv1Txfuaplz4BmCNA0GIBZO89TQL0LYvB8Y5jQSY3c5MYa2i1VfY6133m7UfN
hmEKewCNfBj2NGMCYPU17NPVhR7du3Hq4koINGROSU4DKMbEyo4s1NoXN2e6EpZrV6ktGH1alN5C
uLU3ptlrPogqY0KH4gtp5EytyY86szmT+zwmTKcmJkR61wfYNr8tUz+KR4uA6PiGLbBV7PwFYdVL
tuRSPC5uaabfg7Jv3c9OtYIZTYHmwiJHeijt+rlFvc7GbOZ2D06Z2brMRYhqD/rTiLC/EMRbo7/2
mZWwjv+Wr4DzSeJCzjo9LqKuZM6KMcG5Ypj0lFdGl6x8l2niYHPKXEzUTVFtfdfAOlVNY3HXSTef
QkuZPHVGabcLTSsL2a3KWL3D22rsq6lo8Bo2eLXvLDedb0n7Y3LDBjUJgE83at44MpZQRaWyftBw
WtmuUxlO4aobURuKxsPoQwiy24UlSVGnkicL2zpryNW+UR0nrCrnMt9jH4jvElHMTwzY6WDnSnK7
KDJtTT4iDPFRlyhMNJUzjo9x4slvtbG21cZJgLZsmLNpGuGMofjONhBmhHY1qCqKJY6SpPYUkpxJ
YI9Is/nWclIpIjbEuYryLqYxUVWCxt2vZHkzCYdHu7Uo+VRNdvLm94MmSCw3Yhq0rP4cCnN8nCVu
EuaLiP1SCH5WlHaqe3MRop6aFob/xuoVu5Jh6M10O5n+8lrz9elNi2W0wanWGUBjrTp4k0GFj7XC
6Hlcyf5GDImr9rmbuvR1QSn7kdpTAytUV+0HGjRjjlw11Ydmrmq1Jzhuuq5mayUQ0HDMYYejwR83
mVjVh/SY1oztUuAwHcQ748zZjUZ/QfXBuFs9gKHu3vA1O9+gnk6fPKGybFsP4HQ3HHMWKhhPE93a
jL67mxYThSXQWe/HnDBRpK/zsfXO7STiTWPqiSsQEpcRLoge7hFWgLIee40qp6FWpKWVK6kG/hST
z8MvfR7TrwH2w4KbowwbpiETd2KJcIPpweJgdhVYuwS2tWtz7abjSi263C7SsX+c7SZXxB1MMN6m
GmoxByuD93ywixO3TnyNpBxQIVu3eI0qBAgZD9oWTxcye/CBK6dkENZYPz7Bl3gkVJCWhMhtzZPP
JSNUDgliipTdWwyehbZLakfErKkG2oxtOiSFr/nQk+yMMLVGvhfirBjk+7q1NrVLmbETSyXH0G69
qtuuZpI3m2RtJjSsY6MxMvgdg+S8rIcr2NKjG5Wqq7Jda8T5C7dMZe2nuGKiYccdySYo3accvXIj
70Wn5vX3LeT/tq7/ZZ2ryX/ful59dXWf1j/1red/8ceaOvjNIf4DCSeUpDPIx/5720prymOKyBsB
JYa+UVBn/tG1nlfRtCm2E7DD/luvS2P09zU18ULuOYcsgMbgnRl5/8mWmh8/l8b/6Fx9Cz4IAnve
5BlXKuxfy9kOkwmaZS8O+wH9R8vUIxpY9ITJ5LMPHczrpmStAcjdWcbiCk9wv+1rjFSifWtLqjZ3
vGi7jn0Rote9zMedrU32NXYyRPBp0qhQwQY8y53qezYiz3H7zmAL4Cc+1iS7POMJisF95gbHduVQ
hpnqcfFIjzc69mq9IAvW+07z9jmWxN9g9NqBNL5ll3cAcf1GwAfJBTHDvsIZ5ifcEqy5hNSREPop
Jg849bDCqBhfITq4G1GlyHqpfVKnvqoKtXeN7tbF5B253IFR1a6HyuPNj7bDshhMbFxbLHKH7gtN
19sCIjTPUPF3auIuG3+0szvtiqJB/rh+ZHlxg+mnRBJWFJd4aTbUtm+gdIaNK/TOw4oONqEGcDG8
aF0yuy6rKDC7MJbBp1RXjkwOKn2i7hzf2IO2kQeOJhwkZItmSgBes1/mObhkBdaLxnjE/87vNLPa
bSdMXN69j3kjamArYLSvcKW164tLiG1fzM7e9CrWgqJk150eRUd9IIbupoJm74z2jXB88tpw5Vj1
KQ/YmpZ19briYQ6DZr4M8oSQCrM6yTquIosH8Rb9H9gISpwdbsJszwb+DoXstsiLPfJQshjWOycu
TkKX18ZZMnB+WHpG84A95p6chhRzhVGj5Ufx4xjepzHHt4bnXs6e322Wlh/2C+J2Rb+0e6Nwys1I
d31O0eiIyrbOA26G1mckUFcW10XG3lI0w22lxQMyAuMhJzCdyXgCshux/N4e1ifanqOT1w+tXts8
bNsPVTCdkbOwfhhxwxx7caeLkdFL1IklflK+leBvT5NdrZQ42Mt0OeDa2WKLi6MSu1aELFFilpvb
TZ44e5eFoNbxj9YSJ3dosDzhD9G1M4Vo6m8UG7Qr4TDMHz2P7Ihu2VFSzFHWBielF4h/QbmRcL3T
UsuQ2eK1JTu9M1BzsOewnNvAn94xJKxwSnGgWHXG+2rTlxz3gbD9ZCGwBaWTkcqrfNAvugi+mUZx
8ooUfVRram5Be752qvKAmWbYoAJ8nQYr38S6HbemaJ7yIedutOtrigMvMpy43CaF+hDZcLKIcwgz
j7mqEuZFkJ0KZ2xDtk3Toc8Q9ZdDSw3vTJZNBVsfjYzM1Q6H0t5J65IwTEwmHlb3kA3QJ3UArScr
zbDoDebE2XC0tPrmQvXAWFtelGSu6ilFQJ64/LNs/gyq/GrsaYhIZzF3JDRHti4RWbDzNWYKeWV/
VKO9tzuFa34oqk2pkF3jCboIFJ1OPmAJSYptWtwou2gRvcD46YEfGLsgeMusduZSyD6T6WocRLCh
17hNnR5hZmZDCKGIuhoILUL+nXnJg7DH5kLkVnvlGi7hVAFeDL1OHaa4JD17Ig+aXuoN9/nE7j22
XmgMHuSwXCFwjCNnpm9yqkReN30gI/Tc1ScLY5r+akAcUIrs4BjzGlFRhTOJuVufhIcNOPobsc6n
fE0uW8ufLxz0GZc4JLdcCM3tFBjHpRmPLOO+rx45hNn0VJQSHSOREEh/vpQ7BltVmvHWTOKbxG0i
Z7WhUyzHrlbwSeQCW8IlL2TxBS9UGxcsjAD3yGnad7UoTzYqG88gHYDYXBSJ0wXW71vSAq6zGhiE
xQTiYphYqeJePQ7Sv+xyAnuaoHIvMFZd4Qx7ad3epoIZza+MOWPo+zy/GnbkH3llYxbD4Rxa88zq
QKPeLKqzKZQxRUdwBNoKJIKi9XbLWD1Ir3jN9T0c/YsK3ShmCEJ3CqfY9iPcpJUYlMe4OKy15vk9
YCd+Wly7OxmJfVlN63YdqktUhWzDCVjqQkMifZ6kM+0GBQ9HxZiAJmttPk3i46Mld/NT7qY3RoP5
aCxAF5pDimaq6GeWT8nNVL7beWVuZD2gF8iXa/yf7vsIMVkl/RnunRI/38sLHVgXMKV2U2+CFKpR
FXQUeal7OSVr5Fm4ZpR6WiWR2ynGuRy2hcI3W0qNSxqdTUiDCYCo/1o8f960SXF0ATIcWCri8E+Q
KpyX3VhdGJxyxrTDSfX+N+1yGgzxkUbsu2m14BqCCMRZpGE3n4iw/dIdRTxb823taGzc7OK3hAWU
O5oxsERphY1ijPPd0se7oKJ16TphgW9qh4sUyA9oi2GM+mG6d0bzdVYrWRPYfINav+em0dMX8gCY
RO7uOhCmpyDgBBrX6VUx4SJGqbOsfdspF8E18tmZOLId8YUIQY1h2Vadi7WuMtaXeV2ffReak5iQ
scmm5Lwy7Hlb9aAeZ4krnnAvRGB1mn0oVFY7ZzUqftBL2YbOgIFahDf4VdTwYaaiPKzLlF+gZBme
lWMvT3JZ6teFuCv4UHIbLKO30fJGJrtFyhYGBWrU0XwQhvNcVnmHKonY89V7rpozGxrPM+prZi3J
BFGhxvK6M3Kv30qEJGE3xW9AJiCJNHjHExMBt9Omuy6oL2fTJEOl/Zo6aEbs/6BuGLLdjIt8z7Jg
jyVTHkpMRA9t0j9D5ecs8+5jb9j30yienQQ+mdTGSSRsTRO7hUhike5BazNumo7TkkF9f8AnuVsw
6815ijouuemr7JJ5ymHAlFaXVlSTfBPKqoXBUG5tjDBkdwC5qa/KjKZJJaFTyCdPtVdxjBkAc2HZ
YmeaumC3QAXZofoSETgJwO7WYxk4WGhKSDUY/UPWmtNNL+x9it+SwxlMBMilfGnRPrvbLPM4M2uc
PsZ2TtKoQoMN0eUGZMlDYou3pcaNvcycrfowKXOnHOdbhwWS2eQQrRC5AuZ5zJQwRCHQGIJiW6TW
NY5ZznlCgApjw9YvKh37y+6KfW1fVaa/UcHCzGGk2U4uHHkLbeGzsJvj2rmbBhgP8yvqJcTsNQ0d
UrB9GQ8XsWouYf/tC7+LKLt2DAgvjb73wQUx5sG+ne/UkhBz5az3eeVeixq5XV5OLZKbFduda/JO
JhnBXBgu2mF68llybRzmNBzs7s1Q8XtL8yPx3KNlcp51y/qDnf5JYaLaYWUOSVHCGJ0chLLxblWU
fOd9wXo2dgW7qXYxLDoXBJSd1KA/dHdvoIhpHCJrO5pn8VDXxevYJM9Vbe0bOBJjAJnKKK6QMB68
1rwG+LFB/K43dVbA/ZlmDEWm2s1di9lQLz/q3H+RiO3Oz4bcbV9rT3+hdDvKaWDZX191qthP9rA3
lEO6EWtk1eyxYH8fodMod7ocnfEVBXhAoHDdJlTzesfC9krk18E6vY2LfdXh93LuE3e9q+fgOJD4
hg9x56cZwxR9RcYKNy/endTiQVbP+qgdahtyeE9MeN5dat0cRUGkA1hSsqk+7Na+cDtjQyZ8vzZx
ZCYoIgI/5/ciETLE6f6jyrmwqaadq8U9K0eCU9vWN7XQd6Mhdzw/SCHiB3L/Vs7ldtX0x8YcIhka
8ZzeFGDRQqO1TwSQb3pti81kcJi0JuHoPHAOwfI6j6Bq3OJZqeJENjJyeevo2d6TctJvTcWQc00I
EFqsHrICh5YabmvLfIXzXJz9VeAv0oG8CHHjLZ+jSDd+loXrjOC/wiun5+AwVMFT71K8tP1wuWhz
N6Pa2g9MoUdhfWubF292r2Y3+ORKgvvR5/d2UkNLclNC1Ioi2U7p9AGLK9gif9ydY89O1dKIfYXA
aZ3t6ywzb8+U/7JbGJ12yAbjYYK34H25Cn+/HpYnZQTnjiIFj4Y39XxZjsHrTK2UcZSZlXGFKAf2
1DfhufvGyFOeoqrDUTzi00D2b3Y4HZAp2cMx5wxETneOluYIGGZ5iNc4tFz3dRxvgqK5XhJ9Eob/
EEDKyrV4cWALWjz2ODO0jgaMtsP6kbvvmTS+mPUrQ96a7nm7VJ8fe3eExgNRG051Owiwidl37Ean
2pRPJcvBSDrLNnf6aOLdpbFxLSckjX5/ifFuy7bqBwKpuzkZt3XzgrLxi9HaRZlVR/w68zXeDES9
MYsO1NHdKC45tOnW1tDuVbpBerOB9rJT1nBAehqq1f1etXDV0w5sHLpRHPSeHRlTdyoaY6/sdZu0
6YXW+g2C/7PGU5Iv2byT8LC2vrYVGllcFeV0QO92LTUl6WrwsBG06YgsGRKSLeeTujZtDYhGML8Y
/rIN+GEwT23sWPM1mfe5cYbLWzzNlQdjxYN1erAmIBEKxBlCzUcWK69NmVNsjcNVYtnX6F+exrXA
1CWq6bIp3TiKF/nklOsCFYqgQCGyj75xHlDX1fuqz9+xqOUYQ+p2T2X6bRwBuNlxezDKpQtRG78A
bH0tc0LCKOAZu6Yztvkp+yxpWkEvzuZljI9ltw7+ECrf/Uim+p7McAk4wb9lOox7kbwyuEDdDevU
04p3LXdQc+DgcUMkldxR7DW3cUxuWEZMGwad5NVgVLgxOoekRD+d9qC/iMzsZuJj/aXYKfw0+EPQ
7KbBPGHpBPBFtBgUq0XFz5aVPKbM3OhVJtAjbTLcEE47JRxgxoWt0WUSvRdqQ8ahaces/cBdhsIZ
cNhSwRs6uSuyPpon+77ymzB1gy0g+SZkxLhFNvQlPOu20OsuLmr0fF5cMAFhtLfTTOtOsKJoJlpU
ZJ7f4uQbkUanZ/Mt+m/vAeE3+nWDDnudD4vNXo0l3ByR8n7bxyzcEogQV6ouIWmJxsAMM1TVjqxx
VjbBVCFlaqyDnWdUSm1bvJHAUx5cQ6FsnT9xJEU+ftMFKgYW6BegW1esVXdBZ1+6svwBcgSNdfmW
xiYS+KVGJ9xmmLRme3wr1fQUZ9XBcFxa90Rcrh1HGwjGsEDfZ49c5mRbHSlNixBQmbvRhLHlDfhb
w7lyJU845riPg4U9Eo2n5BqfDKzTqmH/R+dhkYl3lof6S+3vvMpS7/BprO2cj8Ue+Y+9T1gcRHOK
8CsdmzQ+qKzwyq25jkWk/ZXdK3cfT4/4mCVQ5zsBbA9Lf5QUBi5tz34a4vQD2trGmq3j6FXXDlci
Wq/3s02y8oxH5YPGsJp8G2dNVOhqlyJtJavN2kr2rTpeYqYwHMtZWTthjmshIgRni1CM1N/kwrWm
Iyb1BJbSsmssAwVwrXRUy+qIqOQ6o1SDvASgQX05Qb5VzngZKHExlunRaT8KN/42d/7tCEqVTJvd
4NuXnh4QXxUkNiD6VGP3Fgcq6oryQzPjhhZ1LJZXXAZRDbdFOGy2lvzFqJqrJm/RJdahW8uoDNSl
9M07v4Zpo5aw0wY+MGO6cursVoDgarrhNhmf2zm7zxq0r866bqXfvDBVcKCnjBMFY80AmpUyIwJX
JLsi6a1dkS3qyoC6OsXt9RDbDOcL9G7zeIPq747bEnZth3kMDtlqfDnUfasYnnF5w+7o6iPJLfeE
BgXXI8qQp3Ygkm6o1023AmYj8nQjDP1ajGDrYnZ1KGKvjIz1N7hWBLJucMy6DD46lmLUpPNll6q7
WDTpVppIMPMKFgg8mdAa1oe18IJoIuAtn2EvV9YN4HPAjzVmToJUqqjS7QsGyAVbsnVvBJ2mIiqe
bFR/uC0YQRQN5fsQ7HLSGPME0xpB4T+6XNeH2JyCUxU0C6OcTGCbzX3CO/Nb12agGPo0u8Ouq/0n
9KbfbGgD4ZiXyzFevQNyvhODoSAyyP/jYBBmQpeYqT2rRBtgdJYPW4mgISVEb4NF5yEBMpWp4mVk
2fu/SjTVL4fv//e/ztD5fz/N3xb/5+G9GN+/1/rPE/3zP/pDiOZ7vwEixV3GKJ1cVvc8UP/deGYE
5m8M2IWQ5/x6Jvoeepg/RvqozRysZedUCv4GBbr4/xN9S/wG8VGwHGDY7yBJ+08G+szuf5rno2/C
RHxO4OL/yV6BeLmfpTAePOtFrC499Rg/Dq7pPnCJ1++2dteLXua4pSH09FugQGXMXY82hFrOt660
VerbPqkLdoI+0t4e8CHdP0iPhiWpZOVodcvRdRtyDio3mW8S34vTyOxkd7CCHiWL4vS3ZKHeYldU
97S5mBqStLbuoGMyug9AkjR1mV54TIuYdLChDcs5BU/GGb4pa8/70H2An1UqqJ/VMjJ0jDUS3kH1
zM1VYornVBl42oEzLi9VBvNuk6eueUrjbhXw4ErjLtNLf1dapfzeqKp1NsEKmQXkQRubOySIwJy5
Y9s+HJwuIbSSJOILgbG1jGJ+D29TSAWuBLco1mIiUlhaW9D+XnXtrVczvTMIQdt5Uz1yw6hnwDFF
FNM8QfNFBs/0i857XsrlMi5Kc1P41fRm4zajFekEjugSZrIbID+ng/5uVGedAgHQqC7yxqEV4Aso
cQEnPU9KofnVZ3GyZpNsTQha5uXUjPsKjG+VB+4GAcIPEy/FY2IzOgz7M8x4RL7D5GO2syxic1Se
LPiV19T4t45dZN9rBjyo37SbraGJWLEH9dUlZURmpvktGVI33njNUL/XM1RaTMVBetFXc/NiLv3L
nLdNiP8HkXBJKdY3zfk1J72JM/u1dHqRbPpEGiEl+XWMuGUMx3FMfsR4Lfc5Vi9KBetbbunrzuzN
k44HErk0MuJRp295Oq1RLw1K5qxPuqNntCk8MsIuvXayN0Prqb2gK/emrtpNALEYcxknKIrXSVes
tG2lw+bTnzs+FC+/CHzTQEBvFMtd3JruKa8MSJm+6h7ZUuSfsmfmKpepVHsJfavnAvL9Z6jDGLjh
10HOXB5XmCR0SSlxGKKPV5wUvoVFDCc8mq0Or54GbIWYW8qdLkDPeirfzwiykpI/BrJTwKuqfrjT
wJ6D8mibdIbxJYm+DucODl5Fe2cO/ctkL3cEYcvIzK0zZ4b6O+1ZPmUINux0eHPnsjnPXhgDW+Kj
dTWgdXb0nEgBi+/O2w5tQQEWS5CaWTEsB+Iak3NebLcjxFdvptgDDBzcdXHOz2dW9Zi3wRcu1JIm
zi45V/UtE618U2PvwG/IdWrAsFi32qtBlqM1qdAxeWc0eGEY4IKsGbBkot5q1pYvQKXWXYKhw4bh
1FR70otypkf2XW0yemv8rMaCYKmtPZvMhZy53KG6eIKTWpC1MIsP2+TRGuJiFC8AeCQXUKzPmaY+
7CYkOAGuhMUNqIysWz1I7iY0CVyrC/YKBN0AMX02CIIJnNXKER4O+MvVN+zLRPvpNo+dAmDD4ESi
soN7L4YD6bHQ3+rFCdDE6wD3WUJObmyh8J9yF9Ztio7rCSAQJYXfLDyAqB+3cKJ8io6iJaYyKFla
rK3yk2tzImQXrfwKgUGJbjMs3r3D1m3jN17c384S0VjQtt3zAurvYV4WYFHg2fpta2H7TA31QVDj
GE3mkl9CH5tviyJzaah8mW3E5My3uUpdvAXWYl1QS9cPCcOyx3701gsn74O9r/tuA7Mmv/TNpsM5
xKbK9SgCwV4Y99PYY8VkFbnuAnRiLiD+83JzqZgy4oS/GafZuqrnolmitpgDCP1WtZcTEwcUFrIL
VznHl6jk5tsly4i1zXQ9fsnhfIfNXfOusD0gd5mr+McQMFC4jRO/fSbJGFNVBrX2oWqZ814VTFzG
vxDyWv98uAlOWBO3M+E7lnc+Rf+sS7ZxXC1SAVMf0+C6AQwdtu6wpWO+LBV9CkI0yrz8wuNLArPE
WrjJh2oHW72q22cKQHJ2/bW7/VOF8C9UzPYvMmaOXMIokAmQjOBzhP+afiEy5NopCp/dYDD5n434
Gbf101pPbtggyjqM1oqCC+zoUH0KLsawBSmySVLjkSDea0u4Paym7Fyv0xIF2BUcWZKtgJBP0P9H
azf8KOEtMopnmsvF89+//b/Jn/+hADhXDKjXnXO2kGlKE9P2zx+qq72uSWKHtw9vax+06eW0dCfa
8Hd/xmJXNPGjG9S3BRo9BgtqnxUm6c0ZksC53Q5uvk9G8mBIJv2LGK2zOvif3hc9CCk+qMPJz/z5
fYFjDXA3mnJHtU0/3VRPBTbNsJe4bBmgbkU/Xvzto/iPRCz/Gp/wE2HhfxZz/O9gDed381k3i1ZI
MMnq/ePdnYOFf/oPthmUrHfDl17uv7qh6P8e83v+yf/pX/4RVfy4NEQVs1Gs0BDdfyWqrv5c3trn
a+LfF8UPdfle/GzN+Nu/+L0iltZvXPJSEkEWkIf1NyHL7wWxY/6Gv8JCf25y0pOBzJX193rY4q98
2wvwGnHf/NmYYVi/uTAO+HItKA7SQmf9n1TEP9+cPCLOtya5uAISwzls+deruw7g1lg+5LZ00R8K
Wn0ImqZMwz99Iv/iIfCzjOaPl0FCg1+CpxMZwD9frIhfuxgKES7aIus4QrrkoKfe2oxm0pA9uHgP
//3r2X/Lr/rH7eFbMC/IlRYSt4mQWD1/uT3ivF+nmK49JDkyM9Ggs0uA4o7fUagwLRejN0LPbIcE
7ljZUHT4XcO5pFyPRDH2k8yiWMSULuEyaANI/rNmJ9g5bIdrf5/7KVqmCA0qHn1kJxB1x0ipbOol
YKkg6dXGcFBDx5vZW+KKyIGk0Hj3p8YYRr3vlZVxBC/r4HD0aDF4nmInRnU9HcmSWaZPy2qQ+Ia4
GEEMR6VJiNeIGpWIT3sDRgodczT5AXEZr7oqFzVtWmUC6YNmaxKhwIi9CLB+ezzWtBXRR7MvZ8hU
ADYK05xogheKvH598gif1zyTOwv5Qq8VPweIEPzs3nRIXaCMHVcPkUKVizoGWzpVy8xi12NA3RBh
lLlJfKbs5OyLpZwLSa7e5MFCWzEibEwtXBg96Vx4+IFtVUqs8byXwI6ItYGYeIYoDM4mh3OO+N/x
GTjdgcEz08tyGCFloHA3HUz6iqiPYymt4tlBXeIekgz5PDk5q1U3mxKpWPLWJWbZHWgtwROFnkbc
+2PJev2IqaSyDwZKVUXtv9oaAQ2YCkheiF9QNJEo/OhYXYMop+J43KLlUDQDyXlf5pqGh8ZdgNPD
ger4eofOPkg/pxx61VdVk3GjINeu4HlAKony2OM8NzYrNi0BcQHprE8hY9n5rmFJku4ciCEgOwp7
dcl4GFccL9fKmTzEh14ex0fY12N534Aoqy9daH/4QktzbCr2y0nLkkrM1TA8NFD6XGbkQ9XeL9nC
C57TMM1rKNiTOGKCJmelkxgbAWgQAIMuaDUaQXRyB+4zXOxpdNhlSVPVO9VhEz26PdkoN6wdm8GK
urJqzjqVOsDBqNC39wdryU0tWfQzvtvO0+A2iN0Sci8YSWV2w2aqQHhT7xI9d+trMArbwGuRO6hT
y7wjU7gH3ZCf2pKv7VawPQyuddKTS2LUfl4+wLKFOCqZCViPDtsVZmu2XxkHIya2cUE6GEq3ga5o
kZG6rUZwwEzopriorsl3KtVpZOFIxycWifN/BkbSnsbEOc+uwCgELX0SG9Ni7/trsxzaEijNZeb2
63K9rA5+/oEoGmszdQP6hJBsgjUtqGLbKbP2SncKgwVWc/2KAr+b7pAtx0zZ1kBX44POMcRjlzfY
TQ5hOhT5Wy0zcFSQI3P/W5ZgPTovf4k+ijcDnAm0fNiZ7HyI0sEB/04lOstupXAZZmi6D05JUE7z
AFNEKIBvZl/rONKooouBZBbMYMOxbXDe+h9r3/YSMZ6dxvpxaGrHWB7aenaakA20mDdu/f/YO4/l
uLEtyv5KRc+hAO6FnfQgvaO30gRBkSx47/H1vUCp3mOm9MhWj7o7XlRFVSgkCpkArjtn77Xpl1CA
bC1O8YU5qlTEMnwSIElDk1Y2sZctbqbON310ylreIQviqAVwC3MhKL4ZTfIIK7eCmbQC76564O8V
mXsrGgouwLOqttQLpHBKuKMLy/EHa6oNNsMmrpRTFdHlixJ6JHs6RW3yrcnEod0pUHCNNbpCixgV
qiOggOu83Kce8bps13kcqOC00J2KBmIghM4da8ru45injr7JJEoGZybLCkTMjIKnXoZfPSixpbNv
B5wB8ZWT2nQJiLFKXB92CQ0lPOgfryvHyyWrCtYmalDSUiEKYWM4cTeZAionKgKfPhNo1WWSNPA2
Y3MMHv4PrmNTpALHJBCgTjv9d+F0rPtqHetAUsAXU5zN47y9CTMOZh9f5nhZ/rlI4rCm6MZqaZ2G
xVlT0D0kD86LheKY2zHp94VabKvSKA+6rwOV/fh606J7tCjbwKFxG1IBNCyB++74a7nI5XoE5ty+
sUcgHqRNwnkK6HhqaWz5EwphGWiOpwh+yCdP7vhsND059MQWswg2WR6defLkMpWKmRvxjtXAHJYh
wJkV+Dp1pSKpX3z8LX99SfiSFD8FjlcW6LfMxncPj8XaSFqDS2FTcy8GX0QHt7F/uqHZ/nqv2W+2
VL/ey+mLsPvXOZpYYLmO72UzDHFlSapkejdWtJv6nC8DSOFR11G+2FnJKgdkG8Ai8qW3L/hHB4H/
vV3+/2tGbDENgQ+2+q/Ds/8ax6/V0flg+qGfu33zC6s7j52dNF5LuD7/lL91fkdFb+qo1LLBkL3b
7Svyi4U3k7qQmErTeK4Zp/8I2jWVn+MRs2uWKCb46T/Z7p+MAoGenWGAqoZcXl3lxTl+adKhKeGt
C/zXsa6s2MrSB3ehrtQDlY53d+Y37+fJKPhxKapUMCT5lxTmk0vpIHB0Ybu4LwdEqwoOzNzC9Pen
VwFyZ005l1wGwf/JsC6yYoC1FVNctdFvm2WlA3/y7PUfX4VmAfhpbAWCp3CCq2sgXg9ujIyA+zRu
Ekyhc2qdwSez40kyu80tmzyz2BcMBjXHvpMvw1KAxilGMGhbw0vRHIoUrRoxeg3VjxCKlzdaSA68
WTbE8ITYVVBHJ3xnkcEUUgsUENmlyNUza/RvPv7+x7WG6YNhDqcaprJdZdtyekqs/cpIqER4EF00
F51NcpNRXqea65OGE+sDpys22B9f8+0FebdYvF0UZzS+EA6pJovg8QvU+tTzXfLnAZqG9rYnfXRb
qwI3W29Va8NOclKaig6hfdhtWwfWdanRkAbDvabB4m8pEUJFMzx7+fHnOmkhvd0MHOQWYVsc6xmv
J0+JHRlbNJyL85iYnoGN1bDSS00oCwvRLVRfDZkRFuVBuwY7fmP2ImOlc7IHOyTVBx5jd8BeX2IL
oJDvwpt9VQIPzVwsvQCpfZ5535rRUPbksI7XrWj7dKGAEpqxn4LhVymCIxryt+ST2/3rcHUMBhAz
E5xdrOIn36ozEb9U9FPQXIwoCyVKtoJ99OLjmzfNLyfP1MDrLqilabT6tJOBNEZyMI1AUvo3VAwD
mdkvoKKgOMwIRkd7YX0yCf063zlTiYz4cwzpPDFx/A4RVMCWmYLz3PZjRMxFC+Y+GUywh5+6+X93
A9kQSggXrPv2aZmzjDkn5YXmzy2TjCQomy3jVqSfvX3H6IK3t8/ktM+AsFQelX5yB7UmB2RP3uV8
REt3HsCnu7DsugShbevrOicWTtUCSbESw10c29YF0RpiNZoIUbuz1kVLbXXbPLqpfYyW/lAnl36C
SAZ0pLEpRPjNlk6wACTbrHS40UvCwas9KYgqcTKSxpVX5Mj+bHNrO/RKP345TnY004CntMWyJOm7
qny344eltlHWNwRoz4G/wVGzEJkKpOsLywGU1kjbpKjSnEWAhD95S37z6HAacXFDZXeoy5NVUVCo
qLzC8uf+IP2NUyA0VRpaNB9/vd9Moiy7Bo1x5FRsQ6fff7ctxNqMOEbQFG6BQbBeDf167DF1pi0p
bXY3+CssWcUnF/3dPQX9oqoqo02jKXB8UTpYasvyiIjG1xMkiGF0UNB/3sT0eRFeaMFDAzp4ZRPw
uf346/7mprIuT3tTi9IidcrjK0eMkbGDRjgfGnwUnBJ7zp2APT6+ym8GOLBAjqXTIsEm6mSA27Ue
T6c1JmP6IvNIiH6DkHdY5KHiffJ6nnQCmLXYfPGKOJbkxGTa1ulrMvhsQND2zSKy4/IgJqSAs7ai
hOuuRHZukgjkWXW1okMWXA5leusnMfZW0xbrFNHAOi9ks+1FTIyznYZ/eLt/fDjL1g1KuRRaTx60
4+rguqdItrEx/KtuHJMzSp6fMXZOmjn/3IN/X+bkqWK8tc2xVon29Z1hqQ3UjFCVgdsgOPh7RKzu
tjLc6qBm7XBbxB4H2AZNNbjG5iroB5qSpfvcOw5hT4Eut6gempUyJF+5MEJMu/OuWocChbDCZCm7
KCBngba/1jivH782b8Sh9wsRe2r2waQO6TZDn6r08dvJxDzEyNwIlEYBaqOTe+nN2IG2ij1/EVjN
99pNA/Y7IDEmsGFozLtKG9RZAzwbwYIff81rcOR4mh1TY7Un2hFwizXMikxqNzEgC4xCmYHFpHHo
786joMO5rektYmuvDcDiYcynUNt4YLJgY4SfLOdvy83JFxQOpYppt8acPYlt3s82xegmnVUhsyoa
3GcQbyaXSRMv+8B3duw6MjBtdCCR3ZRYHezuetIyB3iTlm6Cca0y9E9moml0nHwg+hUqMCkmeXZP
8vgDVaLwnEhH/eraWX8fG/JvykHY2LFHLE09Hj65nDbRkU6vp/PNddXGXsyqfHw9dN56lTKYZ3SQ
532rHSLTbOZNHynzpknKdcSGcjZWrokKsoiWGUqJmXT6T4blKX2aSYMhwaTP/pXZVz0dl3Tsy+lE
YaOQSPJlp0bebd2Q8cZ2uyHEIgVxoY0GgUHI+5SxjufdVLQEP2Av8x6lqpeH2lMuEqYPhMi7oESe
Eyu6c9tGbbGoDf2VevPh49FxOqlyDKXGpQuGCK0meVqmgcQt89GlQWKWg4nPSXmOPQ1rweeIq99e
ydBpf03NVapQxw+pLoq8bIuOYrCS/p0kSbHODeTzjq8qn7wP04A+eh0mDjhHRcFyAdr8bVf/bvUd
cn3QDKyv84DslM23bQ8yaZUlxPv2KLM+GX2/vOt09RzT5vWbdtLUCo+/ljb6TeEA5p3XFZxffYoJ
dGJ9PdmCYxgcHz+tX7+ZzZlMM3TO9Rp0tZOB5eRFb0cdk5Vrjq6c2W1WAkB0C4QpRnkV2fG4h4ga
frJnejtZH91QptCplMXdpKhGC/P4O0J0UetaAXEB4mdhq81tS+Rz1uoIIlCaBt0usvR16HcH9nWf
DKpf3hqG04RzZ8dIQcM6reXFRDYMTofdQvqtXEoXY0tY0bWzTBpNf3hzuZTJxpAS7KSpeJtl3r02
oZvXiNrYxcReKhagqfHeIOVYpqj1MTUYPT29ol59fFFNnL6sgtgVwlY58bO50Z2TuasVZYJGGgN4
wKFsjXeX2EyNFNyi63AORQL2lTO3Qplf5F6tH4rSrS80r3G2pRfdffJZfplHp88iTL499SLrh6Ly
3R2wg7agcdrynOteWQjSb6qZUzQE0TUdem/Xyte526oXuUnULxtNNe1nNU6ETz7G9BYfvW6ACWh5
MyfhAKB+ezKk1E7XVUTcOQZsw7xkKsnPTDRnq5Lj1oKgl5fIKF0SPbD4iLDXLkw3rzAHasOCyoHx
3Cdy/faJ/lsE/R9IC3QIVu8e0KSp+KmVIHcCrcQ+q7DuvS+C/uuHfhRCBTETECdZOyiBszF3OB78
kD0IFbIHhb+pDio0Tm3MZz9lD7r8ItAKSHiV9pt2mHHxsw6qa1+mkS7Z5vM+6siI/qQMSuX/eA6x
BPoAhhiCnunlNhFnHE9fMfE5yWhi00Y+Xl4bdJN3SoMsoSgn9uFYIfxjg5/iridfTV21OCfvLSN/
QQKMUU/uRFM/hWrqLCF8j6Db8npmZa2cZYZJoMBoyau+xYkP26NdxKJ68kjdXA0WiYgaRSO7dzya
Lt0FsXLjSqbufWe1C8/EuJNWyZWiyWDj24NCyULMEcEChPO0C9H0l4k6BEiSs24mFe2Mdrm4Kbtd
Zms7Igm9HYqHuz6oX0WYgwEgc/o8FQPH2bR1F25TWTNTA1ulBHgk8L9915xu45sFYCPjAGz2UVga
BvjE23s6IWx1glmLguOydWhhCIPtk5lfM2Ula/gaZHk3fbyhYnlOA0JsXSXeW5hl7SHYWywdZ0Fg
XDWDfkMwGBlSg5nNB5D3qyIKLyiFxUvQau6yzKpLeovKTrf7eQPvIcR2uGYWQGvFIQA2/9rKLEQM
5CqScyax1Jj3SBTwNpFrIasG/kI+DzEqwfGSN57XnxeEy+O+vVY5oQDq2wRFD4ugJEC9n6e53IK2
O6ClWNpBc8DmNO8L6HeofeccNua8Cbdx5PInC+vOoR8+D1x5P1hONsd+HMMp0tZOUt6JXqyMgXZn
PYr0bNDx2ocqucoVABBX8mE67zmaOPvWuM6HmvDY1Bdbv8htzGT0bn33JplaNAmxXjpUvjnUs0Va
yWZmQJMhTYxgDSvh8ExigR1tFawyAmdyYZiQwu1VEIVrkhOyhadHwcKLqj19wn2Xu3KuhOTHKlAO
ZjyNR5QknItT8DKEUE4l0pWorNfAdkkKyd3l2EYNyDkawE1grd2weW517YDAAq1shTQ5Etacfeea
0yV/TotJGgaaTYV5ExLwNoey/RSrwzeHdQlSTrUamvSAPY40p+gyMZuLQpvMtzDE2F0jO8UDmC41
QbCvqOtlNXXZcxTXQQj5n5SE70WcIBaO9BXKEWVO0GxKiAelZSqru85SN65WX6OB2VKGO8isx58V
dWAfNWUWNaoEkUPEHe/PvZta4KxoQ9uNeQ3Rji/SZQdAomgIymIT9QSTu2q6hN3HjpDD4JwcYLyh
BnZqxL+57t3kabTy8myJgOehGyaYoKi/F/S0IbQ960K5B3Bf7KSnL4ZWfx4t66ms6r0n/GdLrSZt
s3ErSit+bszghqVpO2lnpTEcJBEPGL83IICs+TAQImUgGjS1izLN10hprhyF0ro9OAdSbu/8Irzy
CrEMMnkDrfQKh9R1gKDImxLBC4KGHTO9FSEQApdoQjse1qYK+4CqyANaCzKl5TnnzKex4PUeZXFV
2tkid+szROobeDv6TA2xroI81UKMk6ljbNw8e7HqeBvaLyL2YBEgsO00ZYdQWoUXAv6tBHKwslMm
iYiMSqM2a/JeAXKaif5sW2W7RXeUrPL+HovOnkRiQOUJN7jknRKpuOUXGIsaazlUzbwbxVdeUZr+
kThPLD1ZhoQdzFCxHArgvZrZrFyJzxiJfLo1sV2bWXNbjNWd6JKLVvPyObITznIctGti6hauphLY
6hCgM+b+HXEzC6Q/8wK0EjTJhS2ys5YizsJug02y76KFY96D+fbtOzTy8EUkMSwaMd1KJ6/aALSF
N7Znqgs6shfgy5FuOe6CoLfnbOCQhkgaXz7EA5Q0IXCQnti22JzXHkHIfXCuhj0gdz1tsJCBIjWt
M8hBFEQCDPAM3RlBpgvqq3eGlV5aRCPirQoZJWhqiI2sgepVcms0Ded241qPQayJZEPphxjM5qEx
qmbhSlhOrocsICmZ1hL9nAJmCOCofYFPkq8lmvuZzMKrpseGmBGuDKtgen72XdmlV07elVwJuxsW
xqeOwIyZnpRXGQDNBNHQTBhMudbQPnQNvyKlNkM+B1e0VpzvHckT2JPlDnL4JVNBP+NeP5iRNt60
vX9f6el30zMPTlo8D7q49JL4kekcCIy6jVuIoHFDhJLW3KtlsxFNpc4RoZPMlzKaA253OIgVCmwA
BiNBOIYJhb2QpBmpQ78zi+C7QngkC1iLP87qFqBHzgZhP8dTs6TFWbB0SmLxzMTCThfXkzHxou8A
2lPzIZHZ+bvTIO3hEG2Y5ZHL9pR6JulXe8CV/60njxEOy27Uk3WZBc6MxS2aeY71PPbtPmvyC2A/
1NlSJV/lbZ/PHGaGmeWlD2AfgfR7wWUgh3vYnq+t5gsyjuoth8/rejBxi5vWxnWsK2RyZ3pWXyJo
e8pGFtVRg1Nrt+c4l4CZBs0CL8XenvLk7MjakEJkTst5tUx6Z1Mj7/VpBODT1mgMSfFiheKSx3nH
xFUeoghcs2Qr3rrI9PK8ubY67KS2ouJtCZkywDnNs6Z/7T3thhZbhlmn3ddOfs7SQXZ6Xtu8FuoS
d/E8qSuyQgRiMQU/RomsGb0oHNssuiT6c5fk9lWQRcScjw2Miha37qgDgAo673s1JaK3jgJAK3qu
hA1qA/bIkI7hGTuaiMkG4QmVuYdON8I5kRVQlrphScBQgDA8u8bg+qhJco5DJ960bYr/2CGTdzTL
pa2152QlL/O6OYg4vkMw/jcorU02AknyU4kgvF8qpb0nCXPcJjlg66ZT16g324X0oAw0otHOAkJL
0Qk1HCQDCu9kOmwRVJ9PFgK/7oqFU4894MiR6aHCWzOsgIxZc9+ptwZmkjkpM98C0/4+IDKckymA
mMxQLwYrXDv5+DVzeU6mRogpVF4YZSGPJHqqhA5hbOj3fsgaIQCHY5wZsUImxEqjwg2Hitc5lYeg
SvS5jnJv5jQN9t0swd9UEJjqJMaTJNCYWNTuLE5HddmaRjuLZLVObMhLetthcxrDOzqk26FIn4vW
1ABCBGeFB2NAg6CMxDPY0CPtVlrt47oyolslUA/CAFbGRNYs3ZZkaK8PiqWXAVbx1RKKiheHq5KA
CehjFZOtwbET+RN2LWaNUNsNLWo13/Ueur5oViMyyzVxYWJRCETySa2SaA6IBIkdUToZae4RNXa+
tz2v0gwbsXjSyMWdlawFq2qoJ9n/vpXtgZl8mGJWzyw7fbJiHlcAfXOGw0SZBwP7rTpcNOCbZmBI
lBVM43QWkZ24LCp4c4Mkwdyw72oxXJtN8LUbhzORBAecAk9WY2FOtsAvZQaZ7cKHfGbUJFUOFIOJ
O6emPboxDVsyqJeaZ73msjGXzIvBIowGwKXaTC/CTaMXZ0XuqhAPugtFyHDRFfKq7pmYtVQ97zCj
1yQ57e0eiHijKDdJ16/JtdonQu5Iq86ASciX3NJhYvTdzZjbd5VuL0vF/rujwzc3e7AMcb4i7wKn
ex4tRiPJiF2XDC3FAnfCEg5cgGCjlPivNrPiRaVmTDpD95UUrXmjwy70ne4AGMMlw5cZv87bRWAO
7jaM3esObCGb5LBiygyfor6ZQk7qmXwj8EA8NS0+RBWGeIX8alwlXrqJVHI2o6K54u3zZ70rXhBS
3bluug0xBoWJXOatrPE9jbf0gFxy9orbtELnHQ1yX4nhUbEI0FIkNe+yH25hMRzIhblNXPPCjsbr
Km32vMMJj7W7pYRfzEPN+F457Vmtht3cI/ZLhvEGCtceifXWM1GVAztkx2WRgRSyodKz5rJF/Dcr
E+UVU/JZkrIZHnMiQdvQuUC5AG4mbvdkZyA2HXkhCRJZqHTdF2St1BDY3Y2hOGgpnG1dTUa9id1o
ySVa6ftQoVroVpmxK5LuIbK9cB17ybdGiZaUFzH5p/ZBtetkTQG62WHAPNedMF5y92bMRSsvCs/y
wtiw7VrivX7MrJ5ZR82bLcTveqPbVruCbNtsitwBu6L6xtY3mK6dLJgoKDW7cabV3eATTFS7cbeT
ZbrDknQHeGk/yEqfFYHzhJg1W1ZxzQbXqRY0JXd5oyDjjitlFTRKzDZFHaDTgJ6Dt1YiZnF2vVSj
la2rwULthscqzgVHYwPkG2iboQqXqkPYjBpVD7JODiIL7u0i3QcELC/dTFrQ46InmTMa9cyyEd16
q750On6qZBvYonGWaQnIyswXSphQ9S/jy3YEMxL4EzaxK4IraMHfNeGPcBmMHUJd4GIFU2IvlbWe
eeVaDRtgGybHUXIezqVP59o3nmqD9Bey7M5rBUl9UWYruFEwKrliZ1yRmkOMnn1O7Yj9Vs1fgiyv
VIqlamePlMEDDn5ePkt8tO4heGB2z8M3syUdMQnuGK7PSAsu/GA6XyAqZ1devjh5QBEKiY2ZPg8y
fgBfmaxKmSACsTNOsAUqa4J+lhhgk1UUjdo3n+gVBAg47aneDryIioSilscHrMpPOBLZw2n8VBKY
KnUX/6YeMayXtQ/7N7YXZhRDVR8UDhAODrlQA+QUgGg6DLbyGPpXCRvBOtZo0msG7M30diRymmNI
QPUexDpiWQ3hThW0L3a2HIeQHEm2IBKgfH2ZAyhIamy8rqdv/Da6NuUFaptiXlC/oQtXLqCUbPN8
2OlZsTPVPpuchasAR/Gi8s29A86Yv758TD1gOlQImBQbc1iaCoCWetSvavWx7wqobCSRpxxyx0Ru
zbSpUfsXD31rEFpejPeFBZtEwkFg9na74TyD2EXqhLwQ4Poyx1oDI0MA1F2lkUvoWR2cjxkwhEo9
Uw15VrMF882UqMbyNsmNGyfK7rVO24DiJvRMqzYgC5a+P9xSRtBxkFWXVk7YW+sIdkGiA5YlvrpZ
DTizwsyRJ81jGJ4nVXFHEVbFh1ZFG2EOLyUBWEXF0VRnB+aCf2UFTzAnN81MNXxt7iJsnRs5kerU
IDkYp7u3VuZYgTzyGMfQ7oNdLYgYdJ+leOiYENuxuArawV+jXn7cJyZh43ly1rbajvh2Dtete0Fy
fbw1bHeH9p/5DOCgYfqvNNIPuWpjUUjWCkZdPkFxsIB26RAw2WY+jslT0Vwa+RPBHxRuoxQBXruq
c/YkaqjOm4o2ZKC526Q+r8oGz7ibXfdNQzJ3kECO6v2bASj6Xu0aEKnGgLO7hejDCfx8sPRbMFh3
sqLlnfAHZuSeaZtonLaUy1hmL8aIC9dKx/MyAHokmm4N03uDB+k8r5y55rYbZHq3gZ+Vq3R4MkLj
ySosaxv1f4dxvw2pJCSpelHkzXhujAAnMuVF4xM96KQiQgR+hEObbSiOv2BJ8Wh3DO05VCPgbDid
hYkizSoMe1YHoVjGDlJtzKHaCiP0whtgXQyhPVOwp8yJ5VLWGnU+fBV89oyBAh5c/F36sGxwBscz
XdTuWmBgP2txEe8MZPO4JSRsFY0yQCeiaKED2gA0Ytz8t7b8gy+hGRT2/7PA9uxpyOr69X1h+e0n
fhSVdQN1rWNAycIPMskR6Yv89NIZFJVp5yOf47/H6lpNfKH7a/CTAkW2gRvsX1Vlhd9z4E1MgUHI
3nSUl39SVj5t+0lBi3FquhNgqfG5p07du1aJUmitkFFvY6Zw/HWIwvPQmH60MiL57NbEWLy7NZc/
mh//OR9o+p62yUWkpO+Hcf+0JaL3QUeXKCdBvHKnqHh4DCRslH/a6Hu7DP0vKubk9FAvP/5WPtGu
2I+IU9IKx1xa4FR20RSHKvla+yH0InIaqxRsKOAnFl3OsFhRxCft27ervO//TJ+CUKepwWnydX9R
XfaF2vQ5HrokL7PvmGy9qzFaj5Tx/86yzHjBwaNjKSK5PTGZmUbNb9lupGVJwS/KL4EfiG9GUGkz
LZGJWIfEBL+WbRJfNUbZ3jYGsSRjVkccvBQMF2rGikq9VyPhD9Qodj/XXjV9qW+9tu3lvFTAWpDl
6UZUfakRFzKsnxsjNljjcVan4HbwzwN0++ancC7GcrjUndw9N/OYpOfYz1aOnXS3Fkm2lJXLcJFg
ZhrnmtWBf/7vXPJjLmG8vhswv/SobvDa13/dB+nzK/9/Sl/+qv3Xv9bla/r0EqQnEv7pr/oxySim
9oXBOykSMPj85NT8RNjwW7qJIYfmvimJN5m6Wv9YduUXph4QNnhbBKFg/M7P1hVzjAG8F4GhRIsy
6bT+ZI45UWAZiFjxBCOrww9gA6Y/nWRch7qGMvWntDY14bQlKWUl02kruBJORf0jrCJxp0eSswoU
1ymaZQJk1XF1p9bFTO0ECnI9E+5KN0g0XQvXCB/DxAIp0ffZ4c2ryDspvFvbRJmbdLK5GeosGZYN
lp5NWIlP1CYnEpm3b0RbmXmTBi9zp8qtez9tBo5iWXqYkkEZVLiABhsmS96xXw+RuRpDBQS+qqzb
CiHVQiWsEnJ6pV81wBXWY5yXswqr+7wPtcsw1rtdHGaoRX2IKqYH926sBkgtZfXJ3Hssunj7zOwn
mBJNy5C6PJVLE9KrgttgBzDIJFnV3Qj4pEvuuzHFCExi46x2q88sTCeSix8XNXgpp/mPHD3zRBbA
Q3JkZotw4bShuIvC4T7vOMtqDSezzNIvhFmaq5D26lw3rWCFR9TZvxtBv1lytOMl7sdHmFTidHBB
ZqAWP35WVpF3g9XyEfK0tJZEvgMl0bX0sdckZHDDt87Uyi4Xfm+Oa00JFQ79oqfiWCtL0xz8PWcp
StJ59JwnqH5CSXjox59QMHDfCQXePiFxh7aB7Ar1F+rT40844pxNGoo26Nvug/asoWpcoj1t2eC3
ADA4IUIwvzCnCGK134nEPMTyheI8AvtkzvliMZBD5CXrmF9CXVxIwgGkQ0AMfkj9Ie+tWTGdop0b
vMufiE1+c3MRg+LEF/BPkYqdfPTCD9MUrFK4IJaYyjZhoIuMxIW5w+6acs+Yf6KjObFYTPcKEb5E
ro6MB7Ph1PN/P/Jso9WdxtE4tAtlWHV2vFeHPFxnLbxaWEbumWjk94a0J7RE2WS1GKFUdxB4Kq1R
psR1c127HFA+foS/3gY+FZgAzBXwQvj/8acCm1LGasOnckogs/hCxTzL63LDHJstBrr0i7fr/ZGS
40Oj2nskxf+8YF9ACtHrX2dPefXXqklfnmqAEW+giud/wBU/UBX/+uX/HRwLPGTvHsQv6+XlU/zU
HO28pz//Y1HU5FseKOUfnT2Yqv0b66ZJlkta/hTqmQmdNwX2zyXR/oLsQ2VritFTok9j5/9zSZx2
3ejjHOJbUIIY/IE/WRKPRzzmMvAsqEKmLf60v3+zVb3bdqNkdwHAWMPBIZediGgCqX2dnGiOadms
pfk+y+Ww1AOZLN/dn9/MhtyOd1PNdGHsP5Rm4QpgZUGLdvyiqrk3OJHWlSQlj5AKzdCcA2JPN1oP
yfXjS03z6r+3vz8vhSvMgp7HkDgdqW1c+EPTpeWBvkI8j+rWXPWGGXzyhd520SeX4RDF3InPDQPG
L0uxV3mNGmM9s8l+manQolaVasR31mC2uzpQO84ysSaWddnby1qEFM17U/dj9BZO9xT0vrbsdKaF
BcFQ5VoZBYGGppbBBhOgRC8Iocvgjelm8JI70blq61Q10noY7rR2qB4ipKAvbeArXy2FArcxFg7x
A8SQn7dsuL2Z0/vDdUim2Z3edMXXGtk14fT9d6MK1auSjTZgth6UKM2rgkqSTPpvzqgh8/3jZ4H4
kCgE0llNHann8WMXWgV3q1PrQ9RZzQqdJ23nBmzvx1c5ngXfnjj7RQYI4iWexOlKa4Yq7WX6HAdj
9O+R+srm3C86mrqm+3MC/I9WYus3bxebGHRQOqJvhxF5/I2qhmaPkaPbd4dgVeAaENTfC1euwmEe
N89euMoJgnAiqO+kuA1GuWraeo29YGZPQdHlpWgIOAi3cNpfPYVqW2evE+dCgkTqxLlB2YcECsKq
5cJI7klag1uXQIiF8SUPWnnZBju1nufVtUuJx1e/6cFD2O7Y0AIwU0YPDY269CJBunU5t0McA7SU
QvYXfs7b91C5F2E2XEVRPXfcQziOsz68GsxXl5SLMdx3wXXW1KtY27ltQrQeKoNh3pkrCQRLEF3Q
mU+WjC/sXGzS5roE/v7xc5TTInoypnDucn5VURYgOjuJ8SUYLwWorFWHjM3Pml+uTDtVIZ+mr0GU
DZSCteAg/DBeJY6X0Xps/Vstis6DFEe3AcpgkfhwOoCgdLOETpNWN49Qb1atTn9ZI78m1EfOj2l5
FVZqcEk/N5/LcNz3SkD+hy/lXKuggdid9hLjB9pGltHuQRxaZyaBKbOUssWiLOL0hlyKnDIcNBkj
SYe1SHP/k5X9zW/3y73A04kxGpYnQbHHL1pENmYeIn8/GBXkOMsNghVz0bAb89GY66ls/3Ygrc18
i85E2Cby0avgt6QSco/XYZMi9rKgcBlqC6OkG6DYNBE1tQXlYuCRdZloNr1LE88is2ep69FnD/Nk
C/5jVE5K4AlwarOCTaP23VqjND5QY0urD8nQ6XOQjMWcbEa2QfmgLyu7S8lGGKI9Ka80fbXmgcb8
sP74hfrNqsOmjWmaBYeil3XyPnWAZVTILg0YpZ5ZjgTLvRKNxhr4hvnJHPTbS7GsYsqj2qSeLgep
7hcFtPjmgCeBTgwqhmWCI+ar37T+J8NE+921LMTknK6xH3DiO76zqlbbldHk1SHO1fo8sRO23jQT
r7q27vbcDDmL/HHqLJXRwdfUfFmIsloZSjZsLL8wLgbMtytRh9V5GSefnVFPzj3Tc2dDzqqICJr/
4oo4/nQe0McJlFUcvNIVS3ofkypF9afTdm6DrZeoIT3bngNveXSLACpiF9JFTLtulWqjuTbjbtwo
Cn6weGzVc88YxCfP6tddEHAAFm0L7i4HoF/iz10P/OUgc9iFdXadpGW2JEc13pljma6twY+26A7N
gyahQ3z8Qv6yehDTx4lLm/YL0Aum+ur7MVF4qtYQ4Jbuh6jCxUVra4Eawv3TVReCIKVVnX+wDlMr
OL5KToRzC25b3ydqSdBQEnDvOeutPv4uv6y6uBkc5mn8yfo0XZ8MLtNTTYjc7bgnJxZJRlnSPVI1
wNRWgSjM+HG1Pzp5/H8K0pjgBf+5zk+L6PXktMGE9s9pQ8HK+WXydrAZYTuCO4rH8LMEp1mU0ygV
/Usizjzy87yhkAvJvIidD3UI+3ITWPQ/Jw7F+SJB5U0h9wwOcBHij04cx688RvkJzINliQ/N+RQy
x/HLyPndGUYzV2+EdiWLi9RbuKswvRrEPhP7jnwa9Tr3DkMqZyiJE5OUSMSuq3GnO7PyAULX6B9i
Z9ekWIJ2nlktXQBkf4N5JjnttiTIZlFo8za8tIjVqOZIgD39IvHnAPhr87Jtzpxu7Q3LXh4KUgSE
vjVHXtGJs4xveRa6d375FUssZoliTSR43dq3U+O9RpilhTsjvQyCb4r21UwvevXMGTdVAVT5IkWi
oEYENphnWnTv0U3PEOoN+mbwDrGHrG/m809xURXgT41PRveJ5eXnHRUg/ekx2JwmT4Z3p4o6s/1E
vakC49FovWDRe7q1l6P1zYIVFNXOIisIC3tQ+to4s+RA9m7X5J99jF8fLJttXJ50l+io4FM8frBp
Cn0aFcV4E/niXiNK8drw1GCfyb0RhI+dnT2ZuX6XqD1he3YJex6ZhCHj4QYw8WJstbt3o+Lyx87o
fYvneFLnrmCtmgq9VJSnzzMlp76fWjOqfd4g7e7mf7F3JstxW9u2/ZUbp49zURdd1JnMTNakxA5C
pETUdY2vfwOSfSzJVbjxIm7jhCMcMk0KzExg773WmnPMjtxQf2xSy+839cOgrEGZ6UdADsJhHw95
Xy/733XpX1Bcv/sEftcDOX8Ccz6kY/9DH2T/mW99EF35N0cAMC1Avn60tWg6Xf79ZEhp+HU0yS74
67oEwwe7P5ZAZo38G6jJb+sSdhi8oZyxTBA5wHnoufxKMv3l/qB59KeV3O9drxamFtZLhgRfD6s/
PUZbxkE+zw3sCzlWDtKYl0e9zTqg9HuFug0z8Qp9q7tZO+wqqHrLPgEONN5b+guH7965v713cWyD
SIO0xaval2P1Z8dlRZQnIW3pSm5E3Ie4cDbXEFAxGU1h4LVQkwFzYhy9tXs4/F9f+sddnK40FA7D
ZBFmRsyoZO88ff/YkHZEkBCJja5FrD2g7T04bPmSLabfxa3yNxf7ccn4ejGNlwqgiXOyQgX948VA
2eqakJuNiy13dddkRAcl5H9z6P/ji9B4hzvAPfZz4ZRQ3sWFJjQu+kWJwKRscvEYKfd//b7td8dv
5RkvhX0NrgxzLV7K3rf76aX001BXEpqPfKpvNYGEgiVuHyxj+xJL20e6vwdzKonnsb6tN39626o8
HD9fmF2ZGnlvGMJY3v//d2VVrVudQCD7SMRATZbW2KbV6uczIiForOrgRzIeRCetxU9KtG1nIhus
h0SNcgjXUx3RT8jKzI20lkOh0s7m47oiB0bLYy3PqTKhsKXBjRREIEIQoRWaVLIP4Bg4Zr8oD0Nv
8rd1jDLmcdoYF5BwGR3aat0uJJEa8kEeNyIfZLkH5VN3gmzY0xib1gGOvLHZSqeOGrrcVHgiTP2p
4y2LQ6UD/byX6gYxOJmGfURpeuKXwd8Myz+9AfmgmYrjwMPeDOXjpzNrrTW1kE/x6JZVn58FkXSd
LsX4/tf3xu+eKYNhqIbqQOF5thhA/fgRDSludGmQBpfO166NpiDcRE43UEuxx2GCcv76ensX7cd7
kREXYg+JSSzziZ+7bLqAlmtMOhq6ZFRxruEsNetkVmCIxwyQ1yRgrRi3/vqif/AiKZ+YkFHdo+TQ
WPi/vw8tK8G7okdEgeXjTd81eQj7arBnxbqp1rT4m5f4u4d630aodekgs2LLu5zl+6tt3BxTJ5mU
jgndi7KbJbLA8Yz89Wv6HQqCmTSnVNYnFC5sWvrPn5wElnxm4cJplFcvmMlljfC8JreAVaTmgzk1
J2HsyKTcYpnwwLXFvVOlKhbBfU71QHiAdp32UO++vfz/njL+hU/6u8/od6eMSxp/6X44Yezf/8uk
RWM2guMcwhON2N05+2vpQ3zO3nDiDME2AGXQEHnQfzliyJxLKJr2xhr0lx0m/p8ThgQwHNkO8lx0
UzxK0Bx+OlD81QHD+Dp9++255EDKSUVEeLTb0xFToZj64aYFQLGmcVt7UVzI01WZbYjPOxFOkzO3
nfZZVghoRBIXiUYoNCuew7pvB/GolHUkBBx3pc1J8mklGEHAL3IkDUdTP+N1Tdub2VQEXFMMU3Ai
NqAxVLSjz0WDDYZG71K9acuQ4CvJzLNFKtVuuCiaxNGJ5zyOYlfHr7MsUXcJsrQdTQoKzud65BcV
kterVazEwo8kzu6zi4PTIBXPItHYOqyd2nTndegmjilpPzx2VadPdtFFXWmDdm5JSO4TngwtJiby
fd2a1TjpuA5tJIBZE5qZjkegMS0gMIueCdi6siJRxWA1TL2zW00j37lqC6utfMJZd3NFNdamAX5k
3tG25WoMijdk0RK9mHgViOzTVkW5YHUDNBhNI/hqu0RIRqDf1CkKmFwt+jyO9fjcAguHOQNjvCUc
hK7ySLRMT0/bnO5WI55z8mXJ8kDcPic3+dhrzLIxc53qWk07d5HbtrObMY0idxAh9dJB7WkGZ418
13QruoY4Vq8iXYxQ867FB3yWimGzQaO2XgVTdKC5lW/1pJL0MyxVcm/1GFbKJbdwaHTy5JY4e15K
hSUbGq81pq5Up+QqifRVDlErEIacW3KCSXYVSdIAWqFe8iLpG8Jp2fJcNRs/SvM89M5kbte9nMzI
CYYlSGtZ8btE1vEIqQ1mTAuNVtfihrJztAjrICXhxvNF4vlibE/4UbXPlZZbklMls157KSk4hU/2
mwSSJ0PDZeLTui+VcRKR55IlEYVgl3mvAE2TAMOOGNcPxTQojctxwBhf4rZbclJj69k8VepgokAe
NewmUUD+Yq98mrOqtCSb036/XfCL5qvfDUMTO11K9tVFwO1V7M9FXvtir9YP26plxNl1lqvl+mmq
l/NmDe9j3VS2ReoQA63d11SkqM+Yo1QCLPYuJaxebK3BW8zxVPQzGVJJUb1mWveAIhePVByL7tiI
GM0Xw3ybu4YZ0oI012qz2pamSQvzeeNErC1BLCOjSZJiCjMAvU6TCE9DIT7laqQEtQrSapvJTCnW
Bv8vw8GlsVxpTnN/4DWHa9EEcm88RViq6yoNexMRMlBjC5urhGiCdp2Xb+Lnfqk+bKv+2urFVUpU
77bosa/i+v2yFepngbSizIxuhHWT76sOmNfOtbUxl/HsE8ccNbLsKquVOUBt8UTPxmcK897GyCLZ
iTzHrg6aPteaNjBH6XqjVbhHmPYOiU2YQYc5fZ34vK+WyArwEJyQSnHTzJpMGHD8PNTx0bLiF7U1
7udMTXDWFS+WBrm7VWlET8J4aYws/tgk5S2oqsOWTUqYSRnTl7E7bkRwOCDNr1HBh1lUPCcxGoky
JvIGpejs9LIYEfBU6nd90zxqzfxRKIfrecNGg2VYzMiJJyz9vER1iYp9bB1zHOp3PZMEv56J4JFT
jcViMZb1ODf6Hb5R2OswALwkJiWMkoauckHweFeosidDcSb3sCKqZhI5wTf6tDkkDMpO1xSpj4YC
pZeMLT4rhhcl7ZBJavpnM+tgtG9icamsjjDoaXalSRFwBujWqe8A2MwGSPiVuc1FrKDjN6N21/XS
M9x5P6sV0bYSNb8drCHMMuyQSq0degIrsyX6mOjqa2W1JNsTXOQW6vI8LKTWlksX+fEmasiI+uRc
pTk+3SHy6KtnITLLhiB6xcVQ0R21pld5F5QzZPTuCj90dhwNAR868WWenk9XYALujbG/aYSMJaQh
cHY0tjdNMe/ItcW5QGBWMBvzB+J+y/uuVlDp41PjKItFPB1kOYTSHsrStFzQnihubKAsb0RIYEp7
GhaVUXeJoSYXso+cpIJOjV/LeVQfplm9LsrerYexZsTNbZq1khWWSWq6zPGaUJu7x34ZP5d6Dbgw
vaoabL7tOj6VtfKxNwXTYbERLsuwwqlKC9KfhOa2SMHKpPLyOIgLnW4VO8C8net9oZ+LwCA2kone
6mw5oqWEJ8oujCggEzzIR6kO9aTHLTaRh0kAba1ZbrEK3J2tQONw+lyL5XGN24sigfneROEwVeot
61t5MTZe82CCJ8pSWbc1WBdrtTxqYvUu9+uRKb+3tk0MTqU+Ad23gk4CHIgL9rYQJwT/+MdsYREO
Zasem6kfXpNp9pqIFNayRlEvyZg81QIKZ7K1b3W9Yn3FLxM3w5sRUzebSVpdqV2KrGje5XO97MOd
v9tGstsMMsnLyfosLNv1ABf9ts60oz4b500ys62DMGyWFWwA7H8tLpSC5a4StaF9FwcxfxhqbkYy
FIoa1242iXwCFsdhX6H5QY/TEIX6bSHSTmVLMZQe+BSZDk9qguEzgucnDaRty9xT5FIO7fJmKN3W
p3YxyFJXeZtUUl3islHGhjg9M933MYRUpvFA8G0+n4ayzQ40KojHcqph1FL9VjbL2mp9UWDHqd9l
hid1eaBlkRF6PBZWouOG7rNJwhsVz5B/+GV7Tk5yP8tXqTTH24sqtsNiEIJXLaYULGIOITNQyCfV
siBSanmpgn4A1xMkzE9Dq1Mn+ZEPT66xSsSCeBTXxLpZ1na57ftUfG1FniO3Ya+QQYtMWrLcd4ZG
iRUaAkMluywnxW9xNsXacz5XWNyVOF9w71Yq99BtIfMcCh6Jx5SGBzWj3dPydBsamr+NwhzLl6g2
cfkhWumnu2ZdP4r4UAvhOhU7JNmH0WSmSDwJoz43yQbySdn4NLnaBvReo6q2yynLZrJJsNC0iXpH
/E7kQhcpyR/OhRgRa1PkGrBBJQaXJFvZRmosmEQQJUWkdOu5lMWxlXtbKrSydaEIGSZvr7JVGg36
pKFGx0JZlbaWlyTO9WZhsC7kGxvNhYiFrr/pIzDxnAg5Xd+u5boajtK3oCqGOCtgMZh9+rGSupeB
jSB9lOK+Nu4XienwgZ5LU7+mKjeqxxHqpgMsyn6CMMbA4tQN8TnpSYp2S6ubZgi16TYnJdZ43GLV
FNCPwRiWwmEAB1B1qP2/TDMAmJs5x1D6AVUuGcXAl5bITSD4Z86y8KZDvU1zFy38ggMz1lTdn3ph
zq43k0a16aX4/w0kqxa8h3SKkiCfCfFmmDZly3NVysgwSg03TNzrUufhhKX3kU5WC10Aa39N0CyB
M0G1FCJZh1Y29EelEHRc7UVrBAQgZyKPtyq5CUfm0hNKiw10k6ySyPWI0cdM0Ejt8qRjNGoUSwAn
IuiyBUqhrfqhxaqt1SAYrrs1rgw/Esu8OOANltWnZB7ItqnmjryIpsRY5S1GUte8aXtWeqxsRPnU
dIDadRswOQt694ERU2rLS4Ji0cyLYznIvT9q6xB0S7M9y5HSfASuhQSSDYu2VuotvSYHc55FTNaF
uHebpRxdJVmGg5X1GpjcQTgtllEfdD1XT/k0zuGmLqSQY8m6qwtWOw2FIkY8fNwE8LFubptx2hZT
Dg3ksUdIi8aZVyl4VtKbrtHpKYzMCI+Z3kbsY1ucX5kFTi6Sr3sfbkT90BfC4PSiWQD1b9QziaPF
JySZ4zFLhOwpWwyR8j3u3quV2Grb4Iz/pYhE/b1rtiW3aRkJrybEQ9A1POUXMJf4mUvkPE2ab26b
V1QNUm2OnHtS2U+MMvMxk4uvJMnh1y5ZRsJsFSlA2uFiRUm37yuvDdoIcksKJBh1a95AeclfqVkT
r+kEskHrPAsRkyeq07NXHjry4X0tWV+FWpsPHYm+odZZGZiAXd0jjEvmpTELoxDnpPsgQvShbJrO
KFcfvorL1JWkTXWdYs/KhZm5VpQ8NWK5uND0rqyxH8ggRDk05A3liTHqkm+NrDd2hYP82eqjzu3W
dGdBJLljrroaLu3wBYxB7PdaUt/Oc3tTVlN5ilNu+21WAOaY7OX5hglPKo2cgqy0ZFeeWxW40vgY
zWpyQJ8leGap++QuVRCTJ92LG1E6wpdY7axN07ey2wtZo6wxIEs0A3dJa571xX0bQ/6RSTK0Z3Vq
nnklHFFXa5wCbP4rlWSmH4jl2C5z2TeHMUJpbeXTEijyuri8kiH3v7Yf/tuJ+RdaVRGhOp21Px9G
33wSilR4S9JPQt+PP/Rl/vPT35ozhvVvch3gmpHHQCND/m0uzf/he2nPA1mmc4i86T+9GQVnCD0M
mN1MJfiRfRDyiw5W2WfZe9sGRDJSPwY3/6Q3w2CD3stvvRnaGky9sZ787EawZFTbTSVk4V7XBxzZ
CbSEFuKs8ta9WAQQ2gsPp60JcxmKNSo0QAWJh9hPvFrlQm4O9ShvNsjm9JMxdfWxE5f4iSx07Rhv
xYds7l+Wse0vzYwnVKvKB72bWOhM2iML9bqtcVbi9Ns0e8ho40ho2YIit45UlMZdsgdoQclftKDu
zWshGmdm30P+pOW5+qErK7V2pzUls51f/txWxUuEesQxN6W3e9CO5GYJqksn6l7SPslFSd6aBHwn
SXuIZq0KFWfuXQmkwxk6e32uomQN64bGtNStrV0jhMFuzneHGpvgm5ZW0X2SdTi6oQfFp3nV9RdE
H0Sj5hsu9hadRy1upIL2a3kaiprRfqUUqavkUf2FLMs6zEhzD2vB6K4aEFBvbOWR3216/BCh5Hzi
wKjbc8uCSXOoOwqWJIVVnCq3bb0qXq+TC1sUkAESqTJoba8KBTmMCTeP2AEZkkkO2V/Wvd5Bz7aj
ffuXK1z9KDfjyxyD26wkdTpEWkQnZ27Gt14hjI3NWyNVKTHF1pY5qRyZitTHuhR1T7N6BfBJhTN/
wFR8JlCsOa+CXt3kHB/DKNWAmhX5IIKXyMdA6erqrA66HNJmzy662U3PYzo1Ti1Exp2eJdb1uhTC
qSKx6hEvTnHsarhwSdLiFS/L4npr6vxiLa2CVV+tT2ok00ZppIk06yGK7CHGRwEZNTljXKSrRB1N
a0sYXI4AlLgaNaZqbpIniu2GeSRh67HFTqSWTZnWLMpjKUSd1xP09jRPSvYag7E/k3l6Sx4Eu1WH
9ye1UvPa6KLE7jMMvBH5y6Eip40brf0XrYzyy6gmlcOZdQ7/fy2jfxyjua/X/8c8A/KugPzzpfP+
S/Ul/lR8v2Z+/Ylvy6VA7xkxmkjdwPABP8fuWPqPjoelj3WSpJy9O/3VlftLM1vS6VjvUjKDrrW5
r5n/WTDx0ilYQvDyAn9lGCUq/2TB/HHEBLEDQQXjF6CiqoGy7Ksm5fupI4jvZS2jWz0VpA96pxSP
GBzg40jLmCrO3td7rRdq6+/eoZtvy/H3mo4fF+lvV91zqBhuASNmUP1jAx34Cb3uyrqdVFWHKFGm
9+0ap39j1PrDiwDLpOPPbImt6seLtHLUmvFg3uaxqn4AO9k/5HG7rH8zWtoHVL/tN99eCj5JkbeF
yyDa/PEqiPxaXFDmbTkmFAloVdRbFWCsF1uzGLKqvfz1O7ePFn53OUnkliLsR+E8+ePl8kyaDYZm
t1IutVfiAu1xlrRTPzIe+OsL/dG7x+jl1wvtyrTvB3N6ZcnQZ4zbueioY+jiswYJ+bfx158Ovf/o
7jMYNqIJAWj6dWTzw0XifiqTRL8tI9O645tooixw+48FgBCfRifdIFWP/1Zn+4efmSGjREfnxPzx
pzujyLZ0TQrzti8VUtDVDjJFO6iqGyWa4m+1ld+PnRV5FVlNzxoWL19Tyvg1jQlGBWExLqjrm/LK
6Kz2OCeFFLlFVVb/jGn9y42FvxahA3MtsN0/fgAjiMHWyoxbmqFUQVBUVIT/quGUopm+y8pm3TQc
g74t33/6gfzBp04+Hfpj1MRgBn5+Z9YxSdRklm+XbJCOMnmt7sZp4p8/mEiHePihwrPs/Cww7QR6
qeso3lolSGU5YrQNi/XvMoowyv3uUdkH1aR98aSYDO1++pSbJM66rklPyzaBReo0bYa/ZxYc7RBW
13tIbV7aBV6p0Z3oQFESVttU21BfJThD7L7vqJ0iRsIURntgpNqYNsOqzAjofhmli6QoOuntZjJV
rhcBzNlm6Xf5vAJZYnYZ3WxZBUC+TYaFnCgrbR4NvWweO7VEOQ0Yt3tP6BECO41NceJgquDMj6lX
qYuAnoGG6aaKQ+uQPQyNyIdfqtJBtHRl8GKsgYy10rSXOTTom0fTgIxUntjlhOxHuQWQFMkuoML8
kyZlKQoFY4OaUxuQW81WUfbyrYJwh0LkrlNaZfF7qLAMkKSuvN2nd1uQ8wWoUHPXcYiYtflFl/bG
bdFWomhrbcMhtEX3XTr1mvIt7RANXzhTtIKTS4PwFo/y8g49Tz2Y1YATVZsZATombN573kfrQH+u
tA7SVloqp+g+vtLbmhZgDdXpQVRyOfPjaogOlYjXEluMXNU2hSrs0iiv5ySoamkC/Kr3+bsZKxy9
YzgXJLq3w1af5Dnl4Ewbkip0SLSYKKq+E77gpFxzt2NNCC2dnKVjNKqz6S9I2l6qSE8J+LQWBFNq
KyiMFMwkb8GhcRBVUq0F30jLuC65gpPlRvFQZbrV2zX960c2lZhuyoS6xmz0+SMYSNxjNEAVt1Xy
7mabeu2qZQr1KbHoLWDqTiop0JmffajSvsog2WqT7vQq6LHU7KccU07TFXSJmzkKRDFGTY7vGVQn
FLPGzRJRhQOsE7viG2aHdUUj1/5TKk3NTkSG3mBL29y8ln1kTHa/avWFMmrIHLgcC5BbK4HNuyEc
5+OF/fqmTQt4WbVqiEuKq259E+d2BDLRG6mnLLn8bDSjXrpbkjFUofiKNqduZ4V801qKLnU+ysW5
nWcDFo4217Nr5og1hzQfTq1SK+8UFvp6k2vSfCXH+XypM6UF+jvKK7nHVUnHqlgTDvrlKBX0KzYr
H0hIxfRDizpi/INyqMhtiymZ6MxDBxlxKlckvdswinetBHDdbjnvM8acZjlyJ2w9AHnixdx25pDx
PjMTxvM8gbsUepHnpm+J/mVfSU3TLVoxy4AVj8tbukjqo5wX/cuMSvjemA1yeKdMX0HqCCMDzXYt
HqG6are5sqWv1lKaQORUBFBuZtX5oSbEojxYZQJ9eeHRC1LKusNY1gLhyKvavKbyzAe04f16FcUo
/shv0D9XkzHojl4RazfJZZu7plRbL1ahRJoNT1AHXmkNZeeq27h+jKphSzzgT2BkB6JEctSEongm
+7h7SdVtZri7lNkXuHB1ZkdSNT1Icla/6bkQfTQrs23smqHuS9NL6tOiqA0UXiurrrMqnigxvjaW
SCLF3gaiUVOcnk/8xhQ0mWyKykg/RgI1CwowKgdFiDQdH/SW6H5Ub90MHLJVYrzaSkNYW2xojzWk
yQcROP5Ehvf4tPTEETkrAzHsW2mDGmxYdptdvKnzk7To0W3LbDUPWvqLKeySMU/xz1kMI6p5Ss4i
fcCeqb+pETfXTyoG0KiKTfhosUS3Tkul97kj9semsE3oEHVYklw2sJTRhSzPN0yei9u5XldAl5og
nXC4aKQdM9AWvVGTW6yyghUDOkU7OvM2TcVtzn1v2sR8F5XXDap2089Qup14iDf622qlHicyVA/T
Rk/jvLCSNy/l2NWgNFU5jYQ9NERiBWrrimaKo9ca2EWz66hxESFuFZbcWSvhTY1GNyv3WtmZnVOL
vXwZOnWgGSbAd3OFCXcAJbSW9Oe+yFFYV0PFk6s1MpHQBn+OvP2pgNJpoWciKGxr980u7lg25Zmh
0rzhgQOUKF9JSmq8V/VogYRcMA9uVM+xQz5c3duFSqrZPOFkR/8xiVdClcmLLSqx/rHTivWkNqI5
2XQFpsoZFV34POVC/1TQztb8fqHb7BExn76MZZnfiFUxfRESTfrC+RthK2xZPvqmS5KZTl6cZDTm
+wI6aWuqt42cJJXHwAZV5JOZ9uJDu7ZZ4TZrH6dhay7x4G1amotOo9Q5KrikW5HhN+UK/5O89dg3
iGX7rAG/gFlsEEkdwg1h0LYYWU5KxAynJ1SKJmcSY3bGpdjDk8PBLDLJW5W2nhzRaoXUm5q8UJyp
VNvnLBuMxZUHq3yORBPv9ESs4XAVETrPJTB6A25V9ztL1VvNctqyYQqpKjgU3ZohM7nnlf5p6ea8
8iJ5Bs2ugv9uHSuex51+C7OQDnlbTv6ilitb/NBLaCP1vBE8kcF77GEJ1rkVRQQ/cHcKYGmLSkzT
XMDGZxjDsyN1bEQ+R48i8lYC1TKb0wwx9oYFEMZRMw0WnVEqKxatlA6qk0+bXjrWWIMLTikr0POl
8dwyN+Cu98heH2WXAjVXbQK7MPRlQsI2r3dR355FeZkHv2ekN4E5qtmpdAx+WZhGlS6coCJMyXFh
K7A8MKLZcigBLz+T8mkemMOWkzvsUwiRo8JMKMYaR46WI2d08Tf00S7k6KyHkrixqrnepLagy152
2u1WSsaL3M6MwCOrXTmfbIPgmFIewcw0lBJzpDbnWGhx5/HKNoWSwSaeSoAAUkgrqlYla/lQdA4O
yjyVvJ3RRFc9HgcJyY3Gec9px4phaWeoFQHkyrwwwc1iaXY7JZLel1EZ4TJHfUFNIslmIEO6X25S
6NIL5CIdNKFQL40QzlJW3uuCMppht9IddNrUNPih3qrl6dihpU8eiU5FaqhqmwVP2ZLizRnZRCq/
GLoR0DkPhupi+WNXg51vpm+TuUKddZMZErY3I6ERg5bcQbVGuaIYFk7yoVlyf0QNm1+vBNrVSw5s
L66F6bBsyBYJtSrL2JljWam4HeLmS88bnfMrJJ1m12Ol1UweFriLsqrBY1LGVTqNjZ5Nts5JBVy3
NJJrNpT7DGET2n0sP2z6dSaxv2LB3YrHfLMyiySYDZc8tZaaBMuOH13MRHhYEMV30PymaTigeMhR
ahd4R+iiGb+QMv7bt/+XRcOSQuy7sv13Kkp6T/mnfPyfQ18Ad+r/100/1RBQP6X/c7tDOX5MJ/n1
r/tFZCmr/8bESYVP9x0v8h5e9K0vJaGkJI4LEwcy+N1HQQ/iV40lykwaNoYlAofCraHw2/3Ks9BI
cEaYiUuWu594ZfWftKXUryGevzU6fuvj77X7dw0pbZtVI50y5YyV/qo99hfhWgiJNSDO0DbPbIX8
p3oxL2DYGnvye8cI16N0DwFVuo5u08vkU7if1+c1jLzFR41yPQfpEeWP2x+zU/6pOOwrAo8QKQYH
NRivMg9Bh687kh85uUtB5enH6ZB7U6g6I39mJwgaN7+LjrLXBmCrndUhhOKq91RH8KYrxU0OQogW
xZXCNOwOqzf4cLaPbZAHmbt6CJhC/djcx0fFldz80gdUGuNZcpsD8HRf88tLfKHulHzSRkLVFc5w
n1qY56f8bITtRT4a13rQXtZz4uoH1aU7ckkPU9j4ZdgHha96QjgezWN9i3LsUtznR+vCuC1sj0PY
edjdeJ2JE3vCWQsMJzrQKTIMuzwn1wWZH7OtEwzxGN1QC9nLa3lEveBBdOOvVfze/nLwenx9D6kN
tjLQ3dSTvehdd3hf/SbUv/4aqgf78hGZWKC4W6ja9aH3PfEmOi3HNKiD3BOcnlc2BpWb+LPfHjYP
/dDV6EpBF3K8uOrd0lcc3VWO+cnwZt8I8oMUzDdVOPFT8115m/hbYN2ye/YH0yfa0WU8GZRH6EN5
MDmoSoLVBTrlQFo+JsfsaPrKu3TMb/LP8pv1MoSogILe7ezxwWFRdEHVO5OnHfvT7OvX9UH1I3vy
8gBEp1+6STiejFtS60+r27qEybqKU9mty+p3J57Kz9tTCzF7IsPQkWUKC6e7iG7naRflYp37Q37f
PFZee1jeRZ9oiIPhlvwl6U1yNQVymAXaARmEJ3m5n53Vs+YWyFUOyeg2qk3VcWMcOq5mOWmgOLm/
5TfVMXU1NwuAEj+rYXPEXPmMxMhdXZlfFgTJW8qfV1cM1bvySjmMoZXZK4i9i3on3XAnBpGX+hCu
eU5EvvZ5vCoepZv0leeH78xujcMa7CrCoxoAdbrO77NzdpKPxUk/11fmXXY2eAK6U3ZIjtVRver/
phuEC+yHRs1vj/re6/zuUYc+Ktd63UpnYBQebvrFH1xGFA64WtuwG36Hzn1/H4LUN3gqi0NzQA7t
id7qDK7woBwUmyyAT8nN7BSOaAvu4M+e7IhObj+lbuqP9uwAcPYs005DJL0HnjA/D6UQ6nn2lnqG
x13kJG7rSK7iGz4aWD5vhbt8uFLjYxmQ98U/gw04wkXoEuIHupJCzpFuHMQBBd6XkuLVgIrq9F+2
1/JxCoerPMgfme8sYRqs101ocffntTNd3QmO4QhPqtvxtSFEEujrh+JKPeRO5NaP5sf4LB+kS7zX
CJ521q+5IQ/xQX7Y7rQ7w+v96Uh4hhHGh+kYn4qr7RL5va9ea4FS35h8d2ST1WlL5yXQHJyzHoHG
TuTTc7Elvv6OXNL59LGw3ypWBc44NvBrt/fEI8oB+/M7RbBNkLm7f2/kmA4aUxsKriN5/UE7zqcs
nIKMhdW8tOHgL67mT4cCarI7ewSzO6lPRvsaWtyPwlX8zB3nNs4nesYHGGOObu+/3GfW8JMa8KGc
hSsicvzJHT2ws954Zd1wJOa/8svmDz5ppHeqYReBxe0gB3KguYaburkLp9irHM2uDsL1etyvW5zX
1/gaSngMYZhLZl7tJx6PwKENa08N4lD0Fje3SWx2u8vgpG7h6B5NX0d1pKvcQ79tp37uz/Zsd/4a
jGw1vccUzR7t95gdYXJZ9e3FrQ6aa0FCtq1Dxne1Ib2HMHOMB+MjaSLcfumHjr9dc5WDwA4kcBtn
vDRgDW50ZxxGW7FhqoUI5Nzk2DzG7vg3rXRsfT82b397jvavf/8cGWmOZckUz62nnze2strpA8Ee
3DZEcSTwmXTu5ncuaAY35q0cHeOU8ElU7FVkDvFVwf1/zJ3ZctxIkq5f5bwAxrAvN+cCOzKZTO6S
eAOjKBH7vuPp54OqxqZKrVZZ343J2lpFJRNAIMLDw/1fHgFn+JOH/DsrZ7FfKH35m1fZ32qHA5/d
2KkTBzMjabhtgPh6OJ0nluHoz/6xZCeutrqvZqAHiLd7ho2wnZ94A7vi4PU+mg/HtDk2Sf7BTTzu
kM115rf1QPL7yDzFBKreNwnlscfh3hZfp1MZHV84hDpzTHSq29Xv+FtK0Oy8gT+QvDAICSYPy0fn
+BEz6O2Yz3S6XcCqvN4+Kh5UvqjzmtBiSmBFGeTR4qw87PHlnSdFOZNldP94kJxEYWZ2F17qUh5y
d2Yl4MVAvZjO4iB89zLxdDLTR+dhmFq3DBqbuOITvXhy1obfvOVPfD/jKtsIm3u6JwYc1hhPya28
jD+6Q1Zx4vsYbuaUcFc+x57pddzS9sFrcajyORtlIjt5xDAkfR7OHXNHDXaXOqFTuoKjR5ReHep2
xM7Vr3mdFtPUwmKCcAZS2DEDeGrkKkx0F4cMF/she3Mo5XD3f4zZZLPAgsSHGxGW3rExakxkTE4J
nBpT2YhqtqBjKjcedlos9oaLwCjwKnCCN5JduuAPouNxjlRp9KfzFhIJeHsbs4UB4hOCfUy9JjwG
r472z+ZlOW0Mx8Bdm7x78okgDtobXJNP3TFRXT0QrsebNtwtxAGNCWt6id8Hpdc7j7BReIaNCVc7
H8DmbCD2dkpUQMX9x1hoNiIAPkycH4M8cvMF/0POiY1DQcOJ22mP2wnl8xjooR6O7MqZG3tWCLDD
nc7C3RIO4cY8Pq6lkuUdayRxcy/9MTER0mafoejntEGvO0IEKI2ryZ7ByjumRH1DbArLYyYTXTi5
eSnBA5u3ALcal7zDwTPSGbz98/45jRpP39w0IFyFIKB6tro8MJjfONmDsGXmiezK3Vcr0qLex0Wb
n6TBEgqs4mOmZrecTE+zL4S9H8bOcraiIUyDYzmMfKR2QIQSgWdvIw1JSXUJ0Y4QptH4Do7ubN0c
saoMqJgyZY5puTC0mVszopANuYTBrJIZy81jRAOW1L35vNyrt8Q03nXlSpfKPca75WZUpwhJf12+
zUbKlDcCttQhR/IBq9joAh3j4WR8ZuP5GyKCGeCP4C23Er99BH6QEKSrEysBEDwLeXNmNgrWBWm0
GJgX7V1n+Yr3WwCIk7i7ue2bENAJYLkTG7zmZWE5VqQBK4FnIQabTGkoClzZsg1f5k2VEfmrQ9oW
Yjzvtr7FcyZcW4pMD4UFl2TOKRnk0WdgXWhbP2IbivE/FrdExDp2nmO1boDQf0SZOmClOuA97JZH
r+z+ZtCYJAJRU3c6Z7Zjl66OJ/ljyjCS7hy7Hrcy36TkFhRIbWg7D+m35vYYasQluNGSYSB68u+t
Z5GSm0H+FJNit9cq6EhUUlchPnXBft71S32t7rfva3gkCiOZTUa60odEDpZ6HEh8zLq1Kns+cyrx
StZxcUlOJYhXXwr5z1PtV6filJyagFofDjPpdT13F0qO31Oy5c2HMGIXDkmQaFfPpc+RKuRefMFu
HPzTfCaYnbpL0Dmg9i+cimycsciSmqD1sxD4Lp8iG3FzjhQUeJyerOhIuwTOJ52THn/80Ra/CU7C
mcFy8AUgb2k9XpC/Xabb9UZ3ct90KQV6VjCSqK0h3biBr5c9hVNJHCmxY922oRLsHrhyl/ZY1J61
2/gJWfyRv4iPxnOnP2/AeW9IxLzUBzpdBeBPHS3QFYdTgJ0xLKZrefrTTDCJKPlFzTPjy0TBrPyK
p09Qn+U7VFvN1s6e1Ugmg1Ne1W/mk3pHuZrT4R7mjzSpIv1L9t267c/6XRUkHrpmhZ0B0PWSxEnu
BU/w+rAK2CJJM488FHq+5iWB4FF680G+Ogk/BtHM33G5cfA5s9/HsCCT0gJ+YCO5Zd+Rm77Vb7h6
jJuHavdN0nCumXwlWPzWI80LqRqoXVj3dhZZr5pm4zk0fJYfY9HVmCf8pXniw+R8x+sVjkMfaVhP
vqg4JmPYRMc5zPrx3iy+cPDzN3U9C6+kp0xAAa28EN9jO3kCwSVHWR/tQeo3Tu3mXyAkue8rLzF+
X9zFX703HN0ICjAVKFXaBvdoOIYHqsvGXpvDWcvcHfmvzT3S0Jm0Gx84FhU9Ay6R7k4FwJkzF8dL
0bUC2ZekgJ9uYG3Hj4GwOnYOtEHMwpIn+b2Ksqj30ttd89ePze+9mMsd2S20sZXjV8cVSr5f5gom
V+IubCtIzFC4l33d7/zjNkby5Bz/u2/lQwlpIFD9hs3tSOtIgghrMXMam7GguuBr5FLhJozkXuXq
rAeIaT6OnSSedcCew4tj7jpvo6Ow0XLzzrFoWq7eknYfSXfmH8n2Mbn30+48f+TBkc8ew3UcQUab
IzQX2diiW0f8JBCjdHs+ldx3z5Z93BQBxc4JQLT17JyARHbOQQBDLf4fuie7T8HuYrmb3ZBJH1md
cIYgRk4teTXBzs3ZUxF6P56DQecYGtTeyM1O7s6NwIwkyB/pIHwaUt3cM/3uqSH4W1EZrAFuT6xO
ITg+yfbrrFeNB1BD68Q8euoixotNafGGl90vSK/RMWTvzb05MMOW0wYbaXDUX8YgPcKwd4wyRwCC
MmkBdBu7+RjIGAUfdKWXe7Q6yfhxaHGRTTwSKT+NxFN2m0dHjm0aDKhscwJR3ZWHkckR2u8ctdlh
juOiQFbxl8LbryBNP0zGf1Wxoib21/TbFNaMhmQrXUhSyTTRsK8pLLGve9/IUzydghF7CIaVHAB4
AQaZ1cK5gkMn69skUnWkT8gikJ8dae7uJmF5d+Rba4RUPxWOlABHfYpaEpmpvV/j5/gSX/ob69pH
sjdHSyBR4bDIWAeHGhNJ9XLSqBnRn3navCQco5gceXF0IrZI9KdQE1an4VL687kPa/6nuwQhL7uM
Zz06IuLkm4/zcWzjDudP66fVvgN/7VXB8Iw/ynW45I/D92MbkJ6O/a2ieIP3UyjZDVvAcG+cV/t9
ZnFjLPsjVFm2xh/xiPPsdrQyiA5aiHXWzj/PLKMjqlVO7qZwCMkzj33FdPuzQDTEqfKkf0gkvtSP
XDyGj7gJ8pMrstGEx5ayc7BcSFG5vkPlxMGmjkugIX0krf6xKa2st8UlTPCZI0eL71f/yG40Cg1k
zbb8srtHbnCU72QP/zUC2TEQ7KWBEOh+4+4/HgeLLZLCjjDFGxnYRqjbe020n2rlHmAra66hlDUT
0emwkEkTyVcnr4OJAtHg6488OmEAFzJvfhHudxaa4q2ecoLWGmns2nPIxhxsxEvY0EHOOSvzoZKz
+cOC43x05JGWi5gdJzGaHMHGMyic7LXxCh7oIn7K7yvcfkVSvfyysLyPICLbtN8cHJpYKNgLZUzB
3j3m5MLfaQqAgD4n/nNOpjhFkGAJ05td3q+6k55oENh5eBxtOVyzZmkocQQkwHjL9UgRJ/KfI8VT
PCwzMZZqT6UnckNHYrgycFPE1kosaYkaR0rXkpZRySGpa5Wb41AC6Y+QekQu4thN/F7eJneLuxKT
jpIDKBsiVUk++/vV+sNB5S9Auv89LP+ECqqKFvne1DQu8Xfpqp7oZlCGOPK9Z/Fhf0SwRL7M/u4e
iaxJaDxSS8mv74TrQpV5/KJF2aN215ypqt3v7+UNP/8obg1fCdnjPfNkkpKk15j68ZE9xHfJqX6c
z+1ZCpTT/tFQ3wSl4uyeTJVz87NIJzEcbzhAk8ZwNI5wlQ04xPl9uF1Lcg39rj8bz/uJ+p47RGya
XnFqmCLZTQXqz7EuX9gcCf0upo0EvN3zaoou8p38ZTxVN+xCJLQye1ns4yJLIs5pNBwi695M3OV9
pjsd4WR57s7WtYyI70RxyudU3jCeuh3ORsTR2zsO+Dg6/gE1+48aN7/GAP8VAvz//6024P9BpDD6
8X+Zhv/Srbk05bdmfvsrUvjHb/zRkFEOcQsULSxdRRAFgNj/9GNksMC0U9AG+oMfcQDZ/uzHqOZ/
IQWJQOAfgheSSRPnz34MRkEqHhkoLqCVAccLscj/QPMC1aq/V5fA0KJCg4QXN4LQuIHO+N+3uRVM
Sg/zkDK0PuNOKFSLp2JTeZ8XnTDbyyx1aFu0yZ2AZwkeq4bkZQWEbGPRx2uhihXMDNzdBr+fMkiv
hZmOcoh7+PpQ68QiKFm+YM7flF6jljRiIouDNLAfFEXdZFi1F1FagUf07VluN+FzUi1WsFlx/rDP
teoaNZV0XbCgXCTDCfuFwyhM+JDbZb1I+vaoD+23WFahcELDAoRTWyPRWRom2uFx12FrlmYJusuq
PD3vTZXcqhoK00YCm/NOg38PiT2ZIRTmYiybvtktwojmQyamT5jblam/TLUeFocXtaas1dNeLa9y
05oYX8r1iMaFJEuVa3XxZvg0UHGanmgd2zU0OWSmtaYDOrhh5a432wUp95dxqwSE9eg4P7TNkLBZ
rPAenVQwVPiKaxZJwqTGdG6QTdSKLrnmw/gsV6n8yUwm9WbVhx77HQvZpSLZqI0qtVXytN0B3Zg4
iBfwlJf5rSwguNl9I87e1NXGtcQLqLeNNda9oljj65BW7Vez6DnIqzj/rS20sVET4mtSKymt7cTS
nrUKO4dQMA46X2rE65MlSNr9oJYjWzDuBu+iVucuICqB/rfQDad4VGmn9CD8vFK0ZszNpmV60yqj
vIEGqp1mNVHxSO04h5SWmnud2c7vKc7ZEQboFkjRvn7FosKyzaTAxVbrDU7zuqCd57HQ8JTthSsk
OH2KFgsyobFUGjUMRX2GihGOk35YU2P3BiyuIK2U0c/YrLsmaRLagfVsucWIXAequinseMrL+Mhc
oJ1tbHpth2tqbmUhwMwCDKBOcW3HBlQj/3PVutLtxEz0cGY5QkApgRQPxYRtC3qFSMVjNT81wBgq
5Bca81OijyThW0KlRGyw6MOIVliyydd61J267aIXG4VpS9W9BvAkuDEtsAQkSgA9GTDUDQdsMlAS
TmwHoskc5MXpBP0+juV7HXwLeIDWVXqZ1KBAl6XYM1Ijs55RothjV6v3L2hcyG7WMBugz28BrvEU
VVV2Pt2i+IfUlj/HO6C/XSOBbsUsapP8Zhnjk1UACa+1CD2OyhZHZBiUQUNMKR7Hk9mpCUoGk3DC
5O848FqPUB77AF3Hzh6nUnZLax1DbS1fpBF2/gjjCjccdtlWVb1FAEeaVQIWpeNwsOx1YDFtyZHP
4CF4ydtZMJvrsGXwb+KbuIlxGZvHBXkAYGRz72gYwVpC+QyZKHteGrRCFhW6IYqUxnZoinQQ02sT
Ef0EYRYaN/icpkr2sec7FQlz+bq3hu6Xc/8s9xKV286434z0c4JEz6XpRmZItbfwKKHZ2NO63qeo
mtzV3bZFSQVur9zo8qFq9HWcwVYBSrVweO2BhbfCGHZIxbwAyGEF1rX23JtSRQOxNRz8AzJnYLl9
QGcSE4hAEhnuNK9yWCUiaEqQqrWzaCXl6QGV/SXG+XFnqaN0qsWUPvMVVQITC9tnRHlk0pdpaDUs
AYvxWgNAHaXiBoQOQOVtwVR8qCgzqBzXFMCNyiTf73iq3Au7YB5+1d+npW1OZapRX5QyPShFfFjt
TdbbsE2M7VbKygX1OUk/d00Xlm2Jf7PRmh59vKm5ZMuuoKvBhH/RWiSE3Vwoi8fRyNYO/OBacgYq
FE7IldGhUKdKngxc6J6JIreIk8hfVHEzo4bJ7a2wTDH1HLLDfLs1T2PZty+tUMYEyhSYkq8RRU2v
anPAM3IJ4Usw0wF1kFKimAgYLlh2bLhb1obfNKkUlWpGt2JfIeqlm4wgStloh8CC/pagV+Lji6ti
f1xD9m/gCMbmTiZlNBCgVaGSU28ALiQ6GA3XeBoB4RGB53o4rcdsfngtzIUh37adhYYYNFYnHbHw
TWZBvUG4gXRdJMi12PneNIXcuwlSeVDJVEF5yFKD4s26ZKrmjrORverbbly7dbJ8Uas4CGhF7ECn
x5571y5D0X9etmhGHhDdbaxgpNpLGz27gAS+gyTQeL3IZ+MS5eZCkJHzRyadGQh531HAB7llsXMC
11WaxpMOlTfJ9dGvmaujSqGhG4VPdZwIp1QcmrsykTRfyjdA7APxLFNq0HOKK08jXst6c5N1lNWq
irLjvFKXV6v2OrWdX8yCq8yLK5Yl250guKh+Jt6WzgrCGcV6E8sdZ7dpkkkQhs4RpPGkA7B6iNGI
wvfjMVuhWZib4mTzLIQDghqBtg7Yt+4aFbl+wwbda1P5Du9nTtVpCznPuFNEq4V/r47RtArqI17L
H0MhfcyShJWXMDfv2z5h/ikhtTTlt4a5Um1vCh1hkkJ+6AQeGvD9/ghTerJ31LVukhpNbWNAEsXS
8+rGUBrxrtYrYAXaOkVlycBjINaBm63aO6EUuXd0Ab9KJufCBqEtX0QJBe6GeskM68mqt+aLLHVp
qA8q83GSX3oBhwaVkgFKAvkm24OKXy/4wXAqBvCga9vdd1OfPJZ7nrxs6/AxZWw0MjJQuKAv8W3W
Fp2fWhAFu2oCVafrDzNkfr5ySkNslbJAH/GgRtCm/DorQOXaVehP3biITqcOw6XW0hulWkxszdsN
V+v0LRX69lEU5/wRwY72jF8JtXfUJyKxJVGqpXy5KNpUeYwHhW1L/1JmrANeUsyJcpMI2ats3sRq
29qtuJ4a0chv0NIX2MN0K9KLagbav5fv6HcAEClgNMbS8tw2xkueAIPrleU0S73ESrPqO2OOVy8b
jQbrhtp4XhaLsyZ4pCviTs+SibyBoUBlV9FGEtjWH4QtzjwxmZuwEa3m3BNWHk0zoRjbYuqdNcna
OLLZoQa07MCYO0WFjTuyOrQg27L2LFhx/TiOguBh86rVTqXo8rmVsqpxx75YziyksnV1vSnfCk1M
M7fprbe9t5rP0iJmF1PezSUay3T2sGzZ3yBlFtBRt2F6rYZEe9DXncU3rs1LVWnq3Ya5k62n2nAC
Y/WMK5gWKuzmZ2wOACOuKbyYTgJ02mLe+zRtafJl0dP5o1iT2mvHAZ+LvpI6u7UEuuVT1YW7uS4f
LWjvhxlC7bnocvjPgrV5Kf/8rTKm7iQqUvqBLtf3vMIyol70KewnePvJBkpfTBb9YVQ0ah1Efqgi
bQOaBlO9A7YuJk7ZCHK4qfOk2DsmsJcx1RvB1UvNeMrL44UjQo1dpFIi0qXWmjsPluXXg6xo3qhx
ZEBFIs+h65rrGd1q5WQM6S0SAlSdTCKjYAnUEZqRgsBcKLd738nvmHBo3FFTPQF4Hz5YI6Cl1V1M
/awz8pTE0lJP8Cc+rY3h5H1efB81YnNTKvrL2M39mfnXIqU3fkXRI4nWhHQhNxrqNTL2WZ2AOTzJ
4vTcWg34KTP7Alh19eCLUfeaZzqy5nMyb36jihE67CdNR4nBbGBBpvLQBu0yufWO9tkkd4ygODzV
U/LYjQ0Y7/TCfmePeX4nDhMaJljjTvtwCxcEgFc6GsiMAd/c41QP1nq4q83D5tzY3+CR3Gbl0OME
1ND+QMuLzLai7UBO6SwifIVOljxBHcivZZo86ujWVR+QgmRRPcyXPlfaIB/mIUJxojgxj6trvShL
2M0CEDA+fxZGVl3Sl5IvbFLtTqJh3qcJ2PYN/wy/Qunl0qQo022ZNfjbXlthps+5C7kns7VVIsil
64u21LVNqgMmtphx3yClS3fpvVhB5cazfL/lWu1VqDt560p7Ssf1fV0oDWmbL5Jt1GIxeaKRFqdi
iD+kvD11aWJFMYcIR9iU6hFhpDjaFomqt5VApy6QRxyLoQD8HFunqcVTvcgzwW1SQNT7XrfOCvfc
K40lCzVJOAkr8xueehvO2l7TEaGXBSt3dqBIfEVSRbWlfEXjRgGVoNWAO1B1u+kmhX5Df3iys54H
8gaTfue4vOFwm18qQVCuROJP9dj1j3WuYYiMXBb1N9RUDLTh971ZXT7Ehl6ONBZIj29ajnp2D3Pj
lEA/MkXwwL2x3k3I7IbNoj6VqYxP+G6FvWW4Db6Bi7lGWdylbtyDL+4K62UknliKgF0Fyh2cwGZ6
PxsD3ycJJRktVaJeWQd/2QUCaDNBsUqFPWyt+qvQ6SOjLFDoW2vzBqHs+Gqa2xdAy2gfEJ6NeHHT
ngqj8OmgdGiwJULUTcFPVZrhLCuqWbFKMxtvQw+yBA181JbClZTf7WWrD1HBe1aVHb3WTlhCa6Bz
a6XpcykUKMYllwy5aboA+mJypXk+1yg0uqM+yE6cp6NTWvEDe/zsb2p3Iy188dDO7DZxaCG6huYa
JTmDTtjU8ErrZ63L2eKQDyBHoUtukKqJSHivveUvOp/jaB2UyiEvWCgvZZ5TTztoGSjC0cufxoUT
p1bbeiGzKZJhGH0GQ204QQ/w5cJIPZhxtZ+kO2m3Ba0roTknkubHVRyihhnbaoxuwFDXYPaS9pQt
+YALhlm6otwXbod2hC9giYMNL1SOVeXmifmRLKO+BFPjlKN2jAhdRrW7HgAS5fCXZKm+23DtxDF8
MsK0Gptwy4cY3oI1ErmF3kMAk3zTIFeG25fUW5Svhe5kOQIAmZB/W1PlblD9atDzu0RDKm7pqjRE
SO9z30qCo1TKa8ezuaVU6O5CaLixqus0f184q9qCoi2MtoSaj+h2Etqgffu50FGz0KtXtDybcJfB
R5QLlZyZXlOtf2vG6hUCycyvcBKWq+m5aDocCTlDFIPqbtplmazbzNQ/Kav5NU4QEdqGAYVCTT+P
RY4vXL5eFmo9CItJK3qFADfkHPmdut8jBdsgW2jREWRHBx2Vius5R4vMx/ANuIBs0hyyANoJE1D5
PVHpH2iHZdTco7UxoYjIubY6Q1fY3Ekb70e9pD0/zrfSPn4x5C1zrG55XONa9di8Zk6VKmWljF6X
2FGgbzL8Jmbznrcz+IzCIUIjeVNa0LQ192jXNa/AjyU0pHGkftDT3qAIRjqRSiHCS1VqG9thPq/P
n1kRqN4ip7ZO4Sgbh+8X5hH72qLCTZ5KuWYE1jDjjppXw7kcX6BsFO48D8udTN2KiLfD85Kacwm3
CmdlK0fcctujramguKG+d5aqFaxWKpDODD0HFR2fW7dOLPV+I1LX4nCSus70IAQgbCp0d3M6XKt2
uSblxKmPfdMEV9xAxHDi2FhOxBvgYAvaGZTrznOJXqM16egQEX5RLHiCKHJJqdfYugY+VaDmZ+9b
B/oylUBLbI0ampVGe2GuHuqKbu2YA+taZrhCCzBLLb5aVouRFXYSX1s5721UyLPbtc1TXIDyj8zg
EDspbRt1aJW5loaBRyPwbKsmmrayETJrTUQzY61f53ThqJEfxrKjKpwkQdRPlTKo1FiEd+mwqN7V
ZreNJkXQq8W2A3nUKmgkHIYybVfsVAeokSsDJ4BsXK/xLlqutcjdcegoLqTxx4lUAWpFYdyc/K2I
x4ux7wKljwRkpdAxNHC+YUXIT0YbX5ZS9+JGe4+7IdBy4aHiRB52Y/agLQOlR7F86NNROcvlFm1V
cm82tWhLFbKDY+8nWvIi6+I3sULDSCobxe33BkmpCmfWSkb/tJMJhzKCcBGkuN4oK7LUlSyqqu7l
mk62QJTQrE7mFYtBmpq2pYw5r9C8qFPpLZlR2IjHPeRy9ZT0OtB5k1tZGgnsI2eEYgIpNq+fUDOj
RTzpmIzU6J32yWLaRgesxCivVprp7tzVgBzUSef0oF6VND8ZY/JsLHOwC6Cf9Tq5K1MFuPiuixBz
rI86Wd05BThfpB3pxfyFam3Yx8t1F+cHMRHo0Tbfi2p5G4xpozqVsboTcaZWkT+YWfqY7+ZXdTDE
oGo2w4UWT/MLnSH0fJHfUOg2poyCrHanvleCNpdhZyLqR/2u4CCTwh2tMEQfsoLt0xS+zGb5isT0
HcVpMLcG8jXIw/uI37ubmYwIgVWOkI/3wji/UJagrdW2/cFUA/iB4oCNAjq2MtvGdrUXcVBs9XWc
NUhln2DmfPRxRyzCMw/pvOrO0uvMIbEr72RLF3xFKrsAZf7Z3uXEpUo82eI2YHOTVb4OLdHXQWej
CIxmUH8Ql/uzmI0XNNgyWyq67zC+XxJsvdZcftuqArZgbHJcUmXKhJkR9lRjXIVCmMNu3rlDSb95
3sxrma2vNAG+pg0cX6UgY0zH/H02WoOpu7fukswjyTYpZglJzom7DYEkefQTyFz2lpvRshozW/50
XyY6ZRIRrnWjMPHLfHxELjB3rFpuvG3TwQ2gWUONs5ucFRk1XCbhlvcxJpN62T0Li/haqCRT8Zop
T6XSvnBss1ymmsF95bddIzw2u/o6jvW7Ua9uIlmdoyszGKgtm+2CgozTGnJvz4rxzYD/jcFiW5E9
536/VFd9G0t8cZi3lKyRT5Pqe4FfdCC9iu7Sy1Es1qdamymR6lvrzFzOqet8Q2dsTTxxw79N6QuN
XB1KobIL8Ps3E2KBEDNvOuGbGmPPidps5dTmClJWgS6iN/ngzDXllFQePxUyjIdE4WAeA+VoqTbo
XE3I2NXK0gwTFp0tlIbsJMt2j6KezJ2KyDOqj3Hd4xoNqdVPc1xBhxxC/bZZiLC2woeRz5HQFd/N
Ft6lLt3FaxH1xvSWmBuQ6R0nZ0MGbaWkEL5qGyJ9OK3jGTIPBK3F3J1yZBwpbk/XomnwXTNFmt51
DqNhnirXqNLNT0XT8iwqWI6BeYqdI6NEub94oGZhiw1IEEFC6K7XX1B9PG+t+JXTNVAv8WZe5yBF
FDdLUH8rNvU8z8lRPo5PKwn2UH7fpOxdaiFfaPPnCcqY1L1lsvXJrKbXWY31l2rsG9cwYDlLIntR
o8bRiNezow4iEMVtAjWP7TI64ariDgb2seaOsqT+osnq13GUXtCMS0N6TC6jZYYQ0iDffTfJs1r8
5xKlBDjSb69jP7Bf5PJnjpIVT4bIv4A+g02Rq3BHuO0OU99ddOU06O17y9boQqADZ6wY3ABEqEjt
FtnmqKGFurRcFwp9b/lR9O2q/n6bBOrz5ZOJwILZCp/xpQejVgiAisWRRkVLOqRp+7dUHLtLPAu8
h+kVpU+gbPMEv9qMGxSXkNpOM3jKvbDhX7ubnW0KKjpaSX5eS+uMVgpy2ibCp8b+pdmFxZab1EKi
ld2xgpEOyV7ovhv7gpBN3NMn1rUrliaIO8bF/TqN9GZUUCNT8oSS+F01qXdrTqCWitWbBxGpBTz4
6kq7oggLkkOD/ziIreqUs77Z2TJWoUnKYQs58q5WRq6mLdL9PGU4hhggSRe4u1M2uFpM2iQe+go5
JrZuOhgK6vQLNAxzsB4QGQSyVi/NteyGrz86pv9R1/jftoT/1jj+rZ31/8HmsXyYVvxGZir73vdv
/+/me1N//2sH+cev/Y/WlPhfhx0FziQYqGNTItOj/YPTJ0go8ImyyAZEg/kQ2oNX92cT2TqcqCnD
qQixylSZoOH82UPWYftJGC2b2J0YlmKp/5Ex00Hn+V98FIYMkAPRSMJcRNOO+/uJ2ddvYw1x1IzQ
95XY2dQGPOA4jV+hjjbRX4bmV2Csf73U4ZuC5TaBTEcY7++96oFze9d1a9RrKk4A2K3Zojb+k1HK
3xviP56Hixiyjow+KjPiT88jtzJqI9katRK2TpqcgffN0RH4/ZP8YtBgVZLnKniO03z/6SKwkM29
q5aIwR2/6Vophgj/L/er2sW3v7/Sz49zmGZpqoSgGAZhKqCCv4+ZXotLGi9NlKN604AY4kiC1XHz
T0bLv76MiXwVKpHoRP70QKO+WK2RtBQ7RuUJcxuw+WI9/oEt+bcyRseX/HWqMV54OYvMag2azL/Y
U+fWPq2Y04ZatcDpWUZlpkupkzgU3FW0KW13+k8HD/VBWUbEGudF3GN+kuWSBwu5JkMJdT2unLFG
10Jo+3+SNPrVU7G0sU8zNBl9ip8kuYwR5ZuhUsL5RzdA63CRWNSFHpWYuWZf/NOb+v3l9J/dVJGZ
3OedjAD5Ys0Xc1kDm4dmP1Vl1SeOdPe/H8Kf8JNMPpG3ZeHAjekRunf6Tx5Ouz7owCJqqktL/dog
H/m1nfaEHKGQcrCrmbTFdgEK+G7VZ5x6ZIQDSLTWqX8WqZLu7qZqcw8RrDS+tJW0gWlsMNgI68Ja
SJHKRn8eqq6ivDekMAxJ/+a3Ap154b5fZRzry2Ho/jQR/Lfz8OfVq4kGwU45bMVxy4Rr/fc1hYJE
jLzGFKbbAPnWWnpkuE3cJBHxvvn96P3ry8LsEzE9QhHxCHWFv18pRttCLLcBnc1RpA2RgOHst/k7
hxXNmcednPL31/vVk3EZEZ1xU9WUnyd82W0SPXrQo5kxuPsyQ8igDRGW4lo8/f5K/xoweDKsgBQm
vYF+4k9xac2HXE+mLkRFeneGmtZDiWb3P+ABf3GRI4Kz+bFjsB/89KKmgsNCHjehshpCoBocZZDN
kPzfP8kvxgxrMvAwGJxouLP+pOgmK2gsTkYV4jDXOsUKgSFPEpCPndb9A6f2l1fiApgpivhj68fj
/oURqCHHjiYqOq1mn93k0ggHvalbr1xS5fr7Z/rVwMkcR/jDRCfg/v1KKPjIqyRU4YZCrQ0OggqN
kU7/sJ3/6nFQDTY0VPAsU9J+epwMjJP43+ydx3LlSJql32X2aINDY3u1JnmpuYFFUDg0HNIBPH1/
N7N6Skx1l9WsZjGLTMuqyIwgwQsX5z/nO62f7XQZ4GtyPdy5nWALKTne/l98O3/Uf5mWT5HUP3w7
upATLq18Z4TJtK20jT/WKfx/8WH7+7zzbaG7fSeW7YHu4XU3/+Fz4Jlz5SDZoGWHv1yVT2fl9+qs
C8xIpTVMX0KN6l9gI//pH4lzjwMEfVX/BwszNqULDChFca7jZSrjcmNqUey8Zip3iBxM8QyjqP7F
98lRi5/+3+/Dt5Y8j70RoyOuoX94rXy/76TT5Fsw+jJYD542P1tcgDcsbYS3JcoGbqHd1FkLaOXd
u2026W/6KtHrJ7tqiepworyoqtR3k85mbjxe1Ry80YMnEwT4YgKWIHMR8/VjaHNa4s65mANKv9tw
WmbA7IHUKTqRH9rYci5wZ5r+Ph1w7iG8lVl79ZIywKdWmyZi+dxg1Qsjq+gIv2ZD/MtNRWlercQx
piWwMI/MJ1DRO9xBqJcocJjZJh73+iZ9PNH7odRmsFqzWCWZ3plYWvBGMc8FoNObzOxqHsbSF4U+
2NbMrJfWu0Ku2yIa1iLMcPUNOc0yFW1M7549RUiOYrD25ZhFP7Xjts52zLrpLe8dv6NcKwsw6Nep
/IbUVK6itr+ZhxCIso2UYshWGGWmU1B1FcEzpjB0LZVjT3K9GJmihKrOcAXQttQsJS4UfiB+xqUT
6xmLeJ0ODGyyOXDdZe74U7pMfS9B7w9cDTLbp30X1p3gXwHf+RNjpbuAXVL5MrK76LGmigs/VhKp
DeOqDJdHOYovRw7SWORIJe+mFGpeC8caIVp1Dko8FokvY1INZsyiTdNFzxzSQNHM62M3CTNbTrqC
hxbVZeftJC33wObDDhWkNFyKkOa8nK694/XvMPI6RAtzpo/GkYjH9dwMT+nkV9dYRRoFXI+Fa+/q
0ZiSFSY1gWBcJ25wAvGUpLupLbIHpOTKPs+xJukfYyLZNsEIImf2/GDbqPrJo1Yi2mG5wjZXg2bc
1K72NBaftt/G0U1Fq3nXrlQSS5w3XWkfuiDLXiY3mD/o3hHnYBzlK6f+MVs7RpqRBK0Ld1o0PVhx
jIGGvXDn2n8rpqDqsbbKLln2U8dNRvmNUWysNAxJUQZd+3uinYWRRixudO7US371cep+AVBDYQwj
Oc1LqjdAlabY3hUfj4Z5ltBj/iNVy7LW5vSWrNKuiH/No6zEflDc7J+V0fK0Z9ebAF52XYa9MW/S
R1cXdrc0uEt2XNxsv1r2LCnko0xdogBT+ISd3DXns6QmSWJNmbgbybIeV30kRlIWTmMwV0wk2dWB
ei3bL6RYRb3vZTRU1dBzZdNN8yYwIvURD2HCi2T2E1Kqx7g29gWU7iBPTPEwwwUk4hB4zasn4Ebu
vLFqotU05cFLXhc3a22MN3MTQs2L197ANHXqMf6u7DphcFtJuliWLlxFulbsvHhWdJ3QBByKFh6G
3zvjuo7jgqn2lDzmyey26wnRyKX/yi/yFRRP5yefqhKdHWwmfy8UQi7Evpq2XX4WcuEVQRQv8YGw
lCRuGX16bSKZKccpCiecpzzfKOah2DOtHKXURzDpVg6lNZ9pYHfjRiU+jVXNdBtfNZFsUMZiN9cv
46AcFy21GCr4fNSxpfggJ9vHRipjiyiYECI+e1bb/bkD/3/Z5X9x4DO5Ud0M8iE9CYCP2Dv/exlm
mSdKfbMTlH+BLv2tFvNPf6//rc2E/8E77XF68dFTQC/9VZsxw/+wbD7FiHsguJ2bkvBfHHBqs0VI
KMD3/YAbrc2l6C/iDI3alGNaNB1YAf3mNvezf8fg79+uV3+zV//jYwj+4VRC+0zSJ72Tgqw8xqzK
vvguMN05JdG8mEan6cJE2dKriZzl/ExxiFmuQ2Lw7jqIl250wP5DM45D8slZV9nOx8WzwEADEreu
773oModbxTQ93/nzK3V9qf+VDGRFJ4B03Sd+T+GcIvk0RPtYrri+AOqk7ICxUJBdqJ7zsYpYxxan
Y3By0vuhPWb8/WhExzm5a0duH8SEoqMQBJaSS8MB3mf1m7uLDwTEiBdm9htZOYquGndqclcZ3xke
+d65NBwruL1TlLJR+blI76kWoD1liI4uEb4SlNkiI7pH3DXdWc0+1r+sAZ9WFdML1y7T/lpMj7H9
NJt7I3sV88eQ7f34HLW7otvjWJZ62/D7wBm6tc0xtzt5gvhX/hK6KyZYFCFX2d04bb1k47h3cYgh
Yp3mx1btxvhg6/M03GPboechjg/z8G5Um7wl4TNs7PTeNxi97Pxh18xvK1fujBH/y4F/ZXZe4/Gh
z56UhouTHosCy9+lcR7r9jHKz7cBrIuDfR0TomcTrRe04HTpdvIOjbEDC2RlZwWZQW3r+M/rwr+1
jvzz0M//g4qssP9H8P9xathBWzLWf7sG/PEf/fnOB7yhNMADVf5rIcqfcqzHC8+hmLWaV5cLu0Av
+q9Ij80vcTNgMSIp8Ocv/eWNt1lBkHfpL/4L+F/8O2+8Lf4gYP/1lUcq8O3ANwG9eUSELNBtf395
m4ySYwH1QruWVMW48JN5XidRzi6Nr2Jnq/ZmnMmdWznf3O8yu9F730/cdVqhq+ipVEfdDPlXrizj
Lmf9uBdR9siZaSbvR9iDPtdaYIy0tL0YvL47pxgTfuqRyMwia8Cmu2XufA8ce8GJDIWx6fvCecrK
ycfW1caDXHJYbbbFaL/UAeOoBZ0myT2epjIHBp1g/sa46bxJJ4w+RR0ah3QI2CqT1sk4weNNvSsL
IRat55I0HbDpFhU8INEGmz7PL5gFwGNWnWu9qiR1vkWSyG2rb1cjvBYAqsNxX48+HGYvNlPqb304
9TGDjjChpK4p/PY1TjDcuYkZvAWe/hlC1cDOGHIwYsytaJC3pYnRricm5PplfjDpiMR1ruvPtii8
21AanPzIPC+e/WXoTFayoi9z53Td76RhpCOZ16/4AMYQKVMgWHhyHSw/m/5mrrWnidPQwDCJJEEq
vVeg2/SxYfQacYu4ef9h5KGxSntJwwK6HYc1+dEamXtJ5rNwdkwpvznc4QhOxXXixKX89E11EZNM
kkScYCCCxeQzZE92xCoJYIwBhaVlfbNljCPT7+Y3Uu4yxiBQh1xnVFrl7yDJqY9qAmMbxMnZVTYs
K+rk4TwfSTd1j35WTy9O1++z0F2XFjc6Oe+8wuYpEiczp13uZWTjg+QQe9I5lKX8wvW8GtIQ11Yf
uTjOPgTE5njKtm0eGKeahjmsg1qx+cxsAcF3NRX41ZuH3mohjATur17BrqsJpXltSAi5KJylbUfh
oqeDK9PxG9vvS+x62Ipr42Yzj4tgdyty9eKIYH56E9/hjDOcF1a/MwkprbWHu2+kPplL5pxanwqh
G4pPxDys8EBBDdgKPLhf9GSmVtvvgb+vTIfyPafvcA/nDT31E8VyqZXzgXCKKd5GbhE8tWaerOfB
wivkZNcZj8JGtAMPrNbpZx5zn3G16ugzTiG3NFa/oQTZl8wBEwwebn+lWRcj7mTDUQlCSk2NDt5N
VmAkLG08WmwAnramN9ul73bUGA5DOganqt1gOKr3HP27S2Dxis1cSl96IiyvnXslwRNt/Yb9QeZe
+DjkRH68wPUBygRJc6/4lbXKdL23nczGyYVCy0+EFM3sjYv0Nnt2zLJcikLklOWq/tCkQvxwJZV7
4nRLrsb9roIAf2fG5kiNaEy+v0vaFotu+qDMGuId3p5loEP7l+Fz1zUURmJLnKzeLTG9FVctqRKu
/XDag6v1ziFw7Y2LBTQvWUL8sTm7VU4YJ+3M57LpSdkWdfvLJe+X5lxwb2d0jmArCxfmjI2tMSci
SoO/u+WtaiqHson4dJ2W0LwyBWQpv6Pu4ac1OO3YknKimk8VFrLudhF6TqcRUnG9YsmZ9nyl+N7C
6jW5eRaSIL3L0/pd0rpJ0/1waHXyiCA4reQAfEFBpCjHQ0wIpuzLdZ6fZp+Yuk4v+TQe2t5f2zJ+
mUiucLUiBDAJCG9p/EFmIqRREINxkauXJB1WhCkPnVeCYK5dQo2Jl50B288I6/U2QeZYhkPGV22+
e14tj2mfpFcbQsugoZBIvzOojUpXnWmcoyIVpwHfx9FoGAR1DonoDG/o3Nurgkv2kreVTzwVWIMs
zqjMFGACI6S+YMmVptgaVCDqgGOjOUMAs4JyV+T46ztTQZIe451pPhldC5yvN2dWg+RAr+ibMo0a
yDVFTAzdy0U7uW9m0r96ZUaZ+M2H7wT4Cwg0BrkZrwyHSlmj9BhQ9+17VrfvEEEw6bG2YD+UlzSw
IEVMuBvtxGl3WssrdQHgy5ymvpt9eawyzkFxU94qLIMnBZK9SDN18t3mYTTfjOq2IEb9tu0wZQGD
Poymv40qJJsgOBspfZwEDqkyAA7J5XmZZRahIVeubg2Z3PEInGCcJ4pd8wqF2YeVa05cLtFDNUyk
+VT3MVn0EjLx/6Eq0f4YDQE1j+Zgr3Zh2LTDWygioCOZ+xEUBL2MyCRJV5pvyjs2Tgspyyvo+BKx
urowM8Py4IFDCcf2hbeDhTDxpsuIcWTVpLrcYqPY+60rt26rt9IMI/a2+uLYzv08YSCkVfC5Cu1n
P8zSPTEyyE8uYyUKqnxI2Po4t9m0EIl8RRs5Uka/jhycUwNNhdSQ9cMh65XetAprKCqf+1w0o3Nv
d05xPzf0TkClJgoQwU3tpo2eOP02WfdWm1FmLdjzHMQTfz943jomPXr74Z1lRCVBFWrYVJSCOrDi
cc9WGWbl2ge2msXdFsmM0RD+ojghDYcXtl8KZOgF9aPbQKnXPLT0qUzzq63xfDaTfbzdjrftVP3O
VP3Rh3pVD7iqh5iL/Bhn8yaWzeWWrrQt+w4GO7S6LJ82HSWhqd86y8oVP10W7G2qKsCQTxiIvcHh
zwpWqdcjJkYFokYmHuq6wkMkyEbXaf2sRLoTkrYPXMD+ucLgRL+ZZW2qUeLUaqhprZrBPAlW26WH
ncoYS+sqzbo8RXqEaUMketVGXrmbR1O91HYNaicGLqKouJC6w4fm76yiWVSzRXvi0BMiaNONrR3M
NgH4EBJEK0J54V3G6Kwq9KZU4UCjcUE+jRAaYZJ5V+GktgwD1KZ2N5D9CY9RvM7QgONALTDLDs60
bWW0HZtyk9H8TggApc3pzFflYkAXVr21qoDOc1tsRo+dCfPuhSrWp6ifHXqe1NkIBx4h45wlLgHQ
XAP+KwKw8J48QOqs1ct2poa6nI1lB2V46ZndQxLneLpVWbGL5ysnayAIlfkGhx3BUaC/BIHXfcr5
wQ+jfZ4lBABaVuO8hqkSUTCOx+ixMUBIof8uDCEuFnHfhSjr8KQkMqvMzNdKjPmipF4cCcXMd9qe
Shyz5nSWHqem3r8kCeUeSbgLolHuSRvkC90jjyl/eIpKtqxCFx8Dp/19awzuohjiKxZ/vOW9c5Ru
EuNX8jt4crEESwXCfelgxVqVeStepawbYl3NC+/MTgh7RQrbWolGp98proVNEuP6c500IkV9i+sm
1m/akqvrHNcPreCxOZlGXeaExUyf/umCxRfAb2A8ciCFcRL1AFKogHUyb1vK+KcyevFArJGdbCjP
XQ6Pl0yHdiAjRar949iDj6czSGwQB9+IMYAnU457Iy6+vbmHQhSHO2sm3NRZwZEWvmY9cl/Y2OEY
/9JYGDBscoEucyS5haW8YedZFeK0MuePFjEd2+NIV7e0u2PSoVEbMwe2TvOxmoNSPIe192lHVrut
3c4kOZ/4nCDxV6aNOfIRMWT3aDaRjRkJ1fiOsM+7i+KnV+D7xQfOcB+XJIm+wMnUfSICmls92MFh
su9E/ej70ylJJrAtQ1o/FokDqUUE7lefxtWyqdzyZGQhfko6JVYErkBIKlkv6rydQRWImfhnbX13
aRGBeQsbElxedZgG8dMG9qeYUWtpBz9S07CKovoDcEB0X6lcrd2q9SmzsKtd7v7Yml0jdux7Ihmv
nTSpeq4LrAoV+bDb3cQrmY9kLYknHvawoc/+N1N/shHjfOaQuKV8e021Qb+kQ418eeYdS8P8IzlX
rOscwyYBwGE5JBdP4yguC/s7bgCkll27Gx0YXSZ+s/tbP2+c3w+hHZ8NjHBraptT0qwd1vaYz7+L
fo17s+dxn93Q5C/1EZi/wlvpgd9/iUiJ+7zHJ1Jn08uctr+bIL220r6IGhKr4YvxPvJrOMaexeal
mmRFpSOHDkeXy4hWY7kgfDkeJ+EyDeEUcz8H/Yx3bWAw0Mn4yATT3qUYjtG8K1InQWFeeg3LR9c/
UUgmTZTnYk4U7Hy1lhnib81+LvtZr6jz6m9/BqCtPK5IJkT6zY4CY5nHxvDEvRFgXZXQnZG4PSb0
PnqKKimu7lDqLzthigHkXF8sxdSGxcDLf8smsk4xHTFA1bw+IslKmJhzlnrDuFhv08iyPxOsB8ec
6TGBbI4vgzIeFPXo+znJNlWThxvZM9aw1Y+nDOKeTrsgf4ayZOUvsWnAnUPuZtVQ744gMWZEGIoi
wV7XjBj+UnWrteld5icpeQkJ9ifGvUfvgF4VCom4VOmmI460C3prOJHh2PdDChLMlP1lMKXaOBrT
MOV3qyhl9SyjHghy0n5SzsH0RfQraCTkTm/O3jp9Bhagl52NSWbRt9o8z4O45FWynzKaxZVReAdX
SkSim/s1RALLQtru/LpbuU3cnlXYn60cFV9by9DW07qW83s5U05Kytar70KaEA6Op9dK285roJkr
OGGxdyhE4N6nxV4X0+8i5j2ktan8oqHz0a3HjV/bbNYpldz8p6G0EgaWmXNJ0gcuBqAhdoY1LWnh
8Yz8nJRqPyHA/tKh5a7dWLzGTbCz4+HCFRVRMG++myLcEDuiQMW6XSwRAkoMluPor2QoQF0KX54y
P/KOVYXRlSsojvaSfg2GhoSuezhW9eweHcp+ljhYoTtYZrAhILskGnVXdSSyeJqPykNAYay76wOn
XFbUAxEjPpoupxg9u+MhitHhGsOMXokZ0saqRzKKoDQEzmuX1EzX2VTUB/ZSDDI42B3mPg7O4Tnt
uWlmuLO3XTQ9YL7UX9RIweTz3YrIQigeQ/wMLKq3OwLmiSnZaKtqKGfG0Sl0ET2SzGBmE1Hyvka9
Gk4joYOnAjfeyZyamLGV1GCR8XxeaVEEB8I0bMNtstrqMCv3Qe7oXVaBkgCgEkSLgAToZxvPVF87
AEsVlH2jdqNVKx3eXUFmgHDI8KiaOThKmiH2rtlxSMHTT/lLtZa9i914yl5td6Coh4RJ3k/izPiz
eax9dRrsmEMv7/AibCiRLkYzgwfq6/DoDvVh6KVeKtOd99lYqa0xYbit+i7dmCPmWqlF8hJN3Lit
qjK2vWcOX07KmWat8L37o/0hb0iUOud5cwjg5irAqHh5znGz9ijeUnloLsak/MDtvQ0JBZQ3gzat
Vwffa/Dw6wTsHf7epdeivPaC/GHtGPJQjGR1QC0AfZuL4IXcDJosB7U890hXcRKjz5eXO+yND0Im
FTAD66maumNnZeDCGoSZqSF5M0XV2cKVv2C2f8AdQf/PyIQ0agzeJ2Jym0l5yXPLokYTmMW2Wubn
Xn4NUDhWtRzKddUH5d5MSfooH5VEZNaz2SuHtm7i45JE+wIJc9qbIjzrlo0gtkcIu8q6wb2ZWBCm
C7co3XABCfeeKlG9tbEkuxenRFri3mROUAPdnMC1s90wmySBc6PF0GBzqTyzWLZJ8XvMzYLcf04s
UXKQSv3sYLS4MpO+Lxk0wjDQVMZF5UNktN99nm3MTBK0SeOXJnSzFWghsXQ9CmSiObEeaGa+z003
fAkGMgUuUbWbCkZ608DwXY2x8VUJI2Uk4D77/igoQPbtNZHgjUyDo03seZ5EuOJEDzbfyY5FjiGe
RBhnHSkfmbnfFdV4TvIYrlYrrpxTwZoJ1zyS4nqpW3TKMeFabMtTlCarQoJESlRwjyfrrW7HazpO
e3b+S9+BOL51RzIVVJazawEokKhmMBGAFZ6ZkHj6KWKwegubjPVGWObVv2EVsFwvTa9ksko9assr
fsN22hzR5ChPYS3jX5EzIh1SAUN1XJ7IdxkTqNFtjB2bofOmtbFOjF3BycID8JPPV9FK41eUE/Gd
Jyh6/MOh1nge4sh4Eeij36pi3+n64uB2NySQouKrtu14E2Vf5K/2XAMFGKaJGxjE7lTjeejzlz4d
dggy5bcTd3x5Eb1BlZHLTV46m7IzyqekkcNyTMm+cfiEex327CKW3V1Gd/TpybHFtvDHJ1WgUZZt
M7zyLVb7ynbe0Hj56kqJzuC74Bp1BU2ZjvON1QTxdznpa4kIgYmKDcwfIK7zRFY1gsGitRAUunl4
0gqhymy4DmQ9Q/KqH8HdUTe6UAnPKCbQY/PzRqGarlh1EAbjdtgyjNtmZfOFEhOvRX7LIbkdOVyu
NksXDMKavPDwUbMcLlhtntzG2XstWStfPeTDpHbz5NcPVsZPOZycVybg90aEVjMkvUGbjx1RE2jC
N9VOce2LxLom+rZ8lsnW0dF7peQZB2S8yG3j2kexdfTbOX7w5+7Q+RCPjHTa65kQnI6MZTgRGkvl
SEt3YqB5FdBAxHBohm5NoaT7bODr+A03qEWkytH5bMRWp2f8ZOrmTpec2uey2SlD/e7BgtAKthVV
729m5kMkNw46B1GhiuQD/fi5tMcflnjg72FUXypCugEhM62c5sT0A6AljqWH0srBM0kYLbH2a3Yv
ZYBrQUdZN2k47tys73YGWnASNh03zEnf10QaBwqqifPogpuE7qjPU9Ve60ORJQeXMAlIC1wFfcjo
XxDIW7ks9gsZITZl0SkObArPqPpyDbAIAMg+jLqs14WL76BQxtJhOnDgOxwutwiv26JWN1Z0uwqR
deMblNxUqmveEf0ddWlwQq/1M+YD+giq+UBlfHYkLCkvHBSJMVbZc6yREWPXGlaYN/ynlvDFwsiM
U5aR62vnYJcM4cesc3kP/GAb1e6lDp1hSQblOGXWr9jv7omU/YScckfKQtf44Q81E5pFXCJjeMjP
P2UkHtpGHDskzdBUTFa7aFMX0sbA/OP0PhRFg+fKfb1d2a157Rzrrpq1SVtul2ww6uVrgGwo5sTF
zLaJjiS38zvfNfJVW9vlVxEwxbCmaweI2PP0tApTwYkdCxjGWDfGN2Q6Z4/StO0krXo9dyxPTlYG
66puTo2vnK2LC2mfaKgNdYu5tI4sIk/m0qcG8I7SUGouRjvZVLBGOv8diIc6lbUGIFiROh3HTe6j
nXucQx+9wFD3MjZAR0ZcYIoi7u/yJjmajroJXdxk0vKmellggIv+EavKJeKoOQJ24iBeAP8vcogp
FZDpqD2UPrk3f0S5y1iZzP7B9+5i4cm1aE25KYk2LsKK7L8j7Xujbopj2Id0JSQoIATJ1gnnYsto
oUBoaz6Qwm2XTDWojOT3hwJC04bdn9vQoM6UbHvlTt+lnX7bjRfg4choscshvyq5VVWzSnK/3gUD
tHf7JYgt8wddLePaEGRrLn/Jd9Ab70CUmgXdnc6+iclPtpHoly38MUntoc6NB8OVakuF2b7LoKuo
eci3g/L3Y3qX+v7O7qtTgF+a5k8Yc50p8OvDnShEUm5VnMpVJ5Jzgy/qjlWcSHJmwoVxoUC5iH87
UcrE3Iak/hGd3ij6k4ceEYePIeXyMLCIudnp0as8QmX1vEmDmjlE19UnrhefXm4/yoSBGo/1cfCg
lzePooxXmUzBGcddd40FbC+Gacm6mUBHUnlIPDNuV5qDTVxRYKr6NPpVdJO3ntSA1ybkg2YJq9uJ
MGGV02Pz0o95ji6mnfrRnPr+iTnpSaX9Hd2X/jfXy2tdzAB3O50UF7fuWo5ybpySOXMhSJlLIq3M
/yt5KqUXXSdVeeCdIERNERVsi2QsQZkkU7ONbqOCusiNK+1q935rfjr5lK/HtIDlmQGXLWpgBLXz
qKLmiDw5s3z2DPE7FtTKd38ZjnnxIzpnxImW0ZVTBMb+5mRiC6UbbzlkJmjZaPytsCOto3F+s+Zy
2nZNcUWcZS3o0XDxMttOXF9xT7YbVRAnzfEhZ2il2vaXQReY60zZuzB7TlL4y7NxZU2kUukW4Gyl
fCoBgxBOHinNEMOwtsiJJEHUcdezsxfXc7iwDulm6LOV2VmE9azigWvfMmrEyIhXMk0w0vssdWkg
MobHIXPIQvdyraJiM4LUMZQIl4D67ibuQFx9sQHmmV7OKRYxV86fAce2g8w/RdfA5ugaAuE5HkJ0
anWZ2szYGkZhXKaOwpg5OdflGO4czTDBMaDuLRDL+kXaD8E+awx75UVE6M2h2Vajw/8fdyC2ozBc
5ByiFgWrXOHWlyhoXylQBWs9YVA02uCpr5g/To4HGChNpoek9bJtUtBthbHDPcTzuGyEE76YNpnW
mA1tmUGfqPx71TeHobIeOia+C7Yca90i70Gbgvcy9b7g/l+cswiufGDdZT26dkzOfuZCpAa5cto+
Wmk7BMJmzjuh7W4VgOFZDLQmLmcLiWqm1/ZiGTZdLE5gw123vNXYhYdY0n8w+MUSiZFeG0ecud0v
mqiij4I7DOtN38M3pJLPLu2fooWZZOJDMfOSmYgXbqKecN8qDOZ4b1suuX3/1hE+aDAUwI4kIHtf
W5smyKBvN6PYg7iSC8ZP0UQxFDPClSjy7L5LFd0wdWo9M4A9ygzw+SiWrZ/es2Xu2sAP+JAU46nq
wQQhl/gVufqw5fWfCJ5zF+HbdaC9lKZ6t9zeenRl8TaoWd+75phQWewE7TqrmlQSSxWwlsKBGphB
BZDDJ0wwKYm0ByNN7mJCbVwaLGyto2PdR1pNHw2Jil+tisxjYBQvKLaUdghUYRiYydFOYviMngYm
PcfXzBlTsA7RLyzoFzBIK12+8ZNdhoAntFtCQtYDoZxbz0rSP6dsbRr4pImvlRGwu+OkeZrr20ig
PxieyxyoqMA2luijerxTUX6d2lFd695E0Ci4LnXjtsoQIXIXw8G8SM303WNfMvPhPp/Hu3DKsmzZ
026LbVV+0hzcezVj5SQDLmGHKdPNT9e5jBynBtffELckTYo6kKb2oWjCeYcNMVnE9XAOPOCBySHJ
/E1st2c3Vcexp3xlwgCcoHBdoRx8BaLWZ2NMMxglfMnZ9BWC3hucdpXTNbsALcCK1Ov7KIJTmmIa
VjO9eUb8qXQFhnJXTsNWyIjdn5trIax36jbBbId6PxMe4cgndLjJeQyMH0rueQIFMBwYUJgGoRzH
2IewQLalzTImbUCpuA7eC0Nfm1qtjdq55OP4UTgOOjZOmkZlh6Qr13qurqmOgoMT9SEcHPvgKp4H
iBD72NgMOar6Ts2MGv+QWgsVoFaG7r2D03Yx9GmxLk0XhDsYhVVo1iytYUJzSBL0L1OpwxUZM4f/
HZUv8Hy6ZeQagAqFf0zc7jz25S7w8k/t2g+qS+dlWpfUUbk0FRgZxFZs5/xhID+X2ksO9C2TAa8b
UvNxyYGTEGyK0x10AJD2OqSJoqm4cNeVf8bZTccM7Fmx8EtiRWTA568yiykebGSzsTEpPM06ppHJ
aypaWurKThfhqAOKE2r7FTs0TooJAslWCss4D39MI3I396gkwssGBTBIi/cUo/3rSC6Kvbby8HRh
8tgmouaDVNAulif+wxT55TltkRQ3WILParRtPrWV1V1K90a36z3jPhys9j1PffeuqcbwKxpS0ijz
CAwJscHcENNkZDHV5GJIOFd8XXVc7Bk+gvD2Y/vYJlEAznGMnKd2cKutGEaf2a+frf2JSuHCzWeG
JJO3nUw3+3K8WS/tyEfFqa223NIATuI+D2O9pRFUX3o7H7e08MYbGoq9u1yV9puktHlhm1pdfNfh
ZOM37uc4JqfRFsMnoi2e8Cje5IyHClPh5xYXMLrpiaelTl1Z2R+mmEya17t+0wmbNoFk4FiTU5Em
jWIJqkoukyybt4Qf4CrUk3u1g158FZ5rrkVJfbaaoonDXrsNPHifGK3rU5R7r6HbveAYsBijRv/J
3pks121sWfRXKt7YcCCRSDSDmtyendiLFCcIUZSARJ/oga+vBbkqnkW7pPC0ojzQwLIJXlwgM885
e699cPVoDlBT3deaqG8fpX84Xc1uxDzDF+lLqmCIZ/6Nmor70gK5UThQdFXiH6eaQ3/o1uuA1buL
CKzdp/wD5mrIbUAaY3xdpoYPCWPyMmyG7MNsB3s/Bx2wZQziw/HOew7W9mNbBzFg+8kiwt3Ay0S0
hePVGtrtnJqBKUnC1MGIFJWJRyWSFytcZ75AUxpvmQyt7Fvs3BVbl7QSWHnj+lq1zHzRbr25jsm3
1P7oYxyEBmwEhM83+Yt2KGeHaSBLZ2y7vZOlOOJn+g26WQoQLemp1/FAd86q16EhOXeCCgKpg+Do
H/jiIamAEs5NzS/Nesw0wNFtyjQu0F8T03bXMw7e7jTWMF0EzAQaN38cq0msyxP306CmAVVIzexA
uV8GlOzEsmNdX1styTLE53Chyh3DNephO8jPx45BmN/Q0y26ZDxHmmadDdkcPJlm6PelMoyp/dk6
zzK/uMU9sxChDIf2QzPxhjMNKNee8YzamxNzvHi4QWZqnE3fNYhjvd4pv8RZXex7y6zE4RaUnaPz
Y15K90LUg94H7Ww/wfB8Y1t68SXhdHokPwuQF8H0IL4+zzoOLpq8LNnQ5vKK5p7HfDPXl9YUq6t+
MNN9RTuarze06DS4AsqGYyI8kGa4HPq6ektnzH/CDwrSijrwX0XZXMTw/1aPRFpd1dIn/SeK+re0
S7J75fX98+QYlezcukcoS3OTfr0zLhH4uzryHybHG09A+vSJdlUKCru7K/OxucVhJC4ML/7ZBAHo
rGNZvij9kTAK7SI2UjBpD3B2pqvMLq23BDfHvoGR+mrrwD5pgNzM9OxJsv2SYg9vbeV/J6hrRyC8
w55w7ug6cUuSLS2IcmWGO8fuyMVakIusYvlrofnmu/rK4fC8p7j2Pw4iXk+BPrRfjKL7wovq26Y2
KFg89C6ub8T9LAoiuLqiY0RFfQOqYKmvSxonpz6HduC1w0g8nwQzUwt6FoII7R4M5plK3fwJ/R0B
HV0T8jvjrbDwFKna1FfA4ZoLQUj7o5v3IyFlsaU5iCXXCLPs9ewHIGmj/Hg4w8Exvvp9WT8IZJZX
VQXQI66uEK3xfQvb2kbEV98soR4+xVVTfbPrTiC3U3lxksbpryTiHRoNdjI86zYoCZOxQtTR4Oye
krL/lqi5/xDli72niTvt0wbBHFju9M5xV99zXiASmYb0dsgVpWSXQWJPe0G9H49ZdOuMLEWtzatt
p6W45P3CzxnYPppgel4ztPoz2XeS5Ig45xtrp4BPEMafrM6fr8rQRxZGj2TTeI0+s5NmOehONttl
KvuDo9weeGZjcSBMkl0yRHzuvE0hMPrTba2j4aNldHHLT8ouqOy8V+WN+LmUpdGf52AuH1EJpHQd
i1UbHXg3WJWe3LTLt0kYuOAFQRMuVRCekl4EdzbdsuZo2U6GRzkc0HLPy0tX9Ix8s6X4FA4onuNM
hh+8DB2FDx9s17bIfBoPSIrMmgKnWUXKSNXE28H26P/huL4sqCs2lcSppdMqQimXJTcyAO8twjo5
LZFD7JvuC9DbFtjhuEgPuMaYICyV/0Hkrb7IVRfuRxN1+7SV24ntYduD9bxssVBv3QmoUDoF2bnI
mbFtwsyNr42ux5dYTXQFZ2OGTdN24StM1Oi+iJ3mEZIPkV3GhF9irdS3LM+H2wnD2HWrJkO6mPJy
cM1VSB56XIcnev/rYSgI8tuGXxmreFnnb8Uy6I8WA7p9Yq1qwrBBZp+0H9PQDrdw/PzPaQ82dS1o
9lFjiIuIRDVdSmEKWt4LHVKV19e49LJtWzT8O7v2DqPFWh8Ki9BSBfdoA+zOJXR38sBptwB3Mmra
OrjS+B+/Ywx2sRy6bwBL3AMYdFaTih4dSyC/gp/ENemVWsOtm7wdXCZyiLEVXfUC4V6O6Paa4jXR
J5jyFZFVTu/fxYLVqy2AGqVd6NNemznK6YqO4pBgfz0fPJz5SGiloPyvurcuGCDMeQ4rWu0y8xzo
gp8tltfvYE8O5xNopi2ThGUjS6XOvbzuDt3UxGczeIFLd4hSlK+9GhjWYXmwxtp+jmqwqysppRvb
W9nENPIpYS2enl2sp1sT3ItZxtcAapeH2VPtZZuMkIw75a46vJIMtxwGezqU4iJl0rDvatR40GoX
FqUcE288thdiGMGOayl3YcTBbrADh35aaU4ZIL9uIyYVXxSK1jzjZGuHGC7elX01PmlnAuU1Yh1j
uIfiSdvlG56x4Hae/eLLVKMEBza9LrUujZS2sN9SNTo07IoAc3dTNQerLL/NY49foE3LjsS3PKy+
OIMH5pnx7M71JBoVNeTPrTYQDlVvXin+UcogJ4xr58zWX6qRdFKJJmqGGPpNdBDNyayfr2bjmXZT
eaG59ZEGrs8UAHkBluZDGt1gnhrpx8r6PowjJIdMh+3HlKEyX01nhQ9M9dDW1naBTwsRDRAGZW/Y
LwnolZDyNrlQy71GsbnN5mJ6qyWiBOGn9iu93+SO0Q+N4QWAbNxV1pPuWWzzaE4Ql+QDStOWsyYc
iw9ZETMOcObmqz06ziMRFP0hNnlwOQNhZqRdLRcKdcHJbiFdWlWDksdmqLMZS5YQxuDgv6a0ym4t
PuE5ugxCczKruxFWAC7cCsjKkZO9Sr3IugqbguhbK1a7OJD9HiQCJ6ECLPKIYs1j8Nbx4A6Ty7Zi
NdRA6e3KW7Wkbe5mzSEYmVDKR0Zat1u0AZ3pohW/GGMI+2Pu1zcR5e+m6XLR7krZ0xXlCSEYInX6
e0fTE91UY6tuA4vBWdvM/aPldN6jqzvitheQ0blKOnoJeD6XzVwSO5jTgXXrpvzSuxw9YXQV1Iz4
IUtnydgWTPjYFL33BmTraQA9drSqROyhsne7uJ/aC853yPutFuC/Z9EWokpI7uxMWXv8qrTcfc3N
Cmee5CJQz2iX4kuKkepO5EtB6zNdD5xTAbcomMLbOMis26rRej/6yPPivMrvQDK9BC1S23nhWOfH
Vr7n5Q+3VVQBpZw7XPKL8O8xjTLabOx1kN/WHjItNPDUUikBr+RBPMetdy7GqrmiTkkvVW15nwa8
x7sh6/RXBF6TiyIs7s7myZ/v00ZA/ledcJi80wG9SUs0TwgFrMs8j3Ia5bJNT1p31YdqQMyyUeFS
IDbwYkyCLe0wTswtWPzOS74kUcod0H78as0T7bqOMirJdXQIAkRGLq9ac+46tDRp9Y7xszQoolQZ
FFdBFTQrWBbO3uzL5KTyWLan0KIbP1HubcaioELyEu/aVCLfBdFKoqxn290uSWAjadPsfthIHkdA
li8Wfbw7P0yaC1jmAPgzNaNmBQay6UqOXdNkggcB+5ZOi2BcwN9iFAjD/DqN8pbRecMQJaBx/ZAz
x5kY0Ah/OO9BTTv0zzrQX9hz9ynU6fvGxHF5lNAayZIrIoYs6Sjyxz6OP/kLBfNhCdX0CVksbZ0q
pfxeMPaxeTsFiWrVLE6FnzXJtvISdcnDjumrnfqbqagFH55aE35YQR0SwBFAUpKS52hHPWHqTuOe
D4PXPkZ89AsMMf3GNXn3TDMZ2mvdIzSWaDR32Fppv+JXuZc6E5sgQKQLimSiWeDroxmL+8Dprh2F
Qa0ftdxPQbRcwNMonupFRbD5Kv7waRS2KRbcMabspFjNkLGV9ec+BX677eZgneE7xG/ZWFDFpNND
VaLOyuj7POTKTbY9vLFd5CU1LMhIXYvOAgeNaPhi1vzomayDQ7+gxgbQFW0XP6E2XBCxkrGqrekh
5iAN59wi7rqVzqMbriAw2m03cWCiyx469v1sVEGmkWKPKexBX7lKMOptURDt3aD01hGUi+Zpie0X
iUTpumgiPG+CHcOzlbqFMEe2Fp7dl/Q7GNQt2ASx4l4HUDC3POPFtQy78sY0U/ok05hYYMQ1l2FZ
6OuRs8U543u6zk6TWxtJxcbewVQ9Dmy9p0EQ7MtM+dfh6E87MPrxg+Fg9VTXdLBn6UWXQ1zPh9R4
wRuYl/STi+b4KwgJgjdQ4Gy9RZYUUG5xCHM8Rxus2d4HObf+i9fkMyjfDECggYadom+pklOQ+smj
jovFolNLX9gaUejOqi23TB3kGR3h6JMdpvltLIPpWDepfl4A3+9K2G2vsZEVogYw3Kk1+qe2XMVW
7hLPtJYHe9NbNBJtzS9uKSv9UiBXfVBB3l8OtWjO50oCHi7Bn2jJbghpAI+NL9wdPg7ihjso2JR/
3VcAmenF6Pbpl3HI4/2UNYiAXKXCLQcWwJacrsBzLjKl4O7R5L0WjcR3DhQMX0BIx7BmT/ss8lC/
NTq74wA4ndpRfQcjV18QpWO67NPsLNK+1yLt4z1llw1ssl1CcAmBqVZKIAtZ2AYkZdqKRBjaSVuW
UybUEYaCFtvLtuyQNWbeJM8gcw0vHOWTryGqxkcH9WtyXHFD53YQs0GFhknD6kkigxSO6kOcjszv
O2GFJ+lPgId9rijheDAYHKcjRXp1NTmYbaZmGSlaew9jjedXlEPqzJqzhmjMcun2FCL+vTApMzys
ZrEcxeeWwKuPkLy609QLuY09nTwIXVH+T62iTblSjA1sdbIX4oEbikn8ZpV688IPc4bcYZg2PaxZ
s9IMiiN4vpH6AVdshK+9ZoZ5rRE/frMCQ5ekE1ALHWvEaGSM5tkW09LN2yIYkjfs4u5JVkNwcJBC
M48Jy5NIY/zqvEIctkNvOje8oJyC+iJbCWcksftiPleNGb5EoRM9xgA0FF1aJnaTH5i3xl38g0pQ
qDkTGEZlz+JuySd6Jc7aD26m5vq3amC+OpuFmFBZpNejP0jyjSZ72Rm6qQ9+n+Yr/HI60Tt/cxIh
YUiykNFfcThQRhEO4cjWYbJfrKE4Oalt8QmRpaD/M5E5ZwNybmWQ8HdKaPfRM33+zPmFnGo7aHa/
MbMOm8pO4lMfARgvatl9SxfUN+iaWSiLykVIV1tITcTY70GYIdTqo2Xfm6nc0lWxjmUSt2ctMu1d
3cLJRHH+tWG8/8ELS+SaYzEyzulLj9NgICRjVbfIH3rmoPk+YxqBS7BkQlwQhcLgl7EPVFNOQ5e2
6vPTnJHl0oxrHU06xnkeA01JO6kptWOGL4E/6afFr5ld8hQyseJYdMtJ4irodP+qQXscilw3+9my
kgfdIUre1yDwd5NEzphK018WBrH9ConcDfihty208/tisp69nJNk1+TOuR/ayXmlm/ZxWpIJx0bh
3sZYhc7LxgWsacMMSNM5uf1NdgM1uevrU7tgoZbGCg+18oOD9OhY6RqNbyoe2Z+YxnerzaGLNCKu
Ri1UG5bpvsRxBChYZLglZF1gjgYo2bNzOc0Lq0O5p3RZDlU9y10/F069+c1VOsCoKENsMX19YO8S
t5KJ5aWjkuAqsaLhCdV//RgjlNn9phHfTJU9EuPN6eeYJglikJbC+LeuTbwAHENympDk3aQR+mML
VDikkBQIKYXMscdZ9AfH6h8Zkv+P8iQldt7/HWTwwHj1z75lZ/3P//Ati99RUnmwCEQIdcm2iQ78
H4yk/bsAYwbHgH8CO3Q8BUbgf1gF4nchQ8VfgzigaHb+zSrwfheMrz3wjyhQCGgS3j9xLjveyg36
t3GZ8EGwavx8VnZwlvw8fsE/862wEszKT7/5OnMxNaCXuESH5pIU3ldey7gkbJbPCMfnDxJrliBY
bko5RrI8fSAYtPjmJ86U0RnzyOcspuhj6kj7JRmz+rHSZWLvHadfjZQKwcwGx4ZD+FE4dJ/JQaFf
YI08lXDpE5wBoTC0+jI19NdU6hF8spCQjy1zIkK3I9etbmTuNv3JMY1dswAY+UmMrTt/KZGkiieB
ECI5Nug+kmOc6mS68oKMrG4MAbCMU+GZx1LUdNu2FrLZR2k5mNU4sAUHFzE2MvO8WrmufgcIiL5V
LeQejedMvHaVWD34ATGQCmLCarXjoF67a6nRXEahNFOjnmYN2S8Y9+IaX/aBgJTOJS1tDmiQJm3z
aqXTYg6B16U9HhkwBZVy5XGk06pvBl7KhJToSDT5PuwmWSyHUTfDfN30LcYo2LhUT51ZkLTAYNEg
pk2mokvidspo6xq/f6Aoz4DzO2UQHhY4YmANnKoY2rcqKjBcCsurHzm041cuSYtRhxYjo8HJ4sRo
e6QUbyGMoWFrYyn45nZlfMEcACF22rgEjpAahiUUZ0xFrIxQxYYeJWjn1aHr+arN9viQqLVxuIjg
wJyzJ663RJMUZKhhj7gPcOc1poowruuMOYwFyj85C5GPIIxKU3PZQXznIDnUWbcxdmYRwcuM6Fsf
0XPb9FnHU9DMOUYfT1kcDbw0RM9ZmcW8tUPQJuio1Qrt7VKUu76dQHBZbLoqm9a04WNK73MzVLMm
aD4t6FCTAzXCbqpN9NzmTBS2YGPcz74KLnQ4lfWRNxKUM6fy7N4MFR+szfDAoz/Kl4rH088/hMqy
n5ygaquLLB+INxxUmzMWlKP/iFaYk8U4M/hBp+3jQKN1Vbx5hsY4CSnOvOzaMJog/QdseHtMvN4H
ugr664KmAIpQqatbRxdUOVW7VK85E6kLCt4wYy6La2gnC8WpfTZ5+Twph1CeOHOXLWEz/ldnwDF+
Ni9h+hqH2EBmnOJAvf0xtbYmk/jpnMSyHMSEHrWtP/R0A9LaZdqbYRBniBNrZMxgrjn4svcjSVbN
qhLISuvaKTkb7cIpReWWym48SxcHPw09ELQkNKQ7jt3UwNRCBI5x4ECB3/VgBzaGDIkXJi0ZTe6u
InNLZ6jpJCSzVyyaJB2g80GrYFfIFuid+cCgKkIQ9lh0Sm8bIJ+0dgs5M/GmI3DoXqYuQCxGDt0r
AvjQ7H3cR4ICNmqO4TQkigKCMMJjMNqNQ8cdQgH5DF1CIgShVI8d5ydrOw46+ppTyBJNT6HUXC6L
Tc5BKWRXb8JyKm6X3kqu3JxD0i5d8vTrRBDQIy26xNrUPPfNpkNcdBfPbUj6Zc1sFuc6WLABbuTn
vk/MC0/MxAwhy4LqVLKihHzkqCauqYAVLkGuPzphSmYGHXeioV1VehSFguE5rVD1ddSjbDfEpHqI
xHu40m4OFwIYAypetPYlETPgvyGsVf7A0M0LG/dYhkmOXXkgkW0ddOPeqCTxSN+3tf/f4f/lSPa9
n+zwn8vlc6k//7jL87/8scu79u8u5E5leytek50c6tAfdBIn/F06MIrCgIrL88KQk8F/7/GW/TuA
UcG/C0GH+JwFAn4gRXmX/Oe/8E7+7tPLd0PlOmz3/JB/ss3/iJYMhPDR+PjSg4TC0MF9j7tl4XXi
zuKA3ePSZK4VFUwQEZDFxz/dlZs/jg3/UfbFDZt31/7nv36kS67X8YXjhQrOgwsw+DsY6U+wTEZc
syki/Fn0ganyUomZxSXU6clBob/7+bX++pl8UNorMhr+C5rtd0BEAiDDylQjcR0T4Lq+6IPdEvX5
P4LB/vGJfNtRnJOUJECV7+/Px6OklWHB4Y1PhCXiVhH8229CRyfXGZIxPHMro/Dnn+sv9zB0BMfF
YH1YXLwQ765IJEIbGNQ9m9RtWVhzrSfQainKDY1G/Rd0519d7N1NNPa8jLPEkmJoNE3H3KnkYxZL
pHRmis3h55/sL98YjE6H5w/cMpRvnpN39xJdbMmQh+NibazbtPbLXTyq5hdX+ZuPxAEc7DHdT2lD
2P7xKqKYvY5yGZdNPacXmZbdscl8zpPKcbf//APJ9VrwCl3FaefdpXQueyiP9A+6WpwpPsyWF3r8
xUv1d7cNmLjNYiFZYfx3rOq8wNM14+nCS+KKY9ZzHBORSn+B3f7O5f13IcCTzrejYIkDTFprFv/d
t+NYbL+2naFwJrSv3jXttMaZYPwHDVBwLO82uCeG9qoelPkco6uYLzMGWOI4GXTSBPoWTfPgMF+H
RNaGpjxEU4/PTA/YqOZS0CsUHW5JDmMBgvmOSAp19LyMYJDQVI3ZRL5d0Q8cRfxtbDXzr04uFWdB
gDWfPWTgiEaQxi3bUhXtHYFbxpxpmsrBOpLzP8VUOf0f293/ipxeP/H7O7Li6PmCBWun9w7jxmoQ
twlUDAwoWRBs1IxnMES6eVs1XXZHUgku0q4Xh3ait7GO2sN/RAT+/pVIH1CdazOcXx+wH5+vrkUU
LkYFTcG20NSPDXEmcrR+8RT/zQsDBwu4MS+npBR8t+DEhDMNPuEdm9704CEGR11wght2tsm8Lz9/
YdgH399R11ZEJvCxAGy775ab1FMdc3Y6dqAHyjd/YtgDAkmiyPMaqe9LFTnqH7H4v99DAADsztJ1
BbDod/cQboyudMAlhWBHotc4HDS5uL/YJt6/o47tu667co5XcvNfOMSE+gIOAtnFO2qJjPQ03cI/
8Mch+MXu8NcLgRdjV1g3JBiGxEj8sB81mddSkAK6pKRNzsWikEi67XT/8+/p767yx4EBUiKP3vo9
/mkfBx0PtdMC5BmEk9z0PXM5GVAr/eOrQEoL+WK4iuQJ/PEqxSgoNp1+zYrEy4tghIn5kFu/4FCv
X/Cf32JiCOS63QCKxKYo1Ls7Bu6qZ2Ds4w9tl/pWkx22s3oHNHTx5mBGmtBM7X/+uVD+v78mZ7YA
YDiVJ1f0OLz9cP/KyYvV6LWGmWBjeauvmSYGelWr3yMD0dh++9B7cgdkZKvwrCDgiL2+pMKF+wED
tSdc00ajdUrYvvo9w+82oHscBxCXGoNwWUOLCfbtmOIPaaBvvbahGCE9knpWbBGKZ98WM+buDp1G
Q6xf5aL88+SCaYeEs7bZeSgF83OVucy7ZJ2iJhdyQW5LUhbVXr6mgZaL73bbWcrxXoWT+xK3fEEH
5DaOYcCDnH0zoXkhRKskGK3CiDFuyzUiGyGjaUkxqscFs6GDxC8amfNu5tqXGLHQXGjc4SMToSlC
cE1FlSfPeWA8eAVhjdfeDUxd7XIjmn7fBgk68TQRJJzMzsiEMmykyM4Xhp4hkCf2sZd8Eiv2dgjg
B5OhrYjAWpLk0Ouosa+CxfVf3Zp+0WNo99gn027Et7SJqhLyx7YRJcK0XQyNYDm3MQKCYVBUo094
XLyE33BizfWBZiDagrBQHxMcWBU4uQkFMhtRgbrRG5mAgXmOQOkxE2t3Th8E1i6qGzsFroye9xS3
EhsoRnH5RfIQ5DsLv+1rlxTJ+JHpafSZ6QvWuc7i1WYoGsx3Ye5Zb1MmwKj0RWEekGq71msNj/nB
5Uiit11rguJUeWK8x6MIAYzs4ArGaJoQdNlYobEeTVBO5NczQH4mMjRh5Fzb1bYOnfoTaAk6PjRN
/BYh6jjCunadDI8cBq4WgrlTrKZtMcVANEiwwiPgmN7Ic3paOGBchmwvXTnY9Yuf0ejfEwyHhDgF
aqaO/VLL+WABO8QL3g7SOlhtDMqpYAbDNDsdU+eISQdceWhb/otVCXL+Si9dBnplMc95mEl5B5BK
M4NOPdO9udpy5gtAahLPmDKM9A0psCs/2e7yQ2ay5Yb7LtInh03O/tIwKOoeZzBb7ak3Ik+3DpU8
eVcEyT7TV4ho/wx1eo8sVcuzcq65sWWYm+GsmKPMhWk2xPZB2SMYBUP6Lzr1Vtf+N6+wgfJvWumm
X1o/n6wP9IeYOzi6kvqcbkSXkn/bo1RyE2+oX1urLVJoIU2/wM8ZvATyCW98/WbsWjPrj8fG2839
MqFA9wTzhDkEmbiPygL1I1w8h7RTjJv9LhM5YDAI/VC9E9MzXTRzYR6FszIB0I4V5QXND9yvdQiG
a6/AcwWbZog5A1cuUXlXHnVUe5VonWFtDV1/jN1jS2q5hwiYgtaatpWm1VVDM8unGemycssddzrL
zkOIEkiOKPXabdwt1ctMXNlZkfpIAFhykvbgDA3ySTDRtQL/hjNGNZ9aH6Fj97VB9Voz0ndUCk1m
P3khgpIThDC9ZB/TIGP0hDFEX8OtTAl1rlN3qVYXPFkO4X5ZMjPiUXAaXHAXi1dg0J3yJf8ccVsx
qdVNP+3r2iEWPkYJsol1DzNkxFv1Ec4ObMURvQvs7UrmJR7KfBCb0fXI62sKFzWaS5mAX8KS2Ixc
1XBSRYvhL5sWHva4DTLKhZPVharZQbj0+rdxoQm5lYPpW4JYtYPEh1MqLUyAbdGVG3NOhd2nZ7Wt
aWTD214YRa2BjLZ7mjxyZfY2Bt0PREmwZSs5KuC0XayIXkBMgwG0giyJaliGN7kbL/XOdIhxVxM6
azb8qeK+m0gcu7O9mDKGdqqZjp4iNHPTw8dkna5pOW29urZvrdxeovO6HEHr8KjFN6mXF9dU5PhM
MS7qe36GR6Rqv44ks0a3eHPzgLVZzG2FhVqSNrwdU2JZz5bWnsoDffPgnjuFs0syaX2u5hgNhKi8
/Gtn0GhsytFhtJ0veEe2LDqlPpdVEL1agT9jhaOSwHIL997a1sjYXy0EhikwhCR7kMTRkD+sB2Of
dQL++AaDyYAeICqdIzi7eA0xRA/Cy0Ki8MFnVfnY+Z1do7BtnIdpKqkhazHQaUTlQinRFoiq98u8
eJ9rtk5A7bajbaxOTvVSVJ2o6HoLcxYaXZmN01IJbXyrZ7X2hVg+WqhK5MHpkmTcaq8bL3g5lMGW
VNZXbkqzftP0do+8xIlatU3IdUTRU2Od3k4Nug8UdCp+7NMWL11RjgTc2lPlJl/RmMBw5NdU1VlT
DATUd5mVqmd0zV590RW2319g6YE2VQjf5PsefH1J6puTRC8u/1u/E63x6zPRijHeNk0Amif0epc4
mqSj55kyEY7v+8lVyR59JPhmv3HGCpJ0ntlXGAfJldFgLIJtFax2BhILnOo8yJFTbO0aZ8q+cozV
H0M6Kja0Mh2RlAsZf7gsIaOkFwELj95Pjjun+4r+p3ohoitbFQuDysYznFaNPNBOnTVuYdK0mBmg
qEeoW6joQ11MXcn0FBSAfRm2vmFgQpO1DW5VbOrmNUoqr/k2plHfYX3K8B4Qr2swD7Ew6xNz65Wc
n9XYPSzWFiRHmFsem+y7Od7Cdb1dWtIA97lOSU1RdMnzrQbnxJI6JjPgp7nrAei7HuJJ9OaqPU/p
pZYbaDXhCHEVl/2G9itUrI6zE0G9tgSG4Ewlw6gyp/Y/la4LUKhDViK3xWrOO0tHm8xQZWXjsDPJ
OB4DdJgQJBE3YYHwMvYwimTMzrmu4uFchXTTGGVzKJuh1CzbpAxHvKL0/z40WkXpfuDYQmIqwIDu
iAs7BdE1+dW3mWU2oAmexI++sBqeSVaK6CKQfgMLIzLI+snXrsIdO114RbsYJ46hUcS0AoGjuyO4
KX1MbDHK3SJbBQY0zwq9r0EtcX9zY30sioV3JMhzsZqxcms5sDdAtcy1pY5ug+pBxlZEOz6ZB0YS
xJn3TDvk/LFvCWVsjQk8gEeN9y3gS0NtbsiGYqjhRTbCEPCnEVX90k3fhOeoTxFRw8PDlEyTdbQj
zp9bKwnmeTOgIWr2I0e/J+LmFQAouy4vM6zN+KhsokO3hABNMwjvsgf3UVrZsfLGiohfpct2yxg1
IC0yT9S47et15NNgMFs9Ucx82knbz2nvW6sMGgHCNpwap0B+2/t0HKJK3rtFIZuz2JXMjVrUCqSX
ND5FPfEEDC7bYVFq07VQ70lU7nnTVZWoB2Sh1atL9nt6NHG00GFiRbW3VbYQ8RwAZ/L3ThhMwa1f
0tc5ePHQ+h9UmbIHEh+Z72UPcXFb5o45J/Yu6TeVrMSD14GtQAGWlZ+HDsrx1uqm8PtG3EDAZfCJ
9HtyadY1DSEhG2qCUnNEMPINzeLq+9Q52g6RFEJu2r6qnxH+TngyUHbSPCS8a81eaWCHkbIHmkTY
CVsR5X/m70s/aG971MTLzhl6MteCMgHchu8HfR+G5wo/CjrFjzXZKCFxsHDVB2obQE1tDVCicwfE
I16FY/jnpdT3DLsfqjcKQ4cRpO15HqaQ4F2NaCsOp9gLkKZ2HHrOXV6OZFWCR/NlBU3Mg+mHbPk4
15G77HxMZHiJiLe5WUQ3rUg1ZJKHWbOYgEDJFyZDU+HGG9eru2oF34jyzh0YI24ZgSlIW7GVOmfx
kDqf0C+Xwx6vjI5w6iSgJYu5hNkmK8/75NlB4j+IxYe23JVgO4K+jj+6Tjp9TBeAyNdzroV9ZBYc
e0esflaI0NpdCa/N2A+ffn6P3jdVaNs5gUfmgh/SViGS6MdiMzHkscQleCx4CriZvCU6RSGZzhtV
pPZj7s79w88v+L5h9P2CgaTZH9ieI9dpx5+7A8Oc+nY2eyXHMTv/slh4Fig6OCdXSyd+0SP4m2u5
BDMwIXGxtPnuu+ZU5mFrQNxcbVRjuwigyuAATiU+Qw9Y/qJs/2vRDkM+WJugRItBcH/XKQpLklhV
wcw5CurnUGdI6aEy/+Le/fUinu243+dE69THX//+T50VFASFQW3OwSTp028E7CY36NPHs59/Q393
Fd/xGUjxznj++/5NETSUNhQ5WH3z4SQ06gBho6X7+VXEX7+c9efTUvGJ31K2/+5BUJ4Ne7xtagSl
HQt/SwN54ogoPBK18f5a26C3W3MTabE4j9lkAUVIKeWWPSU740sALq5zyc5kvLO5F7N/log487eR
XwD8+vnv+nd3JBAE7K26Gv54d99lWENQhmmC/bW7kwg/oItW/i+mKX97EQe5KH1UOunv08jEgBe4
qwlf9lrKEM61dRPs5roO/lmUKR1AST+ap5QhGwM3pEU/PkVZ6Q+m6WI0rv/F3pksSY5kV/ZXKNwj
BVAMCoh098Im2OxuPntsID4F5lExf30fZJHFyqJ0U7jnMiUjMjLMYYqn9917rtO2O22I2nQVU9W+
nq2h/q+6x/7TTxmBzl5WbcsKYim+/esfRkklwpU9NysEJFBHmQasunNfGlHq/8UP6T9JdZxf+J3w
PVnYhBC8//onCauRMSspyP9miKd3KocDb7PkLo7K8BI4uAJb+EX/3a/9cmgKzFQo06xw7H/6LEO3
AW/vsjyIYctsrDgvd8Liaf7z+fuf1fm/cjr/w1dx89F+/MtP0cbtdP3If/73vz6HH8X3Xxfny2/4
2+LctP/AxyYkAj3bc3Z1rGD+vji3JS0+VMFZFpsWfir/tje3loIf3BmMudQz61Lwvvv71vwPmpcB
iy3WOVqFTeu/Wevxz69WVvKI+Vh+qBZh1l9seP94Wg/ZlCj2mA/ccufi0MQtAizPJ8iyKBy1yxQ2
j3h6EUuXHrNmVVW2gJCP32UFXD56x5+OfIhAqMPLNpw49lvRAcqPJqCYaw3M/gCHlEvdShEEBBIN
3RYrcTIPbzpwehBlbgLiyf1T32i9OHjqMXwDVqpdZmPmt/xj+lMXCUNrrs81gKoo8EE8tggnKeyV
4ObNlK0BwJJDoYydKaKiojDTIZsBIxz1xIBBw2T1SIyNovrQxj5a97RyLXXlE/+rA/oRYTag0I+N
FTqNj7EGhEk/9D09gdiDI8zxNJ75YUwLPRRqRDK+SUb+NnREnrB1FTp8XYHTbh2JIPmto1e81U5c
X9MxL7CHC/JhWMPCYkLT7GjeEnPm4nQvWQruOChG2NMgTGxc8pK8otCHBFIKY+fem/Kix5WepF/o
UY22aao5RDoLCGOBcNHNX2Yi6ueqUyE+QvLAO3cOaugKBB4WMahK/Ey3+DxqV1XeKYmpjPGbzDXi
904E6RdXsyyizLCe1Ws8DIP3Dlq0eocPlKabJDSF2ExRD6xqMjDKQQm0X5kQ5w9MzDwnND1NYp3l
sTEtzrpxBAWZVelmsJNNMAgwajIv5qWH10zBgcGRgUPaoJbVsp7DtSvq0tviIld3A0vlZtPw1MOG
0kYY47k1zWfptsLa4D8e0z0XJGvc9DUrVpQ4AxqmgxN4WEnUEw2fngn43IMcMAPVnY0OHmkKcEwr
NCcAUNKbwYpCYXhOJu7BjDSarfRNXlB7s7D5Bg+OgwmKIZlU9GPwNmBPS70K7300G9ygQQ9Zwx00
hEwvRBJABx/cayOI7q8GT6PaakToiS5wvtJPoyqMe+48We6jocbfrmoHXGleEcXbXnFDjHMpHoaW
25W5MdO8EdUWvU13FeMEIKaasGRaB+9TGnq07+XwRjV2o/C0D2Ec8nSsIndMSwoobKjnRJq99KLR
8fgVut0gV5TXWZSe8ri1a9fAZZmZs+lsw5mE6wXBz0ItKrv+rUEHu3gkmypfn6sB7pkBimQrcw0a
WSGtRselOcVHUlLjNxdtEO20UtriBXpYYvierIgXFViAbegvavLZstCn2HJtiOZ4aJEt8uxmepLV
C6oWuWa0GZS4Fjkq3k7Y6faiEiF28o5QJWDP8eqO1E/sqB9M9laWNoOfU9X8NGCClSxXhEfYPUyv
YAXn6SJJR6hNY+KZA8s7vOt91HB01V43bRt2Gy+DTqiT1IKkwkVa9bYDotKsjWhJhFd6VJ1LqBn1
Q0l0CNSOw+Z2m7hF9W7boSixVvbme8Q18LXOTR1dJAPiQGMDAZGVG+jO/eAInjuba+kmGytKHBTw
0ecQ6GtwxRoEzhrRKDs2rGYrSDg8vrvMlRhqM43Be21UUZ76gNKm31Vpohad7U52vbOTZoqkTaBg
yB+weuKN6yhM+cD3U97JzHZwlMiICiDCqLRSum2XQ/i1WBstNlzLN4t6ugvblPtk0OlDvbM9yBII
ZbQ5wrZxE53/dMxAW1hRom6WHjnaluQ1I8nsBmqBgrrkPDXwrnQQ6Bb/nbxNm/7X2KDDoxa4I0c9
/PfhE4A8pB6njcavmnP+Dee1/GQGNx6cIiJDoLg7kYhpZnVf2sCfwPVjFd2X1GRwk85i74sNRAGE
Vc4EJdx2ETymUGXYqLOkAOgS9FW3ymobXpbXB96WmhY+jnEkSUElVE/5A2RzUvsy5ytB0FBAwybA
SVDLmdWwwn0ku+04mVpIPMaiKQ4OCrmNwfYwX1O2gObepQYRCiIGLxXGZBcbt4KdvHwEK9tuIIpg
OFPG31wX/zMpMSkxWv+/TYarrqFe4+Nfdh/qr3GC5bf9bV4Sf+Bl8Ja2MVqAWWsv9YZ/m5c0+w9m
dIGxioKdRQdYbBz/niZgynKxJXjoZNzUuLP/fWLy/sB3iKVIpyHN1pduxP+OzZDUwDIR/YdeI5na
kS1xpBueyQYcZsxfJ6YsRX3qoLvJAe8O9MJ6vprg+n9aTfKWzxQY0rmgBKPwHD/vU/FehMkOug41
0bAbBRc/saIQfRsBeSB9AxVOQx7zXK1jP+TJ0wxqmPVryik2WTtn8uI9yWkCeVMIYJmN76ZVCQ4k
67lp2uM01DD0BG8WTpd6D6QHDLlKHiNtJlemepiKIXGykrIMiOA7vVGrBu/5pSKesHVZYd+5PbHL
0uONZ2gxX76uaR+aUoKAngLi/tNrACUt0Thx4EblUUA7oRGEr8xqSy6+OE9G5GzydCaEMDviLaeM
za/Y8LNPBXY8K3NcBzDNSHyp57xP7LuhFeYhM5mipJP/zjPgC0E9qHudDelvPEa/hDtlWMlJGKuS
bhkR0+ia84feJSTpToU7pDeSHsYhj4CHFJ7qn2OZUzDSBaNxtIOQfiBu9PaDFeYYw0P7VsU0UVbO
L5Z/xjfpDtkCJRgB4hOY0G/TSPXTplZWcHbFWBn8qdZ8qdvZvOACpclpCCHshHng/q4jw6YAyGSh
YLfSbVYeOOL30lWwEkFhq3vAePI1qwPTJeCHSFfWWX41+VZEK0SQiS0PgppizVXfK7Anl7iRv702
w9cf8BECZGyHCRy9B/VpgsqON79F5fWdUIaDuU4KxkaE6QXdVABHMLvEgGDH5uhNJJY7fioKVzaa
qvW7Kjfpn4EQJYynWg/1a9/IG5hJawsLE/0caDnOJNBBdMwx6PPZ1em5jLn+AtyiTqLJxvw4isy5
6z1+GlEaU53QxvNd0FRXS+hoYQRexitrNVIudT4d51C+MIMLoG3CgttFbVxfVvGKiXTahYX4lTNq
AvkG9TrO8WsciHADR8HDQ7v0fdh+Pdsm2A55cDmf75iIo+M0i23ILzHDW6VbFKZ1xTUYrLOV6ueE
gpaeTXnSTm+yTi4hoTSYUCckdHcjqZ8Lo3BL6hG8KHtVTAl7LiVcPapV5UoC643dLNLyRcr0zuyl
n+U9S9FgM+bqSYIhxDWX+aMuSMn343Vp3mmdQ2s+9OVjbTd+1YOaEV+pCZ53ooYn09+QctVDl3Z3
QR8QCa59jqNu18B21ANxyiC061NwCUkSg6Vl54nNvkrEti2AGXkLEDhOgn2mx+u5gXEUat7JJQFz
4Ee1Y2t9yqpxjU9T+H1qG+tuJPw3OOYBuVgde8ue722gOUy/COca9IltTQHWI1+bs5Hcw+ddkdCP
U5d1SbE20YmR/tZ15x1I46w87n5Tm9yR+VhX6FNTM5+4tdKT9NviVCFYHR2UGY/PQ2MClMhJ+Sbg
kkrJaIUfhj6hZ6gOzEcKRqLmqV/QK0lSJVBHxzT+TYXxfZYAEZqXdU+n129VPcB38Fik8W08CEKD
45hvALleC+rWcAT7hjbO+9Y0PqeCcpULq1dzM8RQIqakCDAopnrAVaHENKzjxxw8OrN0JMGVK6or
1ksQiWUcHlQxs7mjE4Nywz6NsFhEEwn2jBGCWa032Y1St1HTrUrGUtOn7aSyxzBlo6npn8XER2VE
bnrLYdLNPXGqABpz4ViYlGBpPFhToL6RjB50ahkemjyAPBEK7ZpEfWlug8yj/LUHh3qxgynd4NFo
FkwZTCnZZQdqMYwX7NgkfXJVUh4Gqxt9KNhqxew9EFIB7MgN9yNtWH1ZUJLDQLRrtnqYXypmEreE
3MHFngZn/ZGWIFbfsfuWaW6Hap2Mh8HrmZ6oiWrihIZEs/KOLheENRp+dQ7E5C5Ilm1SuWtV5U9G
NtxjENng88U/MLfZuSbTehcUZFe06BnoUrAp9ZZpuNxZ6QeGkLUdhY8yngQBMv3HjZ09+NxjQY8i
ZnwmW4K0pemMp7Bf4I5p/UXq7+Km3Vc+xmRWlEXTI4CTxjC+ao3izCkE798Z8T4fDSIsUmwrh+hV
Q+FPgE1oQc1UW1di7qfHPGazVljYVguQyqZDs1onWHYGsHrzufoK6IHfZW1BAZuXfPdD5vp2WXyT
Gj4OKfcaGabr3LbWdGN3axahS17gOsERqJeIXtJMct3DAk0l1q4aBjGmmMJ6McaXeX5XlGnXNDyS
U3trGFOXh07J8hVg6TlreKvRUr9tOyDm2nusgaVIuTg5Yn6Vbuon2rtDuKWrh4u0gCpoA2XCTV1s
eEqo8GFpaUu/04tbk/U7qxwPc+jwdRBEaGR/H7bVHbrhKa4gAMRJ8Skltk/sFbQ+6IdONYehIOiO
Hdmrreegjt4CS4NQ0R1THuKSKFPYJicuvazeDUjCgBiCJrrCLDxw3V7ngDFk90oO4AiH9knzLKyX
jXaVXvEz94+1kkAXAZ2vkEwoQZus37BztmYCvVx80MmycRPNWJEShN1tP6KHvU3qdy6zfZ+HF6fl
mIFotjL15Fpmxh5KMkqIG99zfVmJLronLGCt8bEuPuQlOMeVWaoWaEl0gSIJDx9eW/ZV6/EhrOyt
UBU1iBVl9xQRttaw88ZfseuuTX7ssKltczsJULlB78O6xFWlq0PmpvRuQgqHbKYvEXVKWcfwZE6v
0xD5hP52IyRPQp8ZhoihOuqCBRsOjQfgL/t+Hm+4MKD7ecWW3Pk3X9oN4QkfWAnxTwkAkj2lvgZ2
/o1J5RB53o4PbM2jsZ6y6FDmVLDOrl804Bt7baM7T7bWfDSRDrmbCBjHRqjHNV/A5hrolBEU7YPA
6rhYCgutPuBKW8sctgGOKEo0Ygp7jLVI0stirqEjOn9P1Y+bOdexUG/CmHZdPe2t1N7ZSy8s5Ci8
hOVGz/yhTQ6hxLYLBA5zX9R4KEImP17dwZjWwYmIOKqsM5uq86TDriY/f+Nu+sxNWdvkw/uc00jq
LNzpPpenUWkJf1FvOrb5Nz/KQyr4TEA1QZ+9LB6DEYYboOijo4BAUyZ5bWp6TItB3pw+bxDehoRt
sX2plh6AmQYvFYkHsIKoSUKB7maobvt7LeK1OBobOxoOzcwm3tOxIdIxBMIKhGu3Gkz1OJpLp0c7
4EVwQSKR0u82Fn5oTBbWG26P4qkvgBCbtvJOnsbj5/Q6RcGjZj9NZvxmlE/ePF7bynwsy3Fj9wBR
tPYWuTU9gOIs22HRA5k4LY/iKHVsJ2PlhPXNagQFWP1+FPEvjBP33Ml3mncW4DEjIqACk0DHZ59Z
6pwPLu5GsF2z3n4vB/oux17JCdoTaqNZpGmf6wL41ZyS1sPtmVb4d2iwefaiYNu4Fq65fCP7dicn
2HYRaVAr26Ha0DnpUqrOhrSO931HG4ku6ZqZbJAdOm2DNhhczRNfYfNZoBv4jOoRj5JlbnPRvRRm
/o4LhcLJMTgSAN2yDOMIwEsEUObVLAraOJwDESx+binvDM6Ffi4oyrUFb44Y/Lgpg4/W7tddn11N
TJpMJ2vAtmszV9vApOcxJSecX3IzuFrhNYh/FezbXesuS5XfF9qB2NG7wjCZZ1i/BGpzBSMmxPqI
2ECnCXUm8zbVS8rRXPj2BaXFerMrwfe0AWtgzpiP2qE/F2ufG/MDsbUnOcyHxdRaObHPtXWPsWMT
Co+HZ8CFVAm/KDSa5UAbRQlrV5QV8NMy8IE6YKYJHmT9KwFmti7cgqILC+Jrbm7tmpTCkLq7AOG3
Bszdx7ZBMy1kDCnPXPBA/gFLS7t07WbpS93DXp7kPh69qw3SH6TqJ3rC2gIhIq37CeOuEX5luoPT
LarRRZNjZ7yapfiwUyq2Csw6TRrtcuQenPlAsDUISoh7Nd4hKq6oHA7e3ZB1GJ0LSa2tBjH5c8NF
Mqa/aAWI+LEZZfASlQGp7FiE0wU4tb1r44oZAi/GAecQL0yFYUJYzFcmDoHFcnyinfdTs823gfN5
BeQBE4W2PJJOv1VhfC8m8zMfJeiUuH40Rrkry2E+eoN6FXX0MNhW85ro6XeyvEuD9AzXbSUMuu3n
+GZPLZH5Kr6iTn2rWjs2cW6uqbFbUbi4SYLmu7ZgifAIeaN7EY64Zpa1pSWPEhNqOle6XuJQtrZ9
qJ0R69U9DMJ5i/ieXoq+Tq4VFq/9hLWR6TRrPATXLOk8Y0U1c3Plpqvt+sIzD2SY7Uc619TOwweC
eVimvwKNooKsmLFXWUKdHSJJ67bS5l/02mE46nttS1jFvfQzSBn8+JirDVH1aqWCwdm12aydCTlm
w8bUOt2g145FG/D02frdV1HVg5svhiv02+4OO5CGz2aGx7UqSnzhtJd17DpDowG5SCvUwKoZ/qlx
BqqNiOcXqdaV3j4pRzKAQZuG9gtbCELziy8ajCXub7aHYezzpOVAOBancbwItjMj+H019CkRBI5c
7GBBfPVic+DyrbUH2PH4a1RPp2OaRQYEngZhvs1CgM7NnGIGqcqllpcLRw9+X1I91SN/IHEwWLx2
nKOAyFKk6bWVac5+JkIBSSoMwHVlsyKNEmCEiwj6WhP2lMyC+pgybAwGhzdDart3kriyrrKuAN+M
AKjxY2KZgkU5hfupkc3J6zLvqcx5EyjT0SCKSJrR1vgSeaLT3CIEX4zAM4NWaRgaSZCvMv7lvmP6
XfVNVNBvNfOX79y0uiEhZZO7HZQ2JHeuodnOrknVPD/ZFsbhDTsBEHKo6RF9jUZ8yFnUsi7Vguml
LsrI3FGP8BI1KaihqQhhAyR6BY1uRpDfSkmDYbjGwaIZXzBwU9yeskyqmQSz3aTUE86pDg/CNmqD
YtPeLEJjQ/MCvdoBDKAMYNmoj0y7rLTWOgsMaMy1HGVDn3NbD4dsls74mJCTM364wEXyhxpbjp9B
0VoT2YEzvuW03p5bWvr2ukHhydKfAratceO9mDHRP9RW1yABJ51xCrAQcDLFI3C9ok2ywLdbd+mZ
gyLMn8tpwnlWFe4F4qPLrp+dnr3pEV4H8GmOy0jghWBcE1jdOVGERF0cBUQKIKmGta5PU/uztE0r
hN7ktd0xGPHu7MBwBBCIzIjKVXhotp+HAbMekLjEWJWdLu+q0bWpbPYM7cFRmflD62z3SQ5F3CZj
VD90dTibzEvtTUvnlD/C5D1Wel++VwaLC2j2tpgPgz6B3u+8YGk4ySYBsLkq8F2KuX4AcwjXMwnC
WxIAIaLOYAaa74wA1514FBjlM7W26yh+i7NEnfoxm26d0putpQ8ApiKOgX6F+Yj7QxoaP60TeAfC
nt5j1druQx275UW0nX3TWYlwdysG49goeENbJ7e913ZI7FuNkXi5diewqjJbNe0KlCUOwXxKpqOT
5/R66+QHEERiG9w2VVPrUUvoV6aneFVHcqEEB6m0diMb51fw4O1vvXF51inhwftGBuOxgHdxh8Sv
7ajbFCfMYNwXjHOsE7VVMmWGYOOTHxwsxBnPhw5YHs6feIQI6r2R8q6OiVGGj0HbMI9Yg2JD1vWo
bTbD+JUaKu9NdRNv7zwOEo/Iwch6vMgiH4vnvE2UMr5SmUEbaHsjf0nSyUZmDDUTEkNUXvEmNz90
CN3xHNGa3FbJby0hAYhLfu5LX7Ssx9CZamfnuPFVz3RE0oLzhaE9rLqHhLpDFgMqtN7NUrGPzhzX
cc8APJxXY6yYZkJJcUtl9gbSj8H1baYpouLxIjpO7mXEV1xA9X5Gcx0mdmo63iFvWSeUFkOydWc6
KcdVZlp+pQOhX5ldl+2ATkJBJKh0sPHb3zeGS7BkNsuDOf+KmoehCWlIcU0dQKs/STk+wsOKjzXf
wqMJOG4XQzKwCaaXjM+aEf8Y0JKr9WgE01FkTXgfhq71OJhg5Vxrph2yiNXTqEdcfJGg1S7s7PEC
A9Hi2lo9zKk1XQ27poarNV2w6dyv+Lzbm8kJw9jRUJgwPpkpCoFAYthnXr00ZpfaGtKXWuoEaq43
lT6eUuJ829ptwFxAiqPCLefpHmh67O0ARbWlQzW66BmvUzvx+VplG71J3+rJfmx0JuHS10bvNIJK
KazMV5m10hhtpGJb7E37ziNVKgLGjjnY6pTAnwdXBauSzeEa/r3g4WS76koEZ4My64tVDsHRaiab
y09qfjt5q72ygI7ynQ4G9iXNOJ1MY9vT+FG38ZujktNEiPxzxJV3oTrN/D0wOCQUu+j9qa5E+paV
0/STWWb2TgjPOgYT/SVj1GybImB/iyIjm31PDtg7tBh+EmbCtBh9nk/w3z3ep7dMFsk3hneS8Ols
kvIHc8GhrMVbmVrZs+6YxrsDOflqKt0MyRMojdRwLbsNeZNDFKUd/knSV+STlkYcEc63QbYBsrve
Op9JY6VHnPsUCc6G39mDvmdv63xXRibPEROSsR1E2n80rbWUkrT1nVnA+HZrW/fjWZPcueTs0+YL
MbgApok+1AUUY1ozkd1IYJwfo7epyel5j0jfEQ0r1nl5F/IKJLhF8oioSrgKwtg76IG5Uxymtc56
mxc5a3Bv+UqOcbuL5vrSDznNrUVNAqUPT8harMLN0NlaGcszuIlwtQn7vQzzuKUsaV8JLfpuqVqj
j40kCUCUbdDR51YGDsig2bbgT8qz9FDsQ9sjpKS4zLaq36uJd5DBKjNFEKXJQayyMnh2hJX42A0T
UCE57ZpV62ydcprvpSrfx7j5SXqIjjmEcgHHHX9wceyQ4on5Aq0jgHPs2/xFy7StGdTmB3kNhCV6
d3cOsUzywBDJi+BQuQlCzOA8Gw4PftMH8q4rEpQWLW92aFrsq1tGOpc2NQTe5s6p7Md+CGEYsDpn
WyyDT+EWJ5YRuB/a2Sfo/V5XKJjlCC835zH2qr5Za2yH2s6UW7dfgMlcLjyxrwpCdlPb34LQgYRS
8Ln0WS63ndu/jmHa8D22r4g2yQvjJ85wu+9pINN8zJzkpkOIwwVxOpfyefZCu6XHeNf3Xrmll2za
l2Zv0+LsGCRCOr7KRdO/TyLLGa0bxArM7/eZ/Wa7pa/oNwqRdrdUghD0cKabkXrtrg+TUweHmprE
kd5fN6XqT28gFo15Gm7SzGX+pVaOcjNk4tigM5TvEhxZXm/FxkGoc4cv4hw2goe+43pNyEOAH5rQ
DcnkGTSft9tWl/lWhPh+NKPeso35NbnlhMpWMTF17auVIp3X0GxwlbBLs+zhXnPximfMYetWIxup
B9iNBmM8qLHd46bt1kkUN7dh4IlJM5wFHi8SvPwJhGoIGnmTVo9AJi+ep4xDp+VPpDDOIhy/x1Ee
66o+ubM8s8Z/gSqJ1De0j0zw+iovsTRUuCy/ibbRXxo1Vzbi2q+E2p07vKIZGgUEL87dbmtnWXZy
8yJh+OAvM3TlfHNE+tn+acznmwYyFyw3dgwYG2nIXie85g0FAYj4elLSNIfUr1UdVSEmXor0xopw
n7tyH0XwydjD83YaGL/MfJ9S4am07o7Klm01Jm9tP9PsUndrs5mKW6Jq+6MkPvdgewRf2TTx2I6p
np08iv0IuQrraeQmAHu1V7TtWPD5y2JH3BzBjS2Lj/W1PQ/SPApEvHWvD1cVqO4F20l0RwfrDkxT
/GAUM5JbS5ahqyAb4zvBieO5H3XNWpE41yQu+NxRdVQfHPTSQhAzNm2m/5rmmggKMGc39gRC4OAP
Zmjsys586jhK6HscmyO48/ZzXKxiTptWPBTFgxmHa72Yz3hiH4BBf1LJ4GcciS4iID9RGpD7lfAe
04KtTRgPKzw4hynQ6K6yDqJgPvfKX9VE5KSAda3lLYN4026sqky3akZOrKoMaZ2D3ctGUJqV/mX2
RLGwb6xhen2TxH+oGoJlZnyX0dszJTGELCDPPrelae9EerTrRfYCyBGivDCfu9w7UvpxKNIhI/H6
pyzIF2GMhHoZceG9jrm2TWu2Lm5E2XQDgHZnRBRHy6Z+T6g5JxnAsoAN97yu27HbyZGGMt7L8VrX
hzep5KvKy0eus9kzf518peyhXlfuYajwXVkoxmNYbbokPJv2cYiqU4KAdD90ekzk2b5L4m8BtZqO
FYUuQ1/cThLRGrkQvse9GD+bZrTvenw93/DVO2erEnPcjGO3KOlx7QVrja+gRYRkiarhXPRueRG0
jMFQtl9CriDaiQ25dmdObvFehrb9oS+aW8b/pcMvWr5PxJuJgTC3NYpwCT0fVa5l+UZgZGKEKTJS
tOTEfVtQKWsGqr+D9OHSKxbpFwPOxrxpJAspi3Dgl4wYMdBj8h+G0ZA9YtKvaa3vOMAyqlROocny
EjH4Rwdur5iDAGsPvmAwW0etk7ybHZ2jl8AyJ8RNleAs4tcb66yEvPqnA+J/zCD/CrTo/2cG+UWV
88fn8PMX4tTyW/7NOGv+oTuuaWH1gOjkiiX08W/GWRt/rMQya3u8jS1Xxzzy78Qpw/6D1f+fYCE4
LxLb/t+NIJrAWwJvSMcGAgjH07HV/p//9RdUivqnf/5HEJRrLrbp/zCC4KSWGFHwGWA4wTSO8vNX
IwgxUHdi6QNGrnTsbj+VHZDUx7AqehVcoMQkmh+xezMuSUCzc02xFGlLo3kai9JDM2KYXFwmu7jG
zcHqcCgP3qg3XNa4bBf0NXfrWDceJum+2vTmSCVGX+Fk8GsXHV0GjC8uhXzrXGNZC9C2Z7eIkNR5
9pdVLJzXij12Obi7rhtfOCFgDAZ6pN3cJCzJ1BJT7FeVNRVfps42krnZ2DdOV7ERYBkMtzXZV/yS
x8pyw26LSc49iZLTDQi2ATywRAcP7RL9m7tAphus9q3qzTLaz86OTmzkbvxIdYJVmCTYuzD5dxXT
qxX01GdM9xgXdqgoN9m419oEiUBLH+DYKUzkBhBQASMCL2382xx1JM+cVT5tMmVgoOqN+qHUZ9VC
E06dc9wZ9keNDrKiGKVcj7r1CLFHOwwwL33CqnAnBncpzy2yXZTBBJOJwdyH2W7XGFOxawaio4PZ
I2/RZbAb5/4LXt9wq8RUcQpi0tfzxLs6FkhFZp9uq3PArlIVPHcFZwGbHgwFXO+wNpcoGxTi0M3T
VodWM8cD/mV1Z9QxDA7VlycNxYm9PaxFQHzhIdFakO0IQU8k24tyVfVF+wUdaIFjKuONiiPrNDmR
+YuLOX3DSZPvIz6/w+L54wcYI6Q68dIcWbUFNZBW4KxwH4qNLu0zZadEY9J8JgUdNLvUiHDO6cMw
7SuPomCyyZXVrFPwAmubZeLTELOKcalUORJ9sm+5G2l78ucovKxmmJer9OROSl/prW35YdbxGTpi
RC1RmfwC8Ve+wZ5kEKHYaz1XaCkWwOKnpJfgjOnnW6UOZuoQSy51lgJVL2AghTuGSM3f+uqyuGOf
aZFUHarWy5cMobbrIsM6D6WunQBi4knMQ8WrIptsww+arPyYhqH3J1CVft3NDWGbeXD2Zu3qbDaT
lqA81MB15gW88Jp2PogIHS2ZXV7ZCocN+1tGIWtpPUOO+4p67dOYPF8WU4DQrgbtxaOIjG2SN/pU
aHofZaHqZ82KrEcenJknRdKiaKfjjTnb3uFZphJXtuornNm56glrwyaFLmk38WuRW9IHs00KUsfk
q0cjruG5j84DAArqfHNzh85sbOHoNTs71LXtaJd0J+q6ivJVakbydz3Ute95hXWSyXRDfaMGjRj6
rbBHvx81SKoRe7y83CvNzq9j4xyrNqdoy9L37VAXjxLJwecxoCHPeUy84qMUWMHiGkcCzNZNU1TL
B9b/muBRXuYyJDRofc42AX2wHI0f1dj9156ZPsJTxwJrxsbVbYw3wOoOg6CR7Exc8HtM9/te5h9p
IPSdKErjSjUvviVt/jIbrf8ENX9HRepTufQwU7S1IRxBjURIB9P8nHvKD5hzKWH6GET4NvXyOchp
RCy0fOe2UMplyZzrqK0jdd8mU02qJzyVuv1G98uXFAEoinoItmMWfgaivnP1mSI6G79FOWdQ8MUY
/QRO9eBF8qrKvD7hzn4tY+iaCmoIGhasiPiEPeHgRNqb1g/yXlgatIi4fu1DOrexaVUmONSyiu4j
WR/NSmq7otCPGn1d4EWMs+PaPno6QWSz2mlxmGzrCfwod/V1rSrrESlV+VkycTRKY46fxppSporS
iJ0mw0fTCko2fNPJzfj8IhgBq6rwrmGL4WQqyJ9CUadDRTL/WMborAqTCq+ZJgo3/7bAaO/MmsIx
zoyLO3WQBjQvO05OKY5AOa8eHe+rSgOi0UPR2DeZfUanYHc+Z190rv8gKvg22bWVY0UX2J3HOEFd
Hy0o2tQlf+EcOM51+OT2xd7RG3MVWeMWBftilnVDXT3vlLaRP0HgwEkonBup8ac8QyBa3PyyF+Kt
0/g+dXFyByBA7cfIwEMZidsgKHjzcJ8QOPsNmQ12RNrSaNd6wD1wHyTx/2XvTHYkR9Ik/SqNuTPB
fQFmDmNGW93M9yXcL4R7eARJ5aZUKtenn4+V1ejKArow3ecGKgtIZISHhXFRVflFPmH1FD4nJLT1
Gvpvtcalm0OQRybZXm3t0LzlBrI41BSyGDgHgxsxDWCDsuXFrAK5UYKoNTs4dBCgj09Zy2FnRrzr
O2vYJSIsGZx35WNkcNEcxe/d2g3bQ9rm9cGyq/ZnqKJpkyvONQAH1PdCaDpGztCHyDbaQ4MXPYC4
MmaAZYNWR4zLfW7wZaFdOnN1NO7tIEpuES1WlvI6M9y25Vh+9bT3PMmW/4+VWZc97od+GI/Iq5xy
A/+hz8j9Gz3lXOlKQeijlrZRAuPIhri5IzzqOxyV67iqoKwwD3CeYnQqIhdcjwefjovt3dLIfbAN
HjijbhcmVm2BqVQFO+LD02fLFCmnv9GB5aoUJbdp10qiFbjtpzPew4DqxrwbpufKZxk8k/YvqN+u
fI2Nwp96OtknkWPUKJZdJXGicsSr9lTX9Ls8yY8pJMS8bz69Ptu1KiVI33C4octGFu9muxbXDiZc
6MJ9m0SvT3wx9ybYiYCxPZyGfpt57W78m3zEzNgt4gjfFu9tVoCtnAZz6+bWjVnOX3jxLj5F23Ey
mQ9SzM02k/69ZeUjLglWVk1hIf6tlr8j6ekmKarfoYl9LmjyAjBNPeFBN0x8LUs0Qaofp7gty09B
ZwW+SCIWjBI3bIZ2YkKgglrxjO+HZ9N31m6Nptx7o/E1N9St+xTCHjAD/2iaijdnB4zb9tAojHXg
Njf+S97O16xM9DGi44PZEF6Z0lAR5thKYhjjLnUJfTBiBqOcePNwKsLcOVa5OQCyQLOMCzcdr4XB
cdDCB4u6q2hZopRrCxL73VmdkxiTgbGAf6LTSI46uTRuyNRdlRT20BfyOtKGfoNApJ+GwPsIspZW
0pqaoZl2tbYq9m3LR6G+JTaqcTixDfM/RGcFuwi3Pw4+heeiyaK9pZCMApy2OqTMa3or5qTdl2OR
7lRKTCqfNRYL/4fn4gAw01k8V/QFb1WDbS/MmOKDHGMRhHX01bdJfgb3Q+jKDzj5EmkfPluhYh2Q
lZJaY4WuGlnPO/qVakZGA6PRaG1LHOEHLMQoBpjc/hGqpxHshMG4eWePtC+wHNA+3T5YEL4nyC4l
6BT8IHJRN42eHAppmCupAfBpW87bQs95u1Cz1Uzhfpyyat5DD/8BaYPySLBVjoqrjMKba2jU+MEG
07HSE/4388EUEHW2lUsieF+ZS17eG+nsWB+dY06nFq5rV8Yqn6vmlciFoAFDV0V2i73DzHFFuHPw
S9LiyvGS/lUYylEZjPrQFt343WicOkbsQ/COkMAYpr6Zyk9/T1bqoCChfq6VafSMr8Ayu4RKA1M8
ite8pzx3ic+W0AhM/6Y2qdX6kpp8EOKr51jHJV8ygSxjLPmLZHN7ln4/bQuD99lmcpiBHRM6F7Zw
xt2zSqi46elm7m86pFGPrrxuTD4w9Pg3uQkEIt2UjMfV7ehWRXeDZSF7hidFbTspyl0Hc71HmB7y
6dznpUXWzQnVEVQ3sJi0iir+xr2bs+w3NePbhT/iE6xO0Q7wCADbMSHzi/FiLVLQOz1UiX3r+fPA
ycQ21HByzKR6ZijofUWiSk1WPwu2p1x80e8cOPIMhEknwbTt3UXzw4D12vdiQFA5EfDjLhsniYap
s7r7qGc6vfEoh7kBn0TiYJ77XNo/xrQzAtozfJ/3UW3nfUxC0y067EBCySMC1WQ8Ut6MS7SaiNo9
1tDnozcrQHnjkDfn5p45iqEPPGMmmojfj4A6IPRoRjEsbYzZ7TQ34npQLeUkTVPXbAF06q890blz
niw7K3eplWt88UbhswvmzaG+CaWPrD4ZKUwWpsm7FE7C/FglEagGXVufOuT1i1kkUS9hXs5VzNJQ
jcdEJY+mthinLnOQT9fRWzpMKs1ifYcOxPmDOc3mgLRqrUNy0gr9fLMMork1NIsgJkawNOeGqp2N
OYWGAHamwuHV6DTYIiFgFt2b7ShZbKuZ47Ej8BGUWna4WAxyOXOHib4fkh/4d/zH3CyqU15WHl4L
1hzV5RWnWUiMapiK2K8FfiMx0y3krMc72+5P4eKY9wEc/XvbVMO2HJExN0omVbDRpt2+R2Ni3cPz
c9+TLHvh3MT9aWE6XvOKCZg3Hr5tb0XkNwn1rR2x/crboIIGcVwPMXpiojcZdTafIOrcOTbRaTed
DHR0hDKfvXHi0yQx2ylg/kzqwsTlNfc37YSJJbW7dg/+Xttbv7USnDmJ0tF5wGVSxtIfimfGzZ+6
sP1r3kRq3yYWZszQvV1sOOclF6BO+6stghEkoHhg0EmuEx36XAWYoznLWuUd48bfcys6enabItrP
km6F0fGtXdsSah0GG9IYakb/abgkO/5HrdLz6fv//C/kpf88uPR/f6cZdHRK5+t/lKv4PX+KVYH7
Rxhi+cEwZ2F6Ayfw72KVb/7hWQGBDXjXFJA4K8jg72KVE/6BCuWbf0uFOwEqVtf0Kxp9RaoHgY1Q
bYWE5tb/9E/C1L8Sqiz4rH9RqghT2V4AWAapyrGANwT/FPKG3MK2yjASQq6juBhO+GvOUic2MYy4
eeYzqhnPsP2yc9LQh42C+1641NyGg7c1bTwUlqIrq/En1hre+R5wIavnhQp+L6AU0QTJg8wT3aOq
JOmOeArei1GnY3lfCK8bdm3mei1N6aq16dlDqAG28xOsjqu+CdlNN8vUd8Yb1MYm5eHS1Q/YQMNV
444DU9Q/lHXFccmK1mRgmFXrzMOknLf3o1PrR/Hg6qSITSMNHzKXF7iFoXPFmY0NYUxe0Q3bq1KH
o75E6AzLMXerLeigMnZC2Z8lDiqoSKV1hjTW4/7AukQx3n2wTGbsITLTtNbeVusySyHLTZb0HyRT
mpgyP1tuqNlTZ3eoLp0HmmizpNaaBm1EXNvKP/g1njm8KTtswjcWNJQDtLK22w/tepiN6BBsIDzW
VgVKymteO2b/BKrpGbZwlqV0z28GF9SGuTjVxfJzzXJdTeyForhrU5I5lUY2MSvrd2/MVyagcDLb
6lb1M5MkWY34BzwzUK+K4InnanHt+JE9Bha/sE5JWPDnzjRb3NkFtHfmvln1q5sJkmxbBm/jnhAt
vrkJ/pqN3Ze3JMWA3qsBnI3O+DRdsq1jAkCdsA7Uto3O2PTePL7O5MGe+sjRNyobX+kuZ9jk9xTn
sd8Re+hp8sbja7s3hTz17bKCKu+bumfsaLV2TK+YHafAv6yh+ywaRCPP6jjsLyV6U1R0aHi9OgwR
JmaKWqPN2kxwVwc9IhXEt5HtIrfMcB6Z2lNMmOITNgpnHE9EleeXoLMseJS5vO284JhwoKUjd8mw
VaS8KNEIZLJjES+Rq3pEPo6quFZEyBwgKU8Asdn+ZvgU6FSvsiU7y8zKUTAcSqv3XgkIAZctOxsW
OXSyEnXFFTQ/4+7j6GZThHPojPTUT+ycIpvFldjOQKEGmd+Y7POOx5oab9dcnqbSq9TGmEYTMCMe
gmQJ7kQ/oIDy0mi+Jxyt+86nZFFbNY6VcOKQwqjGkv7NuKR9jBvG3NfuhIUvnz/yofoNVfwgreac
Sk0ViCCtF335BYlk7MV6k6joElh58uqOWbKZeyH35KzhK3i1Ljqeo1xyRPSbRB8apKbql83DtOee
ntnQFYJUEoCts+/V9Z4qlfqJHRbBNfCZ/ZVxb8QYkFdPcW6GdrpnlsmIyRADwBiqBQdaClNiv1Pq
mvGEkexs2Gb1WDPIeUqJrvj2SrJLpDGfezXccIwTDNwQ4jZNG5XNJut94Lm5P3jOfmxcgkudg5ay
NE13CHONWz+nL4cYl1jUp9kamoC0GzFuXzq84js3n7xzb/fFAxI4Lv6uU/KaNg0n2g7d+d7GH4Au
O8nMOGBosL6GFHzPPlA0j7IFw9qHi2Leuqkb7gWZq9/YLX3ec7OOYa7RZjoW/oMBdwKzsFH+jkZX
/Cijvk8OQ86UrKeJvN4YSrB9CxPKmQwIAY/JNHxGUxGdW2YjcVdaFSeijFYhZlbPuDTHcwDi8GB2
+OyrPFUxiW2I6U0L/2xH56o6gaiLzGMbyQ93MbpzNLf2TSBnLIv41jCxu1gvD1omHtYE1eLObr0y
4tWnQXnYVUb4XDKHK8fxU0MS3DpUzO35YrnN8nLXNAOk42VqhhtDqp6i58LCPjr6qVowklnLGbNV
dSsCxgEi6EZrq9D1ip4R6Zjm6ug34bMTdn0WTx6VbUlYojmk1ZZNk3pJcRKUEueIMYRHXzBiIcoR
HpgR/eD9qs5dHgyXCOMELp+iO6azvAaV77G3K03mPpsMX5OxdhWnSRhXrdB7NVHYwSjUjqHx95ds
wVNqGOOdF6ECwXItsbbAaMqBn1Hq6B9lnvsPhcGhxOny+n0oRPay9K4fblrbfnei9qEnrLSyYEdQ
Z/KFu5wD6RA82C4xxsJyH3zkYXOzZO01ibxfYi6+bQS7AvXKDGORJeZtyZ4frT6tJ14UVbMQla1U
D4mEROVRhO4jS1RIh2cZxCp1pyuI0+oZ8QrCthtWO8cw24u0YINsl7Jm1UkUyWPR28tnI1WM3QVc
okWQQy6Y56HhKXAl3XlsyHLYCBA7WlmqjSqGIZZKOe3WcNOaWZCxYK9MFhKiETJL0o2Xxnau5iQf
Ew2gbj92Lg4ZnrYkeWtrSljiXFS477Gm7BOCTsDnIsz7Rnokv8eQHipz/4GTtX7W0EJOubbru6Vl
iIQe7PTojCqnWTXvo3LZ+qp+xrK5nmOzhbdmVBdd80CX+UQUxwFTnKRtJ86IaeJzXruJtpV2MnVw
c7qTbbgmIFmEz1iEA8LPIeDB3btt5NUEJlvzFYmUozEMTAIRgp3GQKnjWWuc0J7HwrJg4N5gXNui
0pmXaVVtnTG7TCHhwI23dj8J4ZE5QJ3Q7wViKE3tiL3hnqKr6t6fe8dFuzHLqy5Qxm5AmWP6wWl/
wXo3vJM1U/Zl6uxbSxXiviubg+hr8Cpl/bMWJtzSgYhPkkF53tp1q5+XvAAyRv784pOjwQzCFrHY
wYeERgBu+VCIQJztzomeHUpXvW2YkiBBIqj3gqWylsOUX9rMeSRhSxaQ2yRrd2lXRfeZycXZ5wnb
VY6L6I+ppYt+gzmIrFW+SKWRErtEbkMJszTOo4q/B20tinMYkXh50JPf91sdgoXYMtuqKVnVqBdl
jXdJmBq6r6OD+eRKdlYxV5Cx/TLPsnl1ZSBTjtQdhJoID8snxA7zKsEZw/NmU5rcZmTtFQ5ukfcb
CSxk2oS9wWxrtJkVHYXKDWxHfW6Me2YbXXsYXGP8LcifE+lSxitWezhk3EpHozPtvc8GhfE+AG+c
bV7j3w02Dy0Y2zibMEAAQQ/PHce4fd4MbyrL1F5a4FdnXqZZv4UImcRRTr5w4k6LiwmsIfFVwYOC
qsClauQb/pkE6dI3ySS5rnmPh+BCpmXey8ZLbpKK8jAjCY0srsO+oG1W9oYZp1llIqlXmSaqmM8S
T7WXlgQ1luXkh01+HkVmw5RL2qPu7RFCN4+8lZe/CIj7G1E49i2GweCazAPWjgVYRrMxamnfmiyl
X15gqZ2zlN3VrMia+H4Xi0CKh2yqPMgy/pyeiR7deIVlH7jKbNqdyr3ONFQfot4gKmLmaTwEeXfO
jQaxU6gXm4gFmPwi+wlt5MhJnaAiZtg1542SPYjQ+YIjhGIdNtZvLixaSCn8QzQaDxw54BrldU5C
c2ySNy2DaVcYTvSBI8gc9tnU5Wc083B84c0d9medJfZ59tS4a0hJvWSs0yUqm+z8WBTp+DVAmH5x
krL6GJdxAMXp6EMylORtUgk2PYKC/Zk5BVFec6a53u4s+ZN8uSWYlXi/QYbLfAfx5UyUwm0Ajagc
LsvkzeUFQx5vSgHreImjUZQ/lmmovkuHst7zsEDPpzWyX6JTaEhjZyV41NCXmL+i/fbFM6jRAYAT
mJnyENok1FcRvCNfUdKRcKXT2POuGeVy6a4pasRcJdJ6N0QO7vy5bt0aaTYFbC1mXlebzCe4k2CV
1TG/bnCepiAS+uSqSIidwagAbTiNRocuOdCqqJWRJvNju76E7ktFfY3QP2DFodDYpnjtS+DKvi8z
0BGMk9jxjbuUZwyncVrkanmKhs6THwrbFIUlrTrxJhgreiRa2X8uNfLPEXzwXFy6BT5lX9GzZ5KI
IxTqFe0DSfXpu2CEkwNpgQW7mRPXe9YMYthY9oEnd5JYFQSpab5W+Jq6Z9aRikyyCdZ0B0/syaLL
rjnrNFuGPePklZjYI7eS8FW6+26zNT4/jpLSbnkI8AK/mGrufgC3hLxhdBnGCHvgzQ4Ol5YFYXbq
TgZNcZMkufdV1dTDAV3S7vvglrXeZeOQemCh2prQXceGqlLqfgVdMArKos+85Hi0ZUP8MGFI27CR
03rXYaco46H30OQdcui4DChwYd8ZGYNHGlUgL0ogB8aeuB1xPMvk2h/g6hOBZVXNNrkuBMgbwuv+
1l6IGe3bURCjqDHMbkn/Fu5ec2r0P6aha91dUbYl5G+p3dfEqHwGWuVM/+Rso6ShmPtM5ouGtQ02
W95fclwR9DKgE24wmqxPalVVv1Xi+eW+iYT1wg5GQd1xh3WblBbHemDYnlRp8zVhK2lX4If55huQ
48VmyOroYrpFc19E0isPsAhqdnE0kdfUjwz7BMC9uHqc1KKT0MJi4e+kbxKrLAkLSUsa1zJPfZgP
Q3KrTGafmyDLm5ea5uF8P6f4W8sEe4jyLXMrQcj+Jp5JtTcI55XdY9bcLSQxYBNL5640x0HuJ3Dp
ZHItQFMb+LTi1kSZHh89Yirb1PIWhyigR41PQjA93GmAJOLaR6j47ElX+3Gbdc0EBgleOw0dSy32
ReiBPfESzBJrPrZ/m6RUjxGtaj6JxjE/OgMvgR8N1lCi7JzsOvb1YbmWX3f4JYRnXwODMKBbDDQ7
m8TcJbsaFOrJvh9w+KY8A3MPfAuFGpjRXBbTtcaBsLEWR5tAzuv8TSwatEY05EZx6izTZNObMe0p
yiVNL6SPOASNanIAGo9I2XO8qDx7Csu5meOpxXN157j5jHHCGv3xZAxmMB1RTqS+ZguHtPsupT00
NsDj4prktPUzrRXFpkVmJkyo4WttOjwW7xEt5WuFpeHfTCK0yXQyed2qUhgPc1ZSr4qw67MSzo8+
mZ19H1KYhh2OzjZKSG/tQPgnlJjuXkEqw+DOkI0AWP2DVoT0whYkPEWcV3BKONlHmU6QSEKocwxX
7Ia1lCg3laXZWmEQNkw/QcFNY1zYlb122Jtsc6pm59t1d6awZLnLXa5DNuW3OjPhwqP6x1iUOUBQ
jIuhgeY4fSQBaM1PpSzd35kzCeeG+QF2+UgYxTHNW4LYTTJQkNBzm6u4ph+gvqdye4kKTH2UNlG/
GUx19LVO6pgEstEvPvC9y4tqee7uAomt4jjmRhSt0ez+6CbhznRG2HKuehKyeTJDLm3kfdM0br6N
ZcAzabXPUyMRcAx1TwzposzyYTRTTLyr2zURMx7zVj9JttqMabxrgkPKo1ilZbf7qgvWvdo7t0P1
xab10xDtQ9TJR2VbvypLXOzeDLYFsd6mmz4ZpuSxG+gTqG6aw0owoh2R2AooNG6gNwOv7AZe+70K
m4fQqt495T7lpnFHgY4HZRpV3MdkjHGguYPfc4dyczNSFbMhjvZJzvG9wToVh0Hu7SsJxmPiVU3Z
j/eTyYz9XVLewYuO2JxW6edkA9uvCX3SdAOiHB2lDKatR3v6RjOxRjSiXSc09LwpOFJvrK5MtpUj
aHHPn82KRoFmYdfJ3f5rdLhLrMF+zETzqsg3516H+8EHCtaZzJ/THN/zyZCcc44mBatkrsKmHL2X
qJYLNnIo8HyEwIfq+EKAg+nvoi4s0LfUKbPGObOGezLdeYT7s8V/RNS5NlYNQsHfhUTaxtLjvWVx
pvDmJk6WAj8cEIERtxCUGrEPiNAYXX3rsIdPCuFvFn8wNsVCsqLE2eMzKawluLU5aO7MoWRf4ut3
KHLLnkYK+IQtyQtbwDGMJnnHhqsDaTFsMq8edzQ9+jtT65doDogbRc2ddNJLw0mKqQwjwyCa2pdW
e7/h8zgXa3bD8zhwzEW0aW9AbSy3lj/dsteyGTEHR4w66Gh4EYSf/KKh3dvQf/DJxOCdWqFsN5bF
qcmN/NI16T2hCbhR9u2gZ/eR0uuR48fKqTH76EzSUp46qOFHlyTwxpcoVEEfOhvOPfKGyUd+csX8
I8qMvZR8QFb/DRvXM2h9CuQXY9xaLWCjsrxVljdhshGPjdcFMYfIhJuvzS+N4XXOzlmvecIZFQvc
F7MU8BAuB8E559tsSppDKiKLG8Lq+hS49Z1liKelKpGRBjnfRRT4fHVuePLT5LXH5JE3/bly/AAQ
x3yHmtACOHceQVhtiW7kR7gK+QGX/g5ksncU4Awv+M4IkVVwPsxuoc46H5Y7b7LlcQwkiXFiUixD
3E68vUFvVd0TfwxokoXHYz1QHwNlfbYlu1/sq1BKJdYqLEzm0e8shdZsX0m09XchitrK9ntWfvXo
ieS9DzMZR6zg7DYQBkwqfJFh8Ohd/YqdaZITx5ESgw+B5oeOoNe5yVyyBRyZVURouce8j4My7jLI
G+lsYr1rxZ3Owg+SLzeN5X3QpjvuAiukq4dcJt64dASp7rx3pFy2ab7chgEev9nqiFYX+iPKQN64
bn5qS/dsavI/2Vzo6I6QHbRIzts2vunWxSpIern0juj8CKW156eYSmu7Lb8VOSKcnEV0IYK4PHUN
Jjm6FO0HlYXOM8nR5TLUeDSVNN8ijlm7zMNm1guSckzuRbYdu3k8jmXZkXXk6tfDHOyCXAX73tbz
Y5dkCyaspOLxnDAMMvvdmLYKvuA5Q2yhRWyQbItgPrHSDFP7RL1GtVfuBHy0ym6CcSxOKXbRfbBa
nbREfAOV0xTNc1gtD07gPKfs8zdt3wY3g6rmo5j7Y8mG1HbtA7s5cJ+TIrAJYpTqIWzv0UxwUQDP
5fDwbBXExtGZiCjntnXTskk5gqXYoUje8ODiekeZ2zhL+6bMRZwKJp/HSqcLRxexxIMkE2Ply9Gp
9DXAQrCtivyuF+bL3PpHs5OSaLKf3BSZbH8ZC7uAtF/dXBye4lC5F4ojvM2cTac66k9jgJunqhLc
yf18SVNhqTgonFNK194G4mj3Q3o1kuEibm0nONKwVVydctQw6Ibikg/af6f746cbLh6RbhvzWqhf
FmvMnhkFMf9sZbEfQ3WecMgc0qx7VkFVbzNln6kfI8s6tOjkVf1m5wEVR33zlRrpl+zqeEw40Vfe
pPH2jL8LHpKmYMS2Mcqm2lMBt17YXcFx0kHf4EjKTy3sgUep71LauV21odnL3XAq/haj8RHM+r5U
RAR4j5xyt/zmgMMCj0XUbqujDrMfU5hsPWt+garKCTrtX3xX+u/pkjp77j0+fNil9JgNcFXM4GsJ
R++b6fghm4KPJK/fer7Q0LL4zG1rw2gDnFP4p6lIrkOy/LKBkG6rdoRLMeYOxT02+YgTA7Fq2/WE
dLEDOy6G76LZtxP0TphETRozXUtwRjT9K07sH0IT4gnb8DVIxDunk9/O0t8VU77sW1vfsi8k9e3g
i0opcbEQR+IayjHNLMVT6GN6HeDIXZVaPuGeRHg32+C+pfqsbdzr4IQaOcFy7c9SMOXGdORMyT4N
9UBuo03Z9A1Djtu6xxLtgoKm0cUHlpoXDUngSgd3UNi5mjQ+cYtm3iUKnHA3aeOAAhOAW4uaHyVU
qmvEVf72zKT7xD7ww4TF2UUbFcyUECEPdHcecyiDgaOX5DGzveiWHRe5QWDOiX1KXDVVGJf4CrYJ
0/NXUi5oGELsASCO5yGtJZVXYbC8kLjFsDaWo6UZSBk+oa+plFHFwlcOzd2AqpDyHXsL5D6iiI0W
j8PSTngP6N0TYGabMXusDNujglUzrpm9ITwrXh2/CyT8qwmY5heJJyzgerRgn3kFNC3eCEF9DFun
Oxf4PUjyWOPkFVf+dkF2l4E89M4lCu0ePgYR+azQzgHVDG9TWZAeSnNvm+Thx1xV1wIDZUWFKAtp
SWMQjnOgZbCJlQefvQYyMuYmqvvQdvLWCL1rldTGz5x77d6C0wq8F/ytTU4HvwNS89rbsZhn/I3J
nrz1N6+b2zWSBeyQDrQwxalG6VA8NLSyJIlwERCiAhKRtr89e8xiHh2CmfRN/2g52TAGGu/aRICM
alLcWksUHqRTSfbf3GFa7snnpB4jE+UZ6Eu/M99cDHHRHJ1tXCuV04zsKZx0X4ikpHgVj3nHbqDu
HKxTBu7WrRcUy5qsttO9JPL2Qy5F8SWMmkgUc+eJHri68Xe9X24JDcT/42L408VguTQO/Oc+hks/
/aq+ml6l/2hj+Ntv+tPI4P/h2aGLJwHHQBg4noMr4c/UjfdH4LieC2M1Ygkw/X9I3XjmH1boRi6l
yoHHhY/4DH+3MrjgV12fnwWy1Y3QxP9LJe9/Fq/8R+YG5iuWbtdzVh8FgANOx3/N3MwS6BxHTHaE
neaOBzO001XKHhrYy89Wymg7yZGchKgsygZ5MULscXbCFBS4WJXYYlStdoADaAtSoX1AZA9fCUV+
cbLQBxY04C0SJE6U6k+o8J8Sek6j3PdlqrZZ6wT70COTYvvPTAdHNIk1vZ5JvbGVgwBXX3DpRmf2
YI84gr/ZOXFScWV7QlHCep1lQewjym1tuzSICrOtBmb/1U7R+K5542wnismeJpjbW7niTZbUDK7a
SpyN7891XKew5QZwTbtaN/SxSVos57pbK33WJbip3DszMaNj4o/TJcKmSeAf9Fana7Sz+YWU80da
Dfpc2MVDljjgOkw+5TbyhvYgvLk490bEBCsP/G3VWx9BZD/YmSBdULfE6abyHOmSEmyy0JALbsJs
YkaUOuG+bjig5qNz4AjYbWvEzL1gXcIb5y97vAt6y8Vp2faBhiFYwKC98jji++HnqH2sw2MOYtDP
9BkCZHrT6fBDdirdToGyv2ifBAvJfMs7uszIbkC7d+iH0CfSMXipzZJdnlHNVyApVO/ZptgKxy62
Fi4F3m/LqcLXuoZp9mWr2tuxAQCqyT/hTp0REuz6ERO7t+lA0MeypoHSzu0rWA7BB6WJEuEF89vE
uNiT6tWZbVx2LdxECARwDaL2xREzumkKJ8jsvVe/bzifJfSZwZmIy2x4lZhXV4Xr6o0dsE4iXbeE
mpjL6znc8k1Ltu6ztcmN+ZgnJDpctDlkgwFWCOMM126fOqtlJN+tbpheY+SDRmuqtetKMmmonb23
fgIM7J+JTLA5Wxev5bhExInIbZvdsqQC0U3sL2KOvEwxjW1K2fDCNd97uk4Y7kD9JZ0e8ya4KTXQ
qTTlWFxH1peisGClId0Zaf2yhP6+aHxU9Qn5t/NA3BrJXoOd2c9e2O70QOC+kWyGKcu1d5XTq+dR
mseQ6MpGJS5xaVbZph7f/A7InyDUc8rWKVnJSRvqTf+unPRZZlPy5BntcGQExzEwA8rnRDg2XGhk
XXi0HObBRiL9U0M2euKTk93AREnjZ8lOsJNTdzJrXCFhrijohEgxYrHCbxokR9HPFAvq4WwOoBkH
7ZxMEYYULDgHtr6CeZJdvZlafWnMRbFVN33crBeB2T3AY6Od9/kQfph9+jMc2pfBqeAV+ekchyWM
UKYp/qaKluhg9Y2/zQI+ZwkJTUZTBoGEL7rpgpsC0+FpsOVyoQVWnjuYNDGQ6ChGWUVenjj9N1b+
wTshw/THdc0mG83QL95UqEp2w4UVM1B/cjzxnufjTi+Q/UJ7cA54k8s4IaS1Gay5PPFuBH8FLWvb
eOGypY8pG2Lf8sM9usutp5bdHFKxqReMkWEtnaOX9/keBhPoKAwafGuFS+6w856JAIcxw5cy7pcS
7NPC2z+2rPmmcvSpQ2LkUfPzHSUSnFqKDjDikD+YtnNj11CrBBPgbf3pjsv0iGHplDi4CYwyUHFS
4V6OFpPMEZvaKJ2/VDIWB9zcuO29JPnOUqiareSfPHhBE6Vgox25/VKsmXm/EL4LvtiIXMqh4BFt
EEUa0Tr7JGnf8IMWcT1mR1B16Q6I09eScpVR5NptV4oEJZunU2lYmwa+VhEYXkySDMks4fOQikiP
SR78KlS/2nhWddMZrpM9fTezwTQam5czdrBfaNze0eAQ/jfg8ACt+N//XjPEPxswwHma6b85AP/j
3675T+p9m9/6X/6qw69m7ajp/vkX/eUnYyb8e1p5rbb5y7+wlFBz89D/UvPjr64v//wU6a9m/ZX/
v//x72U5z7OkLOdn09d6/WkplXR/2YR47Az/1d7l1JW//q35/W/Xv3owrT9/35/bF8P9w2E342K3
JJ1Lbw8Z33/Hx2PRdEy8kdzB/4+9M2uO21i37B9qOIAEEsNLR3QVamBxpkRR1AuClGjMY2JK/Pq7
IPmcK1I+VLvfOrofHCHbIlEFIKfv23ttoqUsZyXL/6XElA6QePJ2PB/p5l8izb82MPwv07F9iZWY
jYzwg3+Ut/NaiCm/Y+gDljbf91yHPDFkoj+n7XRMKXSBEPaVgN+PffQ0d5jzA0m4b1+n8pb4F/L7
gmRH2Vj+eLFeGZh/NizLdW/033un7xe3LEGoUCBtvsq6gfv54jT/g1KAUd3UTZtu6dt647Fa6LqT
Qc0plcRpe9PhBjyVmIlv6ZLm1JRSiwSZSZ0UzXNq6Oj7WQ2dIdgqNyfldeI/mtL8POoyDpMkac1z
tm4ibGzPGrYeZxWkGfPXaaLAGUZgH9hAmNEu7mRP1UOknGOysj+WOhXfUmtEfFkre0yYbOmlOAYc
wx2tj0aQ4qsvYHYFtyWY3i/94qwwW4M8b1hx0/zJ5VztGoV8MsxViJnZ/ZBuCxvkOM1MZ2FZWtNG
e0te+nLCSvH/zxM/zhO8I//5NPG/lpfu+SnNXg9IfuTHYORY4PumiTbKcQitcgShDD/OEo7zh+fa
8nt+1XdrP4Lkv4aiY/3ho7Mi9opxwoGCA8O/zhLope2Aset5pPnYNnrqfyKLXofaf48GjjYCDJ6F
Hpo4CUsQ+vZ6NICQTajmJebOW+r0aLSR8cgrX179dENufvy+nwed9Trw7ftlHI/P6jKJrGOP+ejn
QVcFI7HLSAd3eVR5ZxpV3M6tVh+K0NODtp1vk5ia49gJah6q0jcunLPjnFv5kzsX/SXagjgLe/wk
R5KIOcMXPUkKXdSe3v+cr1kG3z+mtGgFWbb0SXWS69f4KbQxdUypRM7WjalDHeYaNwwg7SA+H/r5
hdys6DL10Yv1EpHd+1e21jvw5kEwhfPI1+OllPabS1eZxYnHz8WOOnFxNxWqf+jLydylbCL3y+BR
psNq8lRGRGMVidk/1BngZocQ6ksImDusv/ofZUv+uBkCvZ7t8qFclPuvb0aWkP8CLgt8bicGuZmx
Bu4Lryy/vv/N/+YNBNzAEXN9/9Z3/vVlWmX1paP6eVcnZUdPHUmPlGiJ/w+uwnjhCB6YxCq+mfVr
t0Fk4mNeTIslgE/QGHvfjJ7fv8jfvOWutE3TpABgweJ6YzAgOwLIAtHwhFRH9iX1BR3qsarvhHLj
0F6inl6DU+zev+jrxZTHxAyCqYHjtulStbDeLKbCVtDpCWGmgTV9afI6vVl8Qusxt8df8O9GG0xk
5V6VHM2DsZaf3r/6L09vvTozSOBzVwP2Bq+f3rJQ91JtIHbuWNwQgO3duNE43L1/ERJl3o4OxxGU
Thz2LfCVA/PN/BE3lBdrzvE7rHo6nMBfA+WMsxMNTVBOmlL+I3nltGlQh152EwykRZQOc8xShMWg
XgIx918aU6OLIgYEU7Mz2tOXGGrGsYjkdJ5AIzohj0QbkeajWKv77GoXxOOwHLLbysLzvQHf5z5G
UDaQbucm0upSSfbh2QheVxL2tIoERxQUsTncDwSz7rreFngFZXG7KjZgcXXuY57XyyHLAtJPnSL7
02sd4yMnH70fB1LGNY8ZDyaT8i5r3fHkQN+7LLqMkBOtOec2HQbutnhB89a8DDKjPQGrmgBtW+8m
E5u0kFZ0Vc41TDT6/965ORXByW5dDIf9aC/fFqegD8hPn4iwye4V45+GqZFq0uJjMKAxdwqiStNY
HI2zic1v9TB6fbet6Xzwd2YHIFiZYi12Of0PXrwK/DQN6YZ8v32swNH7SKb2QaHHBxfT36qODUJj
KZwrk64CyhZc40+xRf6E0yk1bccSOOG2cVJgzNDB7jSiwc/KLvxd0aYNdDFPyjB156PvEvBe1gXK
CU01ifYQPca+yuh+khTe1RyZTzaPEEDB/Dmpu3Hn2kSByYajTMMkTvKHaZ11Ru2eoTy2wmXyx7PB
GRBV8UHvGm1+SXg4NxQE98tik7buGv1NRpuRMgu0vd6sx2NN5koocAUQbvKB9La7eGAL0Zowyint
0yOr90uqqotBWk/OSOsOSzNlnqhxjpAfBJKGfLjoZ6zpuLpHlE7y2Ot8PmUZviSjrdUXb+iPthvh
7SYfDj/fpqwQbNuklw1T+lDQslK5eT6kgvYe+oPYkTcoAO4yYoN2pCI2SADj4Mbt/PKsNhxwrnVx
ntT5FQhGufM8ezxyXvjiZ0eiQb72dnGhDNDncd9tqHmcIrP6LAGHnvkxd6xwYQFbpRxDgdxugzFC
b6UrkLrl1ohivZM43DtyfsdZ4d1A0iBhEOAqzja1Iz7UFFKPCPtJcBwCKHnOMuxhSmwi3d/6WkbQ
rBwV5ol9bfrZFeBeAQDAKXcZyMlNk6MtpaSYqSsnQpaqKBsobOAhzvPlThnQVZJ2jG6iLn+efVcd
MCiPl0Tejbsqj+fTAuV6s6rUw7HydmlJfYzGOJtiHBVUshSgxdo+1+10xC/4qCBqH/20+lzhxcc6
BQlsqW4NxE/3AVrCG1GYweOIUwfMeXGNeC64qUoJaxaqSEihDfh2N36jzLrRQOA3QjY3bjxDrE6/
RQPhj4paXEiLSoWjIQmhWuL7WjgXtZyL8yjnpgXWlzFd8dhCP9Ej0aFR+TTemqMFnYFWuyBnfi3M
9R96LDE0csgoGv2JoeU45ddY6gPN1vO4bUx65TUQ/6V5MFAmGr6P5HJKOOwXxtGZvOVKzcZXA481
jPOA4Aw7s/W1ZtO3aSZtr+Ax+KEmr1bfR8Z+dtVzpFHqlG5ymILkC3LkayI7H/wUbb/rFcQSl4oB
uk6CWp4JiRovyOfsoFNU5a0XwFvBgN0QsOfM0BSX4swi42hfGwJ+n/4+nIqb2ax9chxsyXyA8hqK
y4JZ6KC6/jS12TPe19PgDfZJxgNkvlI/ja1B3oODvq3hEdfNgIA5JqRI6cch8K4GGli7dgrS0Oxk
tHPsynl2SxPrNIfiMyjA95XKPusJv+v7axV7xV/WqgCrIdtdjpeWxcr8ekkEoWGiavGaHWFii94X
w9SAfZ5HxHay8IwXusdxgSOv0+5wFrhjB6AAPSa97lq00X7u++QuTWEgE/iCuT4syrp+nuicPkXw
r+UeJxhwWzzPHwdwI3/GDl1NClCGYR5V0WrMB2rQX3QaJM9GukCWUDnw7C0AhqhcKboNWJO+fCJT
1yAXsHLl10qz5U4pfMWbCTTvHC6eX/7pFUb+NNAXjlH4+j0XzpamDU2ojHQJIQwDkU/n8plXTlz3
htndmDJG5yXGBIWpRot1A5CgJlAlBvI1kuZBUA8I8/KUqnGSW70kiKh8n8pyiFwsv8Lk4d+h+lw4
/SsxNmfzFM9P2LppcXiDuzxhF59jFh2ZLrcJYGIwVC2aibD2SdPD1D3RXwALg4A/ZisGkbOsPI+O
fFR/xRbdNvtgxNkfTl3FZOZEfXntO9mcIX0r5b1UZYHfTPT5Da02mxVFjoqbafgzxNdCBBdGniiP
I8tMzb9xHBxJKjLlFLb95JPhEpjjne3WXhni0XEIWBQAPjacu9BOlWaCPCPPu/IyFdmIXt1dA7GI
gJv7k216JK929uTO29JM6fE2FLUxE1VZ/jB7hkjCFPY0yUx9jRLSExmE/iguUV/5ECH1eeDBu99T
TIiOnhuDBRGEfqJOGBzaLHnWAiIuIDhTaxSFJ0PsHg3MLi+Kv0mvGkm+xVaC72bUdRCiGUhfHEXd
dlOOBb37hm4yuMACtjjCfQhOaAhgtAM/bkqWbbyZYLTwXhz5Z/xCi1eAQ8D/3+4GwVJx5S5GmV94
svMjIpId0olPBfQcUjEqc+6AYKJzycNRzXoMjVikZ9koxuVT4I/GqnJsowdD0UPFbwAKb4ep1jll
busQNVtYhOoNQLHYHZGaY9MDm4f7rjKZksmwmD9MY0uAb8JqQJiFpMa68XgPbluRQHGO87i0AYAm
fb9tZI65BkCCtWu6RYArMWNzxsfhgjzUJFxQPieElU4Tzt0Pbp32nxOgALcuzpzP/EraOTmJY18H
DmtPMKKQIupW3vDKo+QbDYJJjrRNAPGacTZea5twk82woBzdWkMXoBt2He8xboXERJXBMqEd5FH5
YeJMkav1mBV5GHhq0gEiR0hayPRVQUZPQyMacJcoO5mSXSmtDqIOkuy7NPY66AgGnsVNOpI0uWcK
91y8UHH2YCDlRf2REnrAmXIZL6BOZk8weRWpb65gCXNwphLr1irjkxX53AjdWPO4K6x29InpSlYG
cAxPCUdBn1971iC2c2wIPDpsrS+q3KNijeQJ33879dTESz9QpOzZcXTZBaZGHzbRyIHVofwvAL8J
iWWsqBbtaT5ew9YBggnWKJcH1ZcoU50IYAZOLTv4TK08K87xGojhhEcFINRAhAvVLR8qKH5VSCNs
TPwniXziXne1wEJrFaZina7sfs80QWSEzjBejDX81wPqqoUJbIATKnoswbTmtfet0GiwZqPT7fm8
1MbVpM3oYQkK4Z4C3o50h8nUmVjkMVWeZifD3LnM8cBhIZ2ZiDTv4QTLtQtkKCHFQKOtHH09T0Ip
IsHz6LYFgF3g0BgdQoEqxgySLo8QAd0RnYVs24AuXPHwvjG/OoK4cY6NYW+1FEjJmnDofYxxstPo
oW6WCYDWNXZ8qz3k0o2uUA04a/5TnpobJTI842bF/hPR8eqMbKhsfAxk6nwsJhuG61i3fhomBCmD
k/Xa6dptdfcc4FFEaQiIudiYul9uOWVkn6M4oUxbj9K+dpxIdCHI7viZaD3/rER0jULMx6u4DSYi
yDf4VshiU+tkhRrct6D9ia77hFuUPI5WOmC8yMTLOwRha2q6iaPzOakbqNtJZzgy9BqhwsCt6Gq7
ENbvqnqx7W3jtmRMLoErLqaiaW99oi6+NsC5Poyagwv8+Uo9EcphnpUg/jE3mJXytwQvkOXc8c0e
jTkBbur1WUt+lCqaey3SPtmNVgFavZr4GGe6mTwaUaRMyIOl+uiraGfnxRQuRGobSt5N79fGSyCN
AaCswJUWYqaaDn4ds3LSR5JfTLwFcJbp0D+UzPz5JjHbsd7hGceVWfnRUl9Ad3W/LEPc3A0TNJFN
IWvkJi4wd4QwGBFhXXnBgh9PWyxNZAih9pksdo6FJi5pM9lqGQ8o+PL7gkPDhPBubuDwUBy7ppWR
3XaQblgHMH1R2K5M5F8NjTfMStaAoStm+7KcQcMtnuxYzft4MlNGQEwQC1w71K6llyb3SLBitlZU
uHt4j7SvGSO2VdKyNHBr5wP+tm2++GijlobyEYSZYNm1Opk+itRAaVOrpb7DbrK+WOtZJhD+R2xS
013vDlBzM78sbyawYOw3WFi9jUMWC/siGIkseGlRPCdjgCO1Ls1sCDvVqU85hu9rOJmOve08OOj0
7WCk0ISegH9AEixuRZcTfZDPq1w2QLPNGSaO1mSDOVkBWQKhX0nQ8kM/9pxlZq9nRTeM0Ynx2o4F
ETOIs5OPLgFM7Paz5NEoLXfexJkxnsMeKeT5ZPok2lOsuOvmSmQ7ISLshTXzWbItBqeI9nDdJDKI
uajbLewF/wPLBa4J4L7K3hoeRbB96k403gxjUERXeZAWLdFkT/M84fWq8GD7DxyMUhVGPgDVexXZ
ojqTqYpPHuzox1HUWb61WZDmbcICqXdUKxHQZ5LO8zBkvfvg+4PjTzydapmQcY+a7r45UYJAT6D2
vSWiz7J3WKlL9I23xSBzf+exgRjAYvd9HYq2H3ml2cQd7DFojV1a6/YRK1gKaSXTOrhsJrUYKNgt
U25Qj612hcgTl2qQiwzBIpBDX/rKLPY2/+GwlNR29pVAfIqhK+JckE7Ji5fSJmfLGfDy1EmCqtJl
P4e10OjwiQXKKV7wgzKBiBxX2rp7wfsao7u6drDkk3xDvsdfoqj/2B/6zqt9VYhF3GN7a2eI/pQA
FvJ6+y7cYPaIjMD15Mjqo3DiAFOtJKwc7mKDo6h1rI+NLK2LDCoFuIG+2w1lM7S4VkeGSxEo/6wN
xvmsazDKbSQaNuTFyrQQ4Biz9S1L/Tn8fub4qx35V339B+zk363PN//6P//3OqHXzUv1oe9eXvrL
p+b/hnaoR0HxP7derl765KUrnqpv6lUTdf2pv5A0fwjGIvIIU9IJXTOx/9V9sf+wXSElGi9TWJSF
JSXhfzVC7T/k+n/4QUfSKLXEv7svdHM8uqe8F7b/HUvzj7ova+/n56q/ScGbxhA9V6q3/DrzTfHb
8hf2vTloFtW0xsc1sAuZJc5NIHxRC9oo710yqRjdO+WhA8kcJFw7w4NQwHbW3ghzHnZJNomTTwrP
44KP4qGd52JCyskub08CN8KAuAmijw5b07OggQpbaU/vf7rrf9PfeVODXr8GDRMJ34e2MaWIN10k
02Hdgvnh08Yk6IXyEROJGWMfsOM+ClVRtnf17CTHyQhyUv0IP37/+vbrpi6x5usH8FmDJdghiMpv
iuCaM3DZTYiSVFRkF1Sc8st+Wl1ePUCfTRTZw9ohHaNTkxMf4A05OVyx8aFwY3WGQ2Y3Lp3HIWI5
8inVNRm37bUIZnWYujY4AEbrzoAdWc6uVlSmkqox7qlRE7VFO+MxG9TiXDq4S9wt54MFDmIfnX7c
6hIO2ftf9W0rbf2qxK7Qoif6w3aE86aTUaFNGb0cPdQAXeCOmImAgg59K2qWDcl7SU12I22IDGH9
7PtkETYzlvScI+228IPkAVZ38eR1kduBLbOhgGxWZQtSMjlIzsaURqvflESY8n95zQkg4hwWyJXB
ZEkG4c99tclmp2H1pNL2Q1tcWdb8QnzBsjP4grtA5Kyta+4NdvcPYia5y6PxRR53L591OZbXoz2D
DUMkXobWnLRgj4l0vkrzYDhHDDTdoxf0v1LS1v2OqhgnF/Je2nvi5w386sF00vTQ9rZbmTe+rvcY
Op0DjxF7ZNm7bNgILyWcpX3OSX+4JO6+e8iFrf+s7cC4a62yOHEWGdDUYDBvDGWAwXSMnQeWbQvJ
QJ0jt/KufV35u3qYIAzLMfhWR8t9l/vLJ1yq1QNtxOqT4RVuOFhYB924aM/TWJH3jvnyRiUV2MUU
nQj7lnI+rVvpq0Y36rJequq6E2Aku2i0H+xORBeSEyf5avmdh5SYvLd0yjnrlg3l5wJNlG1kHHiN
6AyBNw7mhV+28UY9Ee9tEOvuYI3DxHw1Iz8fiwCIAEmHAZufYDAfRdMmAhWdjxBxNii0VBRDSLcJ
zFsr1aSJztXoHkAtxGE5+ySNI98K3ZETahTUjG0XDQ8mfpyNpMw9+JpI6dEde4T3eHdzczi1OR4T
ZO31bzpg3zuRPy3ZpoXAhRq9Q4edcgp9tdevFxUqqH0SZZvyR86OLridrawVik6BsfXPAQHZEdWD
ERpZqq8nM+8utes99BSDyrDLx05v5hZkVmhRsg9dOwYnEtAOH9fRLzzKm5q+1MVvBvLaDXzzqV3b
degUushgzF86vv4I/qxerRINUISssf1NgEaMSV0Hx5k3yCvT8cWK2IgVMbsH8KGciGgtPr7/Qd50
Lde7x6dA3EMLFvnb27lztkG2L55ItuM8th+DlOebeS2HQjKF96Jr3Y9OY/W/e2a/XpXFgiAKBzGz
5QnxpldqWm4sjGFCA6QFJfsElMNnx+vir0Nu2+C5kDNPB0kR/p6OWXCg0FZyRJ2hBj2OrXYgVQbO
YzsohcWS6ltjW/65i7I/N6FS/WYCA+Px9lmhCFiXNzqsJg3kdX/x8wQGHt+vUoOaSkp8LjZO75oP
/5wQsQbWmkzSQ5D4OFhWyjWRdfWhH91z4k5iWI2FT/qxQgJoVOKJsmF9I6kPcoTAw+V2Ij0Y4ILC
yYnIpLWNI9CJ9DSOdNxIDnoA3Qnf1+Ioh5Ep+uC6gsg66m8HZJ33nRFPtLH8SB8cBJ9hFDf+hw51
EJrN2KJhMlW4j3pvuPIx6U1bwbEZp6nhHIK4QH3JOdJwwEXOGgzV0o7DgxI2JGgnCW6QSeBqwMQb
bWLYvwT1rhDxwNMnuKD+IaszGORBHO1zuC7LlpMjPLypdT8oXZvoSJLokJcYIySG/F1gQr/gXOU8
0riVaEFhH5DJabmfZ8irHAbqDOIvUQUXlWE4gJFddeom0d1I2arb3qjGb068AsrLJb8ygYRGmLDH
BYXW6vXKGgF2ujbm0JtbG8iEuK1VNh0aYTef3Yhc2DgiOkqqIb0xEEaf4qiK6DGRfzrjoNzBcCo2
c42TX+RlclJut5y6wh0PpR3E19Th6aW6ZtwQwD7VGFMaT9ZHtDnOs2rBTcIdWPyNMcTk4mb2WO8H
u0kP1AGmTedTstCOoY6z8vXOT/MUo1LVNU9WXJNVgCgcOHt2VsbpcKXTNVshjeaLrPfPfEB3+zKS
nwWxZOeQaD/R7jZoh2FmxUkF2ZydYlsKcDBUW64KKLIXzqJ6akBL8Fyy2hwqt+U8PxLWUoRz3NSh
PYIbWsgOvuz97n7RyFlU3fvX/ogkYszJS/fGKt9GVkPlzTNvTGV8SVQ63+luoTCQrXygZhwFRreC
5JsIaqzViUMGk5bMrehznNv17TRxRC9W2hS5Vgvp69r6BN1RnNWImc/NOD+zbfK/Lb3SX/xcfyzb
glC+omnuej3n5zNxItsmcx8qgAxb13Cmm85tNFwBIz3RE3OOS8l2tqh9Iscx1FK7gzo++vSGm5He
1SYZfdLJOYaFWVpNIeUNOv8jguFC9l+iBjpw0K+cAjDbFxId/4llzvvc5hLBODWeveuWESELRhba
A412QxM6UYPo2QazPXqbrCoEBPhA7Ut02ls3i9JN1yYvtbMiEDIKJ3siOGc+jPUxqjRkp5jsuMFk
d7rvoD7d9gyYW4p2+TOut0scJdTSna7+yl6MDKMRjcYe37N/sp1S3DkJJZ/F7+jQtgKDfeyc6KCs
oC+7XMs7vMgwSTK5EU0CbQ30IMZM178CIew8WUz6D4bbl0fMyuLexzN83ShRf2armuwWZPsXyo5h
d6jc8AiXy8hj6FGRVLtKpQncndbLAAIAuaCvRvL2Z6N3EcCDPnjpvM4uwz4pq8uUqNpNWjuks8ZC
HHjH2mdjxiwBTntLPBlxzx7WgCIJ3IOVx/ocziCV7CJdrpXo5Lkn4X9hZHuwU/fPmhEP5V4dWBqD
fWwKKuRZRvd1wHoXzEEYwcc/0OBznkbEYDU12a2J4P7Ibib3PkHQgGw+BlXABm1Jp08rAov6XCCL
UJLT1+7BTfTXE1LprxqECIUT/PqNmvJ6s4DhOxA/PGLmUtEuaOimBJlO0nUrcJVg7WLk4cG8msDr
f0iyymBaaFR6KNg7sL+GaIBABL62u1IdrB4Loa/nZz3EPkmMdXVJGyCntYnWH6PAXHxL3YZArW4p
H/wKTNPUuc7zADfjQzIYTPwampYy/KdgdFaxCxEVDGjrCixJgME54MmM0jNcTG14Nk7jXDnbOPeG
bBtjPTZxnNNcOXi42onIcJ36UQP6sEPtTt3JYh7LVniXwQhYx36z4gwAZ89HvDPldVrkVLYapCQB
TE5bkP1ArWu+T1E/7RuTELJwltTatwDzrW9AgWrresxgXf+4Esmt7mVs2/iTonUYaFrQJ8DmVIoG
apD0uj09YX5OXbf+RkYtlgg+8dVYR3a5rVGDjJsYI90FG3WN4r4NdkqBVzcXyQKcIbc5NNUw30zw
t/1tSzeGxPPFuvJ8Et6XzrTPMsnkO8DqL7fwxOebygPhttVRlxDi0sRds1fdTD1qGtN2Cs2CPcp5
nQ4F7ysNB4Q0eXqYYDYd5tL3L1jHg09cvGjvTLo8GV78KrZvHErRw9ZhMwIXbLQoDVGMotMQWz5o
BsRs/bcRoyA7GWVdNRnMv+8fFTW+cwZjLD1oMVFJAvZwlFVhXZUDr7HVxdYVArOJ/gmLMYe3bu0n
sFRFrDIXVlkpNP7rt09neoalk+u7LtCEjPpknd/X6LFS6riaLZANpfKGMHo2GL3njncgK62rhHZG
QUnUcp6ytubVsEDgrBJjGVl74vt4DaZ8gtEJpyClcVB0RzUDxpSYHEMK8MVjEwV8jjEnNsYzu+Yx
GDqay13tN3eiCZApWkXc0wQYM15YnPlnQzrwRVS18DRUk3k97G5KzPy5geqWZYDwULXNGJY5EQ2F
McU7SsjdsVNCXtfsE6stiNMShFgV1GSVmLiXPGkEn4K45tbNOfXBphPqm1N7wSe96KQFaYBmjR3F
LJ+g7ZgPFgZoja1knhvIZM54k1ES+XMB2n3pBLW/l2ItVzcBL2gyYyYpTw3iUoqpGNluqmAxyE+m
cYrHmkjyHDfwPkiNZKeIHNjD7Lk1u8V5KtB3XkKJgI2BaFItqroN2jk5kRk/XSVDMloh0ifS0wij
/0h/ppt3Tia/1rTTMJtwmjrZRaGPASyZa2guze1QCOdyIZworIuKn+vt7jQVVrqbCOfmpKaCIHTY
Sex9YrefLdXiXLGbqT62NDbOrR6Irger8huxnCHLxwH4TZBd2Npnp9IM5dGCG/dnpesZT21v4jtK
hnwLAwSjjtt3Vrqv6Iw9LtAv2ao0NA+m2mIFiXKaEWmJxXWz2JU+wM48UlVxePE8PGtbOjXF0YVj
pllB7fRcoJij41JbZ1nhAF90G6vjblvRwHaC7tHRnCtsQSh6Xhx8UKFTCGRatjmfrGy07sjdEe5W
cfJHfLXEl07OyN4id/0UCeeBPeYHL4khKRAobbRNd67QrhyKob9zKFdvpK33FH+657i26y1h5NAx
eeMJ2WYjpWVp3BoTQRkzXqmDXgzyWsxgG0AK28LA1zuFyIBrsdD3Qs7XcT8O5zXCqWtFptSRKgJU
iaQSN2Uf1FuAV/Z1FvvVziFwdkf6dbqddBdfqiKPrsgJUbdV0mb3o2E/NLXpHG3l11d2BaJ8jGC7
yDWP1kgIdUizNA1x86VH2M2f4rp1H4fZwG3ggLvvUicNl8WHcxH0XQtwBfeN6HyHfJNmv/gpapCs
729h+Ztqw8ikRGjZ3qEeEBzZ2v6WVsBhhL5c+tXXXHS7/0GgST2B3JQbqfwrDi+rZAilKjvR+4pt
J/EO12Y+zqTMc2Kzre5Zuf2dP8ivIrcekBDQXzeB8kTDh9zIPibJd7LaE332++9n1X9U6f5/0RYU
UND8z2Xww0tXPlX65xL4+gM/KuBkAVJb4NTqI72Xrm//uwIu//Bd1HrYlW0qptZ3H86/KuD8ELYA
EqTYAVl0b6j4/svL7P0hsAH9sEVTyhP/CMv+axlAENfrcBE00z7N59cH6wVBRmP3S7qNdBSzEim3
mthzOpGZhWxhZHdJUXH+as2VOvvpFv1NzfqNpHgte3BXBLmJUroUj9bS/E9af29SeUaATMrhHCQI
lDbTfG5d0hx2sQ0zCQSiG/Rng9/nL6ocyGh7//LW25I1uLjvdReaCd6qaH5TtOod1UCOI/QwoAoE
KZfJ0QZPqeoDKKvgvtdW8eIIXYnQyFk10h509aFXpnN4/4O8rc3yOTxh+fS7KALxeqz36af7MJrY
klt0EMS5krIKZTb5TK9gOrESsgV4/1prmeR1yYuCF/tKanQUr1H/vL5WMzXkvRkYi/OSA/xHKhd+
KPMoMy57dpkDCjg537x/yV9fML6eQGiKDY4ijvfmBVPzNPeDSb+UgC+E240CU3GGfYSuXp8a86Gb
U7O58hZlPr9/4b+7r45LW8eU+Hjst44DVbmeFo0FsZrcEZfpP4uykz0bq8iMtOrf3Nlf32aHBAUb
ESiF9tWq9/rOjjpl/0gNeJsXNKlVqb5lWKWH/QJZyx6tfG/ohcwBDnfVb8bR39xgZhBGrkXTNKDC
//rKnL9tX+fs3AHEyvORWINdPGLFL+LsWwm164wNmjx//96uD+3NewRJQeCxwJLo4Cd8fc15MSFi
2C36M1x3z4AweVPhMP3uMr8+Qsf0mDulR2FNYoF5fZnKVvRh0L9tJ8n0gOg/UZuoGlDRV3hVfvME
16bimy/F7eMyUmLKXJuBr6/mGRaBn0LU25FI4k/eWLrxtrTM4UCCF1ArgPdkf/VFgp4kG2yUJFPf
s9PW3mxgi6igCZQJfuPffKxf74FnCmZJgZSVBeStvST3TbQsEVukAfKDPidmSJMeF+TTZZqi0n3/
uf7dxWyLGdFkRfBoqL2+BYs2nWSO14jFZpLnfWumBxljgN8oZ2oe37/Wr+/QurhhgKXtwYCRrHA/
z3tUeRyEJGRPTOkQHGy4SSgWOB02v2nY/ToyaXhhogosbDKsNm++EzSCuU4rKsHdVI2XmTaKwzIR
BF8smAU2rgzir6Yxlx/LyCDE7v3v+Ot8i12GS66hLGurYb3fP83tfaXifm74jgmyk2dEOIsmH9RN
460rMpFfDo1g6Xn/mn9zXz3x3a7jev6vg6a1fKCSkQspRCzzDeXd4hMzrx++f5VfZh36FPTNWUmY
9gR/fP3NBi+DmsY33lSdZSDYzYD/tL5zytMh2iKAaz5wfvav37/oW2k3h01q/2uPex2oXPVNG6DG
wmHYI5HEfhEkwXlkx/6xKFGX5ipZ/KNBxlZ8GHO/wDhTD7xQmg4z++2yOiqTKivmAXhjx5zc3+U3
j/r72Hg1J/KgXToUNs5F59f9jE0IUq9HQ28X2dQHHwrIeMhcCX3XAg+88SovO+/nKrmBrhFsNZ0V
0AVjzDBe8pfUCwgak7NscRrbQ/q7cf3LIABTg70GacA6x2GNe/24YLEvfmaXy7a3Mv8BAEX5BZaS
5e5cXaS3C8U08zIlUz7esk9kG2gt3Sx2eoE1UrFBfJDeVB3F4I1eGMSjOHkgByaOWRiQkBd0sw6b
pWFKzqVwqaeSE9JuhjVoAv0NsXyhbqr8GwgblAcj/eZlr2fijfdTVYpm29AFwYvSaEWufDyblwix
/ZexJBHxSNAPemyAUMW0b4TP3yMJKPB2KKyLU6wDiBHxOrY6om6xIgCB6mim9ncz5+cbJOrVXpQp
JVZzmouvnkWnFxlWCc0J/Hm8dbgnEeATKjU1KbkDrAubgGkk/UDImpEdEcF+fv6IuWeGeY5YfPf+
G/32uTCr4yCkE4d9LwBL9GbNmSHzJuVYV1vjqhj3YOXsYucg+Rt+MymsqwWP+Kf3E30Xv/+/2DuT
5ciNNsu+S+/R5nDA4cCiNjGPZHBMMjcwkpmJeZ7x9HWQf1W1pK6WrPe1kcyUlgoyAuH+DfeeS26N
43qWqVjV/vkRiEcGRR7AQyiWkRN+sHv1wLCNU9Ggto6QxM91gz4xZ74xk4rDErq1bn6Edo8lFFGy
TVtbF2LD1B2i0DLfBI4X3mbAP2kSXqwRhAt6NhQfwxDba+40/3Em+LnaWHzxwm2Yze16zrN0Lweg
JWju5nqH8vL7LHuDJeQMJKlBMQJyYEgZd5biA+jioRir+E3UCc4SokmGp8gG1Lii4EHqwruJnLeU
BCdNJnEyTlU9LEciDJHCtw++r8tbNUu3v5ADEa9LmHD1Pm4FMngQfJz9QedbJ84DvQlz9MorX+t8
XqdRgu0XooZ+GMpaXck6WcvEEA5J0JgsNj6a+HKP59/Z02ePO1srUp/NzmSCHkTH0i6t+YMP3Vzb
DevMTQW0qIGNgoAFEeCAs9ZIs/5ZQIJYHI0Ngzgc1d0iGjX7cjEl8FNMW7NyDOfgMSM7CbKrobOk
zYMvpvKxsnXyJCU5SXbTIR9h5o6I0gQYZK6DElSS3wX3pLVW1r5O3Rrwb9N4v2qmPgVfNVB4fp+P
QN7MBbwSWWxWWqth5VuTlXMTkV89mKpPjw7PySWvfHUyWmvn1J67q62RXZg7ibt8QlGJ7jfeR263
yCpRotdbIJYwkIWpfjJ8+g44c6KV7AbvreaJeiRpEW9a11UE6hIzT1ijab23ojIPg+eit079V6iz
8lYLswGDLX+YC6IeuZ6Lfm82WKAWUz/tmM95JO7aiB2nzInPWabUY4ncvV6h53VaFPyIPHix+hez
VVxNhUFpumdDZSZ3qV9+6dB5iuLGXXW1HKZ9P2YgvO05ZRHqWuZrOSR5sPcDKXdlXIoHCZN6FQs1
4o5AVw+f9Kseeuox+IFrVoFMPxOre0QS027TxEMe47Em3dC+FcTExyQg8CC2G04tMmWTjndwCS7c
NobRnrD1ttk2BzDoo0Cp9TN5W88kzrfBiaYlPSZM08NNRiTcXoJDj7dzO6Xf2KgtLr9EpZwYAcyM
2ABFjt61u2UzkMn0d2aTac/XoHPGE202VOA6eu8ZlQGoqZ/AbuEuSwfskvAmxfxax+o1pnNEAizV
qjby4zT643bgHl8NHFwrGQ5oTTCSgLDqyE0ka0D9kAjvq3VWtCZ0Jysf70s0Hz6APyJ+xsSK1oEa
ZgzfuHjnZMQuR0LRQz+axr2sw1tBFuPal4G17hVuMKXMo/aCJ8IFCLeZquhH2DvZ4p5kH9v8Sxbh
gB1jO/RRjvNHoqGErxoyUL9T7fzwbC63kWzveqzst3iaAT7RucA8A8TV99njyC7ZmIr8LHD8fov9
haWrUegG0bs5/6jz6AXH5Y9wIAl9dqfTJIIrhxT0+K7folLeVzN5C55T5duxsd+DwCPyUUmov020
blVJ2vD8Yul2cRCN58ABuI7Mltu0eAkM09qrKfnVTWpTuvLdU+WnCKMXEoRQ3DqgmrIO3X6D2Up4
bJBWSTl9LQpnKM3PrkhwJDTMP6TJxkthTYJglVWMn4NLyTOWkpbV1+Zj5ZMNTnBzdSnw1dQIY3GC
4T+qixgmimPep3ggSvwmiJYJH6H8TIlfISQuKh25AUpm3GUtroouAydp2vCU40ao0+iEGG7dwVpB
Q7fR3hnrKrCKOwBXSJsqVtLMpgEotdaBQFqDMPD4ORicPaXOTIEAIhR1/hoDiYD5FTyhCbBQjRf3
ySTWXruk6MnopxuyqKB6U+6mriS6xdhUP6A5W+UqzozxR8vuGMG0mZ98vmcXzJfl2s4TwtwifnQm
swej7O+TxjRw+8jxyTbwoLGseRFTfyZrqUb8vjQZ7PlZ2hItW85Hqonr3PQJZBZwIbNZbkA22VtI
yufebN7yxD8RyOfvWb2B+7K7bWszLGKYg7ZJjRbxcFG4LYkpvUt1+qIBDWUoRVgNs4N+rlgEbfKm
e4lbc2eo4CGl/gL2TRoXKYcPSYxgjvTYNWdscDEqWKslRgoolNGml5yIeY6ZGTVORpRGg2NMJsE1
LssvGdanKkxcdugEN49p/ss1kFby2tEv2sNwjQBebJHZhT9af87PdaoIrbe99MlWbfoy+xUfCol6
VDfGvBUlPoeWlSBwrWQ3J8T2FN2+HEhf55n4KWGJ8dQx1OiaKbpGWe4iqp4eAVMfzKF/yvLy0nbl
Y96M8ds4Vg/RwhU1Qj2tZel+wQBjjB2m1nHuQfB24RRvncgni7CqCSrCxBeSfQSv03msq/5RqAIf
0TDuwQyi8RuvFug4nnf7pYBr67vYod0quJF1caoMdSEcBTBgRThd199JO7nD9fTsEw+7UkwtDsnQ
/ypmkjwQxV3CwOTcyPNLv4A0WPUUbNzEL6fxUMxBdrDOkUV0AADSc1IsC75MyrVMhwsU3n2VFdBm
Za+PfjM+4JaC0WvyRq5wLa7trCVZqUcpPNp7gwOHeFc0v1jtSdq2xOJKzPMXr82+6GxIN6wb5vek
D+CnYPDHszjjwwr0dFc106mt8W9YnQeeHXtmGc3f/T6KmpXJxnRZa1OnGMGFtBJxJTuNZW+q1oU7
dw9DxkPJ6IJw74SM5DDyCwxNPpv0mYjYsJjIRvTjHW6OLXm1+xBFlGXD1Qe79ZhIj5tcDWJdl9kH
AmFw/nP+Q0QQ9pgGeFgc25VrQ1fIyNdF+2IRdGgykhn8ZyevLg4o3ZWPcAPyXPmBIOrcB954n/hJ
d1CBbW5iq6k2qDi+AcGOrmlGSHhXkkJPptTWZMCQZkiSU2K32N8PC7Cj3NqVSaJzeNVgGIRbcxvn
ebcG0gy2O6mKTetbW8wiP6I+/HJ0dARUHpJZMz8rAVJ/mm19HFTNcj+r+RsZY7haovGCUU1+2uzs
y5Cl7JDGO1XLm8tiTYknLFF4f6tmT5z6K06r1QDtDWDMjUpjJ7y5X9kJmSigcmTakwBXnGdh7GsB
6sPoEgTkytgFCRgJ7ULPKV5E5v+Ic3unWnbejr21ceAUhX4aVHY/NzizSQx/1/W8qazhpXDhEXTc
sE1hbrF0EseCkWZnuRizaVx2Y4d9SWbWsK6A4TMDi7CssFXDYmMizMWiT5oLBbtDdGfI+W4RhuSN
PAVRbpECgv0kGOqnqmq2tcGOymWetlL9UvAYxato0e/pUVwAVD+yiL2zM8ZNzmicTWDFW9zU7cmZ
LJwxvR2yrwrO7BrzfaFm3iDEYRlmWu97xLRn6yfQRLkKFJKP6TZN8Xl280vijP0dHJYvPSnEZUic
L4VLRU41/c3Nqpt2h/x+8REeFGQDC5NdrbN5VUsjOliTb7xEdCXPgUtaZFcyLtLHXlSPrmM8K99Y
tw0DwtGxf0XaJUqOleiq1/o7q1YC5xxUY4OuCNywZthBMl9LLgFK7P6d8frHol2CY4RX3MndZ2dg
pRqaclfk6bwf5zE+uRlhh4H7FIaGZqxRPbC/AY82FndCLsqgYv5uD8apJjQaIgdpgkAAHscUz5Vu
fH+bBeXNSKIUozLantjRR4q0/RSjFvfQ/rL0QBjD0Pw+8nu9bgqn2rFueShw3AP+c1aTgde/TKm3
sDORRdZUv2wzfUDRwOHPHGklnPK1WVQ61VT+KKzhwSw95A3uZL0YcH1WcmjVGnvxRNR0M576Yb4n
7qLdGBJwiAriLFlVExJEN6w+4qy7yLS8Rlxgp2o2/I1F17PhvopQg3NwXHnu5vMY9e9tnjpLrDbn
HOXIzBF60V5UoNtCLnAgmezLaIFqtK3XrnUY3Vetf4+miXiIjly1LEbTX7TcOpM2EKEPi5K7HFam
G8p1kYA/EBK6QgyFYxPXibny4uy1IhtcuyPHGSfLSlR6O2VGfkmRqK6Ye2zmLn8pMuPnrCr3JoIm
vGIUQy2pK7nLIj7msTCNLUkSwdXqq51I/GM4yP1iI3jvc17YSY29l2Fey93B3+epcYvdfOc202vQ
t6+FF5E3O2Hx0/We02wjWi9aNaN1KdrmgdUu5ryyugAZ2npqatfJRLaugmnCqiV8RDD1XMTkz2BH
vVVCvU25d+911qHLFiSKy9sEJ2IElTNs46BBO2+8mBEUOxSED4MboIMvHjNCqQj2iN4Fwmor53s3
K/uCvnCh1YG4h/k7g6l3q/I6IojgzpI7rupd2BKSZhR6Z3f1fhjHLXOMYzpjIjaBrd+5qpDm2nHz
6YIcjJjk3jtGmf9g2nmw7jUyezH4OFeynZUNr1kKVT5ITei7NLUjtjV/MH+15bh8d0vUf2h3tzrV
LNFTk8Ua2FXJZroqeuTVZiqTYlPFaBQRq9Y1rm01eC80jO0TOcQhYfTCSKAREHXKqRLHyAXZdov5
TqUU0I9OVHNNI8dJm4NK+vBaNUbyMLKf/9UUPYefUTeUjJUVWXcyrQumWVj/jJM/MvNZB4WSP5jk
kB7cZ+PBEOFw11pO0O7NUY+vpR8jroigUq2FGRnIiVQnb4S++lzWZu+De0Ufsm2VTNzFse+CYmiG
blt25jMq8s6EOdPqZ6dswxuu1GDTBdP9LP1nz4W6wYT/cxxHe1O5H5x3JUFrn1Y93w8I+VZRJeMT
GFeoFCYCp3SHAql9H3mDeMIavNx+gYvIDvsHJbNup5lnGcTtiDi8+kbwPNom6jl+bpxHjz7Nczp3
N4AxDwyCc8wYQ4d2T92P8NOWSJv4KkeDqJPAb/xPhW3+nmSKbRHrZCHikpASI3mq7M+qdvU2wzB6
TFkSc7YjSeAvzaRxGzy7awUs9VAPwQklY7DNnbG4L/L63Hf9tyTC59lUoiOBQb7nbvmqMbRiMs4Z
hZeh/ozHxetS+CZaqHg+R15Lpa/Db2GiAD2ZtegPGWfJKm3Uazq56VNWBm8y4wvLs4GGJOF3so3C
2sA/sVZUfYTQ+UXe4t+fTRrPoAqtTdjXA0rS/KCb/mhY1WPUWfctnD3iF6V/Buz1WSRxsQ/IenuC
SJb1gMu7/IO+LPis8tq9pWVS7cbITR+DUjLZjUaYza2h2CUMjwwoN1PgnsLBmW8Ep5GiXQcTMg+H
8yw26aTiML6IPFBPfME/kLzdIqr5e5Kf4mKFnxfufT4aLzTCTFx9FjtPxObOR67FelVzsT6XqGsu
KfSBm9bddNKz920WuXFyTX0LrPibzedwLmxozCFm5VfDQX47U7Q1CPZc8ZIWdPRduGTrhG324s0M
EJwoU09mEPArOCYqNTaZx7GtPASFznAD0xR+LdTQL9Wr/hW/rUVouf1amcI9h1GWIq8xqMPVGF9T
1ycczWWLjlxGrGJ8b6R8yrNbk9E9lkqtyC3bitBkid+MX7FurnwsbNCG+oPNdrqpVfmAEnT4KEOm
T3xjCCvwsHEmdnhmPZJv66rMjn3edkcClbJD1PvloShV/2KNkx+va895k2YrtxVF9JpSytzZXmYi
JQBOnnhZstWet40YDa3sapIHK4fq24+TgyeLvbeY5ifcM9BEpZWcZtH0O76ACV5TIjL0kjZUu83b
MJHvaeU7RFv+luywxWQs5TYCCLVJi6kBs9OjK3wKapEZm0w69bUtyevAqd6LF1thtZWyRJkZePE7
Q5KJgQppnWsW9OZZgivY401kfmZMBJu33W2yqKRTovOOPajGTauEhz6/HgEmkEF5mEqlN2M2kOBT
gm8/FpMT39WZU56igChSZI84rAocNOvJDVBmiURd87i7GJnMMNao9D1to/Ad9g4SabMZJlZuWiAU
SkhEZXD8EwenyZLAGsmFJif5A+hxaF+Qnttb9uhwTOO6Mb/KZdJMv1TFm8LvKFT47gT2eoTUzgM5
KVBJE7Ug5SLZJA6a1bnrGSC5qNBSjjTb0A+FiBAUrjqbB/Iw1QQkrw2m1ny/BwVmuY29j1n0E/b5
cg49Km43KP2TGUZ1cex9tFVMqZntnszWjOyfbTv0fHvbrvYRfM55/T3m/zm8WV7NXUAEjhV8AlqP
xouYWyc6DlnXBFvBWuG1ydrfWwlsotsOtI+BDN0txZpLgl0k0k4GKWaHpq2qfEsduSucghYIz9OT
yGznM8gC51bR8AcH/XudUFeYAjEQGBNGDwSjh05EpfuQ9hR5J9vrNYDoFiXzoWiz9lvhpDxUeeLw
H8Z+tOJ2NaGXXgYh2sBuLceJ6KCpsyxsLLjzxhPgojS7s6Bm3VJi0mv0dcI6hH3veOtahT79FXNH
5tlEBYnPrMrEGgqCW/xspdHY91PvLIgvldmKVZkSwaYKBmPEGIZZDgl1nfXrEbW1sWV5mS3Z9sJY
TGyll5ysyCfiMGaquqkNSSpOvzcR7U02EnIuxM9Mk28lB5JXy8cRIetbETN+9swvY4gZFBLplpS7
vgbHuGpLjhvPrA49I+aHmXHrxm1C88yn/R5S1YZ999NtxbxN9DC/NynBci7TSCTHBUUQszs6LuYN
22mg8wHJBZ89ZuCyNPHhzi5KTav5vUbISsCWY7A2CuDv08X7iMOtOVkj5Is899Abw3czaJ27wukF
KntYDH1Q3fNX7CdG5smz5XXqVZhlfOjU+Om2Nlc3dq1DRbW9pYUK4ahUUp8KflaycbXLR7ykIzS1
tSjUk55kSuxBbeE8ECCFVSL2ek6DsXamfWP3brjC/zryFcFWZF06LfLPwB6CCm5Q1Nunqhkyi1nD
sm7dmYOMhwNCbxp6WyVIk/OwpS8otEV7Qt/YdUx3Um9PsPBE9lIVT8W2Kl0CscO6jHLypCtHn3FS
wTkocpkv0KLQbXZW34/ijNHOUPd+12vnIIli01vbQGLg5zPJMiZYRec8lMIqjny8JEKZvQQdTzAa
P7cGXYKLkVvIPaDmCIZdUbUyeaBiHoPnNp1S65KMgqOAdDr+ibSSTRTMN6/dWGWz2JFy/1Lbnt/u
yD9sQmKQ7IUs5bsByJs6KSyQHfNkPSXWUJtnr1VNehDARIeDm6Hrh+Hz+5jo3bjLvvcOMW43uyG6
75pUrHU2YugQP6+sEv/lynMyYVw9p5TRgf+zzwCjDsHatGBlEflW9yQ60WFJnUwnBW/nC5RJc88z
TPx43VutsbUQKgyv3WJ0sOqxxKNghM0hM2gD05Txxi0R5SLdhnPFzue1ahuTwIay8Tb1wPYyoO68
m4OcpDpMFx7mC65UmiwK8HNVg4Pj8MajYTvnvHfTQ7Z4N5ArLMqPgVmOpdp9Jot5G85hsQZth+IU
Buie2JphoYOEq3pZvk8jey14gZ31o3NjY8fO3H/zc9mYy1gtfMt+u0ya346TlKIjPjCCprbs63a6
4JIKKeoingXVWNU51RaDoDB1yEkap/EgI7eh6fLwvsyLDcYvkinGzTtRuWdN3jwva5Vdh+Xxbaxx
rzAYdvOvykimbVerS+CTszMG5vRgmJ586JsI1TvE/5qA+jk4zkI8dTJH86NEtEOegaOiSjUS57Qh
pG+x/xhBJ08RR0R1GheTkMQtlC62ocTzqydZY3lcM5Cz+U0mQC5jUX/3+NCewsWQBItnMR5gUmpz
G4G7xgO4EoXBezpFJdXsxHgLLwNup8aKTrnpjze9eKE0z92aaJpvdj6jeGZTKz9TpggsznQrN2w4
ppeERetruJixElO/WQODncHM3G029v6D72MI30I1vWXYFTgZCBHWMi+vbo0Fvl78YBirB+I2GGcD
/0nxE+dN0h9rgk/2rpN4n2DY2n3ZD8UFh2FzZ4G5WmkmlHTfShIHs5x2GNbMxbmmy+6zTmS6Rep3
1Iu7bRorjNDCIvCg1dYJeRFJhosnTv+2x5kVdpOkzpcZ6W87HdtE4ptURUqWWkx3nRGC2zI8Auu2
DVHc9joZnOmDeK+Y9GPfkLT9cXTzWNy9hfbUvg3gxvamJR4Wj97VMmfnvrPYDFFg5PNJsDn2NtPi
LBwoRXbNb7ehqtBqQ6W5QSI5ka/O3Mh0Bn1goMDUStUWgyIzVna4hhhqvYcVFsAWCMLWKqb8Dpm2
ONQaHQDgNK5mKF9xss8gR24dhDpEzixuynDxVRphgcWyZa/NCrYsOVddAheykjyW4bdBM5HnGU3+
3lzMm24Iup4EFSWY7g94PPvadTfScvWTtThAp8ULykLSY6lHdOQ+TCU9uzZSsQ6GfN7NtqiugdHX
n3qKrbs46X92IgdA1gC2pKcJ1rrAU76xMghKeVaMx8qhEFWJp85mtDggZ6H2djVEhObOvv0wSj28
l00pcWbhhLkCwVOPeTBQeYD0385z7t4xwHFXSeEfejUf6N+iXSM6srDE+IgmBOoFJPCHmq0Y5WtU
7Hj+kUd4It5VaWR9a5DR07n5ipg+xZO4GsdCP/oRCgCYX+nRq3vvUMadf+iwdH46EUEirihOfGWP
SR7O76jpmGoHzB5JKKwfDNtvMDAWAx1tEydPnTWYbwMGkDuVRD13swyZ4zjyXo7ea4LpC/1MlsV7
gK6wJAu0BcjxQgiXXkZv18gDThhr74dJdyPdPqXMSOH5sOL4SSxu8yNL8p9pnA/Qp7ruo4+lvgPX
WMGh7FCg6qbjddjpsewe14KV+NodwP3RA6cnokd27hI3wnJ7Z1cGnvC8PyqHaEQ9qpOUAzGyOgLr
XEzvkL7iLUKSlyxLvlSLzKQApWVOpb0i0hDOKPx/ygX0gj4uAeZXTgKNUWYLvXOpbwwj3YCBLNfM
VcZLQjferOYxfGQUnp9HkT72VM69m0XOpliMXkbHOtJCdnsqRsHDqiZa5iAzphDgcRVBWuyDMzoP
8owyzkRv8LiAM2ZYaT8/gSIqNgmH6LbnIV6nQ4OUSniE+dnPWsSfGXqxHdjpYMNCcEvtZb60ZoLn
NopPmTd9Lxuz2bq8Nz8NuBHryBrwPDikO81uOZirErYQ64JmniD3jG54MrCMfvMzP2NgqaeIv2HG
nJV9RjCU69MYdPBRQ6hkuXFOsUltin4wnsembE+yG6YzBCmuNNwxB49pGkN4woGbymWgpNN6zZo4
PLuJxmuNUPPOTUtm6IydJ9sVe2aKNCG0XevctVD+ecBn4yorn8kdRq7EobrN0wwaKrfgzp6x3U1G
pjcls5crgejMggX4yDwym7XZaO/c5jW3oArUo/D1dJmnrnpRPk1sxqTyzXCM4zQZp2LqhNz0cVFc
mGKvRVt/jzqV3bpOeWf8idFJAow7VLXRvPiubZ7rSrgkIFfVD4bH4hwZVXA2TdJDfYv0LiOIxT0K
LxDFnGdsHViTsfQhIVK1cXYosXxD4FtqxmKO+IJaZLXDlt1JaaiWvYVqb52TG3culItzQOP/XBql
e8OZxclOMMZBBvM4A4NNi0chyw/XgqDcpFyHu2bqi4MuycCL7CmGqjW1nx6481WKqHpFc8fxnMmz
M9J6XSfG3I/BELIZnoGOmrBkY+9k9Iwal5KRDVCBvb0yEzI49LhnZmJC1EqNVejzG+Q1AqwYHmG+
S9KmOTnj6JWreppcslBbbKXUZN8nTprxwLfae4J0kQbruMzGTagb/GXEiBeHaTQ5AyKQaRNytUOm
oZKgTeDbFqm6/ubXlJjMPlzit3vRJ82KyZ04j7VhnwJmKnJtdZV+sQMpfpF+5B3ampqsn0JbvJTK
aR4G2zZecjx11zrX9Wlu529A97LrSIv1YMWqPmW+UzwSB5bhbA0y6+hAXwO7rSSAQWhs3sbKezp7
MU5XRvvpFougL1Y9Y/zimDo5p7zTBybz66DubZijQb12nFaQWKbK/Guy8rDbenL2X8KqTX5Zie+x
UzG4C1yXTUPbCh6bBv8fj3xUCG9VFlH8LMsJgzWqOOluoqJS1MBmc26bJtlzoFGzpWpGA0bfCPUh
0OauaWfNPGFGyOkwYU6mrrgZId3CczZw+jlQCcH9GZZ7T5KuBh8wQ798tdFUUDzBhj+5ee6v6cgd
60AM07QSZUaW5xgWrDzskRhwnOKlOa1Nuwt+ijbuF5ADMq0yTE7Sys1PqxkqmDQz54MCNJr61nwp
PXaAQdrn12Iw/G9ynj9DHOts5Nl9J4pzbIiiS5Lo8c4ayUvQpTGUrAaXLtkufsBkO7YCpnflxddC
d+8RDznTxDGS66gISb6KlLsFN5jQ2JQljklUV/m9QjEVbBGhcepRbR9M36hWkYyYLHVWDGVO+sXe
DDK8z86UFfxOjqGRILn2qnf0F2O8aFdX+b4hWGEbdnlzTeOekLI0EayvsCggyXZWAP55/mvl7UIA
OkdJ07C2RvfL0wEiB8SUezx/7bfYMAMY437QbNIWVzLjqIovEEIImt2FljoGN95vdEQLXw4Q9Ij2
dCj63YwRZ5eEE8NjoHQ41NtyM7PFMM6emLPnvqD33DjZ4Jr8YX6dbRMWu1cCh68mPJQnzlV2tJrt
MRUUQy/2ozbLoFXGw0cAa9TGR0JrqdH5M4Fzb0TNaRN8xcQMiQoNSXDoHcuqN0oM/TZAWLJj/Gd0
63ywCdzg08JCwX5I24iwRvW9Bwmy5MItTx9UowMdVvs259FwMK0ypXBwCT/MG6N8szrFQhVjqX6r
lYFWUNdTdm19FYMLHPk5KPp8dl70y0EnwNz2zUNoMdJs0sWp2+GYPEYMYP9RdImk8s+SS1Q6jhB4
tZbkSfcv8m/oy63d18V/yOnBCEzjesgcJ14xmEfUY1MicGYtXWer/eM0uO0Hy3rNIrhtagwyHl3w
YfB9csYrTM/xchqON4+NJNUYsLFkNbdWR85R2obGz6wFkgsXkuzlf+mH/8f29w9pYAuH5v9t+9v8
zLOPOvmj7W/5C/9l+zMh1jico55mSqtRyKMjav/tf7n/W2hmupDnmHz9R7bQf9r+NHQ7yZ9JqZHW
86//sv0pGyaeJz2sW0So4Jv4/0oA+7PRAw04GUA0LBKpOuwj/RvC+AdjQoFSa4yjmV6mYP/kVaCM
/basaH6r4vCH9wSV3hQU+R+zhxYfx//5Evx+KddUNq8iTJNkEX6lP3ogyJf0Z5sNAJt3BhO8nNyR
dpFcRmAnl5AFMpC3LH2JcdrviegO/8Ee9dvB+NfXR26L2U9hw+Bd//PrU1pOKO5RH5NcGIQ3U4bu
VuI3dne0tzl6nSgjeNqDmwq6wXQqvQ7RCz1pq9dfQaz9m7S9Wm/qdBIZAz5VeSuuOl3t/IRSdSdn
0sD32oyHX9UAsGOTOyHEsMrlLa1R+oZrcONyWIVcAL+QZNC+Ag7XJooMQKc8Py6BkHblf6IC6r/1
vZIvgh746vWT0W6HPA1f/v7zMP9CsPvXJ6JthUdBLZ+I85djaSoFtdsUE1cdLcKZThDFnQOzwC5R
qmxZvDr2N4EL/CNtHMmOzTUjrOJFyZjOma3qB+Rsif899GEOhWkAAyMKyi8s4ggBmW5m0K1xZmt2
e4GKEfh0FgZSqcx9oJL22W+XoOcwBjCrMDWlO6N3a+JF2rJ4GzsXm3jk+NOjqjJA3DUJrx0Zl0ac
bjy3br/ibhqfm0Q3cBj5LYY7k/isO/IvKnki5TZU96FPt78TGePMo6CnoIGLGUYt+iSnWwjbKJWT
wXOmVV0jadqEWbTQZZK8/RCpQBGRO5NZHJsO3+h1dgttbJrGcr/7ZuUmh0KHQwkuqzZngBOj1hso
HZHe5HPXPuG6DIKblccjSSOVG35o9p/LMBXz+n7QI6N1p9YNIBN4DNU2QchUYolUTQtdI7IrxrQR
uZ+xiigdZntWpErOy1h3ZeVeZ68nxrQVngSM7pfe8D19RmXSVETZOOlj5HgROWIj9ION7IKh29hu
WutDZOK1/+IXxh44+dxXjMWQKz4kvquHqx8Ynk9miltGO6J0zHSX8lTgJhS5XLIy2XkzWkgauUXj
4uX3MSkECLizWLYbFQ4pa7DYrO8lUT8QjlI9eLj1MF+uKJrYL5MWEUY7u7U0YoKxmZiRG5VTbWa0
lqR9J55FZZhnLqj5JK6RfnX0YWynx2gnJpe7+u8f/v/uMHI9HM/achZn6F8chay9pqQXHQEFwCr2
DvKITeM01X2CR4dCYCAGC4NswbKNxYWbdv6vv3/9PxvCfn/1CKi2hUOunO3o5VL442EIAy+IUjft
ISyhbW/rwj7LpqMdtDNzXyCp/SfI3X9z0KMBc7XEYMzNoaw/v6BThWZRUmKvB2pAfN0Ozc/Ilp41
mvvRVSBPfDnb7BnHmKV/L44pcaefBUCeaTdObOAzktMpHQ2E/0YMpePv34+/mC6XN8RmTWeTLak9
IW3rLwYYmQmPqIK0XZPkW9wKb1J7Smp7YcAsATcj3LY4AD2R92gcyYVhqGu19rxD6tPum47Mjb//
gZbb4M+3BXe1wAKqgB7jy18MO3+4GNnP59iYO4F20K4kVtAh8FYM67J/sostn/RfXoj6gLjyxWjp
Unr/+YXMEumLwEqxDouhv4WoKFnOT4NF0oDd6J/GWDA5HOMFJSTqsGaxP0Vc1bYTMggyuyGeljDK
4a1Ss2XuOocJwoYJdbrPjIaoC4pA1fzDz/x/P7ywEi0iwKA9Mg5aEAd/fG/cf6fszJbjRrJs+yvX
7jvKMDkGs7Z+AGLgIIoiNZDUC4xUknDMjsExfX0vZNa9nQyqyc6nMlVmChEIwP34OXuvvaWTjsn2
kcdVPVlO0x+TmUyTzK/l12yFa/f+b3FqWQKKAK8UY7wtgEHzzpy8rYYPIopcAzxjRokIIXE5JWWd
h/YjSFcHw89Uy2MF8OY6D4viB94ax4smREGH9z/I64eCuoXKxXQs/FOWMPH4nby1gLGVpSwOem5g
TDclw++I1sHy7f2rvHUQchkYkJCP4YuhTTh59qxpUi50pTZuWPi3SHeaHIxvPXQr5fJLu4qsa3hV
3ytVjp+StEakPJs12gs39woc5lbQWJtj6pGMHtJC3v90r1fO7R64hGEGjosZOaCSOllIVJDbvZvA
9ummCrypCIz9zOSahKXxe6qLfB+4AHaI4JOXiO77r//86ph3se/i6Pd896SIzOALpa72VOyjW0v3
Q9nQmygyg2wDyUF4hWN4VYz2BKFWmXrf+ev08/1P8Pp9/ev727aNvp9YIR+n58nD75uSIo9nYKyx
esSDSlD4EGOAc1B5OCnyMjuziUjfv3/ZkwVyuy5cEIDDjPxZLHjDXl/XaRvPRhyJ3yF3mmyPmg5h
T9puGSWw466o1fw9AS3WtcAMJeJ6ltOMdC0rIPYKiHMHyNwwld7/VK9Xgj8/FOmn29klFCE4iZNV
m2fEdEqHo/sKA5ADe4rGBxT2D7d018tRdsHd+9fbnvz/Xiz/vF5AfUjk6lbD45Q7uQm4eFajYBez
anLhCkxse7JJS/R+wYA0zA/2FsqXQ9KE3gf3/+2rvyGTHU5J25XtUwTBapV1GeDvilvSA3epSIp9
4iM4fv/7Wa+36b++IEckFjlYDr74cyX827YzEdDJiK3DU4Ty8SwFMnvldA5hidqqv2myyre97kn3
FipOpvRI/P0UW0GKE2CxwgvsQcV53rn1oxhF8MG7R8jq29tvQZphAYBPG9LOeH37NfLWfsH7FPeI
NtLWCW4gd/Qqqs1SR5TfHTK8zW60DiMF3Gehqz2N+p3IjWMgCxSkeHiLy6bDKRmlHBFN1FHkM0ao
Zb0WVejg/WKcPYCCkYj6doTkbJ7MwpL3HgAwJOg95bNCDHrkwV+/EAlwl6dm+slny0j2hUFHilNM
5rONCpxtlL36RcgQkIoxE9hYD5JwQ1OoHqBDj0XgUM84rAyZtHI/TIF9PtGcJwWjGkbioQs72XXE
crGkBYt6YNpmXhvKCphrS28kJafm4pfFGNAAhauDJdockgwg7ZQDSlCWfW6CMuvPqZkVIgLs2PgX
CyW+Tk3ItESTp2ZFHQEuKSh4HOPMRLyxpnCvnO7IpGHoL+jyQB/NGox1lM/By5rCKY3maQi/exa+
avqXJi81GBOaW4Iu4LOdSL+KHVGJlW4QqE5MAVTTqVETPDfq4dssnOa+TLL+OUgdRqIbn5p4nL7L
n6XFEeCcZ9MNIoeGv4iWbp6eKNsyPJVURN9MN63mg0cET3fGi888MTeTIj3kgZ3Qomus5ZrYDOtZ
BzMaGUvKzxyOR+cbXyb8MWLS4wiQ9e6VNqyaY3FjQ3VkFtEwlptt0CWVocMsSoaKfFB7Nodi7/lN
zSQJzW4ZTWrlk7EztAwzlZPdV6gQlp1tLfygA/kumJgS3bU79Gfk1nmktcQkl6NptOplhafK7LLu
Sh9LwaJL/j7OcX8sulh/uAnrKWFPIjnH+oHwHBjZYMX472jPtkDu+P3KPv8RMNB5zMchdGMnN80H
m7r0D44RSwtSvFpfvMJP7xFaDjX849maz5dyQTopyS/81hlF+9DoybxBZx3eGCUhN4gPHUZpOPNA
F4A5wTDFhI70Gg94/DCueLIN5Sz+Od/L/2UFogwjtOkF71jjOheiIG6AWD+b03vXECywt5VIx8vU
HTkeGl4f2EdCBtP0MHIS6neVLJDSj0NRjDDXMhB6qPPn8zyQShDmaTh8DR2Y2YXjFV2xy8aCSXSd
YOZlgZccSxkBtI9eVdCRFn6ippiOAOhbpLioBUc1Y0soZ/kYNI7qoBisGixKVgTjvjJ1g9pppAXF
ndQdIPI+1cHF0nlYVkkHM84JDpLwO2W55NHAPv+UGO5Kz3ptUTXyzdX8GeNkaoHPWyi8tGMigezU
nJv4gCwUxOPqcHaP2A/y/ugq2DsRlTcKvmLwiLeEobzUx6zfcoAKo8e9VdpNyIM9NPY9B3aUaVB/
nc8FDyuaOXPwqjMbMdiw64bcQ/e8mgnDSsaH30JdkZntp0X4ueE3Cnaco00Vjbzcil8wGz61RlP0
WOPr0Yna3A34C6vUvk+zoCCeSWDK5iyVez8ImkGv4Q2aVlGJN+se6maD488ItHFeAAz4iUECB0Ye
Ntav2RvUjTG2KIy1sfje0cjw7u/tJcHgt6ay2tN+8W+xtzP/MYKaVwlVdPhgM515GcIwua9EvYJ1
K/V2X+fttSN44NsC34HPvSqIeRYmSqbIWcoO0/uB8WCJlHJrcAr0p4kUzpfUytbqwDYohjPbseyr
IXVVsPdWbg08w9JHFzEyeSZE070F+DqTIYWCdt1RkWLksws9fVUL2wsJVla/7BknorQAHYW5LV3H
Cpe+hY92DAaJFjxszEvHbNcvoCvKr6YJbDRSpYOcthg6QRunlGkDH3bIhphZq4PvQSjjzBmA4cX9
7IH8bHJnPtAFSs+A/fLkI3olcM9yU+xCaNEucJgV4Y7QQcu9shaXYxU+vRAlcQKR4BAMHoVWX7qc
Qot+BVNo188mUvc7/gb3pccWgOMK7cBDUKHpQnNfwAzMCIyr2eMyJRGDuATOSY8ELYe0RFa8vha3
kyukczmPzIc1zsP6GsLRkMRN69AqNNE0384wm3+gDMcRxLF+vtscHupi6XlYznD8k7IsRowasFI5
+O+IXSjLsxlVDf0Y6OY64hyxvrByWp/DPOEE3/YB2jxNKiTYwtwZukgr0zvX0+xTUHVt0lSR2eAZ
OEx9UyiY4akq7Gs9uXr6BHe3/4LFuPd2q4VGMu7zsq9i9LpkSmIfrX7WK4NCnrgyFH68zPg5d6PV
ucsxa5l+XlltzZjMAlhOLFFGxNTesTcP8iJFMMfBqJKEGbsmH8wFccm6Ycn+gjfHc3ZV6I03RSP0
wSoy7wfCJOMW1O06nK+YBnEx9OyEEsghPVZHa3001mJfTo3xadKJys7chPCiuO9us8TDFdaOaRWv
bX9VhXX/XJWlurPa6Us3ctaiprlgWNtkHxV2b49NnmXCkrIwElmw/LZK+m+FXdnwemZEQ8TYRiws
dEOjUnxEnWqYWXbFr0zk2iN4NV+vc3smUQs4KYWBkgt0eHKd4EMspIOSsycn2MKrL/VPlD2I7ofW
cOudAFpNzJu55BC4ErSHH1T6vzl/cADfPjpdXtyNzskZvJ0tVZWzR+hFa5InEzj5US0V5FOtrOEP
02+/uhhlGOZaRXdOU8n8pYQ7f4MrQbd4NGsmtx/UyqbzphylCwEzCny2a2+18+t7OkiOCnVRaHI4
WJUvRrPb3oCpcR5JQaHzGqosxM2NffAHook0i1VX4K+3piz/UZnQdWJmnONNWDcUVVO6Cbd4kb0A
kAON1+veseSzsD1Z7UJAdZgsJZM7Tnj2uGyXXCh3DUP+MQ1ejpxBTggIbY0WnvdeldhmwsS6WFF1
TXEmfAP5N79XNJIQC5tiXJKvUNLhR+C4T78RCykfe5Akzm5ItfNCl9Z8KNcUmCsoCWjWRZ3gmTEn
DNE7uboDDm+s0AUofJ64s3XyrezSI/nzO/BoEtBk4nQPkunRV8cqKhFX9dh29Kbxa5ZBalPfMWls
9y7NdePSQU217kj0FQBnPWDEJVlIL1mft+Q5ZNQC0UQ9IXakxFTI9hPT+2Qy6PoZjN2KlGrJy33X
dJAJ/D5EEGe7oPjRX+MT2SvHzxfWGbLXQX5MzUHUVUVusNngokh1e6fDDnmRFr5y4mqgJxvXfVj+
TNEIUgiKptwbthitY0B4yYtHneaelXrEF0vRyFK0OkpGDtdWcZYXyPYg3g/X4YociwyzqfzEFhb0
MVBUEp/RtDI65RiLyJL4FCtOGiIeoymUTfhBl+TtwdjzXLwbzKjpInI4fv1oQo9GPtgnKOi7oDlY
S6V2SQ7CAzfgtlwimXn/ZXh7MqMXQffUZpAI2+k0LK2izBFTR8pQb9cCVbSR3TXTUB0slwiKD671
dikTDNG4Bt1K23/TqtWNEWZl0uBttPpyzzeFo5OvVODKNy7padd7eyjNHXx6E0TQYH/QhHt7a0Go
MUml4cB81HW2VeFvK6m1EAGe0NyMOxkun1eyvPFhdu7O09okNCDLP+gEv234CEJtfNZu38FjeMo4
hDESTEVPeVHPbXofqMWNa0vPh4CC5TsWronKMClv3v89f3ePIcTSArTNULjWyXbBWKgbc5yMMTGj
6lMZzqBKenO8WDMT7Uxi6HND6uR7MSp7D53d+uffeUvw2QSrgMJYYl/fY6PG6pYlkss3uUELfPD2
pImOZ6MrFoy8loqJRjPP3//Ozm++NM/wBqbCGBTQ/Xh9VWIwMYzWI2qXsh//AKQoEHmOHXvMhMx0
OAyYiXGLM7LAl4vSTEQJhOhHOdhkarWUgPVuVXYHmYVY90OLYFXECYHLVzh+vDK2/Y5TiTsF03Ao
lGU8mHCfXwZbld/WRRW7VCIq1SvCdIJunKtQjI21qwd/qImq7KCziH5sSICvgxn/SQWWecU6ke4C
RtZz3LdL4u1SJof9MTSanjEcOMGIQM852TfIOpwPXsPfdKR8ItY8po9QIZkdvL5beTVKk+PEFOuu
Tu7Y9wsc3mW9zB9c5zc9N7CbSBVo++I3PY1HAmYRDLkCv51hB6PPSij3PZZMa6+b5iYBxE74Yr90
SPI74DDvPxJv3/UNoxeAP4Yy6L0Bf67pxumcJdNSW1rHUMzTPnVBKSm8tBcGmWIfVDm/uZ6L7sKl
te3Cvjyd+piIdFa3q4Y4ScP1M9t4C+S9npPrgTc+w7m0ILh+/yu+/RkZAIbcYYfRF3jT7aX423Lm
64b/X5F9PXkOBq8hQIrA8+x/xA99+3LRtoFKuKE2fYuX+/V1LN30feeyavtLjyqfAMMDiRg163dn
3OuKDoegED+nLznukZ3nX97/mr/ZoIRL35b+NcUX58LXlzdxdWPjQ30xzkNw0NoJv1habZQks7l/
/1K/+REFPWkGKOxS9GxP1k4TWEvJssw39dflq9So8qIm9QEqgmmPhCz6H//8gsBLtx+PKRXqnNff
rRwMNMSNRYhQIYiCZzByltA9+Nb63vKp9ab8g+vZW2H7ug0OjtSzGUcxHuL9O+nDNvXi9Z7JM9NV
HKrioiVTGyxTVe9aO/CPVm+F6xEbwfJNecLAB96G7g+jyImzJAKYyBFE51IdEjFqMgtDhA0EzABy
w3ykb3N8zfnOVCBkMImHmK8mLHMfzTN+8zgKPD8ujWRKFvJdX9+zSsveWhwaSykd4IsOZvJ1VcGX
sFthotsTaXoB4t7Zg/Z3zkt7XsUH793bbZ1FzUX9IraBAtOV1x8gpZWmaxcNMIAOgv0AfByJtFAv
Q1J4tA8IgvFM5BjvPym/edlZSW1TOGhphH26ZpPLsegerTkOWR7KlcnVhSPz9eqfXwWlFUNa3vVt
lnDy1Rp/sHD/DbHX+CuJDCAVkYioD9jP1m+OX2RzbRhWKhX0XCevNO+VT1OlmmLaFz9pJXeXqm9p
gnPWOM8UYSSOZfhf6P/SMB/aBYKftMG/VMuhMD2IaulIyPoHv+qbUbFlIurwePs50aFrEvbr705+
aNhmBWTYITWSa3hF6ixY8ubHYMGSjz1z8vaBSiozIgkmf+AhqDmpaP3R2XS7zMkbGrAgbMWMiZ7G
P9mc6wFacjZWHE01mMZIMU79jknK/oqEFkgjfArjwS+yIKHjMs/PeOXh5JSZtH5RO2N1aQqyevbv
Pxa/eeIDRsob85PPxTnh9a3pxz6ofKdHAmIkj7WbLudO72H8Gud1T753fZzQPHxwI94WD5vWhFER
/TtGZ+5JsR6UpN/OqUQhXJOvRv5bubNcKEn0htvYZy/Yr/lofsK03P/6x9+WwAS2VYfSnU9wssCA
jzW6PITONzWF+UUyXb02bIwo6eSlZ4vohqeyzpvH9y9qv73HaHx9i28abPvc6avXZFW69ch49bym
I3FLaHv4TF2TkczG/or8uRj0GsuWUFt4qpzV97kJdO5Ta9fDnT/b+cjIwpXgOkxpdwdajIGLfkvj
7qW7PeW0MxXxQURl3ugicJ/lIFi+HIvEI5JjZ3FYW7dC/U3FC5d0ymxcwWm/XAFW7T/YZ99u6Qgc
2NRNhDC86qftFwMXs2oCeoeGHsWxcwuQtXbQQynJmvP37+ubS/153ESrCNIXxWtw8jqRTFDlEsRZ
XNnDt7UlLiDpNjSalOKfPrDs4rSStsk1Y5Pg9CXJAvwa1kSbi45+tpusNjmv6fWAOgEMOPdWAqdL
9bcEwfeH97/jW9kHD2tgbWowiCMun+H1+0l/wBGQJgmC9Urza21JmDcL/fAu8JqzdVm9L2WNAtAg
S37HIMX53Od9c2PJ1sWymPrw/dv+c99sy8f7n+zNruXxyeid8w5vwmPvZD8xw8pp+OorqfVeciUD
7V2KtHAu3r8KqQGniyYVPnLoTY/s0/93T8oaUWi7aht7jucGzd8hszBTx4OvShvy5hTcD37Z3GNy
21RZYu7QI9b5xKjUadKJc4k3g+JnTIkvV9KaAZ0isfqCJnoiKGi29kD56+DK5rRe76cCY7FhtON1
FfRDexAZ3OiICqnF8GHnEKxKzgdNbBFHK8/dqbWx9zcpaaAGMmYmTnSeJATQqu0O1qiDqzBvEwhY
hO2FEelkNBQXN8OP208dh9Ni7WkWZoV+6C0L2adddaiZXL/S8IybZX3WMOG9GEiiNC8xuLnNBYgU
+vFTp3vMXxzM+vOp8EYv8sIyX87xvySM7FjrjZ2aHN2facai/m0VLF2yW1MeiBenncgXaufxDxEQ
YXwmsU+GJPwRi3lhdx3+D9Yf5Rw4uDIw69Ak17tqHIcnbAb2TyZJPXhII60oLfVMX16MMNpAVSQM
DuwqQezsG+mz8NNlazy3GQMDr3V/Za1rb3CmVj9gNnVfGDhjnZ1t1KIG2Idw7zWwEOMKZ9oVAyAr
v1jzAoiVh/YKBQ9J5V8Z/AnsfZzyaIkvJaa/EX0LtC8PfgAy0Z7TkU9qnbGbJwe/X++q7mstYK/A
E0N4vBPjgIx1Gur1R61q83szkGgVgVpDbLDyMGAS9pgGRqhM22Sn+0lh9Z+nX4DhZnMPmGf5ia02
s6O2VdV3Q7ee2MtiCAzgbgUYhoIjXRXxtgBbkiOO3mhC4SvP/NUqiqO2YQ2BijC7M5oHxL8XrSKI
w83NdmC0R8GN8VUiSGiLZSaPIBjsFzcbuj5OOMprjkgscZBzjaBjG7C6qK4FdvxwspsrRHmwODyK
G4uKv5jSmOzHbVxQNYY6b7Eup3sEbBPozFxrd5cQPuVGVpL6AADLaX5STHudT7CFw4Opvd7d66Vr
AfEZ3haqmbndfccq96XxZNAQFtnqKwRH9V0uW/ubZjrf4AOdQWFpY+sUT3YX3sK5kN9yUiG9eKIH
+2QyTnzq13GChYfO+L6iVsMj2ForwnnEpeh1smkJozZohdgFjByxZvaJsSNCgPjQKjfs745g5Np1
a/uLA4A+rwgjrqK+WkZs8FKHv+iogvXvx3Y41CSMM/kXLjdm7Adk4t3kB+1BMg3mJ14MnPU17UQ0
6aSTYhUqeCUjWbXhHwLS3n250u6OBum4KFlsi8Q2yGLPCxY91gJPjrzQvSeJ99ZBq6MxqyXjZddT
xs5BEYWDLxAjfvUUtfZlSfH5mfI/GaAnNwjz6A2n9gd71Nv1eBt22AhUPcQ4fnhSeGdDUZXZRLPX
TdtxV/BsH/Fxrh/tR29qN9ouWFBCOi+IPNGcvd6PhgQZFVNLhsR6Ymza8bj8LK0VtltiBBc8Sz15
oMF4qVy1QB9u2ge0BjwzDfmNpbmJwla7PSPUGPwg8psjk+QH1RiArvgZPkxteXtT2Dht8tPCgInQ
m0N4T99tZLqLkU66fn1I7dr/DuiJgUXOmO2SwR+AQB8v6S0LT3LbMl4+r9siu5nqtNCYbNGVMKKw
ujvGIPlH3P3fFDAcck2fxiYjQPb51/eSGrSsMYWQ/VzlztPAaD6G19U/NI38oAR9ewLiZ6PgRbdM
kvg2dHx9KVQUTWkk/USq75Tu7ATRPlVnkD/TFYG4AFoLNNkCjjyt0itJYPvlyIT3g8Ph263cp31G
Z2IrZWA6nDyiJF84bJqMO6vKNo7TksBMaOcHRwzu55GJ4QdHm99ejvEHwwiLJ/b0O88wMFTg0wsd
5eh8Ts2qeprdtTjHjIC1KcySD96NN90L7jGzFkw5lGv4fk4mjwW7jAHMCS+T0bSIuipFmFRVL1e1
KdN9EiY+br01uO2ZRO27IGHve79YenPO2D4A/S2UqHbI/T2pFZsgXaZ1xkxlNn6zyzSkTiiC/qPI
8+cxr6b7Wbri7v1rvn2GuSZlGf0a10Zdc/KlTaOEetHjwkyIUWCClqlzHOYhUtTU/2CFE7/5QS3L
Zn8XHN58298+y9+6okm4EJzM0DVmqEV6Y4Z4ZYbT73oPE9wcfenLsX+g71CmR7I76dJ6Jn7fNUnY
2nmz3VsFnOQuM3L762CkqIJwnKz6OAplffcMC2rznInP2J+SG5NJexU1AnzXzmk6GgLGqsyntXbc
LPbQGB5LWm3faxXKx8S0U9RZnJMvp7EOr9YMcNPBdoHkUfHk1ZcgyZcx8ua+hh1gtdBjRQiyKi9J
qNm3XV4/Lj7ssn1lOOpJ9BS4DFsnlwObi0JmAHWpiCGpTDueTFzWR99Jxxd6z/im7X6FYTVMIUGW
Iwqe9masZFDFdKmIaPZA2LGjYib8qG3wu5+Cp8zjWGvzY5weSxg9DMQNt5yI5vKhgsjxaa74dsY4
IcVC4VF/8Gj/5nqsGTQ2OegxhPpzSvS3nz5wwgx8KeZpNJW4/RcXtm+Q+aqCKN6QoI4D/6Ml8zdP
toMthh4WfzsOmZPVCt+WIFZixVuu1vXzzIYWpQq2PUqZ/hFAbXGQTU/arWctB1piHSpjxOZ+4d2r
0FzO0K0F+zE3nV1ugH/4YG377Ydjo7c4/XJfgpNGhtFOQVi7nIpaa87uHMnQPx9Gnw6W560fnLN/
s6yguuXdRubBbPXUeTDA/JeG43OtEB9+1rbtJ6VXE2O4xOjeNvKYoK/+4Avav/vFOWk7zPyoM/zT
8Bvd5DIzBN9wlCGWqHbxvOQSEp50D8q1RyhFfZJmBwgR9p1sDeyTYaLMyBoQQu5klo3kp9cYMaIl
p6EVQcsvfqmAcAsGgXl7h0Rr+Cpowa1x17vtfFirNrjm73T9PX05vR9FXrRHpfLmBWkwM0INqiL4
YEl7K6DZ6hPbCrB9EQvFT/l6SRt5ceeEDh/Zkrr7kdGROtDArcZIWdDDQJtU+PEcI05HlGvQ8hEK
FMbgYq3x+k9dG3Zn7y/nbwum7fMEvhVy5jbNUzNLZ5EgjXga3WatiowqlvlMxOgo/eBcjyH5pBfK
Wd52qX2Y+uB1PpXOd/hPQ9VPU2ymS3YGZaOByYFQ9maBR2BhgUfEyfQrl48rHaBhZ3kz6XmLrtLH
fEbAAGLEkeeEehMb4zZedWtSW/gXrUv5zaG8t9pY+8t8Q+doviO8yoTHnU2AnNxeGhmCK5mkccKQ
8ZJ0g9UlB5K4c06+1nNhzz6HcVPUt1h480/+EsovRYmUOPKMoU8OgWmi0c6npL2zVoVuq/DRscXI
iLyXMmlL8qtkm24MiBxEwfu/z5/981c9ZFR9jCLZ45lkuTjFXz8w6eAHOXwlEaNmthpSV/DFGmsC
btBAOYfy0LfuaM7Zt4EhwOcBQu6qC/TE1bc88b3bYgTcfEPp0buHhCkb8M9k3uJrcULviBqiURHy
6fXe79uw+er7OSxtdtSs+8t7+I+gAVfZr67pm5fhP7b/7FejGAincvjP/3j1p2v1XH8duufn4epR
nf6br/7D/j///Mfpc7N7HB5f/WFPWsFA9/O5W26fe13+dZF//5v/23/4f57//Fs+wAJs7d//GQtw
tTxuXIC/YwG2/+DfWADT+hdtYvxdrOymQ6X+/7AAof0vXKnbcI+XBTHS5jD6NxbADv5FvxWnJCd4
htPo8f4/FiD812YM4nhBuU2bjkny//3z5vK9v/z1UHHLuNn//ee/e/VPW3EMLYRj+VTUvth24tMl
WQpds4w13lmNVGxF8hkz+C7kzvY/OhlRSJysRJtfEIQH/0Odtxlfth3wbzs++zJLVFDbxzld2/FT
b+PyORio7DR5YF0FIJ0kswMp7It3wWR7SPelgaFjF8h1upzszHTp1ibTEDWusm8X6Xd38NXqJc6T
UfxCM9fdz8ukiD1hFDTAFwoXUhFr1ZPKPSJ6OPjMTp1dq1xKtXXUixX5rqSxbVs9/Fua91191Ist
CnrwSlq71pPI/EHKc8mV3zACk9uAg6pc61jBrDos7eLiWRcDuv4ZI0l9VqbVCrqwbmj+eCojSqQo
yuSTy4d5rKST4bbvFKfXZlqMZz7xZMT2VLZfy6GenpmmuV6EziQ4X2Q5JEeuan2aS8frDsnipo/W
UCJIWgqvOiCLGZwjzC2pd2sIYQAW8JjNtJOkyVG+9CtYva52fyl224fWpptKO4s+Dmd2Z/Vo7aXi
GpSlax9XXwgfSoGvGQ3TWHqQqQOjRNqGa9N76JCa9nlmNYC06vFOkRhG6LwtvW+dKQUBN4EL6CtL
0u47TKP+h70U7QshaEhFuhWBAzKfGYx7Ywo+ElrF9VYmI1rzGuU4R3V/FvWuMdX8ZLC891HlJI4V
NURelruJHOhrwsM6G/QX2OMIzyFOuLIisipGHldceoUiMICMYYIYpTKrP1rHJWmGbC0aGEgE1L1X
YKkSDdFXcH+ClijOIM+vVm/J0uvR74hf0lAMdRSkpvhjQXPUUV/4+qnvWvNemKol12Itpmiq1YzU
vOxbfQAwoF984o/BOpAihOWGwJzzsnP76SLQiSfOl8Qx5mfRYuqM6jWwX+Yxt87LzGvUWW9bJTkW
wh8gzRO+87xOC7a6kaQ06HEDzfeLauw8GG04Q2Iyq2trDyN4rYDgG2ZOEp5egMiPcwBMIKGJjT3M
MwGRDT1QBgTb9FiZOUUVsqnwMMi+H+hCAIgCLKZGIybzNRgjqifnuk0tmM7KMPWtF+j8fuhyu7ro
IADfebO30f7HzHUiUfWBHfsKWD2Zi1jE4zSj6RtxdC7LGPSzlkc7xQb/hd51gUVpUnkZewLpx9Xq
V3NDNIw50sFr6WxnNNKmqOBYfbv0LZYpMlULFfNQ1zfsjyS6NWHp//JzMnL3/sjM76BNg5maLE0O
2KCNAkhudJpMXPVM/oGfrq3NNek37yE/zBQ5RBc8OWO5PLTg8OaosgaJ62jpAl5525x0NMEfpVHI
eIgYDZvomQDAPpxliP1e2WS0Ug1fjfQCU1rCJQRmYOcmtQGII3swPuO50Z896UscM1ALmPolDUEt
k+eybCgLpHgMlTo52o6zPKRdswDHaP0EWZph9uB9CTuPKHGan0nfTOdN76KbXRAlXpq4M+7oM2Ro
x/0+GJgMCOtTarjuhTKc4VtYuUMAUSzJMDoBKcx3Ri2M78NUTAQhwAhK47lFBB2hjRs/mwEhAPtl
sPs/0H8odb6wvHHoKcz1HiDr1ilbauR0IRqM723pzckxlFIBRcaEilqCmJ/1wMo5D2cdT+S887Jy
vOOy3FMjXyGJGmYgj5ofc8F4il4Uurq2jR0Zft1NynJjfB9lo/uoadM+pQTu62ofTKV/jR0/p1Bv
2lVD8AYIQWZuom/QDS/4rtW62NBJODjuqgRgC3J47UN6rwXr7WKONcYkT2+cX5B0ISwJkX0PGtJJ
SYZVEOukiUzZVAboJWbwLrBkrbDTzL1QV1L66sl0C57rwaOxSVYlxru4asFkRssUgtfSQ882k+aU
gueeJKqYcN1R/FzJ7bP2EJjyq8qfeQexL+fHHBu3eWizMSzPbeWpMUZav/4KSAj4UhO2ovaGdIyS
NbnijDOypq2HwFFeeqBvIb1D3o1Myqu0kXgI11L7tP3DcstTsMlOc4Zsvcm9cgILbE/znYtwTUSM
F8MHv2aUt8tzB+d/Z/IsRA59ERH1wSpcEuFMC+b7yJMRyYbM0R33tCJGh2iFXcWyS/ZNn+OCUamV
E1w1C/mzmMP+ntyvuaa96ok2YiA4XqdLTnxEgS3qcc1SMHdlIAbvGA4hUPg8l+OLK3yyRKdgFuPB
4HR5zuC8dGDUZyq8rPntQlxBFggXbELpp6FxqLZDOx3QoasQ7TtDPlKXkMnWbpQ2abn3F4PlCiQZ
iWSBDlxOLGvv2odk9ZQfUyInDapuZ/B3vbESYgeUp/yaFAAhQXuSDh/TmRTrxbSGfPJV2+YtEvCB
J61J2eQY/sAj4hyY7BQIMoD7yRYw4LLsw10Yau/GadCSMm+aqofUd6F0kRQ+XoKA7fXZpNoAlaRR
whFVM7k6Ncw5lAAza+4+aJr8h7lsY3pZU5tE1swQ59p15EQ4TebVPkFjiUxiJ02Mp3TGq7qD8VzR
Sp+w9uw5JTV6z9bQ7ZfODp5WFuhivxIydi2ojMxz5mDIp0obLsLet7XHnenz5AVBtGNHoYCP7RY0
t+Kh1O1X+qIpHuOwH+24NUIKnj7IxHAxTcwhjyskCiwea9osOwz0iOac3tZkR80LUYuowgOQ8DD3
L9vBCp5GlNPsy1hCj3nvVBdJ7foXpVNklwu5oPB6yXkiL6xdl2ejthdS3FiOccY+eYN7KY3uauht
sUSj13JwW5qgeyBp2HjoB2vaIzDaZ313IV1kRuReyvOiBNKvs+5QL7i63AZYEQLNIxjH8CxQJGUG
7nChvQynmamxAUQD0e3PwrNJ1thWW0klYkduAvcFFi4afqi9afEC2WGNGQa2u0kQQ2SvpbFjTCCK
vV5XBlYjWzOvkaHFJ0utojyTUCfdyMtN04hhP/oxi733HavmWaXDL8U4U08lFkkCJuEkTlvhHPbN
GML8AU6S86UyBe5tU1MCgZ3TuFO9QKYH1TltHMiBINz/Yu88lmNHtiz7K21vjjJoMYUILajVBEZe
ktBaOOBfXyuy3iArzarbel6THKRl3ktGAO5H7L02Uzf2fOCX91W6xH4N3gn4W63bDxAWi5cWJrlP
sdLrNyAyUgicWHTvwJbg1shooWclY7L6y46ofcUoEyFktosRydhrd6s2JQQkODamNXYlthLFFcnu
vt6iPm1AvvBwdbd1LgQhg/CyVXYOIGSa39BY0jRIPP21gva3uVl6LT/DGvkGkz6L4CDtMVrOoDnB
VjLBAGrw48mlunRmku00Zb652fq/vlru27BalvjsCHDfBsYmf8hMOLvQJKcz6aFkFyGTKT9tUjY/
xnU8kIRAGuXMhdrH2aWLAVW6qRdfLOkS1lONIKYaJ4hzpAW+jnl1N8Wugl+06QHfktbSZqPcOENb
38tiVHYNQ6WhL++USn54TIoeuykpjtNsxDz85UASa/cA6t1g3w2h+X1YnQLPspNv+r7syJ+qu13n
tDd5lyWb18aUvGhFFzYdA2If/6n+AqVj1KmJpvE8uZlyVouueDKkceoYq/EfOtVhmhR6ATVuIm3q
XmJR7qc5q+7lTcW1wX7e7FcV/3xrFuGCOASgi9KHxqgwLbPsaB3kZTRrHiiwUf4yc/Aacmh3fQZX
U1bWbz4x1elxKD+IQfuggGdNr2r6uqM3mbeMxuyNSGo++hpPawj7Uw0pt6fnRa3K+9ZrqO7Y2W9g
8cS7UeEQmLSu/bVGZT2bvZ5g2YvncBBT0+1UMrw5sWNO084l5bWZh83IkikyiLAh/yUrghhCDPBC
Epd2TdVFuVt99fXA+ZLAyWTkulVZ/FOkU4wCP6OBk9m47WqOhzzViKCw7JDQhas7QVtOC8c8qq71
kHn9PWnmePpHg2hlkKEX6JvKdo61LQf3KwPlQ53030OGYl/gRivhK0cZw7etMucbEy/4YU3XJ0gS
L/BfhyM0Yd5Ne40qI3/3Op3AJ/lpmfrXqg2ksqQF4OZV5aU0OpbzCE/S0GvJkE0769cQAu/i4i5R
Za1DMPIEnldSbiLXFGKjx3b8UK635sMh5ClutUX6TN7asHHEgoM5ddDwC1zeszLVJ6o7fd/aa70R
ZYNxWhSb2azI3mrFfsaX5pcTFJ5OGiur8vGsEcro14kkgnHEN0Omc2Jusxkxk6LIL3MVr5mREhjj
FP2VI+kjdeYne8LtHGB9GIZwzWpjwnQVJ2evLlhuDdaEOd2mN8UkGZCnKAPVEU9dXTxOrXM3Ztp9
3S98VrQpQzR1VXzJHPuuQ/ZHcGFOqcVZwPNm6D/SWnsrGl3V2zpe/YE5++ioA591wesFr+wV8/sS
Ecck2TOY5ZF5/PjBIOQ7c7x+O5FtVNKyq5+UDreRdOwLtsmuouwI4EWsgAcpGcZTTc+Hzo5k7WY+
9rpVk0JY3pqxOXl1zEk+YtR+85KC7okQl52r5wKZkeJ9TkZBgraa5ROZ5PNc7svBoWmuNKQsU2E7
/F7o86rBw/mm0QIb7sacix/JZZJiiOmH0G6U/dSaBwKru8Cr3DsKviQEDUyeZoOZ2GGXUWnOljdz
CHvDPNseNv44M/clS/GDpWo/LDmgExf8KxguatTnbhP1U/NGfjr1Kp+AKvzZirV3XUudZ8t1D51o
2MGRtFZOykLtQJ1EcinMCFla8IWxSUfKjaKQzGRbWDX5g05MJG/PV2556Vak9ls2CPI6umPd2sfG
q97jZZlPCclPo6IcOlV8AypZj107YlBm5+WzgPKOiqIRKibzc7cyrLZxQ9EvbHrT3WnEZASZXjgn
1qHZRU8IH+88TPCAoEF3u+6Venugu6e0RWn+RraD8G1R9pGbSdC9avmwOhjK8YmbbwbFGcVeuQM2
9eQ62b1cm0PfI/yomg5lY9x3Jpl3c6jp+W8ixanQ2mSrg+FgXQZAOLTESjueLLtsJeWa0SbNnm0u
gGOrKRzMHMu/3orTAssCc6T2uo4Tqq5Y1ahflbhvgS0QMVfxnFpFQ6Aa6wvxoTsmGfX2pIZLQr9j
NdO8Tw2ikYK5T+BuM01yQxKxvWtVqvWpSkX1lrdJ8pGk8wpbfyjeeZqmt+kmY1KW7M6tjQAYMEKr
pPIuMluDGQ90aA7Y4TnEZX9Z8/VNydWKaKqxye8LepeUg6dT78t0/tYqC480krOmMMaIOTmFCTPe
zkguhjF+tdKetkJTznioxlBXkuYNPOL9JIzihQf4VLqN8uTVNjHSNgDExivkW4YP/EeXBo8ESgKI
U/m9mSq+B/7Fn2unA2VLdEW6yRdD/Skm29yLWxagPl4hFYeGK0UIT9t9l2rh7FhDSD/NPfRN4DLB
B4xvHjGWFl2E3R2wGLxbWrPFaJ8fyQckyXA8FzJ5HHN2UDKuPgjOQN9nw75Jqi8kUnfLLE95MZG9
oTV3pjlYb/YCRXBSq1et7J4MdRF0u5LEdHqQThA3a6VMymLwm5NNQmOVTSTTq+NBYd6iKTAaQUwI
zXxj4bKddQKRLHCEVQx+A4kdT+tAxO8KxiXKodhcxeQqpKilF4V1aOgyYoLV1lubTuh8LayO1sCt
GuOhNlhl8JCM3FxKdZjJWILwTJ+R6lBxSOd9p+a+KY+yewJ5Cl+f0ldVm0rKWtVFvlicO2xOvTvt
EJ+WuGiHNpgRzo9pPl7ADnxUnfLzl9VfHSA+u4JyrY7TLCSFa+UDczNuuZkcobQjT3QqzmW6hoqn
IPOLW6YNiqjHyCzT/gkyAEkAI1aVMKOT8ufY/S1EE0gc8rGP0io9WA75lavDIpq0MwDXveZtVjgW
J/rQT65Nx58G5YP7Dhj9wF/Nb2PqJ5W/2/fq1okaTb2OpoWpF4Qf+G8yJXzZMtRxY++CSXrdWpM8
Sq/S6NIR1/HK73BmN5s41W/HQZ+kR4FOlfX4EFl9FlJgPRVOVuIOTBxCDkjlkQ8JKdNzkaazv6BV
Cyxj+XHwAW8Ul1/NJbMm7hslHM1xD4nzSYtHhCkMXoF3AlIoqmZXST41aVjMkVdZb+cajo7T0/Rn
aXcn9MlQfByJ4FYcgiDg7DlRnZcxdnDPgNdpFvrGaWiYWpBM/PhEn6eNEYH+MIEhxNZTKzmglhS2
jOllhHW1bP3dLFG9AIFCc1bb7NRZ82OxinBeFkiQU9gY9vrj0aQEw8j4AjI447eEUTdIkUW9/VL8
+BbzZZABhh5xIGwUI7GosASTrlAwXmcciC+QSPG5yT9WkiTI1Ksk19XCc4aEttspE1FcsT4TTa0P
U9ipVsl8slIPRMgd2gRqi5fKX7Ve95rO0HAyt6s3vg6M6c5WkSjPUpADJfqX2Zz/NGoTAdcnjpy2
8SaErRjr6RrSZZfvJJJD/NRb7gPbDbfYAFNdGOzNCes6TxAF3k4fs4uJ0VMKZhBs+xm9J97RFR6t
0mgy/4gbGKJQx2OMTvQmqhIHg5HOYabbn97iymNTi18AFpu6cctbgvi6nzy3Ccty/Km1dghIJHvy
mnI7L80rQYdfy6wh4BzbHQE68nPVKadY43Nva8X95PREDK2tPLiq81x1+b7P10PRSsMXbQ0YEl0A
osfGV9JOZVac1U8CohJJQrdj02QyX7xxODCvS7Q3vsk1gi12rbiAy5VGczGggjQtHi0mXSYjgHyr
j8NxmRgcdIhBwDsYzKeSGyEeEe9MY1bLo6enxqGYKgqAuv+NCcEKGAHob/DgbodeMvcnMsMYhq7Z
B12aGsHWYZ2/rqdKDG8Ji5TQm1MYKmXq3ldFK841t0ovhON3DGaAb5LXCoVjI2cWGLqwr5KxwWPT
r0ec+tpliN0UTYs2XeO2ejQ61I5uB948I0I7mbjLa299UDlT086+Y0x4zYaULjFb6q2HP+UldtTf
Ka93hA9CtVCvK1Zv4rrbF9TfQB5ZigbWNL0arQeK2ateCXR29v3coDBWE6Is9WZL/GAeCa94I92D
Jp+OyRPoamYIdPBqGt/wGvHszOSB4enmpCmAeyQewYncD3ZX6nTZOpotTSkevC4enmgkOlKrpLbT
knXY9J1x382me3TBdF2dVjtMXV4+VxbhAUNvVAMS7rwjZLvYZF7X0BsWFiNS+5PruQ6BHlPLqM1a
bQigAz8w5FcTqCxhaIhERotTsILrU/slttuRKbrVXZWYgmqjF963q5YzXaqysxY3uQi11xibkmBZ
sT8h1SbLN54mm22qSy3qSDSiX040kqGb8eDAr9gynHxB0iQiIVGzIxTMICaL77VZvBNYjAkaRJek
wVKOH1XbAXHSPJcAuHGatwXIAoQQ+JuHNT44Tvlj2OULIVg7z+u/loI5d2cPw0snVFJiFcJWiK1o
ddhl5uASvVoTHxOlnYHUm6oDGgMq9spPx2J9pYWYUUaBoNp0CbWmpSyKRE2vIGEin6YNmUTS63Gl
f60qVEE/b9ZHEEUyEFO3PooJyX2gWZZ5ZMDCaM4r2/rNtOm50YJ0f6QtkudcV6kNGZ2r0QoYIhS0
Vr4npdj3NLs8RSumR4WQAyr9grXdGAvxwP03Ba3oi22mVY8N2KQgr9PPtTDWJCSeZAQZgTa8DeFw
GCjCxiGyy6I+L03nJbwv3MyQCMpQqhArZFHLk8mtGa6A+4lh7MtfXbpvOQDuoInJPpaT/B5n8BT6
YgRGOhQBxJ7qCeww8VvqkO1SoOBRIofxYKakB8/OOn5XMsdhkzLmwzwyPiStHENZ1+KymIpJTqQ7
IXWpEOk6cbLpraR+relCBi378hK3D3s86YmmRazlWeEuin2x8p7YmYmHFnx0vddwQfiaK2nR1lqD
6EcIu7WZ7SZ+bNEPvGt9+YOZ6HNFUVBMmheNWU8azpDsepglQcWK9GgyIzsuTvYrK3MK21j8sePm
S9V5XlWS0w15I/oBt3tKUPMA0U6fWA9eyR6/L/PSfi6I0AnLQo6RlXcvLAn5IhW5rxvjOi/EOSVz
57bBFOuvTW28MngbQuabf6SMqdLlsLVJ6yjRKLmfaZ5MPKaMMBkksji7EYrmBevXAoiQwZpNiKFg
60fsLVOcbvqwITtEkKy+qkKbftS2tVCUmKm1R57yCROs4OWFCGRlK/+5aLe2jVcOrOApcUmMHaoc
2IbF+i7PH3q2gGGf1jp9OMJXSdVA+WvCIDN4QX07Jrs7GG3lUs9jVBK0AYnb3KDJ2hTk5oyVujGn
4m5aR+POWSaGiZkkvGTBpWdPyJlUcVA65ncDn9EextN+HuzrjY8ejL0ydn7XZMuLGKcMn6/wtrVn
jVHV6U1Qux0z2tW0g6JvVQ73xNlYcX/sDFTPRm78Lnn6oGg6y4DO3GADoGpLXFTSJfG9MwUbVsF0
A5fIPWqNsl08Y09syrErkiYOlNhsD96Q9XkwtfPTVBAPq47ZHt8f+WIVGJuoXMz7jHgmJ5W7vM27
nZvdVjXSWLD5VkbEXseJiqlgznUTy3qdYjx0i6vVQPnE+lGykL5gkeCPFXiYk94g1qX4qiip2S6I
l4J9ykZtMuNbAAtKaGiHkTetdQ+AiYz94NV3qTVjbidJNbfhvYGszbEPod4vVJfMuLxV89rvPQYK
KC/6TeHY6buRtOmZMaJ4qNue7i+mRmOYq+vWtub1fuBnnb5xf2qHtO+sjZE6JAGCOqu/3DFTSKUy
boWMza4Qm72esWJ3cRbQphCsZnYODnX49h3K0VLGTthJtf9RNUx+9JG3Hj6DEY6JAeFrCZkN3KTe
b3lDF6iQTXlRYEWduY0Zyw2mSVFkDoGTEdjiy2Ewf4mcT0KGDp86vVuYaaZ6QQmkJCh/FOdp7FpV
4bDQjG2xJM79MpAN5MfYQb6MPjNh261O9ccjTH3Hmo0JTsULWJvwSCYw+EHnJk7Y1OapNRflCHfj
zyitQAzGHGQTEeUrsl6w6VnVPUo9f0XexBK+dNIIpdOORSC3p5FQsKpVBQTJKyhfl5xsU5r/OK/b
54TZ/rsyKNVbby7vUpiSWVZF/Jw36dahriRFXGoCg/WhDyEhAHibnnuJNZK6C9mBb7oSllpRKhgz
9NKJ3/GvzS/DqhT7Jfb6t44IxpG3pc1YuyhJx8rDNB8wbDCk0VlMO6GHJTVlpZO7H/h0wfcMaEOf
+FQ4bhbicuGW9ZS1GgGoIiBzvn7vOpOx4RznNn1quiIdbvo/zu3wmeSyzXIL2r/KH6cSAFdI9oX6
jVwnl4TJo8nzE9JrEP5GGGX2napL5nKs2Q5B68vFGiYlGi1NCypjaA96EZuv7JwyTuD1te6H6iqT
hPtjEBknomGc5jwhapBEGb6lWzA6pmLrjfy5woq0YWDjssinFpz6pnNuOQKpxeabnKPy3cuK4T7O
p+RusvuXOK45SmCAKkpEUF12Nhs5qpFeCAt/UzptC6Piweywc9n6rJ1rFIWaL9Zh6Rmyqule5dCn
km/QQdsiPhqrQgUjZI8toW/OnZCbsgf1OSBb3psuT1+uZcwy1qI4KTc+VUWq1RMyEvMhLUjo2ed2
1501xCkHu2D7M5jeLptvJp/UynY64j5c5dr0DIVWY/8OCd3idosaW/nKJ23XC/U3T/AuGUpyn85q
z0APtxDcOHcOV0tpP/plolRf7dtsonLoNcspeXQH3iAqFPImLV19LDQvFr6iIEAvFFiNZT0c22zV
Lzpv6A8BTskbtb5bQC2oBz6BtNqqg64gUZ3nbSKQ31LwgaHcxrZonm02ESEBweler8mMK4USJojs
fWd0SXHWQTp4ck0uvURZpLMws8bqpCisxUzOYhG5k2x+jHFSAlbo8w6CfgtHl+mk0VnTkfZ8DrQS
cmON2JXSJd0MekEwqVYyUORg7YntLdewRS+56XUzvbqOK/7kOmssK2UzBMLs1rATpJgo7fTVmSPU
gtQQr25uG79KhwEh1pv0DSv/8spUPv+edNWaTkgJJRBfbXlCHWMd8mJApjHJPH2JOc92i5MXvH2L
u514QJ7dzJR5aOGJD9DvFPzuntoF/AAdGRKYDVAjMC64m4paYbIKloLQBIQMvaKErOU/aJD7lSNu
VR8WMuXQJWS/dWHyfdVOake5EUsfzjCBAYvKqDuDQzwpRvlbt9r0SdZduiuo9XxwVyRxClLj4hX1
kjk+KdXonB29GKMb7R7/Zk5N4UqjjZErLSsL9dUlJ34Y80hq1uT5/FO54G4xnzyUO8+KmbFwVVZc
3QxfF+4CSYrVNTbHyzItYOVaypkXIrtyJFi6OpgsrfTiqmjZynuPAOJIcSNVSruF9SeqeK6rqqlj
Os5UEQfVFNY7LN7buqovDXoHEtMWcj2DLOX4CHDCoufCEeMpvr1K9oPkv6ZHHJztYz80tFwulj3p
J2rumGyORyUEmYsLIelMSI1LxnhUl3W6sejTMVt2B7QJmRoYg0H1ag9fIFnFNW205XmNeSWAHngn
BZhcZOfopgrwwH+0fJ6PkFoAuYqpZMUqqsUnkIwIXp1BNFraTNeTVxXc7pkYXJf20b1DQ+FNnOFV
QxuqrFpBzgHxssog0UmrS3sqBgrwmxiD1UPedEFu69BdxCL2OsL8vV4Nb7RsvT/SPtx8uLdcZ/vQ
TibrQ2aRh7xfSYcpHmAmdQedyRCSMbtmaGdeERGFa4+z0Y0V2wwLtDwrzxF5iCrTO90usN1mNiQw
TmdX7JSuWbl/Btf1mf0ZfjzTTmnMcoO+nrzIwu8UGsw48C6UHwOwR+RaOvIWWrYXVhAEJ6jS/YXk
h+oc8qhT+a5Sqw1PeJF8QnpkjW24pXkaXByW5mj7tcdGJShiZAy3eY8FRi9m2r2uHvuRubWOrFkr
suDMNkfX4SxhloJFo/akBkRm4jPXzUiz65r4dfHgIvsCDw/tMgq0J1xjCymOPdKB8aYU6ojvBQad
bsElV5+IhLNXTMbKKyHojRnYnvTe2ffmF7j12e2sUL0XZri0Q3o/X9Ix0ZhZlDGdsDaaZNt7ZPYi
BxTGYXBL7TWF0vxg1Y3pK6YK115jfvjNiLM/JlphX8vF+67V4TnLED9oKWLtGrWRQAUXdnNd+qMK
RC/XhheHrGaTRVlooypr0dTftBq5UXwJ1pgdyyZmvsYD/ehxnPLTiujjZWhqkgq9daBRtas1tNzh
OzG9x5ax+Z6MUgqwLL0Ih1GSk3z3Rjx/TNPwbWijd5eNLbdbNs9TqKLdY0lWR3OaRybOn+1Uj28U
Z86DnDvlw0u1iYuvCue+3lUuMaFQuNUNqu6nti6gL+pxsqsHSY9iDG7UTjPZK2LgITUmj0TEwnTw
elj5VxGr5UHMyrusjN+Ki4uMYHjDiKtuJd/TSjb9tS3y5tgK6+AuiN5iR9uLodJQpkMdvGWfxpN1
yeq1e3VW66gY1ITTcmjmlSHGirXWNlJEcsiO48CWLbvknmUkfaDe6iea0dVA9L4yMWGUzCBgMeeD
JTT2nhxbO2KO543XFifyHm+xo9UDieOPZP4u4dh4W7UcHSuAUc6LHJuZMKDRJPXnYgp5V9yCWtXi
yp1efxN0Hb9zsKCfGdQlfxCMTPegsdt7qy34iXWwYw3z9r4OPHfmDNKMkUFSYWTOHYqOvNoyU9eP
fVFy7TBXU4Q8wM0kxrnkrQCvbtUvk2Uk8L9LJX2mWigPcdP/Do2VbmyYgirMn5LklQYOBTG0jr5e
M6cZwob51RuinfpqL6lm+qroezeaGH+SFZTpN0ucQtPLS65a5xGrRqRT6V2IMC2eOh3cLzgQi/OX
EA9kwt0CpRjV5chEQemOWTqEGfpUpXkzWrfxO/jFEWGWYdHSQ+SyvRtbcanxFZL8HgzthCSwNRZC
Q9XKOiQYz9sz4ualCTtP63GYLg1UdSkyY9gk7u0+Iwh8HRkA5DjphrEkcZVDlfVVUsbzHwj+NFxu
UxrZV8t8XnJ7zC0nvIRkXP22SplV+4zugp5uxiJyZ6XO2IcFiVXPHXSB+5zD0/ow2qp59EQ2Po9L
m4G+nlNi36sCK7w/r47rRq42910kmrK+H2ZzUkIMKHX9DWs5LW9Hrp0ds1k1s71eZCoEoQIdxEYd
NQmBg2BrNSJema6CHgz8qpkTQHuSPQhpv88Xx4vWth2r0EbbSaJiZuvGJik9rznXg6n14TAWtr6f
l6ofg1TOdX02yFFMSUEemVkuPcThF4Rh9jezfoWrvjMbvpKuX5+QDLLSSEdpV3AlimH8qbiZuC8V
1m6Mw4A9OBtnlhpDTluvNvbakC/ZZ7PlHq3qFgVArJkzf8iB6/vcFmX5OOru9JgVPWt+As9ovNyY
JX9o0nVrRxvw4hohb9eNp7RfrDVEHAH5ZOmK0QvWhI3Rbk5yzbtnRDHSUzClx7iYjkjn3CbhtVDQ
jFuh7mqNtQFQCAA5c5NC/84MxXpBiglCQa9vGskixosD5hp9Z9gzA8RSFRfrylLPpGsxEizowZJM
3ruNtCc7FwktDT+xWX0bIu3OzqClED5TxRSg5KCzHKeUqrDM0UWiqnCLu0ZlOMprKg17V4gx45GT
K3aClnlRefD6/q+JQYGSYm1Xi463mGg2VwuZGPHjaJR2mdomI2Yc+vNdlfbOiiWHiVawaIXaXZeu
0l4ttc7YEi+5O2ybhhypLVKWUtmaJUTsgIfIy28nxeDefJyVE1C/ISo1MvgMYSVWfSDCPWuQO3hT
Bcq7ymyMoK2QY/bb3gAEoTPCpNhU6SDsJ/DVHWNSzchOZTvpYG55DPT90LSGhbu8k+jBjbVOUffL
ajpm0izasKVzs681CwTlWmZyHXaeTiJLJNiXthw2TeduO0E88w7B61LWQZcaQ74Thu7GHA0oiBn2
kcjk513nvY4EEnaXBDB2cwSt3XEzoz40I6hwaXlEOCqIkcdWQtlNwfu2sutmQpdrOAYxlek6E4Gy
MLdGlvXj3itsCwutUyOrldasaN9eBc2KnLmqz81zPvRJ/2pI2uz3sVXnGOVRn5yIfFiyPfJGudx8
Qw3VeB67UxWON+YVMjT04GFiVra1HVC6LRuFO1Pfznxk+cU28omHV9FGez/HIO1PjbO6X62YNG0z
InYywX32ShsWDZK4VySv+NTthhUP1ytCtIDqFAtIm68QYBhTJ+9wYEcdASRb8WceM3FPUGpbhnPb
FhLzFLreS57n5nqyaVAFx2mRfDA4qScfH3fWBMbYOL8kJCzmq9v3DhQIryubexgdRb0v1F69zbSR
ZF5TbBh0byTpGGc0s6j5WAsmhrb6NwRwuYej3JmPSBRHZWsNjrEGddcOyDbh2dQBFpGE9TCmnyRi
n1el1zLlbGBIDNr8tS3JfwgZtujLoS/tcn1oDZR83LBsHykOF9S7jHZYQ7yt9jrHzy3SN7HLCc8u
z2Ztolax1sXKNhMqTIvvAP3rdqlsWM9orD2w124yfJNnNC8htBY25IpI5yIoM3cgRLZvTREyrhb3
iKOXPsKS6V3mxBwIUE6HCRwedm20eTVKq59ZJGADNCUfnpByszzjs6SAUVRbpUJIsti7F7Ncyq0j
LdSWtkUpEsxZ2pPSRT+3RjjspjhYjY5WCgn++LlMLi2CZd9EqFnLTbGd0E+5hz6JEZV53Wi9tBRJ
yQ6s12gzKHeIqU+H3jGjGcfGvLPalmvMBipYX3U0/ALyazPxgHDl2kE+9ut7isa1C2SqFgbSR1I8
toiRl2ljNX1qHvKlT8zNHI8l1YdixURx4DlgxMGy+If+FBVUPS0jUQheq1WRoSbyj41wN+WeXlhC
m+PiPnuKN52J90BKWZad1l3WyTX0Pc8xySfj0NifplXhS9WA54/UeqU271pa6T98TAsgAZBeX81q
ZH9MRzTIhU3Fwt2lmrzL/F3y6mXDsCUCGg9gaWVZec2A8K8Ro++JmPo5KR1EgtAQAtSSuvFARc6p
+q+bh+1/3Xz/0lw8eP+znY/K/s9n1tf/Z4/ktP4e/u7r++t//S9jH0Ny8z9w1oKh8MCnmMaNXfBf
gb8KoAZyfVGfQtOCF6p6OOH+be1TdOM/PGwxGpG+Fjb0v3v7IJwTFYwfHks21E+L6Nx/ePn+b96+
/+62xiGoOQjmHRo3C16KZt084H9z29kew995quXFWholqljLqz0HeL1kIJAVJf//8z3f/j7IvQQH
YOGzuWT0f/BIKBcIyfFAP0KVLn0VrEOkk7EeDLN9kUL/ULWy2TTxmG+V+K6q3hjH4uHu9HX7t2/r
3x7Hv3sa/8Hm4weBJGHrYDuwT+Iyt/X//os3srJHki2aS2tQ3NOGc2xlxE5VS3rshs+hwpdjZEhh
G8x/u763fpNBPNbgBUNzoXvCd3M/4SXaVoZ4oi2g1cHw96CbjOBztdkkSFrDrgcPMI+3NW8yZ3tJ
P9OyF81E8/8grBj/yArj9zHVv0LCXA2wLqSEf/A42FKlFcst/YzijlIWlBjyXI4SRnvZsDH1w6Tu
zPJgFnvKl37clcM91VV/57X7/JauvrOUwP5pDiTd9mir2k+OcKlH0LZuEzLrQiqPP5yb89qc8mzj
omkAo6EwDPETM7SiZE98q8GgynwAvNSzCr3FmW/0b2yShbKxU19exA12v0tftY9yDVaH9J2Dtp5Z
74tuj6BzvXr1i034udH8qbWDbe8mZ+8sEca/eHcTTbaBRdzvHHrqVqu2k7s1egqxEF6ndEJHhPAO
EYMD9arMIPUQbIftw3TXJxtCHJAvPzvvxjud3MpC446MEHUIknxTDa8Fw3VskFw++IBO88befnEn
Jz4qJu21uVdePddHk6Pam6ViY4zM+g+oylkPm/QsjWD8QyBWh97PDKsjZP+PTqUJ9m/AXMsvqu0K
Zhi57jk/O3vSbx4JnbgJa38GZ8PAEK1qc0y++Nasx4HfKt8x7usq33niXtrGW3ObbtEWpOfsVSZh
vO5kt88Zo1/FyyY+e6fpGF9wMlhPzRE3wWl58zTfPDODH9kWJ2HyRRGKBvnQb6w9amNk4ejw2fe3
Z5xWiIqMO/b1hBZ6IXdacfXey61yku/VV312rS2rjpwp6SYO9K34zWM/vi9PIvBO3j6N1BAaHakk
H+ve3SwvSdAHzAsifsc9gDKGVWVU5PhgyQUO2t/811v8/BezS67uKXSsA7Fvm+YoEpYsvrzL2SeE
fKDv9dYKMuBlYcsGcQPQ+LvYN29rvvUe3JPceuc5EnvvZ76UF+8eTynK8PIiP3lt+yhBWzr7FiOZ
Oy2q7+t7s6CSDxcTJW2Qm74hAhtD4L85kf97Df7rZs/+n29BP53Gz/rvd99/MncmS44jWZb9l14X
UjCoYlj0hiRI2jy7mfsG4pNhngcF8PV9YNGS5aRZGcVzVRmRKSESEUkCBFSfvnfvucs//8/WtzjX
2aHAIWE0kQCzWGH/f9S9y77n6nQCAAeJxfT+740PTzsTUzxCpq4bnmTM/m9Pu2n/C8LS8sfC9MUl
+lf7HuJKFvj/BipoJuukYBPwjvzlIQMMgS3a3EubtnkJ/GQTW15q4tWq833kxs25WevOr6aIKnfN
GICXFHA0weBMHY3uiaTm9Iumy+dISCiRhMqg6My6sWU030Zusk6kE9119FdBT+bOoDDaIpB2U8TF
m4iB3tfRqKJvymxsWA1AsR0UJeSGLGJQI4ZpUbkPs2oZJ5IL7YSXHL3keTuMIUIPx8BamhFGtyrQ
6K3TRO9okhcEKG0kTbNzOZjhl5r4vWlvFVgfaXZGgdgk5gKmFNV0bzdyim81s4jNNQFvGaKnxvHw
Hs5TgpONuBS56bMWB04s3OIxhYOxtNvmWyT36tzy0D9DUmnWuqjhkc52ccVYJ/s22OF0Ts6Ud2ni
wN/bY6+g5yyGSPwccDMxNP8I+rbYTssMqm5mxak5Kq/aKB8vwjwjcNEwd5j8xF3oML2tnRwjgNGZ
yMQtC1STrEdzr1SMPYojtEfrohFoFGsXnTuKNReGr0TTkdmx/TWLtXKfhqG4HBm4XtBma+/oOT7U
qDX2IFXBD/c66wh2KebzzBZCIa8K2xp/BojNGH1M07VI2+HcybrJz1JNPFauU9zMkhElAoN42Fm2
RkaYO9TPZJvI8zpDhski2jlnU6lBs6sqp4BSSOJRmQ/GjYv840kHebB15sW4Wabz3cyTyRElzVqf
uj4eN5x123sUoYyxjWGZiLUezUZtjOadhfpxNZJ2zPOj1xeEW+xzcvzWGoP7M4bS3aYcUuxzoS6e
iTi3AMLqzxpe6gvGJeJK5RgeAqo84uQ5r6zSoaaBW9XTOuzwSZLMGu0FN4CdnqitKLefE44yECYj
sXfsHk2ZAFQgaFU6SEI1NBjgP3NymFeaVBZK0doNFLNlLoaxXil+dUhecOKFU3WmKeJpp9glr6ER
OIkrW0xXNMfJGepTJDpz36MdSqcmp++JkMwk5nQcUecleX+rbC24j2dZVNtZGhzCwiAzBIe22rrp
pzFkvY/InjkDku0QBSkTiy0fJeVFEeXGVeio+YsjNce9LjHVVvs+DI3LrJH6Y+zZ2ryLC2amtBzQ
51AhU7w1nqwdFBiQ/butRiBnx5hpMAlrCuuQIXNK+FEeyfJcVeO4LUI3DzdQbrQ7mGdMsU3T2emg
KnntVK1j9JEdDYukuorN1gWYMZU9g0xDuYjP7G5noTPP9xxUydlTIrnSQLGsHTLtLjI6n3hhcaIh
XuAnWrl44qNtTuAn/sYp6nzEv9oT9LviihjPRU/a6fdClhCRBLY1TKUIDMkm8dSZLQd5ZuEteoVn
E9yFRpA3m6nqzEe0pB0NqqwzjU1kTK7jB8jwgLUGQXNDlLMRrsrACOWKabeZ7jSnH3/2moPX2cWF
sWo7LbtFez6d91mCNSGJFzfV2LZAQUxLljezaWh35BQ7WwYdCNolmcw7HXMYJiaaQdjoFMUeCAB6
Ua6XjIp1ODS+dW5CLkXtqQJpCz173XIbBjzxMgVMlCtuebimS7N26oCR3sxkK7Ubrebckni4HEwT
IWWMWqOlxUCYlWXedjByr8iUNTNSFUuwEUE/mJfTkBJT2bmEVBcVTvSd1+bOWaCpANuYSrNrvDXO
pT7U4EEyZg3ohiYqvFCiZx4jSdVS9/ndELZdh+m/086wMzbYWAo3vnBl3F7mrtY8192IzQMhNGYZ
Wrn3ZWs+ObETP4CMHb9Wrl3/cGmgoGOWmrkfglH9/vsTOqsMf76d6v8n2M7ud3n9Pf/dHv9D/ws5
OwQ+f1aTXJeN+j79WZO8/Qv/FCUWnB2pG6QBWI5YDuSUK/8UJeJftrBInljY9Pwdztz/Lkoc/iXS
nnQIj7bjkPTNv9SWfRf93/8jnX95UKqXAzQHaXK43b85jC+H7f8uSWxPQlSkJmJMRi+G0/hSsvxx
GA9sA84DzzSqzFT/SdVQ3dqldNikTSzkK2b1+WU9eurEoZyvf/Sx9lKEcW4k6Aay61FFBH1l0s1m
tjdIloon+tOw4he1yh+/wgcnbgcc0buPYbjPBgTFyKQYOLw6r+i1msGV3ExB3j8brdAe5KQ1kFuy
RcEbS/PR6hRq/pqqhsEMtsWHrFusKYScAncoI2SEu5yVCdldy8CZHbcsW0xxZvhTf7tDdkNxtGED
wWeLAjFjuS5ieI6Fzn6A6wuhbAi8ZfZzVMHY1NQQPaZNTcYseMmIqTO6pXBd6mk5r+TYc3hwADZi
+GZhCq7HpO1/QZbM442pyr7dEJprfMeCmpABiy8F8xmD+guCE9QDe+pQ+3UU6186N2bO1xkl2jSH
1rUHvEal5iqxZT6cB8pJH6wMqQnzFszx/Mog1m/p+2X5bnaZJ+1nYej2Mm4yzpvWSQVMPIzQfj4g
I6W2ysKzqQYi5BuVaq61KYxaP8kIy1vnYReK9X8VWSVzD9EDcrJa3GLStk2mjzQh0plBEs67iDsV
62RgbEgkpRb5/Jc/rLSXx9omG8Di9QATCl7uqOcz6BOLbqzBVGI59vtAA/MmCWZG3p2uYxK6Tzxp
4pAx9/aBvECgB1AQ8roev0ewqoPUgR+/Ya5SIKiCX+FcOs04RL60quQGXoFZ+90stHtv6Ng7wiGN
ox12JZvOCaRPTq/xSF+jSKfkRco++gH/AJEAulul9ggtjNd0QtZJkTBl20ZzqwGOyGDeD63bLD9V
6ACWblusBqNqzsIhb4K1MoKMmg0Uj7VqM5S72yCporPMiTmyuw4dcnwKdUUuLKLaL+3QVrTZydTE
gFN3zXmK3QQ3FZkxBBhlYfxtxqbxd7jNf+4cAn+gxPyvrb+9w3+sQLAfSpeRj8EsbMCtxKR8F2ej
tjXx0+/BdBgnwmmOsHb/fCBHRJNYEI5jwjxaFIzUYYINd3ATknL1Iy9B1URkkq81jzF324DCWGVh
kiJti8NHVErLzCTDLO5y7voSEoKxcVLZPM3MKnCAGnZDs0XXVbbL8P69IPZykJrkpb5VLv+WJ2gm
ff5wm+9XT0d3HYMT7tJCNY8TCENagmEBiG+T4zBKNm3Yxhd5kWX5qh8H8JxtNwWEuSC38ckVmItV
MM9kI8cpM0Q/Fy0R80U0Lo2WwEBJWs9dREsImTCQkyqiyCnqFo2spE1Lpqdwcf2Sv0bNYTXmTR6P
4Ak7t+3JCEm0zPY/v7pl6T/ckRzIuwRoLbxGR5dHLFQkwIUhmkyi1TfNqy7QCz+FBrenaNVP3Mi3
DuXhZ7kOe69JzKABYvyYYpzyNZp+nIkMJUGr30TpiLF7Tp0ywUPYEonda6P6RU5y9a2eY4osWyja
bMgqjBMb4vt92KUFseTUkPRI0t3RPlwOqEUbZKG+w9TGDyGSrGDwL2uma+YEe4MC7pjQnfjUtw3w
8AbAA0dTaQtzoXWLoxZuB3q8hvQR+WJgmrnucjGV2wSI/7UVYEtE3aZS1NG5665LJyXIFG8jkeVd
KsVlVjdVvO7NXsN4SL42qic01hMi9hLGBsILeUMKduIysuOkswIzkcKbI4yhQW+LDmcD5yt8HupF
ChXpZnIBGgJpgBukQGcAoQ83vcu5cZu17FrnxMvHzxIAL7Cmck5m39EnW4cHGPcspujm9dVIINMX
oueK8kxoGsLRbHb0+C6ZesAfOS0YX2VhdcaRjDZ0niT5TV5JrGusqPMOib4AHNF7NO7wADId//yx
frcj0fUX1DH8wHSnwCAdliJdNIcIv4Femfng/Y67OtnXM5m5+B6CrZ6K8j/6PAb7nPGZf8ijYQNT
WcpOO8/A11Th1mncCaZR7WlQOzrhR1OGx+TzK3z34hIJoDNrMaAYE7SnH62rqExD2wgJzLXEmPO6
RsZuaqPpQhOpevz8o4x32+3yWTb6A0JYmSYd14+5kZEQTh3CMXbEPt/FFoiGBCVk2vfdc+UNer8B
6TteJkVQPcyRjb2oi1CtIpzrzdcT3+bdesy3oV3Gru85no204fi3tYPKJAzb5101urPMM6drFFEo
1+WQXlYhoQRlks6/sEl1RDGjEjABc+KYs+ONNRnhZdnE9a6A53riJzGWOufg/eabmfDSeeSYfMm3
suWPzVUzZICxG4qQNWIj2rVpSVvQmKj5YvpuOC7SCeQDTaa5WKs6Bn6BeS//NmtNHGChwwCAGDkw
0JPR1EjW9TCgyIziyt07ssRAUWeIfS6yCenDiWnZB08TPy+9XJMEreX8dHhPA+zziaVib4O73d5X
Tlxf8A7r9zqK17/eBnBgAv6C980KQbl49Fk46mxTh6VA5k7bPsHvxRkqwvz7FMbGNTyn8Ftkz/ZZ
lffzdmiBX8WoRv+B1P6PxNMP1oflfMhDxM9FDXn09syOGIcQ7vQmYceNtyPhP4+9nSc7aS/p8vRh
5lOxSm+Rm0dPBxeNIJ6BpAtk9WiNSHSrBiWTkzUUR5XcdWhlkg3T/hrrNeaZp8LKuxsaYIS5Z5I8
Da+tapxpJE9767LIAbUpb3AIne1rIFMqm+rt1JvsUhWKyKcEpyEHB4xNT4Tu2dX2xFtnvX+2GWSz
a5Po+TbgPXxCSiC8y4qDEYikkBEGVJnnGJoa2lAqwJ69nvHVK5BVjhhQR8QB4D3dQq+X821+tiLU
8i29L7q+Fck2w4mv5yw37+jmUpyxPPF/yszBXB7wP149UQGbbqrB2bA/zsE5is1JQ6oRqBsVEIu2
snkab6UoJM5TXWkXQB1ERi1mpc0OLVkCBU9paPOmyGsvR5T/aPgHrHYb2bpJttEMJPhE4jbVdUag
akvyTdH81kakSfASwONtOnOWOS1+SXam7rUZ/TOvKvonK2zGkRFmFD3aelTBPOEThq/YeUZGfrPN
ISEGSH4dwPZ77NvO/ClyN3sliDMCIEsdT7ZhZQLH66vcMreZ7mXzqq20lA03lO7NZHjzA1b+8TeC
ori9kmHEuWZwNMSCakjo2OVhvCS7N1bBemPFza1Iu+DrnDjDPZnvkb0ukIJhZ7Q5vs5BmH+N0QT9
Sq2x/W1I9LS+rkets6KznX2P8EXRQGwLtjYnBEqI1D7PeJihYOAs1BJL2zlBNL4ABhX3tlgcgZ8/
iB+8uTb7ns4LRItH2kc/dBiSJkC3hDQeqbdXcQBCXYL4ZuTZFmeTrcz/YLlid6VKBlnPjqsvL8Yf
T1ZXDUkRA5jaDIFsHhpFj7CHLLaNJs/czo0YKOMnx9pyBG1/ys7pt5FRn8qpW9ajo8fbZsGktlhW
Dqqawy9BNSMSjS7ohjaC2GZV3qyagr4vruJ4Y0zer3GKo3ujBZ1Vt1F04h68K5dpPywbrUd0qqdb
b9KEP26BWyCSTxd1Ilm38RrZeImZErZlJ8udwEB/ZpHwdGKF5s344JoXNYlj8Qd/cbReSgw/HquG
tolCj2gQYjccSE59UUfoVwFktgREISRbcEJklRtJznw710XzSCJKTkt9BIu+mwpduyAOh3S9joAm
tGTAo4Svw097JFM9Tch2G/UfBPbgyim0qUXfPgNbgUMEcmBFXKsOADVPGW0LLbL33FwmawEu+/u0
TtBhmImHT6nGUS0wqeugAmQ+10s0b0qIbR0Z7aOBIDBdFdno3qhQa58QgIrfXdrldx3JxbdtGiNa
D93Ew6KeYFXdVeCH72BaVdEOXd/8S7J6ZmsJqvAaJXX0o8+sKfGNdIysTW8kVNIKInSJeypBPjf2
c4blGW311sXxAtfaRWO0ETP4s5WDP947H1SkvjWMTjSUn0L/Fig30SFqpB1Nm6hUP/Q6wAo4QsoF
jFLgmhvbZOYW2lV/P7cGZILRKut7Em0X2k3dxt+Y+5QGR9RK4cCwYPA4I+Y3vJqpVa+cKpY35aJm
ZDqvYwgMRzS6jCZwzazyqR8B+BEVFa/rDpozE/5AIFYBl3jplg1+/VQ62ktMnMKvGjBNitlSt69T
uG4vkmEVYFNCBn7r6L3JRrRHeHiBLl+N1CVYk5FjfstExX6qUPPcNqKvH2Dpqy+TZ+UkDAAFCNcJ
0s+RBVsJ5i+mppI1TMrweTJMjEfJoHmYFoHgwZKj1UW7Mi6bZ1iWdrslJd2WiAQJIkRkXLiPCVH1
6JOTSrsSsmeIasxUXZu4LEmrI5EvRfcC8WCflHlykzrgirEzFsaZABlKKHe69CpDpcL++9+um8uw
3qECWc7g+BIPVxA3prNleCS5TEMS+eyMCGn6crqWEVRV3VPK//zz3r+9humyZBicw2gKWkefl0cl
RiwNa22fVygyyZK/lWy3dyQiNifq7g+2hOXQtSjcqORoCx5eGnP4VJZxyvKUNu6X2M3Sa1dpxjps
Bqy+Iz2Ev700xgu0H9FcM0+g0D/8PGOweqeULQO8igw8N28KgIMhnKnC1raff9T7nsnbKIOakeEi
AYPm0SJoxiGjYcngixxGUItITxllj652ppIJLHbcicXY0qa7AhHsBVVte6fSHr/a59/jgx3AtZab
i2qDcFb3aBO0SiFnkQzexjXHydu3Dfk5GIO1lqZN1A2Bb3R9AfmIvOPhP/hoQelJB5HJNl/h8G4z
GzRyyyPmMprS/Fzldr9t6f2djfjCzmcw0ftIG9MT56EPTnIuGjvSjHW6lu/OQ0jLlSzHjEdqNC21
i5ghsPHNCdoqr5ZsBjj47Jt86D1wKl18Yu/74IHmeeZa+QJ8ibed8Y/91ixtA94s5KoQJSDisw4a
LjcYJFBiq/UCBvv6+c/L+YO7eFRgMJnS6SSYPNzucVll6lOO85Z0zDLE+b01mln/TlAetMC+mZtp
T2A1pDcb8NSCCXcDY4tJT9p3Q4MXZeOJksYd829nPZl9+X3myIVn39Y1DwfHsoAXWswemE5zyLBV
mZBVsLBHt7DQkx9FP3BOaGiRXmXE9mib2O3Cl5hqv/QVwQOMqdXoNNvSq+0X3TGRjpvuyE6nUFRY
rC2efZVTpQOFJGP9ufQ6hembtcnCotUlxMTidHLB+efhxeDQkfFtwTyYiVTQnRs14JcVkveMlVkl
+n7SjBLrbq7o08W0e37iug8Sf4hN9U0RMcj8LMi6teLyOy4oYr/zPLP87jjD2G5tszfyDV7cRaJm
9WxvY5imoHwrtyXUBYfW0xxN9U0REc/JNyBBbC2sOUWkopnaY+al1TLdHxOc83UXMEjoI+07Owg4
kSqaoG5j5kfE0kywU1aV3pCKWqRR9xuIs7xvLCN5pZCNy5WqwzB8wGvcJfiHg+rVneIA3GgLRHST
lZZ6sLs41fxxrCCtq9YQNdKHtMe21kVYW5Mqj7V10ioMIJXS9TtiBKp+o6Hy2St6hLQqaBVyHGzS
KNvNg9P+9mIDUhwJ5zqUAm1pX4qJ2XlJdXEeMLj3VpZpVSnc08BkZldbVf08ZrX6ycqDdM9BKtOv
wR9XZ1ZFzcLBamqYAVJpNOBzkJ2w6qAFTUUxqp2O+Se7sSbcaz4zRBvpZEcOALC/oBGXzH9m48wI
k9ZedwGugm1ulgglhVfixNQ7DBBcp3AloHqckTBG6uGbyrO82EECTatVNPbOyxhrNtSsWMPWNFCC
w0gWVibXhl6Iu4EEvnFvK238EYdNMG5czRh/6tEof4YkjsSrSmjeK8WZdM7d1CrLXez2TryHlCDr
85g2Dz7t0i1fLfLPWhoReXKJXyca1rJZKn2yYSFRF7OYvg5mO15Ui/OJBEfL7EkOFslzh2jkJ365
CoJRrbESYVRmzAefqun3ZlzjBZjcSQC0A+RrrCywxaE/TgNwB9lMqJyDRue6WhV2hI+U5byubQNs
siRcBWYpZDkJUb8oHvkmWbkx44iQB0ObR+vM0DsRXzQJnfNtRcfm7w8ci72EkQRHehcpzNEOOyVe
Q9y4Zm8Q6NMeATyORqNizopaTJ+SsxZK/i4t21Pb7UerINJEDlgufTziJQ/3GgwVcnSnpTVFBcW0
LgKD7QwCMl9XMtmTDAuc2h7vQHMCLhYljfrPF+L3VZPukQruvbU4qTCOvoDT6VBS23TxqMkCtV+J
yilAJBR70bfPP+n9js6hzrFc9lSOkyjkDy+1q7o2BL0LujSPloPHUNS+EavwlybnZiex32wH7Icn
NvP310cVSgSZwQDIcPAHHH5qWQMi0HvH2ShSMs/YGiZaB2N5N+MKPnEr32/hfBS9IEmuHeqN47Hd
BOVVrwcaVuasl1epTZKjSRYwn2elN07OHaXwtvsXglJO7KYfXKRFjUTouMeE1X5rp/+xfSdxg/m2
0bm1tjKu9bLlPBAJ9wtO1vDEyfwtjvFw3yYDl04IGQsUiXTnDm+oLIZQ7wWYIa3LwuFrNeG67Icu
nJhRA0B0sPXF6OAcGwoB5+QNZUWgfL53F63dudIgsVfhUMK3EYLciahoTpw7PrgZ9DxN1GQSPwzP
9uEXdIi8xRvrBGATE3VlGum8LzKt2wgPGsRfP9JiERcLVDbUi8ePdJTILhlmEUDwjEFQalOKqbDH
Yl0rCFydOfj8jc468Ui/XzMMQR+bCYngCMJM/fACJ5B586Qh57OYd4W7nFDxfZJNucF5WhNo612t
PGPci9bQNDv9zmmIkj1x5R/dZI4/zJiWROR3BSPDghx1sB5s9KTOXwuaKV/1aUL3kDMovPvru8wg
3DIdLCmoCI5HBQ1tP2Fj1txE5VS324iE4WkVsVgnKJDHjKuO9C+yC+oTRfEHCxbtZdYqm1AT/kIc
3ucqlKIep8Vs7SWl39l68lpy9CnoAqGuq0PV7WLgtH9/2GMfwnL3Nh5HaHZ0jiWFSbNr5qdsmtJA
2Dnx2FJrFaXvUJSdUEt8sGZxhTTbltBokyLq8BoLLMNtxYviJzTWfbfQXbQnqO8BXU7ZL5KdxJkl
lQPw2QOL7X/+w37wEDmkyhk6SzM3+Xgo7qRDZCDAiPxwcsOHYmj7M7r7+pWWtd6Jj/rgt+SYzj4H
qYPTxvF4NnXdFP0Tah0DxLdxaQkYCAEZPIGf00gu/ByOtC8WxvbfXiJ2MB1rAv1cBgX6cgv+WJlr
mOjo/RnTGq3lvALDKp91103OjGCQ+88/ankcDxfmw486+iktVXcJUnkmwiFnewSmCWwsifjqxGvx
/qyI0cEUS9uDrjiT0cNLok0JgymZUh+KZXHpum57UzDxWtgjiNsQmW0/vy7j/W+HbxFxn667AgP5
sWKk56SVmEA3fG+oB4QsSe6BtyTsWFS+M4vqOogb9VBDdSajDpHlXUrX8JnhWrMLGPwAdQXDmmwL
ekYLtDwp5CpXAbBI0mbOEIEzvv38Gx85AZeuNXIL9keO8hie6X4d3iKOPAmHfS3yI0AvBfLSMHuK
VBV1NzV9NoazyIXjdYAhs/NR6kavvQMKaqM1eQFK0suKdBeakfOiI+DpYJwkyLjNunS+NVnFvIMs
geBhyK3om2629d2IVojQi7TI1RaR0PAEYxr7Rg5HAtochmD0/7GHAb8yOxoJn1/r+3eYFhFiT64Y
CykCucNLNbBVcBaCjCtGBPqpmbvXo5t+DwJhPn7+SR9UHgh52HSYCbLBe8f1VdJDx3O0lLwPGsZb
lbfGNrUG9xZ5N2Atz5zhQdTqvufIdI29ADyxjIOW892CsSGMz4+SAvdHFzgMcz7/bh88oriO8B5R
YiIRFEd3Ya6GzKvimB+cvGpAqiRteRU5Gc2QzDdGR+UZSzhFn3/okd/o7TEjo3qRSHiUf4ghD+89
tpEpGSsP0skwCckwIDWvYj0DKVEVaoT5VRjkF1gCnMQ2g67jPMoQj76p97V3FQztSDaYp2ihBJNC
fo+czXlxQU/kuxxct7f7/Ou+L1s4XLF0LE1M4j+PG4tItMKwJ+zaJyMCnFE35ZCc6jEDgjsEsXsu
LXD8RtFb2FcKL7nmbOj9/vwrfLBE8hXoK6LF5s+3J+yP1ZgtHs+UEaLZhJq3bQpt+I0Za37+/FM+
WCAxYKNK9ZbzJInmhz9LPbVoCuYg8stwzsjcIxrBn0Flbxyn7zQKB077n3/i+1djkbi5gn4aGdeg
CY4WnHyqzLIm+cPX+6kMOTlX2aOcnfoKhXSw1crIuI1QB+3kVDVnHg23BpS41BkZp07zoLD5XHZz
/EYodk58t3c/OzRt2plIJBlmYi+3ju5GQkBQ3RBm6M4traOe2v9lLqYm9PWWfJtdOdZutKbQCF9H
SC8BFCYb/crnN+jd+8mXQCpsujpllcdh9/BLTGFHlALoNb8cwZ92OXB65NSIdTotWBFmkJ6HyZD4
n3+o9cGlW+wDvJl403FRHz0InRkqDe5p4PftgjdqhZjrLXVrMWNnGVJcH4WdLByhwLqHuRn9Rm3Z
/rSjXP1QbVDRbbPc+nUaZ5zPiAe9YBW7Lg2vecqC7ybRpSA469muV2OXqVeHBEEIfyJr3G1IMi2I
DEEWolywtvQkCewocpTNkDRzd+fGY4K5bbTGH/i54Vm34NRucQllAGx0Fc5nA6l0SworjmNwabIg
OI78uFsq5UGegzwFufP57frgN/IsgSaIt3ApSY9/I6ENdWU1jR87SbUBuNvcdKQDbIXQLzi/RVtO
1KB2Pv/QdysChQy9Z8Piv+By7aMXB5KonMC0toDOo3Zf0jVWqwronDrxOe/HKkvFZGI3Bb9Ccf/2
rPyx9PTKrqrKmLk61zKuejbVtTYuaJykEX7tFvWG/JJp70UNhgLZj2v6esaXzy/2oztMAUx/nzeA
RfDoYpGIWbXriMZvDD2m4QP5jvWAKBNAdX5qi3qPpBhz9eef+u6IwZtH4hf6V+6vxfzg8N0z0Akh
2hxbfywAwRQzZpQcjPoZPtLMj7AvYGdvvzdFq58Ihn9/uYuuDMEGU0gPn83R9hhpNRiq1Gh95N/e
V5Np0jrtp5okAC/J503Qmsm6MRJNnNiX363/XPDyQLEg8x/vuCvQkAnpyKBGik1m8PUIx2M3WCkO
9S43LlSe9D8+v8Hv1ZLLB1J/cHtt+j/HaolGaEFHPlvrx16qT5smIa8nICy3XkQT7qsT4sKwkwY2
VWdYNZkzTjdd1wq6IPi+Rj+VuP3elrN8H5sO2GLIxp24/DB/POul5kQje0rra5Cki3jTBA2xgyiR
e8yNiQbBMZpJnlt1uEg8X0VAr9bkr4JtgHAR1GuHztCFDnstO3dry0p9PCqtgiiB7ouS2gaDzMpp
VLsmI1aGvssc/SZPL7HPEXsnN4pK8ZsmkPpTYpsavaesAUke0s3d1OTOmQQzQoS9bAHGftV6lBik
8hLKtXED5IGpqYAfJELnS2V9bN9EfRY88thYLxZMcNIUVB190bV0hMHTzgM0AQEJDZCZXsPpQmK4
q8I6esFxIeGP5NO0MRhf7b1ZX2iQNXpNH0uGFWwkEKjxF3lDaeMrpLw7k9lEEYMOMZj6JWntxY8N
2POdk8W1QWy1isp9EFtTfUZ1HBJ01I75GXCp5AmQPP1/TECztcdVgDhosLra3KVD7+wZ6OouCpJ8
ep1gosGFrMkhO/HQLy/TwemT35ygeYcFnN4gmp3D35z4Kc1UcUWgmDYNkJBBTui4c+Emie7Evkpv
4P2H0eGjUc/xk4GYfrSxkt0sEhmauZ9yZuxeBk0UXzOXCEuGC4tWTlOa84MjaoA3aIwxRZqYNh+K
VsumLaWR/jOR7Tigd8xKEtHnoXkldSYgPVjHtX7RB2EHwjhpyARZtInnmaaP5qUqihwxeZNURL3M
zvDodU1pbBp7guOa6LPORtmlxUOS6Va0rmoUStAwOJYCzWjGJ6+14VIsCnz3tqmQvPujtK18EyD4
aQjEsbDp9A7unaGHwbgedAxYa6+MiPFjuIcASqheykvZRE2958Dr3YwwPn9lcTGPqPH7FPwacsc7
g8AT8OKZiZtbEYhUbaTXaw8lK4HuO2FUXjLnhFbJGaCtzx1y0zqC0mkvrUeeOziaMi+/kVOFyqzv
bFIB3TwCDCCV7eyxjxM7SwS2fcOaIyFGogIf1mANIrFumLeqzZQhCgH8wblwG/Q5m9s81w7N4UIV
+zi3Q3ON8WeJ3Yvq/EWEgyU3Y6fTFqadrJ/Zg90j6iFJYcmIYBgE6iXSflHOVKYvpzC8Ir3LfVYd
nSr+P41YXINmLa21QIXTQ3qVU3A3hXUFJrxLHWONxqH7iv5eDMxwrPg3fOrafRjToBt30ZS0NlIe
FXQkHTYAi2fmYPK8slTgkS3CN9o2URukqz7sVPbIo92mN80AAS4LHYOA6wB7w6ZLvJkhIdTwLXH1
CtS30WrqyjPC9Av5O7HYIVWo5MbWbPJuVbOghu2C2DM9EEOzNlO6c0C1bfrmniTdejXpU5vs2iAn
+y6opoDSkf8Q0OExitoBQoVEFht5nwITFM0rM8eEuEBP1M26zKT8Hqegd+l8QxJFGmnN12HgzPdt
resvhAsZ7VoAeMRNb3rxi9TKJNxITNbkU46Yiwy4mDg4AmZNazxv0zXylvCHjXsCJHEfgFcmEC/8
RSRW4jGqQn61KrFSeSthG11514ZZk91Z/RKcIpMBLXXXpBZhPmp66eNePn6+932wEiwGF+wtyGKo
sc3DZceqiRy2TRB4dBjVvfKC6GwKil8uhrs7eginNEYf1DJLK28ZEjLqYbM9/LhQAmnNIqv3i8CE
4cyUg7PcqNUp/YcUDp9u1lv8ntlZgWLt5vNL/aCcoVnjoYoEdcJEa/luf+yqk9mNOs9N7hPMEtHo
iub1ogvYkxCN8qgbiWdKrPlE8fbB/eWcTBear045cwzXkjXnkKEeS58YHXR3ZSX9FAXl1qXd84Ww
Ern764vk86jDsVqwnXhHv2ffQ8IqQraRgpzRXWXDHo/tqfeJP+zOnGCwae7lp7Q3HxVQlmRGuLSx
KNmOxfmaAYPR6ugQaZ3WOT61nXqd4JHAHUoVEZGhKtJzMrro6KAw77In14kI50X3Zb+0qVDNf3DX
OSkQrbZIcDnUH/7UrZ7bxWTHje9oXvSlnon79VD/brq4nf2mHE+9RR9s3ksLCZ84w0tGZkePddoO
hZaQX+qbVZnc1zWCCMQ33iWKm/jED/y+m8tkbhmzM2yg7Ma6fXhtcRU5iiB75XN8tfaoErKzin92
Q6qk7Q8yJ7amjol3hTfLPCLMNlZmIKCEXgOU1wGtCBVk2ta2qQAzOW61AbpCNovZSXfz+bP4wZmN
jNOFLgxRgjnMm7/ijzeutwGsyF4MgCDb7As+uvAGj970KAjlcKA/h+prjYXcjzRLPngMQfdpH3Sn
btj7LoJ0uU9vMmhmYMcPAxZ+j/T2GESVyNJ0B6Q9zB/zEFmCn6HxbDd1OtUPkdH29maIE0PHtZ3m
T71F3mjItrmYpPPqWiHY/plUsX4+J0I5KP0hSKJzKodnFNHBgwiM+cTi/MGKhYSdkwBSdhpAx42w
kizdwm5JXCq90bnoUbL6JFMNF3pFPnKCpv98BgF9ojpcjpNHhSitYU5DnLMlQ6Wjd0cDodK4HcMs
x03azRLR+6WsQnjTf/9wsAZDgVkcRRan+8PnGN1EAtphkXaVvbUwjd3ia9Oa/4+z89pxG1nX9hUR
YA6nokSpo9s5nBBuj81cjMV09f/D3vvAovSL8MZgYR30YEpVrPCFN0TPbjuY4GydqTkVdYWCGgIq
VbAE6I+hFor/wxrTDQbHxJ3p0k47/xleQYqLGY48oAo+Hc1B1R6aOW72VCjTR7Tf/9N4uTdi/ctH
geSO9jqlLaonVPfOxwSk4XkRWruHBG/Ku1zG02sCXRlNuFLEGESGxoYW4ZULmryWaxfaMFVEdRHS
/Pvtw7/LloU688yPSY5z7VQjYhfPpdyzpPEL6tog3uZMB6JXdhaii9i1as81leYfCn5iv//520PQ
IOXmRVxYzOuLgSpCEeJMjD1KFOPkFnFFGENXnJTBBaDVIhMghNo/pZm6kGu9BPKSGX2//SMuee4w
TQlFUJXHnA/8werS9ry+wXDIGg5SM1oNhysA/r5eCO9h8uxsgB6l8ENceM44MZlN876eJwStEDk3
3zuRpU87HQnJcKc2TfM9xHIiR5+/UjCUpW7xfcIvMN7ZfYYXQCLz4dQ3GYJ3mRnrWzIel32MRbfN
WsTZlsYAjKrzr9tTiEiivh4OEI7wrS1nLJFdmnPEVwZrN2kjV2yT3mVULQ+lkmgG2EWw+Dv4UtQ6
VeQ0qi4p75y2Ku6TWK0Oam9Up9vrfXkNI41K5xiWD9eKuW5fVN2InkchEY8kdqfFgwdZJxA4rYHN
foApML70Qqp3BfjHg96nzcY5vzo8pUEV+07UTu3VmaNOlo5AwvCqiPsOJ/fUQO9/cqQTPhZOqbh+
29DaBuOaWzilmCNoUOCnobIRhL41W8+vV5solE4fanm0NtbLMFtuTrEPZAuvUOU+tQLTnUek1KWG
jV4LDSmiO/YSUsz9XilxrDxb+tBj/ZsU3r0nOpGd7NjAa4EWHmqimekiCpFrMwIs9VSPya7XyGqx
dBIeIuy0WNHdDgEgwD6MDSzplET5KYyUkrZQayLSUZgFcFvcyTRfGxRI10XmorjWo2iljxKUL7bw
8UM05BLlzASW+T5FeeuECVcbBmJAcsN3vAjX1VykFGcR4/ewuY7n9r7v7Pani9vAlybszQ+RHWfZ
Z6Scsrua9KDe2RNhsavnZnWcXM98dDDpWiQ9VXUDOHcZnYGvgY+kknoAklhHTD2ebnbemxx0lKgf
hUnqlpctm1wvRXB7k7/lS6vPSyRMo2QB9fCoLK/rXyHPgOeK2qsLYMvTaxNLBo1UdF8B2UJfNDX1
5hBT3SieNVR0ScAjdHYWferZ+aW1Ta3eCVu28Se2Ii2L2z/tyqNDzxBiFmEjpet1GRl4oqzbVu8O
ck6U71Ycij2shPp16NuvCMXM+9vDXYlT0Vh2zQXiRtEaAZbzlehrzHox3KLGFBlwktGeS9iwIcak
CLviRyUDJ1dL4z7suqrYe7wHzb4vylwLxqHti4MHRaT3i74HCVsOuBjs8PSFKpY1bf+CKlf40oP4
Njd+9uVecWDL8VbSCqTebq7KcI6XDDZ8zYw2Q0i/KMV0NZAY7z5UbRza/z4YQ3EpIXpMS3XdPGl5
W6JJn5EJ0mrnHh+x5uA6BdqztNU2hroSi/PIEQQvFyBlP3sV1nkNmRtMrPmAl0r/OGta9VWhCh2Y
uY2FcMewp4EwM+DRxL4oTuLPgCXdjT14GdAuotuoLSy0X8t0l7//dTqc0NPpjHvzwSK6/gWIxPk0
eiUyHk2MAzl2eG4P+NsqnY235+2Inx1Lg0onUBtQcNC5YUycD4zHt9aHNaoYzQiz7F5GqvrctHOW
PVl4dFdB3LRVeowpx3xP4974LnqRfrK0DJqOmg/ubxq88UuFB5gWWBmNYd548Ji7VFY17o9N0spd
76CNt8NxUnunQO+GmFy3EXp42YSHxDQXVog3owk6HY9R65epdO63spkinFhB3s33SaGOHzAbwQEN
VfsKfA6/7LdN5R6r9LCXWMfSVszuEPOLP28c1WX256sD6AKREfJlSBb2ut8A6WqEIOci1R+TtDaR
py/aU1WjPbTYDIQHo5jESXWhgWkDTqJpItX4wQSQ8+32D7nYHnwlPhBteAjhDp7S518JBCbOY1Ey
H5ayYIbiTlHdNV2rlYdskJqz6wYlCtxeQdfk9sDL5j9fAIQFQOTCRGYlOAergYWFiwE458OoD7HA
o03HhsaBOQOoX1rZ5yq20whlEFdDwjEep415X1w6zBuIG8hM+rcW6f358PizjxrONSSeec6D61oj
pMRUC2aXStg/z5QCGGedwwDP74Kia0YAo0QzHyIsQvtd3NAL30X2OBziZrAfJ5OsBFFKg3pJGB1v
j/0Gxl8tM7BbZPTQZKJWtO5xJIlKQhdV2gHlJIilkENKivNeXj+iainc/Uj7WOwVN7RO6EUWim8O
guItAjhpfOKhQZ2VLEYdsSWJoM6p0zwh+J3rKXZMZoh5dZObHxV+PhZxSMB1qN+kYVA4WqnuO7XU
p4NbDnrl47ZWoYU5WT8SEUPUz7Q6+lOFfeb5NesC/qMp2q1DduUjmyYoE3XB4GLuswSof9191qBV
hgwt7eBhWV7dq4qm/TcaTtw8yziis4EkVomqt+XMr73AhO6pgziPrrfqjNWhqRFnL9rGjBZK2Xwa
iU9DLOxyKlu3P9KVM7hAZ1GuJzlyQeKd/0yI8iKcjKVZ0MaIBaA+MC8aOa47PlGctYdjBIUu3rn6
HCYbp/AyeOLY2xYKOayPY9qqfj72MDqCW7rTUa0ReI9PiNR+7vtu+iM1yb2YJdTAXZPiPRAh55li
bov+fG9n301YUD5032TjtFy+mvwigJoUrFFIZMeuLgbXiMrUVdmxBs3ED6Xop7uZl0LfOyL1TiSO
5X1HxID9T5W99/pZ388tUd7GN7mEJwF8hd0CHnIpMlprlLEGS5bFmNRDBshXua9UZBd9IFR9taeT
Hv6qHFRIfNMCqt+LxspOGOGAZVEhHpY7JYy7F640FCGMGu6439AfNjd+4kV0aZDbobppGJAbnIvC
vi7tBDtI3F40tDqfSyg5PsdW+yDrWXzOcft5vb1Nr4yHxKJDREOURoC5Ok0Q8CWozt44uLWJ/Rc+
OOFDqijZdyfqY7xCBdWtjSlePhLAdilYLd/BAHGhr3ZnaeElNGbmoZFa6LctVrwYJGfI2xkTZI00
nWhGpuGMf2A/z/9aMuLC5KsABFnye0yBzgevM1lZbmKZh0pClewgwf9syaExNJhztffHRJ+Njc1/
eWFBhKeoQMfEgYN+EcDP2NiYdWQdRppe95TyUKsu80Z5aOzEzDYSpyvfkxKntShDLrCHN7brX7dj
Vuo05seCwVyc3yEd4dSc59HThPMegJBqA7a/Hs5hMZf6G4+gu2hJrZbTc6JRk5hzBalloDiJDuQ9
jJCp3WtDaN3HoNq2ds/6Xn0bEek6JPuWJx5V2rPrX5QRt6elKgeubPsRdjxual1dvldRfIGWjgV8
68otyCiVdv6zfz+5y7A2DX4aM0g5Ajg/H7bXReiMaeQeUM/Un4livSrIx3r8pklAcLvK64z/TDXE
VQZQAMUZFP60e482MFYiYegtZBhNfUHvAyJfb7eGSlO7zO6EnsbvEeTFE8kWhlX5UztFH7BFEx9t
8AHIcqqZ/G9AA3EIwjJaKKQibn92iSq/Ftjl4liOmZ+z4+6UkY/EhorZSJdACCmpQj7Pbln/novc
QXVcYt83gDFR79t0lPe6qBGntlGS/hEnAAponlb9tFPbEjMSbxqo0ZdKQ+jgthHGfdiK9gBCLBgY
LsLhPyMA/c3SMI/6/RJt8J8C9v6bXYLfVTETXPtJSet9KiGd4WHelb+zuAG1knKL1rsmnMb0kMUp
E28aBSF/cErKi0fjNz6Ek4N/qdVHsz8kAu82lW99SDPTQ3cJR89fJAhoZQg2WrjD2bf5HBL1lYew
1hEr1axJw/VlaKjbDdLInhQ1gdoB7zeGxJvrkHETvKQwNdaaSEfRB7vdZ9R/Ukx79bonSzANBf8O
SpWPDX97HxYRSrKe3iuRPwqxRHtFgsI86Ybxfh4AJwR9WfW/7dYlGBtTs/1W0o/93fUl2QtJrwue
rYvKb3rRTEigDlP9AKsyzPdgVQZUXFIt/kNSoQkMSexK96UcvQlIeYiY3FSY+J3X5MwSc6/M+epI
VYtOqVDTU6g7A9qYGii2HVFGBYK0URfpORNtV98qy074vPIjrm1hHt/TGYkwXklpGe6QdcFoADNK
A7BHT28Gru+I2awXefQWU1120Z0hNXwIBg8bBWBO/ej4aO1O/81qCC99gM9u7kSR5E8SqDYSYnLG
RCW0/nMBieQ+FApKbhDqxz03Yx8/UsXNfqRWxsnVisGefElybO90NDJ+lRPyoYdJ753HuvTSVxYO
3rGlYOG48fZclHgR8aNq6tJJhg/BI2Sen2O5NDDSwSsCyPojQJnJxt5ojnuylaTXK48qNELlB3Lf
6g9SbWPMUzQVvyB8RM7ebIfiJakTWL9TVbqnqlqgqbHrYj899UJXNn7t5V0HZo1ceEmmyPfXTWgr
a4sEffsqoAGo+WUNRjcBEvpT5snXPja/MUn10+144I3VdX7RcY2j94QiAjUnEpzzBSpd5Apk1VSB
aks0YYwyLE9jVqslRoQtSXoTLw7S+iQADpmK6MGhKcU47YXetZbfTnq9OOM5+SewJrgP2ENnh+/s
urePQzhyPbp0dsEDOrn7OQEjjJPpqNUVeYZNB9EFivaSgBDvnozJm+ljjCWepoifzB9kGRvJOz02
Fndh0wEtGidQbAplRIFNDTPkT8zodyQj66sFNCeBjueN032m59XPmXYUsqtRR4XecTsKu2of079x
00g8YwzbvRZzHykBhQUK/SruCJ8Agpv5UbDEH+x8qVd4Wla0d2ErnK889gO+wACc0KSg/fpdDj0V
NCcdkifPBNXIcSzEnyaOVQrJyDijgBtNYo/hb0ndEKbPsQA4pIAPm2OqeE4uSz/H3QBpcNKnb9Wo
YRkQG5ls7rTGlvExwevep9Tp5Z87zGCz4wCIrN51WB5s5fCXm86mjadSlIJDvOhunW8AazInMdCp
XTqFGGprSAWVLS1xq9Mzv0Fb6ZiPZvOPMRLPK8uw9EqX9jJQg/NBzRZamo4WYKAaZXV0WzoL7qRM
kAHU8fvtHb5s4PMNjkYlFVw6hkQuqOCeD4UFXJZHsQqMu24UGjam1T8qlV0/3x7mchlN2pKo7EK2
W4p1q8DapVk023kXBQYoBu2gRFn4DsSDU/t2Dnamn+rkXaPZWxCSK3EKFH5yiMX4jVhzlXaiX6PQ
u0nioOsjccC7UTuhMmU8U4hpn/UwxlN5Y55LMWm1nkjr44MExJY+5Jpj5hj1JCLTCIG36k77Kuex
+071rWoOXqKk3oNbR/GpMAR6fA2iD9/QzIEWrmoodvhdjYPpF6e1ATQWNG+eMwG19GShd1L7SGF5
2PtGrVL5badpnzWv0Du/pZ/4KwFwUQaiGoE9TUAQEK9KIO7vwgT1390kMuNB4Wjg4SXm6R3lYbPZ
eaFuiMCdLPUxzqp+kUXJzW6nwNVSwD0WWLrNxpzuiiLsSzCMINh4flXN9o00Nz5LRSdjhlouv9rZ
hJVvWSuOsqeXWNEwVPuuow2I/fAhR1699lN8mj9Ka8LhZ0QqbA6g3Wto5kyV9lqVzmI+h7VLzL+X
YsRK1xovaRQxtYEESOBZnEZotmAWrSG10sZohVelLp4xLRn7vco1gn6HKOYUMzcQbUceTO+/xqMz
grstXRB/jrzs16TmuKhUnipPtz/6BbGQZ/RNJoKXlFoMqer5IXJqa8RTuc+C2YgxT+bGwCjAtRV0
+S1kSXIr1/0GOfxAxqV2185SwassC7FOKl3kYO1mUGcWMOl+C2FMcIurATF66g5Fl0wfjdB0Hjy3
mShFqWWyH6cZH7smMnzUpoTf2Ob4jASkmPaIz8PWKWVwe35viJDzTc0rSE8BYA0tr8WQ6yzLaIrZ
cLveSwMjxVd3n0W6QYahmu0utGvAk/1YOyjl9PmJ+9LQd9poW59LILDiqMf2aPgYnus/uhyTh8fe
aPTieVyeBFBbhPlkZH1pPcEJxYyKjUesY0zIGu/0rIA6yffqF4P2UJTvvD7qnrBHmIa9Wxnp5Bcj
muyca8X53WHu/lJ4jf2fYRdoU95egsuLBFVR1HW4JCmXYGl2vgIjtE5HmFMW4J6JXc2MtFsaUUEW
qu0dqetFGy/A5bXMeAvDHcYCJIl1WQ8vsabvqzoL9CKONVSNNNE+eXk+H2/Pa52Ns3O5FilRMxgV
oLVetaVFAxr1Vhr0qCc9pU5ToizatO+mRp/2/zwU3WljQYzQKYIser6EQFspz1ljHrSAOI+IK4J4
b233hTqMskExuSgJMy1oF0shh5o/DfHVcxPqEaRUN0mC0Ixl9SCkHd9HdP+956Ef6bvY3KkkFh14
ezeVNllcnlSoHKnWBD9zttOTxxuYP4epixejanXGi5flmDr1Eijcnp3SxPddVzeoEChadGfavfWn
1z0JgU+TaABRx5FfastciK3FTGdnoiHd+arVNp+nsjVsSF4UPh/D1t50xbjcqzYH560pC1qTBuD5
QtdKCd626ooAdf0R/+nBk97H0FGUBwVPLK54fIisjY97IXlNcW7pN74p1oAWWQOekiLX1HYYRJAq
meftWnz3jm3aWg+FVNR7qNHWqUhKsUNWTP42lWia/AYHPt/Dvu7koeO2s1D1fGrErEsUdxflcK/I
QUZrqhQ7vTWijUv7MiKB8IqEKuGdQ2iwjrFizD/suXfzgG/nHIfOQDKqE/uqtmgJO03x0Dnx/5oo
/3/Vpi9Pm4c4xGIeoS3/rDOYsHKzghC3CeBhNOkOuULrs3ByEGEVrbDbx215c87vbAiVkI5Agrlc
2mtxQhPOILJBbRnMc+UdiCgPXpkHkPYtoq3Cey4jdfKhYqgbAeXFHOkDMzMsFSyN2Got6TDZ3FrV
ONRBM7mfqS+kVPXNzAym3qg/3J7ixUZnKLq9lmOjVs5FuzrlijtCE8NjMUBJLfttFK15pJhUvNL7
pzrjRPMW3m3d0QTWhawcfSYdtQqPxPD8ZJlcyW7TllXQof75MQ6LdoEiQwis2no4Fpa2qO3EHX/n
wbin5SgCxNPcjdvton3Az7AIoXHQAGhGAr+Kaou8r1AmiJsgThPlV6rhsQrmwj5MFgQvamSD+WCW
qWLAIHQx6lOBQ02uqDaO/OXq0+nj3AD9w1v6Ah420exRZ2uWgZpj7isbb96zeO6dlkeDyq9AnHnj
Eb7Y0mxnkoJFuYEXkc19vvxaDysmTDA5DrFtOuU6hU3IMumxiMb5ycJmbS8wuPZp0eUb4hqXmxrV
IhqpQH2oAYA+Ph+5l4bZzChlBYktMw2GnC4xFCW5JgDCK/f2tr64mZjmog/P2eFLU9Y9H4wzq0zw
h9vAbQ3jJ/AC7dS2armvTX3YezAy73Ca25LTvjpDgJxI3QGwIdI7H7TpDVrkeGMFLgWcvarDxq8r
Tz/lVdZtxDbXhuJ18uiVUF4Ep3s+lMjQfox0rw0MNbZ3UvY/kd7rv5qtE73cXskrW5StifoWMpME
b2tNFGgoeVENOkFkrDj30zB27+G9v8Zp7Hag9Ch83B7vcoOCTVoeQW5cA5XS1YUEP1iBw9kBbVCG
/JcTYr/szKFr71yL1u9OHzE7hZnWoCM/We7H24NfThYiL8Q3laBn0a1bxVdx2nodiENCVC13jzHH
/gt69MW9wk3xAiXy/zAcp16DSrsAv9bYFxIhbLa0Ig/mdjafzLmddmNN78qKnOz7gLbA4fb0Lk8F
5QA+IyC4t5B1tWuWiK6PK5vptfBsbGmP96qQ4b6WstppraY8iNHYglItH+zsEUUYj8RnAY8ABIBa
dL5VC6KPEdgh76ac7CAqxmI3DQqk2aaufKpxFnkcLdLWLPNHu+qjjTlfnhSGZzPRHVxU5NZ+ahVG
nm5ltjnoID17p2BO64dssL1HE2XjNr+2vIiWkOTZ5OhA685nGjWOPlC3y4Nh1PpHkZF/hXmBnmpc
uK+oJQ0AKTcFlC9a8wD4AAMQftFvpR++Rm4BwnFmZbbywI6G8n20aGYf54IuCGAo/c6aDfwUEC1d
bOvH/CnJU7mrCs96dbE58me0yn/e3mSXBxgsG8XeRTwODsFiDfk3mgI4VyQk8p+BV6jli5ggn0qD
lEAzC8So3DY+OK2h7L2ycf/5Uy9FBFSy4Sywxb3V9o4VIdwJK5BArbLsS99S0bX0Ut4libvlGHQB
20eQjI8MKIhe/tu+Op+l1eHRR0LpYDnleCcLAZ9nekfzyyLUfcp7y2h2aSndYEgNSCJWCM0p0/Iv
uVC34CsXdxa/hD3gLRIpBDXrFx35H6cqrN4BLQ4Wp9THT3S5k/dTi/8tzHNr4xm/+LweBLaFlwgE
hXhxjbvIU2EMkWGPeMSN9QcQGnjDaua3bMiKE6oE4YtZyuZVOhgB395Xl/MEX0wJRScfo0trLT/s
rz40i41PUjqrQS1LC/gbiZCJnPM7J4t+ZkLfQsleG04DwUDIwvXFETsfLkHuVS/TSgs6VOR2Jazj
I/YctKUGmjy9rJRft6d3GZFSzYRAzEuAHDoYrNU9mXhCnTBa1gKVAsyL6Q3pOxnZybGMiYd3U97X
u9CzyZPTrPg24QXut6qJWt/tn3HBvVhsoEywDOA3lgRkfV1HlWIV+DKqQYvXoPjcogBtP6tVqn2D
FgIEzRuseNiTcXV4XFfCDXBmmqpHGoEdcXJuzF90h0N/qENDm3dKrQ6Wj2tMDeB6gnCza0Vtd75A
nLdA9znEakpEULVwWkjRfr89mcu9SoF4YTKxqGQaa71MNGC63GoHLSjBl0+glhzn8wTE612m2OHJ
UPL0kCCstc/tcQsVskQKf796OIvAOifGph0ANmXNO+xADEjcqmY/Gwzdj0rXvk+rvtwAS6xfnGWU
RTyOLwYK6eJjYfykm02szr7Q9PlX6iQ/xGjnz13iKU8Um2nWxs2W9s/Fg/M/g9LthAsFT2ytXz+4
JhSE3pz9iDi+pg8BKrcM3Xo/mpH+SWtQTMsrGJA+oLDkY9mBVZ69STybomyOTdLXGxfD1UUgeCLy
5s1FJer8pJqjncV4iKjgJAT3rPPmh8t6TeAkXGQlit441oBYNk7KW/1w9Ynp0iHzTrRKLvsm5fDX
hWQVYVOKsJt9BV/JXWgU3lFpMu+TMMvov7QGspFWiBu0vToeYfoKGoB1dJfr5JeIDk3PQL7qwAtB
DpuOKE7oJoLMKrr82xhhoBHlbrzxPmrLA7j+xW9Gb1zLPM9rt7C0bEdU3sHrNWbnPNoGzfAIdT60
0pQIkondOPAvck9FliEegsbM7D12rs7B0VPlE+BJApou3So0XtAR2E90zd9YcFw7XIDn309TSopG
kb7ABLvhh563PR4sU+99GebSvS+TUFH3SK9q0T5WJKVEE2UXZVdUqrwbqXvSUiFRx25JVdR3CgKD
Xyo7MV4oDSb9TljAPYLbt8o6olx+L0ebLI/0mdh9dVH3QH1E12cTMLqkfUHxO7mXuKPspW1vBa8X
j8LbWDCyUAJYyAhvX/SvPTbkNlFaDjQE3b3uk6444pOiAL6KcLJ/rSPV3AHNStneVXKYFKcNZmlv
CeKuX8LlN5BoLjClJcRYE2fsqOXi6lDfLY35P0VLaPg1eCP7Ddjf75bI1K1tutQgVtt0iaoofS1v
EJyA8w3RkDlDeebuNGZJe7+dYl+hrHCi74lTFzZFmCeUGfbzRqEfCwC3u2wcp3pXGeHw/va3vjL3
RedsIcUBtruIAnoPqckyqme/oPHCjLt5H6WmuFfVdkLUcjY2Uog3ktl67hrdChJtuBDQMM/nriAi
FjLe7HeIHN3pA5jqZ6scW/r9EEHlzm1DUIa50hLgSyFT24+Arv+UFjTCnYmrEXJXRtogNBIq02uf
KuihCBkjLuoYs3IcuW6UI4IgzQ8MsM33UT4WbJqo6u4su7OGjav52vKBG2TzUsjkbl4FUdHUehZK
QBPICqHs2sHOnifXaXcDGHh/zkLzH1vkbFWQBnTI4TISQa1jxFpixYNC+eTXTvZTeoMa4GppAYSo
C8T3ci6JvJ7vbm+Ri+uA+gvhqE3XkugbraDzL1bPEbgwZHrwEjTdh34uYAC6WYSijL7lxHrx0i1D
LUVhi64M+d4qBK6jeZhDxWUovVUe8e0YkCMXE8Q1y0ZkrbQPc9l2G2t6dX4kU4v64uJdtvz9ryso
xDzaNDJP7AGy1D9pTcf7tlGRx12kzm8v5UXQxPwQylvQpmDc+YznQzUp239EHWvvlHb5LUVn1rcT
QHFbL/fVcYD8owvN2aZ9cT5OhbMP4rlwN4swnO8phlB38VjYfTYn4ScjzISPCkr1w+6L/l2sTSDX
sEfzhV2gjxJ2jvWrq3szyFBm2ViBiwODCTt8KJDM1A94qlexTKPXgx6iK0/10PA+kvSNB6guE1TP
Cak1lI42yvFXPi5AYtfGEMikr7jm9fSYL9lJCZCoLh0HRSANHBoePH40e1sf99rU2LRv0+OIrm/1
LEknQFOcE/y4AaOnYDbbKK78rmzzYzVpysZSXpsa+fki/gGVHXD7+UfWQzXLLXgLe0lb8mNc4Fon
nKp+kI67Vfhdl7h4GixEVpgTGHt6wKuiukuDXjWRUNlDQ0IMdUA4HtXx0XjlsBiPLS4sz6hY9UpQ
K1Z6ULOu298+OOtEZ/kBTJMrDxIh4L7VxVB2auiEAlt026nHJ3AdyjvRFPVpMe18nqcxuR+QdYtp
B45FcHvoy/BtGZsQeClDcZzWwkHksmWn2XBWh7Qry4NtyrQ/wtfALJvIOzzVKrnXPZUIGrsxOk/O
MTSLAZtl4Lfmn2wWdeBoqO4/1XNufq4nSrO7dlbiHxGSi+iYQrnZeJWuXKNnv3j1uaJCKFFDbr/H
VKb96NhTfwe3LIX1agIYRGL6Y28Smt9ep2uD0mjioJEysCmX4/HXNWo7+F2RC5f73guTP1PToL2l
ZejtFO3wDjyPDCIQC4fbg17QU5aNwbakrcylCk1mdZ+g5kApUCnKfVxrXvw98RBk9dW2C9MHS6AJ
ChYVMNe+anrzLo/b7Ec7W11ygOQ+ji8DevkIS3Y1Hn7GJMCZu5DDPt7+ide2LutBqEP2zyldfYwy
T0G1xcQ3/VA4Ac5948Ht0RvUaH//6SXQeLU2i8Ct8i0b3msXEsCIRcVxkSKyVq+AliaqmU95hTOY
0aFfqKIyw4ewvrhUwvGCrX/+80wXA3W+v4uyygVOpMbIK48BQ+/brNb3rWum+AeWoY/9pnooxvi/
UjXSb6gxbjkEXJkoHQ1UfihDLDojq5sQjZ0ktSjG7osIjz3N7Io7mWdyryuKeYw0c0s4/crzavOS
L+ECfBz+Od/qg2PWYRlGLCwBnx5I1xLxHXorm9opyxc6C5YhTBKek4DTogJYuhqoQh4mdAe6sqGx
IF3nKbWPvQzbx6FpB3RrRuVYK1XmhzEN1d0gZPdkjxLuv4gKe0elIt4Nmp6+v/2dr5x0ABFLisj/
saVX6Us6eUjqSQ1ZQ8D/z1LvMl8BGnsSTdh+AOdrPDZp+fn2mNeWnGgABtfSZuG5Wy35nOW6wAsF
T9tW7PMot58cJa436mkXGwkQN5koQgXLhUIGfD5KWpnaUCBV6ssoTZ81bZ+iFZUukGS91+TGxXBl
MORn0PYDD8knfqvA/3VhJillQYXODp9VJD6wcOxlwxIq6ijVewk8aeMNvTYeN9Ai9w+hi6ra+eSc
Sm91tXdcv8SoHRxp7x3pi9pPqitqv06GTcTjxe4FWLUw89jAYPHBO50PONOgcPRRZ0Bdgc6j5LHz
C6DJGB1azGSxIh6aMt5bc4V6sx4hDxbDwtB9DZ6Bd6AeTX2p1BvjoGBMCwSYuyywEhmLAFfX+M8I
pNPDiyyqD7WBqPWuSqrscUiSqj/ijtp6OyVyqi2VjYu9z5xIhBAFAXOtmevugIEIvxBV4fqupUB+
04HsI9cD0/Agpko/ashaBoa1qa13EesxLMEPFQpaTlyQqxsuN6TtKhIMhzYZLQjI0cbSrBMGcAp9
8DYSvouztgyGpJ5F/AFeeH29FZOKgLjFYObiXHZyUwcPi1aM0Zay9rWBkAOhwIilGO/46vGuFJL3
Wik8vxfgXM3OHj6UpVV8uX11XNv3dHIWc2juUZbxfBsOdmmo+TQBJNad7oM24MNWyrz0ZwTV7roa
7avb4135VpAlYfhRPeauWufLTSx72GcFnC6RUW+Uoi0fO6SPtV2pl83r7cGu7EfuD9bubU96ax2P
AQZQkmLThZ6k1j5pxvRnNoZ0Z1aZvPNEXjzmbNmN8PLKgi5K6PiCAushkVvdxRMCaSQ3lueXbg9h
bsQwPgPs6is4db7Ovb4FLb4syNPvBLFA/5d2x8IKPf+Co5VhyAGAw59RkIIUUxTYXpCc17IgwMuQ
wI9yHFu6hobA2Dg1zNzZO9pD05+QQtwSRb86fYK55edwca9RMAgYhaXU43CBbchj0ZeQ5pbCbhE7
34jlk+D2F76IH5n8EsNR+CH5oNB0PnkHx498jrlFFRFa+j1xtvOceUP/mCKn8Tqbs3qqW8PFpUST
xsbY13YXBEsTc9kl3FnHriaCKV3vgMFPQyySLfSXH+sEFp4omvajLNLhA0bC4xah+60Fdxb2MGUY
o+wwQNR02le3XUsHAWe0PPRFE1nTA5I0mfwOdQiBbVkqY1v6cGcndAJcL3/vtsDO/aHXul/K3OK8
25qKM0IqhKJ5dB2Et3x9DN0PYagPjZ+Q/YhjEtPe3nld1NU+JixesWdt4fjV4Rjrr3Ohxp/SvhOU
14GQ9L7Z28jtmqgCHSq7RAkYQIcnHjJlbPJdOkMsDDrdbZP3iJ71J5Go5bBr2qL4bIcW6t+T4Yb5
RmPs6pkgxF5U/MgpeI3Ot8WkhklbpiOqVc1ko5mBWuMfOyyL+xoo777V5+IH+jZoekmvutPmtN2l
lTd8zBVaM7s8mqots5ArxwLMAHxtwgsURS6wPtKdUtmOup+EQn6d68FensS0f0gRNl4klqNoo7Zz
UZWguvW/IGZCUZjN50tQi6ouBy/V/W5sTV/O9ugDGNeOUwHUctcrHVXmtKrhaBKENNT3Eni1tw/n
lUmTchAFE51j/bw2Ss+Qlm76qNb9glU5VUY0MWSbq94BSWr5LIsJWs3tIS+fF6DxmLFw7OhOAo04
n3WJ/wrN5crwy7ScHwezLnb4X+RwRuVW5fdydgDjKTUzCF5vF24IeqxLMhsanXk6kFepYgocmb6m
bpocdC39VwEsLlTo99x1mH6axKira95WBtVI+J8PbBR1hbGPj5Wbl18mjYL3vy/iEpv+DzgWb8Lz
RZx6vYnKytZ9THS8bDeWiXyVUthOQJsKEuPt0S43KkkiwiZIaPBc0NFejeZMCXlFbBA0ZlTQyzR/
taWHhUOWaupxTmKv3XeZAkdYy6ryVc8HZevRugy1Fn4iiuk0ELD/XOdPXmM6MjIH4L5Voz7M+Wx8
ZNPIjYle2zCLGSCwYwgclr78/a+UZrBwM61ySEfpWKJLZU+hsc8M+MuCqtPn2ePSvb2yFzClZc8s
ggrG0qeEA7MaUW1q9LKSAvZQ5blloI26PHSyxZIK8fcX4AtQRnM7K/y66OuvIY0O0g4Rfo/yWn+5
/VuuHUwY0oik0KsjnVtt33bq+nocIJ12dowVY1nEp6Sz1f/H2Xn1to2sffwTEWAvtyQl2bIdx6mb
3BB7Ngl77/z0729881oUIcLBwZ5dINgdzXDKU/7lJCwXdtZ5YygFzSYKApBAWfBVKjfNmiZZUFK8
IFGyZz2xP5OJB49tOH25PadX/5HLp5g8R9Q+yRuhma7FP3Bzw1wpaXTPmpriE6W26ktA/FMREcwx
8kVAoT8CTtDnQ1qH7eROcWNhT95CW3Ijs8WiKbKK/hD2dWm6hgm3z1NqWPrvP8/CWJUokYK4SnPx
cuPZqiS32QCancZqjR85EIUj2hP5iHKEWvo7iyLe1vWisOfoYlANF9DLy9ESA02Uru01L8eRREMH
olL6BYMnZYk+2emsw5lIwubHlDn0ANDwGX/nNg3JReff82R9LMO9YyA++PoXsRGQ8gPyTslo9Yvo
XzVy3iQyjnlRdkBAQfvVY7JxxBpJ+q+De9lCsMixhQANEeN1UcjHeenanYURT8/qVwDo5+omXAfy
sJZtiYpFaFCG+HKMA0TEiTTyHnmipHZDR4ojwo4h+0FXNt/p4G3tUhEJgdoDIAp1dRUJxCh7SoGV
y15QZONZ1rvkIUvk5qvRhfOZKiheWvlUelG9EAJmUqj+HGS5vMumeDgVTZt9BulT/hxLOTsbpZH8
vr1fNu5edPHZnZQ7SAvXAEZbRwA1L1PZMytMpDRkyNEgacxoR9/1GkshVD9BqZDrQsDk5F1uy9kO
ynoOcRaratVExW8EKdF0sDrccKpq+PP69KUic1OFvoT8nCxQ+pCADXdC041HgIYULmBCi1TUgy9/
xmjqg2XFjUwwlkdf1DSuv+tqHH9DrMF8mMCr7mz+rV3He4PwE88Oz+zqdVWEn3JlYz1iQJZ+Lmwr
PPRjlp9VZ6zuO60Bt0Wf8/72N93ccjDYOHRgNVEOEr/q7VPHbKqFjMkzefL+FX2wczVm8xeg2MWp
sJcsRqogCP6Y5tz8k9MX0AH1C/MW8nP5gx5O5ux2oZyDErC7lzEvMVi6/RO3vgMINjgi9O7BKIht
+eYXlgvtJt4OTI4kOTz2c+V8hCGH5h4CE/WLpS/Nzj7fGpDNR+cLhDh34yoliVOnH3EyVbxBLUP8
ZOs5fklh7GlIVppx7anDgAbN7UlunS0QiIIqYpJ3vDbv3kxSai250utZ8eRZXz5jNfcNz8zxx+1B
Np5bQuD/H2R1vaRFZFcTfS9vbqBQ+RDaFrT0nLDIUcbspr9ZRgCyWL3RaaXaePndgqXh1S8wp0J5
VssPJIH9eGD/z2gS1rTX2mhPd/+6xCDqONDWYA/A1VqTiaRFV6SiiomGYzW/r3o8Fae0NY49Xjz3
mBv9ouRRnQvw3XfvX1j4GtCXKHCAiRAL/+brOV2ypFaLUAuIYAigGk6oXdoMHyDQtTsbZXOOnAOe
JWEmudbZTABJSCY3v9c64dT8UHIlGB+nBENpGsuFhg4WMlLHUMOQylOVKXyvmzSBKvEC7AUgZsC8
11XIpIyzMbJJVlXUro7hjP5LIy/FxxpZh8PtVb1uijIWjBQs3JD1wgd9dSNW9MpKLJpUbzHNaXow
h2ScnlFsG0MPFRgWGY9ywMyFnDbSUzrpaJ83bUESm82qBMJfk/4X6LPSnawu6r9FcqPv6S1uXRUI
AtOxpZ9O5r66KgAxxZgnB3g8hdDJKiXGK2SJ2kcMi35Bd1t2AoStJ0JQu5AXkUV8tDpSXQ/kxJgo
YSF6Dc8x174NuLjdBX2Wneyxtnwo4N3O3t5KTagR0vbgQ5BnOqs5FpYRa4PC1VQsTV98t9MpOuuN
U08HgKkVuM8E5fR5WKTe7eNC0s5jm46FK0XAFF0y5aj8i31BIgrIkoye7HfN/gJ4oJTsPtmLpKmU
TnJoKN0ReHOd/gOg2XKOTW212aGrtGU8RWEMAY6oPmF5hkz/J1FydSA3Bx/tyhMeP8DelXBv825c
6NwDvCL4s0D3WfNWO1XKyZZbmTJejVtEHKgYY9vz8fYRERfLKlLlv47EKKoGuLuvnW1pq/YDNu4Y
eZJM3E/lYnzL+/5FTmrp9N6RuFjZAaL7jwXU+hV2nKBpurAy0Q0Y81Mc2kgQUSj/N6mH4vPtoa53
OUPRk+IzihHXb2EEgEFrtdb0cosH344l+chmwopBgn4wS8p4nIx52lnJzUFBBoo+HwC6tYpCvegW
JElc5niWOgoYJoV4agD20UHB+jHO9eneqeU9WdLr+4PAhToGSDJeSa64y4cjw55GU2sLb7sY/ilv
MGJQk2ycUBrLT1aJI97tpd2IrSGi0ukXAEFFdHYuB0QTZ+xT6jteM8/L1yivaLID9so+wzduDyCI
gycFZb9D0qjaUzBZ85e2nPeeyyvuisAOUg8XljyiCLjOcyK8I0e06EwirEqxUhR8hB5OmEwDogQw
u2tXUTvtHPbW9LMrI/U5W4RmkBHAI3LVxKz/yKVp/zSKpOqejHysv6OcgKBmZExz6baDNP2qa7t2
jk6m2+dYNxrtDMVE+np7NcViXZ4+pkHFlOUENHvViVaiWe80FH08S6lH+WTmSmzj/6eW1OQj/PZA
ek/TsecKSw9pr8WlV1Kj0O9v/4rrm4ZyAb1HShsIIyPacvlJG9Vs5UCDI6gmDcRJI4lfWuQ+duKO
65tG5MNw2gV4jvLEapQFi8lKWmzdk6dRKT/VQ5VJvi7Mm6uFNHrn0dkcjSoYWZdQhTFW2xT30j4N
TUf3HLxKmzOdozF5WlR02DzLbNEjvL2EW8NRhELsALlWIWd1uYQojQlSF84hSxfbP007KQ59EMX/
lOquh8TG10K5W7gwQ9XmHl2VvDqc5IShhUUS3UT/KQiEfavCeCdO2LhWhDw4QTcbgz776loBfGyD
qmSQRa4kDfeFMj1S1Isg+EzNYt7nqEn8vL2EWzfLxZgicH0bA6sAQeyhsHDkgEMFqiE6IE40HTvI
9p+obIafl1mxExwnx+mUTJH8MLTT+P32r9j4kBc/YrVvjKBZ9GHmRM6IUh5SXGaxVq8aZPvCPSn2
raEQvKd/CpyBzHQ1FNjBNqemaHvwVxoV5ZklOEtLzQUlTctebUD8x1Y3Dfhn4HdEPCJHXC1uRdOw
crIK3IQ0ZNqpijLto260i3ZylLxOfSdWUZA1u3QZ71RzhFALrDbI392yoTKnAEMmLwZPoa+2lRyE
ekNfmr2btuYviJ75vyTt0+AmmjruZcRbe5gDQvoNZpe6yGqwgbZ9AZWCwTKEB4dFKz4oI1FvlMqt
p9pzv8OX3fqeOOwxFmkpz9JqifUwjpNBSSygKZak+Kga2KOrxHIcAAEcyn9vb9TXItb6i1p0GSlw
ka+CHrk8LoilAc7vOaKk6/y/Po5959Vd3IPRyjL1c7zEs+5yX2G1A5umOA2NRumlAICZdUP0IgXj
4N/+TVsrgOMjcSTEBXhe4ou8OcELKmxhhM4vJB69/5qHzeBVNNOhZRvK6fZQW7cgckQsNbtZd9Z0
KRtx/jijBurFydj8TKiqnysU1KKde10s4mqRKfuL9ipZJLja1SIH1oxvZQEyJjIMPLexTJZ/oeiL
mGUnaZrbSLn8M8Hve+et3DitAPCALZCiiZra6jnRS23OCQNsb6x0u0A0IqqPEXGlfsQNbwndeTZx
kVHlKvzSNVOGiffYWcrOj9gKsrguHBh7cLEFEfvyc9bLVPbIbjleFSQW4tyDpCx+YwEbdqt+kT5F
Up7H3mRaIbbNIFNCZO6NZfSNuIu/yOOy/J6zrPwBxpYF7E0FL2i9t6zQxZFXaz1bbiGYWXNS3Ut1
NAJb0SrseJMGiOf7j6ZBwCokeIQV5rorIsWx1g61UP6ZNMen/Y/XQyYvv8ykVnaKz9dnAO8QRgKy
QYuTeOpy0dpRm8oh6CKfzkD3aMWo0CDdmvGURMXO5ry+4BjK5maDLG9BUFxtTqWz0moOG5CDQ1+f
UlOINdtacUpn3ItBauyBYK7PHFVUEWxTLQUWugbgSORU+CMlklc4qDWGmNW7dp/sgZyuF1B4bQoD
W9JEZDzEr3hzidRLXGRtB0lEQtWVUnHKi0+J6oNWdc67twVDUQWAhy9SqDVAzZkGGxu0icZoCaKl
qfoeEItQKLG18nj7vtqclRiI5QOrsYbnB4OGgbgzQ3MKzOCY5WXtIZYnH9QKabPbQ11vCxTtXvNe
WE/0QbTLBUx6aJVJlEqeqmYo6iWOMR9iKZhBLFnPuaz/uT3clSw2aacMUJhgkfo61KLVNSEjpIp6
GTC/JeU6cWmroJTcBfix4iGAQCUa73In2oIR9F/Ia43Tu11nyD9shKBxN7G0uXOdtjFqyE9JP34Y
8bxWT+ig4YbjLmWN5czOT77uEtIFIPGiMS96hesCfUAg2dMQkbwpKM3PZjNNn9Mynty6x5CQnzb4
oWOVd2ainVXEWJ/CGMHk27/h+ooXFAE0iHi/SGPXiLJoNkad6hKqp6OJMWUpEOpRrR6TJi8pg1Xq
vcW1e0DmN3nMWshUt4ffaNswPqUl5k98BDL5cpdYEWb2wEAR6U9tAQGDneMlyOL/UjUJywc0o1s3
D5PyRzQrzadIX+IjZd3hF54CDSh3rT8ZaNIey2wYgkPiYKR3+wdev7z8PsA2KMiRN151Ml9Lcols
SfTwHPugp0FKXqBEmANF/QmxidlX2rzZGVSEaJfPPb0zBUliPgtHaN2xy+K2wSwciXayLON7UJUl
71Mz+Gpldf4sm8t9H8ezl0hDtAO437ofhHYF6oo0qghZLz9HDRkYvGaGXKyioGyQqJbv5IF91oxi
r3iyMZRoTBOoorsldt/lUFKkxsWss7KQnInVrDEFqjWV4+SPZZPv7bONo8ZgRGiwMPG0cVb7DIfm
mL94NELVmu0fcVV2Pm3K3pf7WU4OmZqFf1DNcYLjqKNNBSPccNxoKvYkm7ZmLYQIYTMwe277y1k7
ypLibAbPFBu6OPQcZVJwg4wC66G1jfx0e/NuDcbmpZWEiA1Z+mqwsrWUoO/z0Hey3sLKT8Ynxx3w
VwWNh7D1HuphazhxlXGWBT513VIZSlWuywa2Ru2MQGGkrPwnl4HkIlLRfX//zLgzCO4puxHjrJIc
Srh96AB88SSdnDXTrfwuaWMsOCZU3/9iKNp/QutKIIzVyy8WtGOFwpUWeOGUOFhNLFrotcmQ/5YS
c+/N3FpB+i941SN0xCKKP38TdEBq73JMYQNP18Oh9wsI5c0JWWVsEXM7796fKFGpBcmMQBsgNPbJ
5XCpVvPBRinwVIzTniJzTL0yw/OAyFgLd5Zx631WAaIKvB4lKlhDl4PFKqI8fRsHXqJTyXjgPey+
BYYpfdYqpfizBGndothT6x9IVS0q5WjMYuCm2BWKNsv0X49eesANGE4YOBBMYBJjaulzj/HFr9sf
fPOXCm6yjdAWt76+OjbYqc0RCiTi2OQVOgaZDRdbCqrukNSW/okIrlfccImq56qWo9mfUWE8SL0y
uHHQ9h+MGGXLGNNnbmhsCw94Py53FmWMPUDBxtvNseZ/wOaQ/VkTlsIWlbNiNgjmQks6tE5qPcJ/
cBDLGLUD5U/dR0sQf+d6aA03ayGN3F6ojQgP/i3Caxx4VmpNAwjjfHT0BEBf0eb9semlAeQ7z2Iw
TR+gjbxXj4sADzQqzxJcP7iF6zyjMWbqtg5XJxbFZxWtKA9TcEKkNhtPyvR+URAxnBgIXwDGXT/C
+SKr7SjjPJh0XXxsqJ8d4DxE986EYUqtpVWB9YrRf1mGrPoeWk5xH7WDed8Mi7WTH4hjuAoHAFUi
Ckx5HMTfFa4a7YAe/WnJ0wZ1OQu/WxRq9fbu9tfc2E0k+dzbhM4c1LVGAbGP5ISBGvk9tol36RKF
H6VkdJCizCsvByh47PjR7tyhGBYr/XuNYvi6yHAS8Yi3ihb56nooNKm3tRnQDYaDyjFH/B9LaQVF
uSbSfaM2ZNdGcmQnLNi4b+Fu0e9+hakx7cs7qVMmoepD6lorgXUAHZr6+NNZh2Dcv/82IhDECKh8
glHktKxLRQ2XuMNJjHxlaZbYA/thftPrcTo3uhwdVCedHvUpXlxkiikLjCm0hi6M9/QeNmZMxm+S
OtsElpRAL2cct06NYp8Z+vEyKqeuJKCkcJL9rydQ27vxRYa32re6UNUAwkKvX16rWcdYQFl09CM4
cVl5X9FH/tKYUncq4jS7G/K2/idLO0c8rAXW5BB47/WmgimSGcG/fQ0leuqgm+wkPBuXFlwWgXMQ
P4li2uUCNIAcdC0BQCE58R+tBV2ihZF9MPMhOZVOO+3ckVvrTX5DZkpJFlbIKqBeah0EZKViADEV
tH5HrJC4n2tIMBGt0b+YGyVPkFfUfWnOrAajptoiHt8zWNnKZK6T8+hkiX1fFvBrvUbrlp0Bt9I3
qiMgzA16XNxNq+0ErEbKDRQ9/FGLlNPQadbJgtXqB0ZwwuTkGQysKUyFsvuQAMStMPp8bptB8Vtk
2c6JhlblEFaI9436j9vX2dbCk8dAWqKnSUi6esQTjEtnO9Viv5RL+5gs5vcGTTa/7YNw5xOLOa63
OXrFRGs4XQFgF8fgTdBGVVFeLINLhJr0sxl1+f86jHUpKJTdo1Mo5othwfZ3LCn7+O4p0sCgAgbN
h6++PsuBZOpBEBShLxXI4k3TglJ/G8O614a/iBRB0QNSoTkryNGr1QR25PRdVYd+ORTLycCc/cGM
IC6lbbEnHrDx2lGf0jiar22/dfV+DlDjz8Ws7FAJnrQo1J7Kconenxqh1y0kEym/AIxdTQh2UJTV
xhz6RTyEmN80vVMfkhH7+TaW97oEG3cOx5LPzwrSJViHvtrQgdKJiVyoXBuPTj7wos3FFLtx7QyN
H0h6t7P7t0YkZhAGsYI5v6YMp8WUq4XGNT/XZXCyqqX2oTP+iUwtfAA3tEf72BqOpA9VDeE0g1vw
5RFoQnkZassI/bauJb+rFf3APdS50RLZX9PWjv/i64ksAtUDYdatr3KyBTGfoC310DdHotw0oAJj
zjjWYy30F0ktKExMT2UCQVL21UYpajwMB13YAtXV4sdB2XhWHhsvAY/T+6MR9sirlS1XFpTey1W0
lg7KVaFlyBerixsGvXQnh/g/RFj3vL/OQ3mJwYSLDFiL1VB1HDtWseiZP491+6ypuXnG8H18TBZp
3HkjNi5i2gImSS10AN6m1ROR13YOtj5OfTWq0A1IOySY9LopajcdhmlnCcXvXt3FgnEh7HHhH1wh
LbWhtxeLxpifGnL9DVRL/dCGu/om4h29GgX9KqraCKtc8fAANdGQipvUbyF4nubExi6jRs5qXGwM
+WCVu1ajoMSaTvnnqLHea5BGqAz5T1DYxN5X1r5sNZ+zcpIx9WczGk+gVl/6IM6/IADa3ZdTEuzs
lWsVT9QHqKrrFsOR8K0B0BO9iExT6sRP84bgwuwCndqwGYz+FDj5U0c98U7qCuvQ63H9DIaw+NwC
wHsMC12PvTKvtX91Y4z/u/36bXxqqnn4OgGUoKC3fv2UQnUaLS8Tf4kHGUyiBL0kSveoLBuPO9uI
7jYwekQm1i27YCaI6rEs4VPPwEOB7mO7p5KUoG+xpOZpGi3zwRyJaOzJqvcKwRtnhzoalwGpEdXg
dWgBI2QGIpFmfpbNye/CksLHcKzNc2wXOwW1rXnSMgd1RSEBSZLVNaf21lDwoUFgFI15Ji9J74kF
5AM1e+0wotf/GBhdciII0O9uf8eNt4P3l76NQrkFAJpYgzfhU99GcmUkzJE+ZvynM4z2MM7agMew
Ubd3fT7uIcC2pkrFmfIOM4BML/78zYBdtJjwjkA4p708HOn7Dm6bxNDjogxHxaS2X4JhqVwVreuX
v5gqHDWFqBQ40xrzTrITo8TDIuuIRLjIWI9fW3v+OcvTdLILx7q/PdzW7qFsQBeY3FpwCVYTnYH8
6MmEPMBgFP9MjRF6lJuxxoo69c/tobY+onDrJtQQEc5aRbQqkAssFjnz1bEw4ZgVyr9Fl+UfB4UO
qmZmzg5K6/rwU2WjPAOxioI+D9jl1OJmadohlbBejZfUw1mn/NAOy5665/UCXo6yCjNwskuLMkON
oFEz5etQFNTWlKL7OI20DN67gFwxoNx4UfhQpMuXE1KkZm6jbBGw0cj6jFLrT2kpzTsH1PpDVgx7
eN3rF0x062m8kL0BEl6XDvXRUOpUDgvfFkYZJUlq66aQ1D7I09Kg/IJvsWuMInebsKPlOUvjZicu
uN4y/ASH2gB9fICVrzi8N8ewCrD8kREE8kG42a2vFnr1xZja/hxojnTKUKh5t0AjFjlCNEP0XqB8
rKPUodDps9iMKNNNO6RVrJwWO3JoQOl7UghbO4fBMGel8Q0EQ0z+zeRavWqo79SFj/hMR5+ZfsUT
zLumd7PAcHawHluHAbUDkczgp0XidDkYSLDODp0RQUQdwiv9oMLF9jneCwPEE3AZ9YgZiTiO24u2
3eo0pEgpot2D2ldctzq1KXNwM3MwaU8vqp9ok3OcZzU7VGo3n+wooNsfqMHv28fk+u7mFaCPB4CB
QuWV7pJspZFd2mruD+XguNpIJlUABbnHlD7xAn2a79n0sy/P+bBThN3arkIRm+CKpAMIz+Ui4xu/
WEHFXdCl9vzBSOY/maEOuYvMqOlhfDIebs9UpEzr1UYHQUjs8PgDrrscL8nAKIcy48nW8mtUFr13
y2IsHqeoszyEmCu3j7pohyq6tbwCg/JqdgdteTVoiThJnXVx4Ts6XaE2IJxCEgHBldxIn/peSU9p
7MTfFKkP31//tRANEDrDqEKJcuzlfIu46mgRIQwrVX3kaVLRfpgjvIE6lKL8rDBKzzSTeSdN3uAE
8RjTaacbwpaiHno5qlTYlTk4iGRSnEUxqXCkTPfizNR+ckWE3SEEQFLcSyiHdm5jBVgJ4cjbgEce
hNhqO6p74CaxjVafHTgIRmmCoQzgb70MBIF9IqPltxiN4taptZyR1Ue7Su2CP7d32ObkHZ3eH0IN
MG/WEG6jCltDx9fEz1Jz9KskTys3QrigcolkeVCNeHgsx2j5DuKcKIyEcXiZjbA/1XrieDs/ZuN2
Eb0dXj6H7gOeo5dfYk67nDIaWta5FSGg2C35j0H8ikkJ4jsbQ3uibju/N1Ag8UtHTY+Nqe+xSjYu
UpHhAE+myCXipsvfoHQBkuUSvwG0wIghwoAbc1vevX+m+Ccx0KuHK9J1l6NwW+ZSkJLmhwR/8lMd
GeOTbs8OugVNyjoTJ0elaxCINo+SGUffgixpRqRXdPLM279lIwyg1Sz8PFh4uBCrRZ8SacYoOkz9
RWmrcz+q9l2q5OO5KIGISVqgnctuyDyUHvqvE1zlnevmerODTKQhTEOEEIByzuVKzLGu1NWAnNUy
52ChsQT0Jk2K3KGXGv/2TK+v01dSCZ0XHKJQnhN//vZBzvpqinG49UDyOTB5lerbUKWzH9RTfi/h
2vJdn0w5e/+upp6DAgZEaFJ2/vFy2K5slAnTBge/lE69a+H2+CmE9CfIW6OPtypX22Kqn+FX3M2j
XT4oU5vv/Iarb8zCmqKtxssJGORV3OvNzKWsbbNOU0ZvVmJgZWkMKBQ9gDKDLzVIlqvYi/EpKue4
o1DfTMWB8mt2/87V5zfQpqZ1SRpCQrv60KMEvEIF24MEgRGe07krT5ZeJ4cokayXsc8c15l3zVSv
XuzXQenLIn4gZAZX6U+rtF04VBVChlJZoXUS9XdBpfeHds6/S2EwnG7P8bpMIsYTSjvQCkFVrEN4
GNqDhrTziLBm7nwrM7M6N07UnqtlmX0NNai7zjHHMwGD9bHpk+AFH1Tjru+c/rGcZO1nHXazsfPx
rx50UU8EWEeLXsQta1Ak10mK2mIjTMsl+1iUlepGYdF5epNNruGko5daiJKpAzast5fj6myLkZF/
eK3PEKyvdr6B66fTgxDwuswJD3VTNz70+cSbrWYPw7g5SVGgFZ48YszLQ5bTIdYx1xs8y2ykD8gv
yi5kXuWuyZPqODqOdGzUunFlur07MfHmyAwp8nmi/LXwjGMuheRUTNI2Bmh7zVQrTwWosf/N6lKe
SsVuXjCxbAJ81mVtJ+rfWmDxbcEo0M/lLbmctdpWXWOWjE38MjReGWvaf/2c0L0udSfd6/Rd3Z8k
pTwQOIVB2gGcuDrBSCtMRTvBpLDzKj8tQwQQM8ZY9/M4tuOp1PL6xZp7TDJv76LNYYlNyDxo01/J
aaIhrznNlA5QaPPlFGijeacWE2auyRIfnFejljxudrbuxldF2BEdYNAIwLDWNyb4axJJExHDNm0S
7Jab3sdFXnNraFmwCobgl2aN4X23JMPx9nQ3vik0EvRsX5Va4IVfflNa5MoAgwAd20Iu7mH8p8+2
Nma/lUpRd7buxu1ILZf3EPaK6BCtDk0611pHtDt4hIBo0wzYLmGzUbWPWa/pT0UZNl9vz23rUyKX
S+GX+FYAWy/npqohejhtPeCGGemHMJmz+0xz0NOQi+YQNwGKgVNcvJfpxbZ9RTtQAuOGWN/J3Me2
Aox/AIkVTccAmbnzWLXhA4zv6C++HZ1YWDpozNK8WVVwZJbT5CAOXoMM6ilOGvnJHpvci+0++HF7
KV/X6iJLENOCTmZSqaVVuq5Kd62BuYMVDp6UKP1zL6UJqFneFMOD1OpELsKKcXOcdaU33Vpygh9O
OKSfMt0JRjcJkx4GWp1CQwk0dfYR2cw+apIqGV4xypF17rLWcnwpC/R/HELyp6TIwp81mv84AHZ0
GdyZMvC7wWTUYwlCOXHwPXmoVteZkraVHA0OV2mf6I+91rWn1hnSQ6s47QOw8L2u/atFxWoNhaSy
2BTipK+xlqYyh4tWE3I2oClsrEHwjv9N0Swz3CQLxvC8dGP6w2Ill7uhyPP8JannbPQpniKq2VtB
/NEegtxxDbVA2oMSbDd/n7JpQsfCQMrYXfpl+JwNyrgTNW+cXHAkgkPJ+eUmXq0UbdjMjAJp8kjY
4JzjRBf+anqjxpkydqLQRcsjtnYShavMiK/DvqZGT65IzC5+05sgUsFvrBlbBcu0aq5eQsf5X6eW
6s623hoEK1cq8kJBgFrL5SB5u8RK16qEDFHWu1Ghm5BhivRw+/Bs3ENUPcG3gWQA1LQGmi1VZcdy
JxGLKsNyxycd7vWlE+oB4Xy35GiYp5Hj7DwpGxe7RgOHcqBw6yUduJxaos+dky/EYWnTFH+GeYmW
YyBZGv0GFOB2gr6tGQKiQ9uGfUL0u6riyMPSaklIxF9VMbZp+axXLx3Cc98bpB/RvUiao92E5svt
dd14Nakng2mnoYxi6BrtlbSjMpbQSbyplLvOCwszfklm5B8HzHmROMuM9FHW0/gp60Zp55tuLS8o
PuCLEHqp8K22J2i9WCkcLg/RFTz0zSyHJ3oe7SIIgdK486hs7VM2qGDZg+O/omcUsjOBWYomzyoK
8wffXFVdOTH3Ko5bkxLOszBjgPfCzr7cM4vj1I1BP97DDW/GbLlqH4ap0s6IbSDpePvjbY0lZN8t
erzUNtdN+onXWZ57YM49NS7fiCbCnVaRm8ckbdq/OAtCXZ6Hi1jHWkt3FEhGgmvEgKBRUA8P2B7e
TKf3PMtKsnMSNr4U6RiXNt1bgb1cHbt+XEZ0SDkJmowAeVvpwUNaNNXOfti4kCkg4ggCn07A7sSv
eHM5anrRafk8svvqiE7GWCkW3UOjy11jiMr6PGemuRP8X9fucOoDD0yEioIhtfDVI0DppOZJsgd0
1qpYOnC65d9QpvQndJzmP3j5ga9QkrYCZeFMueyncZif5FpqVdhwJWJT794/IvuFaCJuVgLLyyWI
8hCgVZFwdVNGcZNptsAG9OVpRA9lZ+obWxXkFi8fSReF8TUpORknNaHOMWDpW5ono+3Mr32daFDl
0mxnqI0rzaBKp9PZ5LADubiclUnZrW96LImA8OtHp89/dYoxfpAsdXo2llS+s2t8C9DY1T6+eznp
UAvBECwFhZzH5cBxxzIGGnM0jDn6EGaVRjgRj1Xmyrk274hsbC0o+YxQlOfRQJnwcrDegpbcz0gt
FFabfk0TyM+ypBmPwHST+9vz2jgpQteOoJWyDPi01VB6bZiVjCEBHE1p/DC3inp8RY+27HBfa8Y9
XNrGS8h4lmhYIQwLGvRyaqmjtk6lGGjcFv1wDKmQudJQfzWVSLuzMme6L+Rd3y1x8lZxJdca345w
CdPENfDUlGQETOOh92ZDT3M3pEfYuvrsmB9CND0qt9SG/HvGv2u6YVWXX1Q7Lfd8Gzc+KdU2oCOc
FEidltjYb26k3gkUqHusc2ik+X+RLqWfZtmZn0y7i/cC9601puhFj5PeKvJPqzU2G8OOQz0ir8PA
/L7XJuMARWp4SnDl9oXYHIDubE8vfGuR3w662kidkihLaJIAVWaBY9hizffZEsIyjlIL1/IkfpDM
4ldO8ivU3v7iBaMRSr+VzjXCNFepbCobbSRGR9xH98tRqY7Q7SWcYov2ePvEbH1JWB90JciaeVpW
X7LRw5BaEqs7RcN8pxTkXRksFL9LTGVnqFcCzXrnCjUtetZwBK4CDjx/iqZDfdCzBrM9LE2VPCyS
mjw0SpT+LC20C1wnqetPda96RtLf9VVu1m6uNzEchsw4ieCdCHoxf+GEsCTk3L3xb9SjqXp7TcTH
Xf9OqHiCcST4nObq7bOnRTWBcaN9NxfSL2uKJtXFFbj+1FbQv9EeUT7fHnDjI8CW4MriQ7A06zAC
zHjRpQnHCWYaVpV21j7l1JSPVhMu3/9iKLhNAppES2ZtYKCN1PuaQe5RrG6kT1qRgoNK55x7qx60
nURy43njcQG5zyoSIK1TbtoFdV4Yc+/VNvrTkkbDseWcf+mLREIRs6juKsCUbjNh0Hd7lhtxGSMT
lQkVHuqXq7hMnVsK3sbUe5lmSnfYn5qeA4FgZ59cSzkBiqCmIOAejmD9iqvrzTVYV2Qai86GlnI1
P5tN+tGy6vEw2qF00EMp+DQOTuJOMnynsNKRerSKPe+mza0jPKqEuqaooF7+BGfW9JaF4DWQObV6
aOu+ZJPighuc/duLujmUqPEjqQGBe22F1YYyNKnEZpc6s32Hm0CKhmeqHLlV3g1OEAtLmx4WkRDQ
XiNpbDnMooWmoOdUVnCIB8pFXaSGpzDqeq8jf0ZavNyj0lzzMl9HBRiNuKFwmFztmiUy5TwqtN4b
0FI/LrmVHpAdXD7YqNHd0Ty25mNV6vUxtRMNe8UyKwHjBsNjIGfjUVOT8TRII8p8VthHhwwch1+A
LtgTlt14D0VgLjpO/I2DdfnF68YOkzBTOFVtODz38ZzwTJTOGV5g8hkhRsc36TTe3f72G+8hXT4S
KiI4ztMaLaKjkwCUim3W9NNwD9+k+ZEmy/wkL0tyGvo8NVw16IPHpEFGQIp6dc9HfGvWnDKBWteo
c67fqSnpKOtERD2aNNmnrLWnhyYkxwv1uPdrCa+NRZWyHUzO1jUi9gFKBdSk2IuXSx13aquWlOe9
wSjtpxC/ErcPxz23kK1zRc+dapG4SahPXo4y6WqFcDiXlV7X7UGpiuK/Om9/B0nd7SSS12JaAsVF
tkHHQyi0rAEIfcCegZjXe1Ub2C7iktJzVXT/mGZXfFClsKB3qau+HEozWq8FmH25bHGFr/XHIs2j
H7f31Oa8BUZQFMrov6xCj3IYoyFVxfNgBN1R66T/oTo7fKEBUu70IjY2D0+QgdIGlVZAyKsjU7Sp
SmwedF7qlHLotkUv3Rdq0uouGubLc9yU2gsmF3tgso0JChQ9NUA8bhDDWU1wSZx+KJe69ybKcz+V
oLbdyejM5ymfdtnvW1NEUx7EKvVmRAtWMUuErH/APUzm08v6saqi6StiJhQm1NHsBcnV8q26aAN3
7NoO4yuUD4/p/3F2HstyI8kS/aI0gxZboNQVvCQv2VQbWFMMElrLr38HfBsWClYw9vT0ijPMykSK
CA8P98iuHuCf52fXKKbRc/I4No690bkPbkQF6hCKQhwHsxr/w5aHXkfb3MKtJ3NfZvPHw1mmal1G
g4sZsgSETV0ZHdI4iJ+tvt7rjdr6CAb3BSjX7yL98ud/DDWKqehEVbIwFU1z0VgG32VXRk+WXdg7
22zjulhy3CUiYFPfyG/VUSSykOGomrBibmNlRzVotY/3j81GdArVYVEYhswOfW/58z8mVE0Dzpgd
RtKtok2I/Q6Z+5xCm/9ajq3zEouk/t/9AbdWkORr6TAjaKKz+HpAYzLrYSp0Tg+6cBfDaD+qQuB1
EzV7UmybUwMhpJ8He2dAltVIMi2ramAk9NUIDmle86MwQK8oVcaHLs7lzqu2hXIt0eESB4MY4Oxw
PeAkjVCzK9aSCksA4VGRn0cULB91o8e5oYZac8TZQfmidKb+nHSBeBG8vpc+qTrl7xEuYn+C1aW9
iHRs9Vmbaqh7PB3RNhzq6m0aZPqhwsleelYX7/kZb31RB242sTk9GQjyX08b0rxOSss6l1koMx/t
AfOxKRBO9HSRjK/3t8/WzQRGAGYPaQW++wrkGkWdipnilV8gBPU1SrrkSwUp5X1Bz1Z7GKx5yj2N
KtzO67J1GF0VBfgFNqADc/VpDbvhbzaN1s/GAB/ZNglOoiuU0/3JbcRFiykb1BemR3VgdTb0qLOt
qGaU2G2HQzDEikc7H43IU2b6NJgmz0GbRs9DgTt1YPZ7OMz28BQmyN4pM66jfxGOIkDai7sgozM6
H82SprdJP+pz2z7Mdjs/tqbent3RFdRpjWDn/Nx+WkidnBoCdUh2N0Im9TBWcWtAJ0jUef469qlz
DFDriw/F6IIMZ4E9CK8vbGXnCrzdv2Q7/Bc4mKgMPu/1/s0dqyhyKQcfkx0gmilT3jVW/bY2Oar3
v+/viOgaC6BgyKkkwYJJCNJ3PdQk0lGPG/ARLGtr8zigYvFOjbBb9eRUJ1+V2tLOgWaLb+Mc528p
Y2qPbhTLpwUD/1KqvXhG+tb5kCvBntTe1uJTekB+lHRswceufxkcklxP7KADKgno9mkUDJdq7J4L
HKgaiUGkY3pRM+8xvm63HIcZaHWh2nGDrA1oW8ytbQPPL991k6zyitmZIKk3VvMVzqFq+cgsxGe9
L/tvckYr85ToM2ZU97/K7TvBb0BuCoCM2/KmQDZnTWnTDdf7suirc6Ok/UsUtuUnjcL1R+o0fy3j
sYCc/P9oz4N3Rwv+9VLPtiw0JwLmHTJgJwyOkoOscTaD2WLtHKmNrc2M4HfA+mK3rRk6HWrJdp3y
d6c8x34l+xA+i2Mh1ZTvNchsDoU4Gn335HYg9NezEnGbW5UBFKS48qVwFkelzFXzJ0vrdu0IN8fi
moIPhB4xocv1WFpvp2FeklqDlKj102gOpXspEkztFTefPv319qAzd+kohQRNvXZ1MqR0I6V3Gays
8EAIpPES63MQHeRgZwd1GpK9FuTbtwY1PeAsgkx8OnkMrmfHKxDpmBEDbELgeKHLEYZ3yU1wf1ob
B37Z8IueAFVNyBnXoxh1Isx2JJ2YEAUeD9JB98IrZZVcptF2P0ZWrR3jMij2yv2bs7PgNBCfELPf
gP2hZk0YWXPRBMIZfDcqojMcDmWPZrm1R7higey41OA7Lr/jj8BW6WjHATkG4NFrWLQNJN4M2Q8/
Ano73F/KzaGWvw1NzyX+Ww2VlGkQD1SlfL1UQp8oSX3M+v6H0eXODga6gRGiVUeVhISbk0bAfj0r
gT7EAiJyWThN5ddGU/ws8tk5pJWRPBSzsJ6N1ngN+0H9HkfR/BlnpL1mvK0PSJDCmUD1gvt5NVtU
sc3WRanPl3RR+aE1zyeUuuOdNd14GCjxUUGw0V6jMLU64jiiZUWdZjA4JznzDAzBQ29O2VEvnO5N
W7kNZn0tOCyq3edKd/cchrY+KcxRSsNw0IG3V/GeXta6NHuKNd0cxadRJNUBXQBKq9bYHv9+90Dc
hDS/xB48QdeftJGjcLK8wIQ6j02/qab40JvY/Y1G9dcthfztRB/UgWhD5z5bfbqwpfJcKZD+UF1v
vit9U/7jyjh7kFDDdnbqxgKyO2h6M7B1oV1pdb1kU2vkYi6ps5GFHIxMVkcx2oOXDY379+83KmsW
wTnqo9xpq60yKEGPPApoojLzAkRa26OvvejfOuBtoV8mmMjc/2QbyNfS9oNaCYJrEBvXfIY6M9Ne
Wd7VPMbWzMvSuTDfdWIY1GPRjNUPqzWiFvJ4l5u0/cX2+yqzVdorm8B+OybYhhxDK1e7f3d+1sbR
hKxKB5679MVTrLjeSvFohsJyuB3SfKxOYrCS6tS1A65sXBrlL8uETuLTgCi1T40crDcJlkydH6cy
fzFiHA6eR1PaFAfTTPnQ6mNS7oQjG4d6wU0QhafGQTyyOlUI5YymEsWgJ5ChDxYAkY8uvHF0q+Rt
VOGyyDOlXvqp6gDAdWOnwLK1JTXNwLIJ5FeHYnu9OoVtkpFbTLiUeM/CQxdPUah+VzpL3UF6t0bS
F6YLdCtaCtzVOYvdNBQVSRp7D7v4ogD2hHUjfXMeh517cuMZX5JFlnXp3YUQcT0pnWhLIvREMCmr
6amsw4kwtnagXkR6eK60CeftChT9/k5b/tZVHoP7jsHjyoNHzrCKiWxA1YYGtx41smjwB21Mv1pm
ke8QWja2C6PYCyeQi5EGjeu5YU+kxr0BoUXFIPeQza32JJtE/9eNY/skWkOeEK2yDpEbal6hNMbr
/Un+5gCuZ6m63CywMRYcbrVhot41Uprqe7/tccC+aAENOb4+BcFEo50qAz+oaIw52l0pjGMgi3b0
cJ1ofsV09tJv2ynfqlxW5wIPolMfBPJhQPn1n0YkkXUMk8FoTvogNeFFqWzAhwau0WNUNFZ5mkDD
6CM00yF9tE2RH1M9dIud+d1mo4QQC8d9gRuAU9ZwQ4LbV2sRGWFj5n6Kyv7sBtZSwF3SUVe4VKYy
TKKmiXakDCaWulx16OV/ySLrfd6if2e27+8v+c1uXnYUqmq/+/wJplavRmz2SUTJECgpnMynFjWo
xFMqR3kKwZ1OduvQSk3At6exsXzIqw/9e1hKYEQzgOtradDSxocs5eHww8l1yc3d5mQ0EF3nYLIh
hCbNzvtxcz/8PjiQSRgLmsT60GbAViVa5gDWle2ey6ofLmnQZX7raONOmL81FO1qi4CIQ8y9Jn+Q
3MYQ0ylWLNbNh9Y0apKJbsJ7Wt1jXS+393oVoQJQ1yMBXEig18e1yzWzibKedi2nDgpatVrj3yxR
g880ZTYHvDJRVYzj8aWbZmMn2tgcGvXTheICFWFdOtfNoYgVY+ADzpZE91YzPKeM+7MzDuHzuEhX
Z1Wdes1Y/rUfEZ+SBnv+BfVl3qs7KhENJicNDOKYxjmvTbUZbXBrOAZpvSftvLVLNZih9GeiIETv
+fX6JnptxqY7tbheNqkHkDgdRhcJzsw008PcW9pOfW9zPCBdi9EIwtcVNZBIPjJlAF9RhHLMYrjt
lWFghONgtUmRb6+df3M8MkLWkh4R7qPr+RFxxeMwR4vFezK8tl3lHuiKLB5qK4RgUk97TiC3FXq+
nW7DyoGZQz6zXlBNFBVweEYE1KKucVIEpjQnKehp8vXONt9msZU5B921O94dV4RvC8Voh3eK7GbW
P5bD4OWNnjuek3QOFgg5rZr8ofaB/nvzrzOS5ccidv/b1Jd8eLU65J6jik4FdROe+6M7OvFLEJE1
k9imX+7fwrdZJmNBHCJBR92bRHN1ksMhyrO5FFROhCK+cGbLL4kxGxe7m9TvbZ3TAatmNVUvLoFX
QzjzL1WpO2cnXtvaDyTV7AbgF0RzVrluMNGHECOb7itpMB8SGU1vjFazPitBFH0pHSX9dH/aW+Ph
zwI7efEQQkXrev8h3ZjSzFYDf3d693YMkhat+7lvcL0J4uTQRuUeDeEmjGKdubBoFtRBXIE6r0es
wqRU7brixmwK8ZE2SPW9lMFOFLU1LZRN4XjyRZei9fUg+LXM82CXrT+4k/XYVNmHuIGCZiaCBGDs
tcv9Vdx6cP4cbvk5f+AuqgqfVHGK1ke5PzvISHN9iazroWli63h/qM2ZAXgsbCWd6uUqWnC6rLcz
CtC+cOrpGUxSeV8Qjn8piecKT0xcwd7fjwgasChQcCFCl7menBK4VkAe3/qOUw0X12kbD4zC8vLQ
tI4atMKdI3DbOscOQVyRyA/OCBnuaor0s5nmqPOmyn7U5dFsG/29BqZjnahy1x/EULYx1mnVGB0x
ZZ6iIxFOaHtmnbf/YFo32R66E2rqSwrw5gPXBx3zuab10ivS0tK9SEnVd7FsIEKZqZY8xHi9GV6v
Z/HPwcBD2OuRrtR2vtvWFgEn4w5Dz38RY79exYYPYxUmq+jaM7bRwLmnVk+Us0u5eSdR2doiYLZA
OQoqi6AR10PZTl7auUlJKx+T6Vj3mfkdgCzxB8sUqABrexnu1tSWxh4q29wjZIDX40ll1iM1mBlP
A9zMRaf7LTIhZ8MI9vbi1lAIr0CeQwGPHufVUGqYGoCOlHjtNIjQZx6q53iaaIRp8mgnn90IrwAV
yCVpaoZUuq6k96awemOSnd9hcP4rQM2+8Epj6n1LEdUj3MvsOJRKcRjMrgp3jtzGNMnZIcTrVEs4
e6s7sm6cJCrKHMxAy0rPqsz2kkCT9Gx1SE73T/fmUAtLEF44xai1x4utTrVe5QQbURT+r28L/aSV
XU85aoh3Rlq+zSpUposZ1xoqX8hiruHFMpG0Yys8sGEuimO8dP4bZrlnCrA1H5N7AxiV1+wmzeD+
denMZj6tiXapJ6t6+FK12tCTa5bp979fPJ4x6rawziBHrb7T5DaKiWVc56NxF/miG5rHFH+EF8S9
1X/uD7X8VTert3QncofQj7Bukx6xTLTiFHhFdbGJ1LTCPetz352SZDB99KdVoOnhr1HGRZoYiJF4
BESCVOr6ZCPhW89lx6BwW4LnjmcA4dtBO00BfaY9xLOdxG1rkqRs5DLs/SWvuR5PkzS52MhM+Z3V
VsfB6IZX3MCNC9vJzumjqouHCP3dnURq475c1Lm5U3jgluLk9ajzaDQmQBzvTVXbxzQfnAcX4Rks
nlHUg4jaH+9/yq0tSuWEIhTPN7DgatckcRQWyEo3ftHN+TGxO+VSiOEHRO69gsLGetKxTcEVFyMw
wHXD+1JlaBtbNLxzsJplUGqfEyNF/L1QFFoFbKUWWH62mvHt/gw37s5F+3bpH2J0Sm3XK8plGlT1
EuONtT4enFiYnjqmxZsiM+bFPED34sKUFHCyaid/u5V4Qe2UtHR5hoB4bhwNasxx3LrD4NSq2+I1
oQW6AnHoh7dtDwKNC4ru27GSneKuLQ7aXLfvG3dA7B796B/lpNTHUMTFf8BauJL4WWgCLM/Jaj1K
fdQ7syBhhv4yHIVZaQ+hrgde7rbTgxWayvn++t+yspZVcPmHIIomhXWUqNeOBHMGG1AFML3fiIIA
KdGyyLmIvptf1SlvjFMXu+Ej+GyhHgaR9LFvlFP9v97piR3u/6CNLc/v4VSjXruECMuf/xkgV5ET
agq/R44d4WOZmzi/al+BKv5DfLxoBlAiX8xl4Rxcj6TD5gZriQEMEK2Q57kiu/QmW2+hdJqZfIld
Pd2jvW9cIFQlAQ1ojCc+XhevbTUzS5rkGp9G2erUd3gPTYv2csZD9TqnCKPdX83N8XhDl0IMz/a6
6RHhTSucHK3x7bGwvrXtWPqtSDUKHiE1hTH7ayV+dtMicggcjTjIDQvXaWXVpa3ZIPFiBJ4xNIqv
g/WctVb8l6G4zF18WJbOhfUzJ2Y7lWalNnQm6ZRA4yp6M07uT8Mdwte/X0TCYwTjeeTAuZdF/mNL
asGcDjX26IgMWPJiNgg34kb9RVgNrlItucD94bZOABfh0pMOMRMex/VwEbqNU0Ne4Y+h2Xl017i+
UUStZw278NxGoMWnWhgOBEDIAa2OQFe7Jv3MEkDZMRrsniP1grp7vXPTbm3ChWwJowv2FC/M9YTK
OcITT6Xip+Wa/rYS2JdoEMo8uywUj6puvhOPb95pxI9wweH4L72p1wO6kdnEqcMpo5kl5w4BFIyK
1j2KWo0OczJ0p6l1xIGWt3zRWLG8Tsuac1jbxs4v2Zr50pKFZBtFZXh71z+kdWq6JTTeb9XJE7+a
8SbXSrv2RqpSh6pCHfv+1tn6nthfcPRYaFzPVt8zotDbRhHfs0pD9ZSEtunXrmu9uz/K1gZd6GiY
AqJJQdB3PauI3EJ12qT1a/zPj8BhP0snrF5LWB4767cVHSzFUKxEF8vDNa8UWLEedJ14y0J/2o8w
t/8aDHXxDNyRAT5F85ObICZD7BB+uD/HzZXk0HN1LqytdS3WGhPEhVtwGtln6ue8iEq4HPTB3B9l
+R6rUJ1UeGnxIf9AamMVT7Y9LCerBKKhm0BcqP1HXyM9L5GHHMajPjQoAiD4dFGyXvHVsYt2gq/N
D7lw7f5/+LVOfF0OkZW5TDLTS4vK92i+Q7yh9mlziy73Z7r5JS1KLYTqCFX9FvD54w5VNSk0VbAz
a3KHQ6GGypk9ilalExPcBLPuU22rT60z7/XhbJ5B5kgcvdgJr9NWEUfdzPzxBhdhDEFtUg6GVExf
EuH5U0Ub/n+Y6TIafMLl/l5lJrFZLX1ZjFdkMn1xZRacp35p/XSydEyOQWOI13ju2tdZdYqdp+M3
hWG9oQjkIGwC2EODWr74H8tstS2kBScEXqTUMj0Mld6r6NXNySeYD4r2QAZqI7imCfluiDtp8U6n
yTHtZYCUBJ5Alt/GleLS6AAZ0gsStym8cRyVwWsqWxPHyWiUz07cDzW+7L1u7Kzd1oa0wCAX3iIi
4usmHjFpehNjMOqj3t8dichV6Y3KjLBZiS7+X3erEKz8OdrqtpyKWM1jbdmTyG+dxjRRKDNHWfQY
zbaxh0dtbUPSf5QnsFjEWmr1CA7w3prBBW3Q2mr2ycKyi4I+qu+kU3Fym1LuXNJbVwtflM4YHnce
w9VOCOcsziZB0RaCtHjS0YhUPMOaJoVuzqkv/QoVvOHQqZ38FKem82OcDHpa7x+FrUuUFrsFfYYy
T5f99W5MIimFldQAY6lUnuayNj9YVrbXv3pLROA7ksYtBF6aseh5vx5G4+vFQePQ9FDIOTlH+J/+
DOsBFXzBzkf21wo+Zjk+SWgvp9khUlP5yw6cKqJYhNElCGFIGWUYx+yNyPWgPaCf20/eIPS585w6
m7+VXdlmvqNnpe3FjQhQFbPMUXqaULPyJWo0lU7ytMrTw+C01V8zc9gb1FDBOoCO0ElfBYR2VSZ1
tnRGjl1mve2doKRVV0lObavsvLcb549nfekTo2hLy9PyQf+4Pqq5wm+nBFVJKtPwELQwL4RYgafF
sKLv741bgYKF6Yn7J98MTOymmRo1UQIZh8zfDeI49+2ypHt3Rh7lWxRr4j3F1dj2whj51Qf6hTrz
Q1sWFnvYDIfMi0wLU4N5itU3DiBY7cVK2UXPdVMP75uJpTyVIY7QO7npBkiyRASQnJeyG30K18sz
wwqemhig14AzcIomszw6Qst9a9aan1Mhy8grs8Iyd27FrXgWZQTQvKWGv9A/rsct7dSqIkmqXeup
8SKawTxQ35CZVwCL0CaMKDSd/UOf+E5CS3w/Cdezaqc4csT3zEE2tgjJpAZUA/C22ENf/xb47e1s
z27lIwuhf49krx3VyoHv2vRTsveWbiw43eEQ9ni7aVxcU4wcAeSgOj1vaVDlz07S6n7f9OGJlA+Z
y1TLvuFl3u185Y0ZMigYN/cJEeC6sIrFE9ou9QyFdqiQJ+867cHoFAV77/Y/lHoWB2WQAJ5rwPvl
0fjzvKHupjVO3fiN0WdHp6SE2qejdkQbdQ9X2VrK5VRDSYaAckNunR1nNLOULK/XEISA95L6DU1L
Z6uEIlyiNfhkG3Iv9tpaymUJyRbIn2lpvJ7fPDhWqGFKhg5kpfpGHLcno7XhAkRNuxNgbg5FgMd/
eA1u+kHTQYnMPsobX2aaPIdurp9btxwOeZfv0fu2CABUVelPoR2GRoQ1zTyKlILKP9BDHnHSEtqE
feo/8jhqEyY2KbqSZldgMB2V48F1qZArQ9LspA6/JS1XoR6oB/S732Jl8EWv19awS6XsEWH1F731
6lTwWT8CVIT/zHVpI/CfONyTZSLS8OI0Pb2No1KWpZe1bepwY9nhk62O1PqA+qyHIa8Jy2u0vv65
f81vhD04khOI/q7lg7Je/8peVgWyIFrtOygpU8+R81Hv9H+aWk0fA9cMdwD6jV1AlxyGJiB7xARr
ammhTJBWLPAn2Dkpjt5BQZdlED6X5azsPWDLAq8+wNIWhxDI0gaOpfz11Aj2+kAfQRnKagysoz7Z
3YEit47QV1/llzHHjt1TgwBDa30S5xg/5MyzhClOf73EtM0tMQJdD5hurDZCCX5jRyPwitJPGBLj
cH+QWjQdTbern4q8Cj/dH29zjeHLLS04CmWJ1aVVKiQI40xSrrudBaUMC0BgjvaxBxL463iEXMbV
ubdQbOD+WAXNxTipWmvpmBiFqXvBVASfL1Uqp6xq9wyOb2e1DMUgi74gWM1qozaYw2PdbNV+p+Tj
yaQ72FP6oDulwW4v2O2ZAGqHBELVkZcUqtr1xpkqOzGCIlzwxBklc6OXDxTB5XG2tMqjLFA93P9g
v6HQ653KAi4iogRNS5Fnmfsfzwziq3ZBhYy5Aebrft47ZnHqBam413NG3sa5Af0ae9uEAMZsjaci
MVy8AwwnbJCYH0gd9AEHDS+w8yw5ohSlP8ZZ0P+MnUw7BUHUJod6HNVn1g4nwxI95nchCh7yeH8i
GxcvKCWPF7xqSvvk19cTCQoxWUoiaj8xjOEXAH72UKBz95Bn9Jx5tmjbYzIK91xh4/vgOoHyGbi9
DndO/tb3W1xFll5ntsq6ezxC0ympZMIlIyztKEJbnJSmM899oGn42e8aLmzEf8hMgOtBaqThh6Dr
etpuLXVdLLcaPuLmm3wcQBP0NhaXMsWsMo1P0jKG54Sbz2/D0T607FvV3JU/ug0h+BkI72nQzZn7
un/CmHBP7VqeWD00Bsxl7O48prJHrLohcgd5vCRGvAfzbyw20SZUbABA6iZrWZiSxGhMG7P23dqh
68cupudAj5qXwU2SjtbvHnXh+7vsFqpCrBF+JS20HJmboGWwlbwIFue0KhVwASpl8tNBQ9a8ou4V
CWHiUzcoB7vXqo/3R15i59U5XbRpMDWhdqISFl5/Z+DAsRxKALhJjoZf5kX8xpn3hRg2h6Gnin9I
KxCFuR6m6ppkDka39hWjQlYisKbiwWmmyWsDLWm8FmE0eRRIGx7DCdg1jkT8ccgi9aC4iXzfOn1a
nOpAytMsdWfnrtr63PTjLnA5pFPKO9e/TTToVGoRZ2uOC+2jbtD+Ug92crJDWC4HNQDjO9xf9K1d
vSg80RyC4hLeitcjVoGlgJIxolDa/JhJw/Bl69hvWzdBf07wfJugYzuDbk3zz0FXKb1ZFXNmKZJy
e5dYFCfi6uAKIgfDCrS3fTD+tTocK7qEYZQ6F/PRdWKvKEM8hAnOEtbkTg+Qy2qvCmpxxKRo9jp7
HI6AlsYZ6+c9B/CbmVKHoP0GFAgslNh8NdMysieLAj+9MCKym4th1CEiGIsFBuJ+qZKc83kM9+xb
lh18dZDISwmISOLokoT+tcLVg1nG6UT1zO/ors7OWqc3z2YdqE+5pQZ7qnA3x2kZjBaYRd0D7PV3
oP7H6zo1SVtqRUEGHM7a26wbtZNb5fbH+9v05lZiFJrhEfBZEPTb0o5CBxMBHQSboZfvo5ICAVTL
EgTbnj3iCBokQTAPTTHttSTfEiUYmnsQBI8U1USM7vqELEKSRSGAyKbaUf/ttEL+Iqq1JoRQoQYQ
iumL4bQe/cS6e/6E5lHoeuFYui9BXJvTsUwxy4QKHtSv95fk5uQuv4sXAXAR2hJrf/27bCdTR9Gi
aVXHrav7VRmoJ3voo0PYE7PVTWkChai4JNwfduN7o41MLZMeAtLAdTRlL8xnd6GaW1mQfM5zR6pg
hcYu/XljeuAeS9EZ5BSS2nKy/thXRJ9VzWZgnFGJz6khncRTnTHS/aGanH/AjUnqhOj67/fnt7HT
loqwRv8Nfma0FF6PmyA4SJsK484hRdq8qduTExWGV0h1Prqz6uJ15RgemOQexfx2ZRHtJW0DpVgi
8HWhuBqhQPH2oHQb290bNRDThypqmx185/ZGIngk0odfQ0BxEw13Mp6YONl7E4euHze9ccEd7995
bvuLHMF57y/n7WeELcZmgcSFzjVs/evlxCHU7XSDcn5EH3PqY6zTnBKtDS+xbgavgTloj7WIy79N
hBeOGmjIbytA9unqHc3KnszUhM81o8d2CotsPBSZHvlRMpY75+H2smUobqSFs0QevKY2tkZvxpED
j6ZD5vu7LMbg5xin6tsY+Pfzf1jLpfviNwRJrHS9lkKVA0tNwdJERNv+J9PCUB6tMCJZyZVksCH+
pdEZP558z9Jwc5IEoEstBfX5dVVvEnpVA/9yGJUqOJeWkTw5WWafdcDZnQ1ze/5IDOH7ceZhGBLw
X08S1TRTCA1gh65+51waNP2d3Xruz7peOb/sUCkcb5pM+42RS2unInybYbFvaFJbNqpCCWBNiiIS
weNecObCutYSL3OUNqFu1FUo/Ifl/DkyrCE7hXNffzSdfP6fC1kFAeG0G9UP97/1xmUAKLrAhsQO
y1V7vQwikMkwBtRRk6zJsMWhsdRX09zRd5Z7axz0RGj/W7KMG1v2UIVJCi+bPWVk9VOoieo0adGe
9PPWpfPnKMuv+OMyB8GP+xLdHIhYXULHLg63ThNABy/asj2h8d3/ur98t034C/Md5sJvYJmqjn49
YgEAKHJENX1K0NpHPDANeQhSzX7JKbJ/7bmDHwFsVCRznUF/QHakfU5dPXrNgjx7tKVOE939X7S5
BKgd4NxAasONuPpBCDlEyULmKJK0+WSJIn2cElv9WjmZfXCwjN6DvLfOLDHQAlXBb0J55HpAs2uz
up0BxoJERJeBavYhKKfkuMgq7aQtm0MtoCMkFW6nm8pQa8+D5UARq+gLO812nj5ANGgPsTqYl/vL
uHU9UOyk7RBcDAx6dS6sTHRxGzoNQJWd2gfTibtfrQy6FlVpY5GLxS1ZqSPlRLNFfL4/9sY0f3dy
ckeQpMHZvV7ReemgyNH48HvUKt90U6W8DwebzlEaZ073h0Jbd+NkglsRChB8kp6tgU2jwROjquHM
21g21U9iTByMkitqtjjB6MVrLQXTDC2pzeda7bqPtMCPoNhOLVrPkHYSnVSotB9EYol/p2kMPhR1
EFge2gSZepiUoBoOjVOproeb5jSdJ9UM+0OU2pFyLjuz/FnVulGe6rprf1h5Po5ePdeW9Jo+at5P
Cs1pfmSVxk+nGpOfajvGxQUvICP1qqYc32Er0xUeSNoSpMd6+oOYXv2UO3VtUSMonS9DY/fNeZqL
+Mvio1vANjYai87VIHmNDJ24tdbwpcJmvpGxR7uw8qaJe7e8ALnSVEXICQsjVub6Z9/XVvqSWgBR
sEnJzolacfZyMbkODmMa1dYZX07UU3Scak/SnZ3oEriBS27v5HZ/QNsyl/5UTE16pI6SzwdRqNF4
QiAkvbhlOgCrlcLRvSybqvB93YfFF+iy4b95nXdf8OI0C8gaWdnQ9on63sHoZ/MNVrTYZ9Lt27+A
DaniIIKuG33haqP6FMRZaXhcEvGP3GyleOPYUn2FT1ZhvhXZwQe1Lgk0OySWUKSUKeTzRsnt+LXH
BCY+Oj10Pi818+kzbQAy8jSt7Sb+J1X8aR7nXicjQpnVRHcEpKyXzZt8Frh7zGrOb+pMNRiX7qro
l5vbIdZp9O6HvjEmY/O2bGkHRAEMBa1TiHAWWKOItBeB90v0iMJb/hLZdsBMpZs8hqbIzFPmsP19
HijjS9HH8t+BRtgvEBBdXMxR9leoB8TTOeNB1Y+RalIbSMcYFbnACMmC0zymTpBjR/jGUIxpOIaF
XSEOGalj7oWyxmMVUu2UndtSx60rD4PPfTarJlQDxHEO9aDGxsnuCjelMScvkzfIEqiQHrJePlaq
AnGNWainsDWl8SiMEYgbgpCReI2eydJzemRYLmZvK+LQdo2GrypY0KOQgfMLiSRcrkoJWsSCtu7w
QFtJjClOqNj/GoNbmScroP3HS3FNcjxNRRr7tRvzZDpHbjo6D/lkqvEBtcrCPOtBwF8mxDg9DkZk
CgQj4uK9o1XFWzyRy9ZLlbp5jgOpvw5DpKCv3mXDN8ui1O9rA0zgM25caQIhr7XMR9UJAh1qEikm
1vTQ+E9z48wqJj1mA4stcphmavdj+qBYyKk+EWvnumfjIPJqilCgF6mEbXFKp7pC7KSrgh+dZU/J
xaiC9kcRaPnn0cSqAbb7YACM4TdcnKZwUv8nYyt+npQx4iqyZNV7xmjX9NPboWF7eVW7H5pQsF2L
qQJLY42Ty8hepOHS6tL3QVgiaT2SEjyOKAbbZxyDySTzQsv/18TUN6CD9y36AxjOJp7oqubBtlPd
9GoC7/yUAkeB18g06y5DagcHF3q+cUykE2gPcBOKZDkU/Q9gYr3zBvC6VxdrDefQ19nwEJrO8E/d
C1i3k5EEX62RrXLIcXKtH/pwlL9It6evplFZ1aHP9IGXcjJHJP350sqhdFyR+anTua+t1Q/5UQtl
Ej4IOQ8jkpgCHSMtL6vwqDuDoh50s1NmDz6GoVwSnSL3sa2ToPKKgrZof5iQ3j7Wai5w4pyVGffg
oAydQ6MUueLVuYxhxytFF79I2aH13kTd1B+mJM/6SxTEY/Dk5sVQP0YK3f6etPFF9MN27PuHwhEp
7lBtA6I3jShWXMQ0lpVnS0WM32QUjulHMlzjp+oMEpORUtbFGxgMGlB6Mhf1/L7h5wxHR58AxNCd
H7NntdLt8YyLeeg8sfgI1FsTzHPhu1Uat28nZ9Sjp2AWfXCsEIorflp6b2VfQpnm3InTVIkQH2zL
QfPhbJm1a3+3orBxvofq1GoRsGtfT6h5Io9rf9YSE2lNbzDnTnyoDDN2f02Ei+XBSaa8FmdFBqMq
PHMKKID+H0dXth2nrgW/iLUAMb4y9OAxHuLEeWHFJwlISEhCIAl9/a2+r+c4bjfD1t5Vtasan6QG
W1aRqmZ1YM92dUfcyngu5jMs9M30GxbJMW82EqrwJ0qs1TmCTQqlL8OYw6f7fqhq1Kw2ofUWv29+
T/wHZIkDrMMSmbgn+CbS7c+8p1P6I8qY4fcRThXSwotxHP6tBIny+0lVNwXPGfPRwV6gnE3do/fT
kWnMBTWE1o0RSSRZtwJxlH9pHdJlgR/6Jvc3OJ1TeT97p0tQe1VAfvcqtvEnXNvyWOHxiffxiTmt
MoT7jV4+jEDsIbDZRW7Ie5XC7xZAfLZbiEgdUew14oWZx16mM2E4r/Q2VAq+DJCfvuG6xaSDHCk1
zxX4yzFqgoG7JexqQjZmR4vxMpf2BydYfOpZvFSHaj0AaU+bY6zccNmKeZueNlFb9VfQcHOJdASP
/lOm3ZGfErwbEOLE8L+F400MxIb9BWVixrWzBJHc1wkT9NilQyGebOq37bIiXk+Cqs+suq8kHGbH
phbw6yFtoZUcnmEFqGAxmJThyKpmUa6GlQ+bsh08XSb59piFQ9WPEy/LsTnEbgYIf8gBw6gGaaV1
8S4MxU2BNi1y89xsvt7V2c8185dZ7Fl6kVVusussfY4N8VjW7KQKyOOajN+aWRkRvrRB7Hs8Imig
Hqc/VRns+KSgcUybkAs40I3aHlkT7ztco0w0gV9MyXE8m5sNRxcGjsZUcSIRDpU6hRQLONSK0+4l
yVrt4HilEWK60bpDnKAAPz7TJMaG9YJ8jwXJTrdTMgxTh+gxmMnnyc6foQCHSXPYE/YxbVB+t9Ju
eXQmUDQ+10sxkiaVUb131qbbjzgkm204dgGR1RGP7gqODnbSy1p6cFYUyTMdnQvyfHBvfoLNd6Hd
syhZG8xCg79bVF0cHVZadug8qE5pD88LWBsV5cahPxtS/Hzs+PglclistKq243I58sAfEDUqWEe8
kvdblMTT44AdgKMPdpieLeoeLhwktd/zm7RuakI6FxUOLPB/7bZoDjaixL9tBdvRHJSshMrMTsBU
W7bCkA8GQIihaJbYmPiXmo0AHbfVq2rQKla6qYdSkROS9Gx9rmCAkTfOLKrqyk2iMq9Kw4daJ7tB
8EC8H9u7EpvTZ0pFcF9oHdOsAcPH2d8pcgyKEUQluPNgsA7mn0Y3kfkUxuBC1Lh6cfpntfAtLk8B
8dkpvN6GfO21KRzvdTLW0Vdi1/hTrdjfT2F6r49r7FZXNQX013ivKKNlHyOpPmoOrPMI8D5Vut0v
JmeXeMjpcmeR21Y1CdzR9pckdnGM/js/VDfGwxL6AhPden9s/vBn73W6obEtd4FHnW1Zh5w8BOgm
ogY4WwgfsESTWAez5LwKV+Q7TaGr5ZInvaUr+rIG0/Q6PqEYJ/NT6oppfqHbkizPh4Q/UM+IXCX2
pyr/BsO+gV+g1CuvVPNJtWqgKpwzCpDtocZ9PGc85Hg2MnS9PcxE/fwii4OQflK6ujMsCn9LBZmj
17e+dOF0eZpzsf7giOYyTaljtCjag3CAUNeJoqkIhRi1DIR/4a3ZvnLsYMRNqoMqHlTY1N7LWBT/
imofTU8Kp8UdmWX5z9rMTN2I4vkgV1i8dWMxQ7Yt0OCKNsklp53XtXhzKBOvmdEbFhwhHcQ5Legy
PCGvgKyN2Wc4vcADOJ06uJukr15RJhu0x/JbEDjdrmZKcdKqhYXhDufwCifDaUEXu63jzX2sPPBH
VPmk/WONgLHHWd1MpNY1snODkqplO0V6QfgFFeZXpcT8glpeBZDci/jw8wxQD2/C9DaoHL90L7CS
2XooetGZ2ehYe8coLMLsiJjBvtgOfLyBY/IFKweubEAtY9dunutl6VYTYRyDN1vdGp1zrEL7IX6Z
KMsZ2qoEmXVbZeT96G0sfgCeM7+HQUuoDm2i1ju8k+U52iE9+iwmPk7guwVjDbJDhg9rmdUNRHbB
dPXI17hBg0d/bYXeTpGuF9WkFor391BUIjyYTEW0BQq8bXfc7+rLkjrgD8bSIESvZKrcZctQBQST
9X7S5Wr5XUHLcJ1X3K1XOVTTQ2JRGftjTUNyh1dzWK5AO6RoMo1MkQe3B23OVQYK4TTrBVEPUU0L
jcZhs6TfSiTd/zSpm5efiYuLpYEV28I+nIiKuo2CzFgzs0XDomQh9QCJk95+jxGHvgOTD6NZK9yu
ytbX6O+AX6docGEmkYaTZdxVd9NK5rkVaorXnzDVPKpmLOnwM0VthecGH+33jG3TZzwH96MKmf7Q
R7k8HUKF36C3GL9WKB2+oRZPcpeK3IrzIKflezltAyBQiou3wO9n+x3tJXENWSHxdoWuPvRU1PYy
bqb+qoYtmHM+DjZ7rVeW5b0+0uy/IUp80dVsyasryjhKak7Rqa5h5slDXkr5MBVoqhocFBVUrlrF
r1ZgYL/A/iYhT5NbN3NxiD9HkSkHuTxyE/b54jLFku8i7Gr9Nifodx+Upf7MhGcKggEb3eFO+v+y
oK06Z5F0yzeBxpQ8ZHu2/5sgzVy7lWMluMmqmxfZXEkj210yZOBtOYQvjxPlWDpPYJeYPA9pFc1w
mMurP3Hs63eOXLntCjCDpo1jfIkfdwRHXR2dq6HLo6yyZ2vIgFZsy/lZkMWNFypj+i2ywvn7Ykk3
dzFVMpwmQDLbw+JYfi1sIvN2dGmI7wWuDuLGb257sL5PlivI14Jdx4WQdzJqjuaCbDMU9WtFfiRx
QKDaJgHcNtEGJPG29cOBERiSzvh0CFEbbGVjqJAINP25u0EzBNPgGWUqHtJep4l6hW6ULC3OzOhe
r3plnSsJQhMyjQ9uYOex/k1FNKBrGzaaQQ/N6Y7Wdss+c+9ncU1XBa+ioVjJHVY8WNlazL7kmzd7
dVrTshrOeRApb9Y1sK23CFl0jRV4mDpUUBQ39H/+vySb6NJJbaO4qcaK/pVsPcZ+Lwp/Rx183HzD
k5EAO0Zkq3/gcpBrk+0boCJCaY4DRbJFnuIDkoozhrwNzpNVFCYnm2RB4hDidyr5lObR7C/ITQGS
FsPuHcUEa1nrLVuZ36eB5fcHE2XcxMCqkxcmjQ4ngF5pfrKg1n8QX6dHqxlsO08xkILxLmXLFjpo
b2FEMqSU/V0GWOI3MAyMkjNe6zQ5W/Qo4uIzOMFeszEc9J4d/pZYg32srOEbzJIxA0ZT1Va4R/qi
yVSe94NggRJVJ8FqBZyT8tM47JNuoeJPwiPMNe3WL7VM948tQp/YB/w5PXpW7K+P0FDI1ioyT8Df
MOjgHa3HHGZmMbATg4/WDY3K8m1MhqVs6DSKqRnlDqSlmkaNdaN5GaI2hQ3+M42QYd/MWNden7Pp
KC9zzNnaAbdKvqGI858QOUxZk/ps+ZqiTNxVewoRbiRoPF+VQ58Is8bcFR2bQ/bKsDP1C3/tLU1i
Rj79mQGj+IQFCHkXePvsmada8x6+OPmPpT6obghx6+OW4XD657Y4+w6D68T0UOKzp320VcBEUgD7
AYR2/MKiT4bEUOvTqXUsjelDtOJiNZOV7qokMRLWmGnysrM5ji7Tigi2hxxswN7B4bm4X7B9Mndy
obU6Qc9GXisRrTV0xylbm6KIhhVD3//vbXB19AconVJvoUqUeS4zJFv2es9G12eZqXi3r4l5y1Ek
/gaLTrWFqZjIr4Qb+z1e4XLeKyjf677CcZOg+lf2wWM3EU8+3pPz7GsefZfLvH+FtHSy2/hE9CnJ
HL+ta2XhedPK8KvFpuPW4PwkHyLJw9hVYp+GCzmy4SWk0uN1iiP0yC6KdSftBBMluIRiS2cyE7YK
yOZH3+xh0wS3dcRt24dQPkPRDOwQj8+WNlxDyNIdkFdenIVZTZMqyOV7v8Tx2mUzllbQje0L3Btm
efy2ENyqlg3czQ0tJQVsKLbpFcb0wwwTLjTQFzgQA8eZczO/bApLbSegtev7ms+QlkGMuK0t9pjA
b9Jprf5gtvHXMsL82ABLUGdBU2AP9cbl/rXVqTYnaWKi7pd8XKPfAZmB/+qVbkNr+JQ9DCtXfyoA
w3PPDpd93/eBXkM6jLxHy5DTJncTcmYrQIj/yAzwrJ/2FebXqzYO7hTLADa+wd2f99dVpj6cNiww
2S6gUlwzNNO8x2Zh9l4P0oOwmyLzUZPFv/oCRw8/gBO1elyTd3lMNrsTXvEXf7ghfi3QFOynKHYg
Nw/sCqxnMJ7mmWM7gTcorctzFDA89plel2sFEjBtfUAP+Zh7Ec4OJoCYE0LCRZ9ObPuRQvtsrrBn
5U+Km2FpyjHf7DmJDL9UXqb0TtwEJBhyciEBdnGJ1glnBDajByf+HADTD0DOq0hbuxG0825wWLcS
RdiG7kgr/6NCWCtv5qok36KCTpgHfRU/asRQbn2Z1v43elPO2njD6NaV6PF5C0sj/1PVQ/4NzoZM
nMe5zL6vVQawzhYFC8h+OGrAwLJiv3dLb7c6DXlfRH75vNEeU6vCwjJsC+7hZckERjh4WMB6N8TD
ZBsTRv0NK65ILRWu3PEiKFGeKpcN7skWuh4hpQhbH9hemKe9itAxjZWeH9HWHLQzlKa282XhkqYG
dP4uR4SZfcx6FrhMiEUybzEGsE8Yv1ahVQTpy0/qoPtDBkOYHG8DlssZSp7KSDMjL+Mfl6DZzsex
qidsjBUBbABiNZ4JLfDAAWxWDUvZrZkenZbncTGmRysHuV1KBIJvUzh3v21QlC33+UiHi8GJ8ibD
kj7I9BZflla7hEJY1EN4ieopxUoOYp0aDzwTxkNxpNLHcY/yL4CDubpijs8fg5bFeHFBY80S21/k
F2Ty89eAigUUGztuD0fCqWzQcJkPTiiPwOFE7rFwMsKrj2AOOA0fOiNtJipqumoYY4bNCoH3E69q
7foywncB8OrLh6May6xPYDYOcTNyk5+TPAc+cdQ719ApmCpugDhlUZNOVXhXa47OQh8HdARDRMDH
mMgNMLfPQtKOiVJjA9QDLw8mLWCg6Dlh+lsSxLGgfQCRcc3ZoWJgqCFlF4DU9g1ndJR08wG5al9M
wdKHIjE4dzz6Nv0EhPJgD1bWGH/gO5yqq0jGiXQ5S4/ngQXxi+kSqzI2R4wqqRCF+JQZhssGbzoa
tbPaeHj0gogfNkcH9sFFsf3mlub5KyfEIFRwy/fkoUIi7N3hM2p7h6QYvFEDoRmw1KX4w+d6TBqQ
ZnJ6nFTsHjdjwKOYtd5/piMtGRBImOkhBT6UzYoFk3tVAK7thJj8kxyY3d9Wu9Gqh4HEujQZGRWY
G8TR3I1+nvj3+qjT/XZbC/j1Oyc/SanFdLWYhKOewMH/XXtv8cQi3qf+IivAOOQrxeOHc7z6gWVU
/NFUwDewgaegH7pd+l12hSeDumjhS3/Pq3l5OfCAHndEqeF7hZy77H2RotTtBArafxaKrXdwHYQA
JsRERK1YUw98zq41siVR8zf0S/gqqCgcVvzYHInqywCYOLosJiLRI6fQIDzeoMTfBSOFh0VEgbbE
KpOG7lji1XXO5vboo4iRX2TfTNQkUb2YZvBW05N2YNO6kJH1A5BOHV22+Vi/kgV0xpMiYv1TbDF7
3rgl2NyDtDVtt/TAYueceKfaktb6BUQ8NrXKcaqvB5zD0vc5pyCTEgJLrQ72FmX9w4NFmy9AlL19
qGhh3rgAa/Zlsn1nrUo2iUJfiKPjmAIOzH8YwBsbfJHfpzXep8toEfn9QIPKFWBHLBZeDzh083cz
TStt0MToCQRPAJxqMODV7TxZQnEVywNgdjE/udxly0vtNvkP6eEZUrEg8EI1FWO0XjbwhOqCtFJ8
IZz7BpcGMrL8AvlJebRyzenliIZMdjXcrW4U0jDcg/LJMQ/QpX6EhU5BoTerGawQaq3/kQwTR0cW
g9TXIuxFuG2hyBcs4vhnzfjqWwXDwwEnqELqRQGKCug3iurejZVMLzflF/z/VbnTb6Bc4VcG0nz4
L8bEDpMOUUZgd7diDW1VJOsTRVTn2kwJDb9B/4IiRHBoPjRwI0WnAj0petabAeW9LKwkF6Nm9qOo
alQOwcL4nxFyED1mbvywg7AXRrjYzQuN2oGen5iohj+hEOvfjGo0225OKPr0JX/J4PaonzRMU/aT
USTq0U5G00lTvWwvuXXqkqC/C0AfeS6bacLEdAL2nqszvkuZAvoSxxuxUEq/aszf+my9iz5qvh0w
G7K6Ts7w8tbqOsMj3jRzPPlvFVgX1m9pkFBa0+Fw8CoJGFmAJm0xAs4S1MFgTHL8JIfXIBPrxWM4
rTiWATyixX0bSh+/7pMvf+96Slgb/v98LFgC4Z2HsBoceHDJDH/ytP4Zr2FKwGQY/t+SDLCDlpHE
auck4uJsK8Noh1/J3kYd6eStXhA00rjUcHOqV00MzITKAwjPTkAjzMhhK06gyzIGmD/GYoSDTCs0
uRzUcgf6Ca6IyBLz66lSNIu7eZTj8TjAdvM5kANSHBSn+N9iSv7AIfbezzxmSI+bC1/0DCXlBkUK
zaFZwWs+1Vi2atXqUgZvMgIIS+1b9TDnlYquRCWS9YgEWtQjRs9xbzDvY5Anopg7sHle3dVzBfo5
xWgKrrpKrewtDgEAyGMEYA6+cr9XQmawvtWyqX5aUo1JZU+VaBar/CdcFwzOPU/4GbLPMaC8ioxe
ajoyc5eB38R1SG4PLFd+7IoRrdc1h/qWtqR0wMeMHOBYBBwFLgTwFFsyeKulhYQnxlT7ZpZTjTw1
HFBQkpCAlz5asPnTc72rJz1T8JHQlkxVg8FEfaJ/ZkeDQZ0XTVKiJesW6FFfF4qs23vmSkxBkcmR
5wALbnLCEo5Yu7CUjj3kuVair8ehAoCS+/G+rqP5eIgQAvkgjcNG1LqloPAyP2GD34x6lxccU/F3
mYr4b54eiKiYbgpVIDlSIAmcJzOet2jwc/t/f63ejMScBjsvy6dfOJp4O+fxk9lGAf27X7Bum6Vr
Anw1OszaVNjbPpoScTJXOIWAWchczrMGms3pbaYZT07bPoDLQnuz34PKdtPZJBlou5CM+OnRQIdz
9RDxRhDXZ5tqAhygVzCch30dQUaZlotxx38YLLh4EmCFeIiS0RN6Zgdv3BhZdw3mLHetjzkvW9Bs
s755doRXO0PU343YCKoufMIGxpXCE+pDg5+8c2E7ZCvB1Y9omXbHT4daoqjhGCZuoRaJ+i6Aq3ws
4QiwUHM3iYKtCr51AzWwIMIWOdN3EQjqN422KfuOadCobxnxuvwL3H2CTKCkIG8EACHfcTclwHig
RUTXOzr5Ne+rUdizNdhZwz7LcB0Eg3OcOeaMXknizdFBx4laDdZ8OP4VUcAPWgxBb1BqcPTrxATS
QPwTYzTSdX2i1ZSXqKfiSC+cq/mNjZr+GnfwyPBqkSMEC0ltAzY7F/YXnEYCgiGAi6Mo574ypyOo
Le2AFUAIgX4cskVwVQV8Peutvl+OFcF4JUJAoJASOTRFVir1hUkBrUCoSv6fBG9mG0+BQvWJSGy4
P+aZ9Afy3S0WXVLd5RC9qytmjd30fMRmQYcswuIuzW7qAzuhlreQXxw44fLJgylX+RK3XGZhfZYH
zCGAjSFnrpEKpU1zaA4udpeo19VaLN+g5tHZS5ziPv0qVODhsqOWV42J7VS8sUqlJTbNGChsD7eW
6Qm8B2odmGWAcKnJ0hqrvjBaa0bAXHhbC74AZhGJA/LGyQeYIxz9YmPj+lE4lP0fPKMcI+jtzMf5
To52rzfzDqn/MPc3S6ypw2VWP7Tby/2RLnHKrkBZwPqL/3+VEFc8ww1Gr/MyUgKxgVeB/TjUMelm
Fh47d7UaGTx3KWUES9hBXb1Hy3OTWs9Vm+oB1i4Gxis/M0AZeLIgDhGtR+zHckpEhqOqxP/8rV2e
O6DqVfxeSE//xMfExgaik/hLmrKY7odVI2cO5F2xnZJDqXe3HuJvpfgaerg6MfegdrHXyDWrNHxC
yQRb3rDDGfguScz4T0Smmlp4R8PIEcuM8StmIOjPN+DdI649hiybVlBisTzZcH4blPR2QdCJ62EJ
N/63Qxr1vkFJ7/AFWFJ0VaYBQ65ZFqXdWi+j+6VKI98QVV9DpBTMyE/Ip06hK5ho0QkJe3q4iGgN
U6I4WaEfCLreEJ6XhYk+GF6mvmEzvLY6MhqA9xrQ5EOAEADKosPn/3RpYfML63X9HTluK8xJ1up4
E4VKkgZnDwFzPcNO8SEolMSuDFuBkFLAw8OjXg0gfqN9VPYKjpbu126XOGstW/f4EfR7ovtsgXVb
n0YDf67MknogVRyn2GD2YF8KFxVFt66H03fMR2gZ1nnNHouB7EcPq6tt6oJnddyjvKm4maocWTQa
dE0vK7WGbpsgcbvhs8fDUpmkONnDJhlWobQ6+iViRQGe7+AfkYU8EBDBjms+OygAXwZa1ijYuyru
B/QJbwPJIPgiNWSrFjgNFk4GXbhTXa/lM9oQ+QnCi6xPlZnZZYtT7y5S41fDHIPPT0kmLTzMtFLP
0TKX/4rA0SWAcK2WE3j47HlF6/sJskDmDfZjILCBETiMQrXyZdXkEwQQ1yEDwhSNsLT+O5MpHA2D
OgTsqFN+7tBlQvpiAigQJUxGe60XG8MxFm5eeTyyCoRHjJGpge4GPWisIP3uEXSL8xpJOhs6UQ6y
pl9yMUIBBjr/VWPZKG83R8yf4UAZu2cb5BndkPDEduo2SWKUZTsa62Gkz7vxYn2nM/R+DxES+N5v
otLQVNkRLgVQZfOJcdZ8gaoV5GnjgxcdVDND3kfoXB+CBI/aJi4KD9R4nzXQQ9R5MwHf3x9gDLW+
TXmOLDE8yShBx5aj/CGSVz3JUCCqFPqLgzfWHeJXIfZ8vsN5ln+5YadPBwx03mujC7iNHznU7pBL
zN/h72+HNouBuELJFFffgPFn2+NU4OBp1DrV8OrbC/sn0AyQPBx6xnDh6TQ/HjGjUEmBywewsRrI
ISrNqzs06WTqpgQMSHcUo3h3FoHYJyii1/iZTRaVB7Pk+mc5PHsW6xDhkVxQ7dtt4PMp2ZDIAgIR
SOyPYxGbaWyELGfo4YfjSbrg1v9yGfzznhJbndHcD0m/DZutoWGM6l9BzTkGQvj9A1WCqij5ryTQ
CvazJfJ8y8rAfpogE1o/V9dTi1LkzD0jo9/AHsDmrrUFJc8qyvffOHbdgcwYIn2fbon8MbIwQ39k
4O95WerYj3dq3g0YTy3qp0TtRdYeQwVqGUZgPL2M9bZ8x+wtQEl7Oj6jCOiym6Dx/VJHyT6JHQHG
38CxH5nQ0zsbJCnbEZgRvjO8e/AwznN1GirkTPRliMfvPJ4k3CI3SI6gHuLDCJGcREEdvdGvoD7q
ZnAIDoaS1BCATwaqVrQP1fST75Sbfq5q9T7QAUUBioH8G8SxEHIl+H4vwuR1jlIxMtHsq87M4y6i
8RMAK0J3Y0oljEVrhTJbjLO5I1nwR+slhasjDPP8X6B6WNyEZX/g7c5AcPewRIN5bKKLer3NImX8
Ou9cppCr+WSCcXoknkI9k5879ivSO1sl7g5DW4ozDaeKPadZIOFlBvj1m1WHj1q1l5gqMGaOxYnu
tvwIcIxmT56GdMQEy5fP/IjKvfcFLglqLA2YSqiRcV8e5QbgZ+Jsv7C9llihHcl4BRbNltOSFOy+
IFAegxPnOFL5cQDlD4GnvyOf1dF55HzE16l1+sgAMkd4St2qujBVBJ9zpOnPwxBenKHrd5cUQ8Bt
3F/1t8pF6dSbPMeTWUGE9QmXOMCibiQLpON8eqVrOY6t3vf8P1GUUBwJRPN9T8SSvNE5shFUcgXM
fVyNaNlWl2g9TpHY8s/Sbvw/ShP7AY8MbJ8XEpcXfVoUgGCx2jZ7XoZ/FlKT/ZwWOsLUtuzkgUMz
+JNCxadPDjROCXXHjXYGKbdjlxHZ2QoCb3RtdMnU0UKcNaItXhS/34bSLe1qUvY9G0hytA5uMtE5
iBvlj+wf+yKgjQJ3MpT8AwqeTEKNkOBCpbTIQRljjvhG821ElCut3W8bM1QbODhVD0MMheXJHa5y
DbDa8XOY9xgq2ihP4DZFuDiaiIF5R/MIWyk1UsV6YKTip4CQEdKsLeHIG8okHGfMzVfnAoDUoMon
JgVqyMaXAY81xOU0AlBh1qWCpCUrFnhc7yS9THsSLxed5P65AKXB2g1in7KBd4pnDYxm1vVmJ1La
ZswPkC5xBuD1WzkP0SvkUhBljGZj360FR7c0FlPrHZwS5gX6KkchesZCN0YmtIogjiKVnWFlnR3d
tpa1xi8cIaeD/kGGRkJEvDXTOqgTwP8VhGF9TBlmCTvaXzU8qP5j2VD+hR6ovCdrDiA5cejrodOh
Rd1V9T5t/Uh8mp5LXIP3sqZp1kMEt193uOVsT0jamv9zOpriJ4gxcntnpOf785So6gV8p1xaZdf0
G3PwILuzMhG/Foi+IbnKYmTHicjtTwgwLFwz74Q+QGSyaQTAi+gDDOEE3TGE6m2qCpwUqRP8Raqo
/HJwzq3/g9iQbCcG1XkGPtOxRwjmAT6qPav/SFsBViJQlvUrVkoR/ZHOkraV3bLoMh+WBehXj7Dc
5dvg/VmYRIhuhbowewAZMnzbK/D/J78uCjA8GYf45A0DuR9pPSO2gFDAQZha32LoX/kJg0VxWo8p
9qdbFgk2RIKqLBRrO4jFGaTb0vsKUpBXq3f/ORppn/eiGtVpH3YNgqBY9YBNwhhs+pxnGZAAG5EV
BoJpfj86SP+a2NQSZv8c1efDLdm8fsHWHefcITSLugBZ2/xIqmPRr7mgzjexQrMA4b6dk2af/d4V
GkPuLQCHJk2xgdGG+zd0Fyes15ZgYlTOn8bqlu4JUVx8QlpKij2IfTvux8Wi1MMRAtKwVYrxD8Vi
dIGmG/DMPZ4L0i9uQS0EAatS6I41jnCYv/MDrtu5/nJphZ2jQbo1awssrAP0qew+4dTQs/6ebClg
HQyqYBfdbdcAUnK9iTMi6+R8GZB4/Toie3d+WDO6L+ipmbuHxkV9HDBRvz/4SBIAVhRlLdZYiQQl
dTifdBlxVdJHqi6zx2p38XLekt0tFyVpfHTLhk4YSBOA4CZBKhIObGzPXXQOGTcWjMkMYZZM5i8M
RRmWi9bEmT6h0L5Aij8hZxVKy+k+5xE4oamcGJ6EivhHscDH7X8cnVd3o7wWhn8Ra4kOt7jbSZye
ydywJl8SQBSBEPXXn8fn9pRJYoO091t3CNGanSgCpVh3o5ZfpZr1p9cv6H3asVan2GlhlXki4MMn
vo3+qW8zhJi68tr7uOW2SDJryYME4ahOr9FoFwiG0sWLH/OYmptdOdBLcB+O7EIbyjti92SqrG4Y
N4Jq3OZzwDZaIl66g25W6sAGOzz5g4c+LfMwXCd2Gjn6xLHVG1Y1pX6iEGAL0b0xHORrHDUbHzVT
uvcpNEJ3UgllnwbQCVofIk6SkSawV11U5XcYwpPtKEvj5Q27fvhjAbO7nIYsfAkqzGzZK6RmNNK1
kiyr0h6rN6fIp3xfl66wyVnkct1ZeetDTHfjxE3TZLTDB7KN3leUEwzkcZCDfsgZaf+EboB9QiHM
LZDnApmlA/x/Holyu4xp7W8mfxmvpDy08w53eqE36zosEASjaar7BvKoTYrYkWpbrtTCJiuf+8x7
XS7zFvIVLYaxAuswcqqN+56inHyfr95NYzBP6YM3jy3otNXmadKJafwg4lo/TUob1kaKTotNi/Te
h7LEKJP4dVnMG7cc6vU08TQD5tZL+sfnRz66bmhe6p6uqF3DBwFjGI4IjXUV6vbsgpTcg2QNZIp6
t4QFh6vjqqe1lPsob0Ni/JdixoKD+lFvslkIub35+KFNOTW/QkwD7i5ozVQS5OxI1vFhpi8nUpTO
JoWnEM/GHocCIsMuZcUeEUV1aHAG4mZq+WKNRahPQ+qLu8YZIqA1Gydjj+4R7MBXbnARISYsvA2T
fKazvYdhC5v+MpdjyEsNSvVVpkIFewBo/ru05FLdAE6YF8PckSauiYsrgIIf7YrZd8tr6LfDy9S4
Yv6Qbp45J0P1ZPzVjMF8qnpXW5D1aS6+F5gy/dBoIrG2qN89Iu/tsjKH1JnLg4NYX/7Y9FMFv6IV
s0oQBhCQKp3epjE86sQjlQgAde3a+y+rduv6PWBN1sCxhb496uvtkWmXGujd0tGB39JdjjghhnPl
1llwDNzKQWQbrvXOBhGbd7h06wruiXzGU4bNaebv0bDtKaDdnyxrOFsslPW/TeaJbzIHER+Rzxtc
UzxMQO1LhoNRAjXFh2EC1t4MZNAYaNpqQEYupPcBembrXUuc+gwNO/rfsWmxkyCbRD1tI4j+NG0r
/qZax8G9rsZ1+Ji46P5wjazx1guIrdug5shaSJ06+MIZA0yrJ18XDyMba7aTdlctGyq/rYivpZyO
XgtdhCIqL4Nt03XgHk3fihedw3Ee+GVQQrKwtB8VkuB+C5rr9DuHNia5YxGofnrsivLXCtLmu2xQ
cBxkH7pmqygMfvYL2DapV/Z/F9jEN1DN+fIueKwpDC6ocN7E8bpeJTLf5czb3bXvxRwi4kqmUY1/
gUk6c/AgyGcWVM9QRYixx7xVQ+bIZ9P6ZOoPfoC23lvj+l9ae/adqycgojJkcN3WEcnwaTaBJtuL
sJcLEsRq3ci1Gp5N2GD04O6czo03NoTzWzUSSRhD3lUde5zI7lBx9ujBBI95UM1I2a0suu9dZaLb
A2NgekSwynKTuTrO/9RyyWTCCEkbA+yNTb5QwbdBFlR2KZAU6pMZww4tex+wEKRRwxxKWZZmTG7r
ZdpaHg6VJBpsvTCxuMwW/BLO4wy7ZA5jIeZXXi49HqU0UhwyLr4jTBlCKtMZ556YU3v5GqEP0h0f
MkJRj3RqtE7D0N7FJcEmWztkHzrNWA09FD/U2iazmh3UYtJe13/Go4Tw6lBxlR5GWDrvrp3raF/J
0bH3DlGp3xNu9XugJsTYMwjQzpc3poePV0Aah9P/j2I55mDNavg1IlrfSo2UNbH1ULx45F1NW1H1
+mot3qIOTVAB/zXWVJPG62dgdO7Ki06LN3qBLV30at6Utuc3X03Yd2CQdpf+ArKUmEucbiz3XY9j
ZFMWPGRMOGX2J68EJBoz6xRv6mYFb5EhuPMmUwhWztMCTjTUPSjtbEsBzdCCy7MXyro6Srgs91Fb
03rFZIG7bDLBcqnY0bmShcm5tXuRm2TFZc205tWYKQvQxOBhHjF54LbjQIg6RzwjjJirrc3tHN6P
rW6600KDJdYyj0dyx341X5lJZZnIAtyYxRo3ItgvOcdouGJ32KK/Fd6W5LbQ2ZYmG18jych8tsuc
RcmdrPTScl+ehBsMH22fwsm5tI7g45c1AjQTcVLsU8sRH5NmREtq2Q0vPq68R5zw4CfNmFaflhnT
VwGEDA63mFJtuk5n32B7bFOlIYbkTTAT/Cdc0FWgOyZ5KNdqeezWZeShLzHHHCLRiGBbcjc9Abv4
wNsD9t1DFKX+2+LKxnqLpZsyDtdh9KFUu/5RzI2oLNaCqWv0Z0I7REPAsjUKpIXarvuHige12oUZ
Fkj2siko7rKsX+CM+J0AJSgsPYOS+GLvDZEY3iq/DrOTqEx2+37qHMtIPrsMsEx2kCK+S4lzFxYv
gJFpcSRVIv/EHiNmcLhGwx/6WJb2nBFNc21q4T/QnVOgHyWq8LUuG+sPX02zbJDJ1W/qxululJuF
PyM1yb9KC8b7wW1df2vWSFffQ2OkfztBnUlBGrfiTTuU8J3RNq/NC/y7n3HymAjsRhJP9a15M2Hq
0qBj/JW5zaBWCmdDHNmIIGuxaIwfo7K8pOHozs9Ib93zoElrJDgOZcGxaVqrOzo9QDzTazR4e1CE
AsX4hGIIKlXGMNLa+zLCrbhnSMsi0i2fzCMBSLg8Jbb0174Q4j+3z5Zzn9kloGYFd45EcJ0fsf62
T8jVMgWsQb7Mk5d73VuhHOt9qCvtbgbmjqvdCys9tr1l3aPxTM2b0+C72xJUOh7pvQfEtupRPjMl
uh1fXzY6CQZvcYk6FSLLjXmCEgf0icgAfxbHsB5CdXCLbOkO3tKN8y6TA/LQqDW+fIzpKS0+XRXr
+AowMI/3WjNcbts5OMQWaR5mcP56q3ReoHVEz8zdL/4hT4VTHHuMDepGdjm/lGqkYKitNE/AY2V+
RNRYXMtlHfNHwIcoT4o1mH7I9+d4ynGrz1ZCTF8x7L3CDhU4XVOsmz4NuaGbBnfYpvUKLzwsM0DT
0a/9sN1Vi+sdakNZ+j7P6NP4dIiOzAnJkhrOWaIdA98CCtgOS4TLG4UDK+J2mVRenqp26H44urPX
1TXWuLMrCVXVuj0+GUk786/FFH5BNr9MFxWy9W68YiLkbbBXdzc5rV9uuzqS0X4lAhI3xQxiX5V8
rjSmcAP7/lKP0Ly1jdHVTm33hFO9+EBDEpWYLCO4QgagtHu1Fqv5wrMB/dMCjBIMsAyti1FE4/Ms
lFKXKutsUpoMhYaHqcer/U5a92SgwsCw4e5VETDE+x6DcrUgD6o92lMQ3Jn/MtDzmZW9KdGXY1oG
HncsxIl4DJDkdrbDr6LnqNhTTND6KK/HOAMrE/i0GEeHPxCL1V+XS8DmAWOhRoQss73fEYt7UwiE
r9AQ+cOMKSdPmqrz1CHyW8S3Y7C6UN9R693ZTOa/ThMu9n6N4BeSjqCY/3rW+/wEOVf+OIWPKjEb
x/GLQ6Sd0dgzhu6xyal/hV2EET4XDp0Ej5ujk2XFELut2Atx8vhNCrHsxeFfbLI1uSBFHdkwSbX6
CkM80xq8NdxIBr5LmpmISjTt6f8YBdCQqcnzY1IuGtWcXJQSzw0l9byU1Tz74JSl+h0HEX16A5YH
gpEgdZ1s5r2PLY+bse37NjroRSBpzYJm/oLWlt0R8VzwgP+8WK6rQXpyZJmHYCR0fh1wURrxje8M
cAyfQnauBV4ShJB2VW3m3J3tHQZWTJmhCaKLDfpW7as1xmpIAgEaP8+OnJ92tcOPQbfDAzwtEHkT
NeOb4T2uecuD+oIZBrFbM+CSkrULZyGWsrhOveuJ/dJnHkdJplHa54i7z5bPjbOlLUxfSQhvv6LC
9n6Xtisv64IfALrMUzB6mB5/KXZzX132UthSao+sfREayrfKEZTRcZu13o4D+d/oFTPEN/yC7LZI
JtZH3mr9H4pH4v/7BibqWNptcGQAIEihURZuJKtv0CGSFim3eec6/mfMGjVsZeY3zsZr4nw5umZ1
xtNUlc258UWRbzKrCb0j3LeqNxlRg8RHKLH2f3zaMOwTcnJ4d9INasRLCOZ6pCA8+MkUNvMdW14R
n21WpP5+RIL8pGavDkgiqAvu84jZdhcJIvkSKcfl3p1uEIwtpzjcTr3n8Y9YYVP+LVZ8LAeAcR7z
qLQt/Uwmkac2XirjS25ZN8AtDeTVp0/xRyAiEfzfi/Ai8ij7yyYQr0k4pVVwIqqtqS5tBZr9bBed
VZyaVRfrNkXRj8C1aWwgImwuoZRt+ajLSdoJMI36W8cxtJPXNLCIk00D4c5k9phvS9zmD5hAsSuy
VnqYtYNpvsNjCfceMng4SevUA5LUISSYsi9rb9469lz6XJqUlW7afhjvnLQvvp3IeOozzGf73wwv
1MitqLu02eE9yh8i4K3qMKklRtVHAUK8MRzUV8QYrvMf71OdXupcOQ+ckzmHs/Inc6c4EDA0Vvx9
9l0FtOaeS4Ko5MmHE7xOuRn/haiRvgW75LMhW9Hbzavs/0R9kY273DPN9Nwg+N7m2G5x7Xe0LjbR
EMZnyjKzo1D1BOuZ6XxXOGQFb0MU1dneTb2oPoG5Nh2t2zGnL7+/nhm3pvJtiHthrlVZyEvIs7PA
W3VgDelI7cVhAAQmMKoqq42Noh5PHoHw7/Z0Ez6iRI/fmggfbxJMYfc3G3PvxkFLSsdUQA3eJoZF
LhLPL7N/qoGSQT0B9kmfBnTFlktlflEy4P0qJHbMxOJc06dUpuMfn3n1MbMrxfTgOdO3b+vpdZaU
bzBkDu4+xqL1V+qir7eIx6yjaPryX6QNC3npNiaBzXLIUEe67G5zSOxxn3pFrraUN4s/KJ7UP8uX
/YUnouNGzGX4XLeFSC8OxQcXYk1m95RFpHHvUc5iiSQmaHgmDbldtxj3MKS05ImkF7YnJDdhDeGf
LBAPfaKdYHDZg5T/CSkX50ebx54rsAzrd2CkfrzLkOdV+4Ci0ZG4R9H8Mrj7LkUFsSO4pRxS53E7
RN5RswFho+s7hSXEmTNnI+VNraYKadd3pM+N076MjQuD21TqqYaFBBqyZYSsf0799b6RjNDMM0Pg
nprOiRVTi1Om+8UHqNhNoe3syeyK2IvhIBDHpXW3KbH70tpZmgWX5+JYp2liQNlNBnoqEeAjKAoo
rCBoYpwU2xZJSfpixpsg3HG4bUiS7kPkVCk2MPSZ8kqpLFyWK2dNFM000pRW09C5J5d75a6tyH1J
iJzTf6epr17Tvlnqc7U0y7Uv0+GBORiy0vWcBdlk73V3KbpRLNZW2jOEu9ZwdXD6O/iq/PHSNype
33H/rw+hMG3O6u+gnGaY1QBua4SRnFfieQ4JQtpbwUoWMJ9KFBLxwil0lhG3/cE3dTXtLahGLluE
dHJHjkF9pfOXl5arz3tmV/aaY9qSakIGV9f80VUaXlab4z5hsK3fO1fW9yOxy2qbVanZs4VFGNkA
eU4MuiiYSqVI0qe9LNr7jOEBC64KoK3DsFu/W+WhmmhXv9uaIk0fCDQx2R1QoZ/Lja5FzJ/Vje9W
mfnnFpM3nyoU2mGuFm/c9YgIh0QBlwLMF6FTfzsTBQOXQWJ4GxOr8Gb1URGx8l/duajHLGPPDp52
Iu+n0fPnpFGuCveMdAw/khCBMiGbsIMuKxd0iRD0drarx1RclB3crEIY/SSCestFhnBTPW7KGdk5
HjjHA6U1JA0mup0XfxveYBiAGS/FP4dPfU06lEjmwVrQilzbMgy+WtO6aPQZEPRu9eZYfHDDtdF5
pnhvhTrn8E3yWWnsYXNgoYfw5XoOSviYJrGm0Vj7tmMi3BrRcYI3aDo3Am9/tomRL2If5m7czEU0
PoCXx7xYHXPdXpf4VG8J5rN7QU5FuTjgQIfksJD6Ow0Gk72hHM37vc9zlG6M6kgXimC3MPeXg8Z5
i4EwfxxSp31GRjTih2UXjDZkdcT/edMQladQ5eN3PS/5/RCNAaE+be1fLdf3nX8lOUioo3OUKkkL
uzFsb0M7S0FeYjzU4xJMJAZMNxfZkgVPgaAKgEvdagFCnaHvn+oS9zw/rME2FgVz0e+iovOe05sV
lolbePWOHdbDndwjzcDBlCvxhLgCadwoMvVw8x2d5hqpB9BKDcJR6xx7UxcXXc/q3YTFgbEJX4Mb
LC9BSz7q3yXDATaOcVQ/LsrLm1Oe5rr5mSxQ/wQLBeS+gqfuj+hzw3v07AZmrHPwNsTAasBAacyb
XyMdfIL9Z7DRzkDuT0Agz4cOcY8k7uIvr2Dh3pMe9PxVwIJ+Bunaug9uKVfCbNiAAWfapmYKCKtf
O8uWHwGHkyZmHfqXkl/ohorA/m7LHHciu1gh/vQqTB03oaIl4tWU/LUjlFlbxxClRvmI9pmToG+J
O95IIjNgJEAydnZGeVCOaNfscQ6Jc7YGdqEOnBk6P3OU3BrhEDEHOwcdIbemcNcvNEXjuqWAOYrO
ZQkEufE8PV+6mvtrVzpl1hFO5Sj3Jai6XJ+jJh3+KZgPvFAEqrzfHK0FUQrF/MCJyLwVFlzOe53X
wM66Z1snbQOdxQ61VV7/za2WM3cQUscn2U/2U74Qu3i0eW+yJFvK8cEa4mXYxEQvsGT4PZN/3+lh
3LDXYx2FE5iwbtqED6P1V82PnRM5mNRx6Zud29BVRZR3hi+MvyQF/nKC7M4g+voMITQgBYqc5HHP
hHm8zchKKTaylPOjojHgw6qXtX81Lk8ITylvPKrQth7eWODl8BEGSNOxwK7mzSKm5wOo5+bd73L1
mGYlfw006XBHMkdHiQ5VZW0SN8Z/IZeQDIKpkCu3Ass9ekiMB9EmliK6xrbRGMBn1L4jvEGh+jsv
dCOUGnZmHt00DPTeJqPigzLK4B8ft+sfvXQVLOw9vtW90OUcHJHYyrNN+6jauL1vA5oBDhAMZVD7
blZq5iHAWXuj+7iaWYdHFfHPLkGwRJdOLdOdyrKuP09FGsKgRcTEbACRIqARkAcssPwnQERw9GqP
DwCX0Ej3VLHBAjLg4irFOm2ZYInuyBeHt20Zs9Tbln2OQHfQGRIAoFRG1pbYZLQC5KXZuxk/0AG1
RRfsLKx8DAWgfGKLwdKpk7XxMJO7yhFPXZ/ixOaIVDu8r7m1GQY0CpuiX1cHH1Ek9XGaAs4XWalM
/lezWxkyd6icTcZlaj/zZY3VEW2fFyTCdNlrEYzZ24gJHu7Sj42/y4pG/wOq4vOK8rL/7CshYIcw
lYQJPiJ9By0PK2D0QhCX4855dMBb2P1XDsRUE+YRLWkyFA2+jxSn6LIf1Dg9rXTMpoloUOySeVKX
L6TKrPaBeHYMaWnA13Cu0tGZKs41cYs3Jn2uQpdk+ecId3B7LqqQCIKGab4/sLXLl6XneN9kaNgM
/wBQ8i7Eyj/tq4bQlSQqCIPbunmcvgy1kPbVVnVwQg0wFBtydrI9CcxldVya3BQXRHdcaD1KVnGO
CbVVCcyZwZ8Rkx+IKCk4wEZqfWcTsGZvIj2q137y4lcbE7W317w4N9O7sg5DW3TZgcfzdsoPluaU
HtpyD6s7oB6anfCjD2pkhv1sIWAaPd7JeHC8w9QN6DWqwqmjw6j6IdhOWEr3N7oWnwv20xtC6QGF
YnAU7X42U/RsaYXoo/AaU21jtPqfC8ld4bZCK/yMEh22KcVxjBSd6kadDK3j1wSi5GiYZ63x9Fgw
JTEiU2xZjF8Fi9rsoyDEXjSTy3YTE+ad3cnEEMf2PXKnvs1qJWsAAZLTXSd+1oO94p/YEZ5hZfzc
qj8uWKasCxCtG2xmXOgT0tzSP6UYVIdt1eQAppwcU5zgXvv/GdxFxWMtHYDPDnYqseEa08u0DI3Y
D5VDJgL5OK7304de9BB1Rk/Q8aTnoJmTfWsnuJdDsSnSeHjiyxsryIxGfcX0AP9pEfSE59BNpTja
sVhixmbHae7ceVgD3jbf+Yu9K3znhi/t3YDik223sOMvW1v2C+EAbL+9msA5apS9GuPid9z1q7Op
iZMZzmua2dkBEDv+aYO2zU+2KzKCzwHhrc3kDu266yggmu8InXCLLQMVc3CtRv2x6tTLE21FCgOz
ldsIWCKfmb1EgzGe7KA2vD5xVc97V2Ei2LYZ6P4u8En1IG+P4l3Y/9QKX0hqwHwRZKhv9yvQIqCe
P3snGwi4hYjxCF7zyVI8DzR++xvyxsg5mOd+ptRPeBFHCILFJ9nN0oOPHsC5c2TCFzfC2E4eLK/o
VsIYEdznWPM/ElbSNzewmuKIm8z5giwimJPxbCKGc3Cc3QL2Zm+CqO8VPJePebgcS/Lmcnwy3OVi
pHDKH28Z1AiHGfhC9N5NQgRw8+th71Ln0Gc228iaq39H21d4S/HL8WnyXsUs/eSPDG8MW3xLisLG
destoS0/RRf0M6K1lkCULF/rRzemEvIwMwXzhIML1M9kdCqwytUDSyg5Fv5YFZrzI/LYnjzJOgRQ
pH2kQYfdOEGK1zgUfOmTzUd9rTTUxInBhOZ0tqm5PCPaEbfG6LEketSv8ghfb0RwAqZs6L+17rjJ
OSzW9RJWQ4NXpF6r6AHrrGkeAKCDz7CDknu1SIGJdgu4HT/QQtZFsMXaYo1yK7keAhyqYGVDkXVf
MbLHc415a7lD5ibWgzvhGz6MkdbjFT41vQ4qKL9EY/riGRE4ukWewQWIEqcxW0TnUmMihtEP/7pA
/vKMY66Q277OmChKvkCFwdNBCtb1yljn3EnFe7lQ33ksh1m+CmWIOBiVmrARlBk+oSgqqgsfzPgY
90oVO64fVX/Jnpln11vF2h0Gv1ju0ZMTPb7YOviTl8gLZ95vXttM9zkS2DCbr81NXQkCFT0L4qmw
+zqu3Heg/ROUCwTCc5MFiC/wEZTDXRm7c7gXVt0cVsEGhEdXdERS8G1cbLsduw15aHGwG6U3RvuR
LFX0+j5p/dgu5NCcJjfSn6R/tlAULvzVsZlJhtxNPYvNURIKsVtkbNQ19k3zxy/W8iMiMpAdyE6X
12WVUt05M3K6HWNN5OwyB/3yNpvXLN2aaEGFmRPIxLuRodUCWbZhilgE4ffnyEFGWFNWnRMftF5m
AoSGg4qz0tvw+ZUj3t5s5mFVunmuLDlZb8iLad+NJV1tdyGdmOkO9XEew5kJliR7mprqyA5X6vve
6vpHMbvtuBvNNBaoFGTu72ziL/+UKLOKfdjHZjhAruSU28YsXHProPKAJKm5CFdLjrsh7to711Wt
R45MuFaHPp0d3mIfFS97h1UP/0w8o75qfTIAsaDH0WFFzpgn7BMO++Rq1y7hj6VRHzN3EnIP2zJ1
gkGogT0Dk59xWXmyJvYiHNoESas7PzIPOu2GTEiA3KhU/tmRCLxPo1ZTcWr5LoAJkL62dyhBp2m3
omK6L6Mx86+TKePyfpqLGTK67OcD8tHie7KsUFDaJfnSbGd1TqBnhD05QXN7wXvL/23ysZsf4H5D
ve+ruo/Ps4UTEPJgwgQOtWaynU3cJ0FYvSfeLeUPICFrYLj+wwWwh9wciW00KCLcCn5986hZVBNF
phHkBa6wkSBvTmZf+zbOJnLKgtDfteR8cyQYpq693YIZkVhEMN/qWtM3ag3/t1Qa/3VUS2zHrlLL
Pb63/JsppK1vtnezjacZ/d/tLN+y+sywsvmcPSstwXcRb4AICi1cCcnW6B/yyoovliwIpJR57xCC
AeR3uMV6yrdRnw20cphqeCkmxV5ncjd9KjtbfU8G/zFJDhgLd6XdU/2a1yughh3ZZMKHoJ0xWQ4O
MVsRhwYXEfaG97zuVHROMzW8r826vhCiQf4C0/gPZinF4RPSb0wIQx8f3R71FmE96/Iqys6/iRkW
FIEBT9dT7+bySKVW9sjaBAEVGIzz58rv2ZNuqWNqQzwYMQqeti2ZRGa0w1NrSv09dBMWSUdjqyeP
tsO7FIE+LEeBG6F9bytCaPe3grB/fjmb4dzw7h5wK6fmMpum/AVR7AXiMnrPfGQahvhRPCi/8Yhb
CiQPpS/vb8bgPUa12+0IpVNxot20PsQyzqiJqgFCzrOUlQ3ptzrgtj5OBVQzbflAVllWPRBSw1Gs
xpIpN3CBfLddxcp4W2LH9BwJiMWdcNZQ7YSOyaz1G3x0iUecLPpM3O3mQfGm/fV0bL67UKV3BP8I
VM2TQQ/St519y5Fns2G2D8p1t0a5/UQONNInHVftE+oIKO6er/nYEwUGgc+O+Fegfy+3yHgJdiY5
lvj1NW3tcmeVbvDLl6XtTUMGd37yitkBrWmJQdykflX6F666ITuQR+TlB1yUfAX8L8djJJuKm8l3
w/4uRRLdQ8svKY9g30QfOTOKPmaCGGu7aawfX6TlelyboXD2sxxWdXPT1E8oXsFivcky/wQJQS4y
DbP+1jUxe/fEt2h3n4/C/EeQff7DPjM/FEgbn7xJYftrKrt9LyPbfePQix+KoTZ/YnySwy6z4giL
fO3h1pqcj4xB8t1f12lKMnIQDGvaKmk3Jwf7VKJqQhFXCI/rXCym35bsGbjaowjVv2kHYplTL/Wv
FTJ7iyNUDv+xL8NeVlNh/yvQaP4dBzf8FO1IX4QtCTti2c78l8oZEEYpOny5pspgupCPFbibCmBC
iU8osTo9KZVF064G9vI2EvOy3oNyWS9rWqx/HaG13lJQ7X8Ck/OYU0rEpkTwrH5cyDEgwoDAFqhv
5EhXLwMITxhiHEalxi4erA49ZhKbTE272AoqkDO4oG2vi2iAUIeBQK7qTD/eIqtHyn1TVM5cYSRV
pV6PcC6lcXnjh9Ms78jiFG9mZC6wxiqlSHacgS5FBM82+WFjbdLYjYOHaI1tUjd7X3wG+ByeUO/k
+aZEjkoBaUOLPFlY6XCEEcHG33RW9EGTamhvLWbAPWAmWURDNRI2QsnTnO8bbjx0A2jxNrijtNzh
CQPH9Gui2J6R2wu8cqSJ4D5rB5jr+UZFNJC8WC0q/EXT6tjmkCMruCUC9BU7VwEHnPQ+3CDJYYjH
zsQXOgeXAtfu2oeSwAfkOZZzqOyZfqUUANJFHd4G9fsQEJ2Fppmf/aSD/hadW/MbLZ0231lBgA7E
3WS3Z2YpdScnYxOwMU/tzxJY4s4BowHKhyC/d0unHfbREqOsLnlh3TtgwlVufbeNOXVdbuwHe0Ey
sVvrwqr3bTVEH+wG1LIJTdxiArHEXVosKxF+ndSGsBgmwGlfRytjd+pGSt+45azY+hOOhq0nnRvN
a/np2xIs1a9pmNJ/fZt5b08SqT1c6o6Am4SQPzLyxw4WMfHkqoJdQ23kBMcAdJLkhee/TXmr4Bsi
B2xfdgUWcvig9nsJ1nomnbHsp22B2XVMSCPrfHroneCnRuN30Usvfm/CoiyxR3YCTh/Qh2QgXfDm
OUKyTyTsEr/YdTaWj5MVDfml6NsAIx8mfl5Hjem1U0pii9KZOdTUvhIo6sUV+6e1rl8FkA7hd0rb
e5UFxgPSiTz0gYYg5fu0I0cnob29r45T6INo4UcTOkmN5b8UxAV/m4BMZCJc4ulaxjrNNr7bc8Km
Be/v3s+RKuwr7S9+sriteiBtF/7eIp+F/NhZfAS9238ZYshR1DiMoYcoGMWPpM2oeuC2VQ+Ymaju
7lNhDztLpwKhdIVBkT8gk+CfpHSfo8nIV+JP4KOIzNNvrddR0IkdaPyPhK5OJSMFjT/aUyLdEjsB
kUHiWfRoqiBnOuC0Jcuu8+RvzCtI+q8zSlgnbwruJgZgPEr5EP5XE2E7kjdFdk5SsQqGCSlMHAJN
JaYJx73GTxdDu57XjnGD1WtmMiCbJ/gOeiTevdQ63ThVyu2hXB3eoz7H4IISKf5AU54fHV2QxqPr
CSuy9Ank3vF9IAkhsNwg2Jmj8Eaz5agtbLcrm6uoW+c/hSagPcUERtZklPfim2YPy90sWeNiGW0C
Iw8CtfqDF821OcROuo6bSsNt7haadMQB1d3yEETzgG1lzux5W5d++6/KsuIzRcj45gXxTNDbrHmZ
vmkzFPWB7KehT4JaZAKxzTA8Ff/j7Ex65US2ff9Vju640AMCCLi67w0yyW43ru1y7wkqu2z6vufT
3x9+EyeJEu06qtGxtCMjiFixYq1/g1+Ed46qOA4vYB3IqQHZNRfbyDVEpICPfxqy0P5kI61P/tJ1
A7CXtENlWpu6v8NUkK1PTQ16LzF4cgKINN9PtiEpZiLLBQ3RxGqFHkwTB38qimZ+UJwELrASG8ns
5kmNu0XBwAIrkVYWeGJKTnMagL9z/s5sJoJiUcC0o9tZd/XR6jLzS+sXFvRyfRLvrQlAIY4JvnqI
6FOD1EBbQ6f3bPA65QwFJnqjEC1c4MgS0mUBP3Cn0hAND9ooKTMZHZK3Oz8ltLoBNbBDjz5TS7Sh
U7/vJKDvN+BAGvTKaAKhbK1CgtDDPWM55UFt+zh576M04iFzPdB8BDvpdAf0duEdeFY80I7z7DE9
cyGHvks5xEjOQoCmOxR6J76h/VuF50INAGMHshFPqNl3sduC4Ce6G/hBsNkU8VmrfOu9x9vWPohU
mxIgStDbXCHBcrigdkhTYTDmTwN2KR9T8BDf2rxSMlp/tvEhrccOlQy415Qn/EL7jPZ88pfdVSPT
B+X17CBFUeGj/Bgn40OpWrOJDkX4nxmxdQTxlgc2YopdQc0dCWx8NaQ9fEi7dvhcToDdFTuKgSDX
U/dYhQM1ZmGoIVq44Ls/JODw9McBDwJ4YeRYs6wANKsTnkzVi9bpbJAeSN37sRA5doU5qwRmCPoy
Io09eCq0xaFgWCA5lSMAI3SlGkwQ3yE/5+tfTaumZt5j/fUmIIp/NzRfH49WhDj1swK7hFrx6NgR
4RWFd4qBqbBfjCSAftBC4CgPkx5Aq4yCUYyuDwTzwo3SJgiS5iCna8Uw/2pTs+UmS7icCjik7S7U
SyUmn7SqB6sLHceNskCSpKAQIw5yaLqvkxzFRy0YM92t6cri0dWVNtvax9DOZaVHqscZpBoB7Ch9
HE1VqBRZHK/5EvTQt5/IV8YH+Mt6c6wENX2fkADFnvY9euDQefMXsJ88UWndBh86vEJBfLe+iFza
QTaFeY+ah8uTKv6soPdR7pGsHOWxoMf7OQtqa0B8Rhke/ih5mPAaosskE5NbRs0R6uiqEhHzP8rA
6fsyS3CisUWqPlX4iHwTWhBRBU5VeiedBzcBae5SfPcbSKfQ0ICvoVPQ+38VJh0dXF0iyn1ZikYD
ZRi1AejSogv4ldJ4a7+UVZC1z7SydXL4vPK991o7qJOrh5NxgWsUpjBtyiDb/eH0QowZuZ0LtiZ6
pK/goBvOVo+Pf2gFFYuCAqEbSM/6h15d8yETUTgnUMCwVJjJn/6YJsiMaidg/1q17pHWqoAVFdCt
1EKK1Dr+AXmycVTpJYfc0gOxV7k8H9QYE55zBIZ53LCFWvEz0mdfNf6KVBGqmD2HfnPG0lQfcRdR
NHswSSNKUyYgl+PQN4M4D62fPE1g7L6OXjxebAoH7n/95//8v//5Pvy3/yN/+f+WoP/J2vQlD6l8
/d//WrMYMuh9k8wbhupoC6/DnpxGEut4+sDuALqEJC3lPOfx/ihrtklI5RmAGkGYOPbCAtCPxgrL
IF5Pik5zFRXGn0rbVG94ZwwP90eaPbSujE+JE6DODVXw9jFZ0OvF7KPAz9HUwlK2UsLHfmr1E5dp
vzcUfCHMVPxdWT0C5xhsPNZm+/3+4PM0FoPP31CTBlavFl3p68HLoPNjePh4R2RVdCnUEL9KpDqO
td/AEDS6AA2eODncH/Rmben60fljOBVAne4svuA0Fn0TmKDeprotPqoCYeysKJU/kcMPX+upyMQc
0xC2QN8H/7LFZ6RZNjT4G0AwK4r6mEknc6GqNu7g4ar02lkZGjUVzZQGyoSWujD5Mjy9K9DAR2xS
Wu8qJ0qeB1H+NNIuffP6gXhLGrjQayyjujBlSzTLBNiEWgA6ufVuoCLwp05UPdIDh515f6wbAzgm
Y9iYQDr47NlQda/3BwxbDFdSx9hL1EbRkh71XSxyGhaghHcYYnSvPdzzeM78uYgrOly56/GiovER
OmO8CjT+Cc1H5WC0U/r21bPC11N3aFKolDaMxadKS3/iNrdJOLEj23t55BwhjKKM26iIn4je2vBF
vN3wSGtLuL2OLukILY+4psCDTVUweIna1nvdtGjmlsgTGb09fXz11GBX6ib7XbKGxuKDdXNpIA2x
m5iyxPoQFS0NB1kYPxsECk/gVYPXxklp4HwOlo/yAAdMn6f+21Wg4AfABQmKTkGM9zz5ORk5EKo9
t/eWH+PKKrItsLBDosmAHbP4amgcNDNxAcEZdEDPGLpwAqjO7OGutRsGk+tDoUQ7/+ew869npXsw
U+AQzWfZKHeKHqoXDwBhpUTGRoBaOWCCmEEsBGpL9F98r0IHZDgETKUCxwBDlwd27w/RKTB7FNem
Mnp9lGI8RzUsy3RYykXsxeujTzqHrZjhgnwaeuG7Bp5hp6aOft7fiatrqDsCqRFblVzY12sIyR/v
HAkxPK5oy0+t7x2qHIP6aPCrfzMpAZ1SZQktUyyG8knpDS0ciFK9jk4eSgEX04N2gfCD3HCNvL2t
8XdG1pO+GgBFPG2vZwWUHNCNh6QwWjgZYOYe1ZyjTz5OQx670J99VQHXa3SFLsgELvlhdAQP3n+x
tLZqO4Zm28JeGrTnPN6zakDnQfeUEg8k2OYUK6uzavfRRkD+9beuMwT4yyomFpZK91fXFumJ6qdN
TkNM7LMpCz4rFR2cXTNgbVSAMvtTDZL4Jawq45HmWP2EGZ76J1fudKDVbl+A4sgfY1x0P4BlZzbv
e7BZdPfjcxRqFHcV6C8bF9Z8Mu/93MX3URRgqrFli31Mv8LPAjqw3oD1AUYXB+Ta1X06NiFawwiF
3P8mv/LOeyPr1zsDZRQoLj0j14g3AnhAWS61/7QonO1LzeoenRkSQJHgp1eJ6kkN0+Bctt7Gr1g7
dAR/vpc1By57/vffwjHkISMSoHtg+qEt6YVojNfA/S+IhJcbQ82H6ma+CChwwoEBW9bi0FFyiVqo
e8bea76aYDRPNGUy2rroyBaICN1f3bXBxGwsCtID+oO+yHmcIm6MWf+WtmPma/tcM4onRUbVyeyH
hFq8AetsY37a2lraVArISHRL6ks3YweONVkEHpwIuNRo++JFAALbKy6SdP0y4vYFGEW3jsgF9i8F
NwUdLjwBDpRGog+K7liPI6jv0oU/ox5LiuWn+2syXw2LDwCpWEM+xabWxxVy/a2zeflzJLRAxUGs
tEvw9gatt8P9UVZWgWvJIaHlgtJVdbGtvWmg+4rswb4eVSR1DQRSpKnv4N6Px/sjrYRWwrfGxa6z
4sJa7N2kFx1oO3I/ukPVZQoy71LQ3dlTRplbEFZ26motQAvSUZ5wDqleH1RJqIl1FjVvoupii6UD
zM+wD8y9o+TK28ZS4VaoY5E/QblOPt+f6sp2NrE4NngpsLG05QMahCQc4JKxAArPLgACn1rqdKCp
pxJiGdZnG2u78hUtbkY+IQbdJt28672CiQ5iniYlfUBr9UPZx2j/FY39VOm2szHU/KcW25KhHE0n
reHlvLRwxqWnxhjI4zJOJC2gpA5bJErDABFwTNUOvaHqzzhjKRsRYnWGtm5bJpgb09Tm0/Jb5APE
WUWoM6GIBuniSJ0TFEmBJjqsjvz86q9HZwI9cs6wLZEbvR7KUtCSh15Kkjt56jujLCL6BuCOz7Aq
YwccXlfqG8FodXaOxauSO1+T9mJ2pmg0YiAbRvX9pjwoiIo9o2xiRm4Itfz1zxVWkU9o2ZYuyICv
59fwcEINjqVEWcUCaUSeI/HrPlQF8M77S7k2LyKX7egGdrBSLOYVI6Odgz829xDOTAyGUB9WEjxq
W8CHGxtk7YKeTwCPB0o6cD0X04Krr1pty7QweZL+vrDzzgQmIPMzwvoKGsYBksNJ72Q977Sx/1FV
ZXfBy6d6mFqN5Pz1M7e4y2ieE1RNcxFu6gRXKNmjk4nprjy3MKCOg1N/aHtIsf9iJMdBDwt8D7fF
HIx+Oxm83jAo5ReQLeoYCkAPQ+pIB/eKI97GGq+dfTm/z3BVo+9rLy6LeqiAaNXAKQrgvhf0GOmy
4V7lVvRwHhCOVi5QE+1/cRx5X8C/JXJToxDX8/MlOo8jwtkgihMfpi0wjDSwtC+jkZ6LyfE2Xryr
c6R9JA1SLPQsFx8uh+Ng6yO6TV6Yt29laER7PHimM4oa8RMsQSwn0Cp8/TOR2C1maJVGWmct5jgh
QQe+Dun2BKyqdphJo+AEG6m/cRj7mxkG4Zf7u2Ztmra02ZvsUItod72qKKEZ3oCOx94azfrDMCE0
XuXAWSMcST/2gZ08tb0y/nN/0LVwQF0ZRVGH55xhLsKBWmWyNHqUEqDCDG4+KuPeShQIAnSLT68e
ironNRmqgnMRaLGiuGzPTDN6B9B/NTegWvlEWTk+JqXXbdyIK7OiTA7NSZW8Gclxrpeyhb4EKatG
KdZR1WMMspJeSGIhf23/vD+p+S8t7l5ofmxK8ieqMeriow2q59VxodV7AazkTYVp9QDXM8Oj8/44
8x6/GUfwCIYqpzKlRSi1ZZnFEdK24F0q58xZyU/WUFv4jgsEpyZLfhAdmIWC6xATBBl/uz/8HLGW
w0vVAlhCo8yiKHS9oHaVtaYvBSdeNft30lOnv0B1I1lqd9mxHDNlo+K6chYkXqdUyKlxCXsZQVuw
iTKIaSnakw/zKM3lj1yt/X1Iex8Bk9meEgjkX6+eJDEb+RchhKrykLieJNLHiPaD1d53DuJ0OSoR
f1p0p4/oQaJpwoty45v+WrXFqnIpsj9tYXIG5SJ4O0k/0iatEVZr4/ibGaTy+xziv6kSSifcqQp9
di0YAihME6QP0Fz++5QKpOXen/jtapvScsgoBFkWzuKL4wKZA/mmkEKpain6W0wTk5+0JHBAhYDw
iFSCKXcjBBtjd3/Y201lSo4p84cWgmjDfIp/uyYt9IVDG1Ml/AtxHIuzWcoEm8kLfJYfbMJwY5ar
w2n23GNyNIdL83o4JAs1qEuAnGYNwPfgeIxLlcCLH5QBUnaQIzP36vnNK4rPFyR4jTleD2hbsypx
3tfQfxTakpFIm3dTa1iXyPR6DDTzZmOGK98RQzfGlNwjpK2Li1KUXZjisgT100nrcygK1OuxdnAV
z4vPQaB4l0lR9D/vz3KOPNebmJo+8ZwnDq84nlfXs6RAm9NG4qji6QG6qRowGYzJeKRWFP9YQVn+
EzU1/gGQjDbOz22Un0e2yAx4j1vAr65HNlAWGqvS5MJEv/RA61leKmHrT+j85Bstw5W9QwVXE1Tl
KOUSBK+HUjw9KgLDAOJQoNlYDeN0gFsN2Hkq3uUeTt7313R1ZnxB6kqg6wxzcavEqQyUKQR6AsU5
O+ZkkMD8PeWIdE6ysYhrn0+jwONYDm0nVS42aaQPcDzSWT9mggDYVYp/MNDdQeFbfKTxq58QNJpt
EgZlI6ubg8r1viG/YkjbIY1kRRebNe5HnInSqoECQn1JwaXoGFL42DgStx+O9wflY/YloebmDHYa
miQQv5t9XUdI6kAKcBGhKY4odaI4hDPMxnJq805YTkvOjzM6TzrZ8eI4VGqBSHIjGppOpfEmSnhB
BlGGqZkhyhDXFq86qUUNWcBS03NZpkiVhk5zaDpfIOvRl88qomof7m+n229sod+nU8qj88wNsthO
IK99KHh84zpNUIfoCLKf/bgZTugEWZ+aBibmORpgF7rguAFZ3h995RM4vDPJ+vgfvI1FmHekNcDL
LWns19NXH/ljGi+YTI9QmgiBx/uD3eZJRCGNNi3nxhT6sv08m+IiiIg7hQq0+4whFyI7curPXopl
LoU1ecn9FDHJtmmigwkU4fX1YMkhYnx+hYUg++I8JZRIVQSe2r0dR//wIKqfcWj3EJKNjbf3p3p7
gBiJhAwKKXc3872OSW2JNV9sgrfRhwzGcRk0p5B258aGXhmFDIwH5pwa0JNYfL1ScZDRVj0WdHKg
/WL+86DoSKXen8ttwJNzCXKeDfQWtsv1XHI0a1GSHpBnneW8xkB0F0uLPot+mk7/YiSLDE/wsqNq
tshkO0TLYK/0GLsCRsbP1JcPKeLD6H2I5HJ/qJW9SO2cR4iGSjWd9eUHCmxsaaxZOwbfxxqWRGse
jUHvnzWdev0uFXX8Ph3h7dWyKz/VvfX6SjLqc0CGdAAKFp3OxblHoJf6TgqMCvPC7Il2+HTIe3Qp
Y3UwDvfnuvYBf4EWnF+fb9kQRAOma2Wr98jxlNCkYshkcN+jF9QOtzoT87JdR1jccZnRDGRREZRe
7Ejbw6RKG2FblmIS79C7Kz4ViqV/0hXwvbuusR03zbP81dcVo4Jc40GpUTtbfkzkeoYh8Y1uPwCl
fMRYqXC13jH/xTnA4I464IwnoJF7fQ76EWNo1UCiHcYhuqCTQKtVTNUeL7/XF6mYCu9J4geNVSqC
10NpOoxlQNbAniSWJRKR1gNOeObOF8ixvH5zzLWUGURAB9xcnDm9qjEF6kS3L716PE0OytgBjeJj
0g3f7o+0Fq1oxHHNzPAqmtPXk7IakTpTgttGWRXtpal4IWc2SP/7o6xtdi5UYcKtRRXTXESrQniU
/iK4l6WNbQiq/EhBV2Z5npq827g8b4ZiEmTVvIQx+QJhssiSJnSWaqvF21U1O3nCHmU8l31LjQEW
0uH+rG7O1TwUK2dRJCXTNRY3l4KRN7wi5I7iLPXPwJ99JIia4AVPtvqL0xlQUiMcO/KNGa4Ma5Hl
Yi9EF4FrZhklaWWzDwq8MLkCyKqbz9gmaqckjfUfSK7aOSJQZvnac8aD4fdBF5vfRAon9YNhQssu
h5ymY7CDKkdzHMO+O99f1pUvSCfPYYYCCI16A0UKeQLpaCbsC4Q3H0Aso8wp8XMDAG5snLObPG+e
FdBJ2rWsJYCJ693vAS4JxRDPxpzJgDUb0q6GQIAH+IJyKjrd+koeFr8bZL1x7G5uusXAi62Dpguw
eiOY9k2j9UfegagXhSZUTW2KigfU1gMXJS8Y+JgPP9FYTjcO5Ooe4jLg4NNBoTJ9PXFE9qamcrA6
UQNMqHahiqyl6wdJ9uQhERBB0ShRBhmRuNi44tcHFia6U3TRyDivB66khgQrTlt0+eLuI6of5d86
NkQnqDDSLVU5nWJMIF9/UOceOdVArj+AYIvV7gvF0TIvn2cLiH9PyapOn9omy/rvU5cpL11QRwoV
3Lz6fn8r30RXYEW8gqneUkARwOuuZ2vlk1GOKODskV9QJtgkLah4HIvl+9ePQ9IpSDcdwKTL3hvX
hV7aFfxpizLU7KgzVt5jEMBb2fh8axMitFK54MhhwLiYUNhM0ki8WJ01kTFvzfFfmOpuqz+7EgHk
76MsjmUQo9GO8Ie6Rw6kOUnLQ8U9cGYVIvnqkghfiGSdHgnkTBo0i+sCHaky7QId0I2V618CZdTe
6q2k2wWeyL3/kVa2viSpxbXemnvPSxwdRjm2kyWeukfxDbU9NCtRBe/HS9Wp9tnHWXfXIc6+8cFW
Ihz5imXRPtAQ37QWmYQqA6lgsqUhMZdW36m8/I0i4vSmJyY8QsHPXHOaveUciaj8/emufURrrnBR
TaDev9wqmN35TRqzS9rUGk/Q0jFijGD56WjtbFxOa7uSrB3YG5UR6wYs69DrqXwTiRAK4PkpV/PS
lRQVNmLmHCWu0mi2CsVCIHwS9qK97BxKA8nPcsLFDXj1iHqkLC+z3+2xnO0u+3LUNxpqaws4V0Rm
cKfkdbyI0c6AZRw2X/q+MrP0kAfteMT5azzBa9yqg64OJQkgKum6yXPyOk6pJUwomk36voSUeCBa
IkyIQRm6k3ILIru6itx+1BUpDdKquB4qDkHrpzLR9zWemBdIDMalwD3lYYC5+GdvCv90fxuunTo+
GZFRJ1OjvXU9Hs4JUdNYTE2I6kcMXfEcNrDmYhxy3QbDCMyrp3xjzLU58uT5VTanprKEDBQA3v1s
IOyPTqPuJ62MI3cs+zSDQ48PIyLU2dP9Wd52RticDlcb6BmCC3zZ62mauYUhwOgQmCOnDXdJ+Evy
enC0Y4x8MsJ1qIYR5+xjGJio0cE31I5erkIzu/9D1uIN8+YJD+yLJs0insZSwycqCMG/Rbb+omDI
ooLRsPoT5bT+e5Y3JtQlZOm7uhJbcLjbsTn/BFiM/CjnU0u6XoNC8a2hGz3suvKodFvDGGJ08na6
c4SbVLulEfSHJq2Vw/0p30YfhjU19rIxY7KWD10I+9S15osdb3XjIMfIe47RvjvfH+X2iM4DgPbm
Jc1NoS4nF9vTiJHcAJbWMwk8PmZayL0ch6L89OqRpEEUmN/U5GjLZAJfdIp0g9RhJwr94MRTcOpt
pzxpU29tTOr2cNJIn4G7tgUY4wZk5luhqWR1CDTfQVZdZDnq4aqCLFVme0cAsQpSA/UWUOn2dNJ3
BhTKe5fHKG2Q623SSsjcrQmID+5meDZKvG0rbObOQwPztg7BEb92PedyEs953on0mpbrmXVxXOM/
hUxWMLVwfYeKyJDz8HhKwddsbMbbM3A92LyNfmsRFq0X9P2MIJJVgxC1XaMV4bfCVSezx6oX3r7M
CfEprt4b9Z6VEKQD+0JMAez5nOgsIm2umo3p0/uk4x7JZ2wMu70SGJ8zxcStqED2FGFS7GMHJEzL
CsdjM9W7jTB4+2ktLkwIVTO7hAAw77ffZp+Hjh00qja6Y6U4D0o/+qcxkd45TssJhaFxK6W7PZSM
Rx8aGgsDUoG5Hi9BwhEJIGfESUd3nqk4D5ihBcL1jXar2HD7YaVKkNE13eJZDBHjeijUZIYJrYze
NYuqQ9Wwq5sPoYNmu9Y2cQtleDC/YrxSPfq4sW9sqttlZWw+Kshmg8rKkmKVjBp6qkPeuzZW4c89
DJpzRkEW3Su9PgWq1m5kyrfLOueNNIJJf2wwjOJ6rjjmDIoVyh5DxJLg7UTDDjkNjE7V6vP9s/mr
5Xmd1MkZ4MrVSWtt7nldD5UElUPF3h9drGORaexT8ES7ysAqFaifaD92aGa9WCjt/Akqd0TrP6I5
spsFovEowGB31yeptdE7vb1QpE4AVkma56tsiQJEPKpVgRGjouKpmA4i5xPsRZ+NP+/Pfb6KF1OH
x2XOiQolgJs4CE8c1y3NQF3Br1EQguqu7gH9lOFJw3cUbJoA4ABTynaR62zELh3Rzbv/E1Y+NEWX
eXSKdYhBzJv+t/NqOB7asbHNpjbV+IkUoTmrlak+AJgXGw+h1aHop0HBIeaD/L0eqo4EWUit9a4+
KQ1eaFmgGfugrlF8lqJvNx4/K8GQYjEPLgESbn7vLWYWdHwJFckSlJB6Jdu3ugZfGk2dBwFldd81
Grx1MYYnWML2m3qq/Bd/0rb4nmtfGBorHSIbGDeMoOWc0RDUtXzAX0jTnkZd4BMTUrnL0gm9Qtxg
UbrUFTdJ4PeTxbTv73/d1eE5VwQPk/28fPAaSe0FMYHD1bTYRINSo6Ecd9Ci7cgc0EsEHw/IukXl
ocAmVpGvxlvbfAMayzMpaH4dLr5BYwHtaIdqcP0uLb4VOBaehNeau74t240juxIhuXjYy3BCqYos
SS2+1tqNPvUDMikxUho4KJ/7AZA3Ujchqjd6c7q/tGu7GeARnVs6mRrJ0/WXjTDFjA3J9io7Z3hv
MYALw7F5jIpwC8mxFo3m4sicLoH1Wu7kplUxjgzBOsai0PNLkNnILWGEhvHA/TnNoXYRj6hRcG/D
eYVhu6S8ymTsCj/nhstLYT9ijmoevBwZorxtpneNieg1clvO4f6gKwvJxT3XY2Zkhf4LnfBbBELn
VPZ+jKCe5Rc9JmJ4BbmFmE2Cqhrxr42w8AsRt5wjPXbgRrBIZv7B9XcbAR6nmTpi2Qz6uNfQO88c
DP+mTJXHqey06dB7YZOju5yO3xBlMNGWR24Vwd9ylqPpqZD2u0aNkAONcbV4Az67GU/0RDX/2LdI
yU9obXxtVYnBLNJtfCNsY6zpraL5irczK7+zDyi1D81DpIf5MxP3E5SZ9VdzRtkrgnyH9MiB6aAv
yk5ZkFeJNFtE+VDFfKfm/YPfI7eIh5Z8SAysFF79FaHD8doEJGtSMJm/8m9fEWG/rk6SxOCJ2zqf
7Ub6TzkCBV+E3k0bae7KhoFBb8MYBUwAfWQxVN2X6CwFreGWIrXfIROTPjaqmZ2tAaHD+7NaORBz
I4uqjEVycpPNtnUAn6xlKBrhwyPJte1qzRQ8RAkNOniX+pOO+dHG/FYiGcklfU5WkhaasfhyYtIr
6SFJ5qaZlb0NZXjBxoIkrOpBxjfNFsZwbY6/D7c4EFkyP6mpa7gTflfOubF9BNfUCbPEnVNzVXV0
SHGiMQr1cH9x174jEploBvD6pES6yDFDpFORG6TI24+D+iWmWvO5VP3yQxKn08v9oeZ7ZnHo6bDw
QjCAVYHqWcyx1lA98WnRueU4qQeKiJh5t+InJjuYeA2Kvs8xgPlZ1jQo7g+8srgMLIFu8jE1SDnX
x8KM0NHqvFpz40aiw9PryntQUz/zVu3eDA24SmvUso11Xdk/DoUfKr703Ylxi8n2doF0smTMzqts
LgoESp5TQIDRrtZxacpGWx7vz3LlS0ITV2fACN0WCrTXs6yRBXPaCQHTHi2kL5ra1G9GI8LCl1be
xvtybUFnEjdfkyBOmet6KCWBHpYi+YDsaKOiDtpUvd28lU0m6YM0ur7XK9t+6QvYQq+fI9RGIdBg
IpMy51X/LcCFJaUfQRLpVp6HhVCDSur7MlEq5NWctNpIZtYWlM1KQXHOlokE14NVUm/ikOa6m2We
/UnkY46xRIhphGWH40aOuHY2zPk6BKEPWGSJuImx72uwgNFc6XhVjQ+c1j12iW2i1sVDlHLMHAlo
eukHVAHaDdD8SoLqAPgh16A6zOiLBJHYOkVlZWBtYBZKdxll4p+lh9b8vhx9cGJNoht/pZ6w3qed
2f7MaupT97/r2vSpVM4oejqT/JDrpcYXVJp9XQrXilNk2pPajIaTkSfm30lcqRcT0/FDAPLPrUce
aRuDr02feg1op5lReoNfEPrQDrnVC8TCgiw5jFL4JWKXevkudoDSGrkXP2IYYLk8V7sDVPgtvNfa
RuN5iwLDrCrEZXo9+5iue6WgOgSiU2QI4TbqLiwc46wgz/EvggQM4Rk9T35wk6AHWhwFEr1yN+0D
9BwDuz2leLxe0gKnk/vfdC0CMgSgJx7wZJaL46P7mYbMWSRc/OqFv+8pn/zIeiDJO7xd+scOu+bX
D4nUAueHGiO4ZLRprhfSN/MCrbBqIi713UsLZ/KAbyfmNfy/w9+Fh27Z/TneBkIbXSvUJWadpFni
53pABMYrC6HAyU00PfoMXgOVK0/RdrGKnVOKX+IOGeZhI/r+ujuuL1LIxoIuziz2QGlkcVoGXcUD
Ou5GFEB9NXeHbtAee8P0/u5hlb9LvDF4avwaReyxyKxzk0b9c4zj8WnsHPWf+wtwu3XJAkkb6OlD
d7vpq3aonCISoVD5wwzgvQqN+FsGXvC5yMrs0/2hbo8pWeAMZuJK5VW0TB90QW84qqLJbVHbPgyp
7hwC/GoPRVqb7x2vTQ9qH1Y7bld5rtPBO9wf/nY7z0koEYIOK7nSEnbuw5S2KIehioGIYoZqQ4xE
XgSqgeRMr8qnrnOqjQ+9srs0MSMnKIOBQrcXt50NS7rDsHB0tZmW0SVWdRCt4hywaZm+4YFUnmJd
vr0/zdtIjIIzVXqbW5ZMc1k6xqRMG9oSicKqDsMPSaq/1J6d/0UkVM5aH6A5yuPftUmGN8LF2k4i
+IEVBoXNG3QxWT/FtNMJYhXrVfSPmkH3H5UEbH/cxP7GxX6LtbdtMhegFfj9sJOWhdW6aaukNzG4
EIBCAdT2EQrzMUaCduXlb9g8/S7BYtaN9H64SM0f/wrJu94jt4oXapPEz3op/fP9hV/72DQtqdYD
wyIDWBxq3MUizAwIJeEE2QBTUBswOsZN/t7D3gJzJYSGL5ljovt2f+C1L04qRbUGvhwIav06hkU5
Zl7R0E9uXRT9E4ZB+kfcWpOLXYv0n3Go1GOO4MFRi41+Y3+vHSnCFwhxnfcxJe7rkbUcfSyvRDeZ
en/zZqi1nLlqyid0sZqHKvC9jQiytsU4xJwpEywuna/r8VKAur0MsaeEPtoeB1Sp96R+GEUMdr5x
McxfaxGiiVWsJh134tWyopunGPHODplI5A7NWxoUBoLzTf/h1Z+Oes38pqIuRT68ODMlIoCjXUcj
7p3pUO7xK5SXMkMwR1Pi4ojkJlWkOmxwF4XloWzsm5UNS6YG+5ccmafVEgdMObfsaqpV7uRPBe5Z
ZXkxi15/02JN9ki5vN0N2pC/PgqTTnC3z2Al9s7iE5q0/M0wzGYF1RpPV8PAcgNf6KPamR/sONRP
9xf4F15g+R1B65K/IHtgcutebxmBmq0eY+7o0iiN94g/xwesKsfj1JvW20K0+VcN5Wd3xDPlMKi4
Ih6qSrVOeGjG78O2QLceRUlj75Q8ijZ+2spupt1OtKWKjxv7siBJKkcfs25G18ql/hI7ynSRXVu+
A/qWffNxhTuoI3KqcV8Fnwtejd8jLH9URCON/IjjZXiY8A94aohFZzWO+o3dsVL5p3hC32p+BRtU
/xfxDEJ4MUnRDW5v5jXSOkXfJ26IzM6XWhWKPEoFn9QHC5WM7z3Yf3+f+5n6hDYzSgQbK7USZziB
mkrjjqYsIKLrj5hGFIeDnPq/2eFSibte7B9bFJ4f5077dEDNRTyM2K2dLTySETx3su/tOBbhIUer
zC2lkj2DizVOoSzSp7jqMeFrY8Xc2Nor+Q1RkEQKTcq5WTD/++9v266U8L3UwY28fKBEPxnhoz7m
6SN3pfMVaXfkdXPU3lnKbCx2ajN6H+8v1MqJnskDNAtA2wsi8vUvMBHrwzFS5XCFJtZ+PnbZD/ga
dB+sxKZ50zUIbx9w67Nffw/AuGLImbYIcGVxD0RNqXd07PHqU9oCu9EKm+gfQSUUKNQ68AeM3mWq
X149WfrjmgHdChSbWD56TU/DHCvsVRfHoar46itjcI7oepYnG6+AcOfXuEU94HQzvrqySDWRsE3l
hCDGcbteZUCIBrZIGZWhKi5KfHAcnFpEXCawmD1lOuNYL/KtYDHHxUUcA2U2K7nSoyftWVzy0D91
KNMx+vW5heqd5vUxFoNt8eh04zcBBukYqe3L4MTdaUBnZU8DuH13f8Fv4xXlCQh23POgTpDDu563
IaKpD6jUuiDN9E8Ui0zYdCYCTnWGlvf9sVaiD7gWlTR2RmHQ3F0c+cDhvaNOHJZJ7+v8MSVAZa5I
AvnFaKu6ek6ncbSPjlGNBr7wkBz3tYcGN541ab5F577NBQCDyF+ELvJbdDGvJ96HAmkTyBhYsxNW
dnWpBacJy5yN03sb5a6Hmf/9t/jR9AXcElu0LvA228eZ1G4f6wJnAzw96r+dqDOO9xd5bUAOLJUj
cAM0xBZ7qoms1hzSuMOLDsqkneMYhJUpJCocEHcecJuNDHltHUHMz5+TggJqdtcTxGRTA5BQd67o
Kv85n+rsvW4OW1f+bRimVIFahkC6iSxRWywjmDmnz9K2w0qgrI+QMWNr52BB80KnqnqZTMd7KWNF
POeFn7pWpxov91d15ZgwNtkNCao5402uZ0lpIzD6iPGDtM5cvLdwGm/q+nmcxvJwf6jbzJ+qlwDy
QSAic1qyHxCzbvUJEo2LrVOMRUoRKZ+iVJcPvqZh7U07HieQTPd+8DKIt6put6J9c82N0hD6Q/Sr
btoBpYLVgK83TDTE3GKPI4j3KPs6fszUxioRPkKx9pel4ucAr+S9ZxTtx6Zsv6dBI97X4ZQc4iIY
EBjs5BM9ouav+4uztg8g4wKZnfmlsM2vv0MeDAaWQmlHK7stqGgjMvSXYuXBaVQKIfCNtiV6d12P
hFEk1HeIupsbyefaficPQCWVIMYzafELPDszvMrhF/QmDqy7wEsB7EZ2vVH9XTvGcDyB/sM3hU+/
CE8x1nqdjsucqyhq96HM1RinSUxYx5MzTeWxo218ub+0qxOjcGb94mjcdu3D2sBJIOMgczF/Ugfd
eyMsHin3R1k7SAiEoMFE0IDhswgX0LmzPA+Ih1nSqIdG8aQbph3mYLnyevwORQtQ8VRM0Jrj+X69
V7wwINoGEsGMzo5Oed87rhWowcHznWIjV1qbFcJB1EgoRTHoYlO0uZYnoXBaF0QpSq9t2xz0QMfY
PAi2KjJrG0MS12eRRZ0C1HIBm6ayC5P4PmJw9qirTeRi/J1h9hxZs8tF/2qgP1kBWK8ZpwL4fnlP
0tjIihY/IteDRITWd1qdqqH0XQ0bt+P9vbES+XSVJBuMBQ8UksDrDwYASkTU0zq3kTaSs97k7P1M
iQCPdPVZ9x0eCYoBXLOPvY1DvfKiRJmIkAcWaa4/LQWrAx18E22g1jWUoP6QxaMMXUw55U4LAead
y8LRviAzjQO2iofauA96yqm8Qo1sNljHlIrd3OJWxg129gvIiO79pVnZYDN+lQonVd1Zt+R6afLR
Lmqaab1r4HRw+l/mzmM7bqRN07fyn9qjGt6cM90LIB2dkpRIuQ2ODAUPRMADVz8PVNVVSohijria
XalIImDCfOY1s8w/COyB0Au3z2ywT+wCJwOt9p0mJIUfYtCUM7iBcYOKCJYlRms1Z6p9P2c1pKBw
GwkbwEHRkTh9oA4D7qFTmMb6PKt7r+9rMl9N2dYmSoKuWqqvFPQEzwz61OkGl9KmM0A+BeVuNcN0
2gKd0WBU2qV2XAWzMmEEbKAZGrhDqX9WRKGiY6G2xiYl0xywejHMu9IQ4rWQE4rU7BxdRhQVRlcp
aeeeFTO+e/5LP/ViQNEvXTd2FHMtwJNhR2ibAuWUVFPs+xxT1q2RdMo2yjxKK+nobDDTts/syk8N
uuAA6apSv/lJkRNVffxXnbDfuEzmQxpXH3NgTtsWe9ILzMPwew2hfz7/oMueeJr80JngFLDYXjS2
6NVMC9Nmhm2jEGl4UfnBrvr3GQKZ+0S05bXS9uFFojlIZU11dZWF2ePzgz/RrSE6ZjmCf1x8UNbk
WuEOYavZy/kKpaDZFE1dvUomJ/L8qZqsfVK1eVCE6rAbE00MhzoHLjQ0JWBXmujnGE5P7OlLDka/
Bsjrgsk8XQz4XOZRn2t886LJL9hix1dDpH9qnXq6tEfZ7J9/+Kf2WbQ5sH5ZIjwgUKvhMpwTFYn3
xDxb7TecfuAvt4WwttYg8WXHwTS5ipCIezVbwjtznDz1qC51H1raNIyIUk7Hng01rbDUbjeanLy9
F6s4RVvonPieVxfbWg5nOifLs6xnGVrAHCbL0QLz53S8rBCx5nWMR2g6bvMCz2PFrqtdZjndmRzh
qdcKmZayLzB4/mMVb6TlPGUFZqqbxNGHZNu4Fj50FEOx72qaA4lK+4jqMx6mwLT1d89/0icW8MJj
XEC9gBR/9mnRoyorIsbuSsXedUq7OJBhH3zj8n9lYJZpezna0t0+P+wTaxjwDk1PNo+lgrD6mrEl
c5Z2DQM2SuzykKnqgGWZQg0hCZXx9egYg9z3umK8mcCyo6vQmOcylifeOmgQisD20pRDxvv0A9uY
+bmzEjYbxW2znTflbxzRY289691OFZ64QHw/3jQc3mdW0RMzC1zEAnFll0cjaFX0DhOn9oY2bzdK
mrgf8aY19/mkC5pU5TkpQ/3Jh4QmSwiAojC0p9OHLNXZDWcV351hdKzPNQbGl3Sm9H3d5/3F3Hbx
Jo7sOHC0pHzbYYloQ4YApjGrJh5ImRv2kQ89Ybjox9HYlBFwRDbWEnVnkOfNeymMGM+k0j4O4ZwY
CK7P/ccCNvfA+5yHyy5PZMA2Ybk+RSlc91JbHuIpOeet8eRTopu4FP9gsa5xma4bY2nbDC1+VEp1
r4zDZY4q2wTFVK99euuTgm/lON9Qc5Vnkp8ntiXQS6Q+bE1Al9cTWcfdMK6dpt202FV9YOd8I40q
agC/gk6wYv3h+XXzRJRFBWzhdiz7/U+SI51M3Zg4st3YjSCLhq/Y6X5RntNPeWqKAiDiueCxoZa2
mqKObMK+jJV2o8oOg40yKxIM5EQzXQoXd8/nn+mpvQBI7XKKofBJl/p0juL6mlp5P5PZKeb0ULtm
Xd7NbQilvBsa42agHjVhedT2eFuSXW+HDIu+52/hCcIMuAuEFOhcIjBOUfP0HhS8Fvre0OBXapYc
EfZHORa9CNGE1/ZcgnepI6N+i0qIWdw48aQvluB9hGJIq33JxJQ9akkxfHn+pp7YmolxaQcRuIN1
XG9QcePlMjdwMQZqOVwXKfbVfWu1uyIqp21SN3rso6ZzTrjsiVHhEy/oJY/Yin7U6ZuI9czDe1KR
m1409jsPjhmegzI036hCNyefpol3lcVd9fsPS98YyCoFLIMzd3Xc1m7dg1tFF7tPXbUJMthC11lF
AyfwcELZoi0NVIOT6szyfeppFzlAYM+UBzmSTp/WUBMttsMZv/LS8t5ZUh9JJMwwhRZQR2KntmW3
s8doPDPs97LjKroAdUIMtfRasWlcZTFqqdWZqyug8jPW1o2hNXjS94aXf56oob9OvdrI/Bya96Gb
zNL2tYyOwiYcUqmDdI8xmnWRxt1oqH6jyghtAQ2zFmsyf66U6PH5efjEZvA9d1ya33yadSSkWVk8
CG9A6KoudRyIzdxLplvbQJmjwLaxq89tCE8NyDZOm5HEmq11dTKDYBMU1VHWUh0B1p8wOr+qc5Fc
Fi2CCMHzT/fEDGBxUadYpgBTfjUDutFt3JjjfhOGqfWuqe2HSszFjYuj8GaUvdglMjoXATxxaKBz
R6T3vfrNhD+ddRONSjMTjtxMlYI9TJo3Dn7iao7+rC2Hd9IbXlAGh5IMjXxJFJZSwOmIuCObc9sW
NYWseMjgT6Rze4jdkSZulnjopc2aEt84kTkUl8MsTSX1y1rXPz3/rp/4sLC8Ecimz73E1Kt3ndB9
CItayo1WADCenNrwlchhH4sxtNs9P9ZT7xg5Hprg6J8Q4q0mkZdTEGA5y02c1v3rSMunh0ztC5+h
3X05i/hMJe+JeQR1Ep8IFJcIA9YqtI5JqQMMChlhrsk75P5wCh3VNB6Rt2zToxQhEZ7b9+fIN09E
BItiDURDAml0yFanp5FrqaU3tMYS0DfbGE2IjeaSHD//Np/4ckhLUr6mt2AgZ7ranhPVSxwvE80m
z7oKirk5Xaa4vgexl8nff5F0vmgiEFMtY64eaK6mtuiNrt14pSWlH2UAu7Iqcl/zBh7hFDk7GA7R
9refz8PaEZoW/UVUz1bPB2BarXQXJeawrOfbfsLlFqlQBSyglp7Z+5+YmEiELEpZfx3tq6HcLEPO
XwpCuK6Nvw1FUW+1VFWvoQA5r8tKP0cGfmo8ug2kd0sUQeX8dOl3eVnXSF63GzmaTrvlYE3nA+/Y
uyKk0t+MTWed299+JoTRfIB8BvEYthQt0tUzQoxM8n7qKdLpOXIHg4PIw26gDl6kftJrVbqRjWo8
aIkzZxdaT1F3F02y3Ue9SqBpSjU0EOuqLP1zbY1OvY9UK310Q6uedgUalsQDQ50WdzPrcRGMMMLb
qCmjr3ErWuzgFK8Cvzm77/LKLYrAC0s92rs5jcAzYeNPa56VwAkOkgicOdXn1a5K6jZ2VlLzmOBe
7lKOqM1o1KqfC3M+pFb/hffw8PxE/XlICPmUJRZ1N7goa0WUeAYBmZWVtZFp4/ZXgJJI38wc73qf
GkE975SMMOeyA8pzLjL8aaehe0rvhdSVE4RG2mr3blJc7qYpsjZNisbENlqc7pOQCfC7a3EZh42U
fIBGOx4YpxO2cUM8FCQ2NCibDJM/ISUeDEpuXE+jW3x+/nX+tDgYC8YLiMSFzOutxVXQ6SidDn32
TWqE4d41hPO+ro3bTonDbVV0HIO/Pd4SaYIBJl9UKdWePpvuFDWmlrxDCkqF0vnSDr1vcZz0mG/n
TOE3nlGie/D8oD+lxwsGl9Y+3WcQsj9VOjCqrjXMoRhUjdBGV9NmM4u02NR10m0m4DqBhdfQUY+M
cw4xy5Q4CXMZGSbKwkdjwqEcfPq4FQ7DXZOk9qaJpfLQRwDVDinSGYEeibNmlN9DtfVofEvkTAmt
mJ+rl9voXa7iBw/txEOX1W/a2LyWGJQPPlFHeqe6kBz9UI900nOpI3Ntxaly1CrLfY2ZTPFNlwXS
B4xYGBs4MvMC8iy7+CJLa8JeD+uwGzWLNWQqwni87FJIU77eqsAlnbCtUl9VEOIL+H7pR7vKpg/P
f8WfK880PFQbuA91swVatspRzdgiYMMjbSOiRL2GKqAPvjdaRcVt1mntD6PbWVtSO3HVWTVamc5k
1amvjInT4ktiOMXh+Tv6ubq03NFChaeaRaq6bqqrjRnXlCcrZMPMZNjyUbNmlxjRrGxRYdRpeMwz
OUnZgEzw8YfPH03yHeQhI+zzgjlV7Sao8WqvfRUMfOnbiHJXm3lUTXWXQEPIgqRJ09tSqjma6YY9
faDebQm/Ra0+21aYnNxPuoMKVp6ZuGNg0NxeJPPgJdgMWBrkHoj6X55/5p9nNMIdSKjDX0WShUr0
6YyecgnjairFBvafHUyVnh/qogXvMA/nOl0/700wkGjnkArRyv+JsypreCERiiQb3a27D3Fv2hC4
bA1jHrT9fJVk8Mw+8eQMo8tFjrCECgiynD4cnnRRsaBgN3qbDltOeDCyeZ1tCYzgdPZlvVGkq/px
OlvbGQDHoZzCMIidKvkL8PVfJ17zzXfv+S+VmOoEvffVP//nKB7LN239+NjefBL/Z/nTf3719A//
5yb5UldN9a1d/9bJH3H9v8fffGo/nfxjW7ZJO911j/X0+hHD6fb7ANFjtfzm/+sP//P4/Sr3k3j8
7z++VF3ZLleLkqr84+8fXXz97z8W5vF//Xj5v3/26lPBnwWfis/V1+TT+i8ePzXtf//BafgnpjvL
7ENMgFzuj/8Mj3/9QP/TAPOIjg0hFxEAH66s6jbmb8w/OauhbS1WJxSc9T/+0yAtwE+8P0FGLagk
8CjwE8Ao/fG/93X716761xfhNfz97/+UXXFbweFvlns52eopL3vgapaTdNHuhXvHQD/i1TzZFHMH
9+5QWlZzNUr8Rjwnr7fJqBc7RHHrV1EfVYEeW/Uus4vBn9w8fvvDy3rqJpZB/j0Bvt8EQC8ex4Lh
Cfh0dROlK5JWScf2kCNkMxiggAOlSGsTncHJ6QKBMP7rQYr+s17O+bSb2kE9FL1bVAG6UslDgY6+
//wtccit7onzngAYkB7IcOTX17GwZ0Uj0Vw2HCoBIBffO3ewfSFG0t42lsX7ceii266snCRQ8ioP
si52NT+ZQ2/YjCbH1MXkjYPErga+wy5TFGxup6G0zE+DJaNvdEkdnCtTzMD9skXrHWVRfGYCsx3n
9/lUdVhNRt2XQST15JemaHW/NYzSPbSRm7we9WUH01ow3TcG1l+IW7WG935qFPc6d+pH8GbxN0DY
+NYsE8m6M4shjKAsjUZMpz8axu3kuop9WWaV3vvYnMv0kGjSfaV6Pe6MWHxphT9m7hhdadFgF/vK
GvGKUsq5k37jzihlI10j5GWW69pXhxif1q1DZ9HX66lJtroZFg36drUhN16HPivAKUVTdv3olTJw
rTbXfPYGjLbaKRu+5lJ3/ap35IfIqLoBWc5uDndaXMwUGQprQD8Cg/vrIiyq94qw+3DjNZ6WBlYz
Jx9bLur4WVYl0h9qPfWoTsTcD3it3ttrnSgMH7cZcaFLex79woQR4juoTH5SrMLNwNDApd26AF8M
nmE0e79MFKf3o9EsY79gTVNdrLr6M+KyJhwLDerZAc/kEQkJQyvEthGOEfu1VZsX0uxmeYu+mpuQ
wNRxEehoXhydsJsew8Rozf0Iw/9dydYK8AArSnMTRqGK1rlSFddIhJkfhnruKQuCkLg2zTrbJG5p
I4xP7fVtiYZNu6tDJb2bw974UpuF+WpS8hRMvzEUD5ymEOEar1a1wLIjNdtMo6O8Sjy1MNE7DfWG
DzNbclfmw4Awt4YMKhwv+0o3WxVFDu4hv0KNcVwOxk5WPv4HwvTTFq+noB61+XMnh8ENOiSxksDs
GNSn8tAFXuwM96K1WQw0l5W9ZfdTvdd7wpDNYDcl83pOy3t2M0X4XhhXlFcQ9cuClukXpVulNFvz
fhZ5pF8nU6kieJKj8OJHtT2FAdxOp7tyRTmYm2pIEb5qFVGHfirH7FVHJq75TTS3b4Q9Iojv5SjQ
BHHuTt86s56vZ5gj+WZy28LZqoDRqgvbantnM3eFZ+xUpaoJEkkIe18qU33dTlZk3Y067SffHIsy
oZA5uWBUxsp6B7xM+pMavxVFvnPS4ZFNHG6YO8Zb0vH2U6z0b9JOD1JnoUt7n8Vk9RcGiJebodK/
0BwJ7PqyC039JnPqIfZHAP3u6D5E0/jNsfEm1xsAayPGOjuajb6KLzQSkhMtc9YUvkybyCu+qmK8
kY6H1L/wJyu5nNtmV9bOjUBBG5PlfGMXIzIA/XXqtJdJqN2T9vkTzuGlqQbcB1osuBKD+vS1KukC
qGUiJgWOk3vVa153yIPiYbPFt6y4dsb5shKDzZII7dY3exsg2FBp39rEHN+7qrzSNZ7AteKDVV1W
XcOHo1gXAewZwGyibcp10mvPHi5rJzU3RmlouV9Y5r0bhS17U7Ej6A8KDwBnVjqIf1cOb1ntnG1p
eiKIpyrIZH2l9Wq+ser4Lu6V1yhjd74CJK2dvbvKHZptmUy934N69tNx/FgX2iNy5eJOq2h6xRPl
4SK7IRg9OkVI7ja02T6vuiwYGxHi0ZTNV3Ttj6X+3hryW+RCDxSzdnWmqV/n6BueNFFAMR8rycq9
lKMxCr/U0/QKpGFz08GT9LOhSN7iN/sQCuuV1+Q7ZekidmnVbTpToDLszW220e2m8MHKbpu2GC4s
owqDuuHcKBp518TFAzbnd1ZTXkZO/alHEydSU/ENm9dsq4XJ/CFU8V60zUTfxoVm+NPQzX6jynxv
4PCypc/1uuhwZjDsxp/76U2DQ+sGxQ3aqvpuIjzcQyep3hgeamMVGDt1QAA8qTKkddtANcS3qIuy
DVrCr02h0QbOxkBoIRMMRpkviS4vvHE6NspI7dcpNp3n3YlkfjekAKMJF1y2lWtC07eaXbwJ2bF9
g4nsjrPBd6H4rzVZ+2mek1e2SI+6WSq7ePri1l+1GMNDmAAe0pBDKdATDqkCuXAv2sOQthACvEa+
VwbtKq10weszD54Ij+SMNLNxRe4/T1NSBA6c/cBu1AeliPdNX77qvGr6OGoIteRCNa7Lbq63pdrX
b8OCTkh3o7VdEKFb5VeaNeMeQ4tsznP636Wq+Iqivesj+cEbI8ys7zw0lPzWtK+FEV3nOcrwTY5a
2wwzSa0vM13zhWN+MNTxusnwaJnL1CWTKcfan+Nd6pUK6IguPSix8iCz/HpwouPURenlbHrvtdGQ
8NTqofTNKOp3ataIHU4o8k5NCLJbYepYzyVApOAj7SwtzAO2sP1YOQ+hnsU3QBuvaW8mtPvFQwy5
I2iNwp8jfi9KZnMvkj7Zy0oH6JWOr6U5lBF3DvQWavp9KVrLL/muhl+5YX6v4PEh0uj9rHgXpUg+
FHp80fdut43s3t5alSY53a0C+UMLhXrb7vS7UW1u3b7IFFB0ILIPbKwGvlQewIG3HjZympZoPtXC
eFtr/V7qZYF4h7fnRPFjNbpQU3oYQ/h2stXpopPNgQrWhChB8+BVbuUXsweSg3pL2cY+cifiFjkg
vI+H+Urhx1YSsgYEsamfcN6r9niThmiRXRUFAAipW/eak+a7xk4uI9qDQZQ6yVcwX1ddjXaGMQ84
cnTlZjDdCFjiZeVkGIqJ2AHnN+NfifprgyBcUuo3Ohy+1EcquA/qYh62MgqTndnY2hce8GjXRbGn
fzJzllsPtJ07Qhf3m1RqCMMIpahBZIyXWRXu0UVO9pldXk1CvdTSRrsabeVIOOa807PpUR/qq1p2
4b7slZswctzbsepGLEPma7bf8hZCmPziuRQNxjw8utRISM/LHeiKwG3qt42i72YQ8/4Ued61GrE3
EIcGVY+cbGUtxphUcJyw2TXwVX2r/NY0+WZ03qtmfw1DiqAoF3QJEIobI0AhtR934j4phwsttX0z
KzlY9OlTqlTZrRUVt4IsX9/UtPkg74Q+9O2vkzZszeiL3cbXThpvh6K7tKv6bcnxFRhmf5jS8utk
FdO+1cz94C2CFOV82RTaUdRe/L40Eo4johlHlM0VnWslKKbWb4o4+tSZ7sy2b12orTVdyXa2LpvM
vZrUaKuYnOZDkT04sWu9mZrGJAytGvE2H2Ub+rocm5A9W6aPSlMZNO4UDEqxc07Su6GeYoEpkBLG
eB+lLWd0Zhh72AaEsnkl0zqweseZ/Fgo8t6uCvdD6ozJBwu+dhNMauMe63ZQvqUorvcHtWHF617S
tn5ndIPjE+9kJrJDSAxeFESMhD154op9pjoJ8Va2AHPwtJzfu6Uo3rv2SBpgKMOHSHfTHci5/LPd
qvljmc/jgwzzlASkQxJ00PP52hiMoqdYVJs3qjAcM8hEIjrcDVG89Y2+1IEuqm6cbbzWMT9FnkLk
jg1hVgb2bBsXWavAeEvmxiPEzLyp20/GIC7KyqspoCmxEQd5O6Shr5Cwbh1erbgpHcTCN4MTI7oQ
1qlj+p1oEGgpWrveOWbZRzsZjvKTOc7ql1RlBI5XJ3mnRaY7BDamEBm5RqFelKmSHRHCqI+0zDEu
7DRkH18B34d42LpkzPu5a8c3QqjeQ9+OUYuctepQfjQy/WpyZTb6g0I5JegNhQfCNoDXOUa6AZgy
R/w6i1qFt4/CCTI2WaQ6W7dzJRmN6ra3XjYJomSFimLQZIp7l8B6JIQKq6H2p9CTwlfUiT2DEAlL
Akth3lVxylxujXh+hxLNIPZqqCmPWilqC8OduLub0lHLNg1BYAvNu0xSOG9FBAdcYDxFzUzp3A1A
S+VNnRufwxgxKLXyvE2HxwLlccXeCkfpbnNLxl9Z6V0XGMQBYVDAZp4DtXbTz7BgFLSACuTL2ykq
HmfXpdTpDGPXvSInsdmpiqIIt8lsZUrgaUOmb8xMU9KDbMuhANucDWnQ4JMrNl1kTq+MLuz1zVCi
5rSju2Vq24Jg+LP0LKRWs3qiyCpSI38L9whotCb7LvZLDFmAMrRNGhFqQK323db2ikOo2eGHYlA8
f26GpPSt2Y0iPzMJsYMhmbsaqXeZfM5ieOIbtwrjOsjLDJcJdTBJGqrQtd4PnR072zD1Kgv33K6/
afIeT4g4im3VH1q1UHZNqLnJ1kjRSnqPSKv1xpYlZJK8jMhHZG+UOfqWbtEelF7SQ8YgUr9XExG/
kamdf0ZRwvoQCw1Qr9JXRX8RGaEakTN28lEmbqJulKYIP9ZGjwkrMsP1txw9xjiwkqr/CN1dID6k
WvkHdqi03aqkN16Q5arJWRaPRCe95covfV6Fj1FO5TWojYF9z4vjkNOoMDVsE5XaK7e9LuME7Z8o
AmEeJ/ITMJnp3qMwheRQKj1O2Cizyls7SkmC57HJfKWbk7va7Rc3OGdIksBpmqaHmGXLt1Zq18PO
ddLsU1RbmYcqSu9dWThp4DuV90Pld7OtfmD8GYOBoSWAfb5YclpcxS1zoZMuKn0YJyLiuxYNMXQo
S1nbNQcr18OLykbmPqS0tWdvis40tE+bWX8PBbgEwzPq13DmTstVQ9K6nV7ZDSRhW9tgO5gFjo5v
wvMP9PMoGAItKhxogekIqa5GQWVZ04t6FocI+vOOQ3TcOC47zPOjnPYEl2ehTY7iMT1B6rY0zU+f
RTEyVJJcRRzA7zg+DV6sEuhqdLdU5c2HhPThnmL2eMac9olnQ1mGZwPFQiNrrbqCxJdTgBYuD7NN
WqfWTDUmXbkUN/8pgD5R03tqGOAbHngg+o7QG04fDgKL142ogh5gZSVbRy/TG3iq2W+BDr6/Qrpy
TAeYMujQrTG5SqbHrtPrzQEhAZyrvGK6t0MN8bTUI1YMY43mTpidYZX8PN3BONHrBPQGKws29+mj
ea6sOFgnKEqKw5ImdPbjxpyCeTDPaZ2ftgC/Px+uaqAbgcIsIIcVqs9KzZD8ZcmFcqV6tHEMEb5p
NjJGhNJT7nq7iwlky7jZTXpBX/d3vyHYdjomS48ciMpaO0xLuh7C3tgc1DlPLlNvpBaSTF3wglFQ
DEOgAqwTM/P0dUr6RrqUIOanGklmd7I/RMAXf/9RwKzbWIYyhAZk8HSQiDypS5OSfWMsSd0ppb5D
suX3Zwa7xtKBQWgDssO6b9o2o5wco24OoW1S9aDBdOzQ/bqwuyQ708RbQV+/74To2iB6BqMGPP76
iRInA1Eh4+agkYUOvkwqKkPpMGkAl0T7RjEV1G50p7If4gmErD9Si/pqpDgf+RX5hgwyxxu1M1va
z/OVb0grA7Az64Iu8ulrntO2NVBpbQ4ceZ/dqdvmvSRRdL9MdvQI5AuVJ0We2Wm+8zp/7B5w/DjI
tcPq4VDF/2A1KPRgTVidUx8Ey3VnRmK+MYuxv9T1ENh82uh3deNmWx2j821G0x58cD5fiTjWjwaS
h5euSQqQOHJ4laNYRw2uMNQlxBp20jXOub+ddgf/WtFQUzBH47h00bE+fUNjTq3KaljRIH/6jR1G
5bEYahtvmDYUNwBP4VI8v75+3q7AR+g6/fwF3QPa6nREi0hHt5Kxh5FS6vtSVt4OZok4TPz2X0v5
t/p/v+zqnXQCn+0S/v/Y/+Ot/nP8Le3F0/5fnJSnzT9+/e/mn2H+6SyWAjraUDA5F5bQX90/x/iT
BvGihWsCYUPkjQ/zd/fP4kdIGWkqaAhw5LB8/mn/adafTHN05BfSPrV1U/+d9t/pKa0sGPWFe7ie
hWg+Foi/edGtWg7DDuyKc6iGdjoz83519eX//6CBAdsjrMdWiW5Dj/rtYEbJDqDDOT+BX119tZVn
PXIXYa+5x6wGtuF0+HFQURdn9tdfXV0/vXdgrZkNC848CvjP9BmSG9nVzm8def++du304nHR0SpS
R+toNd4DUdoD9nHOC1/6KlSgKGQnErbYsYjj/WhUVwM6Mz9M6rMx3f/eNhiW09ueyWMyKzXMo6Kq
9xaAaz8rxubMxVed6H+vvpwpP8yWobK91OkV8ziJKnsXZ153WQPg/0jo6+wqwoZtjgPqrigb/ZDI
KUVW1E7PIAKf/to/+c3XWWRrEuzcEaBCEoAkP8y9/uVlb20VJhbhQkMZ+SDWOBwpyA1+hQHii762
vgb1qfSThW0NxrFVS+o3c3QsUW584cWXt/XDF3EUfXJHLdeP1mR/EXJGecp4fNlLWS3eVqs5vwF2
HueIL4kN1A1idfruZRdfrV38P6MJ2zP92KbC3FWaoh6oo8UvWryEd6dvhQASA/E21Y/A/A/aEN3F
tfvCF75au2LCoKAUbnFbFHRtxjAyd0AyvP2LXssa7oWss622hpLfTkOOiYSOEtxtR2PyHP/jF4to
LSllGbLvnb6Ob9MJnSMdVrVvNOLh+Zv/Hs/+G+X9sz2swbpKF5aWU+fRbWml93omvU0yFNa+r1J9
QmGx7HeD0mg0YoEN9ClVbo+K1JYwd3zTumm/sRShWy/7TutCB3GvmY9KK4+hlu7r2HQPOnXbi+ef
9FevkRDix1XX9ZOa0HaQxzYP34S9iSvrHL7s0MRJ4fTikR7NVdoK92hJCtuWFJ/xGDgj9/WrG1+t
aQBVrayEK44JHPAHM0uCZMzCM9//VxdfrWnKXpqlFKM4Ll5BiW+Cr9mktkGH6WVvfbWqpYHqmFUU
4uhkHTlugU263cfG/cuuvlrYnkxs0Y1hdSw93fA7zxxugL1P75+/+jIznlgaa3d5YxhBy3uNcxx6
gVFNZCS4CZXWpVUX8eb5IX7x+tfgVSNEeTAEwH2Ed70NTdzyPOOFn3adtxlDHNZCmvaxs714b8BT
CRq9VF62Xa9VWavJ0KWhjfpROvqNHebXMso+vuylrFZqiSqaPtOdOeqppDStWN30rg6FfNl+7Szf
4ofjFyBSLmupOUdDCy9c5X5sfw+q/89eutYSCs1kweRiH5eYmIOGmWe/1fs8Dryk086s1xWX5N8x
VgvWVlwU3km4j4XjzhhCaM2ljMDmtAua2U0SezMqUfk2qYagn+W3GW3HvRyt+WEyMNdUJ6Ht20h4
CgTw0r7UkrjhQKR1Q4k9u4ua5jOA+d4PRfW6q5ILNxk9ADpme1FLtMgvx0R/+6KPvKbxQvTLjAT7
xuPgkCLhXmLvkqpOty+6+toyS3X6qJZKWB4x6pqCIsMyCw/g8Ex59FerdrXtDFXSC6nP+hHcwZd+
GK6zXr970Y2v5dD6AfnGSJHe0VGGd4Y93s5z+fVll14lAnlZFuU0V96xU/XC11VxDHGzfNk+vy7p
F1NpxunIxSPLubKvBpySnr/r5e6e2ITXSgJhh29Ry0WPDjDRV5bIm22kajPQNTi/7VDJT/BUrcBV
NPNMJf8X2/5aysZova6I4KEe4cVN17SFs0sARlYQtaO1ef6hfjGB1uqouCz0lgSccaxYVr7w8hun
z1+Wc9mrcEGD0ZLFee0dcY9I78dKyvddWJ/jkf7qzlfbT6GHhOgGZ6KbyUupVx+Bh5z50r9676tQ
wZjqwsyjgo6/lievLAPhKjA9+lXonnXtWAlX/bN7rgv+WSw6t5wN99hnufMhw4vGFzai4Ys64z1i
rdWdA+X+UBRd6G7htMz7DOWV7VCVoNZSod2Cl6DvWTn2dhRp+eVF08FaFQAgwisFksTWEfiwSgMi
22u2ePeya69WfZbYdm0ZKRGGlx0QAouAIGEg8bKLr0rD5WKSjWs8IUZW6zuzUtNd3Htnwq9fTLW1
rNKMEcM0qL1GugnuUdSq964H1viyjXZtL2L0mlBovOvHjuLLNpui3lcq9fdUcf+ZZ2vOVUm/2um1
0D5GWd5eFHH9kHuye9nxs5AXfgxg0qgzs9ri4kbYvwYzBD++tl44XVaLEM2ndADvrB9HMV7R5UMi
TR6enywrccB/X8rq2Ox79BCr/8vZlSw5jivJL4IZwAUkr9SSSilLylqytgutayMBriAIbl8/rrax
sUp0qWSDyzuUvYaYQEQgEBHunit+kcGVuiCe8m+BiQpwuQf9RhoZYZyDJ8O7oEJDP25F9L5do+9g
M6s/NCKAtjWf40+FWtQ9urYbFmaX7uPSgL+nDivI/XoYtRjReHorAChyOydb45LmS5LUbVVfVMgf
cOl+W7m51xG69emW5zFVxkDf8uqSg3ZoP+m+SANazW5+bTNHZhghJySOqgsG9fmbGOPZbR5otwsq
uMb/3/JvCMNqnuOlf6mb4H0S8YcCHMN/N7Fbu3L999+WJrwDlcKApZEIPzGdcnaP8vDWytatWgaK
5ytn1QV8FN9Wse41u9dsv7W05c6Q5631EC3rBdS030AvsaY9umNbtx2x/LmMe0n7xasuAFv4mCGE
hvcUq8DRTiyP1hVY5AHAyi7Z3GUg7mrVBgJYi9u32zMOkeEMM9RivTDI+R5moBnTHHPnd8LR1VP+
kFja9HIUU08g8KHxJQvozxWDV7upapt3KgraA4YL/Q3Yl1e32pNveevUsTGYIRSLweQmP7UeqHtm
v9KOq1uV8CRuSVWFdYkRe+TzJBs+AMt8Z5duGKfNBGRAMRA1GgUKI7voETRRxd7M0egWCmy+n2I0
wL1OWXkhWaUfag8D2jmjd7bl1gFbLotBOcYlFBcuYH+R3kYslXkTmqkCgSAAbpjr6ER8TbSK/994
0//db77lyGCynYyfLfhrOB6FqfHYsC2WDgAAJ1+2FSSSRWUd2GzkZTBEbLtA7ZecMLcXs2+5MmHA
4gW+wdho3qk0HIplA1qt+Y4Z3epC2QBhWgSgxoPs98VXwuwEJjg368rKh1rTbF8XeoAGR7Ig5fab
tO2T4OfQMmR9Thtn0/1BRtMrMTEnL/Ug0tiUBz/p7/CL3/APoEVf3TilUlTReSgveVxtTRH8nDP9
ye2rLbeuSaHyien1ElTAuBjguSEU7Ri5/yUN+O2mBEZhDlit5QWTWJiUbsB4Pd0TH7m1J9d//21t
D0fnTSCOOIO/+Qep8HprFUQC3XbF8uo5mscOd9l8iaZRp8ghz3yuYzcP8ywPRsBvZtpKid53Ufcp
mvvhFwDWJpflQXRmLU/bOciWpV5PWmdqM1dT9aCjQLq8aLC6ddXzKSNxkg3LKTIzXs0BSGWWwjN3
pvP+eKhY3YoPFEyscVeH4Wk2zfoIZnGxqcTqdNUDDWy9gGWSgXAuL6MTCccPUYVKe5GAZ8jBZLB4
/NoeIwpQfhHm/CSkH6YTX3gqc0Co3Fa3IgBgDrRX3CwntPEVMvGi3E9Zd6cmcmPX7SopiDuvLGjM
P01h9CVvrqCYbnD8cCsPhxROVzSgODm1fb9fkhcM6Ls0irHhVgBgaw5Gyyb2Tj5gxNsIIkebvhF3
ynO3tsQKAKOvK7Ymi3ci0pwyA8VgENHfU9O6tbjlobLhWeO33DuJLlu2OokCUOAYx8O0HBS8fklb
KO2dVsX6zQxK7DTzB6cXITbdctC4YWBBGrP5BH7e6nPtAbh5KFZa0AcnO7fzZcIzce3P+qeoeIox
zZ/WtFRupmjnx6DKIF3Qrth23vUpELAlZAACxw+37tEghgYCqEnmE53GGUgTHW0x2eQY0+0awjxC
PRP1He9UMoh7lHl1hKD1O6cttwsIYPNq5VpdS6Ct6NKp0wdFxxe3ta2wBUUsCNjHvndSfhHsGwLG
sDERzC3k2gWEePLLdskGlJCGxdug/fKYES0dF7cCVyNWvhpMkp04Xpt+l3L0AtwM0dYnrQ3oRdAC
904gJzjQMXzjl/U9KdIbsSWwAhfS9whFc85PlUk+TEO2n0d2j9Pq1tpW3BrrDmCsZopOrPCfe76+
D5fI7eK3OQA7gH56CRTrqSd5BcZf6QkA+sMlqByP0wpc10c+xpYCeJDfvhm68JM01ScnI7dfrxTA
JS4yXERRBiAsGSDLXREuXJ5MHCSwr/MKyeO6mpd2PoUeF/uc6ulZgOvyzpPpxpHanGiyAztM0yKT
g5KPTqMu3s8ycgss9ks1r/w1Jtp4JzOPJzZMh2VdHaOtdcmpNeRLsozeSWNn9iQwyUXF1+e224la
xpIMMwDLDHveLVcWDYidf4gB6XTbc/uVqtbE14APz6dqiPx9jJR3h1HMys2T7Gco06LWrFbLaSgY
6L8EWFsaWt6j1rlhL/ZLdJCN9NpCzCcgGAHB4F5/QMc3/8dp3/8dR/jtTTcE0VBBx8Y/UVqczTQe
lzFy/XIrnoNOpfUWTqZTONLkmBTLeOBsDr64fbnlpfUoOo4Zoekk1zo8DuiNvkRB79TJBSrFCuqo
wXfg95M+LowYcAO6C6Tn0j7A0lZM11BxDoSul5PsuEpJ3UImKc7vQaBumYvlp3i1cKUXfHiCRvpj
Ei/1Luuy1tGRLDf1VZjIPMCm07AUj0A69ScIfJM7O3M1jP+UbqFiaL0Wo3EqfDDeTQgC+bAHP5j/
o0pAjOEvpr/zB1yTwz/9RPw6ttOhr0jUhuzUR02M4o4A2wfv0fWtY4I7BLyQTtZpI3ogmbxWaorY
KWqLL0GknrPMf3Fb2sp7KwI8s2oCdsJkD734MSpr+cC5S+ELZ2A57eiB5NAX19Wn6C1NSJ2ann5z
+3LLZXvwMCSA/c8naEuVL3VVTJgS8rN7L6XrGf7pbC2fjRZDI11P06km3fK+Yzo3aU5Vt6tKj2xX
v+6fRZ/PPMWof/3x73/SNa3+728CV/ranooZV1XU5+bUQuEF6op4ugpCoKjC2CcwPS7PA1NauF2S
Nun2MvjtAsA5Amo4viOS/BMlwu0O+5cr8bd7QPFiCrsGt0xz5alq9TfAwRzvARttCknSQAWrP6Js
gKG5sRufRRKPu78fwI14Z0sKhpgemudFjScAUMyjlxPwYHa9csthqRUuAEFCo8GAeXjo0XaEyF8L
FjdHR6bWUw0YOpQJaD2dqrC9anLif/L5jl3e2hYrSIRe1s1EMXw4m8h2rgay7cHG67gtVpCQ0EeL
Gwqrr/MWY7RkTA2d5rduJ2pHiXkCnSJQ3Cc8YMGuF5EsNYuK77SmrhvwX4cNqBUkZl11A+gyJvC1
ie7D4Mk4SisJuhc2FDEUlCWU7dz+DuueJwNZshDUjyexel+GcEghL+SYLtsiFXqhU9k0fDyNUJ9N
B01AB1uqz24fbsW0rg0r6NtPI64AsO3NQfJmNv8/OP3/9tI4ZNVex8sRvlSXkzKnJJorkJVBYmxJ
oh8uHw7ZxNeL1wZDGXQ006nHVMOD7uYYLXd2T+r+zy4FLtHXq2MMY+KRr6aTynO+ocACpmAL7p3i
mG9joNtsBAh4MONpFcqkpeYGItgt3/99Z66O+V+rh9bN62834OUBy7icTyjgBnuKiPyUB218WPhd
mP+t7bHc1qxrMY15rk8T8c+N7/1Cm9apqwWrsZy2YTmktEqYu9eBQSQ0dEkB7s6dopmfWI4KbYAh
A8fgcIIgU3v2umY8lEMYHf6+9bf2xUrIoTaCVnu1TqcFso3p7CXvpQjfO61tQ5SuFzbH4OZ4mgL6
KOuvY7445a+QMn5tMHFQeuBp9qZTOwGLugyrl66gSnYKjb4NTqIt82s2YU98EK3s6DKILQgVuFOp
wrfhRgxT25i0RuCl3iJPoDTXJ9Ezt/aKb9OPYBSARXossfqiyB5EUP1GxdrpOe7beKOkTMqZUDGe
VMxepjo/Ryt1s0NbhQcmbppSYs9br252ssmewdm33IkvN4w8tlwoaKAHJqk/nISYwRBI+2ajmjtr
34hdthhLHZqSTE1iQF6WzJu666uHedBAb0Jo3nFvrBsvDIJC5CDNPkk/pnuNquuDqEK3tB2MIK99
CT14Oqs1Hk6gEVufCFk/sbFpH/8eAm7sjo00WkcfT1qAo0+oiJbloQ3z6m1JlXzUucfv/ciN47Uh
R5Fpmw5vxeHkyeHQsODTEhVO2R7IYV5vjlkwHI753OHUMugjgc8XHL50ubP4NVr94dq7Uoj/PrEg
wOJIQ69AfBRh9DT3Y7ID71e0n4M6fs8Gr9lAO55uQL527w16a6eu//7bO2pAuadbIQVz6rsegx2c
Vjuar2L798O+tbp1D3pTuDDp0f4khX6aw/jZl82Xvy99y44sDxZB1UEkHWVj3njBI5kU2RrjdVsl
xv7OG/PWT1g3IY0xbFBFaNjFEMD62dJE7iYDr0v7JrmXRt14j0eWJ8fJYFpvwDs2UdJ8N7KgO6P9
divFwh5zrv1DCJr0z3/fsxvHYbc3icEZV2tengC/+YGBarkDYpi4nDW4jKzdiqHbASkBLjBOWzx0
idmsUetyQWJpa5Pwsi9VHgfiQqOFQlDT9ylGtAVxW/4/Zbx1rCAqkgNGNSPjWYfkvZlbR9T0v6w2
vzkY62VZ5Cvovboy/DjwCgokbHZEO9lVu64gK2Ah+XxZdQzO72WCGCg4MtxO9F+VxN8+vQCT0LRC
FepSgdP5xxyBKVRVY/zRwRghSWDFugS0lIHSdL1URf+TeeqSLPeG4f7ouFj6av+/fTh4h0Ek3Y3D
pQBH/XPWTybtIHn10keT/uD29VZkA/m4gUKSGi4R2LregqWab4q6Dj65rW4Ft35GzrOEkb4UgB9A
waSL3wCqEN+5gq9X1X9uGWyP5alFPmoSUaUvUdEE/+D5Um3BJdo9LHlmHhT4oe91sf8Y3PBDlt9y
3GLZ0Lf9RQ2Up2XXR/9Eddt9nOMlfzdAZS1PWxPkLkkR+PystAWyXF2uFh2fPRXuRUI2RDhOr9tl
NV9yvhZIii7UgKQdr495o8LRc3ld4MOv2/ebucpyimVes/hctuqpZe+ZkndusKvB/+Gkba0u3gYg
sFBBfF5BpbnR0/ywghra8bMtBxZNnIxr0eCz/QDU6WVUp9WS9W5BmVo+HDQZaI99n5yhOr5ptQbD
rCPPjV1Sa/xkJhP1yFlG7QHyFs8TXV2e5ldOyddHCYbZfG4BozuDmx+c4yxNcum4IZbXkhj6IqZf
sbRp3tMWtB5jbXZO8YZajkoluBDagpJzQUJ/UxQRSYe6vRcG/myFULF/vSmV5wvelyEEKlpwnsqS
QD/FzHd6cLcWv6bSvzlPaBLIqWpDzqzzplS06iELJHc6Tmj0vF58xCRS3i4BObdkesE7d5OXucsQ
3lVI9/XSHjhfxwXjz2cVtzsahCiH3EuNb22J5ZjcaIapR3y1bso9Gz5q6Oy42Amayq8/GnNCSTjG
CzlTWj+Na7/vtBvTEbNLZiMqk8uawXO8IXg79lC6jwa3HIzZBTOosJdm1PjsOVfX2jDEAvgvtx2x
vBJU1MPSJgMBIjzON3j7fwk1c4re4PR7vdthohaoemHtFrPE6TrNz4FnXpy+267EYV6IVJOG+YGn
6Z2pOYDsY+RUcoqYXYyDxHFecjrDAFWUmpAexOK7WaBdieNZ35eQ/knO87h46bLgrWGCcd277Yrl
lGXtK2XEBENp5wMPCURgnSYRsSeWU+oSXWoS0Ow8RM2uB/0JqGJcWuBY2vJK3GCeDhN8dQFFDOQP
ZO7uZIo3Ioldg5vKKTd9NpLzItswvd7CQQzdQLfNtu7KetQI2zpKzoFaXlgfrGD9MZ2jnVh+qfJg
StpaqsvqGZIyAzVbwu+x5VzP7L9pFcSCXztmMuRNkbO1v5Rr+1HIsNov0foOVI5k57Q1dgVO94NO
urnGD3RiBqN7qNKCI79yW92+MjsI5oAXG0RORZGnsmFpA+SQ4+LWlRmKia2jiLqLjI2/afK+Shd0
L92+3PbP+Mqq5K/48tBUuyLp40fwRt9D7V5X+cOx2tW3inr+tEIi7cLkbL6GSeVBHgsyil5ZhhCJ
iCi9Y5w37Mdm/unaaAaAToGMyi/RlZOAB+4G4icfQG0MH/v7Xt36Ef+1kWZjtS50XLqLBivuc7BG
0SkW8humlsM7GenVXv60X7YDdyUBFjkEfwu4qtPFwxz3ds0DeZbdyt4pTC5tITKAedGGrk616QjC
ua//KhFj3o/05Hon+h+ADxebhvTf/75jN6KdXYsTkVRTnClI7UJj9GAUL/dDGfhut7nNqBPJkEAh
LMOrI5+TExTLHpVc3LDbjFsu3aG4hKd2fqWHLIo3XZDRdyuT650ZhBsbY5PqeDzPSJasI4od8kMw
Tl8mE9Z3zPTW2pZL5yAsrH1PavBIlc9K5s8j79z4FpnNoDM11+mIuteXkCov7coOWivrVydjsalz
hh5iyUrW+oKxku8Z9Z4hbeK4tOW5BjqKavQqfdGmzZ8CsKZvQSt0r3d0Iy7Y4L9WQx6oIPF4aeKx
ySG6g/eHoOOQQnXCbTw6YjYGsO1YBcEaoCM7CB+kvAlOTJt3bjtv3b6MEW/wFrVcKIuOJIu+GG5+
OC1tw/8IbpRwGur4PGvCU23YEyrwdOu2uOWjoVIFZ6MoQN2wyDRoynfgjXUzGVsvA8KNyThO2QRK
E/NcrtnXaIBQidt3Wx46KxPlcibJuUdDM2WefhsC5OW4KVcr/e35PkAzRpiuTs6FgKEsA0SMRVL5
jp9+DTq/rY5kQeoBGtiXlcdP0HJ4ymT/wW1XLCdt8tGbG5+0l6hFbAmgreaj0ukWFG1mHTVmhCsF
2aQiTL7kAfSzWtTx9m5fbl2hfhAiReNrA9oe9SxQK5XFPde8kUHZ2L8Wp1kyiRuUTvxnhzGYjcn4
FzNofmih3+F2qjbUDTqtIc8Wgl+J0PmQA99HJpjcrmkb69YwPoHoNJMX3oxg72diM9Z1cydjutrd
HzKmwEqOZTVqkPFAGrGE6MiDIHGI2d7QjSMDGfxra6+1X8hpLCC8WESg1AaBwubfOqGT2dh0OXXb
QmYYSuNgfUg+kBz6yDF14yXBlOrrL++gqM1ij4rLvIqHNcy+r0Q54aKhvm05KjhfKyjtxuLiNcVb
Ecpf4dI6zXlhbe/1d3slQ1MsGsVFZyZ6A0G45ktQuKGAsLrlqEktagL1aggPSqih1tOPoRlHRx+y
LtFIi5L4ohWXVnUENx2F/F4lnKCugIVbFV/td6CmhTLopYrpJyg8fYSaXesWG238r+EDZGwSlV/K
BZyFUy4OgcqcRuvw4ZaDUg0lhVFfadaJyCDZmxfQ7Us+OnmQb/knCKE82UAU/ELF3EIcGxKlcual
475YN2m1DoUe4zE7J2aEvGISJ7sZCniOq1seGkEybiG1Rt1NJl+92BwVq5/dtsVyUJLrtWplizqQ
4A/K78G7wBxLHTbAcBz5MnZaxGciQ7qD9Hy+bfvGCQAMa7EcNAhEXbKljVAeSz6hBrftRv7itimW
f3ZGFyrz8uhc1hB2q/KFpKJ03HEbXoiZgSRoZ5Kd24boQ5KwB7JUbm1YZqMLu6ABIxDQi+cgmuOv
s1z4r5mjyuwWuGx4YdtR1k2FhB56p+J9byBnaMrkl9Ou2+jCrNCSQDjPP6Mn+xIt3WntRrcM3Sa6
8SAOLvnEvXPeJ13abjzJHRN0z/JNo6kkYBaazqQKoDrI5vSqF7Z32xLLO9e1hNRunE/nYIoxcHy9
iHy3ap4NLFSJbIIxZ9MZI07JpV99qvZVPkRuVFLMnkgCBiNuwbc0nMValujNiAlSp9otmNszSaDm
pdWq/OHsE92kvr/+TBbqZob2QJIqswGEdt5wJq0HYfWcQuI0dgyJ9kCSkqM/Up8N5wn6mash7wAY
eudkK/Y4UogxmG5GLfncxX6RshUCkRhR+uC2OH+daxUYPp77pBrOedPseZ18Tgoobrutbd2dQkN8
FiTU+sxlUG88Xu2hDeCYatnTSAnzzVrmkT4PfvBSmvI5Gmu3oGKLw5VT33d1m+kzFASTPGWxYY/L
EIYHh23hnt3HE8M4DkkeFqdVsjOfPpeOUDLPbuMlws/WhQAfnvF8i7byl5iEbvA9aPS9NpS2DBmA
TKQ8qbl/nxTZj2DMdm4bYtlJCcmcCjQOxamTU5kOILV8UIUjXdF/xDtqb46aruqqE14//ps5audd
zTKnaT4cphXIMSgegk41EScuozNHL8Pw6ovbtnivdzyjYK+t1kicgEz5lpH+ZWWByx2Br7ZSrG5E
L4EIIU7Y+ueI0DKN6tlpLgCLW0lWLUUbZJ0RpxwqrOlSh03a5U6zV9BJtN5AwAKyiEAq+RhI8rUc
fJ0CqexUAsHiVi0xH2qy5OtAjv4iPnl5ewqqe/Xha9bwnxoFlraeQKIqgjKH6s5x6LV8MzfiUdU+
d8n1sbjlmxp5Ji/isQDoSp9Rm8cLSHfaJYpjccs7oe59lR7t8hM00eet6RqaNvnqMmeExa0ky2/y
IOfA0hwrJrIdWCgg51A3Lg0WLG75ZuNPHMxTPD/VFZl3rZfFKfD47528M7K8c4Uc0DrDi46oPw+P
Ybyu27r3nN5A+HTLQZcWOiamYPFxWAP1pp4ac6B14gYggK7Q68hSF5gRluUaH/tgBn2jDKGuU4xk
77QzdksOKo2snBasrlkCpXi2bmcFLWG3xS0XXXDjs4gv8ZGgcpbKIPp6FY3fuC1uOanuwajIQPVx
FMQvzhnxvxI+KDdrtKUu4oFVKqYgbuKFfJ+1/rSrwvUe/v3qjH8IL3ZPLoYkBDL9jB9BaxHso8Av
jp0I1bbtfCdtCA5B1NdGozpGyrmg/DjMhm2Z8iC6jtTx49+3/t9n1Z/+AstZ0cRVKG1BULaPtBd9
DSBV+x6KazQtIGJ1HAoJRS8fU7ajytB3byAzD9Na3i9FML4dpjD/MWg1VvsgNPk2qyofojN6ehd5
Gb0EKo72At3bF1Yn5cPI12RjCPRvAMps0mzVbmQ0nt0vCouRBaMqoSHl190Z0tP+G91ykOn9fY9u
3CF2j5FQAoGnjIfHYMo+K9K+Z7p1SwjsziIjMJlrLnMkFVuOa6zmTc6T5o5f3bJOK95gpBn02JAp
OoIfrQbxhuIrngM9e8fE2Lh0GLhnNxmHq0ovUIfh0Qz58iU28bKLqkLfuaeuEeAP1mmTjLaUDllT
J+tR+HXyDriZ+VEieOYbZRLtb2jXg+4RLD/3CoPXm/tPv2ff6KU2Y7uq8Dih4rgFq8jygAp4uQWp
nNg3SFO+3zGp6xH86Yes2x1aO+UgJ2hFeZVh4/s2gBTqpuvRiYyrvt609YT+oR+27/M6pMEWIjmY
VKsY1CI3nu57niZX5JPXh8HjVWD9kwjn/ENZLsnbljS6TQM1+vDHmp79cZ2O8Uzk9prUvo1pVVwk
dG4fwIE6fahAafdomr7QKc0bform+mWVQb5rixY80oA0Y+Qphq7HQ7I0CwqapHmpQDn91FZ8mNIw
8mXaVkJ/yj3pNFwIk7IiXjOUTSVUth4b07BdyJp5Fwn/zhDgrRO2410/9kLzkh8lvPoBVFByH9ZB
u6vLvnunxSLvvDb/LAGJv8JKVADWQesw6XA1kKqjj109qS3ebzlLp1iLnRiq5hPIotR3IDEgleIV
gA2Bi5/VSwXlEdE96GKJXWYqoSdv7agMFCtzUbCjbtcfGryAaVZja+/Y8p9N2W5JEdWCfTnovWNg
+NcZsAk93HmJ3TgruyHlk7yUvELyTkkzp2Mj+g2lU5hGaxBvoFzjhHPA9lhZX1nWXLBMeTiq0t+A
6v+hiZhTwQR2YC3Oda6mtYzYEb4U/eqiONv3uqTf/r751/zrT3HECvHGLCBINSw4hlWSfIyAIT0C
31M/BUCD7HSet/upi5cjpOinh7//4o3b0O5X95jC42OpgqMsA3oMYKrbGDwIz26rW3kmgxBNsQ51
cFRJ0B9Fg3HOXrDkvdvqVqK5tNynS+j7x2admybtW2Qk+RR7L39f3o//rfb+4TzsrvXa6a4SnqDH
lvIiDzaFXBeY7RVFE3hpAqo5zLJNI9c/RJi0SZPKVc7gevLkRDCvJGIPMuTpWuI+6NLM043kz3mC
rKva9JqZsdgM0ED3dLq2emHlhkR+FXwc/nXBdJiXnP7KjUryOaU6NutZ8jLMv4NOqkRpas5H5UOb
a61lc/bEVO36JfEe8uU666tpi8tiHo041KBagVCXn7DPQ6b6hyDpn7xykSLNmyVLx64J6SZAr38L
Am1Q87ICF3AygITgoDAF8FSB3fktEzQLtpiVLCDakJUFQGzsVy7I+iO7khxWZpCposnwKYtm9G7y
in+pk9lcVNHQfRHxdT+tWS1/LXrp0TOaeZVdehCYfa7jmJKHAjw51SUyGuaRamR/NYxcSJKWPgP6
UpT9VtdUpuDHwxkv5Rhve8z54a3rqycBhcYfQNd0acmr9125Bk8J/oY6jYth3lSaZVtOSrkppanf
Rv0MBWyvV9EeqhbrMwXJ33hOqgxtzyxswksV5hm0NiJxqEzNrqICDOy8a5Xpw1rOXveetIS3aYEq
L5Eg1Y2jnHtbv/ZeIDJPv2eB94svZXu8Soh9DJM4b1MAwoHPIStSj2Suwm3dab3tg8HsZZzrchcL
kolDFIHSuR9197HTlRdvvKqYxakvEs8cpmL16CUhELV9KMZJTQfZZ7P/AtFbFe1I2+C/h57yPG/G
BNNbmzHi9QHKr+wRBwABvbSBclT72E05qPm6CdWfIRURmNM/Znk8gftVl8lS7BA2IdG7IU0VN0/s
OlORohE/btY+p88CbYVgUwHTvs/ytgbGy0yBIdtBT23+OJQVxsea2fR7AXt/wozdtDd+p5+mNuqi
baOFn4Z4lDTbpqr77i3aBhXdh4Bh0P1VmpbvZTgnfbbt6hU1gXSQpIXkbkRM/CZUmSo+NgpSp5c2
ZuvAU0xLBXTTFE2pSnyJqsgDiofe2mxEM5XBkQeNqfbeoqd+DwqT3P9nHEaxPkPwMhYPgoPX7rM3
LuXEnvzW9yaVekG8jkCCjmPzBJx35T/NS9eJ71A2Z1BKEtBKeaqxJ+FbtIQpSRccRrgvRNjwva/R
1D5MTdbHm4aiRQJUL63acANoTxK/yZooyb9EQe73+2wNwYwYQ8ADE8l1CyHSdJqDIXubjaBE2pfR
zKd9obpA/ATNqpYyxeNszC+dD0N8gM7fyI9t28kOBcFaoN7Q5cbIN8O6yvG5jE2+kz3JpixVmNSM
Up1ME/8EBSK/+6KWsOzexgHaTRirjOGegWGdf1gb9EN/Sa8gI/guJqGemgAKqY9+DTKsLSukLB4H
XnTDT4iCSP9NTGU5fCn7ZI4Pvh8K8pLXQYcEstXoq15V//xgE0dTl33Ef9WY506FK43SySdxcxYR
1eYBpNfc7AJomzQfqiiYzZuIwa4hzFCTaKc8vnSfwHBqILPNqwJ2bGqaPHSlSdQbNG+G4pBIWavP
dI29+s0SdDpnm7FX1OSp4oPPHyOQQDU/+kxO4KZo2eQ9SAZ2uEM110t+6pp2ZQdeJMjcUxXP1fo4
J/U45RuMK7diO9A5uEZXw8j4qVl5O+w7ozr/yUM0WsJdK9pMHkvRV9mnMeC8fKl5k3AvbZopC/IU
ZAYqO1eIFfXjjL9Jvu2LoW13mAvXANQ1WVh9abJFR8cCom970Rdh9VBN+P9vm3Vtsx342GP1NvNa
QORSyUqvPSCNWaZ6GzYjrQ6gfBBzs1+TWDdPS4WDORMeiGFI8xKgqQdcRNH8xBIhhsepNVPzMypR
kDh4LcgpUgHqMAzY9rzvt50uK/Zj7UdiHmoG+mCZ9pgcWlJeAGaUa7AZ1BsKzKX5p/WimT43VVM2
MkWkETmYPhlVOcpUwDp+1VUiIRC4shYXVBLWIvsGLpWJvIsUY+bYgBtxfgjqKoqfWMnG+LtsgQF/
GUAq2eyhqT1kn33WT96bOgoUVO4kjPTX6JExeiwqHDdNuysf2reAekN/8NeA0JNuxrlJQ8itq5/R
OAK5mPqj5/efIk9otm9ByT+/KYHynp8m5eNxlFZjHpf/mMFkyTlmlS6+zHCEEfJwAOFnL/EC4oK9
zCaP771omfMn4bc12Sh/YWGxrb3AB/kxmchD2RsVnqZSheIf1I68SoGYf2RSb6GamKDOQnGZ0O9r
YajY4ofqstxenUMvmyxAK2hKvcbrabTzoMJWPgmPrVfRH3CijT/WGpMK/2AoRw7/DCtE5vA8W+Ty
ErdxWXzw23Eqf5pK+Eu77WPCTbjnwkc9aTcMHYufwOFb9289SaguDjUYieNpAzaPQR1MoWY/P3QA
KCw/62pqcD2I0A+y3VX5tob6TwWNODTq11qEHNIU4H0JUszskvHJi5XI0ibJggi3bZZpSBHwfuhD
thPJwmO9LXwohP4PR1e2HKmuBL+ICDZJ8MrSi+32Nj6e5YXwLJYECCEhEOLrb/q+zQnH+Ew3olSV
mZWZn9m6ufXnImFlSM7+MLCPqUIeW/mrX4lxoabrZtZWhS7O16oI0KxSaLETiL8rl8j93I2FXoZz
l1HKk0bSsoimO8Dza/aSbrBv9nW2l9R8YDV1necqGxIh77T4svWsc5mMCsHPhWfDHUEYzoGVzc1N
DDHT5TrF536KkK0Mv+CsJ1fYfIfhwiIYM3ySeKbs7FMIfs8C0FPRkINaXy9M9WiYdrkIIk+JZh3H
7pDa6NTSfjvCeaR+SH9GnZiWdof9wmd/sCn5x9SWDZd5T8DIpXkKjl9Oz2m0k7iiUKPmZ4SS8eK+
5Gm8X5aIFHu4kCPJ7grkjgTc114Np85GW/zflA38aGkZdaQ/83QfooewRFvyp1BpfMnzJO/PBcH9
3SIDZSFbjQ34gd+kiJP0pvcAt8YaKF3a0M347pkrPsG3R22b+VggRr5Gq51a7lcEBswrPKY3uDid
S7RR9tc6zSq5w0fOluJqh9KbshLTXrK2yIq+dNVRxOV0RYy9RdWQvVyrEh7kLwVJyglBWRPx+XQO
g0vTV8h7dx6dMpg87HeKagmHimSBiXBO0hTtGl5dyJZqlk2l+M2jzNhLIdkdNgv1VaTYAkCFLfVP
j3huuFgtxyCbnoW0uJJksQV+tkA3VEVA4eTvIXTd3h4byPg7dNY0++FgeeKeej2o9LWbj3i4bq7A
AaT78EVsuJ44dd5tZPAvKQbs/F3w/BD6jVWi5S5flPwL0gmXYd8dF66J/2RsEetS+W3a5ucMySjr
A5tF6J+yAFnXU9gB7n4LWZjDZV53JZGgOQqCgJAxC+Gku2HR/0qsDZAvdUlc/ETY5+q/YXMcpkod
V7b70+Pfin5nYOwQvzrHIhrXuzoEfTpU2WsNwGZ0MT5ZTKdKxKO8l9mSB7y/dtn2pAZiK0Ol45zx
awF8+4QIagPFRrfN8pwOG1tQK/ahf+royiN0lGN8NjSaa1kq62S7FUVq3wiNzZbUsVQ2+rZqI2ff
gpjoyHwZkYV6LlmBq9qxrigFBH5TlKE5Owj728EENzM13WYfPyLzjchruh9EVymSRs6HyvtvrEey
L1p9hjnuBLVdLovKx2usbnlhJ4SODn2hzGPaDaNOqpWGleJ+jmy64MFFHKtE8IwXq677OSDbz+K6
yOqRiPVlwQWB8mf83tm94oucGkQo7/NfAo32Cz1yTO8KRsf3E9p0d6CipfYAXpdH/A2nFg70DMbi
/roUaKKreFMhfkycKUDGdiUp+QOlxQSDiWHTxdriF4+XAVZS+5tgc+n3mymT2Tx73QXWjOs4xi9o
FGTcHmEIjp8iFVNsOJfoVk6ThWvLC/RXwp+XlXUPeeEWkNaEn9FyIWsb2aVDqc5Woi15OtAGqnZO
ca50a2EgvpjrRjSZDTrqL3xPJFt0Q/S62T4X3zv228Ps6h0ar+IfhlMUs1MZFKIetrTbV+TkWfI3
0HKrJajEk1vg9tfVtuh4PtUoPtkW2h6R7oM55yuQDHPlatamxYBfDkWTr5nyb2IW3LsGjKwzvIny
o8iQxbTadH0m5eLT55yK6Kf82mMDLo7JoKizMMmheMdkDEe3dZj5BH9EnwfG6j6yNIJvJ6DVnDQi
nxzsU13pbmLP4o8lo0bM9d5Hfdo16TZHCatUT2z+wyR55Jso26d1qL6SE7eb2X2/y8p16GRX0F3x
mLbLzrv5VyHnwrcD3gjyWuBDrHelYZ6MNSgf1/RmDmuVL4UeK4XAwqOeJ+QSpBh353H70BlJknMo
kPftarZj9e8dRVZRi9k1GkJ7iAR+zVVp0z0nlZlhbX2mgyDiFnabZRe/lsX6bytgaicqxxXoluUA
M0G+LaQf7AOyX5O0hA/zipu0g60Us4PG9QiM4I6OcGvCBDQnbYGNt2bKeJY2doj3n9IX0RlOVfnT
tIYoaqId/w3sPftnFEvnk4O51g1nhd7nxVCChHIhqt02Z1eVhe0Nsl/9bWVk2Cs4ypYY1wBkuioB
WxQqiLOYxi5onu+gIab5X9YvmQe0DsmJsftR7bykLwUk7We0JDACTjAWniUqbdeoI5fV4ofnJbOo
8Ht3ZHdSK3uPt2tJsM66DwC6y+M6YG22pu5w6L79diGxQ4OyW1JFoVA1PKXsuZ833iTkWC5LRroz
452/6yUKVJFsuobuiNySBIBNIuYeDVugH0XeWeQPHXHLFpvALKof6gJLtTXhiz5vWz7/XLYFRQve
rk3fQegHN1CKFmFiMNXx360rB4xlcASaHUbuY1ziVvSoGWvKjnpw1COOOS8B8wPwcD19zwT21lyX
7TUKRddGwE9SfAdRh8XN2GJi0u4aov2Py2eKrpFjYFMM/x6ph71OduxfVTlPk6VWgzP3BVoETAH5
+mkMTf6bR5SPXEbbz1Evvja5pc/Uzv1/fdZ3V8Vtd9cXZkI9MUuVRYbWqk94G2QG/7yEKt5O/Y62
SZQmunjp1iaYHi0dIsncrzX0RTV3ZX/fQyfy1i8SbBPN+KnoUnUZZjSBVa/2I69JpDrYJmNsDtAe
nc3m6D3UJnquCErDmeuNQh+YZU60e5cXCgaiZP+dG4sGGMNt/mwGLTH+Y+f430BMfFnyKLzmohvP
mrNtqOl04EvjkjS8N3E7Zmb+M21Qe67YRv7G9znFyU8lyBQKJFngMJwM4Ug+6ef8QuBc1CKuBAfd
qukySrh41KF0/qQiM4gqNp34x0cln/oy4z+0H2iVbpFSbSYS/T5O3R5Og+oXeidjPZykcnRtknyc
vhHO55c5H8lHl8zyc+N79Gw9RWNWFsV/h46i7IaVY/G02am7+lSUUbXr3jcj3DFFFYZVnyVIoA+H
Omgu9ADM1fSCd+eedLuv83mMRQ0xdLh0ZcJFq+Mo8hWLhz5pZq0JwK1lCxbQUb9OzYDrq+2OLiQ/
F7XjXq7kGOJ7LAwc7j0lzrN7mKNEsh0xxywtpvU8r5ajFI/ZwfgtS+iwth5AHkAkFf7EcVA/KfQG
NxrBbhfPDiMixsoNeALuyah1rLDf4GMLl3W7Imzus5P9gI0e9FCPvE932nDpcgFp6LE88wQtpoPL
011Y09FWU1IY/gg2bB4eD7S/vB1czp/ytJxK7Gibr3FkRH9RF7jqPyjd2RU6P31KaWQ/OxfbA5in
7+6+hJysmtCrkhqno+f1GOu1r9NU5k8Z83iN/KbiuWEJGadqtJEnp3QnzFaWlSWs+Rc2q8ZkfWau
I8Pt1yqYbHzFwswSHaQiLyI1C71F1hV/YyYnUdPBoqHFDr76Gc85wykGAxC3EMSgTWF4qrodi+B+
ocdbvndH2f3TxmYE6kdsJdXU52iNxTpt6d26Y8qsw1ZuK16WJf4htV8fURSSD2uE/2dByz37Yg1l
FccDzmTkD3fzvqR3XnDxh46O/EbLxr5PsWKYyfi0RfcB+TOfokP/VqVzHvqGo0963I5FHHW+Z+V9
wpcUxdwt6evg0L1VMc6/qGAzyO9TdCCiNv2ULqduX47pxJd801eaaIWdii8IhOF/Vlb4FZND36kA
aoxGjHWWwoLguyx4PjacwIeySskykHr1ZtOPjsQD3NrZHA/H87IzVLYiR/17Po61i37s6OruiN1d
O8BemDYwJATiCvfJoWwh8HDfYFSNHKM437GS1mUdL18OcK0XIB6YzVAU4w7AUDHqB1i5xaZmU4gu
rEPqbCu0oel3wecSXhu7ftMJfF2bg7nO1jkyF23jTLccK66DfTHfRpoff5yDFe4eF0veRkFNr5nL
o1+RVuysbeHk/WoytH/E5MNyCV7Kd3rIbGtizLMvHnbm//pjGIcLJHbHWtsd0B4UwaoYYEIwqp9j
QL5vucAMZWadLNqOaGFbYBZ0qyfMIPyOA5VfL/gb5V0KidF0zrDD3Dc5tRrPKZaG13sR27mlNB2L
WsRMYOaA5sM1zubZS+kDHih+tzAVTPSOp1jBZLnSuCwQp5btuLI07Mqne897/yHJssA6MYzgMyjc
2M5xbh0AlBDQhOeLz5P3TQ6eAZzlohFpiI5WZjvXd/IY8aYOkGqkV3xvnLYkc/1VlmD4sN2OiGr4
D+Uf0eoBvY9oTG5lFqPv7OJ5CVc2DDq/TmXOfthVbxAeU5lO1TocE14I3GzUXAEeiKG1DADZBVm8
G63zVRX3ndhDXKVIigOsTbcteULvFRymhM2Jutj2WGKE6zffdCb7un/TTpflhTs+fM9lLOaX0iUi
emEhSUONBl3v52iZkZIzBJY8r9vUfwzuwCBNZACcOaFNAreCHbg/o2DoQOBjvfA2cbOZ6tjabL3l
MMlymGm3eG+kkexp7qPtt3WrhEfqoMsWEx6AFYQrzmOFBzZ+kK3PGnasfYqjHjbRTBSdgcVgpk9F
6cXZTnnJqkGS6M+xMXYDIlHQc8hMuIIDUf0f7LHFr5vlCrOQ7dTDHK/KPDOstl0BQT6L0WdPCY+P
O3jz4pvVQW9zZdOOAWycsAF3RmQ5JKuTXPnPuRyx9h0n2XZV1PV5ncqdn48UGUI/HCKh2tgsFg2+
9g9z3ueY0v0+mYbshMfniCXzdzMvadmg67W6RTroOp9N2AZcySsGM9gbpEWrAVSWldIJItq2XMy3
NCl6rPahs1RVnin3KqYR3qZL6tVZJ+PxV2QrWOFRwGL/cU4369qy3CYIg8yXht/QAt0FkdMCdbmP
0KwhrB6+l5UjMhfNTg+9tWlelv0Fjk8FrYGOZuo05EL5ZoqpLGuP6PaGLp6C8wg06IpKIDZVEntU
1CyfykdSRHsd5YX8s2fDsGHGgB/BqY+tZi1qFnqeOPATTaeyr6ISaXSYHGCDXHGhlbse0xxMM+kg
imocN60aZSBhQ4jOPFzZmtEn4Nak6ceMPxZdjnOSSvZOXQq8qsCYW5Wx7NQ7jxySKYa9HNHq9eX/
g1HzfmgI6MavjwIRSOXLlZvKJ5k7Z9N0xBVWbsd2J0T97FbhTqlfMfSLRYFn2Ur7ulodfpF4JaRh
CgRC7S1a7naVEpUgLUgRPwvk+7yN2LJZqqWbh9doQCAmPOFg0IVh3fOs0aAmQku6aAc6ConyfNY7
UNwaLx6bqmVGfk8FKi28am7C2gDTxz2QrsD/KjfHs7vGfGQfvBTD9Hlks4f1wDoDLYhnjS9pgpHg
fWczBNNPUz5Bj9vBVPbZwPJjOFsdbQYdsisfoNV3z93KO9HSSRZFIyFac83OyuGobWf4694f+VaH
g3VvYNbsvzlhAbF1fdJfyJj0Z9zzuJm4UXcKuNh+yjA1fjELm3iSHmeqsjyM5F4YL5a7IBnWo6Ye
OMNl5aWCZVsfxg8DsLvlupM/fE63nzDlD38DBps7APA4dVnY3/YxSTO0qsVRnIbO5E9YbTVXvFrS
NyHLzVhPtshyTDcjy+5GaJWWt0Tnjp6p0uN8/ZLIhxrkgH+cYCSo7kFgTeWvsB8J2DiL7hsFw6p/
82zDH3uIlJ98vCVvPQc7xqVJrlAu0PvVJ91fDDxkOe9HJ9Ghg4z556jFKeDFnkA+k80MxDA1mHs7
HR4IBfC3dYt8K7x/SjuSN4rkw3ZBg6CrPg0CPYVxf0u9L9uNd+AI24ny435AwPe1MJl9cF6Rs4iL
Y64BywkCzBd5lo3p1H7VeNAASJFkcFVswQWHbk4uldpzC9gBcClitLEocYa8Pv0rDEiVaotAzjjZ
b5/bALwYpX4bKs1l9x5GszMcr4Xphkd2Q+Hxxt1ItMtPlZdoggkydwjSrHKwLIxLf5vdZPRFu2L4
tkcCJGeWF//tuNpwGS+wByLTnoMINsV016kyeQ1RBo9qEcXtNqe6TWJwZT1qDApdhs4wKwRrszTm
d3Bomk4+w/8+iZ04LVID8ysHXDIKJE81sUKcAAvDa9ZjU9vAJVyb12EoMYnB6BzUu4272yw1Wt5t
2N3H1g+m6SyWaMgAb5pqLtLj1MlluQdnxbtab2V68Wza3tm+rmPtLGoINk7YzSs2X7LQTTm4HUmf
MIGB7wZpVk8jsQABOp79xJb1dnKK8xcoB4rGUeabfSb+O7zQQpOCcn41LBqfFALrasCc+iJYF73j
bYdcNEaKUQU0LDmvnY1bvwBAwF3Iz2O2DniDsNg5VAUiaWulJN5LdUxo4QL2PagXH0liJgSbFxqj
m1wfrYLes+jQ99YJqK1LugADiC2XtzWb0gqQ6I6R0y03stvcVsgYRepFmWdNUOZ1gyqkSbPJ1WRn
5IIlpP2SJyBjpymEBwwb4bTjjXjeSCQvkCSR6zjq4uQidZwpn8YHN5KynUz/Z8rEWuOvOrQJtpPV
qofEV0HL0OhyL5+HnsTvXuq0ATEZPwHUHR9nqZI/OOxZc+RC11m2dV0D41WwHDyFqXAm4qqbjq7t
hq3/yDgww0zF/LLIRDSMHwuqeBR9QG7WAdCUH0mg6ozg+uK0FdBj4Vzkf1ncJatoD4TT8KanbHwR
TLoTEGnQot2+N5ll65m5ALNU2W2/1y0CNNOv8HXScMse9T/DPX01hIZmpVOMzWlwVh44/VvMY3YG
7Zs2MtrLa1FaWCV680FnPbeDEWBXeFciYx3UHkaQHrdlz/I3IAvLGaDVcBeTTpwgOjS4yEP/L82d
vgCHpC+jdW8LG+X7GFME467oAbChtHTV0Q3DPbzri9dklKw5LPCIU0ThxzoIW6aV1kHBfoXFTTcl
fxhUOfg+N9IcpVXQr4hAWTsddrA1lCxTVXqy+VpAPSFw2WN1oTEDZE0GC9bPeyR/pr2yyYfwU7YP
dwmLJ5q3HOna9SoOobKzdysuwoFG4GOeTehj/qDWJc2iU6BYrQIq5Rw/CF4ARbbv21Hu0wVtW9i/
AUrtNcgq2AuV/2HjPf9DhqDFUyx2ZlqdFMF+wm7ygKHd7gcyNwKb1OntKBFo8VFIE+s7fN39+Iek
UBKA5razeEoR1pM9HFYNTc43lX4PWXKYO/g7KNCNmfPCvJZYKYM5Tb8luCXj0ST+v3K1wvwrIk9N
qKZZJhZyXvwA3UY8SV8h/2MV9Zr3HJhuSMpfqxvRQ+es4I+gP4ektdvU4eBvY9+mzLk34VcJU4Ol
sFHbbTAIg2lzytBa5g7ScdyITuH3klmn4iOYIQfn1UU5HR8l78w7BsoZPdKIcqNqCf+3d5hwxval
lIUXpwxXY1yXo5lvAFVSyBmGbpg/N6j3pre5J2F6TRC5ZOtS4uLfG8u87SuJl7V/0MtsVF0m+SEx
d4LGyitcy9P0NDl34JvmcG4cK9gNaFOPPrGgGrIckpk7uHLn4aFMdMd/OHgIFDA/AFnyHjw55upY
89m/y8ngMKUpqKekzYJPf4J4LZLnASAL/xSFmz5XBiV2m2kI1WWzkbjANKuBMFy1XZOsBtIEG2e0
Po63S4GV09LjlMjK5oMwMYQJkg1dxQ2BkSKPVjkhU9dJ4MaObMjWqAtRrPs3J0DONHKB6imqmIbQ
F1pa7XYF2jfu4vUz8TMUfC34PDiyPuyjQGDjQjtIH3DvO9uWXRKtP+B0PPl/2KrnBRxKI7vbCf2Y
KAVMw3GtA1PG9SRB/i37zL9nfQRGvHY8K6KrmsVSqKafITe7G1NIjgaQ8Yh7upWBqOQCvY8N18VG
i9INg3XX+Ljsdi/PTPTFbK4I8ORoi3hBj1/5hh3l2seZ0hChrWCaGqVK5v8TgLaylx2hVLNp9oWt
tKvcRizaX5oc5BFRauUK0jqFQiPO8Q1tFekgGJirCFEDD0uSsUzdYybFtFtN6RT4XxIIIcsp26g8
IP8RGpDFfZcxru1plxswsDXmdLwZ8GHjHxBY0/F9QcEin33iYhCTVI5expcYa6C5Qq/AoJUDtzXg
szcuVbJI2gOmxhNmJ+Ei5znkDxHQhrPCw+TjFfUEAxyChnV6/IhhZTs32eIKCY+tUQWvH4s4ZSpu
CqSVHb9pwun+MbJVDGC4Ax1/70AEVnOSWcbFaS7kbuZ6SclhbvwAgY3ED7rFzQ54QJ0PvpXZ63zA
5wUE/OZMDT6UYzI68BGwFNpjP6HykJR9Au8fWIu3byy2pnDB3qBKH6dbQjCa6RPuUlaMVbcSzCch
Q53AN63G+Tde5j6/xS6VpjI+8/kp6Z3A2z+YDIGUyVJU++LKTy5i+bGh/9kdeC5BiqVGdnmp+HnO
+TG+dnTBdX3ECBJFMaH9FeSWIt+GAj7lTz4eN3eLZqhT7/p+Rn5tt1jVQLNO2h7HDb3JZoq/ouyH
stozeCPWKUdbgZbRuOhdoWbrFp9/XFsJafTYQJaUtQmNj/URS/d59EHgDjn/guIr/Wuy/SgALYBA
Bazti/yBgKTGzAFqIzt31EJwlehyfC1mOPeraqcxpc0GS057A9Q4/hAQ2ayIiDiAB4IYZeYmtCzk
KWR4f9u5BAlcZet+zGltBFYD3712PmvLJN6XCvPD8RS09oeuNix4HHXfA399jqB6ISdQzF8mnFkg
AQ3Jbu5Nata97rqxExd9AMKqYhGQWIiXB9ucOt1fDY98/h0mV/H+EU9FmjRhxUAOcHQL73uabBbN
MbHTzy0p9dl5KNYyTtm1zBxgPwJtaZ0OIyIWYXqEVwlARo8XXTIg2CVyzOoS99jRaA0VQEUOwRBi
hAOQvnUDAUo0j9GIDKB+fF7ywtCnBd0umhbh4GwNIZm6GwbJjivdRnuFfJ3+gWNWLFoINuIfKWXb
N44nu9TCm/AAlJtCDcpi+2qhEWB/KbD5312Ht+WyD5OfGmwbABlkMVrBKwP7nt9BlLC95DIPAPnV
VCDuksTbox+ifrhH2olGt5Gp9SOfy2x/jPdy/gUub/+rOqaGupw7kX/FPuRg9Tj2RCKoV2tfdltR
91svFC4OZNkBZsQfV3TCoJrwsHglj2i8zWNB24mr7UwKtvdI+/GAIeKvF1mnJdiQMNtfwrsDO1eg
03FXbDNngELT4T1dNv1vBFH4F2Zq+vh25MT8ChHWDl56BMx097CWjixi0qKtPHVgyG0L4eQxN+W0
KDQmPhMTrCqkx7GVAFFO2PmCMROFvgPLXsdgf4OS+9IZf8H1S7XvegWiv4sZlN3AY9uBieF9Vnu5
QgFHQlZqhKgW2YALlcTdEwBc7HpV0LsOyyfSPXnSCkhZ0GzF5VoOzUSCglPLbKP0R6w7bd7xVjH/
tf8AgMsbRLjDWnBQtsKDU+wfLISH3zLRJsEZOlZxYoef6T00ZLiqJULDHmk5GFYfUZJeIFDqF+xW
Alhwi55fNpoagJsWUgX5zFOd81cAVfQVEOzA/9IFM0W89tsPDX/yF6yY7lOdUNQHrEytC2p/tI7R
K0ftesm7nbOasY0ULd3FANkpM1Eu7/04Z+P3IZ8nlEuO5IGLxwDGLmUByOjEKOCRExRecm147CFR
UaHA7g7hBhofNvZx+Gbw091WSPzLUZdYPhVhaZH/RGyTcW7SN7UD3N3PY6qOrBmwuPfMHXKc2hyq
JJyrQ3lVi1AGwLM+LSFcqcimmUZuzCC6XyMZe/IAQGjriprOXZFXAJEO02aGMnIrOFrjJ6SD2qvS
MstBQluDurT25XLniuDf5uUwoopICpf80iiwDhoU51mFlV+ZQqW/bGFdPOKwIeADwYE6dD+H5Ujv
IR+Nh28atxJE7VMe8PH4DKDyBzlWnbe+hMdOm21+s40/JD4Flaq80rWbvpW7Z29xScvvqcFJrhGo
G0efYZ8F/kym7l/qMvuriDemTzsYrK0SyN7l7Qj/lb6O0JbRPylqH8w11lLAH6TwlBztpsRi3nNs
9kencZ9c93dCm8G+HzPZXixPx/sIrc7rMhcGGpTB4nmNHQngGNaVVXGU9wuAYxYWnPp1nIx4zs00
xk9bAh3qw9i56GFWULTg5pzC4xyhrYI6ux+GR+MEOBUoP7FwpcQ4toRFAj4AozsI2PKEZ28TdHNX
nTjKn+H3KmqPKaGaMUxvlSe0vNgJ+s5tiswPBDguJfyUUvEEj9IofiaoiqKBi6D+icmEQwBgcnRd
GiDOdBvUaJH6ikzJEbqloRd1DBcSFLEpLbsKmscUNaoQx08aEl1DtrysX3L59Hlclpi/qK23+luB
SPX+asVovnp/vCrVETLAS2HLyOtOnYT2OoXA7yzQ/StXsS4c0L4Aq/yGiaTUrbHp9pinE7nxuTPX
Ev0ChBZllGavULTseYNha1nejzGFvJJ5qsY3OXfx1Eq+Q7GTgIMBIui7hT/GSAR/GpJ4ImAYhmU4
cd+p4jLNG5EPEPH1AIg347pPUAq9+2nKcdZvXXaAFUIj5fAEDrXcOgCy+QkaeFcAetxW/HBxSN6w
EMoLXETgmC6ldpu/jlD2vvZrOqSnOZ27sQE1HPhzgqQHfhIRxJiPCmTYfB5Ugtm8ynQa+9cjWnHs
54E7hy0J3HzkBoIbH2KSKYSKPd4qbMqThSLt6nDmlm27UJd8OMQBgsVBywmM/DgvOlKnERqfq/Eo
FVWPfYutRqPqHpdoWe9ssUATpDV/Kdmi79yWUlOVEYUaKApQT1lwLaQlyJe/cfBftV4jZJkb22XZ
D3QUgdYsynV2zQ9yfPYz3qI3f4zyNu6p+bVg5QTm6hoZszXGdR9uzpUU+gpcHa4GEQvl3xzipL9f
wQ75VplouXoroUBwRrNn0h0wRI3WbH0M4/84O5PdyJEli34RAU5O0rfBmBURmscNocxUcp6co/Pr
+8RbdQuvugAtCyioVCLpbmb33GtN+ktJr9n5c2/iT+qd2dyD8Au1ldPiZyEch12G1XXKc2SWGTHH
iZJl57JSfvwKpBB+6I6TVYUDEYUHMAT10NaGm1BvalfLtai5ukIwsCm5G4cFCoEvsadV882/oBNl
WPa1nW/4j7cuckPrOTdOazTy0JWtKtbYwdh/FeX04L95q4ePeNH9Bs4LO4LrRbXaNFZJb+8WpT1u
7bhrKAiN+Va0Y7DN4izX4TgMivGkxWG1rluz37VLV/+hwso3o8ink3CtcotjcljPlHenIWauWeM5
+CDmP+OFbPLjEC1NvXa7vryzsqgpd0Wq81ukkXKfWHN52xqps+Ess9EcZz1uFbXQKpOL3Ism03f8
lfthQ0lYNNAkntmHdLjQpWyV2g4xesE9WfxK8QDZi/JozmxpdGUzrEEq2LQ+xwOwqqskRHed+4qx
4DJxX3SdiyZSq7MrlvhdNO5sP2fK6i13N+Eist+UytLpRmZTcbI7UzzaiRe8RpBvcYjHKBpXgYFI
7GNe7VaqzOyvGTpqWZlynM6JqKd9QYZ8j2kHgbZS17FBXpQ3RTkEMX975fx26tyrt4ireAeQt4sy
HKtiTA7xAj9RWnbc7M1ISIeSwO6pYGP3xBOjDJhVBFiVW+0xkqZ7iYKUEanXuEa/FbhzbudE92d+
yBvYFsEmBBEsj3gPMbXmgcqtMEoGc78IaKNNXORGHSp4uWXnW9wVwdLFh3gy5lVD+7UHH+8e61w5
ETMlb9QPflAxaFi82KlXJGwa+gIwCxdO0Wc8e6ODHD6p8XrXL/XOskXQ7xC69LypuBLNL9McWAYU
QTrlIYMJGMPJcYpl3dPnahYULsBqHCytaDbGYpXTpRws7ooFY0+9m83KJbkedTR5QFxic+VgSBqL
FeJeS2GZmdKQxyhLIgXsU9AdSYgjceP3Awqp5oLecwwCZvVVE9FgTvV4Rz/vfsqm87AcuWMyrwrD
jV884Laj6RvtnRiM3t24i6qtC+XmEK2tGkT+1SSmk7GgaQQbf5qplnlpg33LO0HdRoGdhIL2EVnM
YmPrGlPXoFel79XqbqmmJGKYN1stk+8ujiA6YGsfqVRGdjO6aYwlo6irp0R2vnGcWPYXbDpptc8u
2YBrDpT4SY34dBgNDinld7pIjyW5SFLJCk6bg4BxIqe4iQhwcQKLogtVftzwjK1Pk8ZkkwyuEFuu
SliFGGwIzSunkl6pKYc8mTSE7XmkYPVCbtO5O1VAFdnWAgLRd9bQdhaiSTnI7fUcDpYVsqQZrEQB
xUAyJxa6Tbxknnc3zXjDV43XzN6tLIW/kMZqJtMBLsLVK23yVZ0zPtXyOPqic/fk4qb0fuY8uTtZ
R1byZWM5sKlRUkYdCYLrtDLzKHiXdeB6d4FVdy4ftZHYOI3qIl57rIIbwmGOci/sORSqUDU9NpNV
C/vW3uueu5ejPy6AsMKi5H0KOy4QxIgh6qE5Q+0A257k0Cq2bXG4l8Yz/+7oHmZsx6vBdIJTqeo6
OrNitog2UzXHL85QJZ/Ywxh3u4mY/LVSWjC+la4bDC+osW51U04+og9jSrBNcNYWLttpu21j0kGv
RixThOD3MADrHDqeYVHXPduYdppt2fmpuasCf/yKk0ZuE2/pmn3v0C+sWE2vtz7UZ4w6MwyXtu6H
cruMOlAPFXnPBtBLGidyFSWNSjajrPLfBiJ+d2FJClspXVfqnecbk15NdZEYq+zqMqBeLuOtjtIU
8whm5dCbveAPnJn70EZNekpqHwWUxat0tsGUApssS6+3ilJiDnHJmM0Tui1/eiP2TabwZWVnq7gY
nWg/1E0ZEcu3mFe3Z185AOUmtNjZXSZdvddTl95WVeXr1aA98SQaFsDTo5tBdrIFrsnz1CFOfMW5
j89rqRL/UV0xLgQ6NOSjy0S73NqZWJCjjHk58yJZVNL5tOy7TkR3xQJa+VjSsN+5XLowBPjq1pHo
5uVkZ2nubwNk7g+Krd4K7YpTNF3BOS+vZi+kwgvIDtV1oJ2RUf+QuqvcXgQvTt2+d7Kt1grl58uL
TU2pIlFtjHFKXpOpq574mhEuRcTqClTe320qlsd5Ft7Jrrrll06zYksmUnbyTd/79CKYBtQHAMNU
Zb8JumiqsLCFxnQt5pMBmNeFg2pnVL9YvZUYGmhNm8G/lDhDuSG4Oy2jKnEm5ozIfbtv3mXqGchp
xfICxEgyN+rjoTB8vINlJFPSV7W4MeY6vVjkYOdIEgbTL78lGodWzPYhzONh21r2uAMd6T/gyozb
KUlR2CExbzCWtnKDoa36AxplhjhmmNZ3k/EUJJN6qHUzf3pYPE4WZpW72Z+POS/SjlqpfTTHlrvL
9NWwAz6Pj8Go1KE2bOhqI6fGJP7L3Fhi/M1cAjdOl2QnqDBcYPZsneJKinfAYdZSZLO8XowlUE4U
9fVhiYW5t6dKn31OYYCTsn6tY6BagyfyOxnT+m9VeJhZ5t54mqGGHsgzmE75OA8HFwjk5DiZ+pNr
xzgw7JsO/Cg6G8rq5Bx4uTzF45Xo6yKrgCS0sHkq6uJibNSakyxg8GhVMWKYqTdopqiQANmC8dgM
cyMztElc9Lhg4sFrHshkmkcQsMBoV7Se5b1tAziKyag2dp9Ob+VYMnJluJXItR5Vsu+SuactVoj6
KqPpGx03XTd+aXOlEivurWbqFY5LJtxhXEjwiL5RAwyg38bnzmhBEVRUF6GZW59d7huH2M+iYxTM
/vtsuA5DuUCc0UD6XzozBqANM3uZLB/VZZjsEwLLdDDGZbjBCFOtI6mCTWzL7NgMRro22KHygixa
nbLAnFc9le/VfWjtHJrXYHHmLQapTx++dt8vctzTzDqfQdv0N90i6nuGhkxfnY5am+S60Gj8sUBu
MV2OPLYKw8bmWBNMuZ0xYaYrL1p+LxZOswwz+KvXV+oX6f/WPdI4hucJobIxinFHRHLPDclrBH2s
hjUDLLsLdeUvL7y/QCttHTxH6Fv52h7N+K/OK2ODEEDPimZ9sfjmEG+HiCjuTJrVudO5sELhuNZj
bIh2Rpo3y6OO84ZGOpvtM12YeWwQPLlsZgPNl/NoXVXwzHAFqXhJtOrDnIWu6api+olVfqKCsJdu
ndtsFgGVavVjbwxNsHVzXbwGnssUlhHchn4IVs4fu+wOJoypDoMC46AbWe5rBw0wSGuMQ5zR1YrK
P1/juRt+e5WXvuHPYBWQ4U8Ejbn5uYmT8kF22qvvSxcXQZI05VtXTTibpSatZZX0bCfVBb5oHHUF
RJHd55cmd0C4AMt2hciy41BGjL0jp5/RAGd9TBvXvMGhrXbE3lblhto3f5opCuH/cLlhxjAKFMaJ
YsFunNeyzj+qwGvxHfcDF+HgZebRJiQFYdJz7NCagKv3mVZAuslgo0Dj2l5TVYxrj5kC+NBQ7txM
i08bKO/S4SVZ20HFTctj9bhFJlqgBG0ipCrOQ96y+cUEMhtWSGP478gUJXbNnIHJ244OPTGqdDtB
Q+BrR2/wj/ghnft68tR9vCx6T7J2PqIuJwNUU2v9zbOlPGJRN+H5SwPuULo0YEBZrfxqmazGK321
/oWWk7Lw3h3yMwk4vX+DuJsJrPm0hnsQdQ3dBFuUrSh2qmg1YUrbUwoG5zZR0YZhMDiJapywJLv9
F742hGRIsH5jdm3/HOHBtF6JMpD3s8VCTLS0dCiylcfGLIZifTts/bK3DqUC1cHyOWz1GOP5Stoy
GsLR7P1jW8Sk8tWyruajRTYBpVlvVbu+my3FhK9Z7oRH0Z7LZhzXvlcsr5GXRGGZKFvucuJ4PuLa
674oKsRe01JtF1GYG+wz9ZO9BNbT4ozWV8MuxrMYgoh7ieRiyv4i/kjUaCfgPbZ7Ssqq31hsoScV
IstFvnJw7jGAmwrUu9SwjhAXE3PI3vjoJWY8Bsx+/txOpXso+9T4ZMTgVnuNA/oGc1l9Az2RHiaz
VWcRGxWQp2SFb26MvBs6ti6J5v9NCmpbvihGUg5VKx6mjj3dTL/mv66XdhscB4LfyRRPUxFjoUHy
RpeD3n0kAyw6m8Arl9hpqh3jtgY/Uqu3PeMDd2XEY5NsiN+rH8e6pVnLCkYxSebUF51WNau+jOrO
kJ6xF367PLXQX/g/GUYtYS+HJsPrkjGp9Dy5tYe8uF+Wydla0yIYPtTyy8OfRIDBYl5h7Dzf96QY
sZy+l3eOCtJTHunp5YrEXIgpr5993x3fioTqAz/V8kdZHbB4P9I7rGhgiyMjNB06auiOBvz//dVk
iO3F4KUIW2mO57krMdP09vI7MR3nwQe1PkROUN5l9jL8cpQzOZg3vLzmtEdqgPRlykrMWo4IQFPX
YYGwOAhdf4i27hyNF0g+Qg6JVSPu3e0yhtnAER5kVBzUz8GIZ3bDTaNv437Iqk3HtpJHz+SayPG3
/poHF7RolgjRFxMvVvaZRhY6k6WhxCWzk78mpOHGVUOxfKVEkW273h2C22C04Ip6oxhOKsZ3cRxM
w3zpOsZUm4QtVCCAfeNnhySGMakZCsd9vo66DAYnzYjG2+G8DspHolaktel0Up8hhY1nu2EIvZWV
2ybb2kfBDnN4x3iLmUj8aZLIq3e6xSmzSgLub8KQ7NJ8yS3Ps3ZqLJmk6oKHQKDGyNJWD+qvwpU9
D0Z07PQ4yzZsuAbIrdPCinRIwzexiBrrcsWYUWGnYpyUjQLPTzJoelBM0lt3MJyMeQCYzbxVfS8O
hq9b+6NEkA/7IrLGBy5Bv3+apiBODkvNvqx7otWWeZW3Bl8uzZxz4+v/4OVdpG9Bv4LiVEZGQZob
hXTWXUTXEtnPHM5atiR1gITPKnWDtdG0o1FvHeG1ayB0O0Oo8M2m4V9lXe9grnXim9M7cP5VLqTT
Zdtm3dQBsSaExJwK8veclwo9ST6hzeastoQm169NwgQ2PTde58A0VO1kbcySKEG96xZNv4ssm4sz
aSn2FDLdaWEjJVD++MD2RNqg3AN+KSPTbeYwE26nzshoQYDbpBSKJOzAh75bibhSy00zSKd6WBTk
3a3pmcDfIXbDRd05AX07lLMQ8smsTNWv5tFlWTLTNv0pagkMssInM2zrBJ1TrlQEzkZB7QtvXEU5
5hVCC3q1Bqao7yMAHGxDjTl/eHOAP4MB4XxdylimDyU1yhs6YXvkEXaPUuQRYwTDxazhC/dXi979
EWNaOQ6tC6VvTUQ41FXJVEmimP3ic2EwrkiqodtkT5HVp2EtIAxFoEBQpt7DTYGB771y+oo+URZn
nTTBE7eC3LlNz8WU5ty9dtDtFrhVegRm4Gs6ZvfdK0ynwddAvNoKksEKM3WlYhg7lmER0GitU2Ym
N2NeEwRegLJ3XVYI5qZR4a4hkOy7vIjFTa/G+gjZVj+A0v+yGpli28u6d8rGbNvZXrbRMZ+GdEvr
0Qya/k7mefE0D2N03xEcIEIoYvPsKR//vdl1Y/SYX8fnoWeM8bhuF4ObBt2y3lqDJvBgaeP8zZVR
O71MEQswdzJjTkBSCac9kWwq5tpzLXeE0nRJfwgm+OY1t8aY4Vqa2WObCE5iKvJUNVsvm7lYxwhe
kQSDgDH7fyaj5WRP1h4VPrjneWTFZpkDS17qLHAI5mA9zLDOiyCp/ySEfUTblOQW7wIzVOpwyDNV
nv1qTrOtnSxtuxMI15wMs2+cC9wrsFlYVz+8YcHr29bpZ2eDwW1AL5w7M2pn6kuv5jkh7DnynZgl
VGkbwKbZtvnApzxLUnoOXuQv/QHtjrnDpKrucwK0Tw9YqwoDg9tc5xsLP60k7iaDVfRB6opj5TXT
Zzv5I7gFqITLPKINzJWjTFxv2I5Vvh/LimMBxKKz7xZJZP2dF8RZv1PC1v6TD+12snvdpButCQLZ
MzwaEe+7Ie9D0Ja+3MQitpdNoe20fLCZKtB0AzhhoADqqN/yctHjqa2wmq/ZoDRQR4vr+vYSCJAm
h1qgOWmnpmTyTUSxTc4UIZynch7vKtPnt8yzxqjWTVQvYtv4YmzAaPJuWWEgs2lussH76xQlVwpX
jP8y2E237+c0/wiY1ojrmG7k1PbkweRuEdEK7tcbMKDmIjr7I9aK99aUuHfMGeHioROmnZ1UFmTm
Sg94hEJgiLG70wkKf1qm1mPnYmBb42LWux4LlQJQrYJmZUcwLQy38J1tWABS+qE9x5UNQszEY8uQ
xghWJg8WyCQ2kYKhx+bsFhdK8+F1DYGOY+MOlEJkHM6riYAHlLNYcdJ0o19d+dhxeaqWLP7I8m7i
ePQr5owQQB4pOFba4DzH2TOfkqzw3/SUuCLMG99MD0OaZ5uMhWrGyW3yvNv11wSSHYRl0awIcozn
ncXo0/giGH3Mwi6N1ZXPkVn8u+Bjm7qVN9oa+twimPXTELKBXSWOhx17WkYln9LQ58QNDJGbuH/G
NGvLv33po/Az2M+Lgya4gBIlmgnHSVSRjGtpqwr4LggUjo4lKdL4RiddXH/gXPZ9bge/Es2DrMzE
TUKX9mk8Fu40+TucvEOHganuxM5JJ1/tiRuoHlBS5INqrPGpn5rZ3igeSrnmPp7Ls9GXw3TDzCS7
r+SkXhe21hShF4BEbR2vnKJtQVDNvm7c5iat8utqhYr4EigEyPeZ9y5M8jZ4SXuF48SlYP2d2pGO
jk5NdfGeEQjk4YwgdhROT+tPzdy2DYWauk9gbyLUxoES80YoGfk7Bs4i2rSgquc4t9JP9oQvj46h
3dee2geBHNyFQ0kkqXscCFXQK9UMJhFIVLrBI+rB1D5mUR0CgzBuKrlHm0DeRGQLbIJswN0WYMuY
N2SsQfODl/QPNePbrd0v5kUTSnBGSBSQIEbck+dIohG5Z4xangEYMgDVPI62V6gK/isD3aE/E2lY
DmI4ZJElhtU02WBGZlF9xMV1eLmMwfTJGDp7TIa5+JpnNM+QLwxirqcIWnOAlXtGN9E2spy8wl8d
NS8DcWS70U+8mzIiQMKVtnGRMdfO0DB73sXWNIHWGihxJT/5IvvAt3fsX+ouHblUWDS7yD/NHtRM
Ju0u2yQR1WWYm3n+JAfDeqtk6ZDya7OsgU42o1lnv+JmcuLaXDOnF+hPIP1cEYuRQe0wYNu5kSPW
MrDQ0xvt10RwYEJZLU1pYYYqeyNCnlUpY7wMf0feEU6gWt9ENVv0QWA8JASndZddROuxInd4/Gz9
ZsJqn/dyOgxS+1tF+bkVKqtu4aEI4gFzKY51NlcnFL7pUpT5tVKIkktVZxFATe88+6Vh5cesKPF2
D2gUl6Bv5c7JpLFWQt5r07WOLhk8yHNRLo/0ws2fHsVk72dz591VbSS7M2Llc0z7ssl8u163eiZb
ShoJJxOCGZ91u9zzW4iztmkIGNx3hMpOPVFhgAtEsZRHfKsu9WklDh2NXn9bEDKDaY2c4JhoggAO
OEqT8ssgrfmmntv8iOFsChcvwt2Xd/Fv0NH+LUgrBfeHSZ84gY5IES/gzysI5FtZI0NppAaFp9Vx
kvzE+97vCtI8NkUxdPQL+EWvncFVwJkGhd2T9TvLOnIdwW9gQgDi3XglpUKEntP8Ke3GuvQVwXqc
MBiNk7HcVXIRT0Nqdr/LOVAoGr08qDR3HmvYFvKNaSpjPgULxibwwTgCq9k5rOQF9SnQ5TclXPMc
4nb0VqQa6BunmydqDiq3Fd+Y5TIudN0eoLJSEUPBkuFSU+cMX70lOcOSBsdybGf+mYjEJcTLWb3M
rdVsIvJbTknjBp9NPnW/amKKTtq7ZtJ4GgoKIXmPnc8C+EIeOXYe0SC+7cbsCiq8B27WcV1aTFaJ
whCPdCnGySum4dRaSdGvXZ5+dQQAtI6e61xzMQMiRWrsqVcMYJAvFXy9Fc7cyenJLYrms1XK2jdJ
wJ9VwBRsYrfP9iUBsTd5NExXK3c/7cc4rQ7owcM6inv7F+WBfjIjG6k7mNtaMaqK2w22V287TRo/
ZpbJvZ1BvpjgCZRcxHe/d6KF2WcND/QdJPGOqSmfY2T6jd64NKvxnsVC7VOgrOmFbRQxyFplkIDX
QAvMNi8mmAIPEFSmWY3dSPnTYRZeKAUfSEoUp8D6Dycx2S01l8GhilzLutayN6sLpVwPdyYYBEQL
JHmRqHavi646i0RGm96N+ps5Q1iH7o2ObmuYz4r5oULoMrAu1NcsuFXXmn+alvZuKvCCWJ6VPHCp
57eel7Tr2PaaFzMfij2IgndGSO222p45AxrmvLuMLa9rZmn5kYMNucZL0urdAbUZN325eKRWUnVE
0HVXOYhvFfn53bS0eJ26wdgas5ud6ZowS1usaPcd8Mu4DkbC2khJ+pNj+f61XM9b7dv5Lb2apddB
Ws5na6jxYg5Ln20IimDtJgB215KkRWbnxK6FlMRU91DYRFDprWRFQkbIQko2+q8sq+3mlHGpJbiR
JtF27KoBsS9WhIZRMa+U4YvoYiYUbUzPe+kPD0CWqZtRFDclc8+MJBxSGJ1EBiWsJ2lhsE8QQeWd
R58uyHGJkp6DtfSapbsw9qa/oHXpy/yWexh386r2ChjLM/J6lBnbhYiR+EuXBE5vgwXa7cEAMau/
/v/M1H+Kk/0WhN3HExCOH1tHqrmLBKls8bP/7Ed/y8Ylx6H0J93YR/447203Hytl/kuK9D/81t9X
Qqada/lFUVlHLJJYwnZd0f9wK8/3jZCGBZ2SU0Yf517Tui1sbjan5mdZzd83QsZGxOxD5fYx7oZb
2p1Xrr5/Cbz+pz/Jt+h0HXGIgeXZR2LuMGvHj0YO8P2jJ+l8e0m8yYQVsbFJ1GX0y+31h8+r/sOf
ff3/+V9blVEZ4FwcfziSYlNwVluH1Pjh7gnne9i4gy3TZup9TGDq105qO0TQBOqHD/Nbwjj4fJAJ
kygESkpMTvkW+Olnqf7fd0GWbUMwQyqaI6nAq/rNyfS//LWvT+y/5CM7375JxQWa0JM1Rw/2wggL
ODjwGSCclADZH+5Z+b4R0vUFxota8R+x8r9OU97iBV7/6E38vg9yZjjAHV81x0IGH7mq75hk/P3Z
j/4WTh23Tp+Xfq6PXKi3prvB4/ovWxT+4dP8vgiSnecKQSnVR5Mg+mC+Ezr/WbC8/e3DJHQuxSkd
62Mssaq71nW7Cs3Fz17w76sg/cYyW7szZj77wLmFlmgPEJfDDx/lt48z6WCLu2CYjt403nRWvDPr
7P5nj/Lbl8mTXFry6cdjZfcb1je9d37/w7/4tzj5wCEAsLe68Rh1ebsBtBEbv9X2D//i3z5P8rBw
uwPvHC2dRRc10+ISW5/+7Nb8vgkyJ7yhFQ6sanf1iTeD9xVF4me/+fdFkJmEY5gUibEiQfmXBlux
q9LN/+XY+ocvyPr2bSqjbKLSXnpSJf0eIJuZUpRYP3uk1rebM5BdkpNaWrL/xQfWj0/KrX9WAlnf
vk+2EQf5GKv2CEYBYl9gq24tAr1+9Jp/3wXpxrMggprkcg5wQiKM+Dmbsx+trvfs79sgUzhtW+RD
c4ws62pH8ylmc6KUfvarf/tCAwuUZPHr+hhXS0BQxnhhKP+jpd786t++0YoMpMxK+dUxg+QrkkG2
FibX8Ge/+bdPlN3jaTmMXG6pWTyR7oIWUw3Zv/xZxH8u4v9yQZvy/5ZDWLhMR2eCPwwe2SfbyHa1
O7ygIpKY1rBnkVya+gos+4fGX45zrULdVctJBLJctuRJxC8YGvNDJthn40edpNdR7Aem0UGm7f6I
GcIFhGu4Js6rEKn7PlJ0u2Q0QJMYeEuVhkkcoAyFtsWx1cS7T+NvfyYaFffiimFAcDdVMr8tTOhF
yLX5ghsjPfqESa2SxDgUg/uYKnmbsaFqmMbXWSfzZl5yhmS0eUvFf7bxK2N6Cqoq3/aeGW/AauQ2
V/Kqqjb3OfaSTREPFjxwMh4sAEEBokB2ur6ZZz/eLrUYumcWAOydQrHQGluX8YcIYJ/JgRghIEjj
HQlFAeJxdg0a+wknas0QKiNINklvZRtFt+Rhbsy4G98zbeNw7L219iNnA89/YwXqbUGuPbhDcWtU
I+JD0hpPvqrnz1lSGXjmTVnlJMlEjb+3DAJ58FQSShCk16Rf3xoJdphHAEyjm1eWUwGg4NWtMOi4
K0YMpzQeADbrG6spDjSt1eMcRNFOGIRfe2DsF6LLsLZpEL+RREDXvhuFczcGYtrSBJaYRv0ZNxeG
8LCKjH7jZNMQepksXrMUrCrtjZ0FInKXE3BFBtsFsapal3X2vBRlEFKdVXq7NMaevJKnxtATYxEs
lNSba4kiptfkK9+5uHBCoFDCjtSs9+QGEGWfJ8GJVMYJykCfDLyWeN9EaMUR2+15+q3hCB/vvjfv
IpJF955jYTKo/C38VffClBEcYURRJvOfaaVfepK0mgKKMbQJ3woJNjG33mTYXoizFi+aZ6ubwCGh
njQbtyVhGd2udzpxaFrdnyLZX2pexms47SaQxPTtAkWVRY7OJMJy1Puh905TXD1Pvd5ZeTBUm3rE
3ORKr3joUOpPWpjnjCTKTUdacJj4EsuSRXTmSM7sDe6mPuxb89mCCNmapGDzomWyDEVQ5kd/QYz1
4eq9AKevG+8IzEd77K66bsAftBn+yjzQ69LHj+0zfDoMWKLWrYtBMvaCko0WC7nAg/m1uMt937N2
6k7GfkeMeafIFrLmE8l3mjznik/YuwQ2FA3Cy3zWLEMjC0W3C/5I9CLsgv3oHGP2VLy5w4ALUgXm
I7EU3klMNUYCsmvL14m0F/4ILlurB0vqR8JrzoK5hv0c1QOLDupD7njmKSXS9a1rO3M72PKuNbJm
v0yoQ36yJsbo4Dno+nIet91Va8beZm1aoVaDy/wygMHaBWlMPg55BeQl8E6HV2sPHpj5PicJaFtO
6bHPnRtyzH758RhcrMwmvalXfNl6aZa3JS0KYhHSVOyI/rfDemJmOrbJsTQdNK+y00RMEHHLlgkJ
QO4JP1227Zg6J2H7Wby2h9ncktd8Fqm0gzXZ44BppHFtoCoiY13p5lpZfSQJSy1IOSlCkXn1lxVV
BoPzvH1JUyRvq6vUJsHveRqX6KVIvas/bBnLW5fRz9Yu6yMaPN8G4btyuM6wahdqEGh+RW4Ox0zk
7nEZfGKQtF6kQRMHss5GWNTTdm0w4YQBBJ/ln0fzVhB0sZknbaDDN1e4yVeGsQlwwzwnuKU2Qaf8
dZArsnL8WPEsEsx1OjWrU6eLW8Ca6MzahluDI7ypmAA6jgGcDUPDLpGJiDGOA4sI8XfLa/ZVrva8
YMZtjGVnG/kJoccIDMEMp1WrEjpAtKRoYfTjc47a5U9TAUblnZM/AnDZ0IRT/GYZcnrMTNd7U9Vg
nM0a8jGchl7KD8Tx4bdB+K4iVadqnyI1fAGuGTdk38FKah4lhOtwjA0i6TRPdN32/vJAUbFs+zJp
ljUIMAgAKtnv0VX006PHPjYDA4pZ4gDSbvHBYFyz0nTMMc819kYuql0nUlUktqu7fsKIl/es2nPc
PoYzUTNPxq09STS4/GCkGO/Nvk1fQQL6+jga7qjDHgLvlE2j9ENH9u+qgwN1CBI/juUETpd3gUbI
8frPAf4hrGS/gGW44kk6V5ikx4AYIRysiTfBUUZGMe4PImgsokPCjlinvRybYLfkdXxCOCHy2VJH
fMAJ3urWvQOxKNcOcuPBkCaSg91sHEGYdKjL+I65IwuKFneYJqJ8nARJdf6LfOv5Nwap4e2Hj7wT
5rOKd6LxifOS6mlMCuvV5JHC9ZW4rYijqN1GNM9kNy3DOmhV7ayDzPbfilGitLWmGVzactmTx6z3
roD9mVn/sGuzBZOr4eafcZ545ZpBOnvpC+cvsRrBQ61QTPsi/eOYSHVQdVb9NujKvGlGGb+NV4W8
xd+7LjiQyZmoEz9bUdMUYZIOPbaPlNyLrLDGW2PATz1EJelUfh84B0Ldn3BoWYcYWhCbqZ88+22j
/4ezM1mOG1ei6BcxAgQxbmvQZBUl25Lt7g3D7n4mCYLzzK9/t7yy0SpVBLa2AmSBQAJI3Dz3KTAl
uz1fc0ARzJbwqCmK0ACgwy0TYH9PZpi2Z0Y2HDwi/oCAlgKZaEGgv2l6Kw1cLCDq2Evc47b7ktgO
S1YdQYutQ1x6lE3Vf4CaELgqGDONH2cUPb7UZuoflZyqVxRLjceBR+kXyFIbbBCghx9u4Aq03uH2
f6kfihAuQCDxZRxuUz2u6casQgwytt7NDQ7PwcZQwMGy4ADh+jFPWrD0xRod5pqdZoBydyiZRlSb
7SvrkxlWBcnHFhruEMVLnb2lWEmxrwOrJhrxhOJXbUnevibYiO2hJaue19Tgy5Uy8PPEJI4F2FBD
0gZUGHsYatYWe0NbDmV7DxXNlaPiBVs54hzmUGo6ADKwRmCWQPm7AyQBPU+BwwFMnALgvM6z38mO
OCc7k6G+PcMu5wErDHaRY48STqRfAbjwOAvgaso5xYB7JVAMoqAtM9m/UHfkezFjD+HXuHOKweoB
1UPO+xiYDiCplcUU3/rPfo07p5hQTYVBsquOF6qxxTsPLQoy5ZVjzJvHdRm6hxjGQWgtU1PHiYZi
bLSHkJFbrxd3R6eBQ1jHw7yO8zPDa/xOcfL1a9kZlsilQeg8oOUefhc3gAo2hxT2Tn6NOyNRcwp3
HNx/Q0gK8ifK/KEmhUoW6ni/9p1Ew6ix6Ewbha2cWBOAqSnqrG7XJty8PBohL3GyddBbY70g2xBX
m30ANyDCsguBr8/bE+3MI1w2DjMu45qYbAnfb6b4GKT63/fbPvfAfw7UeHFnGgE1ueLClaBtHqmH
ZIiifxpWNbihm7F7ff8Zl8b7+d9/u8PYVE+QCYiqeOizD9OIYjVFnvyadvpdBl0/ccGr2ALcn0Or
AyMfiO6D2i8QEKfrodiKbIANTDzBhg/wu26pfoZERp/8Xt/pfRCVIbtOgEzigKl+CRpoCqagpD5L
FeKME8UiGC7pLExLXFz2L8DR/zuy9qvPixPt5GG21uJ+vjGoUFz/rnryD4NXll/Lzvq6QY0c2AIt
DzMKcs5QScCR/Zp2QthSkZF1IMLEE0FRWQW7PZPCbNavcSeEAVqYzqDcDTFqhKt/UOK/vaLA+cWv
cSd+KUBLOCUY5nDgBH0oWj+LjfukvREBnNkpBpXm4F8A4L2i5q/sLYybIuJ1FY3WnTHYAGdR5Gzu
4rAToNAn01xvT3nd8/WbV9coZyQmMKSifbd1sUpxmASIhPDjipq3f/2ad4bjipRNP6dzE6M+/gnV
gNVhKY3d+zXuDEjob1YlDWQOKPE+0SV4yhPjc6kmiXKGoyp5OaKWCXuvybzoqbvlvPMKK0Q5g5Hb
eqO2LxDGTQDpWDG/lCL44dcjzmDMcFRpK6DY4gmWRXCfxZmnbyO/KaqcxWLDuScLorSNcTcNM6+E
wj3DNOnt+69+/mhvrKSK/rnKSY4kgBqCBnozousDylnU33WeLRm0RnKEBhT5FFOi1spz8Dhrx9bj
YJC3ZRsHS8j2CUqkkGTKx6U7vP97ft2/vvWDnKnbmUkRBk4dSgTlKL9vYYvSITUk1TeUl6jxtUSZ
3/kCwaSyugXIBO5Mu7QjzZeZSNo9MFmj3jMPg755QMLHQPCJkqQzKLsw2F2E0bkyCi7vyJtOwUsC
XpeNwax7WfoOOskZFlPlhzwYovF2qrJ1lwKwQ885VCgy3/+B5zH1xu+TTuQYqTzXMdMmzs4FBEuA
esr+y/tNh+c+eqttJ2yoBPo6HK/auGqRAzsXN8ELDXheHH9UPXQakNu1fwUItpjvwRRs7U2X9COg
IXUfee26CHeCS58WS4QSyDouku6mq8yPxPZ+azR3gktaw7ewF2Ebb0V/UBpVGSjke7/nzkHkrY5z
3tqgJCfp1NbGEIyP+jiAFUoOsIs0LY4zASDK7z/m0rd3fgGp6xAWMFEbq40dUNktD0g/6isz51Lj
ToBsAwoiTEHbeCXNCAYwWLmgnfZ+31Wen/rbbpqKEBaasFCKR9TZvVSweLnJg7H46tcxTowUElSl
SCO4g61d73ADdBQBktp+jTshErU1DChkjJsWlMRdlKgHKwO/MSndcDgF64aqFHQ6br5Q5jhBLQW9
7o3fmzuxkAgOl9FqaWNheL+jKb+XQX2lyy8MeeHGoWQop2RK2jiBe9CewNzxXuYyu43KJbkyIn/p
DN6YVsKJR9RaRiiqS+Og1OX3oup/olSxukOIB5Z8S5e/cJ2QgCqX1IdlIeuuL8rxbtSkvwnbMftY
RnD0GJBxZ6Buy/4epafqASVx52IX/NeVjrgwb7jzkpVuorBHzW0MqtnPDv4SuCxYlluvLyjkn9NG
AFuCkjJZxJAafdwiYEL41Hpu/oUTTkrARM0sMSclCh+yFEanrf7m995OMImiCd6Yq+1iBob7KIoP
4Aj969e0E0kkip+ASkFJI61V+4iBp+/GvhyujLkLX1O4kQSeySDVI5LjMuxE5HPCA69DPxFOGCkg
hUQSW7exbsMXCY7mUyDN+tmvU5w40s3jQiMwS+M8OsvCV1XtF1u8+DXuhBEYl0DFVSCJpivQC0DC
BiEBEPUri9p5KL8xybkTSEBTGrogTTvQQnGBHIDmfjIrqR56zu1DyaL6C3ZW45Xk8YWoxZ1xmaYM
+kLe4WBkcSFWjyWAEEENHgUDLsurt7gzPmGIFEowLpqYhcEDzqW3cHv1Ox5xZ3BGYBM0mmBzlMuJ
f0EZVvBxEc3gF2u4M0AZPLAy+EQiwRuiHLrOkfk+V7D79YozQG1X5MscYNbm57psO68Sd5/qh1/j
zgBFmpTlWVLWOK7Lf1kKHf4CYYnfmzNnfM5w9FgB3sUi2gGekqzAvQAn4HkeYs7qQVEK1aIesI7B
FvuwBRtqpFEK5hfMmLN6AOttRziA1HG9Zd8AdvrR28kvmjFn7UiwJ9JQeNlYtMHw0KNcN9Gs8xvn
zJ2lDcwXe2LBZI/YoWrU16KyX7yGCnNm55bV3DC41MUik/KQ2/SfGuSuK6Hs3MgboYw587Od4WOH
ghEcXgiF85FI/wap13N/zpzpGdXAAJ4rv+MaQK07yoJnldSz306ROdOz7+YEJYcoLppGWR9hEQ/F
Ua48P6czPVMTNg0vznnAYPghs/RD1co7r8/p1oyU3Ex2WdYm1hkqW+cRdF6qGumj2JeA6v25+8ph
26GHBRcwYYE1Ik+D+6ptrqxEF8aKWzUCa445MulcxUEDO1LGYW8bJX7jMHImJ3wFVa8E1gkyVXDL
6+9zVPR6tu3MTVRQMhRAIrUIHD7YEvCnxm2/38d05maWT5sIOMI4LEG/gAW59YnfdtStGQEW25xN
WTBMBIgYMKdk4Cj4vTT9c4wkDcRoTZ7bWCm0Ccqj3c/syunw3KdvxBO3YkQNtKBpJTBGUlRxgXU5
Lj9hDwZromGbX/ze35mcepFIwqCKPsYh1x4DZZ4WPrd+a6dbNII8up61ZjaukDELWHI/JvNXr/d2
i0a6bKtWSrC2SVU8RFCkJbL99/2mL3Q7dZbNbkj1kAJBEYMSWd0PrGrPfBF9Dx9fz5d3JqiBDxVA
Agk2LKBVHFG+xE6maXq/T+oWkNRrR0rkieu4U+MNA+0c1qc294u4bv1IuAYh8mhpE1cpvy3Eocqa
+/e7/TzN3xjt1Fk9xy4oUtS3ZTGMPgksivrPQ5H7RVvqzNKxEnwaxQjmBkgykPTJpz4M/JY36qyd
+TAZdja/OedwvsEX/ZR3nd9uhTqTsy+olBzY6VjZ8cu4qk+8y3949bZbNxJNqCKuu/p8RTRMAIU2
yHTzKz1yXh/f+JJu3UiEUvCibGAf0YakQUl7BlpXSAzwZCgcVkCdH5aEwKsyba9dY/yKKG890pmz
fNrKvJeqjsHQX7+t/Yyq/qxMzHHUMv8A4AmePoUQMQbDZoHJ1sUnjXr5WNSy+Wo6tXyC5/q4RzZh
BP0+KW8L2Em+kJINMNGWnwDhtPu6aLY9kHfF4zBAoVsUKCHvYGdwmzedue2Asboxa/J3DYLxLVkX
OJL4fSpnFADLy88SyTIG/uej1fqfMAlPfk07gUiB9MACUjVxRAaQgiGfhZFR57lXcCtldAMKSy4w
xoYeh0nUhmzwLulu/V79HEZ+yyhPoLrXBKjLGBXYd4Ac5GCTwVbar3EnFllTpfDoLap4hcOXXM+1
/Vqme7/GnWCEGkSpYe1r47DMQNTi6llH+f/82naCkTThDHAnL+M0bL8Jru9WCsiJV9uuAgw607JQ
CpMGqux/0qD8QWflt1FwFWDA3Lc6AX8lNiEsnAHEWJB6uPF7bSc05HIIk6mXaVzUtL6npLaP4aT7
K51yIda5ckQQkaYZxpVlbGhob1dADO82iAUauELtCwlMfMAqDpYmD/zGPTnvWn4b97DMK0A23Wzc
TXDzOI6Qw+/h/IZY5NddzrwaM1nCFLiqEBIoXM/Bmg2aerrSW+dG3gjTxJlX6yrFkMCiOJ7y/BVe
Gf2hzTbt2TPOvFoTqOU7zNWYkS7aTQaMhpwzz8adibXBOyUhNIPZDFLO4OhRu2NEfvTrcyfCg27S
wXYBWYkaBjT5gjInPVReWQkB5PefA6aHLVa0ZMgNZ2ZKcKx/hC3AcmWwnOfQf74n2j7Pit8GYw+x
BlwZ0wriOEj5D6Qfc5CZ5nYPdT29Z3Ds/FADZ+izHcLTzm/x29PArRpRLxCWoMfkn7MSgGzy1eMD
oGVnHSxw3Q355lDGK3ihu6gSAPyv5af3Gz838lYnOTM2BH9rLSWFom0FOF/DTMWoW6LtXyHc5t5/
xK8l9a1nOLO2ynmOAmmGHzCAdw0Tk/zfilf5c2Ab8xRMGei3cyo+pKEaAIyfSHGuh8BqX45R+8yA
5INrMjDH6z5MYNEy9SF8jT1fzZnzINyHI4HKLM5RtdKCZYXV1KbA5eVVaJZ9CftJcoOCuPyuwTnl
NpNd9MgkLMwq2Nk+AA6/3gUzyn9qKcUBwq/WZxnGN3fChaZpDqZRUMZAgIKiA44YeHxeqVc07oSL
gWyCGYZ1eIxQBsmBytqvGlrM9/v0zTCK1p140aAmNBjqvoYN/JTdQlwP/vmkc7/WXXEazKQEvCQa
pB3ClgJRnY4wk/Q6dwitnIjBkOZC3SFyUyGZ5U6krYDJSHQlHF3oF+UEiAqGMrAhJmUcbTMKKcjP
hMJy2avPXW1aCJeptCmRFbCwT97lsH7f0YFdOTGdQ8Eb09dVpxEA+4EGr3D3ksJCDJ7xqAJdI/Vh
saWX/AUd70QI2DWgUrUWRVwOSh1QzvMwrfm1IXPp/Z05HtA+F7gOKOOiVPO9EmIDVj6MMJlb6XNU
wfs70zXPI2zBa1PGLeo6X0E+fI5g3eG3sihnuhYVnPrIAJdk3EaC6TnoL+kAJYnfyHFm64yb8KUC
0T6GvmMHNt+jRS2uV9OuGixb2NSppASfdVngm0oA3pOq//F+4xcWd+F0Cip6ZwouSxHbAcXEe9gL
opQXaPQvdTuGj6MU6+MyRvb4/tMuzF33JiyBw0xGJ1rECfis+5Z0Lyjz8usm9yIMxWogoW5bEY8A
Zu+x8J2NDgfPyODehUExUIkVnuRxyUj0edbIKIR0tlfG/YWvIJ2ACUM0KSswuuN1q4+JRfV0D9Jn
pI45HVAZkvlsQQHoc0InXFE1LEYxAwDQ/KZT/airwUsxjLad3RVK5Oi8Rerc9vQ/RrK7VPOX90fN
hb2VdPZW04Qraw4lIhJ7ZwO/LGqqewIJ0G1VjPprylTx+f0HnXfLb0RoV8BWSQJcJojx4HyCNrWz
IC7iynOFPcFG5nuADhdo84Fu2KmEFNAAgbB5ZWL8qjx749HudajmVQW3GxwxK9sAgz+vBKw+VsPb
LK1uBnDZd5B/6H1e5e1tAl40PINM/iIqUBHLLfC6IsRHdEM8QXSZgZyNq5B+g6nZ30UT+m04pBPa
F3iPr9iO4g5CljfweURXduz7+9/tQlhxFXZ6pW1db2h7C9aPJhrAnJjra2iPS407kR3YlyXP8hxx
RcLpIeUGpELhVYgIbIJzbkPKup5wb4ct5FiSfTEO33H965XLQeNOVFErmVAdrkycAwMPHuk0wFeq
ubKbudAtrmpthEMMaqPTAhe+6z9zCI+ZbS5839wJJlBv0yAcEA/NQFFEG/wYcljQeQ0W4UQTnmXt
LADdjjVcXHeiqr/1Kfe5gkCPnzvrt8PrNIEtaVtQwtKFRDdJAhPvCazxW783d2enBuxHGsQIYCSD
z62dHupw2q7Evkvf05mfDQxd1pJhgYNdApjpWtl7pPiv3VafO/eN8CacSQTCQNbiCGDijLD8yMXW
3YSCg4hQ1F65YqFdjVkkZQpgxFjEUTv+zRf7CfUlfvHFlX82vBp7tUw57jqal6UrfgC3fuf1TV0t
vDVAk7ZzV8Q9auaPcBYc96jiSa8sKxc+qiuHn4GEDQSyrPG8jGKXM/1g4dftN5Fcnd1aMW1XVPPE
lNUftCTAxa+ceTbuzCSCbC5tgK+MeQ6VACzWdwRgE8/GnYlE0hUM/wWJFIgQwOGlVu9gDXhNBndh
u+Jq7NoQdupwzyjiZQp3MAH6OiT9gXTlq4G/q+cvcLbta8bgYdCwIt5QFdvBmHMq8r/8RqQzVVFQ
Q4e20ZhHpnrd4BW4nyy5VrpzYUC6QjvOoYWH5zG20S087KBLXs4Wel5pbaFd4VdoWbAAwoHWAbuG
q+brSplfr7iyr4nVlPZwTovFNoGzAyKO9AsuruZrDpFwBsjXxGZp7+1sXgo7X6srvbChdSVf3aJ6
+Fl3JkbaE8DQtpHyNY2q7FBXVf9UErjX7pUAmQkeDRmF39GYXDnRXPrQzihSMHYG9H4p4749m62B
pQ0f3/Gn1xB1FWEti/oE1jkYooLKW+Q7wBip4QDj17qzbYK/pC1XvhRxENC7qUvAadK+OxtXEiYG
aELYSLBtKqbopaA1O9B+mq7sEC4ss64oTKQd51xkOIS1i74TYCI+a6itf/YWQclvI+8yhRXrF3Cy
J/yCzva7arTI8FWLZ987Yb/qOetYh/1ww7P/lYmKZ3jLer64E/WnGRfVedcXuO/F9ebSwFlV+HEu
dUSdjV+t4GAFVEncpUFzpILehHAe8FvFXYnYPG0NiDXYI8C2E87jNH1uq81v/+FyheUIuBHMnIt4
5h2YW4AhmO/A3porA/JCGHDFYTVb844ZHN0pKjX3vRiBXQLEKPUcL65CjIs1hGNcU8a5gBt7PsMn
BIaHfgPG1YhJrLJ5C6uVOG3gIcwoKIs8BSnu/TBzYa66cGFjFcj5550fBTfjHvYT211QlHTPCxrc
vP+IS71/fvRvx5FooNysdrAxYTC+G/p9TcLB8/WdmZpSiHxxE1ggx9/BU6wHEO3YFkv1Mc+a6Yo2
95yXeuPU4KrFMpJYyPA7pPrJ1hzVVsz7EYYC2KxhAM1SfhtTMML9+sqZwXydzWgiiN11SuTTmqny
XuXM83Di6sc6AfNDMBxNPNnmtjbfRbf4BQdXPjZtRZCJGQY0Q8THIzwT+G3QJq9enfIfAVk388BC
wxwng6z3gqbqsISLT7W+0K6CDKUEc1suiA0JpeWewIrnEETjN783Pw+p34Z+Va4AjSebiRcm/imb
dd6Fm6ZXxv6FeRU66QnSDiCOw7gZLKOovLMw43hgtvJLrLiCqg7yaFaZ2cYNqGJAROofWdR7fk9n
0kLopGYqiYlHBW+ZZRP8sJJs8Qs3LnnY2E5KuEIi2PPlU0tnA5vS2fM61EV2SbjAAY+JYwngS+lD
Jrryuc907/nq7nlqgi1hT3BxNvf1v4ouH2oVXQks50HxRhD7VYj/20gcZ1BnTWQwzFuAsHHVqnET
voVk20tc49xVdSiu7Ll/5SPeeJQr3sq3ZSOBgMJqtdYCVpkmO4AK1d3UD+M9/O/0bkiX/0WN7ss9
swGYtkT28DjJ+ruyHXPQQqm4WdKWwiLKqD1YtNlzJEZ2gEPL+FEDkgQsRQL3Hdzo3tQDMTfwnYR7
IO+7Cm7I6zYfgZSNbmbdwBZSTwnZ5e3A7iQcVtt4qPPtCCuqV1gfl3CaWmoGS/QaPpm4PofJzrjM
Nex8bENfipwCeLsMQTkdoPAMThTWqXeg4EZHQs61U7mZottyMA108tkm1U5l3N7nogmr3bq2IgFR
NSw/A52IC44Q+c8vcLlZn1ENS++lwkaHwMbneTG6uvKVL4QEV9yWbaJeywJLLeANMaXboQLb8v1Q
dl6t3/qqTiiD0xx8g8IO1x9T3sPsLE92prDyyOFAef/+Iy69vRPQaNR3SwG2aUzVhoqPlnyt4V99
8Gv8/Lt+mwCw4IKXoGmw75ZwrdoW+AcXc9n4FKkJTZyQVrYAWsDswMRln6vdK2HUq1QFLbvnBbWB
mQJP0rgH8/CurNdtl2J0+m0uXX5XtjaqVjX2T9vUV2A1a3ucVV8f/frciWdpN5kmahrI5Ghd7aOR
P/WoMPdb/lx6Fw+kNEiyYusXpHdCw0Ub+Ra/Hb1ylWzh2Uq3hVl7PMHkLTLTIwQ8XiJroVwlG5mg
WecQEMdruqb7NSDpq4YV7cv7ff5rnfvvRFWudA3qao6rSdxuAystP0TYF/8P19DRYYEWDzDnBGbM
ACHvh4bUtxGC4U01E1jat+Eq7k01Lzn+En/lNcCUdDIw3AaGgFedQ/5eG9C/6Y++K6YrAePtRU25
WjoRJtHEUD0cl0GQVnuqVho3CjdOQAOfr07BIu795qHSTvxQUTkLHC9MrEBgr3n2rOAV6TWUARv/
MzbpyM60GxITzylMKqehxPG0rvy8NZTLXqyQ5yE4gBnU0YAnj4I9uEdXi9ddk3KlbVmzjDyFKx5A
PhHZzWmKla9kXvsh5Urb8myeBysRnWpdA/BeSayiy3ztrHVxpjhjU0YbrKC7Filytvafczg73q6Q
Eh2hRO4V4Mxw8FlFmpzKpcyf+tLa50p1PUywbQITAm7Hp6Wboytj+e31VblSuJnBznqDPVE8wZqo
z4AnhfNhgBTp0l9Zoy7MFlcPN+GSJ9AZzwGcgAczQQ0uRAywtt9pxacCtr2NnzhOueK4dAkTUPU1
Er5ie5zw03a5ja78ivOceCO8OeK492PkpTacuSybWnRrlWEuixmprNlg51aMXskmIHv+nMx8xCWx
HqENn+ZEHHXL16Msgtf33/xtcJZQLqPNbHBNhyTTxGEfznvsP8HJgHMvMER1S6EYt/0djDCs2W2S
gTyesu4UFCCXvv/4Sx3npCfoOMG9pMkRSjj9btLiFoHryrHhUtPOXqGKVjUIGATElo0f5TpGe5g5
+vnFoHLkz29i2xZ71RbfBIh1wNWG4RXm39dkAr/yEG8Myf9I4+ZpXZMA25x6JRaW9m0iPvcLqsF2
Rm3VBnNqXv9jZdEn+2RGOvmQRwbk/GIjw13YbOyWD0nwJZ0KzJPOwgg4iejDChkTdP+D2rWiaH90
CSVeGQ/UCv/ZGYSHMzwogzwGDe9GDbDNk2n67DVAXLGH3OACA+eRFBShSAIiv8ItfvNKpihX6xFB
x7ABC5+hm8e9XetXNgaeTTsnjwbiV/DowywGBGk7DENrHpFx8kIHCOVqPVQ/t4GEgcQp01X0PCx8
+AErp8Iv3riqvZk2tAvG1cRiGl+UqUDhXSzz3L45p74yjWDIBRvbuM33+YKqRs7ptdTzhRnvavXk
qtlscHqOx5mux4XSCRDI9EqgvNS4E+JV2DVFy1DVy8vy3xV3fgnKGf22a65AD7vOZVSAFcbw1A13
QqVPAyEfvSaQq30bZwahV40t7WrK+wSLFC4qPCenK37jVHebWWweJ7JJ93oI97KdZ8+R4sRvOUXT
ko46j6e0/95TM+2iNJqOXr3iKpogD+bwy2MQH3PxOVXlc63bT35NR39Gw6KoaCXYgqZt1cAAolaH
PlKeccVZLxVq+ZGuFsFJm7LZL+Vts/SDX4e7mumo4dSAGBqcJlSa78MgyXesaVa/Me5KpTJJ4AwC
r6CTtkP4yDGLXsw4DX6LvauSAus1Svi0ZEh0FsesOejei6EklCuSKrYIq2XWZTFT7W1bz3crm394
jRRXJMXKNkonOmdg2K/ywMQAt2iuFr99rSuSqst2K0mIFy82nDHOBsX7LmdeqDB0ixMO2dYhoWnx
OWFDQx5nZsheUZH4bQtdEJnpUH1vJhOcujJPbpuigWM5pMN+3e5M0FTCszEdZHIq0uY5qMYPUys8
R7krkso2VCuC54M5VFRY2yyqVOD54TnInYi4jBsVKC7O4kDQOx7WKVyGdHYlHXthfePOjlY1KVb6
vMljuW72aEiu9ryC255Xn7sCKVhvK85mtN7PT6v+PiQ//dpVfwbbIBzzrAuxnYjS5U6I8dTm05WA
delk5FZeNJMsYS4fYHtY9OwjByV7V1CdHtq6UB/mSfxMi6o6tUk2xcE4Tvtxav3uVZVbljFgpcug
csnipRYbmIjbdEyXynh+DGfurqIKl7UXaczRaX22FrtiTP2ijqtVg13d3LRMgYRC8mYfBfCEjEjq
+eLOzBVVauESzWBH1+WHho17tuVXvvaF4e/K1fQ4SySCQjSdCJhDVdtfUdZ6XX0qV65GWrAzgwJt
F5141Hn7s66AfPCbAM60HWe4wYENnsa0TfNdRRZzN2NX5ncUcBVpZi6DpWDw/6PDPO1CLY5VMq5+
r+4iyopC2JSOFRzKTE92mQnEfhxo5vdBXUVaGNCmKxd0zNaVXxI2vOoh8yIfCuXq0dJal5D/WWzx
oFS/Y0n1mjFp/QLxf4RoYdXNJZkwWmiEK8bgYYZuzGuwROfB/9uVVY0NEm2IwrK64PIhIRvdzWr0
u/pRLqmMp1Ur4JuRxjJY+b6ZI2wis45fmfvn4PRGTsSVosGRowC/QwcnE4TwYMz7btcquxw24Is8
e95ZXwEx0HMR0uA0wE8O0uMUjPjZ84znKtJUAKO8wdo0hjNftd+i/HMftj+8vqsrR6Pj2Z7bUn3K
sJFZzXSnQu03SV0lWhGljalx/X6SQP6hfkqPd4OcmV/myJWilbma5iJb9SlYGrsvuxB2rcn66tcr
Tg5GDjmDVx9MIanqj0m+fOhkdaVXLmS+XUxZSQuAypo5OEFVUN2wvp7vTRIN95MY+DdkqsyN109w
r98Bgi+TdOo0AALpIVjWFTQWT3GncnFoaz5LteGYd4K32Phg6qS/Q3nZ0evNXY2bSrUqgwab7ATO
msehBURvqoLoSv//Gn5vRIP/QNE2meZ2xFRFgtccCCHwPVyN2M/F9H2ZO4QfQpcT2J35bk7GZ8m6
J1uR5LBqIGdqnX7KZiFul7Wc9riWhZ6j3j7XEbf7tuXkdrTZVzva9DPP27tw6J56A4wM4VB5cjll
j2FYGii71Be/vnLizrysKe5RtuSU4QfBE3LY9aJ98Wvb2R8ISqlSYaBOa05hTZpkzxDSXONfX9g0
uTq6zdgqX8YVJylWPqoFjKwKw/PKN77UuLO1r6sWbiUk0ieYWj8OTJ3VwX6RIXSSkEMVZEEJg+qT
7aK539mFBM2+YX3pV0OkXCWd1rPpMhrqExCvA+xo9d+47vcL9q6QLgrHLhzlpE4sJak4DFM+5/uw
CuSVHfyFhTY8f4/fNglhx3BZOCMmF0Xa7RPAWe5mPppjOKSbX3BwFXU0W2jeDUKfOkFO8AyFzlaV
nocEV1G38nxbJ4uKDwBjRLlDAT3wLItuUuaXnAid6Wp0A95FsujTNogW4Dlb3VRBpa5c214a9s6E
lTQZLcxZ9Skdl09dQL6tjPu9uKujm7cJMXJrMKMojMCrI2kyz3XKmVDbBmRn1NSYUIzdcNxFo9Ah
vHZBe+la3eWUQcwAb2pj8EWn0RyWfFQ3Pd36fZkszQOts+KANdJ+x1URoTvbieR+lk1wbKW2t8Zi
vZxKfi0d+Laxh1AuwywRoRxFEyUn2ZD+oVFF9aBnJNt2+UbSY6ksa3GWSbsv3dwl5R4y8mja8Rlq
qAMNRf6A+7r8UESyHXcoNl4fynQbbs5XsPmOZHkBT3Qw4N+P/W/PZOmqWXBIDsesa9WpGqLqmNAh
etyqRbzAKEm+vP+It0erdEUsJQN1X8yROuUp+yelzfe2FV5+FkK6IpbElKBcdiWWrqxme1J3fDct
wmuvL10NS79s0BP0hTqlNX3lKMrcj6T5y69T6J8RFNCjAWhNJU8Qd4hjZrdblP/0B5/GYQj2Z+ML
qFhROip9Iiz4oPvxNuT2k1/T0Z9NY8sGUaPEbrPd6GvVDXClmTq/+nT1H2FgiZmw2V6fopF9Kpr5
vsRk9XtvJyBPIqIdqweEzEQ9JyX9PmnqF41dTaAwtI/6EE33dH0wifoZGOnVtHQVgcuQcXCkMHUi
XhV7LgfQCoHF8ukS6UoCs7zt68kqddJiLg7JCJ300hZey7d0BYEsSuAzjjT6aVFQZ5Gi3ADYkV6D
ULoSLQ3vx4hARXoKt2S8TQC3Q8kr+/x+t7x9bpMufIxNdFlwBa1w3hTT7VwasmNwrT/YeUOEMaG+
cq49r3v/PZ5IV3sFCiXKatmosJsfkUqYYbWXgZIfNgchSHFH9AT1agbnifd/1oUo7AqxlkC321o0
8tQ25G9dmScRhl4ZQFyN/BkTFPg9NAs6eapw4bjjYnzaePHs99rnr/TbThOgLGhLYTlz6vjyuenT
77DN9drqSBdKJmQ2iNRQrEt9nfw1iix/hdGtl6+lkK4iS1Cmt6XAi6s1mQ6Azn1tufTTbkK1/2ev
bGaiTZKg8aLd1O5RM4jJ3u/v88nprVFJ/2x5jlhGM/jmnloTsQ+RYeYhN2a6jWD5ubNRm98U4Rjc
VCRtrsy3C/PAFR8UyZAtam7lKa848phtvsvL9KdcopPEzc2B2unl/Z92aQY4S4DNtcI5dJSntSl4
3AR9uLeB9FOpSVftFZ1Z05mY5GmTErrn9kxRXQK/dcAVe21FO0LCZQQybNYe0tH2x366xu+80C+u
lsfUWdcJ2YgThBSPdiluqy7516vLXeoWz7OpAHBXnCKV68Nm9HN9do/2a9wJDcXYtxsbBUdmAdEa
J8TsM/Q36ZULmQtXewDR/zkTOKAbdChqDBfNSL2rMt5/zTSPYr30f9Vhux7rYhuOmCzjrl2m4QM2
W35EMemKfUZF+gVIMX5CqVJ6GKqouGHUMr+12ZXkjFNN03WT/BSuSYRFn7CnjdTRtSPFhQXURVJZ
mnWwqJXipLsMiJFVmAMY1TixJB1ZPm64KvLbL0pX548i2Y1yHL9OImT9Jy76Zb9w21xZoC/MC1ey
mKchKY1h4sQzrY7/5+xMluXEuS38QpcIBJKAKZmnTSjbZbuqXBPC5QYE6uibp7/r/CMf2emM0MQD
D3SUQs3W1rfXGqCbuIV+l+HkJ2Rxqsm+HBMrFz081zb+Ws+3ajGudds5jWUoUBmM8ucyHPf5jkV7
/DSy1Z69Fp1rqthhys8A+1+GfJtPhip6ZnAG9mvcWXJLEPO+UxSjsq5djsxe8BSr5PBs/WXAfggl
6kHbYSGYLQkxsPbtNvKABPQXv647J7JYBIrk2wybUQDfZBOVePXzq91JXGvFOTtk3TXY6Ebehbk9
5vtBNZ67qEt0Df2EonVzsLIeg/BcyQo1AHCQ9pwuTqaK9ZvZBd8w5qv4nix8PdkalTJeY+4CXaZC
iYnkCnNR6nY8hRMoUV5R5ld9k7hYl0RyFpujxLgv+58h8nf5RKlnfOiCXbteBkM6zUoRBtXTNNiv
B3SP/XZ4l+uqD4aXJ+DyZTbt41O1pOYe8h+3qjJfFswvYkSX60qiTkwRKtdxlyb/hpQUWz9++v0n
fVnpv2raWaPtOKGONT2iknZd9E5voX6yQzU81lvX+m3rrsskQoS1D+HahHc5G0BxLMlhP89Pv+//
taFxwmeKqifCVEDLmED2p2bmnrXxLanxa407AWw8HKkK1x6Ni3XKIf34zPXhd89y0a4gQt4lYM3L
XA/hWrAi3w6vX78USeKiXeCvKgJVbFY2KUSLlDyBSPXruKurOzOGKcMNK2G5821o209dxG7cTK6M
twt3VU1N4kGi13GXvjm29mEht7zorzXtxK7TUTXaNiIqY2nYeVt7m/cm8OMIEldRVVbNmrTURiX8
2j4REZzHkH73muAuuxVtmrFewKBnzuDOAQ8DnZuaHme/1p1TdFmiAwSwoeVE9N8Zk5jlgNz87gsu
vmVnFMAuuN6WeA7Y8q6t61wAq/Nb+S7AxdLJQjFkoSUUsG0O+93/jk394zcszil69Ek9jNlKS6OS
79EQfk979tGraZfeGoRJM7FwUtoBjqQ5NCrlX5qmi1+O8Sd+IBzMUod9VI61YTk14aXLJr/l6bJh
Q5TyAXFRhBM0PHPdhSfZNH7MXOKiYWZaRVjVOi5ZJb9SPLlI6beCfgLDIHRJKEzVy/CgbyEee8lI
5hkpulxYtKxtVfcrKScKQYpkkcjr1mnl9x7iomG6z0S204GUnZQnukPVsfWTMkhcLswAOOhi0qNp
yr5ldfOngkKG3wx3jmQd4aEPcH5UchgCQBAj+GZnz8ynK0+WDsMi4nWPStJO4Z0y6f2SNb6NO6s+
UFnd9l0dl43WH+NDQemynf72GhSXBrMxtHaWCXWUZtxkvg38rUUa2m8rdHmw3WzQdEhlVCaG6//i
Lmze16T55tdz53p79DLZWzNH5RDs22O8du/MtHm+WrjCZFUV0rBeCCn3Ptjv47EPzunqV3+SuEAY
jfe4byHjXk5Wf1iSHjY/k5fnGk9clKqxQiHHMpFyqbvhVMNpMj8I0Ay/MXeWUH1Uqp0sLrWyM9+3
esUKMn5qt4krDwaRJ8WPNgpL0Sr2kARqOsUpKtz8eu6soXqsRd0QG5bq0OdJRkVA2/+8mnbBpgba
NDbSMsRueJQNS/9a1OpVxJG48mDrEPX9xqqj7DZ44p5QKUs/TvNWffh9z69csly0SU0U/uZrGJbz
OjXqnLSDQQqzioN/66bXN7ItV2T9E5dvAii7SH3UYRkrwaoTja38U4YKxpKHkacU8rr5RjXUyXDx
JhF8BeBFuQXYRo+g3r8w2zR3v/+5v4618bL+Ou8Tqs5mPVVHmcJs9CEN+Kd+Tv1kRxOXtIL0fhPP
WbWXtu23/jQO0ODNiSYpLDiqVPvpiyUucGW3mCdjmB2l3vUGwYiVn5R32O2yVtpWkx1HzDe1r98z
ECgn2jU3TpqXG80vbvQuaqWXLNuTjRxlkgHjp20kPzVzHd3toWLP82Ba5rfUXeQqxHjUIkoOZMnY
/ikRbDgRyMbfeg54uWT/6nc4O4k9ll6krTjKLM6WOxSwtN9En/IvASi+J56sDT572A93ZjnImTNY
sNCEBPADO9rYL5Jx2aw6GpoRIophedCvCbbifAiFZ27BpYhrsk0GjydhCVkydlLwgY9FN9zo+P8U
GX8xeKFzaK8BSSyKdY9yH8MaYmYQwNigbl5MzW7OVZuKB2ZRGLhuSp8qepBcZq0+dcTApEtkXc7H
yuCJPxqbPB2C+A4ytnhLbRb4MNFm3x9aG8bqXOlBeV1E8cr8es9YF2WiUXZbucXjfDdmeNc+wt0v
TIfZyOvWrbD8pQodreu6yfEyv9wnNF09+/6yEn/Ic4fBoKpwk9sLRYN6zl3mTVr7HdfwGnjduIyA
IY9HupZrh5cpLSEuCUMJr54nLsQH4jbrxh37UEBgQly1jwb/+G0PLpOX7cfUiMwc5UL3f3spJHhS
9tbnhElc3kpTnq410UcJV63Py9uja7/4NRy/Hu0JxSZDeozYmLXq4QXAkY7OZ/hdeg549Lp9GR4S
Fd3NUVKIDl7S1doTHeZbrtUUrfxq1Tv5yrlatLWVPUpOpyiHc52+2yNzi1S41rqzIXdTH5m+R+th
xKqcN32YL6zzisCgp/96YALUAeyN5HvZTzX70I5kf8vHMfCai9wFCw1LqYqCdC91Y+Sd3FGPmtHJ
r2aOu+pYQSup0aRfyoGS/yIytGcjiJ8WKaRrXw9M3bXA6PoNdRNqaU/jKqsHcIv1jYPi1/QJhAed
1ukRR7qZtpLwLrnfKhnLcybCpJAdaz+zJBqet6QGSZBNk+cvcjmsKo1XC0G3udwabDb9gFrvcPfK
mEA56fXvQTJD9HSs5xKswvxUxYTcMxQK+wW2LncV01XyCiqjZTQQ2EyKJHkgeKP2bN05RlZLduAb
fCw7TR/l9B54vBd4BWGA16Myxlk0HYaO5dhVX0PxXcAWz29ludQVVVuyVLiZlZod9/BOG/JpDb/7
bMYo6Xzd7WA5UG0STSOo2kvSbTYHfHWrtPjl5P95q+Su++Ouh5ahRG8sMzsM98zu0x2Aj/gxhrn3
s16q6HNSL7eq1n+9c3LXDVIuBJfiBj8kPlKSM5Ut77ZxbP/1GyZnDctsstsxxQNqcubjCXz7ksPO
yg9WAvH9+iPs3NSow1JDCZfwb2sVlgz10l4ddzmoWHdkNAntS1TL/MWC7V+RBX6HFXdBqKlbsoVo
THk9jqZsI27PL9uO31J1RY0MC+IqCJahzAxq1VgY5tkmdr8l5XJQum3mYUPhU4m9rL0kB1ASGVgv
U3POXdIpHrtgq6cVgnHt0UKRe0YhxDa98/uizooFLGeODL7ppe2m+yBUMod5pV/tGXJur2digqs+
Hxfel1ubBI9jm6mHXY6ea9SFqOKA1BWPRF9qHb1HEcJJbdvn34/KlcwMDINf93xDmRM+Zd+XcTTy
x2pLHvt1wdFhTlVs3gaE3Q1Z8onXa/Msp7q9UA34ad/UrXeEK6e8C1btzYaUz7r1ZUrkblHSIunD
2KfRF900WwFX1prkq4zXz6JvWr+p4AJXMKeGuVua2VKTcSyMGeyd1nT48PshvbKjuipxM8atSxHq
liEo7vMSTH9b6XcH4C5xFa5zS0Y52XLUf21IcORm1Kvf2nZF4hLDoj7T1JQw/zwPZEJlxK28z7Uh
efn/H26h+7bt0LPoMCRr+v6e4B+/oXbW9GCTdG/linZR8AOH+S6nAfUrVuUuaWXjMcgY32yJba6/
T6BWehcTWp38uu7Ezh0z1f+C83JOKpLbWuUDakw9G3cWdQeNtVkGxJTrqdNhko+79jy8XM4KrMKE
+CQ25dCEuuD9sBSR8auz5S5kpaJ+bFLBVDkK8nQs00e13VJqvjIFXcQKctqqrZJDly1P/0UZWp33
q/jT61u6hFXHVQUaZDclTaMPS7AVLUMM7te2Ex8bUK2hwLtcGVDeylzZti4gJCD8tkJXOCvbZhrK
iMsy3eb+JGS7n7Zw9zwWXbyqSc1e6SjTJc2qz4GojnyeRr+17ypnRW3UiCaNJebKSO6OOBjPHRFv
/UbdWZ2mmiiKHl9GfQgfcUX5a2jih983/fLhfhHdu3CViKloCdtliUoH/o9JA3ZmB94JRtik3qjI
vjLXXcIK+j57XFUGOzkNPsDMAoKzWeB3X3MRqyCJo3bjhyzptqTnIBlqIKLaT1KQu5RVqPhMalLr
MtXLfkpU/3zAlP3GUroy8q5IFpsavunA2BJSDuO7iUbrOanS/iIrUPteH9eFrV6c11FTKEwZHVhO
xzi1J96b5k5s4eGFLHIXurL1cqzp1GJNcVPCNPlxPviNjMu1eeMcp40JD9yQO1VukRIlzEGru3aL
txtjc6316HUQ0HbTZqtttKWCGHFnqywP2PqX37g76zUVMTSEAqPKJlTHU72ytLB2q87wfb71KHLl
Vk6dM3WFCEi4sEqVJLDh+2Bdpcjjbh0vok3BGwctv9ubiN/YJa4MlvsSPrZ2HHoIypW73t9w8d94
+OGX3DXKgioDr+vNqnI42F9ZYN7F3S0F+SuddvmxcKgjsGmpKcdklHfTUBx95Kfozl3AK5Aw2UVe
GnGHMUmu2uWZkMrzguUCXpMIlz5bY1VOpoECRLB0ed0HfqkEl/GCI0VKNKRgSka+7ylow0Vwz+Sx
y3h1w2LHaBW27PYK6a0s6p7GeWE3ev6S3fvFUeUyXlOUxKMIellOQGDSZxqxpj2BmlxhsZCw+ptk
1k8jg7vM1wBQbdmtlhDBDR+SaXlvFz/zNtR2v9531jGNutisuuxU9xnZtH9sAAkgr33HZb7MCkDa
GgQhTdbI/iR5u3/oxhrlkS1UMf2ieVcJTM2yqwhBjLaN63JK5QGPu+qWMtKVNevCX4hEUAazR7Ik
Mc1OhM/qzqYDvzE+VzZNl/6iImCZmkac51nfX9a10rDYNfC0wmt8u5xIlNiHXUlygzO5csK78mBs
NOF69IvG2xsxMD1YI2ByKGIkUnz7/Qe/NlwvS+WHmyytGZGoUcURGXR5GsG7ImK1ny4Bd6EwM1Yj
nIfR+GooLRSZH3re3tKJuTY2L7/oh57rdcy2KbRYBlBzucua/quik3juokje+NjXxsYJH1SWwKJm
JKqU0XoaK7gP0E198Bt3ZxFP2bqLQI2yXHj9rQnsxzHobwRUV+aoy27NsOg56n1VZc/W6U8OzPLv
HtWedd51bMiN6DV8Q1M/lpi7ONeilmrAwzk+AxPkgW+9OGcVbfy2CpfmWlJ9cCTcsVW04zcRjY8E
KtF+8ZvLcC18a+2xW4mMdaPPWxO/4d2k77y+r4tObVqiag6+caVMovSccZvcdVBbuXGQXZmZLjE1
CxiSRNksS7a1f8S4s+TZMH3267kz6+eGkgYQiyzNxp/MyJu8hrO75/d0pr3QR5iYynblStPLFq7P
apr9bv4uIjXvc4vQhLSl7htImvVmy8k4+d0kXLPHIMro3CVrW8LSR51A+wSnmhx+V1AXfUI6bpvm
g4hy0NVfHe6Jh5xuNH1lL3DJp2CqhB1RnljCoDxENlrY6onaYXpeQ0Pe1kFA4MYtu09eU8cloTIo
MOlqn0Vp0jl7hG9kfUI+s7qxXq9s+C5A04y15Kw7RDlPlfl33afhvo7I/jzBd/LG1nllXbkcDava
vRbbJEotKpTnjO1xkj2hZ7/hefmrP5xYUyVTKNvWaJ3tT4vZmrut56PfBSt0lu0+rpsdFa9R07G8
sWx+rMbDz+yHu9JFhG9TRWVcly2Ix5OseZwH8FD22xNC567boXJWL8lel2s2/9M1sBBNmvd+I+7c
cZNZzkkE8g9sN/tYjcMfKtb/+DTNXPC2orWdUiHR9Jo+ztL8Hcngi1/TDlgBU+lqGeu+LsU8Qp+H
HrjCcT88j/2E58VbbysTBEUix/OqxqeF2L/9+u3EklGwhsihoemKRB+jg9u8DWCJ5tf4y67ww+Lp
cVYvvBV1GSBld7cBSIbkgvDDithPSFSwzEZEWVCwUL8VdCurOfWKBJjLQ9Ua1WH1FgVFKmzyZtpN
8qaeK69Dj7k4VDSvtZpsU5eziZc3aUPXuz5LqVfelbk81B4kK9kNq8FDkZfqcwGd2JDciDN+fTQx
F4dqBNaPitF1MYugybOA9m8YdJw15P6j6WHGi/aZZMGtm+2v32WZS0IBvVxSMq9B0fWBYKctMOJs
aj59T+XE75Fs0/e77YPTQVnjtSVD9fH1lCUBbOtEIoJiP2bzPUiD6YwLReVVfchcQIpsC6m3ccYP
Ivbz2NRvE4icea01xxHw/5rKMAXpYJwl/Dvk9c1ZRCy6cQhe+w7OOqbxiFBEB3Wp4UdWKm7t/UGm
7llKvAbJOJtzhbL+Z7zV+iWYgR++/gy8mjM9TWNQ6A2zOG1h2dlZv6Je5nJTDc0WzF7k1shm7yDR
+dYO9Y3Y7aV/P2ermItNVdkUt+AQs2Je9o9qbf842t0rzkEJyushaZZVBBolCyWt9iS36/73VDHP
yeOcueG6Q1pO48yl4f4cJ/y7ygY/nJG5gFQUbaPgUJ8qZj0+yb1SeURI6HfCuIjUTKGFzOq1KrpO
PcmRftpRv+q1oFxCamySeFrqOCjATH4ldrUPEZn8lEKYC0jBTk71w7FlxRSq7w0BLzwgn+YVnDEX
kKISczuqBhwBFrIMqVz+TcLZ7y2Y/cRHZbYXw6qzYm/3TzCaebfY9R+/EY9fz3A6TaLaQlYV4oBM
6BEvn/eB1Te23v+9yf5iabp4lOwZ5TUOkgJiO7rcSTLdL1M6/1G3czg/C1wiHnqUzOcw2K0ekpoF
b7HF6acd1pTwhhzm9R+STfXbiMDEKIegET1N25SluV266StFGcyHxMTdl5YftM6jpuPv5lYnda4V
Rx6nzuL5uwAf+E8cUrBNQd9JkI5rdCfrVJ6mNJw/N6k97vHAgKLgVak3TUOCOd/aaYUxKwLh3AbZ
NOcNpkxpOD1gmh1FJ16nGnpKMlxz2jR4nF+H5ALwov20pUEDec50YffRenRFrQL5EEBM94mvq0WX
1swPmoNs4OsvZ2kDX4g4hiV0N4r8aEc85fs5OzIXDtvZCE5/yKqCwcTFrNzkc4RN5PdT7tevC8wl
v2yim25+6bhFzfv3AZe9J9iSfhOJqv+oIzM9/v7PXDkWXNhr3OzAesqrgvThQ5XK9ytC+hs/4Vrb
L7HaD0G24BLyN8uQFlWId51A7neM9n6mMcxlvaRK+QFkoir4HBeiYh+hT+gXqLqoV7UgPyOzMS0k
Sas8Dt4HhNwqvft12oG5TompSUyIxZMVVYcS+Cne6wc1zuSkx8PP4JhxZ7Piahln1cMFfeKjzjnd
yxb+t57fNHr9TdcDcG4X8LRAUuaJHC05mYW0fseDK7AVLeCgk+5Ii4kt+/nF+urUd6b3uzq5lom1
EVPQQK+96MfqqzDkC5xe//z9Krpy+3CxL3ZMEKgKp6poFqrOoo6WuySGv3abwron08HxdEA8/8Yf
u7KsXAxMIi2zQS29KjbbRkjC6bdMJV6pYOZyYCgup0MjsOvsUzae+my7q9fEDxlkLgi2MDqmmo3o
eBXKexvaP+qx8lPbY67SFkpTIhgx4+suOqWQIkjbO8ZVev79B7425i///8NWxtTGoRqAqGgceXUK
SN/m2RFZv0XlgmCjTWD7mLCsoBbPfvAAWfKDth/9uu6s2Lol4sX+Oiu4nmHDEn4VtPLbKJlzuM7N
NnS7wqhAzfgx7R9N0vvdVlwMzNZwjwsOkhUweipRYgtBDza88xoQl/9KgkHPdH3pNUeBdVh1pyQN
/EoAmAuApR05dN8eWWHgO9PYYMspPA385onLf2Ha1XGlaVZsJvtDq3k4N2Er/Ka4y3+JPR6hKVAn
xSb0g27j5dSmjefSd8mvMW0b2YmaF2ITl1hVT+nmGfa7xNfWCG44a3gRr/WQa7I+REP2r99UcY5S
SxoCZ4OWF93410T1m84sfpu4q7CloKMdJq3ghRRY7VnEn0KqvfBM5uprKexMJN0tzBGnoAiWf+Pu
eO83Hs5tfKuI0iF5GeuAhwUJ2uBxG5Bu82rdBaSkgnfZsCteIJfHIAywbqcuJTcC3f89WP/iluUi
UrOSG6wegL5BrBjLfddzeNpaXj/BxgXhO8u+ZkHS5Hu6sUvIFP+Mtawe9xF7T1P1scjrLlzveDwx
PDMGKC6ocaC92WzUELxRy+q0tz3x21hdMCSGjDlfM8mKjeQvk3r0enhkLgHC69mwVqLdkPMVOiYm
zHV74xp75Yh0KbEqGnHBi+IE67C7oNYyzqMk8XMvZy4ltlqdsYbsvEC64wsP1acZq9Fv1jkpRA2r
ck6ijBW7DtezCIf1PmbHrQTltVFxAoeuac1I6poV/ULfs862OaAfvzyQS4VtGYFZDziZQqjshPjy
S7YdfgkPlwoLZlhos4CyIsPlGTI0C7I1Xep5SLpcWJbViMxGiFpATu/bkkLTjcZ+Xr/MxcEO2UFv
fAHkJ6gNIJjTG6hG3KQ8rhSEMRcIk1E8GLlgtrxASPnyYkSRcNgW5QTn20nXafy2rqLhQ1jBMPVU
TdkgcvhaZQ96n9YTmfrdb9r+pL819ksYZFX0YhT3R3DYApVVXhX9zAWthEB6YdhnWoxNXChrClLV
nk07yyEV+8y1TeMiXMC6BTB8jqf2Fk53Za25yl7Y00Q46zgqrJjPMZcP5Fj8bqauQeJkmR0BR0YF
HlLvBGsuzcZuNH0lI/ATy0wFHhQyjDQ3VsMmdf8ej6w/H10k/S6+LtPcR0LLiQZRgUD66SDjs/dq
c+kw065tCJGsqJgUxoSH76zM/KaKi4IRBALZtuykiNNqzpNAXMhR+21vLggWMmGtJWTH9ta356yZ
kxwKNtrvpc5FwYLYRihHasLCbtHXfejxLiJudPzKZHFBsGhO6J7Mx1GIJtsvVr1M8mlp8yWjnlGY
S4MxuR3NbKOjMLxXeVZVn2yb3bpHX8lquvJZwzBoUaf9gdczu3zQtG7fybVvPrFN1I+0bwfPW4Gr
pXUg+Ugztm94DMjeo74SrOjkF+i4aFgVKfCQK1uLdJH7Y1Abc0rmxK8OBJ5VrzMNYYZHDGLQehYn
5ykd+3spQuo3M102bEr2o6uXEaMyqzUPpuxNj3TejfD9ytx06bBDzt1w4BJZCGw2J0W0fBxFWj8s
TRfd2Cuv7PAuEoba/TlLNSqfawOWBcJep8FEt27X1/rvACdBGMjI7uFaJHsC121iVQFVFfFmqaj1
i79dIqxquh4mHONaxE3fP44BZKxbZLLPXpGsq60EcRkDiWyMTgwcIZdR9ClOZr9Y0wXCemlaWH3J
DUUrLUQNsiQfYNt0Y+Zc+6zR6znfRnM/wLZnK0JmlvsYDjgPoULdst+wOFkqFWYktV26FDzV50EM
b1Y93tiOr3XcWaxLH2eVVfNS6GB/m8omPUX1PHpNduoyYUjXjRO14VDIKTjP+gt8Ybwe1akr2RZR
xhd5bGNBMwK3T23u1qXze0CmLhK29HTaoj0YChqY+kTr9F3QNn5Wt9T14OwTqtI2NGPRZB+7UM24
9nS+4/2yL/yQ4w2yJUQBA9qeqfkk6vFPVLd6rUzqAmGys10vm3YE1xGIHHKefTxJr8VDXSKsUTHS
X6weccMEHdFE4Sngfep1YFCXCNs3repheel4sxwna6pnPsXRnc/CxFx7PeBbZ6ALAlefAiZjZRcm
n/esfe/XtLMwjx5yqRvK7YoK8i55G09vReZ3/lOX/Zr7GcdoqoZiVuG3auEfQrl6Ic/UZbyQOR66
dULT1Sj/qPaHcBq9rovU5btmVjU2g0100ZC5PksryAmeDbceq3+9D1IX8ZIwVe4trFSLEa9gZawJ
v39J4ftthK4IFpJ0RrI6sMWebR8iTcrGdh+85olLc9GwhcWGqW3Bd37cSxV+DY7Er5iFujTXcdi+
a1EFWEz19l8EMGWebgZb10bcOTKTKsv0sQtTbMla8sGe9nXzSnpTF+dqWdNBd3/TxQyLw0vGs+Up
JMpPAJK65n8WvMdMwSwVCG3FCdWHZ7rBqM/rc7pEVyyFIBES9YWGMvKdpWa+S9KevPVrPX29X1Wr
hEPDFvXFvmdPjBXxwm+EKL9+P6Yu0aUXGrV4w9BFVnXBdNcvBmTPGM7mSwJj23dkadLHZJWH9VtR
LuSVdBksPcmEcaI8vKuSOTt14/DZb5icczRiCjq+PJFFMgRfep2oPO0r5XdmuJBXhbpRcgSZKurB
fCQwKBYZ8QrmqOuuyevw6MVkVBEkc/w4j+wsqyPzivypy3ixXWRRNU2qGBmY5ClAkXAaImPoN+TO
SYr9MbVmblXBVGjPZhlQfQl5fs/WncN02WyjoKmti6NOPiuzF9UMtcDf9/x/ybmfn2WoyzmBP0oz
FKHqAqMzP/LKNjrv9bCfZ6rUH1D2EvesJ8fbYU3mcmrH/U4RQ56YDlrsfckEPzAh1fllM8zylcpq
PEGKsb9U7byQOzaA+op6tWO0oUZ9khThgGnrpYTjrB/uDwXb1/tCOMOwqRdYvfGefF0oeejn3SvX
QF21rCZK2p3Ava0Y+yo3FuaabKZ+aXjqIlSKHltPWuSRZFTBgat/U3We/uTUZahEnC4x9rL9shj1
KOGD+71ZTfP195PmyuHnQlTZ0a3LTNrjEojlqxqz8xplfiwGdempmVY9stTdcWnCGLJTZISmFaqT
/CwnqfvGabYu3VJR8QsghD/AUa55a9q/fIYldpdSFqJcJh3sclFx+ndtV5EPNZ4f/Bp3JnmDgCMI
NzZe+ph9wxPfM/I73/2afjkVf7h4mZYuazOJ5dJj6E0e60X+14+W+OlXxO4877iAr0WWrJdIRvJN
XTUQaFyMV2Ikdie6bq1gczWOl3TL10OLr4Oswi9+A/My/38YmASyCYuas+GiAvO3isS7waR+Zpax
O89jVHWrKN3NZRb7mI81e+q76Mau9TInft7TY1cbrple3gV6Zi5wPYRHSXOJQi3yxXYk79j6RsAj
/p7JW6pCv94NYpcarDQPWQfO94INTZxi0rCcp1I8+n0D5/DLwkyh3G+fL3Ncm38TBcWrhaB40at1
FxyM92wxROMrjBBsflPtXfVAlq05/751/uvv4JKCcCuelyAj82Wie2xys6bxKYHYR52TNdInlUR+
Siuxyw1SNqYAw8PxAqekNDcQAcqjatc3ApCXyPEX88kFBzlX0Jwxx3AJ+V69FzBdu0iryf2Ugta4
8TeyK3/DiVoDE+j5SOv1km2SnOBMV5/2SAflGs3tucua+t6sSZynK4lA4tf16LevuhJz0OgOp46P
5Jltlb07IG98F2x+QG3sgoUDXAL77VjIc1A3cV4dDKGn56U/diXmVkkbwAdoXDZS5yCxIdbudyK4
YCEfYg7bNzSdcSAq6aRVPsHt/ver4sp+4bKFej+WxSTRcsmOVUx5jJq6S98l2w2E9spkdfHCXQhe
JxQRqFyaucr70TRFrZP4orY0fuf1E1zKsAsiG24qXi4bF99pAmnCCSDC79v+3zvWL1abSxk2aoD8
cj0OF0QnTYaBR8C5A/X63EAY8g4JXftYwTrrad1bdZpqq+7DRVV3sVHq2++7cOULuShi0kk1r/hK
F6ZQ0JKmn3nVe11OYxdE7KJtm/Q+LpeAbJDd+bNN/ArsYpdDbPsD+nZ0QhSjurdgMuLF7+0lpjG2
rB/CgJXh0VTD+eTCWPBuz5LPtPbTDYt/whB1UyH9NWAtQFyeJ3g2GtPuP7+v6FxKIcUO+d396F+E
sD+P27somDyXsKs2J+Wq5yltyLPKFAK67S5WmdfbSOwG6BWJN6n3GluPSlBdZdcTXfXfXiPiIogd
7GAaWqHtehbbizgx7qpceiHTsYvI4W7exsSI7jJr/SlW7CLi8NbT7pUF6QqpxXMY2CrJwudm3t9n
NPiYzN2NWPFKjOKqqAnDYaA8BeFzHffzY3AgcqDWpn/8P2fftly3rWX7K115524QIAGwq7Mf1lqU
LCmSbdmW7bywZEfhBbyCJAjw689Y6X3OsRBrqwtVeXFkw/Ak5gUTY47RrSQ9AXy2fwyzvedEbCH9
sIuCXGPA4VCo4g6DiJ/ClqbP/XNWM29AHBhfF1n/1Mz1aQUL6CvR+CXLe07URNalfJPkGu2KJyLE
F6eL1x68X1rbK22jYuRlX8IkZT/eTR1NT6Av5XmQUXygHNwT55Bi41M3vqvlBMbDbA5DejEfH6tB
39pMRUquIfrztmTrm9WFDQwyHyILJG/WSYWlpa2PkqWPJSevNbteMLiP2Rt0YqAOkGDbbD4U2fA9
wjUp7KD4oD3FRlnWkpFrLtXHvh0f5NC/UtG8tO3z//8h/9QbBVhPY9tsj69MnV3qOQ27//iQPQ3q
IwHdF1ikehy0u5Y9DwuHPmIP6onUtDHsQQeVy+Vou/oi7GR7LsmKJppQ+Z4jiXogaj+4Mazdx3yk
HnUY7tA1zKGb8m3fqkPN2rB7rI/UK91apeBq6m5mYsaD7Ox+2qv5NT6MF46ID9bbE8G3VTUUhHnl
xypygLruLvBy6aP1qopujOiaXmdr8bUx2VepbFhG9qF6q5w2y8zZa6birt/qI+9J2NH2oXrdUGWz
2XBMihX3uaWsAe4sxCnoDPogvTYrlSvxPnSj67F+g0Frdlob9tpd+KWv6eXKtrQJiboYDp+tX02r
czuuYfg25gPzpNzrZlC7usk0kwfWJd/GzYbVbj4yr6kpL6Kyi6+diaCks17uWxe4tJcr+8YWtTRR
c0NBXZM0Bzt/DfqSPiRP0KHLCouFt3FGgB2O3SrD6hIfkJdiJAAE3ut+bVLDDg3XFk1tAEXCNu51
bW1EVZHGWXNj1gai3u33iU/TK82YFw6gT84GSXYl6qLpb+BA7XAg0EJlByA5l7Cv6ePwQElgNkXm
9saoan/DSyhichPa0vFxeLZUc5bOariB6Pvvmo3ftdjC5q+Zj8Nro6JrO9vv12CN4AdHDTnQOkwl
jfnMbPs0GNqIbr/u2HhKuuITY9VrbYWXPqmXNSfZEe04uPUipr4WO14o5y4NvMYSzzvJLOUwQOn8
el2sbY+pbgQmoxsTRgNMfSheYWoEq1i3N0WU/h4BGtGQJqzCpz4Yz7YR0XEp+puGFYDnj7O9YHXm
XkkU6U/bmtRH420zmYE5zYYbN47D46YScg8J6/pDabLXJBt+/mWpj8mTGOdI5M76m31zv7dNd0tr
EoRawhDW88oT4t6kiO3a32QDKPeTUZArlU7rK1eUv2rBv3e6wOrwfHmxpI21W9vfYAgT4t62my7Y
kLiLsnXxkaaJOZbTQIpDXC/Lp53L/XLDGX7com35gmeB8gtFfi9OoKAuLpWp+KPVaHHwWFf9JcYJ
liPITuIipyTVp7Ke+cU+p/0rH/Ylq3s5mlUr4Nuw+zUen07gVlMHbRUNukzQv8H+WO3SZMOYi1z3
Q9ONl2qJXwntf42Q/czoXiBooC61YHJtuKkjhOBjXQDnDhD9Kt40MXTijwuIPNIjaSYAdUHQ9EZA
bX08RlFhjyYrk3xWCbqC6dJEJ9rKuDlA7X3+yNqY3BSlqS+r0pCTAgLlUmBS9cs6SXEXswYDnHWW
6VMRO3yY+FzV9CyJH7a1qC4wA6VvNc2avIOazNVZMfqmmKbX3i9e+FY+YrCYa9VMM8zJuz/0lt2Q
NYzrg/q0dwJ0Fms/zgPKkoS8n8xiD3TJRNDbJo7pc//gy266Zkzj65nR3b0rOKSSm8MCDu4s6FYC
donnf0M7qGzVrSPXfW2W9UZnZZZdQ8SHPoQUKdRPl4rh4Yu5lF2LNO/1OGV4OJq24hX7vBBc/XwJ
8HTCgCXZ0c/b5uWKRarArHCGWoWOtDZhnu4zmk7tiqndtGTXRibDA9e9/VwwqcNCrJ86Rayh08lB
rrbaedGnKGo3UCmDGuoVf//52Y/91Dk2FeuGcnDXSkfrfFhnK6uDjkYVdIJiP31iip4Bh6fp9S61
PVQNEdkFuAa0Cbrtx34CxeT3ViZbRa/bORbHamC9OERuCJS7jP3sWSmtWd9Le032qP4K1a3lt8yU
2Ssp7iXrex4cdUKTeUajnHUduHq6SejTUjcuLFHEfgYlThRjMml7DXENKL5AwBf0jpVwQ1Aiin1w
eymiZXexJtdx18x4se5mJLqq6cIuMZBVeB5/wB8pi22CB7ckSXMMJYOrw1X79j4k/MQ+wn3ucZGG
WOR2nSkVv6ObGorTAOpvGehcXt0rWqOrlRp3nbbF+tgDmv9mR+/yPmj3ftqS2zyyda6267kk2001
1Ni3lN0SRuEV+2h3ilnqrNtgnXSfs+E4FTG5p8CNP4Vt37ugthNLtJPOXrfd1p6IEpUCQRvTYYz/
sQ96Nylf0M1l23UB3MAHXDZWlyuoInT/E/f/87v9r/JpePc/NdH8z//Gr78Po9NQFF68X/7z8mm4
e+ye5v8+/6n/97ue/5l/fhw6/Of/lmd/Auv+6+89PS6Pz36R90u9uPfrk3b3T/PaLn+tjh2ef+f/
9of/8fTXKh/d+PTrL9+Htceg+P0TdIb7X/71o6s/fv0lPtcp//nj+v/64fnf+Osv7x5VPS+Pf/8j
T4/z8usvQvxDMiEE1CESIpHTUUFuT+efcPIPKRNKwPWaIdPQc5OzH/RS/foLE//A6whPM04gIs/+
4mSeh/X8I8r+IQgeNrIMbK74OYLY/93as4/z/z/Wf/Rr926o+2X+9ZefRlqUSt5pAxoRXAx7z/OB
UHlss6oAHKwNSUJYnD8PU5y3q1UAOuVx1D3gHvOJJkF8CVjayxDLwBIFQd40T9L+zOlYRIes2YOE
urD62Vo/PB1AmafehnXgueT27ZhkN6yegwafsLZ3A3JOclmZkucAOf3eYR6/JFlQtwJre3mh2hoI
rq9Rmg80+dBa9Thva+C39O4/ZRJNAN52PBd7TY5qK9LTlrZBkzjYuJcRmJmjLaE4KcW4tMdSDFed
I0HPbijW4V4/fk02psKZoUhzobvyuK3pnxNbg2YSsLh8vniWbXhBaGHycsb48N5FFkOPUZjRfUwL
wHW4B0J2IM/WIXpvFiKvkm5dgpDU2Lvnn3NZcQOJ0DRPu/VrYbYD4EuffgiB/4oz/4u44gNWhm3X
czdiadG5Btfe6bcumULaoNi2552tbvt2p3Oaj2M5HnZapAetl5D0i8U99wT+3hYa3N95Gfd/NO0E
lprpXZhNPO/EKclYfI5ZpZty6GCctjnoSodde965JyOfKWnSHDODeENg1f62rEt9g/Ab8i6Ev8Hz
0ArKqU3s6jSnMbkSJLoptz+CzOJDV/ZEA9FGqjSPN36tU/M4lstl2NKecxpTTWnZlmmedWS76mQB
mElMQ66gyOde6uQgzipaAhSPYclvfO/edNOSh+3bc8wdPA1kOPt9YlReUbxPki3k4olde4kzLtaa
0Eim+QQ61GvcVOY/QdkQxNqI1T3XTFJ09scGqwNG+zlZ9R1Pg7r8WNpzTMq71RWkdnlE6B/7Bval
NIq/htnb88xKuT61a+nyTVp3kZoxO1GWBGEcsHPPOXs58ulMX5G3KX9XZOnlXk8fwzbueWXUL/vE
nE3yeqSftjT5oy5k0OM4JT4Upk0UA+BrtXk9pTdJm94ZZUJQDlja88tu52vU1pvL17oFwHdp7tot
CwsnPhLGAVNnoBiY5KBsqQ7SmMuUrY9B5vaRMJTwauK1tYgnCXhmRfZnhGensLU9x5z1NozDYlyu
yfY0RvNDyX4PW9lzyi6x8Z41sLaOu7t1WO9IGQUp6eBLel4ZNywZM6VtPqmlu+lrvn5c6VCGxW8f
DcM1GNkVNH/zjcnvbZp86NrslSbo+R//t34+Nu45pR7SyakNd1/Kgfgg6DX1BYgwwizuuaWBjhlw
4IPNi3W7jGd6j5bKKWhpHxCjCrDQr9nochbR9wxNSV5UYafbR8O0RbpP0GxFQhOrO9Rp/Vu1VmXg
vr1s2ZS64OmoXT7W6gsobG/irg7Llj4apgQTHwZJcUpUH7WnzOAiC8LmIPQbJT4gppBjMRc4ibks
DT2sVYunpcaEuaYPiGE91I8VVPpys0ZXdc++lE1gDeFzVpWRMkkUn5s7CTE52u/VkbUqrJT14TCN
SvspYgtS2rh8IWDyOKyEhCA0YHDPM9tpr3QiEFIGbcsjRhBOOx6iAo+h55nTAHXECbCgnLvxfimr
L6sKgo5S4kNimlibooKdc4Zi9j6aa/O5aXVYuPJBMUAUq0Quncurov+YWn6/V0FKxNi355m2GcQs
yu6c5xVE1ox8AoFmULDyATFJb/kyz63NxcYAek9AN8k+hi3tpcuKcSh8UGVzvE2nB0iff6xUEOga
Fkme3+lLlY5RXMMig6z3vMUjctsOXdid3n/bQyWYyDRTqH20+LOxS3xoF9MHLu4VsttihCpZjTNI
TXkATvpx6t37MIt7flnRqdomAouDguGWKUypz3VY/e2/5mUrYWChanAE9+jJbtn3hAQJX6G76jV/
qiGdRZVg/r4ReGAvBF45oX12H2ASLO7VsSZ24wLeEeSG3t2rDB0UoV6bMDgftr8VKFjbc0vddhR0
N0gNSUKnCws4/RXttiikQsHq3g1TkEU3ssARXyqSQS1hbYHG6OuQ9IDVPecUqgGbJEaL8m235Gsb
L9ljUWxbSP8Hq3vu2XAb48krtfk+pJ8Ib+6hPBT2Pb1qdmHx2tgyRVc5Wi7qrWYHzcI49rFtzzdn
3U5E7zAKHZP3vatPne5fuTucv9rPzornmhFk10EiO7mcrHU+GpKTZfuGydZTXAfx7GP3XuJM6hbq
geuwQ661uojT8oLI17A1L5x0/8GOp0W2lhF2X1JQyUbj+gkMPiEZCM/snoeC96YU4z64XKxjlCdq
t5BkiJ6CjovPTqXO0ECwge35wJaHRm+/T2PIxQfb9tyzEG1FDWWI41v7R7uIJ9xlg5B7WNtzzopI
AA3tbnPSDV8HWrwj1bcwe3iO6fbGkmwvkNqa5d3c9J8riB+HLe15Zgsg/dTviFdzOZujzUBz43RQ
TwwW8TyT7ax1zQbP3Gv3AVNFH8gSJHyKpT3PFNUkjRgjl/dj9ybp+Yc5jJUTS/se2Y1cIqLQfFoi
VFgF33Iaum+fksosQK6lBj45TfSaFORj5oJKcCBTPJes9iXOdEogq7Wbzyiawc2XhJ0Sn5BqaInc
MjLiQ3biQ1Pyx30QgVHKJ5/iNfpsouY215FdD+C80Ye6Sj4FHW9fYbDcm0QpMtI8He2NleT9nq0h
jXuY23fKWo9g4sUJBDr6YzTNKi9X8xoL+Auh2yefaoZySkAX7XI31LcypuAVXsJqK596ikNYeiAd
lo57+gVqxB9k0gWpXMImnleChTpRwE7S3NK6O3L0H4VcP4d9Ss8tDZkZxMscLg+1+96O+1cZtdMp
aO2/UeVkHDhPhT515tTboewMhri6j2Fre27ZkjjpaTFQZMr2oi/Mm5FVr5RV55L1J+WJTweF0b5+
H/mO8qRp2bfaFMdex29EORwEXB9qRIFu5FPmUO3aaB7Q6RSs/QoKjFO7FH+EmcfLmsVCFdl3HEeC
ize3yRlY/SVs6bNz/YA2EGS2TiQwDxA29wBgH6MhC1zaS5slX6FTIdEtxNTV25Jnp7afApf2kmaT
gIBnrrHrsca0OQRa0F8aQtpiABd6/qkXAfSfava8bkZ7alpnr/ohcq9Uy2e7/uw4eh7azqWRrdCI
iJFbvjZWz7ddUQeJ1cSZz41jnUxjUeLC2fP4e7k0UAkx/DHopPjMOEmXbuNyrpTHrnu/2q45bDoL
i1s+EsiCEtlyzHSd+5wVdAUmcyAgXgnbuFfPzksE+mMExFwYcUtHTCiwINkP2NtzTAYWOF71sMnW
Qv/P8PGg5yCeVazteebW8n1bswoFbfuhl9Njt2QhHQ+s7Dkm8v1cCFbu+bL18rJb++amAHD9lZx/
/rf/5IT7OCAK7gfCRph7qat5OJVVa9+2kHu8n8HN9RpN0wtu5L/bN5sAIUmKf0Iqp5vRyc/xGMTf
DPisl4uqkWkEctBvLy5+jHR0B+jvK8QNL+za5+hx49AL6BPgaWaKMdpKhu+re03m4qW1vcCyEN61
04auOCXLZRPLC8pea+y98EV9DFNfpSTeB2R+OTcDWFzro4E4reBRERYUfRzTOmje1pCgzqtBfaho
9Gl38o8g5/8bikkoGydVjyerfk2vEmbKY1SXNuyq7IOYVlIk5diiM95W81NWp/rYQsswLG75MKZk
a+eoyHC9ItU4gYmq/1SS5hUnfeG0+DCmuZHMte58Euvs/dbqy8LyoEcr4Nu98GIjsOM7jqCYRRHY
ICv+feOQwQ77nl7mpw1tMeuEjXeVq46lbS5AZhkEYcTOvdS/YGokLh3a7kXD0gMBFGiauyTwc3oO
WkHvG7IeOCv9spnj3HWIACwKO4g+Hmie42UwHN6/Efem7Lu80+ZdkMV9kpwNY2WuE/iclIyQt12v
jQpi30So9dInbw2ta4NSa4+W6ghZ5ua00yrk1QqLn4/+D5Xtohh4CvBknetCvRXLfKfTwHjlw4Gg
YJa2YOAB8IA332IUKjFJ34dZ2zvfQNLJOpuw67EqLi0+ZiujsNa1DwWKFUgTB7HZPHZAQ4OeEQiH
sADuK8hxbqxo+hhnO9kvilndrU0QCzSmTbw3lAGTgKt0/Z6LiEGau2Y3RgTxP2FtL9VHegAosk4d
+srm2Nniw1wNH4K+o48EKro5xhwLqogCwFkMZO7VlVyD2P2xb6+iHTC7uowZlKa7NLocXfZmAnV7
2L49l5zGwWaQs8brSWLHO7PV9KqdbFgooZ5LVjtr4gQg13x1UECdO1cd+j6IVRZG8dIOLhDgmBES
Zf4U3xLd3xSDDjSK55S2wmvvpBkKIGYXKBjyP0UfeDvxsUASU7fNMuEMjlt6t9Qz1APSVzIOPaeW
n5Tif/3/H0IgI7LCwA3ahilX5X7IMMEyQO63zq4BbJ4/mKQlt2K3kJuJ3ZG7druNMb38uUrodjOt
5Twd0pZzemEsS9ZLa/oR3J7b/JYRDs4xvZDiCs3x6r3bSDSEIFsx/nXu4/yw52FZZhvHZ1sL9jmh
xU069m+CzraP1aEQHtFAupm8idsHqperQoVJymDbnt+4auzHlnUm37Nv48TfL3vgPdCH6Wwx3neX
aBhz18V57bYTlU2gQTyXaa3G/EBsx1z06rdxYugA84cwW3suE5m65+Bowc044t2JTnV9UGILC64+
SqcSC87bvI+QYZinY1LIFnwDW9AADj6lV6jV1VYuaoFVJtJ1F3tRnohU9JVC7Ryif+KSPlCHguk6
Ljp8TQsE9302mM9ycUdFxUXX6izs4dEH7MyimAZAF8GNuy01yTdoqt6hgajTsHjo4wDBC67GvcJ7
LN+K39rUXJdZ/MrSZ3/5iX18HCBQHuO0EIRDGc3Ng8bY8HCYJxm3B9rDakGH00cdFS6r+5lOI4Y4
FncyW8cPED4MQhtibs/PzlkzJyrVYz4XCppyYrkc2vpj2M7PZvshOrrdpTFV2DlZo0tF6EXfTGF9
Tx94tJstri045BHB2sOwztfRNIb1PXzYUReVdTwBopI37ZyCIVSfpTctYLVhRvFiTaHTaMDGEwAN
RXLa0Mk+dhFlF2Gre5fCqS750nFgupnbPtMGA/MaDBpha3uhZld7387orOY7NOviSsvDTpKg7yl9
8JErx1T2oGXMR7U2uanq+djaNHBxr3JOiJrcovs0r1IOteZ6v9XpEHRPkT74CEzQ1ggJo2x6/z6b
/krUMihxSB95NCVsUkrumIKKovnQbvN22GYXNEgYy78hjzrW6nrG6jVVeeSa65ptr6SNn/drpA87
GupiF83qUgyFys8V55CwDhqUxa69IiCehbBJgXnTKgPZRFVmT4VApRFywKWPO2owzRZLjX2TtbwS
i7g1LMwvpU8UoIt4VkxhbJNpGuUTiLUrEaYLCqN4jpm007J2ZuT5vO/yDanphy1xQeLSmOH3rrRq
pxawjAaLj+MDJHc+770JquikDzkyE20gFAYQGXjaP048PpZZ2FuH9AFH4Gg3hIF7OOd9V5+cSS6S
tA1rjkkfc5TsgtNuxuwWZoj3I5vVJzpwfQo6hD7oKN1LVfICdDakJHeyJxd7RMLOty+GtyE5pOm0
89yijQVdpSUBMrWiYVHWV8PDxyQmKbFxW5gH9Mg/j5p/CrOJlzMrkzqaQosgt5swBzHoY61FUD6W
Pu5Iyna0Lml5Xg/jDXGg9Z9EoL09v9ycbJq52TDALuIyh2jX+6WlcVA2lj7uqFS2Xc0Am6g9uqmF
mQ9jEkTLFsu/AY9ICij6io0TuasTQe8ahDhBc+BY3Lszi7o867jYNHd2PXLR30EE4F3QOfGRR8ua
8q6sTZpH2/BbsUc5WCbvw5ZOn9eyFaif+A4Mcz7BOy/PAaWMXRj2TfrIo6Vs27lKYJJ00w/FSi6p
7oJatGhDPN83H1fnEralOcZzzrp0R2vGIPIefEnPLcVKKIS6YBPpANTtGvJgqm78EmZwr5IttllW
rcC31CAlO6SqJQc9LkF9Gyk8z5Rx1BurMHQfTfK2c9nHLYyJAKQxXr4kGMCDUIbhebcOl01Tgxtd
BhX3KJ6ef8uoFiQCyvpMFTCK/pDGPMO46VBdB1ncBx+VZbUuzfmIu2S5SC1p86iMgwYUYRbvnmkj
cP8NDntPoge69NUhi9awNzzpS3TFANBDHwUNA1ckj1ahvWy6LAxDL30tulQuZMvOR2WNtv1jXaf8
kpByDMv2vkoXcpolaQSGhji2dyxpb/ewBxTpa3TFFngMOBHPI71e7257UyxjWN3mg47mCQLdrFl5
nrT01tAyBy4t0B6eYxK8stXy3PuBws7whrK5vtB2CruX+ICjwdKFQqGD5y0tb4q1+ahcEPt6LH28
UVf2dSyWGvV9Gr1lSrlDo8og4XIs7mXM+Dz4WPQoUUS915fZXF45rYOYxrG455hQSgLT8wiL92B/
PHaDrb+5OsrCqisfc1QNGmE8AenLOFbimLK5e4e3tyLwg54voD80mMYhtlVJYPW4celFgXbl21UN
6begeOgjj4rVJNsKRAAoAxiFkrGCcombw/oGPvCocLay84rFQRn33Yp4PXRbEO8aPqmXOkeKd6q6
xJWNDhtEC4nqMVaYvnZrO1c8f296Sp+ByCaRwDMKAmKXsOoWbO8lhn07kDQeLDdjWCXno3gmkA7i
34CJU1VUd9WkDwu054I+q4/f4Y3qkCzOUUCnYEzUpTlu3O1hNb8P4aF0QO96xJFsK5SHqpja42r3
JKwC8CE8Y4/Fl5ij6Nfpdb3wj7YXX8PM4hW4qiuF0ynMArbN5K7i3fiwqK36ELa656kNxqyyVuFI
Mpl+Nf1+OfZzUL9W+gieJmpRtPSgCVv0OhzbmqJaHIewpifI556HGGFHUeKc8xzDs/ZYLGo9bHwP
tLnnqHpoQeiLmfB8Ldb0NFILCKzcq7Do6BMRRbqnkL5De6Vq0t9Qx7zhaRgiS/qIxnaro4212Hh6
7qrEEJTHy34c9uIhfVDjZks9ZyN6qpwnhzrZ6QGzhkEE+zGIBp9/0KTdC9WXKETBNV2eCho/tkPY
O6L00UeN5dXOLe7khTM3MbjZIJEZVpz76KMqSkF9/9dRyboLa9ifxJiwq62PPWptVkYFxa4VL7oL
UdXfe9nwQ5Dj++ijqWSjSVuGk7LsV1kNKGacDH/++7VfyER/MZD/kP7TyHUdIM3gULJV9TDuffEb
slN9MRgTxE+C0+J5qKW47ssetpkTDM9TJZbrTC86rJD2kUgyg7xj3xNYfi3uFGjfLJdh9YWPRKog
9suiHUtLIjD3Jr81nQmCY0ofiBQLwOBqAZukM7k1aPSBI1gd//0nPeeDnxQXPhKJJKPqV4FXiWh2
6nqzu7xIVR/EfxJLH4pUgYmjAkFomreRfLA9GiEZEUEEP1jcS6B9mXYpRnfwoNK69mqgQJHiLjOH
HRUfjZQ1RdLRc2jJavZYqk1jhJFOgYt7TaItqeRQL1i8ksupXtiNVK9By17wUZ+YaKzXsgQ1a5KX
ijFx6BM6f7d9JCEDvixxYFD3cUnOFlNBZ/wtW9k0v+k+MsfEtkEEMfiy3qV0GBo9NRSH0jLnjqvh
26mk6SuV7gsG8uEJgxCKdBoBcotMf++q76Lhp3bmySvrv+BRPkahFSPa8lAGzm25fuDjdEXisNEM
6aOfkqSIutKce4sj1YdholeNzIJ0k2Pp4590GRduics0X8b+Nhv2NxWT74OCjA9/Aly6Gy3Hvuu+
YQBsLNMBfcCw1qKPgJoGQB1dj15uAcBa3vWQPoj2MFCY9KmKmnhalm3Ax1yH4XaJ+7e8zcJGPTGC
+rwwIjQx0ZBEoIPL6juelG9EENEcPqWXRPd23slCzkFdJvdr2t3KHizvYd/S800al3JOErSJbTWK
Q7NOn61bA4t/H/9kI60xqg+TmM19qJbqKhvGwKalD3tKk2icXISNz3Y/FLr7EA0q7Hz7iKE4TkDN
sSEaip6esbH7RQQawbAM7QOGWFL0pRE8yaUE6RQnUb6O8x72NX1BkriarCx6nBRdVO9Nt74dq/hT
0EHxEUO4OSdDquGXACPcO0LmvMGwzenfL/5CEPcxQ0p1gCMAsIImMf1c0OqAWbjLTu9h+dnXIQE6
uzJagyCUV4sD50K/3I9sU2Gloq8/skyTGYsFX3RpbXKCNgUAWxXtwtotPmNRxEmvyNk0nZruU8au
OAl7sBA+aCjq521SBVxIqbE4NFX6DqpXMugoCp+xCAKMlNUbbs9maq+bvn3YqzDwmvAxQ5EFZllh
hjJfu2w81Ps2Hq0wQc4vfNRQn0D5CJov6Lhu0WlaIAzWs6BPKXzIEI8G3OYEShU27P2BzY06Nql7
+vcu9PM6RfigobYpBMkY9k0zdVtOX/qEBfWehI8ZUpyYvTnf4WS9nMSQ7oA5bmGIeOFjhoiEwG2M
PkU+xtFt1z/YZPwYZhAvayLGEi4Ew8oZ/9Zo8bTt4lvY0l7SNHGbbBqEpDnGvLIDU4vJTRhFWSx8
wFAr2crKITnX4uIer1AXcw1F7qCN+4ih1RheDTNFIDQ9AbYHgmgA9wYBWISPGaoyYyxfYZUyJcek
X972Kw8K4MJHDC201iV1cZLvfAe2fNHvZ7sEdYYwT+jVbVUF7UIGe9dL4w7jCCFNNnRB2V74kKFE
rgqCIOfMoyb9vlGs/SjdUoQu7108I6PipRhhl6Zjx1rR2y4La8QLn6pIm3LtYmAfEE/cEB8iSBrc
yA2wwcCj6LnnnEWggktIkrt9u0vm6pRVMizO+nxFsYY8qmQaT3JrNByGvfpeMfcQ5EE+bGhPM7yn
Mli8o9WdIZzcyHgI0uSOhY8bMlNMMmKx8ZWLuyWSH0A+noft22vbQv+IEr0C2GwWBU3UpZzWq0bY
5rXxoxfSjw8dSrkrU14A+iVm89DSrsILdBd4VnzSop0DOt1VQCPaQuYTK++KLYy2TfjQIRC/Rn0y
4W14nAy95mtBjnHSuVfc/+d1LbLN89iyRFwt26iBE6RVcsyakT2VtB7qQ7ZUVeCXpc//jmrVIHSC
Jgjm6Td5mMR2MJEYXvkHvPRZPS8lldtx1wQKgrRTcjtE4CTGwEzYuKfwYUSDdOAZWWEetM9unGLf
sqkL0pSMhY8jmmPe1PWMF9Ap1fJIlLzSzRAkOYjF5XObE7x/dlmL4tbN/GSqojkmipuwyOjjiFLI
aciKnCccVFyPh2auMU+1lltYdPSRRN08m26iEyQf1vqClN2HfQ8bRYKa1HOzjCaONrDp4CmxkOpQ
1tAhLVwYvypuyM8XV9CTjRF0AcjJ3HKU7T6fZhkmIokv6nkqt8SaTUAIg4vymOnsLeFhD+bANj/f
eDyhPQx5O7TLeFsecDD/2IIk1rBrzz27aVOq3AAP6ZpsOuxto/K2jMIeQFEvP9+4K/mUWaAt8woC
jwdG6ptoWcMIL4QPJupbJVwZE573IJq+S/pyzTUvdVjc8vFEMZ1XltoYq9NFH0ht7oZJ3welUh9O
tPe2GcGkzIGSg3ie2Bd5qG2tw8pRH080pRW0eLtzia6/0yb7AgnfoNdy4WOJJtvzcprOqGRXPLa8
mtE6q8LIqIRPYIS7ZzftQ4ueWbkDKCtqp3+LuM0+hdncc89sjDql8T6E8UaAWciSvgEr0BgWcH0s
0cih79YX0/kJgV2CsDRfX50AfSF/+lCiYpR9i1czXELXtLjdu+WbZEWQtGss/g9nX9oct621+Vdu
5TvvCxDc8NabWzUku9Wt1m5ZXr6wHEcGCZAESBDcfv08nXtnxmHsaKorqaRsSRQby8HBOc+yRRIN
SC4UdchFmeu8HdHum9XDehH6If4Lgmi0Yih6hSKL49VORp0EeoNfpuwSb0FEqptVzxM8vW0szKiD
JZ30hfTs+C8YoqHUC/5B6WmlQyop+8TK8SK0DFCUf46JGu6kPHK40JmBnFTnf0mEunDEN6cnhSUQ
D891RFoUD+dHR+F0Ee4p3ioAwTW6JUOHSD7MPE+MvBWBuaj6GW/hQzVrIy+cElzNi3HIZqRCvCbd
ZWF8ix7StnHd2oFn0yr5ULTd7fTWPe48qH9tlMdb9R8hLI9WeK3vwoqRHezpwt+chWN8upYTf74o
aG0BRIsuiOfhirUD5OFYWKbSCnXQi569RRB5ZGqMakrMaKmGx1qt9ApwqDb/+6ef89gfjM4WQdQ2
XciKFpfzupjlTWv64jnsRwAsQbTw6pTXfnxTY1C/zSZiFxantsiioSlG2Y0CV2vb3KznGkwBlbM3
Yjz/ySfa7Ns+YvBoq3CsgjxMnps+bPyd5EkPTugMXbZdN82hl7b9anVWFHEAwUPm2csWwhZ8pJeG
2yrxGNSCRZzBZPWlG0L2xlwFP/lk57//DsVDKlCKxwZzZfzoA8xeVUZpYS4LHFv4EYP5fMBFwXaz
nVS6xoGf19zFl23vLQAJjXWvWhYs4lCS+8Cs/iFauuCywLSFHkGdeS74gFfvlv44GuA9C3pZOXKL
O5rnNmg9Ks8dHxSYsFynR+CF6zcEHX6y+bbQowg2vNxIm+xmEBvaXZXQ5D1RGi3f8exQnOLIJN0+
busFfQ/XJP1lR9sWl0SsnuEViRIOd0EIs5DA4zcFbS25bKH+BZuEfiSMPLALIjmatDV0Sj2qLouH
W2jSyu1A4qKOd8w0/vMYOHlfjb2Ul63ULTiJVUQor8JiiqMysyJZU2voha2yLTbJN4M/CYGBqadJ
5kvJro0oL6wmbJWSosjjdbLg4ZTLbk+85gsc4y/DDcVbdBLuWF4/eufAVibFVd2+WKbby9KhLSZp
BKzElAuOg4LbR62a5p4qQi/C4MVbSJI9B/dK1LAxJSNyzyj5fObh/P3h+ZPUYotImjVdakU48H1l
536DEZEkKRLzjuWDqZd3f/9LfhL1t7Akq0ypiIfRUd78ggR6SGlLL7vgbnFJxIJGtIwIyyTqVdZU
ACa3dXjhat8CkyLScD1bBM8oZCLVUJDc934j3xj8n43LeVK+Ow1n1lTRAAsrZC7Tb36hbqCSfln8
2koFQVGKeQnkE3bjTDOoL99pEVx26d8CZWKKnrNmGJN1JSgOV8KHFJG9jKIUb6EyQ2B1rGvUtuqV
TWmCmzldLnLrpfEWK6NXQhoigZXxBvsMPcN7HXvVGznbT+ZyC5Vp4Bbfd645l4eVBy5osqsK91bB
4g9A2Q9y3C1WZq2GQVZjAPRD0yfNwQkyxanHSy+4ampbP7SkaJZUc0TQLCmr+L0HBOmY0xBKCGnX
qNLlDiC488/DQWk/mcJ/S8OA0j+CxQ/ebguDEzxZiRjR8gAHKSluhI3skFaJ9L3UDU7EadU30VMl
nCozGulQH1rNZm2u/HFw45qaZYUaLoBRcqH4uxmsDhnQ8li5ePm2VG3MU6CnVS4Ed8dRD/6yL0NP
DblZWqCRF1jcO8isO8jFhZPXQmPHVXFaRKZ50auMkh2fqrnJ5ToWKvNdW/wWjotp80qp6f1MjBK3
gB/GLi2SruyyZRnd07SMa/zNV01RQgBLqv661c10v8DWL7iTpUqiG4hxreJmDWHKcFJeWwrY2K59
+4LuYzydlklq3aQTDYdiTZO+NzOM0AkMAeN5aCAbCQOoZN7DWntVwMdqCgAhq4vhAJtWVV3pCQWw
D3bxF361LEntZ73tC/EePo7dQ6Nx8btfk7CuU8WitrrmJJDkrpU9ZRk3qGbfeLpspoew79qZpSVk
cUIEMKo5iqI13FqbrFY1G29cz+fq80R9ao5iUZGjIJFFffXoMbjs3JT+6qC6RB2J9aMLnDBo21LA
tFPfTSN97B1p7REZvUjSZtaJheNPvax7uMvCdDsP+6K2u6AUOvw8tN7UxWkvnV8vuSWxTRIonis7
wfHANYp/nUxX0G9wWui7ZxYD+XRj6nBq770g9vipnzze3LtkHTEByagKl8K1eWzDDHT9ZT2/JNp4
TRaD1VA+j9KF+l7IMJFBFnSw3DJpM1A93MBLIEpelN+j8eSsWovyIAlGGRyRSuyTci20SSOgvJ6E
C+l0PzQNihBxW44ym5qptb9zPRW92w1dC21/1nf2BKRzMjBk12ESEdCd5/FdW0j0FSDSVNPnuiiZ
nxstkry3hsjcWxuKWQ8DApe+NtBlRtZJrmjPNMNdF/vdnRirAJKIouGfiiAx4jpK4h43PVuIfsUH
8mSNu18X6CxKmvPgmCuNUaA5o1Nv80GF1Qeyam2vGG+8a1Qkew9l2rIhu6U3wQPtGnockpF1Wdto
6ad0aVy810yoJOUB7KTTpKvhkcmDsNDpONaoTdewd/jUVO20pIlIBE0bD/0qZUl/lcAkYw8JufgT
qN/o2Zp+1VlbDlWdB8XULylNGnPVm4l9nPpoCVMbGqMAVK6SKYfXsXBXJgzY79UwenBCldG7uOda
wxVarkUexoHQB90ZdGnGfhUpGUP+zJbQ5i2PpnlvIXdS3s2Ce3sPzg7tEfBC+6nrqLiuXFl+8RXF
WykFucKsnqKJHQdeVPrJeLDwykoKTZ18rZuOp9Q0vH/slkQ91ho8+bSfCvowFyopcysJSfKoTiSc
2xp91Hw1j4XxcFlbQq8Y86G1T7XtosMSi9jkM4unfu817WL2Q0+XaYfsOVQppDbcay9aRm5JqXSZ
AoHSyZNoHHpoGgSx6dhKpbO+8Or2wNaitTucuYu9BSr42CZT/0pXgdFphMytNwqBONOxo9J0eGnL
AN+OjkU3ZBJ9oscSbPwk9ckSPsxjF6tr+C+FwAIIacM9C+bkneqocqfAGlCBSm0mtXdurbwbXUtn
D/CbmU9tDbvkNDFQZcpGwfzpwWcSGoesW+t90y/zDOdnsqzvTZvMVzF6JDdVUMo2pwwE4zBAUeOG
r1FNsjlaNNiSWtmbOpqi9ls/1W28F6GL55SrpPdTT7fV/NjxEr0QwdYG/w3AWEYHUCV0R6ewUPnS
tCMQQTOv1icdlhPLISMMZh1x/foUhAgZsJjgRn1yfIBUNhzxRpZXbTndFkD3osGdDHO9mxafLVlS
QQoqVS5S7qqqa3jbpiEb65SB6X2irGT7sZH9C1/gZTgtfdIfOgVE73W/LEv/MDWtKdBzAsg3ejR6
ke4WZ1ER3tqBL+8Xbmi191YQr69k4kFzIVMdgy0aTGqibyKOLPjjnLACdMBK8evaQZzv2EKdV6lU
io6Z3A1QwbodxopXsIWiRJ6worrbMqkq0NqnRqD7Cque3dKVdHpszy5p9yyUmmVOGfo5iKE8h3Je
IyAxf9ZNeZ+YuCvrExNJHOaQwSRFBdWNgeZVkJDdoMU3abzhBQX7NQcZBQu95LzLvBhadrgeBPFj
jZ7Vh8jq8Stf67lLqXQxzwpehEdTMQMN/mm+DSxxT5UMkijTPSQBjZLsZMdxbNNg0s0JFRuRDaDR
ZdTU5BjYlp9mvQ4knyD8AM8NfJP8ZGxpPgfg7z4obcpZpkFhIp0HGuv+CQAxGxx6tpI2nWNLyr2s
FZeZnOoxzDvfRZ9owSNU1r1hXjPs6sBLte86+oJN5Yp85srrbkS9lpDQk6veK1tUwRVgVtKkWHr2
VAcWiuhkpfJYMhgIZ17igi6F9F580KVchwxSFH15SBSPb+Ei17lUV149X4WlrIJrVo3UuKyf+2WY
0p4slt0bVcZBNrUwLMq5qsVj3Zmoy40l1bPwe1unpJjYkFlZD2nrYAeW9lGkpjtP8thlleXqqNu6
aU5zHK/11RArzz75Pl1dBjgO2n1MIAURyVKxfZIYTx8qKWNUflzQpND5+b2hY9vu+zCUNuehoNdq
1rK6SuBf0+30RKq8jhKbsWBEOmVVqD+McDce08HiDEgXWn+qk56fKjDCU2jhPkjVwci2YtJHpAeF
RuXlTBO795FxpDM2Y5GyheKQHkki7+a6bNKKqInAC3w8DAp3iHiicco0ZSl+k857XtzPrvq4GNgG
szlkh7kaE1RhTISeNxtwjrlAQt3Tm4FLfxyIa8LrwpWhyMbZWHc7rH0xZpEVMFQyXelFe2Y60EsF
KH6+S5HEiOlISRt3WT00UqWzv85qb5Jo6O7YWDqXDUPDxEGvCprCc8XL+HqIkY+kXWdG923x65Cn
wVrD2m9EEj7ltpiSOu864ZOsosgdoL8+k/5DUhaezTuaFC7XAkadeKHZPqNOZqpshfj0DZJ6cPZZ
WIy/Ty6BPo0OClJlk8JqOkVxx+9QkV2LKy9EcnVVaxsuz7zv6xBr2Z9I1ophaR66cmQfTWh87JHF
08hQeOF1WQIJ2gZ9cV9XubWQeLtiHlQI9qyA0cARXpA1z1lChHgS4D6Ru4aHa5wiHRCHpqWejxFo
/OEOXKmiyctpKnhmak4/uNibFWpvVaTag+fgspm2FfLWjIdVw+5qIBTKTFUWvJtxtup+9Ae0QcsA
Ig5ptAKqdwh5qepTVyb0GbX5Mc4QN9ur2KfJvZwXMuQyMpV9Wmk/PeG9yW8sKSCKqCF6UB3JCi+U
FCK1yfh1HZfE38HNG3W6uRmmJZdxZeMXkIuj/hBh9lWc9THl4jfXDHBGXSt0aVMxt/w5TPQsIepc
RmTnwRS3yhZvIO1etFDXzV0/uOUEjSnXZ4Fo/S6vHZTsMiT95KYS7Twi+7V1e2qgc/UBSikJSbVx
0J7szDBDWDQ28xfutzMtATKZpvZgRwTog62HVu9sr8COw7uOHP7yMiwBjsTRu3Os8+p7xHE1v9MO
HKPTupS4q/rzoprjPIfcz/sYnk15MdM1yengB0G20qgLDtXkJ4g3o19CsnsYluFA1wjXwEnC/fgF
c87CE5zEm/7VtDhCr8IoWLsvyge9KGMRFfPDEpYLfWSj58odZIKKJG8lafZRENOP2qfDXclw9uc+
7VyI20IzgP/AQCrO66Ar1py32rmDsbNkeRLI1jvyEmi7RySizGUw2qz690mzGnOroPaGjGtsZ5Q+
yqHfEzz5ri1WJJhNU7L6vfTDxt3INoz5R68OA/1x9BsS3dN5mJLDAhbv88hCZrDOanOvxz6sDj38
fcIcaTVVWQe9/3Y3O976GcgPhL8yBmyhTiu6ToD9Lc678eKoGK4Dg7ZHttZdbbBjjF7TToYcCN4Y
kLv4GqueY/wh4OPdV6QovAf4QiEdkIWHHYTJlmVUg06FedqzhSwTWicQP0tpNDgCvkLQPwdDHWHR
gTc+609GOzl95RChLL4OqqDr73zEyrXffB8blZy9GuseV1S4oBaZq33i0iXWM9vZ7mwRV1V8Ojll
e5nXM06vVPUCl1tRDdWXoImijzMMvM5VeSNIBLv4GDsAXaJJ7F2DM3PJmYf/FzABUG6aT0UwdXp5
oHC4LJeMj0yNJkcsKFtMqksgiSJxadK5Ly1uL0O5+JDlQw+S7yDza1XOKrXYDD4IPkmBxBEGUWGG
SsiIy/bLqEA6RxEa1MQmzpE2Eoi9R3EBMHCajPUSfKS+ZDEyDU29LCjrStyPdGLiFWG2a/OJYy3t
S9fFyTEJRwO3hZDPPf/Ey963T65EheCp1bGpMxtGrcAtQzgYCdcMwS9GHC12IaWi4gB4DWy9xbRG
1WmF78k7v40qeUVHNnb3nmXUz0dEGHmtdTe9gwEqHFtN68rg0VRqRHaKWgF5dSEL6C4moBYeAGoa
16xHyj2+s4slYxquTVNfL3YqxqvSUoY21+p/A7JnIumkxfyFgETwLnHCgQ7iGdtD2dSxNq+1C8wp
nqbqtW2XwprU+tAWQwqvFVYhhcWh2k81iSU+ZQKtf2vuGpPoAzah+1iSukhSNrrk4Edr8k2SGNfV
iNRxmC1oltgdU1Vc3w6YFSNT1TlUqdNlaHSdrnJimAm3hg9wvwbpbVmDOSWY3nyyQzDmftj5DxEf
/PbE0K5jyH1wvKWibsMeAM7a+ZAetjj04HzJ2d7voKm648Zn6utMRet20BW1AewNS8qxt5BgZ8b0
6KsMHgG5ZA7r8N7nsLd7COGYpTOGMnSbrbgk13m1DrY8rXMVWsS3umQpwNIgiVe4fw5HBgH628U5
IVO4Sk3JjQ2WHncoT7PKpnCVjT6EtU1+Z7NHhk+EWjvflzGYeHsUdSEq6+uwwEeY2xBOYECnlVkE
I/pHPKILb8bESwbEIUodhhwqctATbjqpDiSaGhimu0RHLIN2BX2hBJWndIbUxDtFY1RlYOlS4KY5
Rzo54rwBnTAAWOqIyrqOYGymGEc9BxIMGfG6vgJUAGEOQi/jjGtAZEiQd4UGjs01oitOPW1XOJHT
uPAzXPGSp6nseJwSPiVtZhJbfYwginYcdNH7mfCb5H3hEqClO8PL50500QflYhVmlKjqC+hf67sE
NhF4yQkHOm4+AU/HkvGHaCyqzzFxNc29SbVH/JLlgS3M2yGwqkcl5OAjWZqnJnNFYq9CMQ/k2MgF
COoAegpFZlQIwxI5JqHdr0gDxB5i2kbgnHNwn5oKhMxrr590+U6cgb+fjTJIc3x0YoJvoOWK8l0D
eD1aNBSnFOo10GPNqgKFtjvFh/rGLiHZSedBxqfCcHS7vpcqeYIoLpmy2PMRdQucWq3L0T4Pi7x3
SO47LDCPopTm1X0azqgiZetcNhCdRnUkDat5p7i+88N4eT/5yh1EnZDlNAjd9l/tTAocFs0wiGtv
sQ1YkCSpGB9TCUrNw0wYqzOuuqZLg5h53gPrlvJ2YGVCMjGY+Lgms1ccbTtD/1urQlTvGwH3vIci
qQIfOSod58xVQjyS2IcDE7euuQvtyGBAUhd6uZ1xqT6ybupOS+EHLsPdCSpDYYGDdMCVTD20QZD8
Rpu6rnIVIzNJdVjxdwzuotdohRvIWLmxR5Y5VvMLajQtMmgPRFdcbaQeTl4fR2jM9tPygehpOhZe
v7K05oW8M6NuvtUA/nct6hAU0aJY6rU5NSMufKexT7hM3UrdnC1qxj0/bGsP4lAh5uwqkfVoyxQy
OlXxLg6FSU6e9Krr2qh6yvpAzd61XzhnMJrx8AoTQSXS0A1lnNI1WLqrACJTn1wyz2OGPK64r/zJ
vwkK/uhcCfAoBO+SOUfYXG8tq4x/U6PJ/QoiffwIIQj+aUlwubhuS1oXh57WJLwiQbS4K9i89EM6
dFP1FIKe+BgMRdmlfREvn0BbjD/67dReq4G1O9KO+6VErSVsv04MWyINrJ0+on8QpEDHIFtDtx6R
U5M7gfvlPUP9G95ZFhCB3Yj06aWk63zscHY+gkNjvWMTzSiR1lExPQbcX69HG4dVuhS8vhbm6qtZ
p3RY4HQ2B2TK46uBQ1oii86V4JJK8c6vRfmRJlhcVVK1wC4FobuCdyRoeT3giyYbGoWpkLAhultE
7d9FYl2+FCjyvW/Cwt4vhg/0wFv6wsmSLlP/LRTj81rXFIXlQYhrGa7KoOQXlqewK8sjJsZLjYXJ
CnA0U7Pkg+2nJsXwh+8Lb53HPELy3GfOqytghVBj+8ZWCMxhNzDUoOHkyJ84Ls33FXfJvcdkY3Hq
LMKmFMsW+9Qu9aMk0zzuV8MCtSurBXXXkQTdJ7i4EB8nN2OozjfeI+XecKSMDLB2Kab2axCuy2uy
jIagALmEHY6EJvnWQgnt9yAcJX406kaVFYi7BeoeKM2jEln673yBAjUodpP71Plt46dTyyBmUPf9
UOSax7JPfREWM5LDZb5x81zJLER9/hkoGDZDicdrBS6ldvqMEqFp92PUJa/YWP4hita71mPNHZdU
3bK1H1UaGebuu4iLW4Tr+DfVwIz8DdTFT5pNW2kA6DoP1oQVYPHx6B/BXV0yxvhlOjjxVhygJiht
+KoFYgRL3BuRbtW+dxmudysPICpTdaM8Nw+pPMgR4Yj6U31hD+48XN/1U7sxqLSFafBuns/rx8A5
vFqddxkXYcv7pkwvZYFjdAetTZocqois175FJ/Qy+NKW+A20ukTBG5DKaYqeSHHjc/nxov77lvS9
LBKllnIF6iqw6SqiBy/yL1uJW8Y3mksgfLRYK0IUv5mp+UT75C1g349XebSlfLs2rgtW4tmhKD7Y
ZM1kfJkFX7QlfFe2qkM5o1tbeu3nsEEfS4wXMUujLeGbIb4yKANA0KyFk0M4RQxN0NdLJjLa8r3Z
0JUct0KQshv/dUWDhXd0vmjzALj1582D1hEIMd2Znhl7v8EkbsipqIOLQGiQAPrzw3GzmRsWgqAJ
9RuZS1ygX9BC6y5CJERb0jcLFhQQ7XkROlrcUJQqDFsvfbj/51cvEcWnRmmAMZ29ixaZ+cZeJB8T
bY0ioBWJwnsE8lQwzC8oLcJBvfxw2UrZ0GGSAb0yD2yeXdEv7KFSZZBOq3AXBZRoS/tGWzTia1mC
Ze+hlTN13jGW5WUKTNGW9x1OhPCIGAh3MdRm0bsAdAH36ovGZcv7HsVcxCvkuwC94y9jh54UCnQX
PnsD221mKPOj0g14Se8f6tjt6pZedPZEW973GK1dESd4bdRy91MrP3Olv1w2Iput2UM+MwrPwnox
c2s2MbUcKmvX/LKnsz/vnmQBsEAUkHeUjlsYhvc5hSnFGydmjIf8FXcSbWnfIeo4kOwFF6aeHHJH
wQoYqfZkBuyCGfSFUdaSyhyaiM7/sdD6r6/zf4tX/fDvp9t//Q/+/FUb1AzgzbT547+edYN//+f8
M//3e/78E/+6etV3X5pXu/2mP/0Mnvuf35t/Gb786Q+w3AVK9hHN4OXp1cIF8Y/n4w3P3/n/+8V/
vP7xlOfFvP76y1ft2uH8NFHp9pf/fOn4+6+/0LNKzn99//z/fPH8AX795aBb8Y/T+T/v/tfTX37u
9Ysd8Aga/DMIIvwTQtoV+GrEyun1319h/0xgKxrAaCeMoTeF06UFvrv89Rff/ycmigTY0xHzGaqb
v/zDatz1/vgSuiQRxF7gJBqff+6X//N+f5qh/zdj/2hd86BxAbK//nI+wP6ySgK+PdiIAA6m7Edy
EighqfWat3Xme2+s7589fLN7RtQE2s6fyGmKUNN09sVU4jhyf/fdWP/ns3z/7ufH/OjdN9tnjIcl
VsBXnHhcpp2Xopj5RrD6IXAbo4JR/z5XToiRvisdOXXwqq+BuEKLJkX/82qZb/3Qy6rx9bKPsKF9
tox2frHiF/XJLe1vUE1/4xP8bOg3R5x2/uqDJEFODjiz2Q8wqTzTyXpJUhHw7RlXsWREPnQeoDmP
zPvYvBFv/8Ab/2BOt+ebJ6tiIcYAWACxroCJa456/th4+ynWh1CNkDWHqjHwFGwWB8/vHuIePTyw
fXhobsC6uoda3s6rk1PSDbeyBBKLXEeRRgNzekv0/4eBFZ/9/PffXaQ0DNrGWBNymkP5cSlIiu5G
vqpvPGiuaTheXbQytkIptB4hCKIxwrQFikqm6ML9/YN/sjK2p6VoPbTQLXZ8TF4WoCiied8kb4Cx
f7JvtiIpYtbzEBG8dOPYzgBjjyxc0q9xeU9w6hf6jY8Qn/fhj1bJZueLQfvAwa7kFLLXaLanrq4y
wMB38MIt0rBoriBres10nFNdX2sSwqLGvW+g/r4onkEnD8gWkgtvyvuiuHKt2XvximpEmfcVevOh
2DfC21VBeyuLKU8S1N+A0jrMhGejX+9G4+19mJeugXfVC/QFxzov+5d5+WDcsC/n8FSY23YRqeer
LBzLu4W092cBk6Rb99qvMxSj7qYZDakkBMwN/RR/X3dqR8Wwi1V/hcCTV350tERn9oxrcJ9HjpJS
/7tGB2mslh0AQ2kR/z6vMo/B01tj4BaCJ4nq5MD6x8vWySYGthMarskqCWSz3nX950DeUO29EZ3+
4Cz8aAI3cU/KsW9cjT0UdSpt1iZF+6+C8H+crVYe5uWIsuBOBA9ASWXOL/fmfK1bknyqypOZFQBI
ANnV3jPrxSEZ3LXi7fWCsyz3hMwWN76x0H7INcNW30TR1kJcxQDFeRpHs5v8jwr+1/3ymaKkpPuP
8JhLVRC/MSZ/MIl/MCZbQRpsy3mlaK6f0Mf/sEi6t8lDZPusIKilcu+41K9Uxtha4f0Ab8t0IDQX
UXxiEPMqAHIbB5HVjnyAh5IAUA0ddSz4noYnoGdSqOikqjawNG8ynwcQ5F0z7SeZlNecdWjjfgqx
tko0fKn1s9B8o3gIiIKAJCdw8OiADnRnLOSVD6DQEAGbSt5N9AXim6hCpFHxnKhXTS2aARe5pQd8
K6FTAEg0uQZj7zvIWZIZrY7s71f2H3ScH430NoLTep0bj2JaRZiVJYwJWj8l867s8Tkp+sJeRnuc
+21G6OdkOcQrcNSQSPTdgm4mBz7jwxwDCYE2n0/ojaweQcjP3L9FCi4iUeLzby5MkZasgxjKckIO
fBABTjPv699//p8cYFsRHl5JVxg0o0+0vAk523lBVrHfm+5AG/pGfvCTQ2YrxmOgPowePA6ZwcOJ
/TJOX5j3+vdv/5Osb6vEo0wzKrtgXXCediOgpW8cuD8blU28M7VppQGU+xQhjKD9cm4qp11/TIby
EPTv/v7lfzYum7gX1a0dqcUvmYoHHd3J7mskL6mXYL1sYpUGWnTVYiGnss9bdhjCN5L4P4jUP9gt
W/2djnewDRtncjK0zID0vAL8cgfb+bwlPA1lAqPXTwBup37/vpJHi0an1MHzNEBi0IisAriLBnUG
zl069eowjtWeW3A4gyYP/X6PPtx+XLsrr5myDoCpso9AbXiwgLiOMRqPZWqbL9CchzPrEehQM5hj
hf452RvxIRAXWarjtnVOaL7L6bwxnpsFuounuPf2rNv33Dv8/Yz/ZLluNYAis9i+qprzJeVJLjcM
kIK/f/BP1utW/ceURd0ENFpPDfgkE1DJZCxBf3+EslYa1xdRPTEw54X83cB0wwpsbqEQKssrzz/2
wRsb4Wdvfx6u757rmgrSKwYJgKp8VN1vVvlhBZ1FuFQ1FxlD4t3Zn39HEOghrGSxnmrx1dFTgV7t
3w/9z+Z0GyokkPp+g5O6L3fjGd70xpT+JDpsRYAmIPRiwBjWU2TNPqJTvrTlvfe/OTuz5cZxtGlf
ESMI7jwlKVK7ZHn3CcN22dwBEOB+9V+q/v+gmmNZEZqI6ujumaFpEOuLzCeTK3PypbeeTRC6aQrc
B6M5qiYLmi7UmXulPS6895wAlBRqzNTCnTYsvpcS0vIYu/D+Wrjiha4yJwCpsM8YYhTY7MNrYxcP
g3pMjQyaK83T+j+/f9FLv8H5Z//THbNRh79jOP8MsWyMR4DSPIQKXfmsFxp+DgLKWCnascVIZTSo
MUavnfEvPXc2NtOpgwakwnPb9xLcsmvbo0uPPf/7f9qCN46S1VC5bnp1mY4LaBZ/b+NLz50Nx8EV
ySBKvG6DGPme3Evrysp36ePNhiO8A9xszw9OII1T7wjOYPotTnrDnVN/SgAl+q5HW1C+UrogZafb
2mI2FjVX5kp+/nQwF+vT0jSvjMQLbTxn/STV5CYNP79vGtkniJxvet055EdzcQ6pazy2yHaZ7nc3
oYkMd873KWpsEoXEc6vkbtDf6v7rtved7Z2bgmdQU2FCKm3EYO7S/CYaGV54NuTUoa+RM4o5FAob
hCalNxGD8NzZmIN+ZYrLzpg2hnWvTffAEP/eEBfmzjnTJ836kdoNGiLnd4BM3bWyQiUsCVThrJCY
dmOvmw3ApEnjLIfda5OqqTcqa4b4rt/f/1J/nu2XeSfrboIpEILURTNC233bWjgH+lQpLv2yQkeH
LpfM9HP3SntfeN85zKdVOIIXDDx3xKEBKrTktl3kHOOjTwTssQLzRV+tqQFf7JWp89L7zta9vqng
YgIbcFP10Kgtx2vZCBcKJ/P8LyelzKkZ2mFy3yGnMtoyGls4ZmIYaqD1Tuowa443dZE5kqcggsSd
sCeck1FKah8I/fj9wecx/cO5R5+NSSAZud1wjEmVn7XtyKIesQyYV67nLrX8bDWEdRp0rQR7vUGD
w6s0/PTt99e+9ODZYMx1Fdd7Npq+E0BgLuP2xheeDcWGWjWNBwebU9vxJu2Q3frCs7Vw1DWLYCOD
uY8f9WrVtrdcC0M2eO6b/+xjhN5W0MTg+9F0U7apl0Ke8HsTX+gZc76OMBKIHM+zh2sIABJjr9WO
FDyo35/+l/zxQ8f7H7yODYiMc96AkfxNjukRshY/bcMRzkBCAPUxHxmpvbqQPpDHMD5kXkJOJYlG
I4TN0oeXd5llybW3OX+Gn95mtpZmbcYUqMoneBNtcLwKz+CtN5B12xiei5EB9oLfgm/f3YQVwXc7
t/o/361jGX5CVY6buEyPNWeHa0DOS59tNqAH+F9SeOanjd1GUCJ6LD6k+TWA66WHz8YzVKw5dJ7o
bY1O/LosQke9zxTtylf4y8r56SvMRnUJzi0QB7AaawK1FLgt2joJKcgOKXuLZRYoLvUSDcLhEZY4
onmVmQdcz4LeSDxIrT1T00JGsj2jSlDCyFzY6roZuyuvd2HOmRN+JotIq+oxhFO1RkloNYzXDn+X
njybHIbJhs9enGed0SdsBSv074Pswueao32MicWyLfDcjKwHBoG6NXpgZF9pj79D9YfPNYf61LkY
KUxwWK9hV83yMixGXx1gboa9xNamCO6vbzd/VuFsy7sPaj8YsJqBWmJSK6D1n7I3Np0RjvzZmKqF
hIfIqooIWDhgOkxgGfUVl0+mcvq9Lc4j+aeXnW0ChJpLV0LFvOFq4hXZnexBgyCNb8Bu+vtPuPAV
56QgXPe0tdRhHGDANuTl99jcNsfPA8wA7uZpptJxo+JuDweTG4/Wc2jLRFiRwIKOOi3uSZQq96A+
j25ri9lEASfeQIYcrT2yjVn49KbwUsOdC5N1Yk5CtAQTkG3hZhEWu/LGQtpcl1yXlUMMWOA2Fi49
hdc+39YSs7HtAhoordIcNwCAa8dELG567BzBpODOF9ZHY9z08F3sb37srETs5giHKeoY7o6HKes+
eCk/f3/fC1PRHLzETZ40osFFayeWufI6ONki1svbDg5z8hI8LxnwDwNMuiVcEJ64bZM5Ry4BEGQ3
jOKxQ+ahgHtT/KYB3dN/l/4hbhJ8PjxW35qn/CbxLp46G3G9qmRIbkCHoOnRtO23Ep6HKxPbX0Lz
D3PnXJcOcMf/H3UxcKOke4VP1TMbv2ZxaE0rZRq9RMK/BPOEIkzPZAZshS7SRb9kTP2GcQSj3ysK
DxnbuM4dOq4/4oJDeyjEs1XjMN10nkSYzcgo4rEQi5sPMJV+9kJZmWRcOvHSbE9Nv7acJXdXgOo0
HiqNoCdxzxWGP9Y62B4LOGc98Mi8ShWemxJfSR+F+vJ7770wtc/l841pA7qFVMCNYfvS8uOr5Kzz
1/mpZWezg+1mGRwx6rBJoKux7PskTfyCqGHVv8TKnZr9Kcsvpbqv+2ezewMW+coX/fn3cea6+nRQ
G+CJcdJ2lAWlS2O8xQsApd9s+iiyXqWGq6Di8N6x5XjbauLMBfW2OxRJbJ4f+22yddtd2R79vCVw
5lp6rHhAH56/apw/g0gDttHJsj7j/rbLfRxm/jvQ9QpGCwSGnW8MnnQL0eZX6hnnLcv/dhpnLqW3
DE4tTUwDrrYp7FIx/uiekZ9M+tpV1zbjl7rIbD5xy0bHDhxFQNJFSefFPPh9KP28EEAM+t9GgZlR
dsI4f8sqslT44qkLqsK1y6VLbz07vxej01ZWgbdmEHCwVX8NG/6XIPxTm88GalxyaMrOHAgGe0Gi
32njOumNIB4f1PQxhRhrMvoASKqwZPkxI0igInuY1sIsTRGJUi/NVCxNY1zTs0c7KRY1bwOV2XdE
AX5HwSkFtk361fKlyB5UkgaUSL/HBdCUiKAsBv/3xid/164ffo+5ptHoSOdoOk71FaJgpqRftNwI
HNw59/WfPCY+Q30pSXRcD1d+qjqLCt46eGWDYlh1pQOHpr0asNuXYt/xHpI0Cr5Di8DRcllgYRcA
AKoTxDwJVGpGAIdpwDW6teh2MA2fQaEN1s3CJY+D8UcHoyQvXmyu3BukC02tOrDiQ22e7FZD1AOD
Kd70rDO0hYrF2Xk9Gp8826apAkWLFTbsmKbPZR46Rr0j3RQMA/Rh5ooCA9RNdx0c2BKQAQaPKsBB
nuM8ArUbiOG9LOGhVV9L4CCk2uAqHrwCsAyU0fCAD/IdR/GS6hFOeJtpflzYkVnkHnXioC8Xk/oY
j45fnUGmqrm3nCdH3xbg24yjG7iju7D7SIkdP83Vo5NbAF0pC6ERDz5a1ULedv6mN8VRwrqr1/K2
OfevfPCfSsJkxAmrEUW+cXUfN2TdtSylvxvfH7qKPRtLuFR2kJyIvTbnD8zZOn/YViSek/nZFHKy
TIpVzFa/98sLk8Jc1pGZSQpFIU6Scbnu2tiTaWTVV28mL8yXc20HYn5a5jr4RVSFeJZ4t7HNGL9L
HWzBh5KtQJSM9bumBFTI/pTJPehn61LeK0VYwdFfp6CdWcI34SJ3jR0OTUunrO9V8E1SgtKDnfoO
5+BGnkTCnlIRliVcu9IKK434gB6A0bkA+x480HUPeV270GgNcVofGNo6zZ8y+w64isaOFH5Nd3hh
DpzLPBrDHuIRWIWNqxZerOAW/O73r3Tpwef2/aenxaXIQGBEO1YuzPdH0T38/twLX38uh55Si2T1
ubDiyG0u1kO+VIYrWt2fS/TOXMYMeXhtjhWWyq4wIBX8UyeNTxvi0TQPO8zYo1WveycLfv9FLmwo
5nLmWC/Y2MfjsCnioykfRLEzLOk13ZVf5tLjZ/sJGH84/NVYg+Js8ISSLfj4JpFxYvXXErAvjJS5
tFm2nVq05x2LSjcGrTzXQRDEGl3XKq78Dhf6kDPbVmi0UeBxwQKNo5rehmW/+L3pLz13tq0gZVbq
iAXGtsIMB/Bamysr5qXnzibBXtfAegEeaWMVqwFEB/PKkfXSt5ztJyjoJ4SKZNygoBrYgkI+XfnS
OLaoo13Z5F/o+3OprVBagEzO1619/VTWb4ayF0Xv6SqYJyiBqaAUcXptY3GhmeY6VgZsokJzlKiG
hoKv60QQmt0269izWacda0aNVI4bZwTcaJNfu2280Nfn0lMC9i3wDrgVzBq5I/24AkvBrwG/1dRy
rSrXssL1cw/8aRmdjVqLgWdaapjdbH1LFfhU4DiEq3FSjxMDOLBkEXc/mvGoQEvvZEvQOD1VHswz
Z7KevNyhoEKEsSDgD9ZBr2SRyFx/4NMDrx+p0ZzxqJ5Dv4pqp4A2q2QirIXvWE74+8C6UOVFftp/
Z/0BkAfdERhZtHkpR+nVIHLkLc7YVYcwtI+8KrDN0TyGS4aa3/H4UFp3tvMhuPBrLHU5IAvqVARa
UW8m1NUU1w26PGySAqv8HQIVAJao7Gsz8IWlZK6bHQYFTMIGF45GEfRN0EV6flMR1pkrER0wOJT2
vEgl4qMd2iAXN8WFgoQ56yCIqUJGen3uIM4nZUelf/39y5ELEnBnnkEIjGbaTi4OuAKXJZpgXiJO
BdAV5CAo6mRj8pbgRqDkb3emJwBOtQ3wWZ5I8gaGDRwJuV+j2GFPamRomZ+M3/2Ivpm/lD2IwTKB
TO2V9CwoSxDJojwB0lNBDo3d+VqDMCvb8KyEgIgEY8kwfsXKthSbNN+q1YnwnVltON2p0640N834
1YglN0KivFrFfTYdFWBUwrJ5kCrU56oy7hySnGzhoKcL8lwYBc53a2G9jv0hKfLAdN4asRVWkHTP
CDDL/Dh1FxOXi2r6tpuT0QivSXeT1QM9iAOKAcW76dfgjemG66W63KWNCincgz0+ZPyo9Q91f5pa
ANOTo0rvJ7qt45Wq7ME4TKotrw9jfZ8bG0tfT5kTpFMSgEqQ17nn9ocCJLhJPBbGhut/pFF6Flln
YxxleRc48k/Z9AvVsA9OLZ9HmJ5S6zntQY1R7vDqRvvn9y9/YTaea0IB5wXLTcVGDcaSvNlnN/Ev
0FNniyyocm7FQBvc9BrMKLvp2lT89075hzlyrgmtYQZJk3TAg9UYeLrSU1o3SOO7pFK81HwEjUov
XvLn1zg0J8D6XhXzMy4mb3JWrvNsZV/mUJ24KO9MZWl2xTK170EgDU2cTlkCg91twihwvP87FcYq
0nEzAhVGzCvPtDdqcmWonutjP/z+c21pPQGbmsMZs5nA88RkmNZRNzzqw7pTAyBormwILnSLucY0
q/WiFbLB/r3G/TngjbftkeYJk44F+ocN3sLGLba5HZTXYmsv1J2duaa0KC1woc4Cmw7uVJHThWu/
p12oYUmhCsCc5DQkn7r9CQ4zz3BrI9ugZ2uQkUMhlvYAv6xsfVvH5WQXAyv1IcY9ShqlMwAABRS4
ERh0r8i9bsFBtGi0FMzdcpEB1efmS1p9ASO+aindI0/MK898XMWPnSlMss6b+KMUhzJeNO3OTg6m
vjfN0DVviqc2nHn2pWspI6linOnr+lSQrY0Cxk0zwzz3MkcWSGEk6MFEW1ifSNS97bGzXb1uWoBJ
nmsQqgKYofUSo3J125NnUw5iD7jSKjEuSz6VhOwH+1p81IWdwlz0StsBCRpyhOID+FWKk3JqPXTD
NcjE3/CZn0b0bKpIaaqrqWngKKgAL5baG6OHmaoEU182TZjoXw4uMGM6SN8USA0oSmxXVBCR63zf
cA1Ls/Jm0+zLVdTb9i9z0ewE6XoFk8O4qazmj/6c6sZti81cNpv0cYH8rX6Cct2z40C7tpW7MFvN
ZbOJo2VcF3gusLsA76dfN3WoeSJmpuC6Ki+gj0H8nFDXN4qSnblolumVVSsMr1tZ3uCE7dW7j3OP
+aEnzVWznZq3PG3xwk0MWYU9eS7o7YBPcrot7M5Lum864mABUnJ9RqfeoZAJ9hqco8OJOp8pIJAx
YMipqR3OGQ9T+cLH7r6HjbIp4wCrTFwhdphEg0MQVMuWEqK37mXS9hM7JnVUlsuWRFOH03pz6OWL
nqir2z7EbM7ItVLVa44GM950vq5vyg41nDNL4t8ilRyHfMomNJdSHJIuUq/FYl84Ls4TOMHVzklD
dNzjG4feHAuvAGPETXNc6zgptpc3jqbZvJH0+tjCjIdpSaNBB0y1tB9uau+5apfJyVS5fR5Pw7KV
gX3jLddctauwOJmYg+cSddu+9Nf8Dhfaex6vOeh6m0x2B3W7eLDg7aUMd6SPoMoyeX9bg5xLM/+U
M3WmcUtNWtQGm2rXSpRg2yvbuQtry1yta9YjcU0N727przWdAKYF3t29bQmfK3Z1kxqOPD98Aodu
DKV65bmXXno2HjVuJE2dYQ9q5q+W+13iOkXY6eK2tp6NyixmwK5q6CQ13Nixb1x76QuLxDw101ax
b7YZVA9NaAxLyqPbXnc2Cgd3LFWrxeva8XtCtkZy213NXK07KUK4SKTAnIdkEcQX1Le971yr60xA
nSMtBJMeCTQg58qbHATOXKQ72jB26naOinMUH7vHmxp3nn2ZtaZQJwsP7bZicQ34caEjzPW0vWsg
hcT4f2+Kss/vb/q37v3D2juPuowlxRmADMOmN7kPzjAUJpX10YMGzQy5LkEQpvGmsQgiR3S/AIQm
q3D7SRPcIh45YEietFjEcMLI7xSI1Sjd1fSp4i+lkSx7mgSZOQVZ0oORPSxqQCLsEuiFuPXNRiK8
WNfWyK4An/jRyY45HCdiZXZ7XUMJ5cC0Lmq56dviuezqVaWjPJ2/QiHiU3VCDFBqQv5qlcRHvAVY
sSqy4hK+ihEd0DG5TlPQJYaRI59m32t07TRRE5+GAQWVTZogmUCLNAk4Nhk0SF3NJEDhMuBxdpx6
tsmUxWj1Sw0riifH3jOqaYU8rJXr0shISOTAt0yRSu1mlunxNLGWDIjk37/Ihc88106xZMrsuGe4
KioCZFIhi+b3516Y/ObqqVpFLx9snAayZiu1FwvptY16oyhhLp9ygaLnVMfo5OafVrsfqysr+qWX
nt1NSJDo86ac4K4Yww6pSEb7ItCpfm+RSy09mwJlBSK0qSVYZuBjzBELdOXi4+eXBtjrv6uuqIAq
7ghaOu0i7MQBVw/Pu6jfX/qv1vZ/B6w9FyCJrBQNAEpYZwbFm3SCOC4XM+2TSJk30c4X7eBJkgRV
pQWt861YLxy6VwT+REbX3RnGNc7Jz61nzxVLOZLRmtzCRK86Lwp7qm7bs9hzyVKmZggwgdpho/En
6Rz09ravrc0Wf9LKocp7TJ96mDyOH79/jZ8bwfmLv/png8VUqBRTN8OlUIh4xSv958LF2VyFb0ju
1m2Xjht7cgMDNe2pgUJGsaD9uzLr2+iJ/9uHkGnz3x6KsMYzbR3WDD22QgoMkmoOyGbA4Vw+lOPL
TW0zl+ZnkJUaQ44GL1f17sY7irkgvyCxZRRnDShAD481/iS3bZXnEbuKVE3LQB1+g+ReZFSezilx
v7fDz9OBMxfN120vBhUO5E0jVu1g4AoJsvz8mkXhQg+cK+eh79MG0uK9qYQo516FC+221z7/wH+6
tmYj5CUZMDvm9lutTHdOicgvrayutMql954NxyquZU8z9I56Oshxz69pes6T7A9dey6fV0Y2FAq4
65vYQVIDVGq4FPILuGgqJMcoqhoILVuIa/7vvzDyn37cbIFKWjZZncStsJ5GE3eDhr0NqLSZ6hD1
pYwMZJsAJbngokZRFrcy7bGIg98/0KUWnA1i3UKWgcww9xQnXNlcmRn+Ojt/+IXmqnuRQ2TmIuZ7
Q51kkyJdq2Be65gHiop6jPyFehRLioxejr3TWLGFqiqoVK+4AdUJpdHoICKVvOIJSH6LCuepUg8T
WxcJ/MrdU+60qwSulBgKwph0H333Xsj7AumL06qtu3CwHV+4fxT7Glryr9Hjp1/nfB3xTy/OK32k
uikmZLqg1rM2oBhnvFr0QKCpLd1AhWMUq7E4wL0AHLQvyV2mnX7/Phcm2bkfIE9NWJ5znDardNcm
mRdPK6k9l+6md268V527AkYEsTboB5CEPE2n4rZK99wTgLQRWZa6M2xKhKRW9qJDGNnvLaLhPz8O
T3suGDZ6aG5KRrG7NZGz1/oa+7D6baK+OPKzh7qw0pdJdyi4izin9y5Fmm++hoYETFCkMBQ2IlqX
abJ1+ABW2XNvPzvWuicv6LEeMhQih7BAIkEMMQ6+qx6J3Nr6Ssf/pT3SGIp60291EU2sjRQI/Ji1
BN91KQFDa9K1iz+ldRqMeM1dviHi00YCSoboZUsnXjyAtWJ8MVOuNPsBgbB71kBFaexRYl84phMN
KpKeM1AgkD/XsfE0DVpQ8HUTH3tCUXq0gpjGgarEvlCWsY2jlcXh/3Y8xCLtmFsHSS8XuHL2YZUP
RH6qUJhAfJg/gF7WJf0p5WpoKk+Uf3EbcXTnf3Kj3rX90ikXWnxPk3Vcapu4z5BGc5ymLYTNPq0D
4Fo9W9kxtu4M4iNB1G+671HZamnmM7I0coS9Iy4RkR0eY2xRx19q/94PDqJeoPkk+TdHE1ld6ydt
v1DUvVst1T5fiJotC4JEolEMHlfB9hzV1TDJaFSBNFS++uqcsJYHNf2uVaSNyKXuvPVn5W3GUMJF
dDIWFu254hu3/8rUlcyeNJb7aoW8pDQNRmU/OF0kc/NJxqcCGn4hqpNZwfyLAeziKjvpQ/AQgr6w
ArP97hkPKJIzzFyLVPPo5i1iGvc1IsMUTEuIMw1J4oZloiJkV/g6ZiMlFgiXafDen0W+MzgyuR3k
HMH9QAYeONkUGPY9qmaoGHlycCKkaiHDBjk4uKfTtI0QBSIcv+w62xuIjDXh5uz1/QQCoiNNH1pM
T3ffEY8J/XGAKOBoSomH/OcFFlKoQaQa1O4CFHrj3tSO0n1IBmQ5b7vy2I3hgH9szn9vKmecpF/X
IEs+8mKPv1L8tXtwI6RN1SFuToW78IsUoWI4ZfQNaueR1ISn4ZzddfsOOpQU93fWvhKbWntpxhqq
GkzE9NvRXmXxqcs35Nh08esYv5L2u8R/Z5OoaJCjaiM6u1R2Zb7Iy108vcXaMjehE678pDsO5YGX
e61cYTuNvFThEzeGdxlqzCDud1W1E9miV09upnoWnCy1so+hpchTvlDHA+o4YaLUSwQhBbJ66XKK
9QVOKewuxFuVr2grdnGJoNpiCFWNhk0NcQVML0gyWzp0WFbGAYJgv1H2ZrfrrQYBlguE03qkenfM
BzqywJbIkRLtwwB0mYaaBCh5iBQeFw05VAleWK7FpPhV8TyxldkMYZdsWqYFiCL3MnMtEACKiA1f
KZDpiVlHIbHnni9m61DDRGTD65fbSN0qIMlGk/cI1Wyli9IIBCbT4DsaQjCdSI+RF4MxlZbtzs2O
pnGw1WOFyMIugCAdd2KkTcFOeLfFHdGGbWJop6GECkU3PKV4ylFXRWC6QnG3i3O6Q++LJlu6QgmA
j1gAkEqRQkShwi3bU8X/iKE4Aqe+zkvmxXoe6fopdiqvLITHFEBCcEEySB1K897TKiROVW3g9g+u
OyL7xljY9aslCjhboT/nSdAkwyMC2LyWiSAnCKhGecRApqv72EpooDD2nMQI3HTwbWdfoAXc6j0z
IbypbT/n1RJ3/L4C0gfC6RTd3AJeHjDxaCCzUpfZcihXJnzndhfAbwChVREI/cm17mPtqc3EXgN6
ElnikCGnvqbzENL6BZdvSYe6C5UvwJ5/ECj6bFfZDRKLwDkyDOxMn1lIbhItMs5LpK03K4ETU1fA
g6DyVwYJ/Dm9V4VIoi3NgDtndlMRGvJhrKnntnE4jG0gpiywqRnm4wqxlRtehmkSNogyxOilw/3U
wZaaL2i7KeVLbxza+snSYOC/U+gzSqgKXyM0NcL/YnABZlfeaHrXowfVsYvj2xkZW3kIhCkK/UDQ
Y7T2PmG4k9eS0EKCnlg47JD3KFQ95dm9gcGS0gZX9etYcze4HPOpmwdW8TYwvsZk7cJzpugpKnQq
9NdkwdVTR7QI4VNepz/q9mmSEFuWQYlwtbF+RmKa17oFftKqT3YMiZxGbaCsli5sbXjI9Dcq1kRB
uTblQaWgGgd7GVRaINAq/Zvkf0xtpUts+viKmXc8+SSTxIjYAqKzzOtlU36QZp3jlViyhlhqZXWI
84WDwdS8OH/ox0jp2mCMn6AgIowErqF5nIfniL86+xxgsnP7O0ScJ/LerV+EE1bDQenWrZatmuaE
Yg+W0HLsPyeDIBU9X2iKEpUTetGrRd8lzlIpESjS2esOU2zOAVTIV1oOV/WOUnKOk8TmSywThrBN
FpbjHpGUXk0xeyHpnBxJwSIKGmwtpzC2c48kySIzjzADrspkP6GCXcplr3xZYBhCtKMyjH6Cwqfw
USbEycgEoS+BwQ9phgjJc73zfDMxieSn5qHFIi/vqiIck4OhB0OxTWGztLNI1SMsxtCOIdAT+Yhl
oJJ3VV0O2sY0Hqf2QIwnUh71ssX12F2tQMAFA3OLTC7t0DlOSHAHBQ5GjuWwT5+bJBCIT28TQB1O
WfeoYO0TCHr1Gg7+8SRQvMXPgPXDRa5TkkBLnSsb0bwjmw4DE4kZnVhpyIjOISxDJGfnYkPWLW3W
7pxSeqKpfMPBvmCqD5qIS3TofVnhHgK7lqooAuCFkQG3wvS8t/mmxezEOPeR9eanroyU3vQ1u8dW
C1hV2i00WONbfu8qSVh0u7yXkYsYYIsgqTgL4SM7pihepRLlWVz7Zum3Ou4KbVOxL6AiFXIs03XT
3sdV65n1azPFi0Qesxpz8LDj2dOUAYk7icDRFw3K1kb2KqvnXAsLRC/ZbdjCX+MUmMESLO9tHtpg
tSADGhP4t8iXMCr5Gc3QiexA4gwzYQYYnl33obSXU7OvEdZcZ2ZUthvmVnvC+32RQKcFMNCgZNsa
TLEGenslw/piDedc4S84l6OByROva5/HMTIeyyjt+Gcz1MuhXdj4pWNEi7G43lY9IlbVO2wOMRU4
IdQ2VvmuVecA1CxA+GMgmQyJ9gD1j0eTwp+cbWd+aGRVxed21Y8y1rwOY0g2xQaR0IGFE0amREiD
B086oioPafE5YX1DyD3q+/YCeYVehU6sY4dd62nYF2agjR8KFjgLNOBWIF/tnWEzrYJQYafLCa1M
a+mn5nRoEU+IQL7zAHBTJAlKd9fA6KSbf2whQ2S0LxIFrrCYrppRRWqZ69foNzlny5K8DZQHVtlg
I+CTHWl0Lza1BbJsQ5JZi04uhaiDoYSZUDmzMNZFuyus9j63vi3jGFunojpiA9pIGQnWL6Zi4yaQ
l5DaZwjagk/FahF7MLWY3+FGqXYlMQMjT73KMncGKwJZY2/ItGXFR09OVcRKLGx1GckadjCTYGgw
X8P03BhotVaDrcqIOvNP74L1N+LiobP5s27v9eGRjy/YMyw7tX8D+QQ/Xt8kSOKFLwWTWw/91ufI
IxVZJjlKsZO1Hzqk/mnYziNkz8a2nNfdMauQ5ard0V4GjskxMBpfwYaqtQaItHscCIaI2M9ppYdT
S7cdNb0xHYB3qu8EaJWpIEfDxJLTt56siw2iQXEWsBdJvsnqIEYtwkXWsewcv64ACbMMVISZ507Y
3QjHl5ntI3SxFtgtFnhAhUYRMjCLcLIHUKX5cUSuG+LfeCF3mY18dCddQkbuK6BfOHioDX1GzgGK
thDkXDtLnRfbDsBvHc2MUNOtS6EfM8zXEhOqAF6HYFOEiNgGRj8rtj2XVSvZr8yh9JES7g0udvgA
0Whmidin4VRMfUQxOB3kDSJf0Ouwkx+K9OiQYTc1gG/opuo39I9ls4OWbQR7l3q8QHgKFq8+sEa5
tCVU+uleMnicnA0vFMSMtog3WuBsC58bi4A29uJvhIEGcfPUWu5SrWkIfPlGd9f4PUrynJpplI6h
Oyx0fVggMdfv9GisnK+8AyoHicuFPQRpEvCzY3rb9k3IxrCxD7aOF4erj/YQqrftvub2wkK2tzZG
DWpATHU8kPjCIdPuBK+2dQNBpICE1cHBkQealeJy7BFBsevEekpS5tcQx2PnmCfxwkkY0t5s2FX7
VefU3zbY4F7fYGqzW7nj/B70Fs/S7lqWfVRGehwx08AFSesomzJEo26rClzkYUtJh80dcOAEs3Ym
B7qqAJZpdLZ3nY0JnxgAO15vUXi2GNTJzjLmJyl2fWJhdnzJ3A+A+bjHAfIsshRLGk5AWQMJP2Zx
MIH1lux7B3WeSSQ+qYeQqCwohL7rwRiwiR5gbEV8eqTnPBssvGZ/D4zigjtAlcfsoTcHxMYTBOkU
Pi59YGyMJIlKAz9wUrxiGLeu0i+63g6RFQGhgN/28aJOW8/KHxDnFdia648jzhM4SPY54n4wBIeY
LtrpyZbYElSGj/DoJVIMsaC7SkQhgqwwVRYN2PtiOLo6VleCbLDajJ8mUfiVme4nww00daUWxdGt
v53a8AwYOKU+BMi3wnKBY9Vg+A0OC6Mj9//H2Xktt4107fqGNqqQwykBMJMSSQVLJyhZtpBzaABX
vx/6aD7+llWlo6kZeyAIaHSv9a436NPDrN0VItjNneqrFd+jsXOC00xTHkXdKnDogsPaUzvdJWdm
VUQW8RPDviIiVseVHpf+urzvtKVVHENliyf0wlFe1PhpiE6DEy2cbs++BZudWF0SvN2+7mFCL02s
9U15epCixA3+5Ohm94y5qB9IC7arlTk5Jy2J1sHkbLo0POi5WBqh+iu9ZlUP0V5YT9NQM62iYnBy
IJh5ETfa0sljt0AaW6RsHqa00pxoK0PFaoeJhhyAAd82zKHVhabhwJOHi4pegiHv0gykXWAeNTqN
1mKYLB56ayafhrbfmrVVqB0GEwHu1cu+HMkNbXzVKReGTdI5u52qE6wpRQfByFjIno4UTKLSyUM0
SqonqQQNTObraH84WbQjoHuhxD+7In5kKnMHKoJ5g0I8Kidc1ltHm2zytgtW0O3oFu7tsryrolMy
nq+NqZtTDMcdiZ7ikBUMmC31YIqJdPOO8mymL9qFZnOsAo6B+Q1bRNcqtIVaSP5svyZgioKvCNwI
Pm4WMSIf5kXGhLh4LTNk61ckJzp3zVsCXGPqOpVZ5tXhB+kX4Fqh2/KttRjVT9rbCDFSZeprOu+B
FV3sgRU8rQwCr82eVoUoryjVvMok0OYqpWn8KDdWueM33JklPkrLXEittTaqI4ijq/DqsRJfhfY6
KqyFmQ2uI8VLE+hNH3QafL4JYgE6G432eN14NlrYrnErMrrnwGzYZD9mNs4OyWcShMdcGtYhRWum
0U8oKQxkcuLi7GOsWhdqOuEDpyssonCOCb27JOraro8M3VDBYG1W/I7rN6cNdrHcrZSac0eZ7uso
963sQ5pXRm4s1WCT2dpqjBw3mpuVzKpNNOrP0VgbVA/0xoo2+9FEnLaQtQ1R6fS1pZfk4TrPhvvC
eS2U/liCRhF8u+hJR01C+Thzax3y1pYohtj6kc9b2XoeoOiE0m/i4IE1JvtieKkv4l+Nau8dUKHU
Ok6ts0ypqQpB8vv8qhpvebAVIO3NWnTFqtWXLVpkKT2kVHJD+yMpNiUght77hnwIYhJ4ocWK6GeB
kXISmYuKj6mJ9eU8f4wULDPd5YgZt9buU0X4NQBxgqmSgdwJfA3atrjLhfTcYGzZp8UxYZ+uM8IT
8mwT1ShanHmhJNDRqlMxjF4aa4uSvnQevZxOG+73PhzsvRVp65wSLjfDhTO+5l2/k4O7Ko5R4t+V
oe1Jde91zpve6rhmxQciNFFmgWvKJk9/2HR6eicZNZXxR24PbhcM/lBT/ZWtlw6DN4QxuT4kUCeP
wRysHTKRmXGZpPqQwr7Lm6eqCFxnprYqjV1vI6khljforn2kcaijaesQd44PbWPBTTdzV8qglrS5
O8FTd1J9X41s4k6zMKPWL8sRqElB/CDcnKpgrHUQO4ioBK7UAwuwVtC9oFSmcmpKYsaKJyu8WtMn
d+Fk+bLBrmE6nlEHXl4J/irx2UntRqrYC5uFkqf7cDqOanZO6vG+GQuU9mxiibTUlXg1lAE4ANr+
QqxTtqrGerXMdFHDf9FZLqpMGSLFXI19w3zu0GUpknKqdefJwNUFdOIRla6L1/uhnp3HtBAbvVUO
xM4fpmBctVBpZZBtlQTlDNt9AMjrX090iWq88K0xWWSDtOE4VKcmosekHAuHQzf9HM92p+26rntR
BVQUlS60D8QyVAMg3ZL0+lS6RD0QWwMfTQEcMSL1Xm5sqt9m5oDHk8Ea4rWYmnfZqVa5Onu1jGQv
17e5IvldaUgrkb/Ogb4zoBtMBtElqa/GaYgCCvG/HHpT+TK2kKLr6agGilcM+xKTjvFFs8ZFGjwY
4Y+wcbZ9le7wtnuJZnZuR6yaeSJ1mA/EfLYH4m6Uj3p4rsnn0CPLnyVCdLrAj9LKz1Vx1zbZuLDM
6ExTAjvAGwoadedH1NlbERVvo4C6a5aHqTY2SnrNAZeldJFYHSMp5lA0QoKNKE3gwf+JZPaFLrlW
vZcUsdcanvF0Cae9Ld2NCa9s3UZ55MrhY2L5pUmZ73TEFNh4Vail6elGQ5jLLLt1czLwcOulJKSI
Mtw5OJ7reP6o9FXVVESpSKBvLX2G03RLQd8fOY9yc7aS8kRau++k6rZoJ/Dretli6xNqsKHGi0O5
2tbOtqlUejNWmD04GAZVCzN+Fe0lB7gIHHUrdxbIZl0uusagZppLT9KPSboJIW1f0bpl2JRrVT3p
8zGCi28L4ZWENPhaVmfQqc9GiIxlKN7sq7Ix7ZeRozIE65fXfycsZqkxq6r5Z8eQ4PrvV61oUM7+
TDEoFHtRIVPr4uLa9+CWxIXzXqFEJD+80q987I2MXYtW7zsKhnaOTpbaLyQjAks1PsagxF0IK5o2
t12zQ9Ni3iNn9FLGOulO5IAwDaX0qDWXtrRWo2gWgqlzMMrLsAd/cu7CWPNkSC+9XLvd1F+Icnmr
HPQHTeH2+WvAyHX8MJoHK3ife45JyVp2RrWqdeBgvD6G6pdVPdTWNncGztzWb8RhjIpl28c+Ydam
LS0t/no1/6Y79gej2vZtv2od3cPsFQ2Fs6AA2HU9OVKHuklW4fRaTJvI2OVqvsiLvWM+1TIJ3EJZ
hLPsSaAGiezbMlpNRXVj00Ka/9ay9isgXoUZm3oNey8BjCe0FAqsLyVaxVLzIx7Up0oYGZ+jWAF9
nXN7K1Xr1Ap90W0mY36TKTubscNoCgFkuAnEOqjrdS9h7FnIyygGper7ZaAYS5kPYeJh99GvMS3e
4jbnC8s8yRQctb/saXTL0X6KNWwmHSu92IniKilkegn+2ZyoBwxhlmGqUFtvB7Hj2NiwwFddI28a
hX0gHT5Mdqmyrdaz8hASXWJy/zVPf4p7IMbA8iZbf+u6AaZcfHJCc6ENnNFGgZtWCYA0z8W6GOzc
s2TdG2dC00fFdYD7xnHyCy3e49pyIjNmL9p0b5vzOorVTSDJa7mw6er0fRQXJwUiV9e1q4CeYMj1
ZZ0Oa30geYSxhZIdQu0xnZ7L5N1J3hPxFnIEKHibpPtOeysFUHt3FxpHYZ4GerYCr+AQJBLARJIy
P53fk/bZmZ7T/mNEblVMR31Yg+FDE5TtJQiqRrqomSJTOFzH140SIsG8Z6CoNAVXuA/Vkw0q48gb
qduO4pQ2h7A66tlBIe1eOcjT+6he/bwvLENvqNJlL0knTEELtqZZTtwsQJiciulHhLCztY6DcZdd
T8CHOkrPk0lDWud+Vg8uD+NXWb43BvnA0BtbTtzRHwPHH2OXncjGwSW6mNS7BiB8EeHxGXq1Vrkz
1BQMAreWTgOGVlbbatnx2l5Ozn0q3TU96FFxkALtPGvN3uBIC3VGgWtsyRm9rVoD2TDV/3xviE2Q
f2BSCt1i38vvihSuNY0PShySxG+lpzF+bEZXVbZABQWuUam4+tS0O9VYVZrj5eW0pf3P7Ov73vWW
dpTiY9vdGTrWJUx7GaaFoJc7kW6L3tZeklldoS7aZeWrOjp7rT/r7YgXcyHjRuO89WV/Z5A06DnD
myE/dZGypNNahk5M4iFxVx0JpD/Z809z6Kx1STtc7XGy/mRHz3kPsb1/lOKnnHlRd7ErL6nsrR5t
bUrztW79ksTFeCmSjdS0fjvpq1Y+KvkdUn7GGm67sgfopqEfBhj2tNrDlCtuxn4sgpp1e9Sy4RSn
R6uNfAzSV5kavJjRKWJHkA0MfqgRGRjQ+NnxorBWzYZ2Jjd1t7cvvZRtJI3+R+YHVSQzPcCU9OUe
VFK6VOGvPMzfnbr058HZy1q4M9V5r1aMnttWc2sLbi8GrBl1uBPbvsH2HddLk+EjSSgxKMAlpSXV
i2QpOiJ0Orv3mwjeUqR56vBILiA+wS0z553cvauNWMKbWqhAHxlAhpHLXqdIl7H6hfyqbsEyKv6k
SB57UV7s/qLIkv9vNsHf+S/WrUeYHoVt0wuIglnrSQXz+y+8xz677g0zicT0kvOP69rtsnYOlfUt
Zrx1awsmx7FcGhPXTRhk9mv5u4TJGwpSQYSZWtkwwKYGM2le0RcEsE8EfpZzQzAK81obu1ziUNLM
TRK/DtLgK6bCGctEVtVXY1q7YaYuc+e3HYyXLGoXFfhr6DReiOS9+Gmm6Rf38sk7ufX0QuVvZMn1
d6wNRlNe+r1XfWvLM6TCtNOSVyLnx4lRFgPwb61N+8oJen87x0VIZq/y/+zZdIY4z1EMKV6f+PFX
hJ+/U0OtW/udWGvsNFDRN3PYFEa+0uwjbfsiyOYvyD9/SKb/lzBl2VcW43/uPJbDThpiSeBiClxX
u/3crcKKGpvh+KAQgS4vRokMQk3b0DHuYsPwdfU5mDLK0LvCYbYysA+DjChBeZSb4a7Lv1BqfHpr
18Xxn1vLhnSWoxDGcQ7qTVwsWvU13gNhVe3T/hcz6E3dr4vuEbaPbh4qLNRNXCyk2sLGIV1k9BB0
QqQC7oP8QTW+J9+1bu1+eB0lYIKDTW3ugTmTlPq9JXRlUP3nt63tvG9bGaZrx2h2Un/33/Nlv+ZN
/8+FRdmUVjNzYX0ldQsyfL53vze7hSVSRZccE8tG1ZU12lDvW9e99fixGj2tRdxwu5PqhbAPDWCQ
7136hhxIIp5azD1KxKLbydkyHr+309/6+UTECRThME075X1+Ln/9+2a1v/MJrf/j5hOrkmVMFtux
DjsLmsdgXN1ogU/GOWZwnd3FuUYJGJwc6TqzxhikYb4osn2lvzCCkKS9nmxjqokqIRZL1TdMIpYp
Sbn1/KsYsJUV4/E6nY9lZzUoP+TgbajPjiqvTOkhCgcIUVtlNrEf5mPKlfO/f63rs/7LfmPd7DeW
mkSKCuK/y8RlwqtENANZDK140ar6La74FaNg/N4SvfX5mVIjN7OapWQld3OztOynf/8On5xOt5Y8
WqH3haLH7PbhvkyuvcK/r/vJbm/dbAGm3ld4bfJsBqlkIyaFUQoAlmwSwL8yiP2zJv/2/G92gyGR
Nbk2+AYSNXLn4lSUe1l/KIfXLnNAGQMGyJtB27fl3spei/aOY70snmtJguiWLkAxga4zt6zf8+HV
kS6B9RyrL8SrmxOALYkaJKG316mlhM1OCLRTZsuy/q0xJyUJ21QrjvPHOH0yYg8u88JmZJM4KwXz
JauO3M46qP3KEvcyOKL8M05OhvLuzC+gz+4Q3Snj/Wxes9ju88Y5Ss1uTI5xCe2grBkyvlbgO2bd
3IeFBi8SBk94xs7QbmYydsvLqMtelT8NwbaGn+1sw/4L1fcnnHDLutkJTURhXdLjSXT15qAZhPjE
qAZvzWkE6DchPzquESokbpReRSesA747YfQt+zmSZf93e29Hp5QEQq/dWB/CYC2+olJ/sshvPRfV
MtQjCf7Arv+wH6ovzvTPNrXbWM0plkp7qKHrF8OzQbwoVFDgMRfXLT1E+dsCx/XNcgwVT5nMhSzP
JEwzkQgtr2o3Ubqh2xfdysgmQEMeNlMNy1APYTn/kOP2ztEL2AbmyS4iD2fBlQK4PMbmJpzXeai5
UR7vJ/DkVNvnZLPE2lfK7s+e1fWD/s/Z3emZKOZUoSbY4kAgvudCY93aaA0t0+wm4rLxkWlc/JVj
yt8FKtath9Y1bCDNc1ZMYDCW+4VwYm023zwLb42a4lb0TY333C6e8WDw8+SLQvWzm77ZGxUpR3Fd
cd0ozF1nAOmATCK+l51o3bo1ycR15HKPabnyznT0e93GrbdSK6lFm41oRawfwYP5899nxCdL7dZX
KTXDVhqg6Vy9SdrEa7/Zcd06KZmiLQNxfQLzj/n4ldPHJweacdMW5T0+7XqQU8s59apx4KPDQbJk
aBJ2533vedx8enrChiIybdyVr71X/P7eRW+KlAQ3Zjm2WWzNj9ryQXG+d9nrO/3PNpE3MU13SZ0I
i5Exl/Py78t+9pS1/72saoSNJFSVFk7r1xYE4DysXKvVVlr2lQHvZz/i5utLVbw1bZi4+MozlPg9
mKeEoHon/SKu85NS99a5qJeTSJOUjv1zEvsxHBZOJnY2cOak3iPm+V6Z/seT6z+PP8l0YY4pzrlq
Ds187XTh8t8v4JNv8taISK31oZ9aBU39U/ggfW9h35oQmXrJwFZmRGAowQZQH037v+/2k5301oXI
DEKsN6/dSpyuU0hO1FdlVPj/vvhnj+Lmc1QdIoVz1I5XtFYMm0n75tO4+SKrKTFAxnnEbbucrnzx
xb/v95OVd2tFhIVBreIfNhEJBym4w7g+hTN3qqfED/T5ix/yydej336gZmqHXcIPARa98jqYL+iw
vrT2ewfNrUGQZpAXErZ4Oph1Gy9MXfFK6Ib/fkCfvdCbfiE0bCXtbV6oEeAGh/PDF1XzZ9e9KZpt
/MTzaeKeVcMT71Ky+vft/umO/9Lf3HoC6Z0wnNQR405GEzbhCZjASRvDfYI7qzT+msMBxiO6ohat
xlR70igj4dqYcC5ldWEyzspK2Fx3pmpDAEbmUUerpNIYeuYrMT/qxXSd9O8iW3UhS17dQbUqenRy
3bcnc1XOoLLaSjEHD8DM1bHQCIqfV3WElMpQFV5nmizSHPYmhn3jnO10uYOqeWmhdscm83PcZHPr
jRG9r9BlhUB9JiOXKCtWczZu1K7xO/z97MKTZnOfhdPGSfjj/rfBMLV7nJVwGaFMGvL7Fj//QD/b
KsyEXEWP+oiBHeyCL6oQw7q+/7895xssBamwolCbCpy7O7S2T8H4aMA3kiBQlvalnHg+watIpJXq
aJvJ6ZZd2myn1mSGsbW6Cd6HWOfWoQhwLoefquNcPjqMyqvFYP+6ohJpuW0sxERqubpakIyan0ID
COUtVMFVqCPY4U+n+a5OfyXqG9IHFA4PBYPDQl/PzJ7Hfjnq8FjmEHtDT9S5F8PzjsV7ie4LCyNX
b9tFBlnYGkd0QGtdSZYp040ZUlLGoN74RWq0KXZa/zJkziq3xcqIAElgaE8/S/VnQlLJKDYJvAzl
rsuWkgPvhpltrbhNtRnVD2B6V5j9Y9oWd5XU7aaUodLApBKRcquVbgOlLIBjkmp4wIqnqYUpPdxP
UObDnCeRHC1mcgjU4EjhghZjuy/15zaq4YDp6yzS3XGSzmUH5/NNUaZFT7NZReUyndOnkfzvLH4q
59Evm51mLkuZWT1+jr3SeBZ/KPKnmShkYYiThIK81vmf1XiAISvJngZhvJ/UBZ9BZR7xwVqM1dqs
ukXTngjQcIu49zX9Pav3xmR4iVm4mlCei7ZGpggnnbsaYu2niY07UVPr2MF1XQz9Up5JtkaTkkft
eayrK/tLM9rzNHSejZKiVyUP3sZqjO/hTVt54WcYlFuS4op42Ayw8EMrc4mVnCtiJ6J5IyGw0o8E
7HkZdHTHSAnKsF2FWzD40TVMliGEinUdMPqqHnh60GyUoF0OwsTp1NkqSD2dYERTlfuR1a17Zm1d
HPkZZIW0GVe1+dENwTKOnXWBt6Yaae9FCHUagVbIgNbOZd+MVa/ILlOjXS1iXFPC2rfJjpn6K7bu
J6QMgKQucAjUVIf8vNy1rX7TRYY7XXWHcwCZ6EfmVCd7xpOJCYqxkNAjSNLBSbpDxeC3Hv1c/zER
vzvHewv7u35NI3QPXnZnz2KvOGcl+j2GqDUVKAkVzHajdEf9QRZi66QrECXmosHKgG/Bj16M4ZIp
HR4crgMHHVqQ0xLhcBCKDF2sgIRZ+yKbH3obQVANbVTWFwVvTC+em/FZZiVCjRoZEgRD4OZBCVUq
X7Sh5DYTHiTEvsyOtdDEM77HbRy56YjEJIeZOudLoW1laA5mF0FnY2pZwfbNEAG8lamGrHBTJ9oi
sjRyErH5y1E2Nvt4Gpe4QGE96CfpJc1tiAO/B81ekFCjtFupQJwOTjQOvPDBdDX8gjT5bKC6RriD
fbiKfVZrvLZlvoyYZtjJQz6dWxmCeei4vAw4VjsVxbBTwLd3WMeAkV36LOUNzkQaWgx1nQn7FBrO
ZbB20LdyaM9VvBU4mlfj0mzMQ88GbbU/pAxNYIpWNG49ucKsOaG0wnGLsQns2SxK/az7MRp8nz00
HRJHBu03jo2uKiPAmnSvMt5q2K3d+NSNxUqOLWavp9TGNtNeQw5SutTtI7Ijr+LHId2W853CEabE
z20PKz55c0x9XVUmdMNm7Vgy6NywKJFyZsawkGQ+OgQ/d2Z+KlOW8WgsbHj9srOenENgEdfWWjhG
l+7QPdoK7E049l6ZRr/lJNuG0SVnvs63dD0QhQEBynrWRcEWWfhzFz4HTLs6aMG5kx/M8NUOocKz
4Dr4c4J8mMUEaajiE5XtpwSmR0GETpnO92YtP+Zw4qccefFYsC8nzmsusSNGY9qsstH0zG50GwPs
2WjKl2YwN4O8h5Qa4RaDxwPSYRxIzWKpxbtu+Kk0hzg7qPKLLcZlUnIqjwwl26tlrtipOsf+r6mr
N22lrdLkDNfQn4LiQAfg6rw30mCa9GJUeDIjA+wc+LUdw6MgXyuWc2jUw9D8rJnIh8LtMK83O3wM
w8qf7I3RjIvaeuzsV7AlL4kHrzafjPxDMy9D8kJumKcjJQkpOvrip4WOYSZ5R22tU5PcVy1xKeEl
aZ7yeMkXtRIBVzOy+BCm070gEyyWtqmw4NKxA8PBxVvVZeKCEM+oF2nSogm2t20huyKHPJC3id8n
56DsdkOBTgMujgnNu4a7aVKZ0EyZjvMSTGc5LeDhQmAJo4dwvnAbngzpSLaHn9oQ7Bv5JOmPIl51
YMJIqcZYbDJpawVgws4hZYRUQWK/2qXkk/Xel5w4w+8SbV48Zcu8H/edhdTN4futfwSOshkjpqwt
zE6JxZrJMnqZYGEwpLtG2krxSCksKNTORv+Vg94nnhbWrcdbRHhigCBG7Jzp2LWKF7M3tw3K8PpD
F8mqoLTqILrETUEIFHJ29AOk//qhKbkiQvsWf8xqfk4DDrfg0uS5lxshdZ7qlXyeSQnuaG+6foB0
heA97twmktZNX8IKd9BqXpwMZmhRLs0OUhXE4H9XtvofR+O/lVw3aErZRX1aRQNI7wBfMUP1jnlN
fYrUft1KtRezGaM0XgttVVfz3lZeGvsXHNiFmpmeVQ6LaEZ7iRCrguUxJgaK7DsSRhYzsggxIyCV
/Frvd9AK4/GUVJlfYTlvpvd9gWg1UXftlUtYUaAy6ut0VPFW5WbFQ6qcOowP5k54dqn5cjB59Kq/
ckSoTjov4xBXKoYG04nA9GWJkDPeCHRicXdvwGLSJjKI5McBa0YLMUkSHLLoHSqtUQ1bYZ4TzqlE
FH5IL2n31iFJYaSB5gdUVgjYmDOUKTGJAul0u8UpSFnkdYykfNkguRdMpxtIQWwHc/M61zs8f6iE
kCtb5bMsYX0NlHi1oe2lvVGH546Na0IJMLZLpz44xrFpvC4+qeW8lpPNxHtvUXMFIaxiqVxrauhC
TqMu2AbVKsg2qmhd04y8me3MsOBzIrawdcjZSuXr9l3BpizX/ULtSnZxKJ8IibQ3vT+L/ByhPwOF
La9QdXyqIMrhmOE0zjJOKUDtlWSiU9PkfZwdZ+mVIwNGpvA0KqdqOE8Jc9JwKQeHmcOzqS/2bHuh
upLGhThb7aEe50VwnbXIu3A+qcWDpdwbaeMTdrzQGZLH/aG3frToMrPNyLZmUi4bCiv5yovHTyDl
vc/xq43ZRIrsv70E4kmWT1H4c2h2cfIcoK2OWQs5608zjlX402nQUnHh5KFs4mviNbUGG66NdJ+R
FvkKQWjfR6hwRgveMkFofo8QscnlhzE7lczVLZIHINr6dq5uHFVZ2mZwJpTbT50dQRh22iyrCvq9
qu67MtoUdD8BFPEyM2FO8XqciXFB/VS2r3lwaeNHJXe2iIQwBNQegrH/IcnVLuOTLq332RxPA9mf
JC8Q8+YVBJ+14E99+aB37BAyQoao3AawP7WYB4BaOpbCCwQvt0UmOsgcAtOpzAOiysbFEBwn0jsr
mG71W6CcB7VcNAgxHAv/Av3RwKA2j1HLyulerx6HbNWPP5J08sp+i13ZNSiUshUWls7GqGiHgk9R
q06kDi/4yNDAo2MmuoGP/U1Jzj3lhczbdx7Rd5E70om3JthpTIXVe+ASyn1fhUjczQdD38fDuLJt
x8MBpJN3E+dHrr8mKB1G50m3fytE+plx6YdDebb08LFArB1jM4IHSocNvNcHUOMjTqCU/jPE23vF
f1QyTB2maJUr70E3+fZIGQAr3G30tR6tJlGjZN8pDDEzk963fU6TEkF0Cm+uR9SODcPQPtpSu5NL
QmPqqKNnNoP1THld9u2PCINs0+nRYEUr3cHIgCmRiQZx6OB55p0fojpo9frB7J0NnvpHgarfmmC1
Zl5uYp+mILxTHFcQsZNcW3FBKYT6vzfvDcT/UXC8qmgwTwnsZTc6zObYxkPUyhgL5HO0RNBU0wOI
azFHrJ4jjcsIum8Rjp6NaMJqt7G8V8unEQBNyyaEIrObBlTkaDkU0z5XMzkh1/fpTKtiWLfD5noI
qVn9EevZOgk0F8m5azcIIvTLBISQgzZJSLLmLPQQfGBZsYl7aNDmehy3bWLfWXqOsDY+aBomuRmk
wrrzo3CVYLpit/k5UPRVhxImbPpjoGtbfNNWUwR1ShD21ozrWbc3Vi/v2oz1yI5kY8QsjBcJ2U9Q
sEG15xCCf9O8Dk2wtHL4zQ9k9lRTsJ8K65KlYq3YMA8xwvniOPsEP7gBClEu8TDQTO8mhIXooqPm
978v/Mdv7m/H5A1UKJTBFLpajzu77x7ZzI4BNj2jSR2qYQxBRtRE/W/nkD7t39g1UIOYLuKy3Swp
d+lob+R2forsj8QJj07w8e+buv7sv93TFQX7D/TczE4Nf97ENizTFylF0JWiLKryC3T0j/vb365/
gzDqqT0MdcZIr5I1r5vlRxFuC5WoIvERS5ewVxjMbxQB07jbCs7EfkqOmXWsv4zf/WPI97c7UP/3
N8SgvDRZg/yG4CgzCnt1ytGD1D5Msm0gHFQXpEyWdyM5CjFK55azKlc5ZYp9V+2guo64KuBc+D2s
/9ZFOUIIFqcMxneRtFLE4xx/gS9yun7yKm+AS8ss0G9wXu0Q3y9qMnZB49AlrqFGXGieEYcUOwog
ojwyt2DqX8TvdYZRveLJc3spOVHmSPdqRGqcBb6OVHpEt5AVtL+noXrRQn1pmP1Sn/VtVA1+JL3o
MMRLzb5zyh+iGtwpjP08f6pnyxUparhq07b7YHoqutrD3chBEat0d02SuDmmIg1Acx3ca/bWZjdl
T3Mrc4/yr66fU7kHXsPbpuMeEJSxu7clgqB0dq3qBauQLEDNtu0GHLllDxZIn1sUj8jkpe45YqMc
URyNZX5FEtxAahdXl4G6r6gq3tKIYjGFqIuBRtahDI3sQ2eOG0mH0X916vDtbO/IPiJWfUauWB+j
ctNOgWsAEargEKOWrxOMuFLagrJDTK9s9CpdYOiGRrWcHpOu9Jo+2mCYitPWi6VRtsebtN5WQGxE
LcXh2zx+FGW4qxD61BH8aVSMOLSo2soQewe76pJcA0Zk+3mOj00ccxpTt3OqCiXhW8m9cEQBLpAz
hqtgGRoKblMWrxrp6/iS6OqhKD+0sl5n9uRl/VXdv62ih7iZX1JB8WOiGzQVn5bTrWJOHGR6bfEw
pAc1PUAUxdwpSJbO9FPLFX+Sk7PV/Xaid12NvEpgHpdbAB8JvVa6aFTZHYu1VJ07q/JmrfoQbbHu
pJme7cXSdxDJkbt2+1zTfPxMaOR1F1elxWDm9zNicoHeqBnGpSgDAKRsj+DtT8J4GGUvNsSCKCv9
vvqRAhD3V3klRorWnAAjWbtcOUbzoaN6bKbw0ZCep6TZOcVvK0JVa+TeqNX+hK6gF85Rj7RtF2o/
Yw0EAuKGI/+WBg3tMbFarYFtbUXQ+nOCbgt3sb5aOvhrFLl+n1jyF3OQT4Y56s2ZUqfJwJIJBFXH
AGp4GcPIk/4/aWe25MaxpOlXaev77I4l17Huc1FAAVXFVVxEUjdpFKmT+77n08+XJc2cQgJCDnpk
PDLxFAlHRHh4+PL77y4QkpDuuHkL4fA3tnzNyw1ba64gERpetcnnjDHDVvPao631+kPxN2WRNT23
N+cEKXhSrwrxEAcMzBunrfjxst1SqyfCCWRkktkdXo3Nm67/yAuw8cF/U91ac+Lani6G3CFT3kEP
0fszzGCQyDHsOBdbz9vfFBueEcIvnk/LydMmmS0Olk6OMmmZIWiTLnuKoSyJ4s+hOE65i52Jdp7p
7q6fxN8d88rO57MUzrQsqw6/a2fxDOnpgwLg+qf/zaatyXLdJAyzueOcA0swifzVqFoaUCGhG35e
F/Cs9Bce5DVzbuy3IGktzQtoT4ulfozq6G1Smr/LgCQ9o3kjLGsrfzj9SHibvs38r25NSLJMwqPh
DpalfVdCHBZMD0lJRCuK3z07e2zpt6R4d6h7eR/H6ascb3rjG//dKa+QbMKeAuGXI6VGOgztkLKC
Xbwe0o9J+G0ovwZjC8ta8G2GksuE9MNL4PRxDCjN2jtjANVV0trZ0IzkFoKS0vfc+BFDAn/9u/3d
tVxVuxo/lrDLueQSwR3yiEzkB69/srXcv0vntMrqVMTBsjPRhDaP32fWdKyy4N5rh0dlT8eCtjRD
lndNke4hroflBzaOvPjVo0FIktQO8gc3Hnax/ZuMQVIW+olq050fgkmNd4XzexBjuZOP1UJUQlpT
StwMZoIKOoQHuKCCBjotAaWbnzw0bnuvw2+J/z2xynv64x7KKfm1mMaHBLhxGr3XFPNzxqx23m++
b+4a75hHUD/M4+/maH5gajRZAr2xK393PVaWfEq8MKig5H8l04IkSLobIQxm2BuV3L/w6//5Y/xf
wR/F+z+3uPnHf/H7H0U51VEQtqvf/uNN9KMumuKf7X8tf+3//rHTv/SPt997Gt+L9Z85+St88l+S
99/b7ye/oa8saqdfuj/q6QP96Gn7/PF8x+VP/r/+8N/+eP6UT1P5x3//+4+iy9vl0yDRzP/9rx89
/qTjRHKn/vPl5//1w7ffM/7eY/6zyP9oou9nf+eP703LXzflfwjpaa1cF0ZUtVin4Y/lJ57FD6Qg
gjUtJpHI5fHLi7oN//vfrf/whKOU59HrawuMI3enKbrlR4bk84Sj+aEp4IB1IbH/P1/u5ID+dWD/
lnfZ+yLKW/pnFjvwr5viMK/V0sK0lXCFNIVeNzRYtWv6VudZhyzjTu5tGcDfopgKmr4aSllmh8YI
xfh2IN7JHqpQ0MznMgt93ngY5GkE8Of3MDWQLUjfhcOa+Z4vXqXQEXTu+5156HXqqGOY8A6+FXaf
jNCbVeKfU06fHQRqbfpj1h5fyJqiYi/SKvz44vT+2qCXG3J6S/gijqUtrUxF5Y6dcdXpF6GR1Gtg
VTIPqip+GEKJH6mVDN8MxoLfd1681T5xtv+IczhPT9iulK6zvJgv1u0r12jhdTIPYeso+uxxQUPF
wEcqPiHNm2LswU0kxvy7k0vrwTZ995fr6z21wn+u19HSkaZJ0fqsM6JRYWpXUAtD6Zh6By/t0g9m
0GQ32fq/pJB9t1xtCk8u+vxymY6m23QaJLtKRfhLYTMaMUjbeAO2fepePEuxlSUgm1XsplhDJAuU
NwgG+MiKoaEYKxoYHURKi/XYbjWRnW+bLU3bZi2WpZTrrNSk8eJpLoBWEBCkySurbmzStyL6dP1w
zhfEXrmWVKbtulKvuwjzQZZeXxv9YXDi9t4uhPPUGmZ/51Mh/XZd1NmCPA3LkOc5Wtv8WgNs4cRJ
jNQic51MRKZwNWY7MZZbAy/OFuRxNLbtKe2Zpo3On+qBnr3JsgrHPzQLep3W2CohhmfGIh32kSt/
3romS3KDtbRtxzK9dQDAg+16vS39Q9wxI3zXV0ExgK9o28+3y7GwxgpZzAZ+Bui/uMT9WBd215Hr
KwlefnFFClOXmYgv/39SVntXO9RVzLJhAu5CIVAkFmNdqnir63J9QrwDzAtlei/GSFjmel5bFcZa
9ZCskLcspzdBn/R0z5g5ZGogca4v6IIoF1Ngodumwwu0/PzFtsV5kCVx3Q6Hxmdk6xgYKbMwRSe+
0iiYb13YZ7Day5eOhbmmtATLkhbdn8sFeCENkD7k2ALK4nzWkT40lLJgpHAsnxbdHsYb064FRLH8
y3yKs9BXr8ymZKBSN6R1BqFIB/ea28wQ60W+gGozbubyiwlaFcqMuMy7X6OmKKqPjYu/dee0CRCR
DJa4ieLBUM732klLihsGI6Fr0yvbx7Zyom8SWPtwNFsTtE1XdzWJhWyW+auoLD3/MRPNwn5ted2R
0Xwyexxso+2Gu6QXdfUwqST/VYm+hieYgd13aavpN75+ROvX0BWm5I3Tlss/wlsPzIHZlkWFxnCY
nDQiCT++jafyp78Mzg7Fb9dlnasDgjRoIRtDZ1lrLG3X+SoOMjEcMh8AS8WIv71ZRS7l1XSr7rvE
Aae6gCiai5SLr2Eh8FQXJsMN80DB9ZJUErbdlm32+2qGdaw23ovSLV4ZpvY+3Lw+vD1eJq00bf3r
N1Br2PwK6A0OdmKI+4jxFxQxTV8+OF2ZbXWSXthMzLkl+MdD4nqoVBM0ecgWj6BCxm43+sP4uOzD
ne5id3/zupRrCU8tVn153E83s0mUhP6bjqPJ8BaAZ5Z8s4cxe2CGh95QkcXErc5NmxZCeJ/IX68f
KeEHve7LcTwYVkzUOqXeUzk480OUZ+p1IQxYZzsX8ICaYuNmY6U0VtFyOXjwZ2sHNe7L1HGzfDzU
GUxfe11Q1acSV03zDjzd0N/fuqlcheXxZ72gOtfiKterVdH1EOEx75dY0v6lnuGQyJL8tuyYw7XW
2uUtxvsjFMEYnx6f7UYRtUJvPqjO+tm0QJNbY0o27Mi5OiKEhWDu7SXiWLlLOPx2602FOBQR/E5V
bdMy0IVA7UTn3OjQPq/nhajV3S4auwyiKROHspcmed+wPI6etG9WBxaEJ2NLjsl17FVQjQ+QwUrE
uO95yipK9W0HNo1WFD+0i429W3tmLMgUix0mRtSLDp4eEOmleJZVJA5MDdWQqJOCKs3K2rjF55Ze
m9L2hOLVxwF4LtG8eB7hx29Fg708qDjOGUlhDxqa/FJEv9dyau71NMMqfLOOm9LzPN5kpQQ363Rh
vFy2yCpbwHuqPgdG1L5iwOFvymnq2w+LEBeP01l0/E8Q0Iu1WdnUQMbTiYOdR9Onfgq6p35uqasv
8N2b14QzI1AN7qxkeMnpmkzNTIN5VtPBDCA2eAhCp1RHiNprMFpa++PDdXEXdIOYUdlQh1iWK9Zt
ODSFGUVWWDM+oQfzcQ2191BsTbG6oBonQlaxeewKFWl3xkLIcKClo6gkfcPg57pp/qTrJN/Qi9XA
oWeThEDSywRxmkNbbWLelHNVO2o+1Br6Omrq6TDc+4wEAiAoQ7sDDpRb7m5KO8XdKy2GGERmCATZ
car0oy9F8sqMOkiuBQfl/zaZdfnt1n3HI7Px9pdo1vLWYfukg8gtcewOTTxAONaUX2096o2kyPnh
8ulLFsIRjlTYm1NdqhnJSQc7ozxMV1TAbxz/E//XFvfGCtm37Da2BV9AsiDmaT3//MXtkJNZJXCD
DIeasVX9fRGpztglWVzMUDp2QCn6MCuGY1k2WfFQTCWJ5DHrqze1qA31PigS5plkTu2BqIXDvu5f
BUkBRamR+1BUjlR3KRjVlpndd8JCN73MLcfHmBOcHnQ+j1SzaBBUx1pb5cdEmO078HithNESzNyn
pEpwBO7CIc0pUbTRnMMZnET9TwWlpOECn6nqHwQYJSBjrFt/hyMSg38Mkq3e7fMnzJRSs0uYLNcy
1wWxAKhNkTombo5rQrQd+DEzbUxvp0yxJer84PHFCPox99IjHlu9lmUFUr+KmHnuAfo/TlOv9pUV
WXfXdfgs5+biQAllQqkN9NbkcTnVL1UwwKjsNCVpJ/49g//0J7C77GAHnrGLprl8HXRT8bppC1B+
alTvcpFvfonzXbUlAZnJjkq+hVjp+ODoLgkgdD+kY0SVO/a6L2HvQGpp+9FN6JhFz0lzkuK0SLou
y10VoRLbq7KsyXs4t7ruThQ4wtCWTRvG68KCeMt4ik0HGaRuTjfVhBQzjysWRDSTM2diVh/mmXhG
xZW6qenwrwXBxkuumJfbs5av8uLiQtTZtEHZICru0w9BGvUQA3b5N2EAnLquKxdXZSuFhbB53p4t
9gtRriMHo4zK/kBTXHOE2jP7WirLemsHElT5dVnnwRnnZFu259o4pp5ebscLWWKkaO5ZQLYrqiyR
jA5d4n70Wv8d/KsFM5BNf0PgpcUths9xiVQILlb7ODtON3n2IrCAk5WIN73PBQ0POQHWzftIfo1s
IQlmzLqzLr5WkVlNuVQ97KCMnXJTsJkQpNMWXY5bLFQe23QaK7mK/CReKqkVh7t1uo1e7XRhWY3q
AAaL0t5g1VCnjniq1Z3oqsq4480pmEOgpujtJGea8JRrztONKVkX3862BJfc9Uzc/NW3mFvTNJTL
t9AVHXW0RM3znTu17WPoDP3G5i6KsV4x6XTbc7jguPQrxbHHNGiHXED83rKaTDMLSRg0jFxXz3Nt
cRVrAXVMCgHbvNIWaAhSxuSVCrxJ/cnr0hp+cHIj+DPB8bqkS+vxzMWSkIyzuHenJzhZbVjCUKoO
owQTk9oMRwtSNzrcLMVV2Cny2CblIHMVXshcu4YV1XA1L1MwgtJSxyVTfHNU5mkS5UJ7UhJBP1ds
X1zqyCn0bAygfyj0MING8f6ru8AohmJj086Px9M2HjEqp5a628pZtbLSY7p5EB6bvIie7Nqkk4N/
MRPM3xpKe26oEEVcQeHM5BHTK02AW0v7kzEHR13lCqjy1OEdGE1K7pLqpfy1G2QXHScGBWwt8lwz
luLf8mp75JxJ75xqhjEmvmfawKxifLYYdEgVMc+rnIpbdYPkH2k/FJAjI3O1WmES8sQlc6YORWOM
99MMt6bjQ2Z+owbyIJORVRKrSPx5Rs2iGCTiNGQg8tEG124O424g5t4Io8/sIYVcfHZHO3opta2L
Q7iUDBLPxQgxTtLSXCtbyJht0Yqcnp+4Tx5JOHrGH60yc3tXpgqc52h5c7gF7TnTGr6HfvYOtHI0
ReHTs+vLtvb7JOV7mNlryry0bFv2m9ST74ecqVW212zhYs60hSuHyRK26bnm4mutJBLxt7DcioMe
6QntJxdy6lEHN6FD8UZsXhlNDEoOgSvhrKTYeS9zW+T2scsqsc8dxqSVw5BvaOTZ9UYKSsKtYyGW
q1bvSVSwf5k3w3bbTSFNei7ATVX/zNNiiyvikiSHEJ4cDxke/PHTXRtoPs5yWliOTqZ+2vgkXwqn
KXbxHLgbmrnszMm7xZqw75LSsy2JKFcWuDLCWnlNqo8hQ+kYt8cU1NFiiKSA++FjZlj2Ky2m6jWw
jZuzFc+SWRslb4z/2kdgDnHcj0Whj6qxUwIbhl0wsRa8bdxuURAuizhbpGM7+HPLEq3VIkdXzboT
iAoHmbyZvAFgIzWlz6FRpU/23Cc/bjQqBH3kNCVbyrNjr2lQ2nnIzdiqaCbWRkszOKTdeqSh97qU
5+T2alkYYDIM1E6p4q/pCptg7H1FOxv9MAaNlHaZOEsfS7VARvNs0nfTkId4Xynzfg4iqKy3MwwT
X+bIZIiTk2XKhcYc0OxOAgX4UdBaH9DQTBvH3agSC/bltOm3MAcXNHtxYTCHxPvY9lWIYmm/NynD
0tWUgQMr/ZSZjsxSeWU1kCNe358z08MpaOIubutSVF4HzZMXo/rzoI6+0aWgC6b2Ae5z8XhdyqUF
kT4kh41RMIGxnF5VRyWNkowVIhEDKKuj5f8uZ6ospKtR/PA/ELWYNyJ0JdXayjVExFkkGVTg9eDS
afmDhC/STEnwhlvDVbaOa7LkwXCgyf+cLirs63r0VWYe08KenyozMndJKrMNv+zS1gFAIguAA4jf
vJISJ1mIlTWgrJ7o6qHBZUEnhj4zSlNjw8w95xPWdwXnHNecuFhY6+rN1HTN4DWxSdunTcPMYHv3
7TzJezOQUGLLkZHiiS5eMyIi/hQXNYwJIf1tjoHZYxrqvAD3zP3147xglUje8xCzx7g4a7YX1/Cm
wMfNAhzYRO9Ma7S/pUY1PvDMBLt8NtqNR/KyPJuNthXmVqwct1ylskoCwNoyoYWpnvO3nWPsu4jZ
23EU/by+uEuXz3Go3Soy+oBVVi+Y13md0RuBdQypiVFkD/WHNvb8jSVd0iD6BvFUTEtgTlbvfpRA
1wdjApfPqrO3/czYn5Ks7YPRB3JD1IUFeUrhZUgJjg583OmVCLy8L6ceUU7a2sfMSNEdSPA3Iogz
B812qWRScsFweRZKcSrFLOPUMpYROXni1PvCGWirDqOMoWRZ8ViEZvkqtoutet8FH2Cpg/BmeTjA
REmnQumGcEVRJ/YRUq0YqvyuK3/v+CoNQ0NGBqrGqcs8kHFS/nemv87frmvKhTMkJPN4MB1ywc4a
QV1YtEeMmYnvploy7WVYfsxswzyGDhQp10UtZ7QyAh5wR7AyFiYANNDpQseC/i0aMewjp+la9001
Z/YuoRNSvSqA6iganX0aoutYde/p+G3gDin7ZItd7OJ2u2grEQfxzZq8PGSQb1tMjENgig/81nHq
d+k+SefwjaDngU5Tp+o+4KSXe2fM9eH6FlzabY5To8BUsslwnW4BIMYqNpzSOfatao5NXTIGw7Dt
g6HneGO3L92Yl6JWutz0fUuurnGOXV7bOzGPCrJjc6tV7pIUl7SWJnuAG7kOhKOBAc85hZmj48cT
5D+pxxRhiACub9tFKfgQ/GMtmrNaS+QNeeOmnBkMUcyZ1vHXJW21cfm3hCxn9yJPMejZqadytOEn
0uaB9pGPYnaDjVO5ZGFcj+wRZV18ojXJraZpsjEXbE8ytK+x38w9TKrXZMXCu2CI6GNnnNDte+cR
/sIRKUFhrm+dipl3V+cEZ+CAoy/k9pPXAxWsfMPdu6TZHlhnALQU8M5S7AyDjnQcpYiJnPHJJoq+
q2bfOISiUBsrOhfF6wk6eknzeMJc6xy8xLCuCnQuj3AmFkTvPiNvdTfP2c/re3dREv4KxRjcMZJK
pyoxhu04ZgmjiCI1VPd2bhj7SVbOvq0gMLsuajF+p8aRRZkAhJZoGrDEojgvtC/Vco5HXnI6vu3m
88hdY8KQ9PddJ9XBt9voZscZeUjCEEpyZWv0d1rU7sxTijFORPthqRDuAbIPb3sQwRs6f36xnitZ
AowQEANzXRdxCCuzNCtQjTgNmRdbGjsvLba6mi5K8RTpKtBd4uxmOXMp6mZmQVDUTQ+dyPo31TCk
G4WX8zeMHIfSGCHCZjyElRcXx0I3S8b2KGet4d2GJqgdgv6Yx9FwSAem3Q8jjHlNPaiHQZJsul1L
KMX8iZwgA7dswgstcVqDTK0zYKNS6JFz4IR3oukqBif61dGdEn/DcT9/LD0umXKlLXhL3HX3U1Fn
RUEwZB0ttwbCMzIkMgWVHyQ/a9jc5B64g/sLKD3/bUPVYcumnBvLRTogNmAGFr76yr+UdEy4tPBw
/TwmwDwmnl0PjzRCm9nRrxltsm87z/7pTA2h2PV9vqBMS9ndwTGi3Mt/ne5zkja2ZqiRdVQqd/ee
Xfp7MSZb9fcL5kVy3x3s8uKMrLP8ZpzQeJGGFnN6C2aOjeA4VG7KnWrbfENxLonSlIToNeFqKGsV
+PdhUYvUYlSUigeH6YVFmj96szd/DCfozq5v3kVZi4tHBnNBMKxkRUlGIFhn9jH0l/F8RpK+jgae
vDIat5pHLooCEAjsBjQxGnp6TrlRLtjo0j5WtRiXYX0EshXulUN+Y0MlLl0FbTtke4AsKdNbGeja
gURH6RpPp3WmNyoY1F75sKH3g2t+Ns28fKgyTVN1uWlzLikj2WK8AfKRxECr/ZwEM4n7Cb95NqFg
qIsqO8a2qDbWd0kK3jDwRtLFFvJOtzItnSyaqHQcZT8zWHVoICobYKq5rhsXpXgkhjzyUICWVi8q
UUUXVqnFcL86jt7Vppm9MWSvP94uxeLykjuhtAWC+XQtgwsTEKbaPAZGQIuGgLHBTkS9YRwvKJ9N
OIo6UDrGqVsZibwrtVcIKz6qxAl3RDDRzgF5iwpASXjjgnjScD9s/BCLrLReqQBl1IjqchMfvSL1
77whjA86H7cStWeHgxTT5IGTODuY3pUUXHzFg+aER4xS9TA4U7z3ZneLnfps25CyOKJLKRWM17rN
KmiUyGsHxhscrx5itNRvfwwVU3XTSDQ3F4YXYXTKEXTyaJ9lXfohaWizAqgF50vxI+uWLHsfjluV
nfMEF8gIdo16oMKLw7c/1bjCt3svaRN4HZes8OfKjR36TacIBuRfDe0F9T4z2rj6Z1kGjnUnJyjQ
dp7V0vdfFfY4PlizL4xDPPZ29G6yvLL6el2Bls7FU/+SLB/uJfaDd4Za0EpZxZC1qdGgrNUIJ2im
oQP7Q09OrfeeM/YS5pjK6sXnmSu10EIZU/xxykWkofMa6QrupZ234cajdI72cxacAu4S0DOU65mH
5YU7U8Wxl3luHB2BzkbjvmurlBnbhQ+9HglD1/4QuU3/o/YzS35JjbivvpaWU5q7QEVO9BpIJ+RW
Rih9+4meWUaZSqcot4DnZx4f35FvphcQA2maNXbIqNwuLCwRHYO6TYr7yA9kv3OtvhwZkzvO+XuZ
ZxaDB8nt9UD72S2oYQfh7TcOcPEsTwIEgmvStZgZYA7gwlc2TdHyUdVZnxyLpGjrfR6h1Xeu9v30
mx90o/NJjqoY9B0cPDGsISrXVvq9KET1e5WD1JT317/PWbzC1yGbizmwwcLgvpwqfBIJQydukRyV
NcF2GXqSIV6zL9/JKJjetK1fbijLuXGieLu8vHgUlL7XiSpAH51burx9nmEF77JWpj/Q9JvzGUuJ
mA41gFzcEqpjq2WJkPpzmGYkTqESUF6Ww9Eo2o0IdkXvQ8WUWjQoJ3NpvCXpt55+VsSz6bS5iI/4
gGQVYVxzpruq67MJmo2oVsEDI6sGd2elTKF9RSqsTB9NLsqPLi/n/N2YKT0/MALGK3cB3fu0JKmw
y/aq1X11HxsS6phiiEVmwpHaOvWWr3B+J6j2skdLdXkpIK4eisnpfNsq6+wY2UHh7TwZQPQVZL4l
dr5b0mtCEtXp7w2VBtU9jUSKuaJ6ZHz0dR08f0mIW0EWUfkhlUeB//SwPFLP5oRfe+wsBpwNdfOj
8oKYKahiKxK5oO2AmZ5rteS6qRucSmpFP8dg/JNjChvMZ7o9oZcRWfI5UZO9n7vc2FCQC8ruKmrC
RD0mKr9ORDNYpioZuJQcYxGG79vJt+Z7O5ZzevstJje0VO1p/aQvabUu6s+wo8RMRLTAkdxPAuLF
uxguvddj3M6/9WmylZU8PzKOyuJ24Tkt4fOy8BcW32h1rpgIUBwriJ3ejnoy7q2UkkHuNe3N2kFN
kL5y+skosFMzOBU1KA8lnePiCOVIeG9Py2D6uYDnze7j/FZXEGQC6AqyD9qlUWPdSVMFdR+4WVQc
ZxfS2MlmJnZr0dnYEkhuPASXdvClqOVuvtjBzDDmyaoTdnDOnV2uIElyBlVy5YS1sYPnWs+q6Jvg
huOwe2pl48eRcKGw6+KYWCkjLa30KZE9I8ZaA0KpBJrA69f5XOkXcVAl0IKCD+WtlNFsMnI4VVkc
4zZmsFoDwp8Itdkorp5jn5ezeiFmZTW6GZ9ihAqC3qA63DdD7H93x6nfz2YA9TpFuZ3GYxvuAjue
nrw+b38bsvQ2OpzlAcBTZKkkxUgGq3Vnz5TIzqDmiMLMUfcunUDBT4boH2oTUsHr23pJYQDwwUZB
0QHwqT5VGNgLAWr6yRI0xu9peK2PsgZm3Y+ut2G1LukLoEXlgYnAU1r3VlaCqJikWXqcK5s57a4P
adkMxbgA0g8lzc/b1wXamgiC8jUSV+ritRSR7DLLjkZvwb0cTZLp0F320PYq3NjCS5r5UtRKZRIG
p/l2ES7vXYfpn4ChZvu+6VN7w45c2kFgrBZ4W54be506cWTtqcwNsiO9vsEnEg31P1voOQ7KaMaF
tcneOLHFaTx1Kk3CI5B3wJIpr673cIYdlpYP9rBMRbE3gMk/Orlfv288EfyBize/013fP5VRa20k
Ui9uKRUJgBuoHzCrU60cdRSPnYFW1l7nvNZjBOHIOCDof3B0C8sKbaNgrqm7n8qZc8MKLZhFYPFk
iLfp+OBQ23ja2MdFAdb7iG9OqpTQb2ktOpVSlwUJ2MxBCk7zXjeW/Wni5n9guIck9dDIV1npdtHd
9RtwaQ+BHuGl4gNRt17dbAbWWHQS2+lRGkAoawqZ9zUh9KfrUi7ZDwoSFPqJ2XFWV2tLExNegIS1
5XHffLeGdEy/hwFAJaZI2oxBvS5t+bT1TgLdJdNl0m+DtTjdSW6AqKLQTY8DzKafYaVIHxLPqg++
XzRfVBar43V5p6tbkIswXyAJ/CK5HGrgp/JiZdiTzCOmpIRF99CORJSkWspDmjRbfcSnx7WIgmyF
sEmT0VYMEFiJcprIS3XvZE+Qutj6vlBpp/FIsiHc0MbTPXwWBPAflIlDOYnEx+pukamMpRuV6dPc
1X0LojUV+ymiXpH4NbM1ShfQza27qIFleKg+CG8IdFaaWKRtVSeTnT4VQyR3RhBDtJ0BhOtytTX1
7dRk/bk4OgOXX3h3ZzU5NbhZ7ZtT9iSrrN6r6U1e5ju3h5/Qby1xN7jMSZlUt5WBu7SnHlhvAl7c
f1L2p3qSNiIKUm1nT0HE7IGwd/eRnZo7WZlfesrEG7fggqosoBrQi8+3e13ihB/MjvPIzZ7I0oX7
rNHhKzOED//mU6OKuohYigKYr9M1zXUfy45u9ieGHjD6RQlcr95hiAnHuSHqwoJIyFpY4KXVHKN/
KqrrgyJVRlc+9dk4vmeAX/DgJwy3vb6gC4fEm8mn44NTzFi3FbtTIA0zysqnpjy0smfT8ni4M8fI
2OutGX4XVmQvhFVYjWUL17Pqx7ChatP35VOggDpXXegdwimdPl5f0enD8qztYBsXfiZJFkquwUGD
boPaj232bWI4C0j6RMMtkjb3nQVxzjyKoYQwO9lk5To3i7wpC0EVgCj6vtZN7g0gmNyeZflUpzV1
Pzhj7qzM8PYN8f6GtbqwkZhDSgFLlY8a88ri61gEndv4xVMYDzNDXBgfF1dMpL2+kRcWxL2Fhg3c
K+/zOv85h06Qz7VaJizIYJcFlfsxg+zsCCuGveHaXBDlwaPznOUhJFy3CfVO5AaSOdxPBhDe+zYZ
vF1WxeYyRm0LxX1h7+gSdknsEucumbHTa0VoYXVxX1RP2mCU9iGzPcO7n3QFEcb17bskiMeRujec
dCxu9XaNI1OtNFSJTzIa4p3DoEwGozPe53Yp+M7Lu0UxjzzB6XIYGGb2XuuVT1Hci3ehMYORNiZI
Nu6vyzm3E+QsgVDgai82ad12UjQZMG06nJ88Pw6cBz2CBztEog2Ge5hMrPwYTU4VPF4Xer6FQFV4
QWBmWSLQdefO4I6N7zD+4qlpvPSpx1dwH4OiiJINOefqB3UTJSnys4R78KWcbmLttnWTjaJ7sry+
OpDSoeeK2tGuAvpz83khCkg/6HfPWby1U1Hk9bohH+zuybaoSPVajYfCMbbmPV5cED1weIUQr1HQ
OZViJr7TMsW9f0qhk35jODM2sBks/Wk2DeaiXD+lc4Nrohu2CTxRL80DK2vUaytuIGUdnnq7yZP9
EAyec9BQIU73lpN20VMgE2ZgTGkWvL9dsmPitC34Hx7J1bnNBBbpVM3GA81l9CHlSRTmRxOmuWk3
TTJIX9dtZft7ZY/9VmvNuU/Fm/xMOcPNpjlgUd0XOSVptqHrRkkNxGIgv5Pr+bMMYRyRswge5qq3
39e2rndQRt5WclzeN36R7OFiwHgALuBUcq2rhoJU0jzCbAY6vGx42dRmq/n5fWdPsVzLk8Zjuk4F
jqMs4fnumsdEREyUyso7/vfVDYs/bKvxH66f47m6Ai2laAREgPXgh58uCX5os4kE897iOmJa4gw9
UkJccZcbctx4aVZ1hGX7FlmkXOhGZWlrcF8Qqdw3zXB4NKugcaDmsHKY511mRO3HMjKTJ6eYtL9v
5tmdAesU4vXgFX33MRShW+0sO+1lC6/3qKG2j6HmBYRoMX8qMoYMIpiAcag7JpBQ/xtjJ/h+fZ+e
Dd6/Qr0/v/zCPGXyfIGJdVf3egjAosiqhHg/jeeQ2ZV1pt+bumeOBnPR3BLOXfg/QoAxsC8wiSOR
8Q5iKQbVRdWYMNww7nG853KiD37owiC4T1pAjpSUg0y6r8CDabP8JRsJX7+YYdPR9VK78e8WpzMz
kgfrecc4+xHC3zSU8m6O49h6y4bPkOuXcZb+oqom7fcBKOzgbohnEUe7PkjLr9f34ZK+LG1YHCQp
CsLDU31p+lxUJiTTj6NZqXsxpV/wFui2LCl03i4JYhVAOXj9C8/fqaS4KyM9zF362Dt2fdcOZn9M
VDTcjX0w318Xdf7YQbgDHtSFIYW1raFNVeN5vG3+Ml3IMt+ExZgxXtJJN4z1BSkUz/CNFzAtUMaV
9SBYaUrHzYvHbhSgwQblP6gykzenCGjP49le6o6EL+u2zczI+tYKu+qxssL0ay3VHO/7ZGJ6jyqK
dOOMLizJJQHIpaAmAzhspQ09FIB6kmH1yFS6r6Ovl4F9ytw4nXN7CJRoeWMIKcAErDulOyYqWbkO
6kdS1AOzgiJa84u+AWQqgsT86dtGV21kNs+1HJDWQvSxMD7CXLyyimXgmzQ18MSEDIv9NNbm4N5p
w+tobcKzHDaO7MICl1cFoJGJCT5LEuihqvAdVfNohPPS3GTZVf3RC+y5OASTGZpHcvvlFtbk0hLd
BW4E2Jq0qrO6XsqYGE/TpO1jmZflezdlrFRauNXreCrmDV/hXEuoRfLGkNmEVw2zcXqTUzODGoxB
dI9mEwjJzK/EnR6Hup6Sw633GBCV9MiNsSLSHstGv/AMDBmNXWaMjFemaZrxiUmzYzjFVoni/LiQ
sjTAUmaS5D1WL4GbBb2VWGb7mIf598CqjjKD57lsmSrU3Qh0W56dxS/GCSfjgeu6NhqVaHxhhQY0
nLpNv8JB01KrC4aP1zfuXBmQAiiB6ioAF3KMpxsHaZfuIwFb65DT3Sagd75zA3vcl4yhvNlkkAUi
iY9vjMJTVT0V5YiwL8kTDI9DyWxkJlOpO7qwutul0IyIQafXlXzEulQwGnCiSLMfH1XaQmxviOSd
Ied5w3k6U2wuLZV8MlIESIvFPV1LPMe504fQ9heRzN+2IgnvZFNstV2f6RswHi4NdEALvwEO6KkU
M408qK6G4THRTNxLOikg14soahppdBzMQG3ESRfleaTOyW4snA0reULEXqQZff3oj4G3TG8emAww
lj+pVCVHQ/rBFj/FmUPPAqEoA1hFaYeYYmWKaiOFuMzTw6NVTSaopPBhnKOv4yCPhKDv6LV6PWfm
lntxWSg3C8TC/+bsvJbjNrY1/ESoQg63wAzBISkqB+sGJcs2ckY3wtOfD/I+tTUYFFHctm9cLmtN
o9Pqtf5AnWDbKKgqo1WbxWbuVPWb5ywYYBSdj9HL7CdJWtE37t+O5XiQRm6QbezndayrIgZ5MFIH
24XZGhmt4q6eLl2MnqDU1NMicU/qSz1/jAZF+ZB1jfw0VavNQlR25ge7Nc2/psj6/PKOv3k58jt4
Nf5b4adsttmGRTZjsu5hzhRXJk6hpmhLXMFdNQ6GSMPM0hkr5X2SzLw+Xg68t7rozmhrS4Ei4ZbK
r02C8pDuTReBE0ogU/tPpLXDztYyf6jj7y8HuznXGCWsOW4eqrjQBjejpOZujyJNscmmDP+WLmV0
HyWK/S2KrL9eHWnVy1iBIuu5s2WXjtFg2Poi5stU2dXDWOMjqAEauUxSt88vh7o9dYgEPYW7ByQ5
9afr82DJxFw0+TJfPHOyvjrCyX/kXXsEp9j5dIDLKMlxRKOMtF0giYYQ2Fxl6kV1RfauQlX2sSyV
6J2OQsFBfnAbil4/objgIJaivXM9IB6ehYEF0nQBhzqes6gb8T3Jez9BRePV327lMnKN8p7gAt++
4ihPa86kW9Ollq386BSR/Eqqd2QUd7u5uEyZI2ozyIxQcL8eUDOqaQp9er5oWHEFOvjaz3G6eoVK
Q7lDa8e+bywZH1xGe18RhAYHKYQiCrmbtMRWW3eezHK+pDEWEN7QxF8kX91X6nj5/NoVSEfQBDmE
DBnyVdviD5SlrtfMiVDpkN8XQw0ayxym08tRdgfkkiyQM67qYJuvqAmU0Mhb5wtOh5/mOU7OrddP
6DUaRwKvtztKX3G9nBI0IDHUWH/Jb3ljqhcOCqvGfMmnbgliz4t8Yxhf3ZTjLgVGQ22QVhnLYzOe
JamxOPeq5RLN7sd6aC4DnU+/msFZK7r56mOWYGzdFa7DsLZd1a7Qajea++WC0DQmjJOzOJ9wUJmL
d0psug8eyd6RzN/tyU5IrtI1V1m9IDZfEc5cj7jOuFwm18GVq7HxHWxVQ7m0nt4/oDJ45Gp2u0BQ
AqZN4jFtjHOrKxhFgzvPrbQublR1F+RJzDsBGQ07VG8+YPTvhsLyhW4xouh82esVgtxkkrlA2S6l
ZcwhL5d/7M6YzpxQ3cHE3a5FBgXnFuV/tKNoYlxH6us5itzWsC66o+BoWOHhOcRUWF+7txjJr/I+
rySKx+tc/r7iZ1SQhFm7PHB15SzLTvlhll50NgD8f3051O2yIBSvPyTboORxYV2HygvRW2W1uBd0
aPEgFCX244VhxGctSvT3We0pn18OuPMFIU/Y3CWAQHhsbLLyDvMO3aC1dgEw5LyJFzAMw2KOB9XM
vSiIYq0dacDRzNf1sKxOsUHYC+diDC52z4pXVd/VPC8OTvWdMBRL10W3fjv6qtdh0g7XuLTCx3cu
UugDosCqmF706xfdetCSl8GdBSG9maOs8gZ7SfLooqWK44Pn9c6CFO5g0e2M5RePisc5tRWKbddj
qaHe51T1XJ5+c/KXVS7uWzWP84Otuh+FxY1MIPTk7THUZkmnDVbuIoExD2+covZOMTDeg+nfORDW
FAL8CA9nymyb2xab0MGp0x7n4JqSjaa22psmLdCDnXL94LP9uuiuSs+AtdZrkLIDJDSoIdffza6y
RolL07tovITi/ilBUWxoHSAkc+4LV/tSOD9R4PHVKvZlVp/4LoE0DTzhMsRo5o+Jgyfr/GV2P6lz
H5TJm0Fp6b6WnxIFI/fs3vEwPm2N6Xun/PXyVrzd+ySO66FJBYHn6/YWEk6ciaJlXdWJOuGZ3aQP
Y6PHgdFAHM0iGR98qtu5Jx5r61c1je2/+VI8UxU5ZxnxDHe6NGNVn+hMHYF61nV6PR9AHikMUleg
gkbJ+Ho+5tYdlL5aoovoG3khI6PjkE6Yt7ZYfr1b4iZ/MIaufcKtoPrKK2s80Crd+apEZrNSeqW+
sV3hXg/OWR/K+IHuQnKZY5nc6x6NBvK1lCspO5Kl34CQ10erxV9IokHIpXGzFURS+1R38PqNH3I3
mad/NHeO7Ke46nnAWROUozBfEQv3CzcNmgNA7v6yrHIFtiRm4Z5fvaTAD651YF6P3P2b+zEVEEb0
ukge1LJRT9Ic9QctU2x/7KPlUzQfMZnWFbOZa45E8Mj032k8b6EEnbPYdG6SDp/iApi81pmXaRr1
R6/N2vsccY97117GL68do73WL1fZQBoglIWvF5iO+3o22N5w6cqyY9tjQZXgEOGkzsXs5rk85fXS
HzWueczfjJU3mLGyHFfEmrHlJ2MJQXpHF/US9+j1B+kwFDLoun5E9WoVb3mSsl4+4//VOkE5qm32
bfEGYZ9tp4jfDpK6te8KFdORCoKVmnMeJSC5OYGAuVC8auohyFMxJoFmNaX1OV2aqEYFjYTnGalh
o/NtgaLSpe2Fmb/vZqQSv1UKrQt62ZMl3nnYVzknUVZZdxotdPN/Fqi2OzQDEuTtLnUjyvqURGXe
fZx1gLTnyVaoxzoo05VnFZqtOHstjIc7a1Grz8o4uN03K03y/Fw4seOd7VaobmiDNE/83s66vzrV
HdO7NkZv9DGPpMz4mY4Z+6r0nMGfo0n/FoMz+YoqY4T58ziJD6hMCRFoS93PCEtlhZbj10whP9TT
QVX/UEz0qe+1Zll6f2mURn7RTV6KuR/FBcbYmGbl2tcMUtf0nLS8I/6qKTUvMZ2/ecr/GQ2EBJ70
lV/1GC8Cl+pCK7ox0FO7R6lPFvGXLM8SLczLpUwCVJuBJ1HJgU38iLKJS8d0yuZsIjaEiMI5T26B
w5STO05zEdKZEnTt6xi3TY+0A7Uj0+k7f2lJnnywd9r41vMKna3gTXkbTBJroLCjmquHXtY4zj3D
zvE8GNS0eRctQ65/AoZY9V9FWyje3WTpS3NfZGP0d6sMS/m1opL+t72KGZ3TtOniN02juTDxjCqa
CvZzkatBIWqrCHoKVZlfi7pvfZkKSz1HNIPL01gPhondeK+qn3uS3OETcJJY+zhTW04/DEk7yAu4
4z6/r8a4iALWTGv4SVY64pyCDW3fQRqS3xcjSqo33GF4GCZVH8enTC28hYbumFXnpABjfhKFBGzb
W0hnhAP6p9PjXGJ64FNpnps7ppo1ZuicfffGUnf2qcsnO3nInSwf71S+veMDUC+d77SyvfjvdtJE
dtJGy2vPWl90eZBXalm/RbU8qU+Li7ziPcoAff6kJqr+R5pkdv7c6UYSX+phaleDrwTNL5EAbn1u
k3ZSw0QWxRDUkaJ9QDXR7Z7SrOC2L0ZdWs86004bcKi9+snRM/uNbcci81u0MfqnmN6ndrd4tnQ+
zGbbJJ/TOiqLtykefBjYs92Hb7gVlM8pbbDhU8mHGsLa0WLlIZGZ2Z1Qdbe1LxWO8N9zqfVgyEtp
1ZhCApO4S2iMzGHe2bOE9+dGmCRUmVGOZ8Pk9tQuohTS+NyJLkk/jZYya2+tqClnP686UYmg0Yw0
RQM8Mmb9zC07dXcoT9ASpyzVRg+T0xVTsKRZk7+plbH9mlKjirC1N8rsTZNr/dM01rIKihIWYuh0
g2Epvjtp4zda+dFUB+iZevC6zWHhyDsJp0niDzzAYjj4VZo33smMFae/662hQu82tqTCqOHpR4jU
plJ9ngtOZz+KShFdZmrjXyctd9E7LjzrC4k2vvQAHiG6aomEV5jWikKdM8E26TRRr2xPk6JTe4bU
0M1sx1xMp8LxUNXsnRl1Mc3tgUDDKalSZHxG54LdUuY94rnZ/G0kLPPHPLGr+ke7iiLjdu+W+Tdr
zrO/9MRMs295LqPusdcm+bMtaxdXrWqQnj+qDTZuCiYa5mmx4tkNJZe+8pBOGQQm1Zti45K0zO0H
S6YWNf8MFyG/0uI2+RpPFpU57DC66dSVCyLtGBAP5kXN3cgAaudU5RuVC3OGVzaihUivJ11OmNgN
YzA2cbOcHDG55ttkScefYCjlVzkOvfosSzd3z0CHHIlQZTXLf16+UndyGARE19IyixbQ0BZ82GYs
86RejAvqyuoZfsl0UvALfIPzWnIx+gn5BZf+rhrL7o00WxGCAznqT/5CQl9nE0hyrE4IHC4rkXGT
n4Ki61qU+YwLJB3k5CZIk+WZfKb8YxwlrLWZ6bQfW9HHpT+WvKA+GVrrNF+0UpnfcRhVLVTqRTiZ
byzdaPlKpOXQlVrdqbLkbOB4azgIpymVeHBdpHaSACRM/5ees1fHqXLFXdT3UjmDpJk8v7W5mu9Y
Ad6XuTU6LnUnA8zlTwIvjaAR7RzfdUqu6BX27vTROl+fzHG1SYml87MctWhBirIyjiSYbvJbKBWr
UcRqQQD5bVtsUXJHTxdZpQ9VreZGoHD9dz77N3HDeWgkyqlI6B9ps948HQgKh3qlMfEQpj1znXPF
wOuW2ZzThx7K/HlR2vlc15xcLy/D3Sig5mBt4x1Ilfg6StvM1bI4RvqAg9T45HaUMnOrty4vR7lJ
WkFj8FpcewNArXgqXEcZ5VhShaxNEjndIgNosyhQ0PR8sjKlfyBp9S6s9SORrtuxrVFXQCAKCTRd
N09iiaE45k69ecHMIal9cCgUKyBaHMkC741u5bxThaMCTAn7enRIr3pKpIyY2y+LkGfuU5F+kKNW
G4GO9DT4GqMY5KNsV0Hllz/s7crUVntWhsi7i+23GaIFa2pdjfYlXmC3l+NT18k/vdz5J0ki7aAm
sx9rLcsg6QbBaP3vv5XoEG2zGkHz+dJpjVL7SRT1Ybqonp81xnw2qFR/e3lwO/NnAmeg4Ut9DFrk
Zm16mjJbusLgUN9oAq/lPLLnob07iLITZuVUrF639BBAkV2Pa+xSJ6or3bsgo9knZxnBLvQrHWBZ
YFmV2gSYoNndo6VGS3Fy637hTodyim1SUiuPbZrqyX2fWrF5SlCjSnU/9wylPVtLi5hF5HTV/Gja
bRr5VP+ke7Go/Qg70PECTS6w+930y8DWtO/0kaaqnMexDGh79gumUK3Rf9ayVBk+e+kUR2FDi1hc
cK2J+4tV5+kQyNp28lMJtpSMmYcfliQSfT1f7WJXDYBclQO/p1Dmh0ZbZBoUU6s091aUZstZbYro
a2MrqIYgeTu9jl/HIx281woUASwAAAbk0vV3zZLEREpD9S6ycBH3sTHIzdn6lnaAjbqdP+JQe1jL
hYBTt2ieeNJ00SKXc9HsPrt4g1U8FqbyOkeH/4wGMABlT/IgZCeuR4MDXQEBwfMufdlN90XipoFp
iKP9fFPFW78ZIkVrHZcC2/bF23ZdwpuftQgiqfraJqV1NtNoeF8bXnJwJt9+tjXvwJWTUjGfbks3
nvhmGCosyUNjVMVnXZftdOekySAO6iPrNF+lGDhXI9BGaZJ2E+iu9Xf8dmzM5ihQVlEQlqBLUwSk
70p1Im1sZnA25jL7HVw3vNIcRdh+kZfDAWP99tiC18PiIMNicdAmvI5vWHVhVx0lP2RQ8cdQhuoE
x+TeNcRnt5BH9+ntBOKWRYXklyuoBYv7OlrRyL5CMja6RG37Q1OL8a6CJeQvFmj0g3Pr5ruSCaKx
h9MZ3WP6TdeR7DjKZzq5ZPlFSqmtLP+2qvHVsCX+ZOyWKPbTnwDItrlfHISF9C5VFIp6Kc8aOZFA
t/LV9Dai/KomI3FpU0jbnBQCDefWKeb4Af2f4k/gBPXDZBWvM4dbdzDFfopB+CQDVuDfrj9YBs6C
B7sTP6h5QZ26qiPvkvR2+9pCPF2yFYJK3XeF1mzDxHMneqzgkwelSsz3FkKXF8tB1NWVqX56eQns
LDaQA8B2SKl+ASM2IxoKsSDtmzwUQh0DlRb7Xe8N2TNqts3Bavu1cK+3sbu65pjrRoYY9QtH9Ns2
7ow+jRINVuyY1aY8Cc9spN9VDUduYQmK28CVu+JHV2mZZvualuWkyKuztm8hkuh8WyyEgZ4GUAfF
Y7vEqXZnLxUyt5WCxO3FGHOZHFSlbw+4VZ91VeOzESO66VIANK6HodGyB2FSQ7zXqEsb92LpeHa+
PA23gdYsBYAD2r3kBluZT9ssl67L4+Khc/uaN0KZv7O8VD2IcnuOrZ+fjhvPEBov2/dAnpteRgpd
PIhCjZ/rSTFqP++lelI0mLX+3EVHiuN74wKXgmoeOFmaJZvNb1ZunSE5CGlXLEoZiFimCHhl5usP
GSQvfuGMWcSg3TcbEylDfTBSp3qwqM8/UP27QCtoD66B271CXwT6CvnyKk+1hdd1XutotSnqB33i
cR107pT1fi508V4FP9sdXHrrg+Z6t3DRrJkCqatDe0u/3pm5s8wiHeAGu/VsPjewERYq5WhF3DVp
FxW+Bpq6+DMZ8cUG3Yd+Ck/YKKsOjqKdCVwfXLhuYOOyQpquf4WjRD1vBgr2Tm/HvrUUytOIq8un
Vy9/biLQAeCl1ix6/fK/nQy47rRlZFvRpY1z7Q2kk8E35qg8mL81C//9i669RpTSIK5zIdHe3nxR
hLHUMhphkLcJhYDQg1c13+N6L3PfTftlvE9cp2r82ooOjevWz/Tf0CSuTCXR0Y1bVVnor14PUCvB
cHdxVoSY1qnlx7ac6+argkwATPaiW2iASyo3l14uVfJjaLLmCPp2PY//+QEoLKy+o+Cut/AtVJ+4
2mZRhLU72w9q1jfPZlUfaTnsRaEQhUAe6HtaWpuEIs6VnBrdUoYwDX6QmJV3oMNebZrHtwSWSMqJ
KTevrU0lwMhXtFOtIzvT0IAJjMjVH9CSi+qDDXi93f/9ZDw6dBhLlDWob1zPWW2gI5ngIBfmal8E
kz7rj3mqe35Pd+NVifR/QnHXUywDIQNk8DoUSn6Kk/RjGcaOgXdOVteTCFqqe0eAut0JYsOuJwqb
YOvMNM1V45oZUiJ93UZnJa7iN3WiyPev2c7/DmcFPwMiwGScrP16OHBjixlXLaRl8AwJhiRr1hT2
SLB9bywgyHXgsJyRoNavo4BW7CtDRTonlWXybMUYAtJ5G8f+Vbfmf0ZD451zY01etpzoFr9OurFq
FSIv3J9K1WzlKTXNJgniqUGuDZigcoSP2BubQW8Wlhi32c2xa/atO+YNElm9oqsYOafjOU9z8+71
88Qfv6pSUXmiBnT9BScrpaCBVl+oSgQtFR29tLHSjkQufu367eGHnDF8TOho5AGbMIuR16OIhyrs
HPE0O+UcKKaH68/4UY+HT8rQPwppPtSGdb/Mcx501PIOpnD3cyKfwcpHVBeWxPVAs37qaZ4sVWgY
5XCWC2WgIaGI8fLn3DswgOgAAod6x/tgc4uB/RGqB3EyLBjwHTyT/rlpsS2o7ezICmtvQGwtFD14
klIZ3Ry0lj5l0KC6KszGxvZFZzv+lMSv1iznpIW7sNJneIdyg11/tk4XczbLlpXf564VJEaUDs91
PIvokbpa9ffLn293TAA7V3dXwm0rvHOu5vSnKiRQEKHyG5l2Tw1UvINXyO4k/TfKTblTtxtwvmjc
tWYt7xZNn86FNVFbEtPRnXudb/x7cIByWpWc15x0C0g0yopc3yxolEtHey7Tdpj82okiGBmR69c0
Yz6yLY7ISHtRsd4DvAAdgVf3Zq0Xs5Evaa5UYWPgD30epiHrP9WyWL7YS+l9n1EU5VklVK39H059
yv/QaPFOQ6ZnE5gwucKkMX8Z3KcULwjpC8sZjqg1e+sEJAniAETBVGWzKr0kX4bJwde1a9P5VORx
f8Yx9OhFsXtqcVyQJrKTbzs2gL9yxTFkTauw1N4B36jOUWm0AYBt+5MCegGA1KheikYZ/zATBBnr
hVLQ4A7OAQBsd0J/+yGb49NI1BajOPAW5Sy/xfFYAsxUPuRK9xVlk8angfzl9RsR0scKQSbLgnp7
ve05DGTGAqpDs2mT09ir0rf69sj+bW8a8QqhHMqjd819rqNEadLajcY6RUR4QiIr/wOAwhFrYW+3
/x5ksyZtHKTQcYprmMJpdB5N0AMaWnH3naMdFW12xwNyjjYYFx28j+vxUHFKU1vjYDFsxfuMxmXu
G3qUHRySOzrnPJB+C7Oult+eSrHZRg0ImTqUYvyhLchUuPpHT02/O2p/bpX4aejF22Qa/Egfngtj
PFXKP7V9JB64+13XZAhFh7VptFkitjIDi9Nq8pN5jB4zT9YXTebNg5DDkZjP+t222QPlCtYjkioA
rjdXnQpaRkEFuwwLY/hHNaTiZ6q8aNX0JWuT7GCv7QYDCUnFAhwiJdHrr6uBlKqSjkLr4rQ9ilxT
rbSXEcWTKpDUGOQ92Jf8f8kbyC+Bxtk8+OnoXwd1OgnEp5lXcctlCRwc24O+nONzPKpHtOy9Rbre
5vgRg3tDCOc6VDIUemNKdKPLqemxRl1qgaqIUx0q4O0tkFVuj2wLxXTE/68DzTbOtoWVVeFEzvC+
N0fjDKemDmCkdAdztjsmarNwVldTuW1rPWodPaERXIXD4MTAQWIFNFxhHbSI9gbE3UbthzYztezN
C75LvEFOel+FuSRhltOUBKkU3bkvXym382/egGgyhBPgoLRyNpOU1fNQ1EtT4THUVqYft5jyBbFs
kZsHrIDc96uPez4aNR5K2yu6fDNVat4mieEKpG7yiDN/1ufAHc3l4Im78/14EVokJSwIHoeb41Eb
l9Fx8RxBUNv2Ut8SY43uiKgNPVC7KT/ayOuP3pwaUNlp2a1NX1KvzakxycQqAVxk4UJVVXnj9iiV
+Emcd01gt5FRPNeNZxf3bY4Qxz1YObcPX/6qe+OlSsEhQr8K+dPND4gtPLIz3chCtZzFu6Gbpws8
BPdeJ/P68nKonQ3AQ+BXpQJ3dRqL13ut0gBcKThnhjRGy+TSVlb9lbMjObLO2xkSjQKYFJSwqIZv
OY2j1ZeGk2tFOIAQOzvIC4cuskQBMKTX6Vr92gKE4vXLVsPdZYuHoE9qF2lhFiHERkYkp/K+9qZX
Gw7SKGU9kuCtZnY3ZsylbtcmQhgF0LamDGRuWAEeWkcN2b3pgewN9nnlOtzIjpli6laBeaLgLfUT
Y9sysFDU+uflRbA3OXSk1ooxrycukutFkAlbqIOCFG1UetlH5P/pUQBsFRca9/H7l2OtC2qzuUja
yA2Js7bLN3t5Jp+Du58WYOz65impOt64NTN513oyOg8aT0PD8Cpx8IrfGeIq+MjFTF6OnPzmXBwh
ZKlemqNuDeI26LMmCwBq4Q9hTOPp5RFuoHW/FiDI8HXGUF4HELAZIgJgUAGyqOCRof2paAneGo39
Q1bdN3eEFbEgVP6sBebBJbOzVCjPAsvnq3L4bzlLnmhTWpcT5blKOneLrehnGxDbQU1//e0300fC
QT3co+20rQV7CXILyMgXYYqSm68udeWP3nJJRwpoBkysg2nbG9RaEEYVFIFJEAPXK9MRjkQ7SM9D
cML1OwcYVwoqz/Sm88tzthtnFW9bE3AwCZt7bMT+xTXxqUbHPRY+Tkr1BfeL4eBcP4qyqToqqomC
BO6aodrUxr0bRfmjYefjqwhf/y6/tVZGEkDPiUrt9Tcrk74pAWZz1Da8pfN+bvzUEv3p5S+2t6F+
j7L5YtKe+OlawZkhIhnYaW0H2TSWZz1ejri7t5+No4IaCDr4WAvc8OHlXKWqU9gG/uMTlfu4db5U
xuT+fHlAe1HgDtHhWPNApFKuP1sjhySex14P45IlkC1Gf06z9Ogc2jkcEDNfgYgs6ZXUYlyHAcU9
5qOSamGsmnSf53d2Ud3NQzcAiG9Q9MreOGZ+39tliBfVQbZ2u3lhgVL2xpYENXDIoNexlTip8YfD
NL5QXEcgbGfkX4xSwaEes5nqAapIbB0sk52vuhp3UdTkjrQp71yH1E3B8ysmpCu84b4s8+kM8Gw4
SBA3anTrmqdmtRLQgBLRIduuedfLYuHpKY25NsMCy1uzsqCIgUKESVxWycmycSoJJ3wrsnDIhOhO
Ri6izrdGo8h8kNjK7KsJiIGHugAidJ/IOleBwet5dw/Gl3wIF8Te81Mnl91jlqrtjxRs5T9Sm5vy
FCsT/39palHvk/92c5B0VZL4JaWLPCgjvejvPHg6+bmvjfxnY+Fr9vbl5fuLy3d9MtNpReMVHUG4
xSQl119akLoJyneUeujWZUFS23V8UVoLOR60ASFx5LhfjQiJjunb4Rf5aBwXKGK5bsNqsEC/nxxt
LLITmOd8OPWtEIZPCTLWHiNZOyma4ADbD1bk7Smy/mjQo2QD6K9srXLAyRlpHHlUVGfVeeyTMfUr
KZM7VRP5QajblUgolgcZwGqUuC39WQMubdVg1KFjtM0J6IoIOojeB/fjfhR6FegFIUy/bfwVQM2a
qVPq0AYgHpqaMTwnUXMExtiNAuSDZx56Ltxb13PtScljLnXrsIhL72n2gG9ixxAdIFh2Jwe9e2o1
+OIwR9dRjKxRvW5hLBXaHUFdV0lAj3nxS2p8p5dX721WuMIE0IQHuIYPn7UJVbht1YqlbsJ0KOAb
TKr2se8ycY6tEXkBDSpFmvbVQSq6/qE3O4Y6xiooxgi3TYOmbGcd24cmlOOkf7S5nO/7vo6fSydG
NEFV+jtR04P0wDjfvzzcnQLx6mnEEexAJUVPeJ3g3ypxref0SoQrb6hHRdFAnKzzOKD9TS1lHNr+
m2lF1h9lwo65H6WKesRcICR+nhYVrmFPC+JIROf2aliJs3AcET2j1bbNjwfTSSZcFupQ6yZgUWgf
AMvVquEzhbLibmyK6fvLn+Ao4CazU7UkQgKDxaU6+XshK+ttHI3yg2rl83McHSnV7kZb/Z0Q2mad
bSnCjR5ZXScYXpJXwweYhOK9qVb2J6mKc1SM4mB+9/Ynkpas57WTTZvtenq1xUwqSJ916Mo6+toP
ArJPnsqfL3/Cvf1JUvRLHwMIk725ztVsNtxI5ZjR6BKe0ylXPuaT0b+ZJyX+9nKove+HipNKWunR
OdzCl6K0MTGOcgnVNeNf0CGreyUBe88Hd0MXydYDuM3e0OjlIXJDUZPbbLM/vBbvzTZu67Ap7eJN
Ezl6UBU1msZqdkQO2Rvaiq1ZFXXWF9tmrpQ0korlUntP6GqI02Iu3hQKXJAnv/HkitesFS87uK33
Fgj1aNKV1ZYOQPf1AkkiRc+HkvZeaci+RwLS6RpobOpcfXr9xJFkcKQa8KxutDSVch5nkZdN6CpR
GeR2HH+yEuRWFTSTYFoVy8HA9r4mKFeuc/dXk20zcdmytJHU2WgdtdSgpEvUBpVm16cSUuTDPCNH
cPBEvI3Ibc66RFETYClCJ5tPOS/T7CE4HHJa9X7UIliH1fJPYc+fBSaoB1nEXjRkSTm4Ic6tihfX
0bqpTQZj7NtQLnqFln43WSfpzc5flpK7nyeY9+9ensDbncDqWBuWoFQgM2x3HpTwhi+ZdaHRK+bZ
7NX+Q9+M3SnBuP7zy6H2xoYcKfB/iPYapsjXY7ON3uRItpoQJnb+MSqmASJ2pJq1r3MjXpw868qD
ybvdB4jQgW1b9ejAJGzBe223OGraMnm2kqdnazLz0zItRwjZvW9IXYta3UpoIwm8HhiZPKTGbGrC
GAaVDJVxmn+UrYKqdmQY2cGE7Q0JHhbQh9XciTb6dbDKKgsp6X6GSRU5QYR68qnz8uTVeSZQr9+i
bPaZYyeyy5S6DY1hSE6VmRqnbMqLg+m5TcuIYq7wTYovLIrN3prMJe3aaWK1G212AfCvfRVIpJ9H
q6vfz4rWjYB+oungDNn9gpAYKMXgmXIDNEtGbASUompDiNht62vSskVgYfohTi8v+L11sbIl/j/Q
5uivjdjIzaFsw3KIcD/qLeUs0Nj74g2me/Alb3NNviQvAjIsJCVuQNqOyG3LknYTWuhDl+c6b7Rg
0nrzVGkKvRnTFe6dKMw8dGR5JMu6O4tIFvL45x86KNcr0pZYphlx1oZVimCXof4doz/sT/MQtl12
l8ZHop678/dbvM0OEMLxlhQ9kNCOGoH6Tgp7XY+O/Kd3o1BXwHUBPTdqKtejklXN3w6TJ2VXBdSR
BQg+Q7t7/RIBxcCEgZWis7v+it8SdcS1dWR6zCasKhHf0y3kqIIQ+7Gj+vbx5VB7A/o91OaUEiDq
59JmiYgyzqzAALkh8J4xo0//QxxoG2TDZFigU6+HpFmdA44JEHPBw/wPAJZIWygj4mPnl+PsXSek
HjCqgILRGtxclYqYMGswOaLUup1/Kqh0UrsrXOosduug5j8bR8fV3n4mo6DLBOPWwHH7emSxZo+F
1FkSLkaP90bVWfdmHU+Peq9bH149ODruKDhxzq9V483gnDQyMMWcurA2mwFPeFX2T43QEJenzzz8
bOtoeH2vdaWRwERFjgZ3ii2cXqhpQY8I3F5ZTvaPakbsxXdNaD4HR9VOiZJ0CsTemjPyFNo+xh1V
cBKZUxUqufA+aI2dnjs3bR9NtY2ewBq4X/K+ze7MyXZDYHfeF2tWUufgV+zMJaUA3sZUOHhHbR83
sWHM4FuBXdoFkM5EwKicZZykcPyd6dWvDQb831hbLYQqsqG2IFkdlqOhBLOX2+SRUP6XDufml9fN
7rB+dU5W1PGNtKZRlb2TJ32NBw310M4a+osep9HnKGmyg1HtnCdIU61tbM5HUvLNAWnUmEUsyNeH
ItVbUrio/jA1XvLqbgMqAb9F2VwuqM/MTlqK1RM6s+8np54QKZLuwXbbHQtrkVbQypHeqkBOi5Mb
Zs5YLEeOPrRD44w2yXiQ3O+tfATlANOw6GGlbo0vzJKpaXQWnSnFp9lSuvc4UgT0HhI0FsaHthvv
Rg3Dds1WgsXohleXDajnrSRE0nyQ6dvLBuenbh561iGc6LT302ZEb6UQzRHhcedkJqODbLG+KTSg
Q9fn5DjMje1iBheC/0pCz13aMxaJrg9y3LhEXfF6G1d4YzxhsMTgm5Lub+JJisxQIitw21r+Y8o8
9YM6L87p5a21s0auomzuNTUanK6zowrpn6g5i7GRwVB2/7w+CB6FGlsKYgfTdD0UUUyKVcdOFeot
OuyVKu0zi6F4fXZPygHPiEY1pJttQ74tR7SyKo56DSTKoyyG5MkSk32QcOzkpEDNmRIeXxSTt8Kg
0bLYCCgA0cYVRfszzzL5TdML77sc4rb74NSG0gXZkruPZLajF778IffWIDzzVW2eEhZPpesPGZnS
scaspITtGY+IB8ZBU03Pui6+oRVWHATbWxoIu6Jat9ptUDO7DuYgUwU0D1RqWubNYxnb5kPVa9mR
z97O4U71mtRqVdIG9L5+8N+SRZhTskEmiCJqlczfx04xg1Yt8lOipt7r30iUjZg68HE2RY9NKM+T
Iu9VFnu9xOV36D8aUrz2kbXH3oBcMDTA/RgVL5frASmlVZQZYuShNujKUzR21mkspfFcCvd1UpVr
B486GMkNJQ6Nyoq3TuFv365tNMqIBqHMti5P5VhieZUfZohrCeO65E8U6r9wiVfgztY+JInqERE+
r4Jk5v4faWfSI7exbOFfRIDzsGXNbKlb1mTLG0K+vuY8z/z178v2RkUSRdR9sBYGBHV0JiMzYzhx
DqzqDppQMATBM/dmWvV/yapjuOXoezlT+jyUQZgW4rNizgM2gvsFOsiQK2HJFyubpj7USq/+KXVB
tnOmtzz9VyuLbQxmNHPSmgWmoxGHMJrp0YseZ3tCApv7SHgoZs25ngzhOL98rbyagB+UCUXTvByA
F8hT7Q5pGZyjsBs/6VIYvpp0bDzIxIgbdbPbo73cuLtEOZ/qOjsKedDiF2jNTpnCkAGuMYmcj0Wg
xKdeluTfpnowPyJdEZ5sq7Au/GMneD4yhTuPwjackMhwLEuAYQRXUSMBT20dq35VGRr7I1NG488i
Mrvn7y1uRxDMoMLp7S6hbOg9V1UrRWBGUW8+RTBZvMqxan57fBVv+MydlcVd0gRJqCkJINi5rJOX
QK4C42o6MBCe/wc7XL7cV4x0geK6dxqni/omqVhNNsDCpDH0UbvJFE57tZaNW4vUDKosmU8E2Gtx
0soSfsGRRs+la4tTOpX6yR7i38uqeB41RJuXwEYghoCNLLkWGPFXcAYMIfbovIRN9eYzPr8TYG+t
BilfoS4AUdpq8tgmDIi6mZFVTeYotWX3Zs4mstJdPP39+PuIAGlxOcKrBIG8KAKT/C2+T4FKsVo0
Cpaq/uB3TBsdtELWTknXtt0hVewc0tW8HG+PzW65H7VZgWNEPQggxr1bQGzQcZdE2SU2RxhTlTI5
6mpmH563wsgU95UYsqOVdW8lnZ0kkyzQ60acxYdKU4dzZO1GAFtr4S0DT6vC/UApYmGlA5sCP2R2
sQPLh22oKz4NWpD8fLyWjduXcgq1UZQHHeglFmtpzbQswXRgxUn7D9LUysbJYDj4jyDpikMAneI3
yQiSgxEGUubaVbzH+LzhkxS2VcSz6YEICcv7ZUr1rJCRA2ifZ2YNso4ZuETr4QCtumHntt3Y0TtT
izixMJxYi0MGQJn9s452bf3UeMH/JyNglOCVB7G59Pwu08u0pVt0QfqiAsve/OwRcb8+/mqbK7Eo
S4FUgslpGQCUSqNmQ8CbmcshQKWB10Ihyj89trL1aeBVgqyAppF4pu4/jZYhVRXE7FeTBnnhOlEr
HXojbT9EtTR8e2xra0X/zp1zqBjaWyRDkVbpzaCQLrdtRV8R2nRXkoPy+ZCGV9oCk0cxEa2JRfBe
SVNdAsbA2YYY3lhFr9JLMsnzX48Xs3GoAP6RfQMBZHhnORYrt/pYxlFPrBu306d5Cs2ugq5vYGBV
L8y6cTM57Kaj0zVVdUrCsHvpO3+Alujxr7G1p9yEdD1QeARZvrhByqZEGGXws8s8Bn9NcaS82kqU
7eSXW2ulY8o1yMQmaLnFlmaNDL5R4+FyOi1087G3D4HVfzeM9rdQ1T5ocf+xb1Wo25R5B6W85Z68
ZBw01gfqZhFrDAxR90qWcZxLwzqSjsmnoC3AgFdJunMSNhf5Dvim5yLoyu9PAgP+c6mYzGP5Rvt3
lY5H2Jfqs+X4f8zWfJai8U3rtB+Znu6cio3Q9L0nQcOA/JZS9L3dtvMDKKwZOvPzpoKM1AjmH1ql
Nl/sWqqtL2Erx+iVM6RTnygmTPPO47C5wzyjoKCpt4AyujcPGYgEibeTXZguMV2gl1IP61nanwwQ
KM9p471nbWwsCE/R2yI4Wdw2kV4klaURCyuRbBxNOddqZo56zQ10UnsrMYy96vTW+RDHQxQOSLWX
cI3J19U5HXDdsRB0DZNk9MfMl7XWff4ckszTXoLLHdbJxTYygtZJk2Rnl15x8i+Z2c8HG6zi8zVa
CwwYGRBZNixaCyt6V2osB7BvAXknzK5l+SGIR2XnJGztmThzBMO810Sr9y6hz/ANqy0uIYQfj2lU
BhdbT6zPj3dsy/F+tSJ+i19ywsSEdtzqteziNE78d1FCPoGOcPBn6g/y83kR0o+Uj4D9KlAMLUwZ
mdSV1HH5OF3jHIeqREkawO7z+YoFLFXFr8lmwY3eL0j27bTIDbaNjm7yt1lmvmvCGv3fx9smroNF
1I0V4nqmifg8SwVpqh7hzOOaXQDO/MmA5Welb5xDWkvwg497SIiNEB9jlMIMEVStWDuYCJBtVLiz
y9Q3r6Fd+h+lzJx+40E0vzApAMhD63cetC23oCIB9wkSN1TwFy6eDaUlQX2aX+howejcpYZbhsp8
EIhj9/FWbq2OioRDPUCsctnxCJWkrwLomS921HVfIqXOU7dVDXjq/dn/vZWRHoRN5OnThQsy7gMv
Gnkt7DiLBc5xP4aD1eRXy27KNy3JrAOS53uUXqszjBWyZmY7qV8KjOy9M1JSquWp07NrZ8Nh96qW
Qzt/skw/LZ79XhiiGsexIoNhHmwR1Ek9GPAmStMrQ3Q1c6o64jqRU7hx0uy9HhtrEtALhiHAwhLt
LO6lJpLUITbt9Br7nWO7MmHJuR419dkTRpH0fdrcpPxGtiTc5peLiW4SePcqTK64Tujlg+H/QK6o
OQRGbtSHRDHL42M/XLk8/TbaK5gioOQeWmxh2DWjAcFpfDXCsP7sSPLwH78auhvTD84ORnuNJKb5
DKwJAUxyW0GVd7+43JjaPozr+KqMTPpqozG89LE6vfWT3P2o0f05yVLnvDj90LzkJfKERZNHnwJg
SjuLXn9MrkomjgRTDt9ymQz0mdH4qNywaPiSPRkxsHMUx8qOldURp4JPFiBGSpjYA75wv9w+HI2+
Le3oWsuqBEXIaH8eHHR3Amjg/6pHefpUDDNaK48/6NbaONoADYHgieLVvVUbKhJqB1N0lbup/tJp
8vi5psr86XkrrA4yfhDY6/qLNMS8OIYeXWGykw5J1XZuRdFiZwdX7w07KOInwUkurC2uK9vMSiVA
L+aaDFb2qdZC23dzB2UiIO/V8F9DByL6eF3q1vYhcU1Og5fiGosDGGV9B593GV9nNVGi745UJzAO
KrWmvUlUjuerPZdadtBiNNAOHSzVP0fdrP0j/RTZhyc6qdsXlb6/dNH4xPqhztoucWe/Rxel41ZU
Owr2cZG9yZ0dI3EzoBgkffF1p0VJZ3CG4SX1/cL0lDaRIgRVo35PEmp94ongaJGI/aQUuLzJSMfr
WdZC6SKZ4VAcYJdJfjpVHgC5teLmx+P9XCUYIu7hgIlc2OTeXATd4aCVAalNDBNJWZ6tuS1fZtRG
3iAH7z/oqS//PQEEo2bs9JfHltcfEp5c3lX4nMCSgXy5PwfmoJRxY8rRVZEQsjKbHABIXOc7p219
xklNyffhM+XyJEG9t4JWXWUqjckZD5y5fSFJVJMz002o3QDuV/wjuIouuVZmCpLuyQWSM9HW4Axy
/jgdi63NtICf7UvB1ZFMX3aTXlKPSMbsIg1W/oJ2GBhbEYEx3s3k2v0So1GKTKOeo6vWJ/YnykVl
zitrq+e2b8EQPV7U6sRjjEqCGO1gcJeZhHtjlWDzK7Uuukqj8p9ZahnrmpTXwZHeZqne8c2thSGP
Ri5DAAE39OLpq525K6TCDK+F6tenNvXNK1dz9eKDfjw/XtbKTSh9AgyCUoBGHrHXwk38Aub3rE25
yKZYiT82Q2QYn4dEtX8KFfrwAN9pMLt5a2U7vdeNNVK/YPaK1BDA8NIwiGU1G/UwuvZNrxzMmnu6
b+3kMELquhOMrQ4ca+TZIXZ2wO8jAnL/6epxCGk9cBTsGOq7JkFzxFcGf8frtxaE35PB0+YVFbB7
K7DN6TbSK/GV2dTwlAYSa9Hk+DQnxR5af70goX5Iu1/Q6VGhXDwFgzTPqIjowbXMRmRFJlv5nDr1
HsRxvSCifwvoBNcUdcllBygzqwCi5VC9pG2S/JXa5O2OVqI6XdPxfdYLMQV1gqDroKW8lFjMifNK
2UBMSauNr1kdeCXqG3mu/Ila+GtTl0+fL+RL0O3hAuZ6XE3+yRHVXaYalEsZtvbV78b5EBtq6aV+
8fSEN3TPsNaQTukM+mvm4o6qAf4hsoEpObe+znYy38CaJ64iteHOs7LxuZg3oC0jsgCuxYVTdExm
MZesKJd0yrTDpJfdwSxN+WJb4Kwef671XUjCgQfCpcsnYxTs3tVzZPQG04a8tgj69tAxBKOkyX/s
WDrWdAF2jG04u+BXFIRJAKD0ZS3X1AJVbgCUXRqo9N/kqI8/tHIxnR4vadMKCTojv2Sf8hIIrYCj
LZnpUS5tY06vERw5JzmM97LczW8EAprQUbDSLAEnJfPbPaVk5eLkzA+5zOxS6qscP/pPVZnNXmd1
25ogRANixXuy+EyhHTD8VVoKTIuDdVAGpUaXySnPafk8lxwpKDEbgQ3EtlSKF27eaHouRcBSLnZY
Gy9RlcfXfKqfZjcWVkRiBGGq0IZcZBBN5NiJExtsX68MtybXkZ6aq3ong1g/ibgZ+GCGWgELkH3e
e3foV6MdhInKdJIgOZQzOWvOs2VkH1R/zBW3z5g6c33ZiqcdV19/MIPOFnBoEBGCv3mxPjiQJIRW
dUgM48B5ySBpcNvRsb1wLp8m/+ONAnIicFygP3gg7xcpjaNvdfrIXHBNf1+xW+OAAmv/9KkS8BYc
ghkeiklLlAeQT5k6NoJXWZAOrhW1pZtm07QTw6zPLsz9pGN8KgS1gEber6UMs3kyunBmjCccDiT4
6rFEh3NnLauEgQFw4BYQviLWIVK/eytSKdno+o0joxK69oI6vPmP3inlCYb96Ec9zzaCdE7+R1q0
ezMAa7fgxmBOHagp8RL50b1lWR4YYmbu5YIiaX3N+mAmLLOqU1bGTyOCxOXEW8UNBU8IGdK9qdSv
rSFkFP7S2IzEMptr2C798fQ2NU2FJGJnncUvkx3aMVb+ePYKBiFHlE4wyn/8ubetq8UM91tk8oAp
/t8Rc1OHQG2rv5+2IoguBD+6oKK3FzeVJSPg5OedAeVUCKF+aGf9N0j+9b3Wx8ZHA9wEsEqUlkCr
LWL41MnisMoC7ZI3oXxi+rU/vqvsRmB7djxz4f+8jgKNB9Ja3B7iZbnfOKkrpkDWQ3gSrdCf3Unr
g+CQy9NeEXrTjmnxZVgRc3OLD5TUXL0FYKqbNqHkq6ANdQqZoti5BBfX77+rQaIYSAbzSIS496sp
i3kewxgrdR53/2Guy0ousR/09VHO1Okfoemo3aLJNrIdw5vL+8Xw4oAHPC9ggszyVsLm9iWlFPK1
pYnsPuV/78vT8WPRehEM+ovlFS3T16ORV7fcIpnL28y5hrU0/fz/WVmsRbKqsmiyrLoZejd/DAvb
+RRDoVHtLEb8mF/aLv8uhpk84iXhgEticdTOihm9+OoWh/0Hsx2+5KzsYHRoQY0lfH/PL4qXkTY0
ES6QmcWibNR257jN2hsTj/p4BI9Wpq46zfLeQO2WCxLdchNiiyrG4uyC32o1q0haSE4bgFS5BG8E
bb9inH4Lu6rPP8p+GJQnLVf16fp4jRs7agDhAlRA+wX40+ICRpYn0anCdbemBZ506GWgIWdrzKBX
rltfM/5KsnQA4fXY6saCcUZmJmAXog29ZPJHNK+aDZ6UWxoHsYvmtn+xiBAihKJ0+eArVfxiS0jr
7pjdOHFAsFC/oncrJBEWiTl6r0EypDNmVWlQXZSEo5csnNXPj1e3aQaMoWgv8UnlhRmny8vEiZBb
N/zG79y5ISb5FkZTsMeFsmkIECkFfCirKTfcX10QP+V6H5mcbdTJ3DGAGk/qxydlF8Sho1VGe4lb
n1tyKeReT6VKUSapb5pafBglq7sayuxfHu/ZItrBCOP54p7iFFCuX57spLNUv5qa6jYabfJilc1f
XVUJhRs7e7FTdUaMO/CN8JjmarHHrb8+A4DySNCpbDAjwjt9v42FozYtVafyFpdD87ks07xxJWWY
oPyzLPQJjKApnux6vq9X4DUF5IPobpmnG2YmW4PGevWCQORQUcz/XGaMvpzKdJhuutW3R3qf7V+P
t3lrqTaUGHR9BGbUWIR2tdRGjJQgf67QuK4v8jiBHM10wjAIH1J0KLu80Ked87A+7QBaSHF4fkTJ
ZblWBkcVO4D7+4Zse/1aOl2n/JZDTJB+lBz4rVymxKToykPs1L8/Xu76gIiSLVhH4b5UrhYHBDyK
OTZ9VtyC1s9efBSq6WCUT05KiW9JrRbMEG1sso+VIHKeIQw+DGi2ViNC02pVfRraaq9Vt/HpxHgs
z4MF4RkSv/deCs7YzuM0LVCpnosXM8udfzLm3o+klXkGWCgrn45PWBbwBplaHOn8smJq6ym4fFUt
bnUwJHCjddEljIL6+PgTLeLWfzeP4ISLBY4aHtr7ZTGYYuhtAp14YU7FoQjMzkXrdDpqqMD/Lwti
XEUgzLlllvdyLfuKxmAMOzgY3dnuhvympeNe1LC5IFo1zBmDKF55Ow9qqACeKJBcJR4Kono+9no/
fEYztjk/3rtNl+D7iDF3SnHLUlUVG1bDSExxU8NhHtzMr9VzX44QLyiTYX1Q/FJ9ror+79eiqk0h
E056sPr3X0sNCuJUxJhuo5ZYfxqQcLuFbEWfMwdF2ceL2zq73I/4BSN1PHCLoAiVB4SrZJSQCxUt
a5iuzGMIoMt9bGXrazENwAg/0ZdQQLhfUCOGRUY9KG/wpnbf4rQ2P/eB03hBJe9Nn2+ZEoJ/wDOY
7F3Vt3upNas6xVRIyn0ImqQ7TW1uHKcuD6+PV7W1d7+aEn//C3iC3GyuaPkVN0eLq+JIpduMjyWB
4M5zsmUHBAhHiheUYsjiGym5MiujEhQ3M9PGcxIa5qXWYXt9vJqtjQMtAdSInoooZt6vpqgAMldV
jOJAXpb+B2aKc/2gMODgvwy5jcr8/2AOImAa7Ti5tZQwjOWhtXNrxvGmrjzqgRNeY7XK3ElN0p0D
vLV/xIj/Th+K3uL9ypjcgMyj4U5n1+ZjoWWzW5dtdXx6QaIryjMoyjpwNd9baYvWwU7FoW1RHEfF
pGu/Q96r9h+p6CjBjrWN1x4IEgE2tVO4dGxxaf3ie3FsBLmaO9ytviVf4wz6zUCd3Cmw3SSVmkOi
B8mOu6/uQRqyTF8LEJmYelxWciKJiQmI4fKblUnyJzN+LctDKc/tcYAo/fR4Mzdt0Z7iHaFRRSnz
fnm9rpZSbePy9hwSNUlpV5fnIq/5ak0Qa59qyRp2Lt2Vl5BEkBgSntIuEHiFe5NlaoS6TwPnJk/R
9DGlMnxIEf347fHCVqeMQEG0c2gnUgjBzr0VyR/11G5TrBRGcFDrVn8tiim/xk417VwbW6bEKDsD
AlBFMF1xbyoaCjm3c5jrxzEoXIrf9bkUV3sbR8Fz0HXcgqo6jz0iRZxn3sh7U3Leq3k6N8GtylLj
6kuy86p2Vvqhbk352WBTmOLVFz0d2r7LDdRKOSysyQhuQWyFx0mqvufJtKeFuHI/oeRBKAsUH3Qr
tbv79aR56ltR01tX1ZhfM0XxIn+wXaRLvvaS/2R/gDud5hANKnJliNbphNwb88F75BoqHreY8P5k
tn6YurYf+8eKf/bkzNC7MUoCIoaGPoQm/b0xXWkDoS2T32IjVo95ODvurOV7QMn34vxdCYkME4g9
7SleYALOxWPCHPNQOOBbb7ba+r2b5l1THsIuyvRraggt3hb+kvEFgG96rEteNzcfovC1CpXW2MGR
r76lSHa5sFSAxIBmloPaxiz0aGyb7Z1ypzp0viNfwf0ZP+y4Hj82EMdMO0/b2iKXMlVbETEKJtPF
S1DKlt/mVZveotas/2gsxf/A/G+WeHaXWNkR+Eyk7JhcXV6QFTHXKcqPSL3yP/ef1Wlb26hLPb3V
TFC7WZQpB3vU9wYFVzcK9MnMoIPmAm8L0mnhPEhyO8boG/1tmOjGEKl0LqQc9aGYjT1K4vfX5N6D
yNnhlSILE2nRckV2ymkImqq9hV0wftSVCR2fKmwCLMrxBydFANBWjM7VUBO9lGqefyBvs34OgWG5
ka9HTw5XcHCopcGgDdEV+MrVhC7DHABIq6y+5Xlb/wBHqLq10yY7zrr+juTQgDPewwgVANT9d5Qb
xZ9HJ2huXa934Wk0NQnxJ+gMng32RBpNbiYIbem/L0PK2Y8QRg2b9mZLSvuWFUZ6nrQm+YFo7p4U
+npJtPDAV1ENZGF0k++XxFjAkA5Sn9+KGLJk15wl43OjyuPXJx9WEbmCJ6CFbCGisgQWT2mlEejN
mGlN/UAEA0d9R4YbzZADPza1Ot+UBliJIGQGX0zifr+iabYr5iCLGVnloXLDsg/cJNaSI83K2kOz
68djc6tTB1oMNC/vHp0TkGqLWKjRK0Bcjtbdkhld47RsFRguod3hcd+DEG+YIsBjpEPc2hCCL9yv
6gLZnoypvxVdMB0tVvraZUr1UpT+00UjgYamf0wlHt5xkt37TQyb3IQML1ZvXQYjAfRuJVNYZrYT
mIhf+O4Woa/FIBQ9NMTmgZksEs/ZLJ2yUlKVbLANzuHgW4ihJtHPXkd6zMhL9UNWcaPunC7xRVZW
KcTRVBa0TMvcRhs1R5qcUb3Jveaf6rCuT3NrR2enSodXZW77FyvXs9faTP2/4fXYK1isThwFHpBx
gp2cjp68bPfqRRkzdOFMN6k25SOE/iMkg83TCRxWyD/glQUHhc8sthZEpp0mCqegycf8OPXmP0ZT
qcfBVPZqcsv1EB6RKAoafOJMAbK9dxWfwf40GRvZYzJHehs4516p6XstvKWrvFuhsgitkGAWWj44
I2Ft5kT27PmyXQp469daH35TgTe4bWj8CYr5/PhcL68RYZDonGItQTPv6eKwIckQTxbU+16amaMb
WKF5nMbQcnUt/d7k4ZfH1jY2UQxdqORvKHitKAfryihNK6lGr2O0/6jXkn9oo7bauRrFp/jV8wl3
oPehEU+Blst42R+XREQN/G7wgiQv/jYKRT8W49xfxspPr37VaH+kcZyf22I3ZN+yjIAWlSTR4sD7
752k1fwqM6x48HQlro5jMzdHtWqaI7/OdLYzq/jUjPDZ+FXtfHu8s8tLU6yZuIjGDVxRYrD83nKd
juWsDUPvJW0un4DiSweEG2Q39+dn72c0tWirIXnF+0W6uowsxwgYitrlrdeVs/kVqgMmvysl/Fpa
496E3/vPuv+UlJwogAsKfpFALi5op03lMOqVzhs1M5bRQ52z0Iulxuy/8Tim0THUhyz+ag91EFyn
Xgtntxmz2H5VeidUDo4MSsgjqAqk05TKY3A0dDSKdm7a9d5rVJkFQo1Haz3iM+j6MKjj2HnMUYH7
QDqwfOtjuzg7XboHFdqyRV4ITAInpo+72BCjL6K4QRHXizKzOHSU0j4M2RBylsrx22OXWh9WHBlI
OnLyvP0rCs0kCJWciXNcKimbL47dqt+mNH5Sp412EfBV5EVgZxEDKEvQguxnRWMHZuP1neMfotRM
D4GptzufaJULvpsB4UTShxXqsvfnQ81VH4Ax8jGzrhU/ZfRM/xkDKDTbNm5PSWlOLyGKIGf60fKp
au3wZoSDfX28oRvfjjG3d6YgWmNM99//DplvzGNsy42XxHL+avhl/LFW25FSVjbuEAhsmBJCKsQ0
rBiis0UdKTKzuLSLyfHSfk48NQZKUxlSdzHbp7EtzEjg+jRAhKwwGyzc6JcioDpnbdP7me3Jaam4
Qd3E5yAo/Z13ahnNCCs879xwokHNJbewYukAgwjjvdDqgjM6zTaQpLi4Qqrtn5umT77pBDyek2XR
uZzM5PL4060vdkqqDLaJXJA8fdnXnLO8R/rOt7wKPODHqTM/VETcN3Kb+Uy0UJ3nXlHeNOYcjo8N
r99nPp4Y7xU0UwznLnxG9dvGMObY9nQr/SOs4EiHwzaB3DKd3CaQ9+KP9ZnnsEMvzy0m2v/LpxOC
nzoh+7Q8KUqg8Ay6wWt4cE6PF/WudXd/rVMdwGsEMx4lg2VVkNp+BZBHUj1VQ50OtGFo9B5xqtwd
LVDMXNzOGP63MbVCgfq4sou33G61+pZldRGBkuTloWXeqspbktVWdAOh7v8+RHQP3MkeO+na1IX/
cU4LuKBdpiSMwE3BBQQuAy/NHtH12jdADRPLQMPOU0VOe++aVCQnsiBD8ej4MGUy+a2sIdg1psOb
QsVlOOdSYwAwqCRKTrY5lcrOjOnaR8jRaV7gn0KtaVn0H/y5he46UL1UQabaRYK1tb8FuT39bo+W
NR9C9qXbuWBWjoItoQvFJJgp0JyL+1QiMGCqtY29ek7HS+KE0bkBBHF97ChbVshuBaaSFHdF2Djp
fmHQAUo8vZRC/6b7VVceoEqY0p33YcMQE8HM1uD8LGeJwGUArFWSeUi81C6ZnpPz9lQFdfj16eUI
4h9AUHiLmPK/95Q6qltpDKPUA5fBSKwxVYc4gufwsZXV3U/Nj2EkSsb8GHAnYq2/XMhlHRn6OPiR
VwwwMplxqX4sVOgxNDV9UsqQGESYojAm8F0MJi2aWk2aoEJuxrEHmmg+StXoHxChsZ6sK75bEbgO
8BYUFpc0bk1ehwVdmsjDWEVqoqRFdUjGsNi7/VbZF8vhhRYIXqocfKf7ncvtPs2dLI+8fqjt39pk
1k9pXBmXUZeDj4MlVRdao8qT1QGxOtrSQLsE2S8Jy71RKuDVGCP65oVovP5kjGP6mdp9+CG0+vhL
pZnDp9iEbPOxjwgfuLuASb9E9YiPJiAfyyKqbPSTriR67GWqlJ39KpJB9XJ7Pm+F8T8GAEEAgkHS
7pfmzDZFWT1KPCuOtJMewHXpK/oeuHbD3/Fzwkjw3fRxl09kGIZJN2VW4lXqMMQXJML0+awlTRgc
Mifbha9tmaO6R20dQRversXxsqADsTVpKL2qDnxvGHny7UYJz4CN8p1LdvWyUOblkuUrAYElOV9c
ssXUl01blZXnO9pQHh2AGOkbAxFmdgC7rCJVGzmlSrg1d/0l0EoIAB9/wPVaERYBuEbNSkR5ywZv
X6pGZzMH42m9MR/Z6b9lnu5D2M97Z3x99LDEhr6TT9K5WFyNQVDn8Be2lQe5iv+xlCQdMXbL+o1Y
XDsmo+FcDWuOnqNuFCkUXBq824xWwgaxLJGFPUhmI2oLErd5vDDw2ByqESxgXyX5zoHb2EmQwzAc
M8FJx0xfnHI/kX1H8c3CqxTEw6mxqHN8GNShaU5KK/vSTry6sZ10XAmVGYzi3C2dFIQA6nUO8Yap
hcNZ8dvpAwCb6ZPF1OMnc06VT2g+7emdrWJ0MlJuM6FMQKBOA+j+uCOd2ye538SeRUrwClubdrL6
sbgxYqcEbl6GXfxlzioneC1TyWgubZZZO9u8vtdIItEcYWZbNDKXv8LEyLs29LZ0gzMtQrzcsl0e
j73O4oYVnjyuakfo3VOsu19oNak0XaLav81VEH5iuu47c6zxl8dnb8uI6DyJWjiPrLwwkqhza1RG
6t/yKEvP+ZS2By2BnPWxlbVfakxCABEViAMSm8U3S7hSQlXPA29S4LSYYa30ioypztCQ9riN1qa4
NCkbiXSfhHEJfXeYiskNbSi8jJGw8WCiWwSRsyEZEXw8AzTcj1e29kZSGFwfOSmY2sHD3H8kKa36
yazt1CuTVD1mqaZ5aTIDrQ/G8WOEcNxZsULrWDbBcBqC4Ulqbg4C2SpPBNPfXMhUUu7NZ6l4d6Vu
9tDLSqVjoWvARnSqHb2L8MS0R6a39hbMUaxhPpLdBdJzby5lvj1qrWL2snTSr2Hp2EekR6LT4z1d
f0JGgGgDARWlJkQQe2+lJWYY0imcvcA36ZfUmtW4TpvRB/Lh+Nqr/m1asyhhsYPUvFbF/XZE8Vuy
Jk+Rq+ZimD0qPxVe2qDR9P3xwtbbxxuHvhkCyOBi6NTfL8yJ8gEi/bGnDK5VAXXwOGY+SAcR/tjO
ekniLdUdwmaeG3iiFnZyMHpkar2n+b3sIqJYXFP4Cc5tJ++pSm0tiRSNzPS9vr9k4nEaNJ5m8COe
JXXZVXby7hxIkN4+XpDYmPtAUvx8EkBdqJis3rVylEaN6RXFs2TA9DCHaTkiXSHK3HCbD2N/JliX
n5w+5mwJUDSxMsgOkqllh9DKQ2X07VLxEpAaxxix7ENQR9ahc5Intc3fTdHTFQTSAh+6nD6us2yW
5yxSPG2kjzv1aXYOkeXeOVfrbyXuQ0LX9zWBxb53C0MtJ7iANdnrqZSe6kCB06uc9uTUNq0AQYQP
WwRzy+JOGClQ9QS27FmJ352nyphdra33uJjWxR2xVYJjR+A06DsuFjPNMxww/Sh7s1UH4xn/1qN/
xjRT85d8VFvtYlGR0T+10tRXh7o24MjpJSh/Tlw94fCWyl0VXsu87OxrkBjgMkPDDyXJlbOqMZjb
zFL7uzLlSXaSoV3nH/Q5WiVxExKZGk3p7KlWbW2bGJtWkOKCT3lJqhOPal0TGk6U3OPxu8qc/YvA
5++dpPXVwAQR1TeAWDwaVG/vfSAgSE3bqZs8y5fys5w7om2U2ActqJ4kecWpxbASgQsgaIa0l9kf
n8WPEOPkYtULsOTlwPAZrFOuVtXNp8f3w8bmUYfG10QbBzzv4mLVSzWysiaePJkg8DBNlepavR0c
H1vZ2DvQAtQT0Wtlfm95fqJ0CuB6mUavLerqOtUQlkRlFh6Kqd0TcFibgiWA/aO7SOS0otY2dMnp
itivPK4G9TVNZeXP2Bm1F2ZtpB0czpYpSs3ELzDobARMUzQ61qjVXkPYfkWNpTi0vQErdWnvAELX
6QJ0L0w/Yot2DyHEve8hfRGqcVdXnqoCrXKTIJNMV6p7qXJBIRbZuR+VsDgDOY6dp19EofhJbkQj
EWz5khOyaAvb6DjyXlVMyg18YntqJMU6ZxHtoMdesn6r0BgFbyQqEYzqLWcCA8TY9LA0a6/Opeza
WKlzbZU8P2Rd1h/6TjZ30ve179Nn4r0n+qMqS9f0flep9BpDV+iZFw5OdgP7rZ8Cqf/6eFFrJ8EI
34zeIq1SXuF7I0OSZXqVz5mXT3L4wwkG6zgxqXKjnjCcnjdFQiJa99BPrgC24J8jmdwq82hadYcw
rQw3rf3gmBdh+D+YAuPNtCNZLBW/xaoSwSM3+EPmdabxX22u1StTZcExKFt9JwFaOwXBGCBvWtn0
zlfkW86kFil6xJU30An9K7P0vPCQ8Oims6w0cUiHgkrhznW1ZROHJ3cUiAsQvvffDOCbXsZoKnjB
HHZfYVprjnGmRecgLqM/UWN2duxt+IjIDHB7+gOQ0CzKtIFRyPIs5aU3OnoquZlaWrOrV3KVkHnJ
5T+P3WRjdXC0UzbiDz3xZYzbjwPdcpoDHlk+LNe6mrqVrXz3R+k2zmN5fmxtY22g88XtxcLWODgz
GvRSg9SMPhVSWeeyy5X6hFxAHVyBYbZ7eqMbZxoIIe04smUqDcvGqt01s1OmEdgSOx2/ygEp7FDW
+ZfHi9rYQhrikJu861eu0pFh0qFpaf2ObmfhnBUzCgmCSuPSgmG+JeiPPv1KA8YRpFVgMdGpX3Zz
9DyiOtQFvQe4wHYDzZg8owyanfdsY+8ERS7wKQY3gC8u3N4a8kJTGdL0xrgHB5c5zS2mWXV9vHfr
t4xRA346F5SIo5YYnJhGgRpJSe9JoFi/y/PUH/U5MS+tbxVHxNybj9KkKc9e9fiEGGlmG7lC4JS6
P9G5HMVmBL2jN9SK9iVStfBTXVk/Hq9stX8YYfRbiLIRh/K97o0Ekx21eSj1XjCBTZjiODvkSbhH
jrtlhTyYeJdKAlHiogmSqdrkSMTmnp0U6bHN9N7VnXmvhLY6tuIQwZNGLx8eSVpu92uBTcfqCljF
6NhP1hu6ocgAWFX8NuRZ8Py3oR4CwphyqHj9F6biUOqq7P84O7Ndt42tWz8RAfbNLSmJWk3cxXYS
3xB24rAni33z9OertX/gWJQgQgE2jA0Y8VQVq2bNZowx83Z6Vial059Vr+znQ8Jco0dpDbgf8h3K
u3x/ijHbsmBvKhNfvpqeuWbm744yNr7BlN0vD5+CN+oO0RK5AqWYy52D0cCI+5ajZs3x0lOwHoan
3ratdCezvzoHcsYmbVdwzLTCkD6/tDMM0djzlMzPKWf7QPI4v5aJaB9131jBy72hmGm7upvVwGX2
Rjr76rO2FGmwTl3i16NXHEW/K214deSkKS4pQTuYfi7Q5YKy2BiWRSvUZxv5sNIv3WgkyOUDEfAm
FGGO97/TVf3RgktDO4o/CW+pe16am1emX1spKwPlmJ3UblC+jdNgfu7LNDklBCXAOrX5YBjRzxYp
3Kf71m8slviCOric2EcyKb/ur03gWalmcCnqc5po5otdOx6Dw6o0SI202Xk8rhwuC7XoXkpxCrBc
W+Z9ZlvZ4MAOeFapDAZLNbyfXPOo6Pl0dJzydS3rPYnk66MpyYZcaMnjBZq2SZVToy6NBTTEc9sO
c+PbivY3ND3vUXCxHB/qAUkzpOYhRMft2VyMLOMaqM+KIUAajg43u1bHoyacbufRuv5cSFNJog5g
LdnC3CRgGUoJOVOdtWe1qqKfUz9Px0o4dWCIQd3pN98wRZIsFcnZPYkRuDwZXjWuSum20XM012nj
p+psHVUI634Ue8ujMixsoczIacRIdAw1u0tjDHPE/XtZRGKupP/alVE+G3rz4Bg+ur+899xpoEvg
xKirXlppCwiNZZQ7z3k6VcdB6FJ8uq13MoXrcw5NAECFxPBxyrfTy11Qp0mk5vaz0qT1KU/jvPft
KXePMErSp2iY5oCCwcNlXGYJ0KCHC0G4yf/fnPUqjvucZ8d5NoQx+ZyeOlRMseys7Srg5B2hCyQN
UFNlQy93cDQ18NKRbjwbjaEfbaNJPmYJvZPYUJxXNzbqR99kWWkHpC3BkCQLWzmbRPYhiQq6F6Nh
cDncyRpRkqj440EnyPsokcqg5nljIHBdriqKqklhyiZW8jj61i9m5XtlO73OwzrtbOClS+I+4fpA
KJFjSbXZK+Ac7cYIPSVtOAl3LjEDks7wZ21S9lihl9f3f4YIod/mGkpOzuZLTVVEdrBO46n1tOoU
zyNYgLFJXxlYtNdMvW2KLIRWhUTrby6vEWcJvYxlPE29cZwNo3tfa/34aVj3ANS3No8XEoS3hFHT
Grn8TnEHxyPvXNbUU8WfvKz3y8XYEzmR7/v/b1X8b+dIDeBhEgvyLG+WkzDKh7FLWOl6M36JZ9M6
KanRBYDC7KAAdvDRrpX5pVeHnWzuMhJ4M0w+zEPF8QAeuD2GDbODMp0ZJKdYM5QQRHVCYNgLNVTt
uT1kWaOewQxqJwbQege7MPeGGN34jjIAlh00HrSr7kLDYM9sXbHfV0rlq1OeB11aLc9lJbKdsGMD
2P+/tdJ1pfUpm9ZbHVWhmK2RFmI6LRUKJVGke6FStWNomHF3sNGL9wdtXV7kjHE5rNI5phoTFBa3
d3xLm+vzUCKdUq258/m+K7hxxOCMUmCUfW6ZF14esSRvoUeMGXvQV9pxjd3aH8cqOty38tZC2Zwx
zFD6oLSDuNX2U2tJbuduNUwnswUNVAH7eGfCFWdMdxcd8snI/bjo7HC2uj5QOiaMxZ6eHTOn7T/d
/yWXDv1/3wHvQEULaItEQ1yud86VvovLajo5UWL7hecqLw1MKTB6UX8ahfIYf/x/9mwE3ckVULe1
txi9GJ3BfKJgfbLTDKRSTCNu0GpBS67ak2W4Ps6SWkbwRwneBYSxucfdumoI5RsszZrW90aRe1/K
usiPGeJew04SdNsWjUa4LlTGt01URCmXLJnd6ZSZDblWh+KDDwqDKWBOP365/8k2bGO5hyxMzhJG
+pRK/LZXMtEE1uICppDdrZF4KcY2Ht4t0HGnU5I4vfHHkrv2B3WNvNS3JqDGVqVZTRAr3ioCI4mR
S/P1vCZO2dmF68sDmIzAAAF6l9d6i9wwQYQIY3GmU2QV+Ue3YFhd4nmPaV/8b/kgwMAXgEmkCb/5
roVZKm3vYWWtyuHZsCvdF6rX71zRm2uhCCBfAWC9Wz3C3IlHG0D9fFoX719knovAM+dsJxp4Q/Je
+gHeTCQOJC9R8qQ216/lTRGK1iwnb8oGgWJllDSBie5Z789G5ykBsnfw7epucsXRVKO8DAthxG0Y
oSnWvWjLopeHQU1y8wOxaLMEOWOm26fOpgTvL9rY7dWWbhx0pH0ky+CNnLcNM8d11ZNWoOxTzu4f
y4ruuplMfwHbnIL7p/zG/hO0INMGuZEQcNuvMCZwAqYbzYQuteKLssuDMpr3rFy7PzlRipI3wjRw
pbbIyUlrZrvL2+U0yXvSrkD81PLFiNGwtXpjB38vw5PNxyb8A55JQCuhrpvCQsywCbFAITqVSlEG
zuDqld+5xnq0rCV7yRlwdsq7Mf3r/ka+5dWXZsmryEeQjqB1Abv40sWPmZf3A138U9PX0b8R5OIu
NM1szPzaazTvLx6f6SuCOYXzUqfTEPvIE+fayeu01Dumdmz+owBDN4OhWCo5u6IwondZ67gZE6nM
rj9q3WrHviYnCf90B319pcFUfO3XJu+fzTqL0Yu2KmZdNGrpvuglE9d90SpGHaaRbn9ds0jp/Hma
Ev19KcTa0d5fYQlIORBx1ofFZmpjJCb7eZjFEmtHY87LnyryaVEYlYYQ3A4rXdqdm3l9/FwQYZQq
3hqqBFSXm5bp62hDiTRg7azVOQGOGJAMPwavlq6MRACmEONuSHrtbS8/MfNsdvTFOWmlmr+r4Q49
16rYY0dcB7QEzZCudLp+QIpMudZfajx902qF0zvOqVZE+cEsZ+U0KfHyLmFo+6Ftx+SvCBbPwYQv
s1O1u2EZTjtlSLJtmVdtKiM1Ihe1O9ruydTGsz2bqb8I4wcDxp4Q7Ho3R7bwo+jBiiSj3GG4SCC5
nMpDbX87G0KrXH2u7NY6TUWrH9ZpXk5po6k7j93WE2JFEh4lfY76HYT9y12NcV0xfU7rpCGH6itx
6v7oh9KjIW0lD2XBbwtihIdtYk3+YW/ynkW0dTZSfzmpOSM1ECgc/1wyd/1231FsfSELothDiZ0Q
BuWZbbwUDwx9lRyEU9a1lh0M69p+juopn/ymm73vriXUPTnvG3soR/8gIkKthKLWxjVNBWzPxS5s
AgbECoe0zU4TbuYIwGUPOnXLFHQ1yKMUdkGDbeojo121mrNganSMwc9WfQwyFaZXkq17iNJbGymP
HpKIkqC/jamZEwx6Z+3tUzLPReDGuf4tFh2DFOw5+jCttbPzVN6wRw8cDyJHwlKVkX//y/1eq8IS
msRC5OYUB3GDkLyt5UuInGt3MMgW/4M9Ai+a0oTVFCE39nS4DEUEdOzUZKnzipXqtJSrCG1nWI6l
plSf7x/MG5+OdBxZFiksIsGrl+szM5uQXdojb63+qJsCaWqtWv5qXUbR3Td1lZdyCaTKh1TCBRXM
NPRLWxqSnGPfFNHJmcf2TyYqRXWF5u9Q9n8OrijcT73pthaSV1GtnxOtQwxKwJ+dniwtXl5qnowR
nbkiUQ96lZmtrJu29c6P3L5N1MHIUDlDNMY8qsAbf25SOBKNqTin1FqLgzks/aGcup/3d+KWEdpT
EB8IkEijNg8gmnq0yBDcPJkZcwNgSCr+Yvd7tRb5r/wam8ilyFoLDRdZMN1aWWJRZOi9eqdimbqn
qeiYl5gM6nG2hvHDUkfxk7k66tEZ9Ph3Z9S646OL5E2kNvU2GUni2y+/dp4JMRZDFofZRA6ax4Z2
skX+476RG2eK0ylfXpof+J/t+yvWwq1rb47DlEnUxDqQkOCZ0u1MD+2wet+1qFXNcJx6T/sUmasa
ZaTDVr8cIIGjOx3XrkI9Ysq8/nVu9OGnMxjTYwPK5BPDQAWJoQaHCRVk67MYNR5lgxknYTdPdmhk
pRUObSkeki38PyvsBBQ27iplycv9biKzNtK1SMKkT5tA7YqEUnhSP/xVWQv0GSIOyJqUhy+t0MBf
nKWuk9Bwa8O356wKJuqGO17w+oKAKCacl2JR6JltwcUlAHeBFEwSlhTE+aNxg9noq50uzJUVaiUw
c2yohnyXK/mmcfai2KxbrGheeuzA/wYZs38eXQv/MnhShjuDEZNtrMsdc40oEVmmJKFS2BHKb57y
remX+vv9i7CZH8rnfzNDq4xKO1mXunk4VsWw56FjkIE6lva/qzdb6xfdSYTlE3DEH5rIK9pnZVRW
9TUTpvtTXfLOnohEGDvtF306pYd+Bkn5Y6wZhniKPS3/XWQmNLexdMbf4nhe+2cjqabMX63VSsIR
DHYaLCKLO181KpTsVDUePnbuAAv6/uKuHinWhhqa5OxC774SXpaVSTsiZWJtDQKBplm/5FW2Pit1
vkeXvGWKlrscSMysamB2l19LzTNGukGHCa3CZj5CyUijlDaKn3npHg9hm7JKtTXGFcinV+r+bJ+a
KnPsaeo8uPRNee7ltBprtH7gjj8tlf1hYBjEw7v4VnuVovuMh9omRAqaisI1uyy0MrvxV2ZjI3oY
MQCItu3pvqkbN4uAUwJ/iD2JQje7mHlojGZ5k4Ui14vQU9vpYOXGY/MY3o68jDrpIzAAUgonXX6r
1jTJiPU+CxVotIFRldXB0bpo5/DdXAv5DmUMOG3U3i6tGHO/jEpGeSol+ztOkzYFmY2O6v0d22Zz
HAbZmiASI2OlLLaJjSwkBZs01bJwdHBDjVmZL21RalB7TKXrfd3qxp+LZhVPJvL3f923fWuF2KXy
RK0GgcWN66jLKc6dFttkP83Bm/TloKAC/RDy7H9fiwyIhITMDmNyB36JpOtmqhtVcZi0gnD1oU7g
Bq4rU6f+w1qkMiVoG5oM23SuKIx4HUs1C/PSUgNndeAsrKr36CtIFEsbCSIIxWKCrI1Pz9uhH7Wk
yEN9VZKzVw5k4F3x5f5S5LZfxG9Qemim8z9w+zQQNkam1DSWcW2KsG8GNGBXqjG9YZWLDyooPTmi
1f65b/Da91GVQdqZeXH0TuhWXX4hpxwjCCEUj6ykH9+vw2IchJI1/9h5seOKrpZGEETBBBAdrUYQ
W/JE/nIWJtSFJrXV81CblU59MadBy/wqRnT+bOr0i1/naoRncn95t4zSQCA+oiWDdPVmefGgwshL
cEpuE8+HRZ2m0GUcJPRmqJB+z1f4+77Bq/1klaAR5Yxm9AxIWS9XadSFE0UQbsNi1oV3jBIH5FGd
OG7Ym5WxNzX21vKIfzmPvF04kM3yCGTj1FEXrCF05iPi338RXeT+wEUbv0WK/eCEDC40y3vrFON8
iW23vYLehr0SI7IWlu3c/KZEmvZRAYb+XbQk5Vpc7o0UvrVAaBFk4TQNpNLX5Xb2VJDzFTxQWC1L
1sBdVUbj0Pdxdi4nJ/o4N1Px9OgHpDREbkEkyoUATXhpMY6KQtHQVQqjaqUrjJjvc+6m6XtlWerT
fVPXi8OUB1EVgRVK5dvGeBdD4ypmowodPhQUDFV8tZyUtkU+xlF11hYhHi3DQouQzES6XZS+YH1s
V0flKTXLHtDnsMTUTrwvwOW6nazk+g5QlgcN5Mrnk3XJv//lpuduq88pfaRw1kiofUVE6YeRx+7z
asbrv/f38OodY0FgdOAf4TSvh/xACmqKJS3rkMaOGbQ5zvvQNp6ypyPwJlp94ZmlIQnTBqfNadzu
nKkko87pE2HsFdnvk512XRCtbjqfCYcRg1smL/drN22658pNu/gdri7+IpzUXQC/NM37wc6N4cdo
Z9RnoyK2mDauQmXy68Kyovciq+BpFUk7fwWVY9UBJM54fYaStxrPC8huG43/sbWOQ6Np32p3GJLK
pwAwe8J3zKl+tJIuDwpJH3NzienkcMDLb+hV67oUnVuGykzXbMwj7TeRpeuX+1/vKgLaWJE35JeT
AtRJ16vcKPl6XobkrOUGdTkwYaUs86Ob9QX7mojPVSOK8L5l6Ti2nxNHDWoIlpwsI1xaFkApuriQ
6Gem3J7hiM/HSB+aQJuF/QldkeXcaHH62YUz/Fs8ahzj/2AfwhwBIJMkr4SPhBlPCtq0lZwlWaK1
VWbfEiWfg1IoxTvR6UlgMTXut14Zva8pz/6jaTAFCng1PByQ1ilNbx6OAQSJvVY5VzTK3SfbGNf3
Q06YcX+RG0qqfC4A4EgaPuAiiWzffN/OK2jAMQ6IidWe6J/UtegtP02Xznii0SoW3851Zfw7GQwl
9tXaWcsnstJGexZ6Z6t+rU0uDFPFTgSqTbmSMdlCn8tAVBBh/c5xZnTli0ZNg6kwYT53XrXYT+jt
VdnLYOStvXNc5aG/PDTyleVdx7uR1297qOwQIxVA2VAJHmt/KQonKJThM7I06/H+zl0/DbLYLf0Z
DkdH8uvyeLb51JqIutchWsWW5nvporzWlVmFjYiEbwxa8diUnrdPRRkBJCd3gRroNjxDYMBdZ2QS
wqWOi+OapZ+9VvECT0/28BbXLpsQlxeW2jN0aMPZJIozlKmB5K0OY0j5x3Ey1ZMqxj2s8rVroYhE
bAQAzOX0bdtJ+ircdUgMEfZe9Bcv/RiYo3bEj6oBwlZ6oNfKh6Uxd6KHG99NHnWkICDRUUnefLe8
i4WY0IQNV3NJQzNDbqxtxjow1zI+jqshvt4/Jzf28sLexo0xJTkBPDyJMHc69Wk1RmZZk9cG963c
OPfIgRMTQUcgiN6exsElAMqmRcpANF566NrCWRjtqBoH9BqcHc98Ywvp4OKUkF2U6qTyx/zyJtRJ
VfdGWYuwrg1Qa/P072zEX9Oq+rn20Y/7C7uxfTh/mle4Quh+2/gZVVAlyiuirEqobRAzD/RQmt5e
7HBtBaIctREJg3M53Zs8n8E1psv8iSEsPKeTOrm94kf2WD8KF2K/5MQSAKPApohWNtn2mJW56wjs
jHqn+Y29amc7LozD/T27PgxURN6AvVK07UqBsEsim+FNax+m+qLHQTTzbB5HS8/M0F5Ld48McH0c
aPzK6hVnj3bVFlHSD202dOY8hE4CR8l3W7erzsQMRfqO4bd5/UF0WvsY41Y6Q9ncpwXGOpFZ3PYx
FNUp7E5TGXKu2dXBbVMlKFZDo/Y97L2R19spsV1S+5NONAXITYZD/0yojaaoYdSPU5BEaXoQpds9
9RCydmS3rs4hwRwVbzI4Ez2gK7Z5zmGvZqriYdw286GPm+YkMZM7j/4bZOnileSfJ50BIfEmILnV
dGm1aMiZksDs9qlq/9BsHHyoVXHaBUk+xeZxqMz2zyUy9T4Noqydltdaq7vlbOTgV+OdX3O9Zhoj
xDckPTQursZTmmUzKcYQm6E3IPof9Y4aTi7jGu7fiTfy1+WaAZ1xODmjJm5/q73hLEltq8C3wrG0
8vXY9U7cvsvMNa0O9KgU10/tpOj9Ycpm5QU8qGcSzgstf+0ouq1kfLM2aF/UtK1sNVwXpxnhhvSL
8kc/qNDlXYq25u+VDUjhiLjM5L0kooYgUzTg60VTdzPJQB336yF39Eb/5qWr87UFLVqkfjsUwgmS
VSuXFwroCCCXTDH5WroZBOHRnoTwRWV3zlEI0WjnRgXJ+DKomZYfx1HYw7vSEyDrm3rMYsSMzXw8
rE2ii3/qsuu/GkVndv4YW0kbNlmnjb7bKDDGhdDABAQejcBnRmr13SGmfFfBTDKFe3adJSo+rnHS
24T50WIfI62N+i8DyjzOgUwqnX7rQB54Jwg1TIhYLadvj1VVZN5hdiZlpZQzL9N5NHU0dqIi0b8Y
3rqq3Bop198wHfJfUQPp/rNUkYL9HhlRob4WbpsVxzYaquif+9//+pRJbhvRPIEGuLAt+noW2txl
tAHDzuvEwe61OGBIjTjftyLfie0hQ7qIkwzFltbSJmhvhyZK8BR2uEyJ+IkQefWatbZA9kcUr2ti
aMe8arLjfaNX/gnkD3GUFAo3CeS3miWZlyyKqE16mCgSnie71sISgmowLtWe6uHNXSS8JnSC0XZV
LU5Mc4QhwCVCh2d8rYC2oX+oqv9hQbItB2wFfA6SIpfxxSKKpEnzyA69MZYCG3ZxLEHqn6puGT/d
37tbC5LUIdiAUvZzW/6e877TROXaocMEwncNWpLPkeWJR926S/hCPZUWFsVVY4usbdS2GJR6UsKx
KHSoFUp0AOqnPbptIPegWMOxkejOq7pY4q6wOCbNCXu3dv6gpRkd0sbyTrPZ7A2qvjpymOIYIGVE
ZEZ/QoYEv0SA6tjxUHq1yzs1RT/0qFwyFPK0lBkLSDjsPBDXxuCUsTQa9ZT8wCZfGnPFWjLPW/HC
CrpIONqK+zfarHWQ9MyK3LF1dR5ARlDGk9V2Cn7kvJe2WjtW7C61vZDTL0Akd1SS6sbbQ0HfNgN0
idcINvlWb0oINwN8anhhWU7wbe2sRrI8ch8+ECwG9wumU5IMtzzlVPHwx1rkhZPZqyACpE5XNvbD
QeRNuzfL+8aS8KvUSTnewB22NwlmUqpS2GZJSSN8UMYDctT53jN+0wpABxoGqL9eNYITI0cRqI6j
cKzNKD/EdRX/TW123ZuKcH3m+DQynaLyw4nbhpfFbDco52Z2GGWp6Wc6HJXK7PvzrObmDkb6himi
deBX1F84d1v9U2YDTIgfml7Ytdl0JM5eAi2NbCZ0DO3Dp9tm05ifAwQIgvrWFDRdpKDizgtF13u+
OppeEGu74Lyrwh3hHKxnQOxSPwbM3OUdahx3QOGhikK3c+Poz6yrXfW9MI1YBfpKT8lP11GUB2D7
+T+JIrtoq6Mre42X620FXgw7GYcokZ1beTprqRVDy2aP8e64W5EOZsDkay8Ysl2m/vWhJB2mWCfp
jaR1W/WJyqqyXCE7D7WyU/tjMuVqyWzo2th7fm+sCWkyDJF7wxDdZlpRa8Wto9ZRaA1lFxQu1aZS
lPQD7WU+3H8Yb5jCt5Mn0EylxrzFMXc4dnMwVSVkaBu6YY3+16QC6CzBZD1uSZYeSe9lcxN2y+Vx
yYu8ZdJXE5+7gTEjmiecIyLDzmnKlIeTRtwSfGFuNPZcRnJcmhqjsakGTY/Pudn9lbvgfOduUY7y
v9opkdw4ErKmRcKIOdgjmzcrUSpg3+kSn2Oz7YLWWofA9Kb4eP8jXWXe/DKCF3CEBJ2AIzfPcDan
pGOTFp9FXZ8UgHi+l9j/1P1I0lI9pn5Cxk2zCEi93D64qByMy82zjKqHyjEk5yQaXB/cLVX4YfZ2
yt5vZ/gihCZ2xjfRz6CpSLq2+UaKnnSWUrdKaCqGWU7+6M1p/n5REWX+sOqMAPaHrB1tCvJr1vg1
s48+Za03VH7eIZ4rATRVEdaJzfRjtWc22fehqBwN+GziRjvB49Ud4YEgIiHslmg4tG0ud0SbYpSj
4rg8Iyj2h6gyMqiq/KtiXNhOde/qNLHx+FTqDzBHqe1svnNUj/C/clGdZy9PDk7d2UevN+qdi3h1
mqQVGPW0kzi5tDwvl9Mu2lrVFtwPY9LbOUDaoe79dUR830cwaCyeV37knoro9R4SAvHSAojnbUIQ
7tLoYIuC9kTqkjGhExTY3kTNEjnweT2lZh/viapc0VBpmOHVVClvjrAZZeBLe96seUllrw58oHL9
LS3n+LmNtPJfdUFg9AjRLh3Q7R09Rj7XVeKcPS+tp8BQlKQ7GQ3knp2M8eqx5HEiZcPzEQYi3LEJ
OMsoZbQCQJNwSaPv/bKGeqU8W3H8Vzznr2lr/2E0zmtp7HWZr0tA2MVnEMTDxJGt7ct9cDuj8uo4
9tgHoWm+FleG76aRGwydqp3LIfFeNK9LX4panz9qg6L/GZml9fm+/7pKl+WPoL0FFg2gFXDMyx+R
1KNpMmvKI1IQqXqiLuK2RwYVGda5LNBN9t2k7j7kSQkX6r7l6xtFqYlCELrssn+zVaxgwE4DC2nx
wlxrROlbwlno+a7W+F/s4CxJmBGrQJdlu0K7Rj6y9+C2t86POF+Hj6rRlTsh5K3VEBNQMiSuoy+6
8Zn0R1Ot42yFtXCcVxrxDGYv0uXw+J5RZODqEKXi9TZWCFQLV4/JjVZiNuM4Vbk2HWptnvY6r9c+
gUwPtjTVSRIJ5j1ebtpsxTQXZoJ8suY0ACMnXjxnaA5Z0expkd/aOTnZBuU1CjZEVZemTC9XhrTI
I7ozbfqnDecytPJaPz2+c5B95BxChEApu15aqbo2Yl5cEoXGmC/H1MjU86Bk9s4rce2/2bZfrGy2
TYD36UiIonBy0up9tVr1s0hM/dSniv4bfXbneH9Vt26v1H0m7pDU9u0UdgY+eTPVICJszR6e7NX9
njfjHIBWgUu/PGc1OJn7Fm98Lan4IrkLb2WUjdOCA4AOhVZGYZwsXeiqbXZIZm/9eN/KjeMH2wRD
Nt0F6nibM1E0EXIwmYhCJeriEP/nnacyUY+cjr3h5zdN0RCiWCOVtLfCW1M/ETYYQxQ6ufVlqWYq
y07WEvNUxc47c3PrLHDNErkIyWdzBE0lp7OBNnjIoNbWH3TFOKrmYD1+0JF4kOEhRBr86+Y1L1rb
XuKsUkKvGBo7iOw4ejUNyRB6+BNJVUuCRDyrnNJ6eaF44qfKq5L4DASjfK9k5fSSKcILlqGrvt03
deNW0SSB/EUwD6BgSxMxCrGyoX1yHipdfemjxX2qFKX75BZ2/81y2navViiv6UUAzLBlYuC39ckC
+uaQt7yTSJLmyZm5yLPwp8Zwk4PeJiZkeVtp/yaajdxTPVlJ9cXIe6f1EULo2n8GZ2irI51ttcl8
EXXle7ggxvRhQPQDJTCYA5ZftfVUBZXj9LG/umI0QTsN0feI2Vv9kcd2pr6GdJ44dJkeZ76ar7b7
w26cSLKgNTV5F006DkYT3dCHcV8of3tIE7g8bG1Vn7SuT7xjlncqjP4Ycg2819FU/XyalDww+plf
MBlTNwTxFGd/VoiHM5nYU9MidJUCGPf9L3fjyIM1BkMD0VISkeTf/1KkbIHmmmgNgQSekvoTEqjZ
CZrOf3gVZWgOSIgskaB5cxSH0alB6i3osteJdaS6UgbNSqnjP6zlFysb3w59yjZIXZNzpGXfzWGY
D4I6xuG+kRveiEIGckbAI6gwmPIq/LJhyE22CcV9jno+TpKULminltoxqddH1UMoRkoYLq1bnDl1
oo0pRhotZlkUDJRjBsk5s8gxRpFpoWzc7Wzd9arogRPpyT+onm0TygqUS5HaenrOkjg9Osi/HKPZ
m0/GCq750Q2kbQvyULYt3jQuLjewgPxtuwW6rYjFGsHcONbRix3rY2+a6Y4HvD7cmKKJK3Es4Pev
2PpR0RmNBco2oXvo80I3vjZ4e4j6W3snObbw9ima0P2+XFDTZ2NlpHBOoyqlY5h5Q6Av6R8IJe3x
5q8tyVoGUrFSUotW++bRhZmaIyWo1ufGmbQsAA2CgmdSadN4UEtP3cuot+b4PvJ9h25DV58AcHOf
aHLnlV14UVi6C8ojrl7o+TmNi5gxmeqQrDvloG2oJM3B/yPFpW0CE2zj0y2hN6rTUk1DEQJ0U5mK
F200ikNXp0PYutBNO7VQd+KY7cv1ZpTL/LavgNU2d0yhVodSKrpa3aIlvyvO2B0XqzWfBASG34hy
9/Rj5CJ+fbiw90YkkUUik6VuPGGEuMIKEVyhOZiiISW6n5WufS269sPkFihaaOJUZtOTWeY7SdaN
j0nuI4uUEvh3JfcRNUAV4nqNz4luFB5TG+Ly0wJguztOqy32XPGNbZW4J6J5Ru8QjG5inGYwo1br
jfisxczUm9yKiD7tGA4V5/NpGr1l3nFg26su9xXgE+cGXMi1arjtJInSVhiMG3f2Pbdl0GdR7o3T
vW3lTYqSUiKZxOVVd92mKhFBj8/mwnhAJpm1B2Y7Psr2YC1vsFaWA2OAIsylFc0gr7OqJD3bzHyG
v2dW7QtjyOLXxLZK22eqifX47qG6RTwKDVliPzafS10Yk9qYHRb7vnzPLNMBLUxtT0TtxhGULQ+q
/zC6KdFvdq9Ivdld0Kg/K0VeH9Uktt4tiq6H+pDvFX1v+BIalKSS+Eq6G1uCotICuc1zlfesEc2n
JAGsIXCQRyNpo8JfGIocDlZj7TAGri83Xw6lBdqiMhDeXm5rWT29VtfsvLhqPYZpP+rjixlbWnqa
UA7vnid7KP7uo5Q5YrnWDs5h7mHWPvjqMUgb/JWs2YDkoRq6OT5Tqthan5T5ubfS+vcpcZffh6EX
nx57xrEi95Wms0sGSPX+8pA2KMFZqWamZ7Xphhe4tWuAJoL+Lo0qZydiuL51mKLHiCigVOrYxqgd
zP++1p30PFfzP3WtNoea8lB4fz23jOCQqT5JBgbP3uV6VKvPlJYRo2fkfKoPiqMgH2ZX6/f7Vq79
Ig1F3LD0xJIOvLkCFFgakyoqvB9hpR/UIna+KpYcbxgnGuNL9HjdOZK3DFI8pcHNzBKKa5uQwWzt
fDamJSdksLJXvYi15ybJzGcmb/Snylmap/sLvLGNuEdk/KR6AxTXzbGIF/CIsdIXZ0tU7UmfhuRJ
T7VpZxtvWqH5IclwNN62bZZMnTWjZLzaWbijCNKszBJfndr8z53FXFXCOeV0LIFD4etV2du5PBWD
PhtmY1BMyeeqat+tVjFGJ09JxfhZMOb5p0LZTHnpmzp7mqNW984N616fshXKMtl2HxtHpYdw8jp1
ptN8LIdFL1qfkBVdidS2W/uY5HHihdKMOC5ZOhUE3qP398g5HwO9ElPjQw5ym1Dv2tYM1HFlmkOd
x031pxr1unmIEaSyf4+siXcPmkfjHPoVYPNTbOhj+6qtCRLX0bAmySfUvez8R1xFIvPjwdSU0h9L
Re9edGN1ErS+IiAx6G64S5h1rtL/DqNHMw5WowqkcaKmV79Ferwsx1aflu6YlKlTgEZDOSrI4f18
HD0thWGsKwPiq+DaSMyzqDadhIbTPOgwgUWsLX5StFN6rmqncX9msTDGw5xorfaKFMZqBZ2wx+ow
lUbS/bYM9qKGeVGX6sfEZarLofJmdXpJKtUrwhwf6xzGqkbOxlOs0vic217t+Tbn2wzoBMWJP/WM
dRr8LmPoxTspt6W+WtA3EGPxdKbzoWJU/UDQvxze56NwdX+a1doK+qoVP2eHRs+ztipL+bF1XTRs
aCIyvUYRjJY5eNkM87K0Ybwc5nxenWPvZik+1/x/nJ3Zbty61q2fSID65laqKpfcxXEcp7kREicR
qV5Ur6c/n9Z/s11luOCzgQB7rQWEJYoiJ8ccTdJVd61WesNB01zNPHKPmsovS0rfKE5U4haxWnNn
2k2bOc6XGXcE8xYiYkHUWZfnxg9M/rwJ/T7kruWeUXCh05EwqBeNnqP7C/PyhNJjTKtqj4WQrEIi
oOtiv+AQL0QYzGzWKex5Y5jufYcW377ByYWY0SJIiWNSHLYC5onjZg9Gv1g6hpRuj5lNtyyItQv4
wf1u6ozOu8sWCPIItdLG3AG35NND4dRp8BfhcBp8btvGaD4H1jgWoe6NVu6Ga6l15TF3Ndt76YTb
t/vZt3r1R2lObS1hUoo5M6LGMrT6S+/1AS/Ab/ppvq77wequi6xfjFuFnKe+KrRApvukGbJExDmV
q/mMztg0/0yzlXn3bpfqFiFvhjl8nU3w6YPSMtx5RDEb0/cFgmQfF/SuJd+aPszZfrN7aWI8/GcR
rVgFZWbYp4KPKRxFVtNMM1U9/wNGm8xdS53Ufam1xLcO9Aoq8VnbkPFD2UH03AvYBVmUBpPFNW9a
jOxQz/34rBpD1fs+GIQbsWZGFZLYy66UrA1vZezqLj/k7WBVP2Gak5Td2LOnxaZW9J9Xt8IAP7SL
1U+m0PS7Mfi01l3lP1YD5n8PejuZaIyDatLlGqrVdwE/kdZQtMuxcu71kfbvsXbFZD6XTjEtO5MM
hCDEnHL7m3rsUHaGzER/PRM0Ig+N3Tt62HtL51+NlvSCPQBhUn1pKDfNsOss+bOph94iDm/oeuuA
2aj4DXJAHOhqdHlyXI11aPZjk87Td83pRbb39cJ2YLepwe6jUoxTuTcGs/PwT5jy5iDgVmWfbLPV
LBHSbkzbHSbGbhZahd9PvyeivebYLLEQjGyvUuAA1WgqYyelrI39lCAjxdQoL9XzOARG8ctfdDlH
4yoCDBlhK3h/jVKRwhXOpT/Jq0r2RjRaXeyYE7wkv138veV07YOVUWVEVe+26a523THYZblIuwjv
2a79nBHdfgMOOOV7E7ehkSxUN5O3yaJWGa6al2cQw4Kh/+yv6LzDqaxGDWVbkv7cgFwhQ1dNao04
GJPuX6ZlydNgKDlfr9WQFANUJX+sip0nS2FHgJujr8KUjnmPt9EyU+OHwyj7Mg/ZyzL9zpCFvcSG
XZCj4y6m1L+qpJlZAElZjOvOrXINN+YAkftYhYad6+4DM2uucR2gg/+CM4Yz/Z7bwe131ehDrQ77
TrRDiO9e5V6poHStqBr6qUJv5q6WV6DwwQx3Z9Wyy26zNZkb/AcatW3fZuUiWoOemz/IQkkRem1V
/MYDbkxztO+qVzvp9bhBr07Db+vGssFGsptb17hpE00M8WoXLrPYdKrSM5Zt0vuhh3+kf62vZm1c
B3lZPwWQu8ZrYSxdFcpgFddlO+vaMWNWnUMzD60bThnD7PLKMr53gZ0P0UxUE81oWwxyt5Lm4N7l
HLravUxZEXPY6ug+73xbOeZ12/ZjelV5me/9zvIkW++J0R47TqzWVN1xzha/wXR9pNj9nLhBoj6h
uTIfgzoHPKpWu//mj7bxkmDLTBw1J1MSEeI03XbpUH6nhhAPzTjYZagaenBHTerud2SF43NbVfMc
gdKv9i2pRZ5zTfdwlKGc5/Ff1q7O32SaKQntbGjzY0VqO9tSIzodgCBwMA+6zz17Xp6VMaJSglyX
+ge/XFO+Ikusrsc0ucnwWDiLJW/83pBEkLecxyVpOM3s3sE4HPM/Ba4EtoVlrKXKZwP9RAmZXy1e
TVxf5ZpjyBe3llcN5M7yUejC78O8T1b7asBHzlwf2u0fnos6y3Fg0YrGHgTrlmL9EFRqGCMd85yX
yk0cAvFGaPRh1mW9dqe1Vv9gdKD015on23Qrh5w8zNrUHKgsqkrfWevg/NbmXmJqlcnMebGJDMwj
YlxE86glTlOEjgtf8m5IhOzMnUOgzD9jyownvictea5GVcr9Ypgy+5dzAZujCrr3R/utVIIB3fCN
EAiUjRT0dSVIBaFzIC7V0eRU3DWO5kZ0kiDNFZa7u1B28le9xoheD3VSQxuWNBYAwOpYMnl3syiq
n7o/XUL+z6/I3MAxZob6xx0OnPT1A5G6mzXzMpZHidgmLp2BhoixOo+LX7XP0u31XTbn9uePPhq9
102wzyVrE0Od3H+aQVejl1XVURlzJnadOSRbyadf0qqdQw0YtdBz3fBESLCnUEM7St0sa1sc59Iu
fo5FqjrcoGdf3y2rrv1/XIUR1GJwjR8eFL2T92Uiu7bWJRFHHxsSjc/KSp9qauolaqBfXWJfnz3a
RkuFruwC0+AYcMocrdaGstdo6uPssRWmml/85qu0sMks1y/vv62zyyOrA+wOXSG+Khs7+vUSyRss
p8Gd+uOQcEramp5HMpiesejHKtj6sEYD30I0wkhpXfATknJPUCi3kWqeApPhSF+PxLx2m6UK9vMO
fNj3n+xsEoEuWBbAa2CF+Eee3Ov0pctIU3CgGOSLt+d24j4FUyGv66Xo/354KMpDWHoWsD2upidL
PkBx5A0rQ/UBKyIffBkORS6v6qy5ZFv9xlNtmCEUcxxqaMufPJU21+Mg2t44GnZCPoLBcS430dPo
yEs2Wf7pHmXRXSA3B2rS5vh5qn42jNlLKxoCx2GxDRXDIzZ/VXrnNaGZptmzJczks0h50H2x1rLc
vz+nZ/f/bXSaBHACoKNg7PB6YZZG2ktLMHrK7ffAFdzjSHIv0c7eGgW6MpAlY5Chs83B/7T6uIM0
DldG86gXNAMw7Bx2Oq4gF7bE048MPBSkBB9uWKPgJackYrbEZtO4+sexMvy4tto1Luzh74As/2AP
1aWpO10jiFK2NguLkcGwbzt5qB4HNW+uyuQIDaY+1Ku/7HRLqSsRiEsucafzx1BQVP9rLVugoacO
43Ie4AstQK/UBk5UwEiNB6XEBbjzfP42CwO2+c0xmCpqe+D/eUsBJsiBNrv+cRbuj14Yt13p1iFX
x8+Tu6YXBjt7JOLPt52XjYpdkX94PZis8FtOzNU6wixopl2/KGrQWhbZr/cX+Nlbsmn7Ippl+rjU
n1UbgmcJEtfIYrUoTAqzrC6jjfPwJEbhXNjlz8cCimRv4pOC5gdx6PUzOf5QumVjFzEifOu64+C6
x7xCu5kgTl+Yvu27/N/KBqh4owKz34K1AEaeQNO5uUx5FWhF3BJjZ+zHXJrub9kmIBqrmXgPqkEW
8Mkckzy7HUVdPOp9M47Hj84tTQ7IbKiKEJzBV3n9vOvGL0sNPDqsrhE42Yvh2ehhx4SZIy6FjZyv
F2K38H3iZdJb5Kb9eiyuaBDNRVrFzUpm6dy5zs6bpXt4/4nOXH2YVwo4OMAEQ2wks5NhEn6Ca5Zm
GdcTF1USldmZd0upj1kE0OI/9QHxWDGQBYlt9aTm5dZH67p+Sools0Ee0lU/rovvfjUm0ePwkBPX
sesRd8ldYiYZweiq89vnRMsmHSlWmgf5LhAeEbaV13jt3mnnpT42s97PuCMN7fSEX6Mz3gYruUh7
W9WX8ib+D3l9vZRoCWxd/f9kJZhcvZ5Zsy+4iAR+GhdmRelz4O436VmsO6XcoKil9cdvjt0M61PX
rrP9fW7MypAh/0Za97AdcmfnOghq72UBPeYONa2YIyeZeVdE7qzGQymyIj8OwETgWAEJe/s6IwE8
nGB+Vi9jAbEnQgCgd5+QO4s5rgWN273hZa2MRrMVyQ6ASWhPvdn4JK02S53vl8TSxn3NRSNzw6DQ
p38DnRN7VxdmyTU7b33nOE5EIEd1ahkT9htDl92tc1HJ27ppMRCrnYDayM9XS0TNAiMOsWzepPde
ikHm3hmSSYWy0K3lximQ/uAzLunUf/I6zy8/ia603Ac+tJZcxVQlZWRMS4oewOfmfyPKqtUeFyeQ
9jV7qlff2FmWluFqWcsvbu+NvhejV833BkkOfgwPAPJVaCg03EcHAwr1L19nYAwgUZuEiMpLVJTk
eV4eBFr5bLdyLTP2abXFGInC9/7xjfLUEzbHQ6xnZTsc1nIpgohgpeS3KApMMS1BIFC4+JpThNPi
EiYmB3Pyr7rENH5xJFQli11W6qivztDs+N7JnG+7otcfp3pxn7RpXIqHvkgcbS+TvP6FqlD/J3sz
fVwyXWFIiFUvyLS2ZV06+Tx1uNL08qsESw12nuu2j5m3zg+q1gaEnM6s3fZL70yHihRVgQcQ5V1o
jkvbRF5ZoSwvnNQTUWmORXCbF57zopcg3HsaFIXxDZTGXm7TJkh+Yy6aJTujtmUfBXkgVoGJkLf6
UT463VPlNhgaEH6hVKSrMmh3hjFN4LpIMuV4RR5MgK+6LvTmSejBUt1gMjuRb54u5Xg1tShcb0Ri
Wz8nZa/FbzcVfnkElmu0o2MvVvE4Bhz8xMrophZ2rRc8KHcdrTUaDU0YXxFHm09ludjZocBIqkrD
mrIh+ek3rZ/9BY0tv2ZSZMOVXueT82lJaaXudLuBtVGtGa9kWXGzf6xU1qVRqTkEWI1yNlZuRnqN
F4rWaLRfzaL37ypR5cN9nWn6z3KFWXU0Re1nY4QXpjc8BLPympcpqLJnm2Ss9NM4V+2XyV8M40uF
K4Oi0Z8vwFTZvLqxr9oGgb/uTcWzE+SLs1u6wCCoEgz330xLegwXcyBmMcV9Tw8DXdPn29ruyvY2
90b5hP2RLiF+sPJDK1sS92meyqD/J80EXvW8FLoI1ZhUz5Mtm/4+7UfDPbj6oOtXfpu7znXdwse+
hXpb2Z+zOlF3lt04WJO66PXv6kR0cmd0qDMBk1qwO4sOxPrQoAvOn2gO8DUWINNGyPISHpUSV7I7
J/WbTyQH0BhxcNZQkbASIwgNPLLLfaHlOB0Q6IdtGlB2HU8pUcV7MwHJ3Xs6qtZI2lVphb2lZ+0O
/B2EX3jSf9E1Z81vAPWEc1goPkXUl4H5GZeywtmtouwLjELMnmwC3+8Bo6a0U5E1bTxKIBv/02wX
dD9cb3FHgheXBm3EYNVjJM2O3pI9aN0YOn0JxtSkrrJ2PqR4Qos8P8/iyWxLf5MgYSPZum5/9PxE
FpEUGrk3Qy4dvI48MxORomXyx5xIKQkVhgq0zEHrssjJ0vWLpLYTe8tS+qfUoBG4twzZ3iPtZ3bH
vFcxCWbti9vBtd3blrQf8E+oc1z317KIlllfX9pV0Kh38FeKTQujxL3oAx/oicIg1BYyZfZe1jR7
rPvXb+mQFuaNtZiJdeWBd//NNVVitDPWo8NebCXuThOz922G599GC8eSERZ13t9xDSp/DI1JKpUw
sxEI12w/G7TS/pAnsP7uq1F8N3t6A5EKRGtFnde7zJyRF+VuMjkeAGk8wFWpOy+5kumPLPenIOp7
pPpkOpnjFGorOuUdrWtf3Eyc53/ZPK0mhNU1GWFtzwbdN3Sdw06OevPNGVY/IE5oXdHLVOKb72lJ
uZMznjT7bPAz2K8j8fRYkJW0p4XdfrbbMvg1Wao2o9lpypuObuOKCka01zIwB2M3FwQjkD5irl1o
BMkk90GmzN9Ye5FyAUjAfIpAS40wz4JgCR0FaAphF6LJ1UR3IOHC6FnT3lTSDyJKlBWGi+mOza5A
QnGTkGjyUk7rCEwlszFkVlF3LeQ7/ymkXtpx7hpDHvVuDVu35orxyckRGOytAilmJKXn//HMxvzq
2YuuhSlLmCacCdY1rGWn4LSNIxtwKzX4tkHiODuZTGMX9iSMk+vM5v0zGTzPAnLW879BP5k/kolY
pn3R9cO3cVQ0YMfGC74W6eJ98aqhIJx5XIvbZB0gA/rtMKgIuwFKKNHVdIU0WEw/yIEz+b8TBu67
tSN6bdemxnyHoLovdgPl6VGrA2YGhSfnr+8pfiNuM5XcDanDgQGE1RmcZ/Xsh6wQ/XNru82fLuXs
hh2UmWWUVBw++9bXls+8uelb31WOFhqZar6YJDC1ofLAcEOlUusuS2dv3gdtl1U7HdLWENZwx4mj
Qov5rSZ5cQyzCQ3ytrXS0qXp0rIxjFlT7GGSins19ZjSrkKJR93OenHFvcGJTQ53C5G21zphNyWu
OLjlUH0pGuXhy74UdA5Gk3xf/Od6Npo5Ay97VGVZ7iHMJMWu8CvnS+vRUQwpPq0imqfFeZSdNmGV
jfm4f1g1u/ZwFC6s79rKF8KjD42M/E6vn4vF7bFexNn1T73UvooQ5Y80P5IVUY4x0MG9Ud1S/tK4
6Th8LEbAd5v4Ut8vXmcxw9q8/LJK3UhC4dZ1socjnetXtDGxC5lnk55eLoXKQ/L2OJbbxi4HrGvc
NY+Mtmqu6TIseaimQuDWM4LgRpg0do+Y5y80t6Gr32FpPuQA207rh+Q06fmuW1tfRs3gOd3VOjBn
+3y1MxUFNiGX0az1yz/s452vCs/F7yXt44fKDsaOXtmo+lAF7lqHVT0unLZj3v4F1h3+6uBnAXt2
Zz03LeSCa12vdPNKjGNza3Ur9HX0g5yaq7JpI7mJK+kBN1X5hcKr+VrmVffDSUxkb5ZRjJ9JxG2r
A2iW96VoJ+ObT/iAF44TMGGIsIYyNysX7YsH3eBxJEAcC3CVY+FhzLogW1BYs7YHP7VuV2l73a50
Viz563GtevpZK5OkVEvzInHcZN76oe11Tn08fJJGFaQEqhT5Y6b3Po7sc2kax7UupnI3Ttrc8nlw
9kXW6Jp/zIUtcNeodfrhBip5wt44qNnTqanCfjXJCrZxIxxDozNa84obyqSJyJ2dpTxmlt/Lq0Gr
+BrhZsvh2IxOPr0MuP0sdxTgtrbLLDEaT8kyY4bM06rk2Lb5sB6YpaK8msvU5YWSLQm9f7BV8gN6
h1g+UThk9Tfb0ZS2r/zZVtEQqGy+beDLdZ/RPrvtztVHbmmtaRd2HRJ4yuYdDnXW+/taN2UZCdWJ
9NvcZC3NdM6TFzcJ1uQZrf1Ey6ZKtGrf6/qE3mfMVY9IkmPkDlqf3e5SU3n+c7KZ0h2sxuyrfen3
bX49pC533glbjfXgJrnp39o0+PpfTu932l73czM4kDLYuS8I6gamwNAWyEpVMxTkVqs+TjLkEj+c
iki++yBNtTVel2UyY0JFl2+K9aO+2t5qNGmYI3Vq7krEs+49rBD7CRjK1PZMUuaKMJ2Taog0RSxd
jEl40N24XctNB0f3aojVZFT5zaQZhY9f5lT5t8ohGTTyxsxxDzKnxctxXVNuov5Is0jPhmY+UkR4
EwBl01Q7g6vV9Ns1Hc16xrJrgTzBxda/9ShAv7Y1OpWty1lxWNYGt4/MrisubRpJ09/JMS7Sp0Hb
cpMijetLHZV13dXPDipqI6LB0nLGpaT0jnjh9sO0b+ZRq38t5YAklcSlJrixua1a9yRfasVVs5hi
pitnV9o95lWkOrIUbZMlL3w9DfazrOcirtgux3tjLin9LK2d/BsSw6dg3fklJPCvE3l3y64li68I
zcSpnRv4NFIdsjJw1iNyIgdPVjCq6k9pSuK4CYcf1jB1xsSIkLrY5aGCtJ7t/Ikr7JfCbroFX5rF
c+/zvPGG3Tr3ZDfCZFiXv007w/QL52rBFm/uKlvsYUD6/nU1zlm7r1NdPapOq60rupENNxk/7wr9
uhFQEe+Bng1+6Fqp4KBZSyamkJiPoLl2qzqoL+BLb0BZ7JhQ8QFcDFqup1ighagPH5wylkM17Ks0
SSI+3K8AoV38PuTy1kgewgIAMyRhoGev4QdL+voAHlnGk1GLO3Lbf6yeBPBQy7ePD4RVEcIZ0G5s
QE8IfNL2a0Nni45pn05RkugExoNnRAJZ1QUY6bQjCAiow5h1YD8yImjS62ea55wquSrqOKgC5w65
SRDlRfeM5e0cs6NYe0ge/95/unN8DD4600gfwaZfcca6pKCquaiWMaYn3m6w0oGdY7Q+/LK4K9F3
pOilX0CP7vWD5bqGFUjmVTGRBJLgl6kvrgVI2bKzsCa4sAbPZ3ED8lH3beAPlhMnazB10JqkFbex
Dcv0d5pb4wShjKE7pmuXcu1TjlFgABQsH43r2RKUsDXlD9xf1uQJOG0rHiyfhzr22M+ysFQA02Hf
+ua8f/+tnS3+rdPJN4an1falnUnSDdtddRgy8ZIsS2gn0Dj8JKgiDeD2wlBn6D64KYqxLYIA+u8Z
4O4sEFg9PAnjZa7Nf/NculE51C6pa0bLjtiMH+3GbCYhbNmA7ujhWJmvl8qIy6ChD2ser6I1n0y+
tGc4B81vXxuyL4RUywvf3PkHAEtA3yySaSoE6EJfj9ckrbIS+LLx1GlW5Dae/6WpqurD7QRGoYpF
s0Crjur99ShuldQrVJoilnBGqTQXMnRDq28EFEZM5i/ZCp0/FK33zX0ZjZKHfcHJJM7tHECfK2Rs
JSthsSIY1E8fT9WP+mLQksY6Ca775hzA5niC5NsNKC90lgy/RNzdU9Fxnpm0HEuVX5KSna3DrSFD
8Csegtt2dbo3NknS9wZha7FW1u0ut4PhyTDabje60npOAv8Sif/sE9vGA2ri2ehDI1B6/cZ6d7H7
NR2y2FUUFMU6TRVmu5V+25eV9uP9z/nsdfFtIf1EqYPbB2XtyepILYX1hTas8WDLaa8Hlbbz7NK+
sC++NYqB3p2jDPcF49QQWXAHlIZOgTjiiPjSJPnyHaeawbvQ2T/bfjGhRYEBkQAzHix3T85LZ66k
OdWOHicTWpmsD9p4KNC4hmWVr2EGqJ+Gk0zXvx+dw82+gmOGzhb0DOdk7w1y7nGEKah46QN12NJv
o6Yp5IXd6XwOt2OSGYSVDn3mdA55h9ZQwIdjd8K+vZsBvjotv0SOeGMUyicmkJ0dbtDpCVZJ7p25
X3WxbWvDbhl6L4JQ0O3en7HzF7UdHQwD5xLY+nSnLYs2B9pru1hXsxdlCkvTKb9J0/zGh1wbFcq+
dDKffcOb7GhrqRpbqiHL5PU35Uob9H+mFNSyYXksVdtfBemsDrWXWHGf19OFsuN8Hj06foghtmXP
/ntSTyFy641VN8Y464I08si2DqESDh+eRzYJziqICpyTVL2vn4rJs/Bc8PoY94r0nyctOpk4t6Rt
NIwEPx9plQSfjaq2Lzkkb3/xqw7cVt9s2wWFFZKjU6v9sUuGepwLxIprvfzTrbHZ96Jab/TFKI8L
DVF8dvPMeTa4Bly9v3bOZ3YbGg9KVjwyp//6of/T8+/rMsvWTk6xHlA2FtWwxGYG6vn+KGd78PaA
wX+pr5xldMtez6zIhTL7cpxiqQxaiviz3VotXbCgWy+dmG8NhTcN+iY4UIRHnixNwydFgp77FJuN
ZYf6PKv94ksvUol/qVkcvPHaqAZYkBwwLNDtK/mfucO4o6bOzyBcG0X2Ay1h2tCecrU5wmeKtJuk
XZNPhjc4v0Yxj0Wkp319wb/s/EOk9Q8jCgIR0wtN5PVP6BVZhRN2yvEk0AQczBFD7V+FDh7nlU6/
fJrozLQX9K9vLRn//7YaVNqovF6PafXS7AeQ/ti3wT30AbEjARvehz95iCj4uyMnxnT9rNBagDSS
oWAUDXb8vq4VPcmi//L+ujyzf6PohtXITWY7CWwkfq+fxaO/V+FbMcbCEwizK61jF0ucZVrvQaHs
ISyt3njAnmUx2Fj1IgkX18XrrvBSrTsYANzqKikU8gRRN1Mf9rMS+R6utJFdMurgl5zuEYTZU8IQ
OITH38m6XjXZ2tD6x5iFPD0Kw+3+FvUoL8z6G0uar5TNALYiRdPpxYcovtwVpPRh6ORU7ieWdOpG
uT6XcodjtiuPrb0uL5OJL8SBOJJOj2rHTy5BAm+sMNhgoA84h0IUdk4qDyNrZ6+nlcJdtvIPuau3
N9iWqv37L//82NwSnjET4qpOjXiqSEtJ8yTeRM4x9UbZ8WJ1aUSzKswgFC1uHnci0bTsjm50vny4
gsMJzeIZKYG5c50K9PME5tOS5HPsBaq/AV38HGSl+vh3SnVDoW1vsAq3otdru7LMdJoynq/oFoz9
hVHuW42d9/1ZPN9vcZHlcGYL3G5eZ4SZmS54Wi8o9XqKwR3CGy8LPTz/nb1H9PxHnXIx6IL3DA1o
o49v5N3XD2WTZT3nxFDERjVWOLYV3JPlYtrXCeLASz5nZ+cygyH45CLLEsFA5GQG8yoh9ja1vDhr
/eafBE+uroa+87WjPrLZ75Akad5jXxv5s4VpnhUJXPKLqCRJoaER5eQ/BJpULjlLKspPHAde87CM
efNVM23VR22Zi0eynII5XOh0t0io+rHpb8w+z6tIguH8GNdJ+juw1vIPfb6ijIugKL5ZwqHlNJGg
oO0wxYL571jLVMcKqxWHrrWeyycAcptEDJo81UG5c5B+XxH+/LXXvjBfSAIsi3iolnT8bFY+532L
0Hsg8VOT9uNKamZ7M3DLgCpiUr7uhzXp+sg2wErDcfbGS3kyZ58iE21Tj28h3hvaeFLflcMwiUxa
Tqz1+ld8OG220/FKyxtkXwWxrl6jLmx0Z8uWEdlJgRt5vZuK/vU6cqTjr2PfujGdw8U4dF6OkXiK
akZG1pqOHy6zYJlTImIiDTPV4rN8PZy0J1UsEDfiwvExcGho0/dl8vL+p3hWDDAIVSRBL9t9l1Pz
9SAcDL0YycyONfIlo6EyOkk/zexv7Vy0D3qZuxe+/bN9mgHtbRq5q/EtnnpH4d8QNL4YuSEGxEjY
CQ11PLnNC6/qzVFQeCP13gAl++RVTSIPEKMFeuyP+fgww/n6ukzpJVXKW6PgNYBdNdQmB9jx9eTR
wRO1hWo0FpbZHjO9WkMa9JfAj/NlhySeA4e8563YPvUfNYN0Yr0JJ0Zra+412khRYVQ0PG3r0vF2
/kBoX/4DUAEyoSmfLDmPlisfv+nEat4aHzNSqAzj3gsn2fkDgQbTHuAiyNXzDF3ZzD5Ts1/92E5m
WTzpQU7smmNkTf4HYx378f0Vfv5MbP4O36zDAcBpc7IURvi906xaP97M0r9BVpTPRb5cslx5cxRu
1JZlefw5dZ6shrZrmmTy48Hwh+d2FMONocn5+f1n+e+bf1XRAQrAJmVLxtGXaMWTTY+IW91GmRzE
tDqQWqFD7uVhwYGgjZBqWda1Zy3+33428p+J1o7ZlUj1/ncl8Vc4wGZYDWiXRWIc3v9Zb7xQhACb
IeZmMcyf19/BVBap3yYlGYC5IdyHGcJIdyydMl+/LjBD/r4/2htTDfMUbym2RSCSM11Ml45NO82M
5kon4ntxDi4+N7v3R3nrmVDBEGVHkwmzg+2//89FbRBDredJF8QTSbxQvjI9nlF8Q+Qb+vD9oc5P
MgI3wKSQH5DkzTX09VBbvUC7nZfq2Fl55VOAhSt+KddS6VWopY7+15IXP8I3ZtEGZAJfgo+9CQRe
D1o3Ra2jNUviASpd1OhFGenDdMm89Px4IQJrC32DjICBwylPWMCx6g0rSWKBvPO+ljJ/wZ4dg+wR
P8QW/OfCcfbGVFJObv7fBq00ZG6vn6qZ5sR2sFKI+3QIQk1Hmq+nbvakgznuAkOZN/U0qkuxh2/N
Jb6LhF+TYoE28OQF6k43imTKkrgqOKl9f9KvAnO9JPp5cxRUxDhIebDMTz1nFzwTbHvpkthaixc8
Zaa9aP0PX6HJZCYXhcOGXhZNyO1H/M+yL3Xl5dTmWjzOvrlbbVM7FIWbX6iS3/i4qKDwhQcSQALm
n0yYaFEHcqhp8WybMlKmUx5Kd8W2ZK1+f/jbejXSyYmmOxgopAkjBQ1mZh5q/5tUd/iEh9ovIdN0
5JUWidbt3x/2zQdkxeMzCh4B4Pl6Gs2KtFlhMI3FKJPfgAVGF02DatfInVr168ODITkjpWVru6Op
OClDqIKJtgOOj21KkAeLHLTQqJZyN3S6cwE7emMN0tuksgArY7c/Ve6t0lphRnhJLGeVYJnRojef
3Y/6+HOOAnyDsnCYohQ8RRRkQAxWN9tajHk9nEA9g2HrDvPxw9MW8CQ4ulNebXDm63fUa3ntpotM
rxOrK7ak3GBf1sq6rWlYPLw/1Pk2SOePPZYLBEpm1v3roYZBjpAE1yUeZvHTnpO/QWY9rnpNuEmR
X70/1vnSYywyHTY/WH1TFb0ey2xJ90rHaYlR8FkQMPCMxxvexxImmHbvD3W+Ghhqc8DmWo0d0Glj
c5Gu9HPHBEks3ClScJ12cu0/6o75X9dKB13C6QqA9pRWkjY1ldUy2XGpGf2u9sRLvwYu/K65vnAQ
nz8PqA6QqMf/QMvOfMumGlK+wd0Eq471geC9/DoPuvkCxnL+gjjn6cBxNQFBwsTr9QvKvUQK8tDM
OOmFfWg68mOD1a/Cwvh/nJ3XjuQ2FoafiIByuFWlLnWY6Z7sG2GCrZwpieLT76e5mq5udGEWBryG
B2uWJPLwhD/oa06yrzwQvmvQeflADE797c//iOaAORq/HpR9Rk5sk/UIAEiq0v/rfB4O4Mbk5dWR
TfgXNWTlzTOelp53xnKVmewUfM8q714Xznwlqr58HHJfyiC40LCCwD88fxzkbrTd+oV/HjPzP+mm
+Y1TKudKMvsyhWCR7TFgGZLKX86pknRBaaMb/TPKI80c2Z2A4FF6+gtlsgDEikwE8gpg2P5WBnCT
Xsd6FfgI1CqqoovcZZHCLIcB+I0axv4m86cnY+qSK0/38hWCMyJDp8lHTwE+4PNXmAQVyl2dJFXp
qBkGpZJI9MZ0JQa9sgoF6ybSC3bXp7X2fBUiU1bTXkrOzuo2+9ltm106AhF/O/zQpuC/87wc2kjd
hHBApHQSrYujZEB46LMuT86VVH64F8XsmzfjbGY/UFeQn9NeOb8apzXE0c7kxv1Gtb8PNiezcAVe
5YK+3fnlbFX3Vk7j6GmoOjF/3Ib14pgUyWTfW0x8m0PpV03ySLEaeIfFSEx5TBHKETArDHu6ByvQ
uceAGVgGQ6ymqWZaLQDytCnH5RZOzrKekP+Y4FaFdVgedJf6zt6Qgwv+Nm+nMUarszLv3NWVXhUV
bTeWB+hR03qakO7QN95sVskBh0rH+eQIsXzOl6F2oSMhr/XYIabl3DS2yJa9PyQgX43Vriu1n9Ts
6ZtKm5V7thVNl5071gOjrTXrx6cVM2kbVko//jfUahzu27ZgZmgNMv20CFSy97OR6PSdXGwcDmqI
dcNeE4k1kGzQkXu/H9yPnPsuvfFsYdH2R8ppV5JTOofGByn9TvlW8zhaPPF9ulh2efSQiO5vJt/R
yyHMK4XcilU54Xl2EIEq9ujmV2vUNgLRHLNY0V/xazl9mvN5/afoJBo6Qk+Vu5sL062elM2QB0NR
e4EXpDwvHaMKnBmuVki7Kkw9bS4ibi5AI36uMWeE7jL3EG7QsaofIWJl4X0Gna9mGmEK9UDrMvN/
rb0wqu9jp1R2a0qUQE8OzlXGV8vXcFskdnUiXi3P7yMDiQ3af0viFtlxWfJF3TDx7eOe/ugXd2zH
Im56F8E1yFSiBrPiqGCv5WJOx6LBu2S/IPClTqYzgcWve0YnceHiNBv7LTDNvYt2TL9rJyXFjZOj
2rDPQBA1p6Ii2YuFZSpuQIfPckfpvf47re5kPfjKhPQjQLV8Hwx3COgPuN5wo7uhkQe/GVMkfKyi
m9FOsfVjniResAPom+UPzkzD4c7VoznF5ORTcfIKFIT2GUgYtIIWjFJd6FcKOYO1cxqE31ahOrTB
+nK8VbUqk91aOxLdiNbS9W6YEpFG02gXaq+8woXS4Qo5R7ofkazpPHxsN+2gqYrHRMwqyrvSHm7s
AfTUvkRWeTxwp1Qre6Uz+h1JuwQfL/COnZ/8UPF5U/B3arfmQaBuw8Fb7eNk6NRBNW1a5GHJ5nQ+
takLfyJqwtGa34cMhDAnWhJDHBD+7vyvCWan4104l8HXTBbGB2TYwnCXJ13W3KUz+gqRUaFXGkkb
FtSu1AP7adOUq3eBN4sk0ilEhN3cZma/E1RtCU1gTxW7nG7IuvMqaAAkK06uIjjkIUaNNGXeNaso
PlhmJz5YSL4U71PMxMxPw6Jr9d5kvyAujQn7Gnt9qfyoKfux/gbXdpz2M1A1sXeWCthu76XBNMGe
dKt12Cnsntsory38rTN7Cb66frK0p1w5vQ3phIn3D5lh7wluGkrWQN9wcZ4qmVX/TG5ndqd5sNcK
pLQxfwZ2XJRPqw8G7p0PJ2C5GWl6DB8RQOL752PYfu7FnJp7eEEhsHFzwY+4x+XgXSFxzj2GSKp9
H921Su5N3COzQ8E5Vj/W2VwwZms47rczmrHwViH+jXeTXCcg3GBU2x24/mo+bS6l3kGOrrlEnBJe
IVycLPxGGE7KE4yzaYjkZhh5s/qJI2+SzA/HY1jhLb/rfYzK/2Oy0QU7uUyphXahRjBSLKGJRB2N
QH3nSwx9H/Peg+LVrstgPXpiSfVpSmdjOdqlNX7RiS+Xdylkmv6QG13V7Wc+JZbr/WoOh3rutHrI
yzSBWjgI3KlRcJKjgZ/IJJz9tIgG1T53aJ07rtoEukrNWPKYuUupYqwUnO62UqNczjUCXOJdOHWl
Ew3Z4lt35bRAYxntUI3nQCfWekfS7do/E8tVnytlz/aT2/eh/6nsAtF8SehpGh/MKpvKczUZ+Rhl
Wrn6VFvN+FBoqNhHr4AI+wmjt9Htd7JfXbH3knlduPNVAheZbYLmH+qRASQjlGa6vQEpqIaREAxi
k7Sa0mPToUx8rPukXHZqFNJ6wNhE62OwdF27k126srE0HMVT0E0efpfVOnpfiViy/aFRpxX+rjWq
BnZRlzTzkamY/OiL1Vl3UxckfjwKxgWEh1RnZw64+ehprzUOkxqkdRMOmDB/hytUDcesoAd5ZKpQ
mXa0lCLN3ucrGrsA2ju3YtDkCH1ULpU2cnMU/YiQpfpb5kKHHiNrTUS5dwfiJlyBpu3fhcxvxxg4
u/0OXknX/DDUkCZ72EYUtjl5xL+MryibZBno9gZAWI/fmMxBE0Ota9xfTp4yfEN/ox32FbGZkSnM
dXfkPWu7+pfbp5/vQxGIMFqHGkMJURdmvkOQU4rbsSig8YUr85WD2yJ9FyFJKpOI+Z9LUwRTSlJM
V2h/F7ar9bFz6wHtt7GFzKV14D+kxugV59XXRXHQlSMQZ6+NsTsY3J3GyQtX8pqiNTDVTvlKyxma
ou3u+D8F1XuBzO16DBQtzb3XZyHGdTrrOEnKnE5OsYjPQ44xxnt/LU0jWnNtf5VpKvPHQgQ9x1Ij
zEI0Q1ps/N4LdL+yiD3SzB/0LPzwQ4i4A2whpof2IagGhhXIyKO3huSl1540rM4vmEE50Kf4kQnX
febbeDamAiPxdRWbx1dTqU/o4AHAIf7qO8S/HOO8dkUu9hKW2PgrX/IWc+xhbr7DgUpQnwWG9UNB
cPqxwE/RB11sIKHFnyzicQr7B7qfNZTHHLnwX/iL5upgQaIpntwszJu7Oq17i+Rw7qw2qhaYGPut
+MNbolnb/HOhinL43CCfCS3WmpFlUOjSQH9e7OU9s0b8wJtVafFh9SxYFVHGPfbJBYTePykK/n5f
M6MtoMYN60PpZ7I6TOU6tvfLPKfTvS+MWd1AWzTuYDTg3pb5sqh4zWJ4Go3JYUJcQPs5teOY+LsA
ZIGxg5sLGYTskl8ESbx5TBFbbB8NbJS9U+Ao9ycS5uy2acya7F2StQrHNoEM2R2tsFnfkh3r4aZL
rFw9VEExNDt0s1f/lBiTOf3wUa97X+tNpxK7JG85tdrM5/f2LOv/gjEYzfPgSPOzmENn+hkmSW8d
Guxd1g8B/6qPlqFI1y9rLaD241+en3qS07OJioO7Q5XEXcjdCmJlN3WTOspaI1IxWi1NkqiX3YD3
TxegkhnbiHoCruihtexASydctnbS5ofREPbHNKC/eFQ4tQMd0L2DyQ2ijIEf1cKBwTk5QUHIDkUr
d3aQyuybnS2B/SHIXNl9HiWb4YycHG5GLv9e7NNx03SIwLjM9Z03VHWHsGBR05tks7qPqTP55kPL
hus/BmlnTYc+aYRzaoj2wDC81T1SFdpICpTQXm6bGlIqHjZOPt+WzlAGd1CF5vZm4xN1/1Zen1SH
UQbCYz9XMCVnv0bHuEJWU54g3wG9xPlBVdE4WVZzBD/sW+8s0Yvk0ORZglog8orGdNch8WaUkTLS
GrEKlebivypISnmspdIMhwQUyWMBAcJBajfXnJ7U2NQNGTGhgNUT0tqdKlTyMHW98yHtRxhv7pCr
8R7f28Y7pwLX311qiPoLintsuGoIW+OYJFAioxmuR3taumRS76os9Wu0MenooeMyO2P16PoKXlwk
PbUpvjfQFe7Cuhz04+p6ku0mlDV/qY0GVckCXmO2S9JChxFEu9KI2tbHmCvjKvQ239D0e7csSbMj
bwM+nOgw2y82YShaTUnaxeXmXbPM2fqzzwvLkIY+5Su1JfXy5ew9aerCrZMwpANpp6c8REZVSc++
X22kN9A+eGz7DLEKUa8jUrPO39rcMCoBu09PhWbKxnC6aHSkUs5tZw/JGchIHbWByB9gl2CZh1v6
w9tF9O/e48Wjot/CwIQJM4pRl2J9IigWvxdhch5Qsi0iFSj5I4WG8aGFkOtH0urK722Z6SWquWOe
wjI1wp0uRf7z7R/yyiunJ2bSQ/LcbeB28cxoWhotwEBxRmq2jZRf9kc+ujyibTMcoUtP5zCr8X7I
x2wP4/Pp7dW3//rFWwCdTAsGtTgc6i7JDMge91ysVRpzwnR/lIP2YVqS0nzR6Ioi5FNDy7rWv7hc
k3IGTPTG4gGh8AKTb4hFOcTd5Ax3nIrPT/qjDqTz4KyIOUjDXK90ZbbezrNnZD0664CScCw0wF7w
5392Ayn/Oe3sqiZnMmG6nfNTVgTUQqlxj21dck+CPn8rPHlNiOlFy3NbOTCZ7G8Sg3TAn69cYME1
0jChT1O05a7MxPoO8jpCzki7fXv7Q75o321LMaNgjMogkIHc86VGZsZLszABBJG5foWHXx/nweuP
NUIpp0xSvgEQQ//j7VVfe7V8QQaptN0ZJlxs3oFUSQaKMVNqll+qkPlSkalbc5p+2i3FLOTYqPSQ
wHh71VdeK7QbOuL4OSFGedlmGyejElRW4tz70jzIpCMPrHwVJbgA/D9LMUOiL7ppKV6Oi5cC1m7n
LuLsd0lwQIVGRiukavoJ6TX10BdNPR80Ke3k0ACxQfi9aB56wncqISb0ufsZ9eoZ7XdbG82Vw/Da
KjST6YxDa6MPdLFPRGvUDceEL0ZLZN9AAtuBRbo2UXhlN25GkKDT8EXe/HGe70YUjQplBTj45o0o
Pkm0GZ4Ub9KOBwfvWLEsAS0ZFHytm7d3xiv7caOpMDQJwPEQ1J6va+pOA+JLi9jA/A0eaV/FxaRQ
UXEdBDAbWRxSZS5PZSb7K+fv5Z6kt7zhejCyocV8OSEEt+ANK32QGFFrtRvKTH2aqL13NIyugbxe
omE440yEkOoD3rmFtudPmYgVITtVNrHdh9iiYmFaqu+pGtP8oTQGSddVStONM3Du7o1Jr/jjSsEz
Hvsgkah0eDYqEWxEQ35+++2/8g4sn4PJruJkAoh5/rs8e5tUISodDwZmH0y15jQaGUVS55I2Ht9e
7OUWI9CBdmBiteEeXhyXcbEN5ullrBcb4ZdxHsJoQsvkVkFIRHTFNrL6oSvqZL2yx16eIItOJwRR
JrSg9i73dka5PAzYJsZN14tNs4O6gKzlrwMPq4S0LC0GwnBQt8f/49KyywIJlaCoYqQRxKeyyZOD
veoJx4XkWuB5eWg2HB+H3uFtbuD+50uNmAdDSKYp6badERdN4Zw6lGaIELpH7ydHjq+ClU0L469j
EQvTIsSQjKkTO/li4coaYZbXVWwVYjqgUrVEXbUmfzt39FkFVTfgpKQd+Is/X8WfXaQ6EBiKkYjw
ftk1opaBrfuvSTDJvwV5/l4KguhG+CKDtZ4vZVC3cHBZKgkHi6SGSUMQlL/e3vjbW3mezhBYEQIN
4AvjQnMJuQtQkBqGQPO5yip4j4qwpfcAF2gLlyWQ3C5o3WuU19e2PMUA4BhwKwTW7c//2IzjaHrj
ulRVXCtdf1umSt/6BZI4f/9g4Di2GSQj/PAyW2KgZfZtk1dxNxv+ESsSSp915W8jmbczl8bfr8ee
AI1JFwtw0eVBXoegC+o8q+M8x8VQ6+rzyKwzkuV8Ds3iv7cf7pVDBuDMYK9zKW5e089foTt5k0Q0
j60R7GtftafWqT5YGWVOZ1vJYQ66la5afyWKvPLhAG2jDMD4CTqAfXFTrGEqmxLNpLgUdfC1mwmG
7Ep1LQ18Gfi3mg1uEGwYkB6XGXZvjkW5qZzFdgkHdqaXf8wau7wdfX2V0LtdIhfbnxyZnCLYMCzB
JYlCa9o6xpp0cY9Ijo5qRGtlZLjIxtPh93EpWRgzfDSGanwPBnP4vvTdrM5GkuLYQOQuxj0UkPVD
UyIaFuVLGto36xTa1e1QjrZ1E7ha4C1D1in2GFDU08HPZbnsJ81YIeYe7TaRcI7YsaSA9oPIQEdZ
n7iNNivveZLyRxaEskBslg+yK8GKrAf6CohWlnbfpnHbyNTfMR6ssSjMzWw9IEVBnY2SMRKAdNOT
8kaAPDF3LszeAIynJqFAKmpobyECt1fq4Fd2SEh0MCi4UeFFzfX5vkyC0WGPFE3sMqf5ivKfesSu
5ppb6e9q+uKrMd9n7r4hjtCo2I7HHxHEZOcF1SSbGBUqu7tFsyEIv2BXwnS21LTaI8NCdDRmIMiY
Tmb9Iu+s3E7rPXz3Nd+33mz/iyblsJyCZOh6+rOryg467eofAiate+4LIP3f5GxkcjfRgE3Pb5/f
V7Y4dH/YO9stAsDt4vzWaJAm9N6aWIhSfK3YgzOYNsM8rJ5wr0ldXAYLROJhthLdAYIRDy/9zAwv
9UEU+21Mly+gg6pMChvTQvJsZ/m4XGTKRbJxySf0bsi4rslfXO4JlqcEAde0MYhQAbvIPVSAfima
aG0s61bspIV6pWWs6ZXL8jKBY5VN7YK7n+YLldX2K/7YEjSHUfQddRtXq9l9Y3jQ4H8tx/mgXDXv
GX2YO6zJvCt5+stXCxsK8XiEtCl/XnxHtTKDMc1miJ2m+LcY1u7JrGt1MJIeK10s3k8idZadZGTw
4e0N9PKl0l4BwEMCwPYHBPX8cRcDrAMba4hzOwQQ12vx0GMweOU4XyYH22MBxgf3jyfE1lF6vkon
MAVr0FWKATnLcxbo5fMkzeWI5NOyWx20fP/2qTCpg0ED4WTzjb5UJJoqMnsu8yYejaLYu3LG/hqN
pStP9fKjEe98sh7UWHgy6yKFY3wTBJkR9DFomgTNLJfBONNgT7V7HzGs2bjJ9ToM52EyroFM/e2K
/DNyQaGnPwbbhT4OpiWX903XucVUCj3E6MtZ6R3/9MNHhfjobLPWPcKdDvnx2MtltwyNNSKoG67d
TYE6oRcXupOobKa4GUTZKoFs8IRYDBUh46yDWAON8bm3TtU9WqspGmcaCGN2rCcugAcz79b/tFyd
n7QL5nZX1WjURmmaKATa7cr1d4YrCuNAb3QYDwOMHPzYUCRNTgkOTKAaUghi0s5WvRNdTdoBPUmq
iHlOu+yEESQp4lrJ7O+WBIHm2zXBdPleL9JrjvQfVxxS3GVF58u3i/FmKqSLKRbuCww9KsbvHxWD
qvAhTMClRcgjG9+EHPL/bFv52b+traX+bAsnK27GmivzNsWkyaaYyOYPHfS/JlaCeem+TrvQuV1a
haeN3SPHdjYcRK6jABrmfOd3mf1JJZjER22NShladY4NCwgn1/4oOs/9CgK/GWPUweavzmh3v6ze
yN39wGSn3pWYy623aD43uNm6Q2bHDcjEv+04sD2AMvr0+FBfgmez3Rt/RDGvRWXBTPopDqoQMbMS
tpo3SvNTr6VxZgzfvu+HwIKkh0HX8e2zd3kl0Sja2CCsuR0M+BrPly79lvA9rQNeX1UR8M6G9bvV
eV3P1RCus76WTL6MLS5aXcCtOe9bCLs4hTIol8lL+jHuSdO9U4cf2XBn69rDoKXvvQ+bqvLfclh5
RmS6qLO5BDfmy8Uzpl3OWG/SU+yCKt/R0djETNc2Lm39t+XH76U2TR+QdVxNl8MHK2nXwG+8Ka5c
7ocIdFt/05NlfGm7EBHHMbzqrP7KC2UA4WKXS88E7OPFC60FZZxOTdzHDKcNdr2BLOEOF6vGPiSp
MyK5a7XYVv31roFDZW00fniPLzCKa1Z4Vjb6c1wEMJwj1HGSgyGl3UEeL9YrhIeXT+j9vozYLhuJ
7xJUip80QpOw05HUtKpHo0RtM7dCdSqYq7yfyuJa5vLKepQEnHpg4NQjl91NaOLUB5al49lBjARw
EBi3aDLGXkUITM94/411Mvz1G4UywjSSvxhgoQ71/ByKIN0MWWcjXlyvfahUU50a1M+/D0Tp/2Mp
Ci08tH6Ld13SVKzRkkgKaytm1Jr/0yLBwKyxKud4cJvpSsLyMrz4zCyoNKBWwFi5dOjIenMGs+jZ
sbaXCWVdy7zNZlCOi08W/vaefPnZSFdIfuBxkB3RWXv+Bp0e5zEAFV5sC2QjXD2td3iGlk+ogWcH
Kjz51+sx8yKSoXRFD891LtrE7Zox4nOEF4P4KSKRdUARS+vYWdZTmKhx9/bTvejX0qshd0Cfzuay
YAx0UTtMSKubwsrJB2bK0p0wN4WTKukq8ZTMVYKRbZ4gD+FlZYWbpJkyQlGI7qYnYQAw/5xhD6uO
jj35P97+YS9TUpihkCRBnhFhGR09f+3MRUsTk4QyxgZvvkW5zzlawk+vcGeoj/jvPE+h2EUEcfQj
0D6A5fJ8HTN3Ru4qmbFrMwynkWH1vRsPhID9YerBWw7RgAJ5872BHCtPayIrBjpWBp5hzL2++774
dqUPZdfhXe5k9H0fpQzgEGRNsHxsNTLvn7Bdrew9ewtnBEoO5R4XrwrEAQPIRewGk2vxtpuaBAyY
ypv+H7mMRndf2VmSHolRZYtYrQzeQ5crwkOyYQg/eWXm3a29TeywGOQZQBqY290lPu9pb1C7Lrdl
6PTVLQlKG7cae4QIvVdP7IBqBp9qf1E/KM7SFOHwvFn36NwuThSGRu7t7BpX2AicDgCXQdnur7FK
esyESquedmajF0AT6eCpPbrlQu8zmCzVrwrtVudXmc56Os8o+if73u9sJ66TFgFwPWXEcGMqav1v
2wH1e2fXQVreZXQy6qO9Oqr/MVZZjdKwUaOz5iYEZ8a+CbhVaTcVrrXOjFHIGQ0soIFRYXXFkkbQ
iCpJVwQE374wa+ed3xaTfLfkoffF9ht8gqHhoo9YqjkVR1chO4xHcz0Ep9Lqkvl29nx0kQe7zh5B
iDfhbSsVgLV+YDwE6C9V1F/a/8w0oep2FanOeKD49Ouzn5SjA0h/aftDMi0mInSVgVKGmkAWRlmB
kv45xFMEBgni2T5tFMwxkmMTGuMDCHcqc1xZhXmc57H+SftPLLuejNa4s8HiIAwsQoCtzbgCIjMC
ofVBZMjo7DfQzA936c3+ZFhV/3kFiRbGtdlVX/GqcnpE6AsrO9l1WJkHD3Tm8EmrYFVXDs3vkubi
zNBsQHOBbhpn51IwCWX21jI1JQ9aD4AG0dNtv+fmRsx1mQz8UthiiEMKKOanlRXzrZ3zedEAr709
3irgm223bIPjPBnhk1PaqBNbHWnxDpVn87M/oSkZdYnvh+egWTgsg8Rp8xSO5lrt/zrGuARZ6m1E
K5iCX3Qg/RVBQddt29jO6zrG3np454HPvFIgvhJhPDAMTBMYi23yWRcRZjMb9Ya0i6UzM9PXQ4aN
cz+c7IbU++0Hem0pHmgr4rfeyGWFXdV+RlN+7WKUjxpQm756r0vT/BUKL7jSIXklPuPiRNudBNFE
2/giPvfFQL7hhX08hItzz1AX8Y2l9W/efqCXqyC7C+jnt/4N1JiL6Ewcm8HJV33s+Elzp4K2PuXk
qn/92rZV+Dzku7DYL+X9gKe542oXfYyd8PouTQcBfK1Stytt1L/ecpvJFuK+9LCIS5dCX3UqBQ4B
2RB3Ezo+Qe2Ne1LCa6nYa69t42n+1k8zX9DZQpHrtDRRDNMKQwDYF9Z+Tpy/9ZkjlUU9FWYeohRs
t0uOmUgWzxnGnK4RYlJ3NPPX02rO6c0KIPM2C1PvSmb02lNxTqFCQyLnfy+2XOLaakDre4gLD0hq
hSHUoTNwgPn7Lbex7+1N3sMgyD0/rnLdxPNmuX2hvDj0U13eGZ3v/mXLdnt3ZOMbdt4yKAa2Z/2j
NOcqgfdcFwN38+TtDX8Kb5rQnHeTbq8Jp75sULEUHVPCAm1NYtDzpUA9k/3ATopz1BOwIsbjBBEK
vQDZNrShSEkaG2Sy+fT2e3wZi9BNoFolpYIcyLz4+bIShnqTeNZAX6zAKnsODMgb0JZIa69txNeW
2tYCeb9lsy84opOeGbFD9HGFC1iY+QbE4b1fq2vk2pe1AARH4upWUaFld6lN7IWZcNSCwhe00Hu/
x2xGTTnicrRpiRjJtXL4d1n//KLd1gO6RMsdOugl6bqWhchHg/UWTEzuzFxW79LAn24EVk1HZ23C
fTWRZgqq5i/L5JQPS4YoRQ9562uSys0CDguI1G78KMSRIXKTVFwJ0L/pfJc/kb4n5SwGq+gwXXxm
NSqrEgWw/aSWrT6GbklOGpZGiO+IT42Nq9RQJEe3V0EVBT0CA/sBq4JP2bis3wNdekuUCX9wcVRx
WtzizMZTkZ+GBMbccgd8xXkQLxpNvahIQRuXkQel4jGXVLB7fyncAocw2Wb/R6BmzIt+CkBMelX2
8+1LephIwy1pKKHWsQuyZTrIGr7C24fklQ0VcLtBbGX8xJ7azu4fYSDPMGpt3XaM18SSe/yH8qce
AUPwDJuHBLXCNa/k1xYk4KD7SHvOpLHzfMFFjtodVTDGKeCGPY3P9KHolPNoQXT9Fx+m5Equ+OJo
mr+xd0xfiaVE7Yto2lNVgmpa59gN8lRGttURuvUAU2Pnzb794e3X+VtU+NluZJWt/weiERo3Mfz5
42FCkXj4WIHlyszBeOibtl4O+ebYdDAgRGDLlS2rFeCttdr+QXq9W/+AFdEyvkxWzzxzqSr/dpVB
YR76DGf3r3PrWzpa277GIG30BgCDveknet9KTDlinSVgtikFvNzCxswq1v52HisFIkaaQX5vDmKh
nkkXEz4BAjbhqatrczqTF0vcvldIrymYabCK7xUmduPPTFAy/mrgW4SfGrulGHIMFODurMwrp8dl
kP4vdGSbf2jJb/MvaPgmdlZVOX0ruDehevd2GWIQDVblUHiV/6D6ua8+4PhV/AiGIPjohHLy3oer
dt27CRU5HFcUbce/jf4mvXemwhsyEaTQJctd+RXZdDKbcQ/l+RCGEA1x0aq534jMVz463/T5N2cp
EGHMvRHceAETBj8dwL3zzLguquJjj/bnnhZegv+3XVRXst4Xx2drpZMhAq1i2Er183x/pWqFt9lI
MxYK54dwkVkZTTJwPix1m50as3Ou7egXD8dlA5hms1GH936JgRaOFBWTMjvOCR/Ybq6I/B60Hov3
Y1ab12a7L0/rhlazASlSQADOuHi8Jmdr9O3oxmWeGvvQWfFpMOYssg314+2PBtby5ZPxIoF2AfAG
knjZDg0yFYZDNeiYDFJk3y2pwvnRM5BsPdAUW+woWWcsPUdT9uOHoe/8L9ruxzmu89qfdgsb/Mnd
CA9weKY8vMOEZaZb0ARjNzxYXpuHGOOIZtbvzcKGCJGi/9A8wvvA7ahRvXeHCE1eRmbqY3GmzQX7
UeGba3ZedZkwDVoQ7DqnOfzMqHPSTkWBqtLiiKvsil0AL6U5EmJW60mvqPTtA3MNgscJBGkQh6V0
7VOKvn+76zCP83cw4c3xjn9qqqMSnlKPxPwEd8nJhe5i9MOYfMvsIPsHPCXjqzTTbnFMwhnRIius
pPdPbeQ4ESNz24onKAGBexDwoNKj6+pCH2BplCFcS9uGVqehWqOXEnjf63mqk92yqLCMCq0g5bgU
2v/hYgI3Y+4b6Z0A0DXLPszd3Dybdjqj/63XghyiBqho7gu/rjAbnWUB0zrvLJH8i4oOzjd56ypv
PzaigodoF3kOM3TNPsIZhmdYQh/6r8dNRN9XaFo9dI6TPZHFQJWr9Vplh2oS/j8z3b8+8pO0XKPF
nalOJrlNqPIsD36W2ljpnUyFziO9Gp11RNodHx0snbKfVmglddSDLILoiX6V+S3F1bQ9WFk1eadi
wNFvF8rcyHZtUFVZJEHk4BWgPOML6YcM31UYAKn7ZZ3K9hhUBZ4CgYTHcjQyk+8acUEgDW7N5ohy
bmZl8uCIJoTOmFNSZZFai/KaB/mWJT2PYZvyw/YXAjDMyy57BADculwaHkVHF2oukkDCvbOxPwID
UDUegx5qnxVAh7Tyk7KrytjN/Tr0u7eP5e/68+KHwHNx4SMQ4YipFz+k565WWeoFselOdvAI3zgL
b0pNLoG4i210JwH+w7wNujlvST4H2Cl0UNz5XSZwuT/IolHzO0jJQX2CPp/UJ8j78A3LdRiHPUM4
N8Pkrus6Rla4NtRJt9o0PecyPGIOk2NzGsj6Sz7N8xcuZwDBmxoUhoJNWKqdMQvDeuyRi7AeJZ5P
3720t5ujWLPG3bUoC8sbTq2d3zsd1w8c73VEU1A2zYSeQWv2xZXc5uVHY6iKiAsoPaCBL6Qmg3qe
e5rm0Pja0i8jZDVK/wMs/jo5KzReNYgzJt77vDYEznfZIHlZ04Se99e3P9pWKz7/ZoRqvtjWwIBw
cJljdd1sprkjw1iZwoGk4iN8jCrZlSbJlqldrhIwX+UGpPxmPf78j1RVhQC221GEMeqd1noU3gSJ
Qhuwv4LRLe9sp7HrQzon4zX/ipevmRJyEypnDkk5fklzaBj+qwGzyduhn2em8vlRmj7KEqY8s6iG
dzw2+9bIT24nv7z9Zn+PcJ8/9LY2PTMy9IAh2kV1E2YqmCBqlrcGFmx0fK25/ykCo3zyirT3oS0b
46cCsd0v4Am6+UYFWdbthEAXFlRf696tTE2/JXmBFZCem8XaB9MK+WRMDbXcZ5MBDf3tX/xyLzDE
QOwYoWODwd+lkFGVj7goN1l12yrggXg/q1NJf/7w9iov9wL1SsiofeOCcBFcRAl6Fo5ORV/f6lEk
Kg7nZPhk0nP6H2fntSM3zrXrKxKgHE5VsdVut9vZPhFm7LFypESFq9+PegM/XKpCCf0NDMwAA5hF
ilxcXOsNydHGMLIJq4M3jtOH+4Ne517UnHniA3hBNZQ24+UGtGvs1wcs/B4Vhdy9Gm39u2OUCnGw
Sb+aNq5xG8HwxlrSdzcs0lgyTGSxLwdUM8tIhklkj9qspBjIEqEhLynDxmLeGoa+lLOgipFlXPeh
eQjH+Mjh9FFb6vgw9X2DTMa4BVa4/mRUuakgUEdYyElrmJKXTy50/rhYqvHTGfvB6VkKBx1r0YuX
LE/kv3Auxi9v/WQsIOgI6k6ABU119cloBJi9HkbFo5tnLS6okfYNhZbpl6c02r6StbaRnl8vJVQW
WHQInvLsdF9tAv6KUR3Zk+hppj+C+Kr9BM9t4IjelqvYdZZ8OcpqX2QacB58xYtHNTHjZ/TqWgRi
oAwLMF/P9xfw9cF6GYCgWWCgAypwgTuuK0DxkHbZbE/544A57x877T2u1LhDgq9x5j47tzCpw6Nd
06GCYW/GzcG2RaJ8ovyYuZje6mykMvFGw8f6Es+OInLkF8uu659J5+X/EdINcdAn2oGGMEV7KNUe
L00qiWn9nvrZAJRGakq7m/Kmj/xOmLhFF2UYOYDb6C3tK00RxgH6afWPUvezeOnlkEa/IsjFoR8q
ef8FjPCYvqdovwkgv/oOFBYtC9V96ugWDfPl///1tRNtMIGQxXHQkpLsrbhxdqJHjrmu7XQjFNwe
6hX8j30NPa/Loej9FkCRozgQduKcFM0k/wzjfwry59P9L371LFomxWUOaopWGNXhy5Fw+0YcoyoY
SYFvnYg5/oZGk3U2Ux1n6WZCC8gahkd38tqN+Hp1eF5HpowPVp4swl7NsUC4AgERlnO0OvfMCVNP
MPm32He3RqFhALkBCvfSPrycH2jyDF2GQnlwo6Z7j/uQfAqr1HnrNchcKK5DRVluQ/5cjjKDf1RA
HysPhTIm7xs0BB/zDtmz+9/qxlxwCCMtARaigWddbUA8R0iPsz4KjElI55RUTf1BB89jn++PcxW7
AeZiC0WLChVYlANX162wjaGb6coHiq3Knzi5uj8Micq03/bj5HwaqkLI02xlSBjcH/jGtgdlw5gg
svjXGl/KixTBSj1UHjK3XWBmSYy+F0IHlARaz0s2gt2t5YShseSWHGYeq5cfTWS8Y0dQpoHoHE8e
aZXp1d6qsDjYOM23BqK4gckWWjIqEeRyIJzW4iIPQwby4Jla+izOtJrTL/cX79YoFI/BIpIncZJX
0zHTOITaPERB7yj/eY2eHjI9rN8eLuhZ/t8g7uo4Ed+x5gOdu2j2TD8KT1Bos8Jenj1UTf5pks7Y
NZqdESJNXvJvn+ACsnql0WpX3WaVzgTCkhWQ4Vp4R4cb0W8gzm68sm5tfgIGIvgw5SAprQJihKew
bLBSDzRnEsdKVv2+qVFdem8WtXnMSYQ3pnVj09t4KCJdSA0ZEfDlB/11rdBeggtiqUmgh6b5j2e0
UJLG0Z71Aw2OSXv7BySfpWy94NSpxy+76K/R2jGaq85zk2BKqHwNs+ouFBEErnKP/g0+JOeQsu3X
FJ++Lf74jQ1K0DKwOOQZy0lYBfyoVBqhZXm8kByGszO2PF2sKto41TeWExolCSc9b9gL6xZ+g40c
li5aGjgIU55Ua/xlABw71G3ibny4G/MBqrcoDPD1HAQHLpdy8Y8f+slJg9Hrm/dZXao/wSOlG8H4
9QdfpGRQHKnS0JVb0mmUii+HGTti5VSlaeBWjiLJqwx7iA/CWjobo+u00RMxfPHNjgzFinayU6aR
zAnYO73PUUHsymgGse91m9LbHA/WuDNSl8KSXjqpum/N2tMeqzruun3Yd3SAVHA/XyvXK//0Bf4B
O9dLzC8z4Ci09Vp0m/wZht7c7qLF+/tTAvqoORSZtPSj7Vltd7YLI28+YPZofMN6AFj//TCwpLuX
67E8ySCWg5AEcbDWWQDWz02MAEugoJmzUwox7UWLDMGkqO+Tvngr+ZgxlvR7wR6Z0HPXjo81NsFR
mmlFIEq4AmqauYeQRoffe0jl3J/Z9YZiKNTj6SriUcGb8/JLF3OLGW1tFyB2NefYWnl0qqvy9/1B
ruMbzQuUbWBv8IetdTlIa1Z2mCtOEUyFmxxMbxA/Bt3N31VFpe1LVPreZ7FUNgZ9pc6tPtqiOAJ8
h6aCRWv5ctQOQaaGugZcB5Hltu1ngxKJ9/oCT3lQklLghJaZg+fht67HxYfKdWoTqCFyJbirqWoY
f5YzsOKvSqpn84+ykspTm82l7o/s3mRHuRuFQlNO7yrEa1LIUq5HDV6UpfDRJ9JNZOzLEuxBJbLv
WRXDQBS13Uq8MZRi6+m7zOVyrrAxEfFdqmNL8Wp1EdftQJJot21gSae28JSvukcc59UXbBamr0jV
9aeuS+fhsUBGz9gIF9cAWzJRjoYBoYxSIbHjcqU1PZtyI5W0eE1ZG/vBMQXtIrSS7I916vXZlz7J
a/GuyRDB/cjST9GD1mflfwC6Y+Ob3YhJ36kYkFof7++7680Negu+EkoN1B6u0hOPjNXrXFEEPQpe
PAHF/IwrxPjn/ijX0R9WGd6iOg1nOmdr0f3EkQn4LSicSNfZqV8DGU12Y8Sj9mz21WxvnNjrWLRg
MzCNNsm6YO6tFrttpW4gFlkEsFfr8mCi0lTRfdW7ejfH9vjNygzr1/0Z3hySz4oENnB0qJGX39et
83b0uqgMWgQeEblU7UMjXHmsyto9NGnWbORDN8cDKQAUlA0FaPtyPLtow8KE/BtIlFPrYzrE4Vc9
K4sXGr9cMUlLG+Xtq0rtBlqzTrQAQbRKMqtWRdIyS+oAhLQ4I2HW7nSjjc8wjdt9hmrmRn5+Y9Ms
XqZIFYBQIPquvmIEkVk0blwH5pS1Rw0J4qcha51Hkdva1vFcXoKXwWEhsy7SXuggoZKyWk46c+aI
kQEIQ2z2Rj/trcmBVeDaXyYLqlqQitr90JlD9QFYPj2PDLP1eWd1nVkcE8NAwMhyRIfnO3W88nB/
a11fDawBDXQQR5QDoPldfmrEMLOMUmsZuE3RRzvDOKAW1fxHgavA4JBiDNqmot7YX7cW/+9BV/vZ
KgoxdyEsONUExi7ywttrZeSeeLS91XTKo0BN8onWFh+AEuHyU/7KfdFuB42pMj+4y9qx5L4IdLXo
921cdRsg3NeS9Po7k9NTzKWuAt1hPS2aXaBbtDIIk6lMfEdVwnYfGeHwnvPL4rag2Spf773wzyQr
d3ynz1P0g/ql2eJdl6db1ss3wi/NDIMyC7GKlszq2kcZ3Gu00CmDWsSOr3RU0eYueas/DSsMSgj8
AK126iDr8mGHGG5cNF4ZzCLzTpNlCsCaTrPxhrmxZUgh1GV5SWCIgpff0R7MWRmUBhx1JPBULKOZ
wFfOQR8Sd+8fiRvLtlQkSCnJWVTSzsuh6ArPMjZt6N+09YEp1AN1+dzakGW5NQpsXuo6yNwsCMbL
USBHCTG3bR24AyZlsVIb7/s52/L7hkXH37PalBTHaWmBXKHdva6PF550QiDBQ9BBP5t/JEDc558G
dAfxziiiMq+Q8OH6/p6LTCno+CZ1Iw6unHW5K6e0TT6ps2bUhxHMnDzYSdwqdFobkT+gATTpf4qs
Nr4CAqjSE9W23NzpaYZ2g9HjwLOb09j4rJo5rxYBksR94jGfItprj43mHlqrAUzUzUhDnuNy1NrH
1uJtjwxIWoqdq5KuPNtKO1eoyKKhizCfaIB7pr4oUyU+TY6OInU+qWq1r1xpVhBZynz2Ebxpc3CA
iEDJn2olJ+fcW11RBomC1OZOlyKuT6Y1SEJsKLseMl7cFLtJRmAgwkVluJa6Fn+UZeFUqKvhVOMb
mrCi9xp3U78rEbfOP0YREK3Sl2OCgmyq6qM8Jj0yDbvIC83yXDa5Y/8qa33qYY25U/2QwhYxPxbD
UICWptHr/EotPKoCB8He4gAPIwl/M9sW/z3hhjZ4kdBQqcCX0n4XJb0nfW+2s/xY87WezCkS0Xe3
sesf4TALitJZkyh+S9m8OemVOvycKO3We8vrbdMfh1ZijJmYCv4SuMsnL86EzSQ63lWVt74Rcfee
EGrVv0VIvcMIs5MaRfW9YU2d/hsaMVHLKlUsk4TMnc99P3sWAt0tGBbU/RBXScpo+ORiEFShzWCL
Vj0i3ZUXT3PHmx112bBA+ruax+ZohGqjoOMYJs7XceBu9wfbEPML2M/GYaU0Nd+B5py0H41BFdeX
2Hr9nI2k1CEHSbM+pF3uOt8mvew/5moujXOXtWJ+8tRY5KeuguZzqHKHmxJkRwt32h+bLu0eUryt
uvOo1RL9crTDAQPgXszroAZOUPgGudxw7OtZ/z0Y9hx9fXNEWcQIKKsuLaqrLr7JtkW/V6m5GNKS
bTxL9VBHVbOlLHkjSDIOWNIF7U1dfxVTvL7oy0xCMsBkAUZ0wgko9lMPWcinRlJvIUtvhDC6lryQ
YfUBKlk/eiCcDLqVWU0AVa3Zq3ETftFh5GxwaI0l9VtFMKpylHVIEOlgrtHyZh3aY2wr2GXYjYcd
B72pH8DLtY85wNrun4iO3PxMJlvM56nGe2NXpR6S+r4se9d6qI3Uyp6myU2bnVfTUA5absMOUW9H
/1ZYrS7ed9MwIUrZRtTEbDSqsdLAJOG/JJJ55feNYqSfrW5W42d2vNE9pfNs9w9tAmDTR3gcIqqq
dFPhIxTgItUCR6F4uL9/ltfjagWoRsBY9jBeWhQSL+8K5G4xOzAnwOdmrfthBPycbMGlJWgBRFeQ
zl1o6OCP1NiAxmYp9u/7P+BKv4ZLHtwj8g9geiHzqqudZUGMmNChqgJkHWxrP85e/RwKJV3EgcNI
7HqcV9XdpNfWO9dW0vmxL7Gf2Bty0jW/ygqag46rtAaP76hMd7bShf2hMFNh72bdauJTH7bJz74Z
5+cCuPmWwemNS9BGRI5iq4YKKYCaywXM1cadBkm2P4I5wj1EYtFg2JjTtO/Idq2NXOVGTk2zZlky
sKmMu8pVst6BKVi5VVA6c+tb7Op9PeH/QuvGnOdHDtKH+59neays9wcZHthnIF4UrZbp/5Xk8jqI
q6TPiC84nD7pRl/CVRTd0Zrz5qz1iRpM2eyCjOvsjZ15IwRgX4TkCqAd2sfrtpEibeSnUellqtQb
87aN903YbfFlbsY1yDK02mjFXiPGSmNUEYaqA6Mq5U4Rk3mYyxYfHjUd/ftLeWtC6BFTmDchGqAH
eLmUojcj6v8MFWFP3vhGGmqnMjPlxhe7sSF5CyJcgtKQQUFuVS8aoeJqWmrVQR+HTxA0yu9Il/9n
ZFH+YI5ZtH/rpCDHUDzQ+UY8sdclCzet0yyfHMF7vs0fcrCqT6Mutpzqr+e0dBkoj4NiosG2Zq40
kQkwD9WVoMQX5l+vTT0gNHZev9dCM1R3Ruj1P+/P6zouLqeLYwb3kdLXuq4psTuUGGz0yJ0WzXjo
zaYfzmUrC/MgsbOMfPACTnOuHIcQaQnX6HeZ0ofh5/s/4/q8U6ZnzjxLgEWhYn25Z1pVn9QI4dFA
lunwUOUqWs7qoO+oxREDqiL5EYf2tHHybq22Ry2Ia57CMXoPl4NGni7DqNc6yCNDOgVNqvbg1LwU
Ax5bDkN0BkFab/m6vmYQl5FmYcsvlHmHejX30eWoDTCmPoNEE3CTxspHL+lR50SQou8/QCSS0efK
m+MJCFpJjQpGsoqjgdYrage9BUwmrgVmP1NlKOqfAJ+99HuitwCW28I0ow9D39nuieek+VMNuyiB
tUNR+EtiSsXbW/izje+VcErajfrM9ZFn+8BfczhnpDNrGZIQFfRZVhkSNpbePthDPn8oqV5snMHr
GL2UmkDXA45ip7xWy/+K0R0UbVHOfR80PL0W4eFp8W52sGBRhZF8s4oxP0YIPT32sZO9vY3K4DwC
UQSmuoYUw+Vnw8yh60dF9MEMEP6Ea0Pm2w4aUvfPwY2FpHsKJAL4Cm/O9TU0JwqtophR7FwxA2PU
im9q3Zsb+eD1ZbCU0g2CJypfAIhXp80dvQj3EIuFLNPpq2HL8YnXoX42sEw5/A8TWrzDX+Ey1Dku
ly0mVgy6MPtAwjdF1gDCWWPk+vF/GIUS5FL6hEe7LkUKFO3iAh+kgDRU7qPawGwFGOzG/rv5ccBS
guMF+0295nIuOptPT+NaBkNLCSjVJnGakPf/cX8utz7O0qRzudkAGF3BHlqtTePOlcFctOKlk3rC
ne1UoMcsZaOAcj0U5SYYbfQDwf/ByrycUNhXDm4vA8G/18qHwnSzX6HANyOmfbdxW98cCnQwYrNL
p3Ht1A27NJKeABfFs+C3QwvYj62G2sDiB3Z//a6/EpxPSmmvOw6I7eorAZyauspMFsEglDkmpcp9
D42Sw/1Rru+O/4/8AlBOQnwlShDpY5iOHrJEfa/3876gsYKnCc7gL0nEp+Wd1JhbxurXlyQZNYzq
pYO7QJ1X9xV4e0gHOWO6QtgfJjwMESRvFD8M9SywDTs5Km61dbRuTBTUFIpBDti/pdh/uUck8iT4
NaZDoBodcMZYHXa56RovsWs378JK9zYi4I2NwnMYRW5KoarKvXc5nu1MEDqkOwRKD4OltxPj6IVV
dExb6b351uLlzbubBz/leyLi5VAZqiMQrYoxEK5eneEwjA8wSLewP7cWEKoGFu4GWkHqukppmRL+
A2LuQVN1NvKsdmYpftXryRQkutN/KeZcfzvGYuG+UcmEbrfAmpZF/uumLCXtXjttxsBFutcPYVMi
WpPlZvY/fCzANxxrdJ6Y3OpjjWaV2iLtRoygqzbIIls/lYaVP6IY1GwE3xvLSNZEmcQEOMwOWb0I
7YmGR1h7aiBqzTrHEwZ3sXDrXUJwPEqj7DfGu7EPqQMRGjGnAPG9buD1VqXaLUKfgVqV+p+p6UDT
VaFVPvIAsDbu41tzQyLr1dedp8waoYjlZdSwK7RgbCrl4JbtQEDJi+cKw56HBpuojeB1HUhoAFDh
wlgBVp++Bvvkcd41SkHbTM9c6z2iuOVeI9/4XuIfg/uHan/MJ/SD7kfM67i8NEMdOkUL6pNIdrkn
qxHsm10Sl0m61YOWqijsh1V5fPMoPOAX2Ct5NLniqmED/SWds8IcArOZW6Sq8RRtdwiGNPLN1wxo
EBTAGANACMXYy+l0djjnRcuxbo0eDphmhx8W47GNhtj1LqTiiXzhwmxgoHXbGp9TMy3yfgxql5yG
F7y5DzNnxufJ1N+84Sl5vqroqwhBXNm/UJPSMFgbx6ADvu7Diix9zFnynWPH9f+wdmA8XMLvoge/
7ubmFRXosVPHYIZd7uN4mqEF4Wxdl7fWjgoEzxGAYC4uCJdfqBSqNovJGQO2uxJo6aD5SiLHk401
3saBujUUbH3o7OQeFKhXu25wrdx06mYOasel60vmEfc+5I0hO0nwj7/v7/EboyG/iBQ8jy1tMQW6
nJinj1bGcqnUqjykxiY8hQV+KEcFcP3GxK4PLdBsYAx8KJRr0dW/HErUWSOGbFCDto28vV5QeETd
qtoY5caEAC5zhrgneVmtwTcdYtFjncwqEMcSW2nEtY5mEc4nI1O25B2vJkQvl/fBUsnhtXBFQ9cN
SCFxqjqBS5n633FMun09JNnH+1/oehRYIIRWUMVc+Fz7l8sWDWYW1y0KmS3+0Cfq/vOT29WwD+8P
c7VuBt5QhFLozAv4e51U46Lg5tiIUEpY8CxF4nU7FOLng2pNWxvh6oqiHeLw8qYRzn+BkrqcUW8U
YystTwZ9KsLPtsz6fYdB9mlS8+4oRLUFpr+eGkcXeVGa7+Ce0Iy5HA9uP/ITuTYENJiVszHpGCb1
dXwcNfH7/iLemhnvEZ4li6425+pypKmBBojnwBCkHc1KWlq0CZOxOtYYi34zcWU+3B/vtVJwUQBi
AV2SJbDSvCMpqV8O6Cx+yw7F3iDs4mgXwwZ/dAqE6voqrN65YL1+ZP1kPaJp58Gq1r0TnVBcCoHM
BanuFP5klOY7Q522TuFVVsAq42WHoqXGt7acVWEqTpy+6g1lDHKMtP3ZNOb9WHXV+7guhl2L4ton
J+u22LnX1CkqYdyg+DAQAWBvro7KWOPMCxlMD3pq897HMO2n4nNuQM39VFVQoH5E7mzmR5DVJu4I
UTWh8NI1rngc8EKDoxl2VujDWyOp9lpTe/YQozN34K3MmW52EY4YbdVR+Kuj3IrVgixy5T9biaw8
O6rqqEKlL9Ki3cWDSLxzl2Ruc+gdJADe9Xh+eN+msKrTPTkwPmQ893LlX/xl2thPGk7bHoWfOPKr
FJ0SuW+oToV4ogu3fWtJgNUBrwE+bzkJVxQqauyFJJ0xAhcJUBwhJp33UNKk30ejTMVGULneBgwG
EhzCFq91ni2X2zPMHWFks7NoXXv2P0bnNtHHph3Mcq9HllGeWtMK8duxsmmLqLM8JS8PBi8xAtmi
v0eXYq2C21ilF6VTbAZp65q+4WXinOstULa+b59EjwbmzmpqcagyO/x4/1BeB2wmCs6WpzWcLqZ+
OWmEgIvRNWsjqJAM2cGalQ+FXU0bxMfrUMMoaIp5YOhfeS2Xo+j1POZ6mJhBHOlT6nuVnbWfqXjW
HqPBU0e6phjGjRTyxvcEtgXod3ETYnrLj/rrLYgXcupNA4PyFMRxerbR/KLZqJTmrtZHpdvliNlE
oPaIPw/3V/V6vkRvDIYoLQH3ZGEvh64Bs8zWYJoBeC3b2LdVWk10OPEVOOCuW4S+2UbNWx1Ayb9o
py+AqiWamOtP6bk9wAxo4OCaPBeDSJNh4PQ/pIW7pUx5vWGXrjrvGV7aJij9VSQ3rDFpG7oZKGxK
b4cJzzPmI1+GGQ1/U8ZfhJL1u0qaG7voeq9SZl/UH0gAecaZq/RvkfAYUgPcy2QD9UgF4gWyT8Rb
AYYURMALLJqYi0jQms+fFeTnE6WTYHBcsRtrzFw7M7L8GqnS/f1tcs3f5xVFGrN4ly5J7RrmLkwd
9FvdukGBIW/zp5t4H+wyIFdAVuh1OyfAz2F4xGw6cfZhGxk428S0I9BksQrrNKZRXz/ZRqi3362e
Ksu5NEIyVaK4qHKkVfBsxie9LbMt6sESFi4j1lLZIV5SQQLGvO6ejakX50VTegE4LzEGmTpYcCtg
h2b7fLC15LF0a63dVbNhI8Cg1CI9iL6Mvtxfv+sNQcREGBUFooWvuf5UAwJHDpSuMEjVqv8aZTUa
fjBSPt8f5RoivyATAUHSQ2bLc1lfnmbNHcIFoh0GyMpyqICOtdnOsnIxIldIOfSMfwSCuJm1wD8G
PJyND25voN4zgfCSD0rfygfco5WtytCN6buUe23uR8B5cCUuf1dV4PsxI+8QYFQKIoE3s1f7Q1MM
bwbrLByMRdoAJPJSLl8d9w5H86h2dL6qTiVNG0V/UnA/P91f56ugyRmAt7QgLSjNUGG4nE405BVW
JTWFBVrBzx5uyecaAvN7zSm6R6WW3ZYpw1UUY0Ckv0BW0QniPbGaFnmuMuPVPQXm0HtPcYenzwnV
qrrCIqlD7bpyyuyP2c4TOkBsro04c/X1aKkDWefG5/stjL7L6aIonIVKBb6izUbS75KuLBotXrZl
MHZjWbmJyGsXKRiEalfXYFUWGd3VnHpeF8/KMdfNUPh6Kqsn9OZi42gZ8bh1P1zDmZEoRaiLFvtr
N29dh0UvtOroSKnBOKSjxBI9bbJDKWPvxdVGR/Ndt4/+5GWMDIwEc7cHFlm7vuF26beYfny4v7+1
bqz1wvwChwSOG7/d1Rpkoo6dgkwzMGwBB8GS8UMYW/X5/ijLfrkIikwaTdYFaUwMdtdqiaMi4WGK
UgtEKLJzVyP+0SahF2Dj7G1snhtbl6L6wloBlcsdsjr6YTmLgk69FgyjKveJnTqIqVhIUitjsTNL
x9iHmjo9t3a0RZC/NUlQgrBBYXcw9CphTO3BiLy2RWIOWaUnYL/T88JC+1Xag3zrfQ8hisci6Qxg
l0Ux5vKEFN0kQPhqWtCCYT2DH3DOel7mGwTQG3uDzjpdIsrPC5F9lVUoSKY0PGM4H2ldn5JW/9cS
obGxAW98L3YdcWapv9CgW32vREROlSg89iJb6odI6PUjyFawb0ZnC3/KdOdTjmPQoYzEuBFWbw5N
CrxoACxGBau9j+1MoYRGpC8Ar/xDXSDpbmeF9mXubflNxR0JcyMvBDlsbykf3og8+D8tmjEgr6iA
L7/srwQ8bK0uGcJZC8rQlE8RLuxH2XXJD0QSxx0Gqc1Gwn9ja/KMXxwOIWPT1VrFc0Bgmrbo1qPM
72gvhdL0e3Vu0srPJFjB+2f91q5ZquDsGDqSyEVczq3pIpXSK24iEaYl+7TI4mMVk/3cH+VVEWYV
UqjXGdRX4Qdyy6+mJKbQBsps6oEdVo8jIip5rTwYsfJOVaMvhWIdVOn81xjmhz72/tFa18cg49Bb
BvTWUnd2sb2FT7w1b3Bg1BHpVPKqWv8gbcQdrUx1OjZdubO7MHssoPKe78/71pdETYbCCC9xynyr
VECp07ifa0wjk7QoPvVZlAVRmliHuZ234C23NulCxQM1z0JfubCpatM3qcNQKiz+f6lQycCIZ/tL
GIfpQxZ63VufhnTygPGQTBI/CTmr45iHimrObmYGouiLZwr02d5DgXBXKWp4VO3GeXsQXYpblLXQ
GYV+vorXWtpqEdZ2etACcn7IQRTuE9V8swANswIgAkqJhiFv39UHa+1+TuA8UKhxFIGyqZbuZx1d
ZDSdtkSub+xAxOnBqav8Wc775cmrdSOEZoa3TizK5uPgRNG5dodqI2pqy+WyOnk0NUB0ETN5n111
NmQzmHmkGkE0d96JfkQIebIMn6dikqUPXLBrkb8xYl+p4G9ksg8Pg44Px/2DcGN3cgDIJ7hxiV5r
Vbu5pWZaVWhr5iNPISqlIsRFk6KtPw9e7mtmuiXHfmt5UcQ1iTloll91w8bJaLUKiVFQgeG0t1JX
35V1Nx/vz2tJbterC1ZlKXLzdrtSX5dOW6eGHpmBZQ2/bUxnm8l6oifxwnX/yU2ml/vDvb5HV+O9
ojh4yAB25jF3uWmcotCNKaotsAjIVZ4QnJLJA++nedh3FDPifT6naM07Y1Y/8HKL1NMQ4duHwWpb
l7+sOC3sB8Xt25c6kpb5CcBd4u7DUSbKDstcwz05yuA8d3Celiw2GXGbKO1cDzpFzfWfMk8RKiJZ
7pMnMSWZh+ei4X227Hmqd3WckzkJryXUhLOuZqcpFhb0AEW6xRnev+x8qOuJ/G40k4n/jZCKQpwP
52ofj8L8XuMu7R5GXe3cvdEqJrBJGE2wYREfd/d6y9PATxVUYn3TiXU0tkYn/MqX735pRT5G+6wp
0vhghCnqjCS2qGkNNXWrYw7iJvenMCs+uU6o/56oQQ87qZtTsR8xqOHpoIbKd7uGnvpsqXWkP1Vx
IQI9cupy1zdm+zWewrDeGbHauz6avUZ+bnin/KgVlYqE3RVm7E/ESfhPmpL9zlUpM4x9R/2XDOGM
7WAMtR6Ba0B9tSi87GeUe7A8G70o1D0WbL2zcdxubH4bjP/C9qQlclXXomeLtU2BnHEnQZaWtQPw
Z7Dn/f3deGuUhZPCGlMTvUoGq5Lqvjew+SNFt3x1ghatmNOWTsytUbipybx4s/MwWYVkCXzCmYES
Ba3o470hR+cwhnLL2+DWKOAOeVSRXS4iKpcHa+Bm8VwlZC6WKj/PajZ8L2QWHe6v2Kvu+/r8LuwR
HA35LFfxYqS82OIxRG2zNJFXnpbm2FPFK4XCNUIm+h7PM4Axwo5JZeceFct9itfhbww0hbHXUicX
X5xa73+r1GjSrV93466AH0nUXPq4KiCdy0WIpwpIVQhu1Uab9ltptdrHKVUcB7URy8DPNBWqvwgV
/Tu1Q3akJzcFtBq2Hvq3PgUScODoF12xKwpxZxfkMojdBnpbaO8h38c/0RqwNrokN1IzepMo2qEV
QeFijeKeXVOhZEICSNj5NaVhdJKc/V3ey35jWW/MBwEVKk5wQxZU3CpzgXQAwKQJ9SAeBwhpVunu
CsURGzfRrVFcTiLnBHIPh+Xy20nLykoCrh4kvQaOsID7NlSEq/sb+MZ9B6z1/0a5BvcNKP+2gx4U
1SCf6qywP8Ew0/1iSOZHrRH151xWW4/Om1MzoV6RL3lkEKs3Sh9lcxGLgqlVbu8rwhvPTelYGwt4
Y0MABAUqtmQMFD1WcSZS4s7Uq9EI0tDS95jCf1fVydgnVRZvLOJyjFZBALVJCgKOzUud3Xf5qXBp
S+0W4BpsccCYSpPb06Gb3EwcpSizZ7tRPpXx3D6mbWh+u//9biwlQzM7djx7ZL1LDJzTkdexMG7g
AX3ICeEH7BK2CpLXVLmlOMDkEOogA6MmeTnDRpnSsfJyM8ij9kNoaX9k4SrQ5Pqjq1j/ekmyT5Vv
TqO8Jxh+mmmHomSjv7igRXySrD0N2MqP+uFjIqaXrrXnnTZvnf9bK8EFCRoCpYKF1Xf5Ew1aIY4+
sRK0s/Amnmb3GKX4qd1f71sFROr5/FXWIpjFLC6HIWek/eT1ZhBCpwcsYFYN+sVyNp+TAWPoI7Ke
Uf+usIcyf9LnjNqppiNkczTpNWokQ5mz9XC7NXGeTxAhiPRA1JdU/a9qBth6ZJJhcQZFj/EzLh7F
QU3dLTGgm6Ms8pNUEfEHXMNNRipRHfMzg8Yau2OlS/OYyKb9H7YzhXzAkIhc8u5dwtVfc0nmYYpR
jTApz+by0Kh2ebIxd984r9eRATLHgrAHqsN81k/dQTb0kKraDMxejY7ShVfrJVp3rKvu7cu2DAW0
hFIorYo1o2lCJj83RMUNrEYWpPo2Gb478SYX5taMQOeA1aK6vZA0L9dNyrxPFINYZ1hmikpHSkUm
yiyP/DWsNt4st8aCSEiLAMyMRu3ncixIpuDPbfYbSt7Ru7ExxM4cXCWY2srbOG3XtxN5IvmbSyfS
pEy+Omx9j2r/qFhWUA34r1uRWT2XZleeACi5/yagqP1GdurGHnytPFyGc0aFhoEaEjUDOsmXE0yK
rtQcoVqkjrzMnmdK9P+liVfW9r6Ka1zIGx4OMe8zvX7REWmYD2Heiu8DMGG5m4QuW1/FOeclRB0i
BeU9DCgCYO4AS1EujGYeUX19tOqq/xB6cfVP2iIdsetNM593GSyh2TcKL3ppqyp5sWJL+0IRtW19
XaTh57rH29PXFZkqp43Itizmetr4KPBd4YMsrezVtJGmSCzh2QG879Cnj2ucW+L+LguJKGan8SBL
7Y9CpsY5D7HzwbMCa4wxSYp3GOdV+/s/5zre8CvIEJbLDdjwOp1T8L60+3K0cadpoz3+pA7Mssnd
eFfd2mDkjFAOaJxr3rqMqfc4hmStbgdmoow/xkEXO5wxinMokiSYoRb7UtbeBsPzxtTortEYhhIA
/GPdqZCa3htWnyCXJKIfGjYgL60s7e/31+/GlU2whlgM3nFJUtdQREtI052FDIMyiqz2h+ooOjR7
D/n51M8dbAHmUSJgF0WJq5+4ss0oaHMMb31EcXMhdk2hZ4nvRfSYP2OjXn1wq0bPHpw0zAdI+baV
Bkkyl1GQ9mXu+MgvFsbGlrwRabgCqIrAQ+XKWaMQxnEo+ef/cXYeS3IbS9u+IkTAmy3azTQ4JIee
2iBESgfee1z999T8i59AIxrR0jkhLahQdhXKZGW+JrCQLByKI9JzeJK0cJQKdDQevxKYLmG1Jdpx
Ny2Bec7nhF1okW2n5rnyneYoZYV0Scqu3Qm18fnBqTMogPecU2srsapPe6wQJkYF6gv1mZrmbmHt
pWxbUagoifoc4yEtWO7mVu4dNRhz+yrNBkgYDc+XXp39nQN6IwqVK25LHkT0qt6KlX/c12rWpGUb
CvwUjapza0bjBdzWHituKwpdExUCO50iGpnLsUylo0dxBGoptzt8bZEpfSqLcc8C4jaLF3BLbmo+
C9fo2u9x0hOKu2xcyuwZhVQ5+aqH05OlzZDJwugY+eaJPvX/7m9TcaiuDl2QUfRpwBEidLCGxJeW
iZy8kxhXi5Od7SmFrwl7+Ydd5wq6EiGf7X7AjbkkPwDbA28HmsSaMtn3GfikuJeuqKVHh1LX4mPU
mNnOzr2NgmStQA9AnQczscaZQSgB0d3N1lVDouTsBF0GdZbC2aNjgR5hUN0gC6F5sf5itdFYLcm1
cw0onr76xaieI0gTj0eBjkniJBh30NNW92Jf96M6+dT7LFGf7MA//m0mNEcfHgs8Wb4MgAvAvmtQ
YBSjadaAQLkCBwhex84az+mcJF//QxRs4QWoUoxodSoMtTGh9xT717bpyqfZxlYo5KH6cGuHrgsn
G4VjHmSk8sv9SkYQlMho+9cZarU7zuCWhyDfsxm53TpgDKBNAyKBhQZvZRnFnNrWqTrLgWgZ6dFV
HmrtYxkE2ssEukY565PjfH549kA1iAc+VSbewatXMJIZWKlRib2CW7OffTnpj2al7a3q21sPgAqt
MZgEoETlNXoKi6iuj9LMv4ZzIZEyTvG5n8rkOqjxnsvkxjYly+IJBINasAbX3QdHqwpbT/yrj73b
P7Qbo/dlUdk77e/NKDSJoamxsnncLT+U4zvFPFiVj0hh1eJ8EVZPMnJFX+5/nM1po1Ym6ta0uNed
vtgOcQUtiYKTnX+S1SA8G9Gcvgyi/vp4KAAEoO/EVuJYWA4oVJ2s0NrW55NUzUFRe/uQ+xbWym26
B1XYmjuOBR6Ob0XAdWnJaJuhLWWaazme9e/teYjOsxrtaalszR09L0rl7CT+vloHSaW04SCRK4a+
VT4FhcPdE5oYlQ1593x/7rYGxNkAQIFUC13b1WLoDVWCJDv51wRxPgDskXG20r57/MzGrIfrWtDN
cWBYnUBygCWjHWn0JMM5+Zbk41fQzepOir11ACFfJW4fpo3XynIZ9JKeRWkV+deq1KQLfbrkvVKE
kRv1cvbZkuf86fGpo/DCDcb6pl8opvaPZCtEdLBsAOddWzMuPvdWqL1wTOy59Gx9IPg9IEvhmAtg
6TKKCZa3j3FBvVLOGE8zjj1XXZ+dT/fHsrXiLHozNMtRiwSwtYyChzd9yWbwr1qvRMcAh+uXQEcE
s8J49nw/1OaAkEERTeO3hvUylF4XKOE6hAIYrv5dFPXkReCa9uZtc0R/hFkdCjU2VXHWzhwKRau+
yJHxQSqc8FJKWEnfH9DWumMDiUYgeQlrfDmgQPGRPWpU/9o17ddes+JLII2DWxd9e0KMNXXvh9sa
GJKhbCKagqhgrBbENOGhYmQ6t3miW1+aLqm+F3B80qOPI9bO0MQkLdNhYaNqkHzDFpZBOCyH1iK4
Bs2sD7zZMurTREXzd2N0/q8sHnNdjJCH6dhbyHDeH+PGGkEYC0IlRzpwlDWirx9m6Ed9j3IlaoOn
nMPrYzta2u+Ho1BF584AWQvleo14NaQ2SxUQ0dcwnPFFoyBxitpCfXwsolgGd1joA1N7XM7hUNU+
lRnGoqBTJQ6j4SWo5GgH6LkxY4BPLFCDWPlQ2tSWUawxKO0Gy56rP8c9tqejfDJrq31872KfA0KR
MwL9hLX4ozGVVVJQG7iihDh6dogdho+y6Y7qytZY6BIBs4Rawf9WMxbNcRC1SmVds1nv3WKw/VNr
7KK6b/cRYm+8I9iwTJi8fhM5yD2aCtbYoPVn/BjzwnmhP2uf0rCVH75k+e/DsQYdRKbKd1p+HBxe
0lSSS2xRrVE7yg2SHdz+xc60bQ0IpiwnK4oW3IKrdLgpVSN1NKLgsmu7IWooB6fHObTArHpnTd+e
CwxFJHVsnDfBw+WApFEaVDVkTU+d/b1LpGsfVv8EVveSTeykbGp2SnSbQxPiZ3QoqdOsV7fUYkQy
jwwtzGX1MNpD/9muVONdqrXW8f6hsBdKLM4/bvVSQVcsScRGkuTpy6gOGK9ndn5p0jDaGdXtxcHi
xn4FygSAuxtkv1JVc5YllonKv/FqWPU/6E7/CBq7cQET/XN/WLd7SsQC4SFY0Fzyq/MhM1PLqUXt
LpKcygVRVJ+6Zt47tzcmjz6RyCJA45C8rpZg142O5OijdS0gwc8H9IKNQz+MhXqkimnv7KqtYJzJ
ZAlklPhtrXIWBIXtuAlM6xoEY+pKgJvcNJ1/41StPXzs0UdmwfOdWO/UNpZrAj1lpx5C1b5OlKQP
cmr155re9c6m2vhEoITFzFGA4pW+OiXqCuuiKpztK6h95zCh5XaU6uLfh9cBDSkuIyH4wKN2tQ64
7IcoVakFKHUruW3RZk9poe45H7xxwpeJA68+oQhO14Yq7jrhH3AulwbMya64RM/1NR/6+FMNhP3L
gEme6VbqhBKOY3XxeylhZx2TOR3DQ4mAPjRhrTJVNl3Gv6KkGHv/0Ie5VA+15c+Naw6tal1ZgeWr
4nTz/HfAuev/ThG7k1pXjjSp8F28G8PoR1jUSnMAWY7c1P1ZFEvr3vBWORiSSELIy+YJTS6eXce+
KU6RNvbPw2TOr0nmf4VgN1KWj5IPTROlv+6H31j5UJIoJIvKKJjk1Rml57bf6UaDY7MDfa+uyvgc
IsjtBan5+/FIovEGzg3yHm/e5crvbV+bQvFwk3VcMu1elk5UrS0qo9C674faWP4kYjQWkRoAhrLO
k3w7bnU5yqWrFGTBycc87MIcPCzzSjkChDw6BmL+wNYtB+TX6iyVeSRdtbKeznZXwlOrgp96K++J
MW6Nh7uKaqtJZ5tMdhmp17IszSZTulJttY89GhoGiCHI9zvztrUY+DBCDRXiIQXeZRw6MmHZFmHg
WVZRHOesyb9ZdlA8zbM1XO5/og20BUuOniSPXRJmSv/LWFolzdRka8RiUETk7P1Ua8XXqVQxU03h
a5tWKLtmnn+S8vaCoubXcJz2aiPbv4Fx0ohiA/CMXP4GMo6qVsC2XLXUbP5n+G31s5vk+WijDHtO
fdNxFb/xL0lWW8fBVutXu2uVQ8wJvvP+f+t5rk4BmpWCs0KxQVyry19itUYsI2VfeTPCH+lBRxPA
+Qp9Mw7P0yjH+t9yOvq/Sn2S5ue2CdAGKclwsJ5U4lzyjySFCFdhKayi0jn1qfSliSYJWdkQBs5x
hjqiXAFnSl+hxTjtB5xrq+jzYHZSdzRbHYp4UslFdUjbzGoM15qsqgMAXMvXEriB+h6KPWep7Ef1
yXAiJ/0x6OX4Na61Oj60NkYKrtKOfnXU/AhvaJNnrHaWRvmtMWVa87Pc1aP0BbYrdQC3kqp6foeh
aph9ibIy7z+Wwxy85n0bGFcl883wMGW58yWM01E5+GqQOJ6G71b5LZ0mOT8AZZIGN9VCp8zchkdn
8tWAzZRfenKG4sjDJcQvxU/K9uAXoQMOVRmH7lzYbS69aIOVphe7bMzkOllGO7qjkSmKa0gqrwLd
7nDMRWxBm9yB3on1BJmiDWyXGmD9TywrmXOmddg6pFXK6PPrRmWM80NhZ3RLUzlvpo/WlCbVq1oX
ef5NGutRQ9ChtabfiR4H6SlV1Fr5MEJ8stwYJH2pHKfY8vMTEI+wcO0gssZLY2R4Ux7NMjB0D/2t
LH2xIycqj4E6GzxkZzNV9rT4N44YbNIp7JOYUNxfZ0BBnmE64Sv+VdgaexjPBEAVgm4n+3lbx6t1
DtYUehYVPAQ314IBEFulNGxKCXygqnhqqrdf41AZDpEvIN6gJfpnZCqV12ianQ9zKXdfMINMPt4/
e7bGiuM3EEJx6aHNutxs5ahVmAY6/tVCku2gUBY/xWo17BymW1F4rYNFRgxfqEwvo+hKZSqzw81q
xqH9Ocj8kDZtVew0ZDaObAFBoh4AvIMSubqMoqk5IspqEniZ70MscAr1s+huv4RKIO/xljZGBGqD
Hgk9Zwu42Oq4zNs6m2dfkq6+zBF9UP3+Cz4N9Z6d4VsOvFokAK6R7eA9DURkLVEVW20y2Rpxon5+
QZfmIJlB7MZ5+I7T8bkZnadYto+8eN6NQ/R+0oLnxsZQsumCD6mZHmtgLK0yXRD0PedZ9lebVmdM
x05JBgkikIrDJI9Ho5kKN9L0nWtt4zULXFOwngA1MEOrmxqZ2mREUDvwgGv+6DjyXarI0lFr6pdM
45+F+TgrkA0rGvVU8agdr/GbGcwu/MTrwNOMsHX1TJmeybT6nYLA1lVJAHFRG+LhvG78OVVkjv6Y
B55s41bjZ/ElTFPIY2AFDfO96fcDtjL2r7rJcTY0Pw6dtXNFbi0+5pQLkrIE6OzVzKZloGVROAUe
HBPln0hJOsWtaqBcD58NYGBFE4NyKJi71a6lPo7V2swHDNGoOcZJreAHEexpeW4Ohm3EwwZdqptW
ydRLgzIXfuClgx5QlyqgnbgqfrfH+6O5XY5UcPgLUVlB/VtDrQoE5c1e1iNPrnozPVF/yTFCnROU
AAO1s+KP6eCEn7QccZOdebw9l1AzgfyPxj6VMeo7y3MJQGkKMb5IPNXQnkkRkgsSnxa56578223l
Q7CoBYQIeO5tPQengFa2AXZ5Ebd/fyhlpc5cvbKij5YyTlhz9tCMdnb5VkxWCRsdTC7p8mqRzL7c
GHMV5F7JZ3ydUqWODp3eIltVpZ3xQbw0X+9/yNsFwxd8E+9Cs4Xi3+rotWJbA16cI4ehK91P36zk
50TJ0z0959uvRrmA9zytcHYZ+lDLr0Zup7R9ZOYIog0O1su9ybPZGS+FXD5eCIHpCMdYWOSw1da5
dx4nmjKVhMIkxy+eJyXyx8vQJtnOFtgYEpALlHkpZMqi87UcUpzXCaAFlUsrmCRXM8roVChpB+ZM
3YMt3H4k2lBgmMDsU1pEx3YZCnaFpMxIins9HLlfVF2ciw0iY08O4aZiQNkIVBcnBxBWmtSrrVWi
jwtWdRo8RZqxBrSQDdNeqlAdEjc3guInxL0wfpmrLOsv3VD7GAGVeb3nrXAzWIHfJHei9CN8Y9a2
c7GB/dsMM8FLsbJW4Mq1CpJvMPMfxu8JcDUh2OF4+nABLWfVwk2hDLhYPTkph2M3xtPnppsrL5xV
6fv9XXazr0EkCys92kSIE4LSWIbSnblSu1TrPT0zg+916vSBCw4JC+rO6KgdoYj/sIGLAEGDaoDH
hdrNTU6FpULR5pXae7Ual+8xtc3dRC7HRwUnMDoxOYxRx6RvzkdYDsy3MTMza733erqI5ZOcztmn
CLWwPd3hjQm0wPRyPtE3F3TDZZwKQxhFnrXB07WGHojUt/olrNMucOPWbifkz/Yoh+KTLHJFRsbH
osaDGQGCD6ujeCizUqo7EbFyun9Tpcmf+l4ZL6kRINWlKeHPnHfcIVKnPjrdXy03J4sIzdPXooPK
Hb7G21VWgTswd7Zn4MnxpKt19K3GOOli1NUeGXE7FCc/ZzLn2PrZJM9Wa05hP3idb+JJX8qFlp3m
NJXfKdG8V6jb2Nno3QO9IjUBHrfGwARRwNaumsFLClP7W81b3etI+I+Pzx5kEHxHBcoL0MNyqVBi
MSljSFhMZ2qMD1+o5ryn9cEq3xUS4kE/Hg+H6iDFHhhjDooBy3CpOpbhqPsUNgPBJbba6lz6w49h
bveUFbf2AHLflKwFSdVY65TBOEY6LU5GT57H+RdosPLvPpiU4Qkt3zQ6q2WcKzsrcTMkIEYhMw42
Zq3XTmu9H3IjHb2AMv1Tqsm16eZObPzVllOWYiAWkJ7/h/l8c0oXKkfWuuWZKpEcm1Y8embeZ79M
ZZrO1GLQAhuCZu8GuL3wKEUCOOUxTa2Vlsby2xHFqkipRq9Vu/gQS5zRrlTn4VPHe/d1zK3+fdrm
9cGOteJSlOVeq3rrjKHdRfos8EA39QLFmLO+pdzqBUPVY+XlZ5c2K5LnevqldzQv3cam2Qu4UJ13
Zvm2XiKYtXxShBFElXQ99HLIUASbWLZjVY3tFeP4sDoUGgoUh7wP/P8FctBHrh7U+cegafpXRdLd
koJDfnj4c/O25DeQ2QCxdFY341QJ3058ebiE4/Jc9TN2m1L0uzf87ul+pI3JFuknTnQqqTVQzOXH
jkIVGowVjR4uM9OzFOnaz7BqinNWj8r73O87uDuSeiLX20OJb5x7Np1T9N/JAnjFr5ZZ4cSyRhV2
5CVR9qdRa+Nzl/j1jv/AxlFOFoo6CqeQ6IOsxocfe1Zy6Y9eVbblKVeK/ENrdcOJnC7aufU3Vo/Q
WbVBcYgCkb7u1EoxJmdSHgCvqM1x/KSmTWG54N3ilzFLpOHQ+GGdu1o4wV/URnzQDpIGReqcBnR2
d1bQ7Xfl9BVkeoo6APHXv6XEKkCxw4CVLNe/cqf71tnmczOM32sYAC7FZdfXu6/319LtF13GFH/+
RwMeX97MoQLXe1LPBi3BJSIGUUU7K/b2i/K2ptJBXxd89w27ym6CCEdhcTlbmfWtrBrtLz2Jq8j1
bX/89/6INmOBGBU28CrrZ7VGlaAmr0EnxsPWbDjI+jCeqFxLhyF0Hj/hBWuGzpZGS4hbepUzapGV
5oHKsFK/lZ6mKE6fTDnLz6Nt762Nje9EZ1UUKBAmpfCy2hPk9dOYhQMvmihMzg11xmuaFsEOrknM
zTJVZEBosdBf4WC54abb09RoqTwOXmvBXEhzqKHhh1KWE3cswgIJu10tre1xcXexCfEzW3t/mFLV
qnLLFLYDN1OEgMS7oq/iHRD25poAhkHNkdocm2y5ylkIeAUgK+PVHXpVvRSMcPxLgMta/jDFBAU+
IcFLb5ViM/WIZajAl+1QpzbgtV3dIR0JNKyiU3y6v8hv0xmqD8i2w6Fj2nhJLKNkPM/KvFAGr9J7
sDNG62I6nhwaPK/drOOF9B/CUW+2gbUIuIT4OX+cEko+aJ0JrduLhth+ocM3fGxG1fpfLyvSE+Wl
aSfe1qpAX407jjSUv6vLeFZhIjGW9KPnV7T33RLxl8SN7K55fBr570OhoW3M4b/OHbSpBsJVSpOn
IaRqvbMbCIvH1K6GhmjDHKFmpSTF8/3J3BiceBYBhUTjH+q6WKx/TCYNaoorSS97FMLBGPvVjwgR
h/P9IBsrnrzIRs+MQgg3yqokUPnNRPWylj29VPAWNkPzVeX59axXdrnn+3CbfEKnEixlUe3jubc6
m+ZopgMZ1D3IYjM9j2ZMhMSO5hOuMKawkI0G9I6H7hBHUvRzqo0985utwf75A1a7Ic07xc/Drvea
Cma+FUuxq/XS+FFSivE/fLw/Q60+XtFnYKCStvfIOul4O6HmaglepPe/3kYmIGDAZNPopNMFXM/o
ZFuDUk+9l9j2eChZMe4Q4H6aNVN6yEPl77iLHbdpzZ1Vs7U0/4y7mkja+7NfD0PvKUZMm1Grkhes
n/eg/Bu3jACEAG5gfaIZvppDTeLW10MKOjpG3EeS3PDom4oPf6kI/pXk3ne7urKPj08p9+fbCqVY
ti6mhkh7Tb1N4crJ2vTHlHa5p8d9+zGmm37mkm8OkdkEH2nePYwUFfgXSMhYDyPRQU6y3O+yjftw
nTJciWrxcxD0P+y+rJ8i+qE7CeSb2sXq/kbdXkAPEcziQ67WzWBmca5H1FtiPRsvatSOwB/qFIXd
zLGPWTArhz7XMKtI9eYSFblz1u3QucQB5QVtbNqTEjj2CXCXTNrdWmd/rveouW9Z7M1vhJoN5pYc
g17VcjrKKYZco4cD4tFt6dpKlr2UOqUGO6mOTqsFWM1GxhH9qPKcFjzYMYtTr5huqGivtdJpNpPy
y/2lsXV8QD2kKkBNDhj0KjtQmsxQ6k7uvbg0gotkx+FXdUYNaq6dPZ7E5tIX3TOOfqrga4n+KZPt
DH3nwbNmSpjnaMyyApRDkNaubbTai2xK/nCIx3BPhXVrZ3PF8Xajpy8YSMtZhzMe69aU8DodzKY6
GTW2Q64xGrO+09XaDEShRRSIgSyti1am1MizameDZ9sIQsQ49bk1lbKdY3gj/+G9L5THeGuTJKwW
UQvHNpocffCKyESya9RnMrqmLSKXcxPbKbOWmz1a1dYyEX4gfDZm8UZjy6iB2Nii6DcNivO1l/uJ
bRZN7xQSo51zeHN4NitR8CTAPK1OyDjPlLxL/d7LnVx+r8UDIi2Zamau3IfYwY/hXgto86sB7BWs
WGHRKK74P3KSsjclJS1iUbyYI//ST3OauH2XFHsaslsjA6dKkxoyKX5Rqw8HZwwJ7KHljQtyRXWN
RCEX77Rp/IH0pF6eC6kpd8oJmyHJS0j8eavdcLrSGTcvKeLp5IRKeKmHLv8SVbLtoXuufWroB+3s
gM14gkgBVpQC8Zt68B9zWfd1UoQjL4Cs1o9yFU/nEiOJZ8nMzYNuD5/vH17b0SCwAjgQ6KTV7aKW
hhOYIXBULUPHHS/j+WvVSA00HhO/wWaWd+JtrRQaJeIRBRCKctdypQRzrpiR7fABkf5X3HLIqVFM
sf6fwnBtUtmDp7+28sy7PJ6diA5e3bTJp0Rpxg8obI7/5VOB0+EIAYIEhH45mCk0+7kcaI0oUhv8
JYVmfDJtK/qZDkPxY0iSvebx5uQJeCovXbDYa4Cv4tf60HOOeM0wJfFZ8lvcKppBbr7dXxRbR5U4
PMQ7Ho3hdd8lUQtnCNNw9Lg77ZOZJ+UZYdr2irGVcbgfanP9/f9Q6/dumKrGbOSUX9EFjA50e0o3
ULp3sq8/V+2uovHW/cn88WriIc/iWB0fs4OpSlmx+pCWM5+GvOxOToMraY9KxmmC5RS4DSXy0+Nj
5A1Fv5qY7GltuUzUvIM5ErPHbIy6TkPTBsdmqNV3cwiuwkVIcs82dOtFxQ4TglY0/hExWQYsjcKX
+pnvB4RHxcIlZ/O7Ra+k31u/Sj8P8H5OaTJJr4KbWLullNv//ochCwUo+ltcQWsSVWgb0limNC9s
OcR0o88cWTpYAyWAAVyq5Ra1sE29H3Nr1YIO4HQRBqPIHy1HLeWG1EEyGb1uCNTp4CeJ+UqCFL8v
Uq7JnXW7tRWh+YIGc3DK4T5aBkv8zBl9mY6FjAvHl5o9Ih1kyRr2Mr7NOMJsmYOD7HJ9G9CWpCBv
1hSzUwVAa45bZRf29c5BtvVghLxJf5eUGuzD6haI61Cryp4oVjD1H+15Ks5dhdENxjPxfFRarXge
5pz8MjP9nRL6xleDnoiGiwrIDpGY1VcrE9maSeLpRgCEYHM4xgHLncCdpSY7PbxAIEwziYBjuVzX
QBWpDlLNosvjMQ3Bd0vLpsxNpcw6xbnaXh6PJVSquMPxU0JxfLk+jKnFd0eJyPH8OUBULhiS4iyl
8hxeVaWv94pCGwcbaEjY4PjMCfugVQIWDPYEMAp2tq/Xin3wyaB+kSwoqtvJeveP8JeaL6adWvpO
aXRjfbK9QaxyHWEEuW46yHJf2krARkczOHmq0Nl7CfIi3cnXN6NQHOKqxXgNdY/lbNJUqqW5ZZGA
rciek1YNDlMe7emXbyxFwckF8gN/RsVAcxklt7I5z+tu9IraML9Pat68NGAQvktNTsD762Pj3uPJ
SC2UpiNH9ZqOkOhNUEumw7LvLBTJo1Y3Do5voPM9RHGtHu3KUB7f5MQTkmBUful3rtaI7YwRNpg8
O+jTNz6ej6k5v1O1tMoOHbCRnz1vn8jNszLMDtTD2j3trq3pFQxuVG2EAP+bk+gfia0CvaaS6gkF
gbTMPg0F+qDHsMIG9WA27VjtnCsbO4Ia+htMmJI6ghbLj0n5IbYnMP9eUjs9go5hI3UHrEDn4qQk
6lQ9l0VcfrCiUgnO9z/txmIVLyFObOr4SDavtn4mvAtNe5Lh+GjZsZWt+IPVmMajsHR0WtnrXEFv
hYD1DRvjCUpz3pDBK9all8l6ezZCoTgo9/ZOqFtoMrFwV+co48tRHlrNZa83NSaareJFBgU+dw6p
kIIjCfBRBYv0DpWGaTxlQ5zpBwpASMHnfi4JmmAbunGvNHuqClszzMEq8npsYaBfLr9tPE1mSEVK
9mqkAN0ulvuTKrV7fle3UdDeEgxm0FzYVq6R5nVtjFkad7I3oKX3vpNa+0mxUOm/v1puDwKwu6Ro
orjHG2L9HZ2wAndOhdabHJAFo6Nkv6tiGv8qTanFzF6P/rkfb2NUcFZF/QFJc0ydxZ//sQuLCrdO
etC6N03F9D+0d6fpODlauJfY36YUXHtUVyg/w6K/gXREjYqphprnXlRE2ktvdsE7M5fC5zQOqtc4
9Y1THBrqRauN8uH9B3BSFdJZfDUB7liOsO8spcr1vPay2I9PljHTgUeExfny6EQKfCY65iSbOM2s
8TmJZkwwYHGq7MwqPgMZHV5mzdp7iomlvCx3QujEk0gQXIAdrdknilnXjjx0lWdIZnvMUit168n4
DBBLp/qRnywU1tymyl/5DL/vD3AD3EBsIdBPSkFDXF691Y061rtykivPlgZw3qEgimS2VR9hmXZu
XrTdWUsL60gd3jkaqVJ80dDeevxrgkslP6SfwaW8RoxqA4WguZQaLuU5Gt06krvkYM5NvGf0drsR
RfYkUjbe1lS/VxsjskCPNZnU0ldTre9QzNrpaAaT7WAXqk/dMQ7Uav54f4pvr0Re2ORP1NypIdy4
2ZaJPkp6VUIHo1nyEaxVYf1dT3FSHseM1u/OOX4bjfQXDjJPJJI12FnLjUFXKM84Fd46F8VFa2f1
Y8dRjZpKvlun34gl6iKIz2KzLkSvl7GMKnD0IEoKzx7i8Mk0Y1ineZY+SbOq7Nz0tycayDXoOeij
8eJEengZKuI4G5jhwivkqjka5dh+mbu0+XT/U90uDyHIKCBTJIcaacwyiqxWuR/A4fQSS6mPeWFK
7wLD7j17jqRPWd0oO1iKjXg8mzlYuHmwOFybyyXh7E+dGpWeVrc6Qv+Rlk6u1Ae4ewMSSOJDYMDs
PD88SILxfgA+JBLF1Y6HPF5lWmKWXA4Wgrft3F1b4BUnv+yad0lp+jvr//bTvUnHMEbhlgtZYTmp
aRJ2lIrpqmG89iPWWukcTNV4uj+o25uIVpgQGQM1bSI4t1ofZo4uSKuBSpHjRjmEKAx8KtFaueTB
9NNSwjRwSyu3T3Scv90PfLsHyBx40fLSo44Ll305ujzQVR/xFWAIWd7P7x0eRl/jSpn6D2BltYd3
AQc0tx6cIIHhXG+40RqiAso5NbsqSDxtisJDRal851l7+8H+n3gWe4FNoK2FkdMqAaVlh7OXD2Mw
HqHk2PEBQfPReXglQpYF4QCiHuAND8vl3EX+kOCF1KlePI7Zu8wO+0NjhdXHBAvSY89dufMeu/1W
oB3A09NURp6E6uAynmQEsYkFkeZlpqQ6WKlqeXkY/bpynvRCN18fXRl4LbDNgMRQjEASZRnNqAFh
x+xrz6ob9TAjCXAOjDF836aytDORG7c4qRCpMlhPNvWNYnY9tGrqTGHr5b2fPtmxCokqCdvfrQpf
HZXCqD8WrSUdBRjtQ9KVUQ7VRJu00/0hb6wcEMaoEAsiJVWY1WaQnDiU+JMO5ENSHNs2TaQXEx2s
eudIuf2QSF2BLiUhE1Iz61dmpPpxXhlJ76E2pNOEUmkjgoKXnsN2UHbuhNsxgZ+iWEAtCfoM77Hl
ZwRSoWQdStGeNgfOUZXL4ZSQnrj3Z+72JYtynOCE0ssQxLTVYsF4KVZ7bGi9aiykv4bQHqcPLeXA
S9IMwVcgb7GEyLIx7dl1iF+/TD3hqFEPgVrISwFu3HJ0mlkpVl2UozcPlXJpym64wA5OTk2RJB8k
tBQf3oIIu3FwwV4H58ndt4zXWkndkOJxgoVThhxD3J7zptGPETyandT25sMh3AOqHgIBu4KH7eqe
6/PRGGDxaEwpMuK9Mljnpo+SR5e8iML7Ax4ZaReX+HJAoZGZNZglzeOd9D/FrmxX7cuHbzeCCMyg
QJFydK1Lt9RTKtQ6IxOiaxFWX8vMqrPgEFthFl2UqTD/zbrCGd8HSZvkT0mppfZOorIxl0j6AQOm
NCCesKuTsyriOunTRPYceobnVpbsg6aGyk6d8WYxCol04fJHxUPjzbX6YgFbA5qhI3s97aGXSB/h
wilS07zodRWdJnMIhkeXI0MBzUr2SuGd/uhqc0d+X+KgoSse7g3hTzx87NdMTuz3WaEmf93f4RtT
yBtZfEIWjHkjOdcaPARK31a8rsae0Z9akJ8QdXbu7o0pxNuLJhZcOIzE1ho3kZ755AiW4SWNOX4J
I1k5jEUhHXEEzE7WoKXn+6O6OYlpxPDuJ00wScp5jC+Xv9+GkzNMjeEhym06p0QrFapudgnqX5mt
Pn6+H+52Erm+AXRQFOKpSHFjGc6RK61tY8XwHDIGXBRrFfNx2ErVz/8Qh/OQni8oTBQulnHkaERV
E8aV1ylx/yGLarLIsmh2rrHbj0WhDcgBjUreGhwfyyh+BdO1LFPTY+M913LWHiWj9CrFlo5xXP24
P6SNL8UNY5Iccy8LGswymOzbVWQXvSHsq6Oj5kgpvpZqjmx/tcc02giFCwtlWc5frpY1mi3wW9vp
zcnyUglA0e9Ms3L8L0oZxemooyy1k2htTCONQKA+VE5oC65he10fWomBPLxnUs++0vyyaldx2vRi
BjLw9LaW9loVGwNkEsnqODH4//pJUzpkUKZZ2p5ZdMO5leLu7Ke4mQ19/TCiSHSzBEUBGS4oYmuY
Z2umRilPA6GiFo8PFNq0/oSmDTacRZHKO+f81sCA3QlYCuVr4i4XCdIQeT91puOpPgo6nVR9jqwo
fWpUdWcjbwRiYEKSjisT7v8qD4iUOjDjvve9DIqCN0Z2b5zauqm/6W0g7dnpbQYD6chfACxBPS5H
BbcszUL8ClGjMEvdjXy7+0tqUtAc4Ld/PbzNwNCJKgWXGI/C1cCGMJBD0nHfi1VjPI5FWTzVFhBZ
qTaP9yPdpIw8YSiZaYJKJ9zWVqcHYP6qtCrF98y6iH9Q1jfeobuunPJqnI5N3M6XMnDCp/tBxVQt
8kURVGgVIrxPmWTdpJvz1MRul6CZpKnnxKJ/G8X2nn787Y7m/BBeIrLARoGLXX2wiNOp7w1usTn7
qxjm78CpEVAtasudour3/SHdrg6C2aI+TyUbIsFqzceBXUldxCkcKJV/Uiojf6YgXD5pcxzuwMxu
Z0+EEugQkI/UlcW4/6jLG73TdtMgGdCso1k++fzLMZQxkXDfH9NWIND26DwyeaLlsAxUBnpY+11q
wSDXp6c0NIwnDpg9E5PbFUgflUKZqMzxalmf8zXNqXG0M0tUIlIXG0xE+Mtfoyo/G63zEdLY9/uj
evMOXK4+eB6QgYEFAlOFTbUcViZVZhRVg+VFSv++i+tjXE4o2EN86985cneO9AZ9IsrTxey8t/Ih
OFSWtkd0Eevh5keQp74ZqnD4r3Y4FDGOLGiqnonmHe4daZUeVKqTT1kdIodZIMR8TMJycn2r7z7d
n4GNtQpGXOQLwvSLF9RyAv6PtDPrcRtnwvUvEqB9uZXsdnfb3VknycyNkNm0ULtEbb/+PMy5OGPZ
aKG/A+RigEFCkyKLxap3yYVmO0Nce2qvdiEYGO0RWj1qbp3Yszu7NxQfValGKGzPzRmsuxQn3NU7
56Dhn31TuJTQaAFWU2zsRLI7u5UT9YvVCOLtJmbmTeVhGsOK1p3o/i7h+/zbee275R9J54gm3DjA
pVi8zdrxOBrcGjOvs5hT8bH2pvS1y6W2k4zczoUxsDQkMeDkoZt5/YWKuFkLRyz5BWlfC7YVM9Ij
O62nPdnFOwORcKs4yUYEcrw54qB/23Hq7PwCpEZHEkIrDggAmuF7NxyVaQinDAKeDhuU6+lk2kIW
njj5ZZj7+YimwhrJ0TZOdDS6/2Eo9YwAZA9w9IYDYaX1gpJdLS5p4RnieXa9eIxoKqzWY9XG5R4p
/PaOIYRgRktGoPhqW5VOWSJey60sLihb1G649lYTaZ1jvSZ9AWKvJA16d1BWIyqRJXINgph+vZY4
FaRCtJO4sMwdNvPBcsx5QO3c0Lfn9nqUTVE1Fib0GGMQFxAQAbq+bnaALTmETZsVOxPaG2oTjmut
rbsM/5CL7jTDxV8784PVyv7j4i3yvZVvGhYYZOMn6yho19a/s/IaHmEWQ80JimVJPnlhDx53JxDd
3RNcKyrZZsNvQZwaRda8HnRxGXNdC7G0PM2DhziI+yK7oXl37YEp8Wyhb6Fay9tIgcWdk/eNJS4T
OXYUlONyjGOZPfv5tPeh7s7LVUAKEo9bUFw913NJyBKXzFpfiyI/QFN/lqnhRN0Y79GQb+9Hit6q
+GDCOlUQhOttLsel9CrKh5d6ddLvXt+vVmjiZGKEudFPVjhWSk0jmEc5H9bC2xU+vLcrEbJRcyXa
A22+Hr/RIQxYZSEuXatZ7Ht36CIBTm6IRqo8O0fgThRWbTSyEtzpIESr//+fjG7AcaPocs70gILq
Kwl3faK4Hp/ejsJ3RwHKTNca92Zwr9ejuKnvzhK3s0s2zQEG3Xb2OA/jXpXxzsKhjkxmD+nCoyK8
ubqsRTeprRgE4Bplryz2VkSmYx+lO2+XhXZvLIUYURgGKpv6ZpOktV0WSbEUl7FdAvNolE3ypxfH
/RouY1DPkWxq7s3Kc+Gftcjv/lvBRjIio/R0uvRIgr7UmrP+K7sqeK1zP9BC7nbdfne+DpQbsTNC
AVGHPtX1uq9SN6RWxOIiKHH9BNTcHqdJk3++/XXvnE5wTtQfqXyCndwWV/NZazNUH8Vl0dzfhJU9
+uA5Dyueh4kw9z7yva1EDYjmL9gA8EibhW/TtFzrriouqenXD62slWzEAthj5za/O47arOSqism5
eZ26bFRD+G1xabW4OKTIKYepl9mHt5fu3jZCz0ktG5gHAL/XH6hNpyYbZFNcssZ6nW1Nw+mnW8Nx
Sd7/ouJRD8ZBtc5BnW3ZZLUTdNo02sVFW8V0KANveVjKdH54ez73Vk35lCvdFpUlbOZTVE06UP8s
LlXQl4dyKUbEWS375/8wCtcLwVF1R7YHnRvUStENKS4AJeuHyRfd0Zbgfv6/RtmqpVH81Rsz0YoL
DO8smsaeLHVY9vQ17q2Yauoqzxju0G1tx0uYYtowyoBEbFSPwiQSoLv99lzu7DOet4AL+EPratsE
nJxKs2UtluelTDps33A+GF90YZVflzmx9vSd746mgo5qT+kgUq53tZdmme2i0vrcT/CdQ7+y3Sg2
hHXoM1v//f0zcxUQhIImT72tPknqFHFOF2R5Nlt/OIEaFkVosp6/G0U67lxj6ndfv5xVH5X3COhr
VQDZxJ5Gn5ZqbJz1Oc2BegMpGMRwGf1Jb47CjTP7KLSi1SMfv9e9pOR2myifFTdQCBQ6I9uwtxZr
bYNiN59tnNK/OxMaiLkD4+HtxbwdBZYTMqrslQBQ8LZYK7q5Yz0x2TATd30w46V+0o2xeS/EC9Cx
ygXwWFHSHttcWDOqbk1siZEjmhcfayzXn6TWGA+opO/d07dfTL2VlYDdr2fglrmV4Ke4zJ5y8CtK
L7Iat/zT1Fr7g7QT/2AsmvGXO1rvBukxP2z86DTS4KG+tMl2TMjWyyyYH33MbA1dGciDufD5ojED
Qe+N45junO+784T9SSmViVLfvD5xfhND2FVe4FY26WEyeymETMwbOgwzH6jpLmHuul/fvVnILdC/
RU3Hsm+auqWMHbObsKPIZne6aNMgP3ARv9uGjDI+VDjAjqrMDtLmemYBfTmvLHVGSTXw225mPlqx
3p7ensuvMHF9tFFXwzOAC1LRK7b4hcDPKj3REFAverufvojUKipEu+uu/1oCocueVDtvCsusHsYw
ht4op2jNbVTfnFZHlpzMvIyj3ljUX+vpNL8GGdjbs5623hRaQdUVR9sqhi4E1x84qA5mpYwA9ou9
a+s2+DITNoJqdcOq3l7BK0JUte0xk761MG7DuMD+Fx9lfEx7sda7Ku13QoZ6KQFCV4pK6Jduvk8s
qyB1qvS8OrOrHyWiZu1joCetf3Lj3jAu44Ry9nk0bBl8QzmvSp74hSUVmDWjuo8yblWBSXa0NrIW
DHjL0ImXNUEgUZu+mtKTWuQvVly9ZLIzh9dBxFMedb0+639kblnGT67d1hPSAoj8f5uGOhjf3VJS
gn+8jyhcGrTYN0HfWbq11XtdnEVT8o4eluyhCpLitaeMdnx7F94m0lyaEJUoeIOkJrG5Xkt8TpB0
ybviPAT2DOtrLY5d5+tgCNg9cb2+27oG1D7EDNB/1HMg7m3Olt8EQo/NtTiPcdeVh9WJC/8wYF3x
2TRzR9/Jp34ZKlyfMdieiMYDkMaTGBn56+nFNBzpUDBciQnGUIWrbC35wwek5x2koNBdhWhbBx6E
GxsJsLDPeyeJJkf3m49YtoNyyA2Z/bQ6F/FaOvW9+yDyxLAu6dyiHoNdRlB9C7LcnA9N4pn/4EMb
l1CqnQrOfWJp6dEdqNX+Vpg8xh40a4WXMac87V+dagz+od7U5qHJ7wnOq1z0/lSg4DzufOOb84Ku
Aj0vBU3kooX3er0IkEyrfKmr/DzOgx0unpYfRFDsIQVvAXUgvdivlGUUm5f+6/UwfTOswrKhvHX4
oxyXzkA42amch7yLy3BMUjPE7AY/pMpBgIfu4qlf1mwHDnM7Vai9+EH/gsJQYtj8hrSvK9JboPmI
MZhPxhT3X4w07b+8fWhu4h1lNSSmFEKR9w104uuZygBZB8QqOmRB4+aw+EsT5WVsnhw93euc3JkQ
zExudpCKypl187qpa6vH+sLtzk1h/hwcYSPhgkfM2/NR/8jVKWE+vDopRcPEVgW26/mIMm38ZF27
M0dB2Mdm5YgeYjtzrIPW9pPzpFM5cI8TpY6/afGJJex7S9u7RdS32f4KtE0YHn4aM91EPQS1+tZz
kdsu27p+dbIxP815OZ2wZXQA7UovOVWzX/wjJlffARrdREFeqUqXD6oBoCYaEdcLsFBDtTuM2c5x
Kr+PwpYfYtl/c1rfetbztNiJSuq8bSaqPL65MXmFKbv569HQM41tLcuGs1Z37mOsW9DOm7xGUz+r
y7iPlqkaeS93/roXD2/nCY1T9dnR0gNDvJWIQjvPwcIIAZSyQ6HzafIE021NI30Y27Epnru4btud
6HP7WRlTtUPIiBUObntYSpzdhjyez/06krUU1aTpL1WHx1V26PXW71/GeFjqD02Tim913a/Lw9u7
+/a0kifwYidvQxSL4tn1civFDmOaXaVDZDjfRRHoT7a+QrvC3W7n4r49rUipE2rRXiZLpc17PRSR
0WySGDmgwsymr7bMlw8L0KGdx8ydFVXFDkChUH6hrG0mRA9L6/SCKOouwtEiRL70IdQ8WCzHqh6X
7ox1lBd/6ngkjqFOpbXcibK324jECyQxOxgiIMI219OU0rD7ooaxCpdUU4UQ4fZRnbhl9gKBCJHO
DtLQHgfj9jOqRwZPG0Rl0arYJpkByoHgbfv1nIixPiRyCsJABxYI3+PbezcM0YciOKwnrIBunOuT
dZaosBhQSDPHfUQUoj9arZGcjGa2d16/t6EAr0xad2xQTiSv7euVBOdmV2JpjbNXODE6XdLsIbMs
5mdSw+yzZYzV66QZ6c6RvLOUnEOkVaHgg6nYor8cNJCWdQA0Gky9/4j4R7yEc9Z2n9Ia/cS3F/N2
s4JWYjmVXSuhbhtyPCWCVrSOeV5LCun4RBgpz/wUDeKHVrmLR0kqpPzgGuX0ezLVxl4H8c5ceZko
jvz/hSZujqQXmwLyrp6cbWXxZS904vEQmp8qDCF3ziXgXj7XdWT/VWdQZpO8jMkxrj+nMQ5LtSZz
eYaCNFYfam3MZZj0TroaoTugwPacdOOaHxLD6PsnwqXuRWaf2tpvRZXlyddWQkE926AHvo49goRN
NLmrjpbZZFd5fxj8eM2OXqC0arMgH4tvbuzSdx2LsK94oKbsom88K7tIJbvROie2F0pbEw/oY5TP
gsvdfxBz238BBaFFwkUquByTP3w7HUORIfyAtbdXGEi4owgR2mMro7pwiiHsRVfWUTm53qF3l79b
4dQvtDI98dGwM8PCdGrMX6vBmx8Dp7Cf+sGJ80Pc6A+eFqz9EZu8HJb5OvQBEDzkcEO3i6nW6o1l
5C0/vvM/dkUzdlEZtMmUhhYIXD/qtcB7djDvhLIzLJfSMqclknLR/u2GkTw9gZz8U3mTx9GcGcFr
5Q8P2QQqCSn4NvSlUXzpBov3nb+OqxV5XKhhsrbpyUJmUka8Z303RN7sZxUbVjiYCPLG7uQcfVLG
OVybSl+Ao+G8scTWCsLJaQ6Zl3BMfJSMwjh252jCFURGQ+0+WEuBdqRd6Qefa1SLIMEBNa9yfGr/
kvyFn/bSYtTZd4uwQxmYooqsPE3zo+hkL599dKymCAHFpglHsQbeY2EOkMrdMnaGU5asZXewBHIk
R1w7EuORKlP8w9bntDvwcSQnuJJy5qem61qGaY8iRNTbujY8SSOplgd9Kdd+J3rdnC0glnCCKIGi
OggRdnMRrdKZG8weYSb0fkrrCdzBFzPvczucPL3/+nYgublbuU8hWYGRtVGzIZZcn60gbQxzsqV9
1qhaHp1cfi+qck+J/SYThhoDwY8aMm0YtIk2OWjiLrnON/GJxxm6jRalmSRa7bVnSmvhf9IXv44j
3x47vnWjieqjVjV6upMg3tyv6ldgtsoPACJ2w+Ov/drSaF7659n26XAnOj2/oOtfnCbHrTzAZfLt
pb39jiS4qEYauCFRWbuxMpnkgISsRLvN6FEI9ZI5+yut4qA5UGhvP7092O13BOSsqgD0m5XgzCYg
6+3Q6ikVnPNoViLyoJcd5qrew1PfjALcXSm8KocW8M1bciO1ZCdJCBjnvs5xvLTbpE8B88dVsPOt
btYOEQRegnB5PUbknXC9La26GOO4rJ2zhhmXGxW2SL6No9X9MzhztgN+vzMWeGYuMgXFQnlC/f//
dM4Xpx7TMfMtLHv6do0QROvdpyUvTOOAk+euFsuvT3F1nQGRotSBth/ZLOnC5jRok6oblZKSYtKM
kpLiGMShLko5fQjiFMvTJS+Dz0BMsuzRbE1q3s7ql+OzUzrjcOjwrHBf6oSc7XnFGjLbWfmb3Ilf
R78PowH1amVhrlfD7xLRcfHDo6AYfMSpKX3pOn0G2afVFHxmr3kpO9haO4/lm8Op3v1sYIVHAmGz
1Uqb6Z0lOHi552VOvVPZBcX0I5nbwjvJJh7rI2/59b09dSgVvNsoCAK7ut3MrcjiPpdJTZwdRfwg
bA9TsX71p504cJOrgauhk8rOQpsC4tJmRaVdpf4Y58u5rIz4mMG9D/Np/DtoRPDVsxbEDOrY/pRU
016v8Pa0Kt1WSsfsbX7Br9LSfza2lQsBT7fRzuNgu+d+mPJngKvvrj1SqYE2C5oYYSEQepvsTDqZ
3xlxDlIfvxf2sTN882Qbv67BrhXP7d7EwBHLbEgBin2zRYIGpeyHymsDHoKi+Cyl55/SavAfWn/q
D96gx/+4Yk+X4nZj/nK34MPRS1OaYdfnQQ5D1ix0iAAwp9Yrr6UCc7TJ8IqD3y/ackq1rgzeu2Oo
rtIUB+uhHvfsnOsxK5oVle1MwdkxjOb7sM7eo5V1ZQT8Bm9mNymKx1YU4s+mGoyd5OPOnmFo2kBK
Zx4Rwc1mLduJQuxoB+dYxOYRb2jrGIjZ+l9GoaNGtY8VhXh9PUEIWVmv905wLilch5MW22GPLs3O
Mt4Gduz0uK3oNamquL/ppc36OAhUmIPzbMZ1hOCUf+iaqbu4NTXyd16/fDEG4HlCdZT/3OwSr5mD
cXWB9PZlbvxJbbF5qaoy/fftUW4iCaOg1EpoBpUKOlnlWf850F5a18MaqP1PDXz96eHk8cFa+2r6
WSyp30eaR/77YKMrguahZpQ/3x7+3t4gznIMVCZFaLkefmlqqdcyCbgo4yzqS8xK9FXOOxfQTbLI
JAkpcDsYAxqy+hX/mWSxNOuETol/LtDHsA9u6vVg58SaylAWepCHGa5Yf1rN0K70KmE6ghIQ0x7K
5s6vAJVik7pRdUeJY3MEycEhK/LMOvdy9J2jKefqg9TXRQ9TewouVi/TICxyc10PKISn5ne7TLEi
fveCK2lemqWUhPDW3PRZDK0mOsg+OAdLVh3tOEZZLKiGnVHuRDhCG1kWRS8oads6tRZ7U2N2PofR
H6sQD/Pf69jIQsOqfzcW7/0XPT044O+ETNVm3CaqSxab+YKaKBy5UX+FzpE8AtIdXq0OMzXPjveI
mneCgCr1k6uq5jPkxuvt1IgkpeyWx+cR4zukCCAn5VMWhF7nrjsFvF8rdZ3ZAQomMYYZguck8Nbr
sZJZR1UEt85LP/trfxDcmUruBj/UMBGV9Wn2RFw8uAjb/jvWyBF8cIPUz0KtRyu1SM1xjFILXf/D
aEzN+L2uRN9+01dBpp2ikFuGVeMv3kFPgsT50LC88wejxqn+tNre/JO0zilP5VjJ/DAi/qFfZDn4
9UEsMS26GU9xeZAuphOP5diiY21NPaYQ5shZDse2G16nQUvsyPDW3AhFIJP8oy0rD1yM07nZqaGd
MUcGTIzhMIKZ9A9FGVv2cern6q/CQ8P/tCadNXJI7bGOAs1wfoy4TFfhFAx2e9BhooC80+q8fVws
d63DNnATiZK8Cs6GWOfleao8ZHm9hsxsZ4/fRk5enwCY1PtIURQ2tdWx0yVQdKhVfqJfJm80I7cv
LIo8BsrrOXozHxUw54Um9p6h+52c5RdxkrjJ6wLow/WeINkFJNpwuqBcL0e0N6aK1qQuXqTM5FH4
1vrRiIWf7OTTd2I1OAaaLtBmVM1ss+3FhDjmlA7aWe+CrPum42jCJpxMrdzJom9XFsgWgYN3vaMa
wpuVhfo3pUY3JpfUj9vPZTvG2cGZhqV4HLrYF2lo0rMcQqfyW+/T6EMW3CmF3pkpz15oSMiK097a
UrFwnfRGr01gH0qZf6sX3T5a9ejuVCHvjQJjU0mXq2Cy5TvNwsVvlaN8nhY7OWbpnEW23b+7qYL2
Bm936jHkXnQhNhlLELQ8WHpIjf3YVVNoesX6iM7OnERaW+3Zyd3uTK5w5oPIKRQyMHfXOxMHRntq
6zK59MksLyM2TYdxZk8WpZU+UYCqf+Cutecoe7uOcMXQpKRtTp50IwvQrXNQ1KOfXAzek1EwdAmJ
WftuNK7iXyOjSGVLafpsMb+CDkM3pm5yybrEeLJLv/8toLcRpuZE2fXtS/rOMpKR0UyGYE6xYivc
SOE5AWlkJRdbrFHtDn+hjYI/Sz08uVSxDr62c+BuLzTmRtMG8KeSLtlq9GV+YaRxLNJLMPl6EiZF
VkR0Ce1vQUsa/fbcblMDrjK6xsqaiYrFdtcnotbWFvvbizN4tFDW+QeKUn/Hrj6GsLD2nJF+wUmv
708qX1irAaPmXU5r43pHzh6ySE0Xa+fJb408kurZfHadMdG5LDJN/z0WI5ETje9URAlwJSSjAZXV
pxFJKD3s08KwT4ZwnOE40HP5HXliGhPDZNaoONWDr0WuvdTN328v0p0PokSc+L10nXj/bkKti9q6
Z/Wti6g8yvJ02P/OAU89Z2axk3/fhloqRnAViOZoVFGcuV6eJeB6HAPhngcgC5Ag6St9JkmYpyjV
fOsDVg7yPJet+7G10/6vtyd559wi5wtWAsnnX4Wr67F9uxTuPCE0wNs3e8gHVw+p+gU7++3OUiIY
woaj1QOqZgssWulvji0M6XOWee5Lueg0LWBgTz+gm8Tf3z8jVhHiIo8Zhbe8nlE7FyZJgetRcVqq
Y1JV/XNj+XsR/d66IXSBEDJDUIXZbOk2n6u2mlP/3Eh6NQ0gBNINey+9uXNOKcnSiMcXTin4bebS
W2C/epTucZiZ/tDa9dPcKKFF3g6h1SKm+f6VYx8SGAizvNM2V36aN7mzJqN/xrjXf5R1bh0bzdlD
ONzbC4iEwJ6i74/OymaUZjRLtDFbmgaON/+20CXyefCGE7IQ/749n1uMFQgrlKBAMf/iVGxdOINy
StxaM/2zjcdFEyL+UxWHwJfDU+V4MjlYnZh+1CPvzJDEP68BoQ19Fuku8ljHt3/Lvf3Cz8DdT71/
weRe78qp9quhkKt/TjXN4LWXLJHt1v7j26PcW1vufboxVD8D5BOuR+m71INv4zLhMR9DzZ2GUxFX
MvTWae/9dW9rAg3nDavUBuj8Xw+Vx9bcNBaNCTCR3W+lrw9nc7Tld4QtzdCvzeDT21O7cx0rN1We
DTbZDWfuejxpLpNTFE2Am8iwToqC0T7WqwGSIq2HLzRnyyiVzbsF+JVcA29npUJAh2SLkMt6ozbm
WYmj+DnyRrHUXqa6rI++2yb/Q9xSTXBaFTxo0B6+nuAEMzNOY07fOtIuTYzBi/q12XOgu7cP6cEA
mMVHRJU+r0dpsySdnI59aMz99KxVIj1Cw9/LBu9tDiVqp84dvKltKyRB9zZpypnoOLLbpyobP2Zp
Xb3Mnl49JknV/PP25ri373kXK9GLgDrdVvStMduAty8HPSe5elwSw/m66AgjuqltPbw91K/vsElm
qB6BaPzVA2SK1yuY+kgoxasenC1nxiiOn1N8lMFgGeG6TvYQlZ4ny9euq4009DULnUSzbVctTGot
/4i6n/VtGN3KeF6EKL4GTl58S2xn+dEgwfKjiuvlI6yV5PfcHnI9qnvtO6VQ86GMc0AHfTA1pylu
nfnRHpqiPDZ4QaO7L4rVO3IWjB924Q/6offzAcedrKS2ZojS3sH//SK9bZdAYX3oeSDFSHy9XgIv
gbkpY54zZpH6QRsWxazLMO8sAL+IZThUmWhZzslP3yxc648UG3T/YNWODYkyA+xw1tGErbjDAGp8
norJbSOMzJJHeBkN5kddtTYPcd/n8VOlD3360S604t+3P+PtjlEsGmiKQLNI77faNh1c5banSXRp
LDf7OmV2HPpiXS/4LQ07QflOeofyBMwuVX9X4gPXq2WmXgUKmqA8m+UKmMFMDAQlp/mxq5dahE02
+U9yXsajYdbx++sFFoVlAjSYZkqOW/aVjj7W2lDFPvs1TJcgR3iABPv9eQr5Ce0bwFGksSDtrqco
hAMxaYZpPot5pQZHrRkshimH8pBXWUPiKov3t5LJIRDIQuIJPOpN08jzym6t5gQmY09xye2r7JTX
rRbODRZnb2+W23AGQpswBtAB1La+Je/oeLOXOu7Nl5xmEWD/pT+C0ZRPfj1bh1oU884Buw3SAF4B
ZuuMinnhFhiVJLEd9ItazmIejyll1QN2bnspyZ1Z0WtAgI6uMHWe7UerjUUXS50WF0dkCw6d9mkp
KNDNZfyg+bO3k1zeGw0YnRIgJWwgTXS9RSby5Dowa7AZhpCHVu/yB7MyEIA32j/c0uke3v5kv+iy
1zEKNWgoJVB2VbVgq2gpZh5bbTaVF8sazPxEaQJklQaBr3+Mbb/ML0Vf183zbMNbCOcV+sFhWpzA
jlI9t3/iwez7x0mv++Lorh3IIq9butcJHgboY5FPf9a6VXfUTcvMoxJazuWfC4lCd/An2f+0G6rF
qBFI76tjcDMdyrkOst9SQDHrR5KYpTvAiRH60RTIeR1rLZGfZecabdhOi9mF5Ux0iqx2Xv9O2Ohj
uI6D/9EFtYrDpNmOX6Vtw3d2eLrlJ7eGJ3zYWT6+xmb1eKXx6iBTV0aum0tu1lJztXHbvtDBSCPD
WsdDWZfr8e1R7gVhBcxV3WXqAlspMwNoSyOdtrokmuN8NbXZ/xZPcf1jsLN3s9LpENB05Q91PnIS
deT+030yg5mg1MrqoiemE6JvkB+dQd+TfLk7IVIC+qv0JG5k+zJPBgUwzeqyIJP/gFRndqxAFD6U
cvdBcW8oCK6KhIB0Dq+K6wlpmpuh/tRVlzSL15OGpwgCsa04NZAwdj7TnXDEI1T1qxQ2HTjN9VBp
FZRaqlnVBZFW+dC5fvxgUwTe2XJ3J/SfUTZNUOrNdV6Xc3XR0Dv/U05AaPrRM06zueQ78fXeUNT1
FMCW6s6NW0qfVb2O+jeboR8+4xuJf9+QpNE8j3sGTfeW7r9pxiapF7OYgBiSZiSJKc7gELKoCLTg
+e1zdHcU9jX8S55+N0SFxEr1VsMj/mJhlB3y1tQjV8v80/tHYQDAb7TBEDba5DHtOObuaFr1pSjc
+KjhT3TshmrPnfLOt4HRwjTIVSj+b7uWlAzSrK2M6lLSagppiE+Ppd99bmOteHeDAQkZQKvgFunw
8yTabGuD+tAgfQ5rNY8ZDVIjeUqE9Hc+zv0J/b9hNlsgTv3Bd3q9uoxu8beRe+Yjj4ApRLtrzyHy
3kjgIah6wfK0EJe9nhBah3W3SK265DLzH6AoNUOUW4nzEYhh7u/c53cGgwDJI49Ixw7f2pwB+8ry
onObi+kX4ynLkFGpm7b4vWm9PYkwlRpsLiM69ohaqcuI3ae2/39it9cnQR60aXtRUhyoDc/Gh2FY
3HO7CCMyy8y5FH5n7yUQdwZV2t5KG9WkzL7JV+q69RJ/HNoLtsDa+DC4SSwPaR+MX94+VbeABHzU
qNQo+PSvktj15ApeRWa3uBUvj/nj3LeIbeo/RVNDpcyf89rKwmRZvmDZ/e3tce/EDFUdU2gktBIg
+1yP6/faMudxX1+oWpXf20VmH/HdqY47o6igcP3tyCPAzyAjpzByW6hD5q5TkXKiL9mSDeZns1rd
JGpsAj21xarpTr4e5/LT1Fip/SId4IHhYI/JEAXcNfMFD+M8fTVXmhjPQ2nOwUs1JmP3KTFlVr+s
MVJk4TqvaY86vxy/AQds/wqCPE+ea3tNyrNLkdY7WRIPeexDnYY0JuGTH4MWACZwPShQZx0kthHp
U8+zaJJ6/Ec62aUb6v6S/OONM15JRjPW7ZfJa9ZPplMW48Na2NrnglIVZrN9nv0btE06Htw4N38Y
zTClh86bXLnzjrw9cSwlGCQMjBSWcttF0ZDnpTNc1JelgDbuSXeIpAO3QQi73jnct5vjeqjNiUuL
tRsyO6svqeWJI0bnw7GF3vvuI8YoFLUVmotbeFtJaecZwcSg5Q0eJ9rJyC0ranCH+R9GoarNzQWn
GU9L93qjS1umGUZvLUFiWb3H0UrnBmWJxc13Fk39Q9utTthTlwoPUl7D1wPNbLXY6djqsWiNqPPn
/tDOE27wttbJJ9yJV2PndN3bEURgxdyltEyT4HrE3i+yceDRe7HTwf/b8fL2m1UPtR46tCJ2lvFX
v/NmeqBNcdkhFbxhfXpBKixt6Fr0AloH+z5H9M2n2W/S5YHnU/dDGrFsvvoLSlNUpFyjOvSDvcwn
J/az721WNnoID1mvDn7V5gEEAXdFvnjt0t8L6BdB5LfcvRHkDNOiuRo4YySGtZi+uvZYeOEwDo7/
kK7wCkI5VEvwmcAtlpONXKsZJTIZIBRTE1tC288c+zQkbifDmiAqDzg0r1qUNIa3hFj9mfWhwoAs
8UOfCoV80r15FQezSnPx7qsfAiWsQ4SWwLzRhrj+PiyCcixa+T5Z1hwpUmpHEeQi5KLbE0G4s/no
+isgDI9dGvGbHL2Gg+MOjd1eugWPj6IfUYXurZHO1Kqf1iJ5P7gexQWk5VHeUpa/W0kxLzFTeodz
e3HySvy5IiwmwyZpOhrXWqbtYZHvxCOmppShEWJSHcTrhcxQDnKbjNF0fe0jiGN55KWxsVPmuc0z
mJMHOBZsqcJObKpYAYWWTpBKX2aaNZ/ZpPU3IdvpQJQS4WQl60uXBsU/b9+Qd86wemd7ADV+FUc2
97A1rcLIMgZ1itkMR72QnAH/b7uc1sP/MBLbkHyGTYJcy/UiVkE7x7X020syLMDx0LFonQ9ZiUHS
0c64WnY2/71vRoLB90IPnWL5JoGiXpXnOlo+l1Wf4qOFCdIHI1j3DCLvfTMaUMqpW/HPtp2GILfz
2Cmb7hK0+ur85UBNm8Kiz3ALzRu/Di5Yfdv+USMD2wNR3GZuAAzJn9j9kIF4hV+vpzBWHGcnr7uM
5lj9Ibif5yTU4BlqoZbUhgjTqh8QNspzsYZW4mldmAkrdXeunXsbCKIDGQHtKSVKcP0zOtOo07Ev
uotj1PZD09n1p3iy2w/OmnVPb++ge5+UBgtPP+obyk3oeqghQ2weG5ju0opgjE+Jk5ruwxyjQHB8
e6B70QyjRoVMULTibR+zkwbi4o7DV4W8+ZwU2gAupB3b58Bc1m8ucMsd8M2dAdFBoz2rTr9q6F/P
zNXWFXJM315ybwTkY2V/BmklQj8RGRjlPdDZnU9GkKaSTJOd+W3ryU6cTEAuuBdqzWo/paKVx6zv
/U/SnveSxjufTN0HNPuU6CYIyeuJNTkmXOZEeAE5CLBZ6EU4V6P9/u+FOCLXD6gLkqxt/60sMmOi
r8jtwy3+hVrHSgcoq81XZ5rd35Bl26O33/ZUqH39vwG33ecVTASKTW57GWqjIBdJP9VF8WUFzA2i
+gXs1r9t4Ox0oO8tJU8ZXjJ0HUjCN7e5zCqW0POY5KoZXbQsa1BGSCsZ7y+BEEwU0A1EEJWQbeQ0
rDirBt4/ly6Alho3gxbGrVFF09Lu1XnvhE+GAiMIPws+xdZcSssWrYvnsrvIxqKX7uvTcglikT2V
zSKel9wcjqUe70FA7o3Ky5NaBfAZqGGbTenFjhfnc9pfqsVLHqXojYfEnoYHadryYo/9/+HsvHob
N9Y+/okIsJdbipJsS/J619tviN0U9jIctuGnf3/0uYkpw8K+BzhJkAQZDac95V/EnTtVtyKWtwel
g0PfD0XPbblnqooksMu4O9d0OO47sYyhOcT2qmzXRVnNu1s2NztH16bXfFd0zQHUcGtSJdk8Eoay
ciBmjTyPixDdIdaK9t7nU39EbxzkrtvIGgGKso463SrAVPtucYaQhBdb5sA3f/9afePeATxhwPKA
n7jCNF9fBnkCd4Qnmx9TuwA1xBz1gIx3CZaxN2C1b3xsNP0Qu4ClBtd5+zbG41J2E4J350lO5a/M
0pOfWDG2D7D086fA0jqCkCY5vj+9Nw4ofTM6rIgzc3a2kji2GIk07KY/a/ZSPC517T3AJ69vjPKS
Z79OhCgjIDm7VmxQ7d3OzQwmjDhtvqIr2m5fzUaJOH7nItaA8yherDms9XKJyiLrH2hQqqjqSxWZ
ZT0c+mpALQwR1urPVhZiOf4Ja4N5bWVTztyE/3JxJzfvveGk+1RWrLit7/MlSE/OtPwh+3AdCuA5
2frqNMyfNkNlbQZAtcvmE7KQWmgGRhLyb7uHP1rLl1FWtjwhAN8ZWbfXW7XExtryZjGfdKvUd6mj
dwdCH3Uj4t8iGRhmFcaDtcJFRHNyW1qEolD0XZYtJ0tSBT6XQZt2x6lTHnchbQJQ7oaUzV1r11a1
d7Er/ZVp0h0xwxkHtCpo4f3tlvlSf6ytdEmrsM9690cBn9faW3btnXFsNZp9AUmj28tE9/7QWmb9
/cwA9hh9cCxLtiUU+qm+0SpHnerZpfIPFyPhNwygsiqrvLHxX6x3/rPx18E400D3eJbY+Vsl3IBK
qK33uXVqXQO+GBWyDvlghQ4J+4A+v4tunCzzu5yimRmWBvXhA5ZgutgZZt4MES5Czt+Sx6j/MlWt
m31I9GIsIlvUKbKpWrIcA6VGLywMbfjam5MoSLtKtzPDqm99ay+zviu+jsaiich2ht44WClyJYyt
8ubGZDdXJW0uHf0cLIhWrS9Q+5vmQBu7lJixpzqPo4+UxDD0Ye/NP+RiDjdipzdGWrsqyO1RwaHl
sf7z/1S3qx7qvV+Z8kzpSPAC6z9t0dEqSrTo/SPl8R/aLB9c+LXiQM0NruHmKXJh9OZtWdgnK0Dc
BT5P3keLpie70oydj6OVVX81TveHLi/rpkHSeoVRW0yPTPD19KYBjRStNa0TGZjhhjboyOMC668K
bXmTlLN5AV4Go0MA0R4mB0XS9RP851s6lpRBkS/2Cckwi1s5XSKI1N2NxtEmWWCU1WODF4BzRya0
nRJ8fVN4mWefFNKY9/aYJs9WafsXJzOWO+x/pxv8s7fGA9C5kvk44mzG17PKymBG5QPRhCyL3RDY
UvNguFl+bw0JeIO6uyXYtwmuX+bn03DBQYSaFYS+1+PFfSAbdKKcE78o/YHS23RoaVfdNxAVwwZ1
nkf688tBolx/4xnbhkv/Gxp7lhfaEdDLzQLKxvQhueIhKLSsCzmW6bGP538kSl33U5ZW585wsqgl
JTsWcVDjchng96D47u+flatDuUqFrf3ugOQT9/nNru1raNgdNUTo0qV7oPAw72J4J5HWNrdaxJsy
wsuUV6U3RJ9Wsa5tUj3KQG8WkTinjogtrMpGj7KqqaNqavQ7sxtOw8DAqq9w/0ub5EaV5o21pv0J
ZwesDAyArb1mBe+ldHoTH8pmcXciM8cjR4gP6+Q9QkBtuofHjuxSMagb994Wnb1O/NXQm202tJ10
NZG6p06Iad8bCsmRQnc+2GbrHRYQ9ruYZX8Yp3rYSTEkRzv5Q6DVy0/gjl81t+A9XxFxbdi+Revn
7inLK/cgDGPYpVLc1PpcH4vXNy/NL8jqvCaIJdDt2xwoAvoGjVP9JAx39g5jF1Nk6AU2iPsxS/Um
9BD4bENTZsYHW4pxjsaeztmuC7yq3y0uRmc3ctnrZYdARU8EBXGyWXPLaC1NpD/70tJPMm1PC0/r
/GBJ70L8jG+35zzm6GXciLWu72YKEezz9TsDvNg+P2CsFeKcNh+hcsq9pqdGiJHhfOMGuT5NXJEE
qCvckh7Fti69FKWgtRdbJzU4025oh/FeguWN6jJODg2AaHTul/YXOlUU5NPxlkLdG5Nc39cVz2QR
Vm7zaaEWSldZZZ8ao3HQPAqysweg4cbReXMUGuHcO6TQ/hYfWBtO1ZXaZJ+Iu/UHvnrxOU8K74Yj
0guuZ7NtadARAfHOUaLeVhZb3ISR1Gu9k94E5XgSWWEkSKAJYG14MrayfjS1VjoXhBv75KJyN5hD
O62Tf/zFy+Mn2baDzs2V2wXkPE+icZDu0OBq/qkVjmJ3GjRC3QmrLvY+p2CA1Q4h4Ox7pvto3gnH
EWBItaLSvSdhlHIKM0XhaYdSRv6XbqWjeW97Q49ggda48x8KyXIxcO9zQfH9XtKDzd3kpMDr5iS3
T7Pw60eBvjlcaq/48f4rcx2R8YLRsaGRguIHB/H1vUAp1W6RHbBPdRLPz1Wx9M+J30OXH4W1p/E8
HjqtGqP3B33j6OP5sOJLyay43jeD2mbiSXPBO7c1+vbOdCsNM0PLuiOusPGRC7J9F/j5Lu1FcUsC
4o19S2eUB5WOGDXJ7etulk2GKQ+Of1iTjRHKYU5UDNUtwdi3R+E9Q8CZ4v72otF79ilYdO80j6rc
05myH/Bfu1WifuGsbU4HxSRiW8ruK9NskyFkRoclQgoDLEdiEFcYDTzmZODONHfyINy8+LEUuvU0
T3r2HLC0v3jr0mjs5PgLCW319P6qvrGV1lSZ2jzFeerK23xZlFi/SQ3jSiCrD3RFLrLAS8iHRJoO
8fwYaFZ+eH/I6xiJetbK6oR1AaVpG7gkSdI6ULTRQau1+NIPgb3PJlve1fas37jVr5eU1SQ9YjWp
iKK49PqgZIOTCGJB7VSCeHBDNXitGVWem5s3QvvrObGcLngYqE08kFflOj+eaY5J7aR18/yjItcv
Qk905pd4Cm7pil4fxHXr8FCsnSsKSZuDSI9Or4PFZ6w4r72dXo52HVaF34gIIFQqQ93uMrlDtEdZ
COrn5h+aT3HJOWDfSAT5M+j9bRAQNMsiE6NOzthN+2FLRT2aZ/H9T3cJg6DVShJNt4xC6OulS7Oq
720kJs+ebN2wsr3+M3TQZVcPqXujifPW4gG+eAEncnlvaSmGwZo1eBecm6Yy7zqsHg6ir5yHJk2M
G8ftzaFw8yV6wsiBNPD1rCwIjKREPXT3of7YZXZ7Ryn5y+KV4kYh9XrnI1cDMnp1DQGYtH0i2qDP
00QGybmXunbp9bH6ZaR2Hb2/SNe3B28d8DO0jl5EejaLNMTZXKAnWp29yl9tZof6e9dL8bsNHPk4
y6R/EigE3liu66mtryzX1SpJhcLYpt1eKVzCCjcDruiDZYIxxF/CsvN+vz+3N4aBcsnxIsJnktsO
2AzPgZe7bzGdk/Q1Sjt7HHiSj38+CmhB3gPOEXH++oX/U3lICXHyWICOicuh37VAMXdlZdwiUVxt
O4JngiJw7KsaOrDN16OgIbsSejR5Nosx3pUub2dilAXCHH+KXH4xgQAdvRa/Vu7+9nIAB9e1BYC8
Uz/2/bO1OO3PsbX+ENjxMgrhuk2szg64olGT+46KjB8VtiSbnusFZdglc/sbkezVFgA8AjILHw0U
rggL1s/6n8WRBDTcQ2i19LPRRGObJlGw3FRAul4cEmnqTvyP3hZ41dej1AiiBEpAtUI2yjL22eIW
x6AKrCkyW9xC3t9vbw1G54xeDkKAK4T59WCujaeCtOLglE1L6t7XvjlTSa0rFYcmzNwbl/hVBWp1
2lxfCYpCvBfb97fVlrZRgBlOji3c0C1lETZOutfm6nuq6lvCim+NhuEeGRRnlm7r5izNo4bkdrLE
J5As5s+5nTHzLFrtviezS0Incf6wfc0uXLn11Lapf9DS2CY6+jDogQaE82yBaIpE2fX7wamVRI+5
b+sj8eQfyvGtI67+XQC1YCFQTd9UBLIycfoJn238NkfnH1Q/tKeOOvDz+5vket+vZwreMvcsZKiX
att/9n0J29agFSXOKDqZn4M2Ft+gF4m7/88ohGbcFCudYjOXGhISmldADALY9ntcqSnQiemWZtrV
E0V9mMVZ6yer4Oa2Ioc9GF4Ibj+cg3rxPhR6JvYjPgYPVo7RU+FOal+2xh8CLFkmskCa40QvKErA
fHh9ykq7czR0ooczYnXVwWiKPNK7AcFomAPR+19xjfZepROboTZX++DQ8uroCZ/Nyl+eLTe3I5Wu
6G/DyqKsnIunQKXlfaEV0/79ka8zGQ7Z2tMhJSQ3owb5epZI/Tlod5vDeR5lel+koOtst2yiwS9w
94nR/h7lEjYy9o5CaiOC5/CBJHxfMJNh6cvqxg+6vtsIGOlm0W0yoDNsZTL5CO3SzcN0NnzcVMBu
ah+8zK/3MxLWN+L9N3YVOD8gyGs/d+2Mv546IqrC6u10Po8yL49wJd2w7McpNOauxOeqUftRpNaN
A/PmoLi3r0x1DNy31AJ6C1OpIbpzxhyzfkiAiR2K1h7PFPrFk4d0+e/cz2/1Ya4KYyawB+SQeTOo
+10BgUhkkqprivHspnqVf8hF7YSIlv0TryZfC5rnuxI973AAMGQcR8e7KfL6xqoSXK7ODchsrXX1
15/aabJRtn0yoTsXD4fZU1kkxoQsZ0jm+xs7ej2Xm8NEUXNVo/JWSvKWRDQG1BZmZU0YTyWyDuuk
85wwGbLyo1Gs6jZWPse/ama5hINhplpU9jZy/ssoqDDFXZ44N073W5NfOwqsAVwj2n2vJ98ONLmR
HMGFr8L+z3PGYNdP2jHQq+54Y+5r2LydO1sZQU+iav68Oc3uamTiDtl8jkU7O3RI2o95+cMsfQey
bZvP3z0+OHyJDLPhcMS4JHSw87rRsjLemrCFDiLhCfYjiGK/nrAOx7apRg6WOUowdEUQDPvWTYOL
Y1bOOUuMn61lojSVNXP2PS/Efar7n93ETouw8OUhMCt71yaoHBwzga7hjejpjcMA44VlQNyLs7BN
SgcFH98p9JmHcTCdB4cysbMT1MO9sHTUYoaZ0302RWymkY1MURZSn0/UjdbLWz+CN5MAZxUgoG7z
+hNlGPEFo9bPZ16hbo5cHznHyhXxvZHTivGDYtiJRP+387ry5+T3aKa+v1OuwyyiYZtGJjc+N9E2
ZUFguRN6yTWUDS1dzHJ+NDHi3FVEq3eiFTdm+8b7xj5gL5Ds0VjbmtFXLWYPXp6rc1el8l4XcUvu
IqBmhLZKHn29akOE4eW5Jfa7lTZtBcjWdxyVBziLmCBS9NzCBeMsT+MurdWZumh1kOgV0FXxsXHJ
tfZJixHAtHoHCw0hbOEjkNA1z4EucQLJg0GaUYOD4dlaJnlMymHam537q26WZmfV7a2IYz0Xm9P7
PywPkc4LU/71pvC1SZo4foDCY20OA5IaYZ/b9o1L4o2tt0oOs/qcTxrzm7jGakejbdJMnTG6Sx81
0wSoUScG1gKLvR+mQqGz5ohP41B0v0svG769v/NebM2vZom0noOjDpSmbfhbecijt7w5gEeG+bhM
frI39VRDOAJN3q6Jh2crCYrPCVfqzneA5vmJ1oZpmdmHbNa8yFOeFarEMXZ5Iee9T1H1xuF4442G
LA6QwEStETXFzYUtM+Tysf1RZ/w/l1M9qeV5DtDoCVOr62hFmrH8XpbGjUR1iy172ajcSauuEhAb
ypCvl78Tfd2Po1LnSQvanTN0RTim0/yB3/mJvYv5Y9vUe6+Jg8j2Vr/rVh8/i9aZH0bqjCDOvVva
F2+cW3iC2LmDp9NB9G3iUjkVmoqzdDnTrKAlrE8jGWCgDUg39PlcHEXnyYNV0iCZfK348v5GeWsV
KKjQ13HZJFeUN0qkQ2eiy3KWujH+oyxEqT2LeF8CxA3bMkgvZVkE/59FoBaGKgaC1VAKNqcDnbXS
wgdMnX1v0M/KNzjqgxS6fixqU0dB2eH1CM0003GCK+f0iwaHs74vUNBzEP0vOhmSdPlfG8zjv7//
Qd64s4mcENHgx4GKMzergWZe7CFQoc5gWRHtyHMo66GRevQ5li65zNbcyxtv5Vs3Ep0FQjYwERZN
7NdbEmdXvdYcDIUWiZeGNpfup2VYqht1zmvkB1c0cP/1cl7bU9ugv8+YWx0LdW5MKvBR7PvB3lAJ
sbg2NTK/DzxhfqxFa//rghn4V0PoLDl0UI3AfwymccsR5c2TCFjW5aWCmIuqzetpz46NPrLWLefO
yt15n7W6a4fthKbqTqK6dNALVtjHAfKvwK7yHokHU/85eXN1cYcuQRIQa5PfU+Z16taXeiO0Io6H
CEV+xB+3daY+mCwtTvvlHE+W/bVBX0IHVuUs+7G2iSMcQ1XnYAjQKUH/6Xdht8cFFa77LEgoeQ1w
F78tSAmEqIB5oURQ4EZK9dK3eH25Q6BCUwaTF1TaiW9ef7lOn8vAqCv9bFJnHR6GINaeR+p/yZ0t
bGo59OiLx5p71AgzLcienbmu/25KzbkIFyPZrlfTZ3yYg3m/UpT592UPcb4z7JOnoTAKRGaIhxvR
yfUmf/2b13/+n0oJKv+u2zUpv1mh+CLLwNohghjcv396r1eOUTzCLfqub/Q/lUxWHGmsny1wFvm5
4Hmc9n7dWuUHfWmtfPf+cNeJPY87QgArUhc4IxpQr2cFQy/IE489rC0eWEqr76yWZzPDc2bxi0Pf
d5exl9OT5qmGYIiK4opD16bnEl2ZBgexGQ3x93/TOuSrzUEMTU5CjQ0aH7fKZnPMdrnksWktZ8Ag
UxOOdV3uJ5Aw2JpRVDhpXjN6u86qCz0CJpINnw07bX+9/xuuk5P1R9B+5kFZoWbb4mk3u9zYaDKc
mxY90nDK8ewKE6s6FKkzU9q0tfGsOWZJjubPuwIxq3uErfy9l1ICzXuN+oimyi+zytoonVFIf//3
XW1Gfh6eORBt0Tn06dJtli1H3zMee/1ccm6r0Erz0gkRe7Hm6P2Brt72daAXUTLoh1SsN/vD17Vi
yRDUPTdTWRJoVH8l8/xN67R/hNNEAJsPrl4f3h/zGvZFE4thqasBHyQe3zxhblxiJw0X+qwMYOq7
ftCGL07TxSBFxlhg0DkP3QdiXq0C9JZbebhUlluFCu6lfmP+148Ov8XmO3OV0vEF6/H6SysrrWnS
KP3c2X0gPmgpAdSDwSv6KPI6CQ4VeV8eDa49x3swZK2D6j/4HkLBAdwhusD2t/e/zhtLT0RMrkLD
b+3zbOK/pBnMFqaIcZZWL05xoA8fc0cFt7Lz9ZRtTiGFJ+JvdhdbbasCaQxymBvi0LOaJvdvt6+B
16e1NrZRXSROtdNSJbIHHW8DIxJk5fFuwRnjZ9oHKgjnQdHgCPPabDHtkFCVbrEZXrg4r34fZVfq
N5AryYLYJJt1oQamEQWMxSWvjNLZt5OhtCcTra3YxtZxwofcMMdZPdX8PUQFgxxDtkPsEYqeGrDF
xV73NCX2JdB+SPhFoXd3IsXz8dsgEjVHVVuV09fMyu3pYDqTpj2XsT+Kf3zVLPISxJnn9GFuZqL5
S1g5raIQWRrHkVGCF1G1QKObrDpKaonTvauWYv7tgq9IHgVeF8O57otKu3FtXl/lvPiUjgiFeVaR
QdlsjKx1Z1PMSXbxC2UCIUTy52+7cK0f85JP4DNHUxggqp0AxLOt5dZ3lSsY7p2V5FVk9kZaPUON
EdaNq2pdiNcLtZbYQE+uTS+20+aqglEZ511W4iXmpdMH6fT9T7oMnGXD1abgQ+rNuoV9DXaEd+8f
lKuri/oW4iwkTEArQWpsdoiuqC0ltZlehhQe852Y2sQ/lsiwYSlmixIkY9BfoFAlAgd5tFRvrMfV
OaWQChib/9OTgMS5ecbKqSFwct30IspgEiFGo+Nn02tucQOuPy+7n3CYR3zVT98izb2GZ2Z29PpS
I1Lu76whmLqPeoF061/KT+t/YzKVX7hNYcfw/ue9ilR4omkFwO7hdgBFuM7/P/HQKuxjNhkSK+2c
+fedFmjHBrvho+002o2g6PpTrtEAlX6Io+DCtqpFwThVPk2W5qKEq+5MHFCPKfrg0fsTuh7FWbXu
12EoeNEJfj0hLS3NRgyyuehd6cAnmr2osbr2Rux7lZ7BalzngEwGx+KqztSPSxwUZt9cBjtojqgo
DsfJr+3P3jgGe9PQCLvfn9ZVOLXSKCnkGKC3QfRuMURm4DdDaQ3iQqxv4ilKloqBmQWm8qCczI0/
EIhmzacE2uG8R8PIm37KoEu7W0Sq6/0CTAVKLHkSVHSwt68/77gElkBir71Q2W3udGGq+ACjujXC
wTNu0gTe+Mxr52SV1YBeiBHY69Ecs54o06biorGl9nVXdXe1r4K7MbHMPDRAmho3ts8b81u5zVTM
KF4Cw9lsn7xobAXUVVySOXfxzMkBxge5J787njb/+/6avrFViUdW+BeoGICSm7EGf9YzpeviYmSW
6He2lWD6qZsDlfr3B3rrM9IZBpa+dtmvqiu5gUEi2COBU2qm7yxsyM6UpsSjOfR0BoppVjcGfPMr
IqX6Pz0ICpCv102Xo+9nahKXZiJhB1usP6BduTy4PqHm+3N7cyiQZ/Z6MRJEb94HD9/6YXGEuExx
4Fa7RelWG3VOkAT3ae9N398fjaI5P/3VQwg+kTDSXyF9K5N6cwAgEpZTjS3SBUFkXI+DnbCM5gM6
uNUZY/smshB6/ua72lnTp185JPp9tQT1QQnK+oooc+cvxfg4DwAdQtxJx9/2Itx/JlXv1Fx4uzQp
jfsUylZYW2KSOwwxSAzMrMAkrTFCayjTo6hKNEH7Osi+pYY6i97yHoPBNUjyNS1s6tWntwjKCyXt
+TRL2//QZWm3J9odcUkaz2Pb09XV4lJdVDGIvZ66PvpWHop/i0q/ZcoQDZ0zOeyTJMUmZxgi/lPj
wRy0H5XMH924nu9aHYm2KYuHMsyEV6Whl8juApDcSKLc8qtPteV0J0RPilMxx/qxdjrFTaHHIZKZ
H+rYL/f8qvniY0p9aIdCtUN6T/NyTr7lVPGfkQGcfxuiiouoVUFxlquSz65NJ+k+etDys09eDPLm
oXUXPlaAanbwxcEzJo/AA7I8a3fu81SPxhiWTWm2d4Hymt/dPKVp2Okt/lkNJpfFQVUuJeowrcyS
FVlqIju+t12LCzRvYwkeskTzamyJhPeXb095dufP46qu0Ffj1KWXnqdZfXZ1qO53mK3Y8TdIfpl0
d0OOsoSz0wejn+4cr2j/HWcHqK6fzql9QMVsbo69sSqa6VmRZocFdD+xG1wkMmKOVrePNZwDIkvJ
KTugNSaWPUzZ+aRBEfplDl2LWWdDuDcunZscUmMy513v9WgkT72azUjPdb/ZOR0w3TBAsxlPFX2S
OrrJYynu+lKm9WkO8Ha6c/rMnCMyhKr+PMEW7I/0j0e0C+OSSjhqFS4BAq4X+hkEl2Mcyzqv8AJr
89aEZuFrifzWl3mnfbbiYvq3tzvL+VJzHclqZ9NxK3ZGo8vgkAaFNx6B3BNZj2YJsVRZvhQU23hj
DzgXjPXemIoGIbJp8H+YdoUGA0iloQi71m1xG6ICVuxHRwSf2lroxS7rVFxhvxZnTWgHyVQe26lo
hy82ROzlR5ZKlX0S5dD8HDETUndCZCqP6lZKN/Qap60+xtKroOVkuQdBxU07imm2ykkAHLRcki7M
iyE3d1iFmykZoSzLn1ab1iKkNzBaQzhOdBSQNM+HZwSUfPthKJLy6zSXCXBeCF7yqQW1Z5UAKQyz
Z5hVOcuSlYISi+pc/JBITMUujmw9dz1Bsd8/9A4uqZfFbqiIyt7DkyjL3Gk6oDmsysc4j9Phi+Y3
+r+E6V0apQ5ZGwcIf7q9bwhVYHahj93H2VJd/yyDvu1Xdc1Sny5Y8AgrxHvIHsOKbGZ58Jpcb3dL
41D4doW/Kmlhlx7IOETRZyzu/WVmI/ko3bgtFcXFovzcV652KlD/8j8202ylCgJDUnoRAdnY/G0D
Wwm+pHnfppFY3Nbdab2udErpw4Am3+xNMJixoD6qwvGnv2OjaspHLWdQHELMRBymCXt60459Hnh4
sjkt4jzN868JwOjqYOf2OIbY3uMuFCOp8C1ViehCx8vS4QP2w6oOdVVMwwmBuLo4asTaWkSG4Cg4
04PtfXQVwmk71B1tL9S93hZ7xbr1YbB0Xf5gF141RKVZtc36ahUE3k7ZJPvStcflqERfVucYBbIg
jHPLFPdD55jTRWUmCg6DU+HmZKBeBdWlzrsYBuVayciWVjefHJdNscviKsH12cZx7ajrqq3uqbjj
RDYslB5CFx71VzQBqTi4WgqtWyt1e3jC/MjS4adPZrALZCCrM4IHlvap0c2s+8gPkdr3aYS9fvGM
eE73NRvcvfPa0loiaim9GbHUvhUuXbF8cxKE9xqWN7VTbgtK3ztP2srZecieT5yBODadHVbG0omq
ykC/mk0/DXtvypV/bNXcl5GmizZ7il1Dq7lE80GFPmj26Shs6GZhRxLah3UvF/GkDBt2lDEj+xfW
QnLXSf5jzZ1aRQfvayN3qhNrN5d3S1dRAZ6CtvqazISyHCrBZi3arvs65HlQRY1eCycESS9/CsSC
vie+F+t7r0cNCWVEiPenloYMDoWJyZ2fzQD9kJdr0+qYKmgYITmQhHLe1HCUtHJ01T3ycenI4W4a
TBqaJtPDHhTmD110ttwJB7rknS7n2Y4mrkn9UxO39CuKuVFpmJWrV7JfI4cZzlVWLvtZuZ3zsfB7
ld/LYuhhKg2jZs30VpWGcp2d5kO6c/sxKH7n9mDLS6sFeHJxacUiRF3P7w+O1VjnpoMasYS5qlUb
+nM9ILo6x4t2kG1lL7+N3C/agzvH3o+xcRoZ4SFGsdfUxTCHorfjGmkqfGSP6ESkZmgIvYaqovC2
DaU525+Weqmrg8MvfF5g98sf7WIgZgC5ChLLjqujbA46/J1vmb5UDTfQstRPSY/LB1U6SDwRXUqZ
HEGHFQA3pky1+5yvsJ6gIlGhNrddsMM0iTa/Gvv5RwdSZj40HiInu7ExFiwy6ykwnyEqDNXHEVWv
tgNjWmXFrm6yQYsS2NH+GYK69X2ZHBvVeuGpxwqpTwCapWWNX/E2meVDv4zF8L13VWqHSzJo8h5I
lFeHmTGD7uh8J5V7ULxFeUQWKc+ipRVwPGg/Dst9XMol+65q3esOktZqtkOFalgukz0O00H3ZedH
k50E6tGx2uCLZ+d1dxe3himfZyqY7s5snbi767zV1LltYmRcgLL640dMV/LyUGj+op14TMR31KCx
oQ+aIsM3lCLJX5SR8jSSfGza2Q5aindFsojm0cy92vtB+keIYPWeNe3dsdWGC4Z3Zn1MfPzodovE
92A/O01ZcCVZTXIBxVDhJ8Hp9O7gQerlrpkT2zygyEYoSLdjXPYLkcraXaantfOr1klDOVv2crRb
Myk/mFaPcuVYJ6O8D2SnjIdgST1smmoD5Lli69NVUKKQh1R3ajfSjaIdj2W/EL6I3Ey+zj7b4oHd
D6ROT6ms7XFTK9UJV72xO8wGVNBwKJq0+BRbVnbpK89od2485lwbsaVKHD2NoeHjTCKGBr323Xj1
rDQyqyZmtr5XP00ZGq+HzF7M6mgbBGGHZAia4aEVRLf7MkmF9oyvmeVHtpSpVoSIUYwEelizBPGy
m8y0VL+SQOZBFvalhieTNhaN2OWlQEcDDngjDlrX0lLtfNxTd14vkimajVjTvtpLnPxO8t40n7VU
dN+M2EDLP9IdNcs7F9oGLt9p1qiHbMqM751mg/uKB6p1YSDdeD4QhLfqQ1DZGMR0dd196s0mCO4T
zO/qkABPtnvg+W59QBw1RTnOcsqAh6sdvjrU/R6MPHbze6j5PXw9vkhxnEt2PgKCUzdFZe1UfxmT
XjvRnPezfdcMi/ZFJwDzQrauM0fDYvj1bnZzS7tos15lB0s0/UNj5WV8KHXNUhhBpE4N116rexxe
Oq6BcrGxWUocfa72Kddx8IA8SsttH1dDfe+y7/twMboZyRurqJ40U7k+ARjh72WyDGFFJdmeCt1i
Shz+2MwuyNKeFouSaeA9JFTq7VDTSvMZLwArv7PbovZCTXH7nNpFuUFotyg0ckwIhI+s1BBHlHVG
49RUsa1O/SKxhpp9C3WJ2BEz+8xbMrYM2ofcRHIW1YNrem1zT8DRN7sc62WcL+J++qdYTG86Goud
JoeYpvoSunPvdodCVJm1n9D/TT9yFvLxKIaUBlCBw5FPMlYtzbk2krk8VquKTYhFJUpTO/RIx49W
ZhT57xilqSEypJan865qhXhqkkL8VGluoxHoZnEruAis3j81wGKTkCKqhtUvuWQeH+DTrclhIxc9
5R1XY/ZY6MFA+3miN/qgTJKuI7WQIP4QEFBZh2DWgyQq6nSRcwh0LO4uc2Y1xF7gSPK9riBe3/UN
boKgOBAltCLHzJb0MjZSiCivem/ZuTmoyR1/u5KPq2WadSSEgwBMzOhnD5AMsGN1zZ7Obe4t9rNd
iKm+uPkk5r2ZE6J8h+wubEVvQHODf3I6af3FylIHMvA0lBmAKr1K4ID/H3Nnttw2sq3pV9mx71EH
MxIdZ58LgINISiQ12ZZvELIsY54T49P3B7q6d0musPp09EVHOCpKA0UQyFy5hn8AZ6mMjQeCouqY
PuZuKzyELfr0BWTgXN9eavT/eBn/R/hann8W4+1//Sdfv5TV1OBkJd99+V+n6rW4l83rq7x5rv5z
een//tW3L/yvm/ilKdvyh3z/W29exN//8/1Xz/L5zRfrguNxuu1em+nute0yeXkDrnT5zf/TH/7j
9fJXHqbq9V//fCm7Qi5/LYzL4p9//mj3/V//XBDMNAb/46/v8OePj885r9yW2XPxj/vu2/e4Rc7o
Rf7Nq1+fW/mvfxrWH2g74ey0WEvQUxle//wuKowG65f+HpSMBU9blI2MeIHxB6rlNk0PEqUFykU3
qy27y4/0P2yB7pkAbMzf+l9X9+ZJ/fvJ/aPo8nOJsF37r3/Sp33TXmFIyThsQe4xYVggGe8Ba3FV
K7ThXdWvA5KgOrdNfBSSxm+HbteLbJPo4np2tM+WzM+NyV0Nu/VUOjc2f21dyvZg5fZVXqb+MOcn
vDP2ZW8e8Ug7iCH9FFfRUY3mx360R0/Wzh6Q3xai7pWW9p5b6N8mNdw3JqmeSaNdSd3CN3Prex7B
Z+xT+jDaD1uEMY2WfNhmmNRtyyT5xsTdfq16Yoanz7r2OBZut4XVXhxxyLX2vXCkPySasRujPPDU
zO4+yZRU1tDxE1KnQF+NRl75iqaI26iwv6Xtc4gu/ClsEqq1yn4hPxlXi9vWamrafB+6qCziaxid
IHRFV2aCBGpVMWUD0R6KnU1k9xvZ2HfjhESjapUvNPykr4U0SxVdNY8y6axNmRkFSk21U0d+VAe9
lxYwAtXC+VyDzoR56wrCpuz9XGSRP1mN7hsqoI3Q2QGqJuwmeJA4XXNfMfz1eruNXqwsANPH77TO
sE/zNrx18woyT1kvUA4vbnpqNqhSfb7OymlHrF0FarSnf33lpAcAaAeRFIjmNX6Tf2ql3JVULQGD
aaUpPWHNxzimWTBFgU8R/AnIEL9QHiNTyJXbyMTLqvabFTqbQu/OPPqnsZrXjIt8TXypynQzY2AW
m8VuzrYt0h+Kc+/krq8Urm8zZ3T5TKZs/cS1ryEg9x6eyueinoqnKrG5w0bvkB5oQVi9tJDkVokV
zWvNrNqdphfpJ0PqktM4OOZVumsQxduMhfp1RKv8EWD2fRtO6tUYJMmpTm8MpdxbQfJq9qhy4I6k
mRsnIWlR9Dn1ZGjd9wmdwGF+adI2O+sI9FzhfLVPgC6nAZeIRzdFLehN3+inTUoizsosvrMOFH92
Rm3FZaUbXQ2qQ55lJ5Bk+Y2jB5S9tXU9Nnq+M8zJ9GPVnH2npigSMjyZ5PmY3EfkJO7wBTML5ydI
5f9dWP7/MOCCYP5duL1f4t8/DmXzCjDlZwRfwvTlVT/DLO39P4DkLOrIzKLgY/D3foZaTTf/QLWE
OKpS6iyh89+hVvxhL1rixGaQVYum1r9DrfHHoukMuIgoiNwrSI7/Rrh9h+BinsulgUFAC5eAT+x9
18y2Us0OYd2E50RppzPDsgxpjpx+Sjcox6Cby6sx7CVJsTS8OByAASiVzK5yWpDXbIpoFZjoYXlB
2gw3VaSj1pbKjOaI60RbQo38yK7gHabkcsEC6Bfqh7T8oWUvx8dfxpVNFUGyw3P8HOuzcmuEqvRH
JIs2WaOHvt3lX2q23IMJ9SPyFVhq2zqkW/WXZ/znofXXQ+rtrHa5BqbQi+Ql/3h879XDiWeRNJ0s
OyuJbZ6C2dGf816rd2acuhTMatqidCejz79/13dYpuVteUBgM/nky/8sK+mvHz2K8QwJkfM5Rzjg
2ScEqYsnDjv9ODHA3eL+51zPVRU+xGmOJZlKra17bjUL4VHOpfEGxyVxq8shoM2ShsVadxrtA7jJ
21n95RKBdaLewDgGwuN7tgXkw3bqqiI7Ax/B58SEzhG5bbs4BPZTfaXWjrYb5GgdDYb6H0qKvUsd
lhsE74CsxWSvOUwL396gFqc5KpW2OEdxc6SvGT2YaZrAAde0GyUB5mIjv2p5M+rofmRqzY5TwF25
WZzs0yn6aJB4UZT896CImwHmarHCZq4P9119PwObUQupLGrrs4mBJ6YklTG8YLWmHVV3hGMYKaH1
jChE+1i6tIfSEv6wR6wH8auURXgDAhmzt66f5CNdio+e1K8bCbQ1ggagfcGeL7TvtzfLUhIrHjsp
TnWlljt7LOejGPT2SdP6eFuIxvVE5+pXxmzKQ5Ykyh6do3T1+yV9WbJvbxHgXoAAXAFPDUrp24ug
SzyYc6tHZ5pG4da2uupRq5VyB1DHuW0LjXVsuVLccizJ2qdKhabY9hG8KleW5ymKAM0pSUYXbWm7
T6Z5H9jl6NHiYKqQd6Z1UFppHYoSGEXAkOF2NOvKh0Brb6Z0fKihHhaeUTqmz77rrkhpDoOqVfOq
03Lg30NY5J+KYGIjTcuDwpNAPtbzNB8CZZZeKOvuLprd8imI4sUFcMgZgFfJpNFwjdGlKGPq/rAY
Xn5/295CAZaFxWlB6F90D1lX6rtHl/d22pijTM6I+dvXMDrTq8gc+y8RM10/z5guRmWkbWbaywCF
2uIDQM7fvT0y9OiDLtNklD7ePrTQzWbDHIb43OIVt1drLV1p0YS7jtM0V3i79TjgRlm9EabzUqWG
fv79p7/wh94umovoL+cjAsC/yhqBHXT7cgizs8qAo/aZ+BVrNMCXaGfNwwu2JtXTZVGPk6odgSsV
P7QGpSka0JkrwHzazm1lh/W2DISF50OGEqxXda127G0omd6kTzxGMwB2xO0r650Sj9pR1iraP13M
j5BE7TvfCNgznmW5DaPKcfo8dy3FraALqK2EhcXEKrZGLkrJC+2YlBFvPcRjOHjFjLipnze9duya
QB0RSCnko+XytaK5w0uKoNkhqkMY9/TAH6U7B3swVtMhugR2u1Gd21Jvq6c8piH5weD+7x4upRwq
ELAKyUrexdDeao1iaKyU/HmSHQoDqsMIywh3OpqXV1owT98KDME8xOZRBZhC84PFtSyetw+XiITs
ABoRLG6wEW8XV66jxDNZQXtCSKZ6mlz8gKltiFBx11VPTOCsDw5zbYkx795xCYFkQDopFR/57TtK
R8s7IOnDifyGTZxGbrNHt5nZotbqfqnQ8rTQDSZbdpBSNUVNW3DaXHo8v1/Yf3NgoJzDuQ6qZlEw
eY9kCOpxIT+J8RSpETIwgolp1dWq39MXNLzGUuObLGmD9ZDm6bUsWE1eHLv2qi+ddZZQscxz0n8R
cfgBTeaXUx2KDLTpxScFbDmwh7d3KB+msCLpUU+OPcRbbeybPbpfEZampf2klRXNOnfSsL2e4w9W
w685D28N7O4CthA0GN6FOoaGoShNaZ4EE9JHauzMK2VRFl6TsFMWKOTRBNpyNgpD+mGQMQlQrBQm
SQtUEoeXaoVoxXA1RlN5JUJHfiTO8et2YckQiADXoAXDjnl7a2qm2tEAsgP01SAfO4AYflF33Vdg
mM11ZMXy5Mwpft7Aa63VNGf2tw/WzC85Dz0ZngjSOiaXQSnx9gJUO0vtSYtJQ0tX+dxOee3Hom1X
mh4ydGlkvHVqLb4JGyWKvRqk6Kc+ZGKIGa87PLpl8xHQenkg73bTm+t5d6JjOkOjZIjMU57bXwCP
7DU3+fHBZ36L+FnOPz4z/6UI0BZHrHeLQmh90ohQ6CcoN8CZxCy7TUA03hVNEF93YRZeUz8rm0It
qyfkjqyrEL73zmGeu4siBZIhAB/5vSzidq2B7/5g0f66XVCgWZJgfBkROb7wjf5SoiCSTU1kZuU5
HAP92kxNCbokzjGJn9jCmZepLoRUpzDFHvffj0g5vwZQmGxA5hi5oYyv/wK6lxmkNrLdczPYDECy
yJaPIhPq0Wk7nbmGQdH2++dxoS+/eeZwjsDACqgFi8WD/S4+RKmuZ7noklsrzhq/i0LT8FB8NjYC
1YP1JYxSD+Fv0WnyJnNk42e1Jc9N0Slrp8qrpxnf2bXeOOomBa/gQR3ijjlzeSPRYbol9xsPQ1Ct
gjCeP12qlrTs1Ifff4oLgPmvn8JEUh+DoD8FpH7JRemPOJXVTd0pbOPq2m30etHAaTZma95PEtZE
FWrpNVR3OTPxndOXLq0fGyRGn0AghIDcyDR3dmwmqzZWkPMoGcWv+sE+D5Ob35RJAfkdeSKPuen8
VR27cjsCZ4SMIuoHERkMJlxtOl8ygDKxy51rx/MdvXL1u8uAeJOrNi4O6WiNX/NZ1z+nndPv0jIg
u43j8WpRaPcqURtX+lQr9DPTYFMPvY248FBs8t5xT4GGVItVDvZKAnlY9zaqhixMN9+WQ11shDvF
z44YTfr0EyoJvojSmMlzwjsk6nAWDn5mOI1+Uohy13BjGoA4XXefmyRes3XSzTnZ9MHsesVYKM+5
NZPChyZi+vlsHYSUWrdNG6BmK2RSj5Uu0x+RqxTMVo1yF8pKT4Fc9uWjvsjnJuAkrmWXzC8i0rUn
vKucHX7j9cYNSNbAAejxB6v4/b4BaI+vAkUrOExQ5r849bhDMSVao56QyyARGzuKBWvJ3EwrX7t9
Mn6QxP9dEFtEyqjCqA9B/L8N3G1izFDREgMRZEM+NkNTbycz63NUUkfHWP9+cb9zP/gZMmk/sar5
twhmvH03WJ2jXojePE1WT0YVV23/CWJLdBB5O77kFFm+3QpAhoYSplcUnf0a1nF/TR79KOJIdB5i
TPUmFPDGIrtFFUoLm2xHu7zdznmeXalT1H8kzbq0ud4fJvTNgKsS0v6mRp3xpBgsvdVOdVcNoZd0
2M0BdcNNaRy5pMK1x8SrGkMenAQCGfqu390lJe46zfghB3vY6wSKlZvjt2K3SvbQs0kfP7i1S0b8
17jBaUTnjMWnEm+BZ7878WYxa7RXuEgQ2X3iD9jAHAsnLTamlnXICFTubnLd4CHrM+04a93wUKQx
HutZ61t9/Mo8pP+IyPu3N454Rvq82IXBHH37uHnP2VRqTT+1s2Ud2laTj6PmEEHj0rlPyNMOU1CO
u0xPaAArGfA4iTy1p/QCl9bEuFdkZ1wnpaQsGcTwYkbR/9Vtu7Q/4Vawxd/LHVrQRfS6gFcvAXwd
62rOzlYSfHaHajx0bcsAFQuDK8SYygPGtndVU5HvIeWwozyXJyWMPtAo/KWpx2Mkk6O5Bp+DRtKS
aP311LYHEaTuoJ3carAOZhFXT31QEaCzSE29ydEblAq4mR+sniU/e796HAHSnE6RjQDVu1zGhV2f
NUqhn8LCDb/p2GnSe+0zn2SzxctuHm7xHEEx3q2cW0Ofy93PIvD/4ioQy4OXjTI8XMR34cEFAc6A
NtFOqdCrzGtBZfqdYkfrxMb0BfzkN7Weg2ejGE0/Wb5fdLLd/rcvgoY2eHhzaYrDhXy3aBkldY4x
6vOJzkN0KJHduNFmYb6ksakdnWDAPXbMjrgMx6sBmeXnGejHB9fwTgh7iZOLkDB9DeYyyHq/50k6
oNUlmZl6Gik8UGa2VcrsZeOGxRI3gzwmy8+Y922KaY6OZlRr92NRl69lh3LCCjpX9RSEKW2Jdmjk
Y2p07U7pTf3WQbrhYC3lK6TcctdodvuYF0O5w8jUHDxrCjPUoBFv0SlwYtIEkEv0wZY+rTMPH5b5
3Nblmb5deYtEE08cVzqGo++72FnR12nYDX/GCOZxlFJOFW+j2XJuJ3gvhwZs4qoM6+ekc7I7TnVx
iyGudYDHSWEc4r0aqzoyL4V+H8ZMX0dFqb3SxZYos6x5Fbbm8Nq0g3EspfWlMfB6iMZ52HVt7pwx
12k/cTD2PugQB5Tw0iIdR8M41fMgplXvDglBO6777RyZJlthnO4QE69XMtIxhkU4Z/a0pZs6phYd
baU0rAMZTHrEo3Fd28Cv8A6t912L9pGbSmudqkPxpcYU+lxBqFpPoP52pdukt5Y5hix8jbWV2vl3
qbnaHedeuVN4VDvbiUFEVVP9AEq8+zHLWl9XM867ea+HNxHnztbNdDwyRqX85PSK8q3KpRp50dI9
MPiailVfEr2qtPqVExfGNomc+ibIxLilZmOpLPy9W8wPyp1grnBbu210wJVt08xpsDdD57MaK7ew
Ys1tqIYlY8Kqi19KO2EQviTO/SxJU7QKhby6TPaN08Zbi47ymCfRJnWkA3gkGtfNrNdbPcAzdh70
bFcsbbCk64fIc+vptXCi9Bgn9H7zIiDPhDZ5qI263Y2xqXwWxfBazKl7RFQwqcDpBNGuAaHrR0b+
nKedu6cmUzadZIwuEi06CbdTkFyaEToquni6AgV61jCzXtnVfB2nitt6A7jLnbWcLHlt9HcoK3AC
MY365GhZfUBsThv9JgLXi2oVv2SqWXFNp866b7R0H4AxWDdOYjOtHOLw0Ixu9vOssqtR9y9d30bi
X6IU7OAoqa1dTlJ9TsNY3RpWyparLWe8paOMyJ+7FI9xpJe7S8+47mpuw+WhGQhR+gETum8J5ts3
dGOcbdFCl+l64AJgNMP6aho0fx5aQDNh+dUI+pus15wDz1T6llUEUMsHmyrCWkbmWbvK1CDcWuYk
HyrA1YzeLVSyrFbsmzQD+VYx6kZzGC0zcuf0cDmNkMSOc6+qZ3qYSmE8UF5WNxrUjd1sCmVfwW8A
n2uax1iPS3+iF/xtKOvyXLj00kNL6VfxWMSrvtDmzRQP1crBd30Li5HBvUSZam3krXtTF+5d34v5
evGPvWoGM13FAMY2ASvZU/WwL/3KjLQnF5+k2FOnul11eTVXK9l18ORNNXpERp3ewhQrEbTQLvD1
qjE/t3U8/nAGZafgVb1TU1ccIrsKNmYNtiMa8k9a6+iE0uA5D7P0To6O8zx00ZcAyWo0EyDdh0Xm
nLM6s/2qKYarS1SM2GaPHEMbxihcWAyWAdg9No2Z/jwTnI+ouOhe2/ZfjSZaQLo4jLw0ok13xP5y
l0gE2Twl6htjJXvjebCG9pG0l4W29Fd/tvLHOmMRovIw79Awjp7ThuinJOkEVyZhWIMk+laro9Sf
AwqoaWrC6yCoza1NGfSIjmWxdqcQ0+wcIGXbqe05GfDQnkym7Uouw13vFNURK4T8oEB9XeDEygTQ
wZw5dB1zntaakSebEKvNzyJRg2NQ2RFNG4fwEifWCPZ5ugt0t94Pql09VaA4YKWMjCX8inW9ngeb
AZxhccq0TVI/RTV0Qe/SKbncvWyy7fPcNfsomfOXoI7LxsutKNnm2Vx5mDOk0O767AXZTOuLYbXD
9zwcy5tRicXJzkvlXu/qad8OurVpxtbYqU477DQTGIEDSmE94wS+KTtkF8IJcEMeJJXfy6YGdZbJ
R0dMtMJBMib+HNGnuYQyWCvysarcAiv1ONOvohyvVAzHHCqA0dpz5Oif7Jyo7hrlgx6rN/PIKTsX
QVN4lSKR6okziIglzoqKNu/zqS63KZSI61akrOZw4t2mSas+mUpHH7eY24HPWeqrtpPNtT26X3Jp
Vq+VDJjFOZWee0XRq0+lHd8Vgz5tlSHfBDCNgKwa4ZWdZuYG1VVxIw1h7ExwVlci7Qc42iBhMzH4
ZVzJ+0kfEvAp6F3pWi5u8ig/2/aQHPpOWrdiyTbdzuHJXTrcbRKCjiUjdLY64XbI+3uoyTQTZndN
Ujq/xq4z32B3UP5sOSZLcgQp3twqUeL4MY9qm/UGDT4jVAY/cpDkc8MMKV8FzRNaYNmqS91226ul
4ut1EnK2geMTorpGKiPZDGE4HNQh7LzFlehhEfbbCllPLwV534rOTOisEgSIXG8Wsn1UkmX03Lk1
SrCB9h3Pj/azWVZKSINWnQ5GoOk+OHxac20y7bHixnancfJtP+H1NgVgYRD2gSDXA2F0zfSojR2I
nwKVwI5RybbuVYAu+fCK8cd4A2pN7GHCW2ujpkbPHDO+11MViNfUEdj0PthAcg7uMmWUB92R5SlD
2heMTlBb7Cp2fU74f6RHk53GZoYwHk1a/1VD5fjh0iq9pHu1Xca3NajW1zkwGOeD2IVtmwLXVGx7
VVpm4ImUGk8buBwc6cA1mnDDToh00ZkwM81Ht2f6lE2Ksp+rol3DEWiOJaF5S1lT7pDqNUFS1cL0
a27krsPwSKx0o6Xlwwb/HHQBdsQAP276ywlZJ/OuZW65qwyjaJhA6LDV2i5hl8+dy2lWzjo+xtVw
SvplL+skbWFdGncIADm3havSrbfKNT2lHrhoxp3qhKBFnlACGmwz4d6jn2kfOvC/W9Ig7VFVkJlO
Bwsl2MASjBdiNNjiHr5PEYLIWo9LVjqEtv1VzUaFj59G4nbUNfaMm6k6eCkqGK9toPd5dTmw5yR1
XAMkAYiuNww1FeWSRxZzXz25zVJkwW+A/RHbortLWr47ByqZMj5CX0Lw4Fv0BsvKc+3Z3NPBifYx
Vqsvrj7KY+OmsMNEK+ZdJpX2ELel3nnK3NbfTBOaiJcxm6XlOg8PEjTjQ1gJ5STKGA8oYx57H8mv
AruzZcSrozRVrXpD53o06CHm2Uxpkq1R+la6YxIMEiJWOt4NRXxKA6Oe/b7n7VCQdPp7Bkztd7VT
+i+SSdl1SVtNrOyaCbRQx9nZXbo8me7o34s2UL6oZL2lp9ZGe2t0Vf1aNjqT6DZC9zcxK+pxMMoo
0IGZjn071KHKSH0TFxYiVVzOE5GnkV6PsuUuMkR5U8+i8URTqV/joQgNv8ij4TDO+mMrKhgfWXWG
0/boZDYkK2MUO+IoeMcOWZ5YUxWyroJdVjIbDZit6yQa68lOlBVrvS188pVQ8e0cJ+Sq1PGrXSif
hlPdWYGa7pjtT+u6bQAfKrb1FDkVar6pMDeR0Q8bwwnsw1xGezOxYGbpcfxFONEz+A0ytyhg1gUp
EwUmvRarcATMk8qp3sLKmbwsnnpnnZhG8zKKqsBwKLTnaSULpflWtQl86SiTwbGwFoUOCaHhO2sv
cHd4/nbJDXQD0fh2OY1XTm6EXwq7so5hFFU/Creyh40yxRFARzxcP2eTupwAdD4jmEpG80X0Uatg
oz334XpM9Ly+RuxL+RrFvbOqNCwaKFSmbdZmwg+UMvRCJzzlwthPQ97tdTGMx8HWgPVBLrhJAvW1
jlvKoSRBlDYrBIc350D6TEQ0JlDkI97SdkwwW+PbiE6LyDXXGyrXeYY+4UAABlnZ7tOiMD9loVwk
ot1uPPVt63bnoIf54Hr0EMBiIsCjfsIKo+DviZGuP7oFOiSAOd4ODo34rKa46Kc08Ot+YQAyjXJu
Z9WAo3oZPv/MHzK7Bpwdwlw4VbHRnS5z6kuPtlaCfM3ku9zVNnWsjkfowKmusL/1vGfrwNdg61x+
LVG1eFqVtSx3aphQAxmRBhDpkntUy1QqyalSLr/aBuRb2TLzDumWixUia/3GRHGaRqMhz+nM0mjU
XDtyaDJ9tGlK5XlcP8VJM7wQzwfvUspxDPOOwVI1h3lFUiBK97NaykBdDbbJzKcwsuoJmnHWAPWM
7R9dPMCEueSSWbEUBEXYJQfDxn3RhnG6yuoRuFuRx+UnYPq6H+YDfVkwKEBJYkGsMyeUHT044IxZ
ulHw0bul9ydTk7AzVras2FTYeqzJUVKULMV4a8I7OuHrIB8NKzA3thuyDaNA/3kZZdXyB5WwukRJ
5Gi9YcE2zNi+lh4qmWI/57O2UdMqPtZQhgKMSgv6opoSLR00PnkUDqYXibretO48Xk159KPrwdB2
9TjtOA7OQ50rfq81xS6HGHNFdHAeQ3gkfhR3HFJ8RI90N7xS0iDbK72bXGN4DKFMZOF9i9fKDXvW
GXzX7ccFHKzdlbKTjzx27h/ZZrpuxihcS6izgRfq+W1uBvPsG9C+91WkbIYOYYVcttmxLhT+J8ye
L50QbbAoxlsVo241DbBsoIoQWhp+dyFS3Uyi1kqyGDX6VsQqNwe6b8AgZbk5jliWWNH2Z3rBxmFU
jGyTTXHMkJxDKhus9lEbNVqHTgosnBOd6iTrV/SgrLu0yq8uj3ZOVJUKJlWDbF2Y1PZDK/NvDon3
fV8YJWZH+WcliyhXe5irC5Y7X5taYj/kaqrtqP90r5lVmh+Q19e4MkXHJIIKOpMh3Cux5LAlDrI+
wiDWN5D8xTYfmIFcVjA0Y1ZsSjsbneyEKLeMA36eqEaA6lDN5H1XLx2LaHTGHZ3yaT8O5WOkxN/w
VbDQ955lxAloTiuBeKg/9Oi7D0i4exrtrttuahqECwNx10Z1ahAauGFm7SqvrUOH1c8G0DxgnQFH
DWZaHcMpkGvFniNEspPYeLFiDNzE2MKZdJfpZZXX0PKdLqWvpZImTl2A+Y5IYNCF/XxlRpm6Ewoy
lQiqpae5SRrsg5X466VBE2YIb3ngoe16PcPq+/QTOOXYCDcEfWY80sb6bMIdQke6ttKvSpuKVSvh
GP+EGGWhKL5nYxCcL8u9Dt3gtiS3gMK17G7kBl2fbohxK8fsIV3616pdolGkazW6b4C2iCKg4I/1
oBCNjJgmXG0r0LAUw1VufoYjrOKgE88VLa6qlY4H72oukfmUj/bSN96qid74Y1CqGwkTjg5I0dzG
5kQCbykDSoeMChlTzJTd+cqQ0vZQkS0tXlGT7MBGhMofKctKD/T86xi0vU9eG50u0c0ETXGFudJ9
3MTi2LekfJtLl/BSItHpgGYcO5l2DqB2PTZLOnkp7ziPaBYCpqMoBTdzK8oUSiinZHBdqqm4HUAi
PM6XQNyofOgiiFC3K6E9RiMopw40wN5Uxv6gMqw+jrop8YdK+dZc70Hv99+sxg7WRlyrZ1VtIrgD
SvpkxVOzi0dzDcPTOtIcU+4KMFBo+tHpqxBRfpFakTgeay2/GayqecJlwfY1oH5+1nTj3aWz7QaW
PNj5QFEz5puhtsydtIv2VFzwUUtr69KQBH5Xfs7Q79/bbYjgzjApfgNhbq2US4uohdV0l7ZJcczA
1dz2bh9umbH2xw60yFY4S2CtHOsZZ5DsAAPDuY3CqDtGblJ7s5oMPxjdqLRFsDxQm9GEiKuSNvYB
wSgbyKDHXM3Pap2VV7mcImYQhvvizBM9G7ClfeF036Zc7XbWVB41Y9ZWTidzn7lFQFakiY3Sgmd0
EswsPcisXJ9AY8ZjrB4dLejhT+bYskRkWOp+a6YEfimzeI0gkDVhnieNEFn1rPuumUmIxMCU8Gm6
MRleOovRanqBHV7OeSdEHJiG8dIIcBAIimFVZjyHZQBUukh+44vprGEihbcVIXxL98iheaFOd5e1
BHpYwzrTpGlQ9sUeEapmW9CD3XVFJa5EbVW7OshRaMXFtSpQt9QgWT70afU8xV10TUJDUoZwwrUq
56vU7PVvbWXKx2zBYYjKMXdq4OobF13wG43qwNOycXpIdXd8CEw1PbouiYFdGGJrJdLc532vb0pT
HNHF6K/dUtG/s57ipx5Y7eGy4j8YQPxNRxw4G4aigjCzCK++HQHVMhHlhKLQqXZk9kDz/LtANHHf
DgVsS80q9k2JMNaQN/ldHPWf+x4WpqYrwvBjtwhefyJ4a3Ba28wegvPvr+5XVAnDITRLDGuBlDjv
RzTd2HTk8emMfihnVQq6Jr3ADEwz0nOI1Wly6LoiKlZqBXPqIyXaX2FGIC3VRaraRmPHeq8NHWQw
fwenNk99iDaLN7tj9XQBfdKlUtdanNY3aqR+GoosoYqQlXE2kB1/RSalBPEB5/T3N+PXwTCsBbHY
tbjO36AU4wYGVBco4lQ55GNeXjG3UJeSUcVG9xEhXN3//RteeAVvpyV492iLPRsmfiqMprdrg3S7
T6o8VE64TCI3SE8x9cZYdb9r+qSepqo075RyhBcdCvcmgoJOscPFeUMtm70d2+6n31/QZTH+ckFM
DZfxLlwR/d3gUI9NcgI5K6fZpEfmBJH70sz0d9UmGDaybX9kKJFtQ0NMO2ceZ1Kh8HaSovrhmkO5
AM3Vzp9sGKmFoibrsW2Cg1pEi85jLB5NNvxVh6P7B/O1v8EhoGyIEAhMbADEv6As1N7VMyl04ySL
Ll3P2IRcYZZJ3ygt1FU9BF/BPctzWCSwdU0bZntQFMo1HrOZjwp0dIONojGj4dBFHjQ87dyosrka
Qthjl/NC5Jm4/f2N1pYb+fZGc8lgMheJPPTr3uNDYQIWUUTaf3JSJ7t21NbY9JGZbmMoDRsaytZB
op+1E+FkPY2LI2gaDk+a0KiKl0KHnpLYpNMUfbQllxX3y3VxYmgOTBiu7t3AGpJKZVMLm6chav8n
c2e2HDeSJt0nQhuWwHaLLRduSYqiKN3ASIrCviOwPf0c6J8xK1E1ks3d31bdF20qZSYSGYjwz/04
Md3Gjg+5yOTnwS5KaoQS/b5a8iDvl4VjveWebcY8nQfcR7nRJNwkZ98IGThGg9iwhjdJdiOY4rIO
/3L9fvfXUnkJ0pL3iFnc/uhF2M21c6Jk+l3xc8LzUwPL1qL9mrHN93hnE0IkszijJ9qa5UUwQ3E5
/Nwu/vmd/L5owNnHBk7mSbCCfrRKsufioaMy8Pw50FXTafvumoCukHKr23jPCfz59X73hu5cfwzg
mBSJCn1Mss56R0RpKvU7o4lzFSHxjXFMfWjaXGDOc8yruXT709y3oLx2qe7Pr/4v1llH3aGv2DFV
oP4fOWVZt05bWfNTW2JtvJ1HC0WblP6tdEtE7HE6M2Eorp1KZP6y4M4rYKjdmymI14bWp7elaR+d
uUrucSP97cr8yzehYU3hS9jdvbSS/LqYgt9uTBWO111W4pr9aRD86TNjYNx+petu+Pzna/Ev3wRr
jo2pY39eYO/49fVWNr4Cq6V55/LsPAJZoeNZy5pPVdkwxqkMhbmSFGFJWOVsUjbk/fnlfzo+P/xU
WaTxrO6rCOmNDxsLpdeoPWgd865QTHkioZJAMSzrty5eSZTSjaytu4WYEe/TtDn1jb46j4PbSTov
ZuuY9NP0l5zWv90cvCFEVou+RB1M969XBMCk2hqtZd2h2Vmf+7xJMPEZeRK1GIoQMiz7hxDME9Ke
H0i8KkfZFeOBEuS68hbdakNtTLPXWU3mt2Xb7Q5/vmL/8oVxlbjUmKpZND4+3FphVEpCH/od4IRd
8+4FIyxZzW8QbZoTgdfl7edm+ed6tSwbo4k/v4F/iUeBTSYNYGqY8ZFD93f4DzvQuDTCBSll3jlw
Sh5I7wqk/sJv1rW4aoDfXlVJtUUa3PRjtsCEKCxk27/cN//yjHfwWbCC7N1FINQ/eARJPDTWxqJ+
cU15xlJeM49bxgPsUcahyrY9O8vseF2P7MMwUiyRnt0XViGvDIpw86DsQckM+vAi6f4NFmpXv+f4
je4sBTmlgyjiZQV9RX951//yXCJEsXtL+Lngoflwa5XmzEmyJZ007GscipV9L0k2Xgm4U5xK9rEf
FXj//Zj+P4WLH5uKfz5iHH5BP/yvsIdf/tThvdlxCsPHv+r/x4DyXgzyv/Mgzi/tyy8ECW3/8/8d
TTaN/xBINmzOQf8TSdb/w1e2Px/pAN1RDv8DfxDmf0yyPuy10YxosdofZoxLdviDrv4HwxRRWGII
xAkprP6/JJIJ3fDL+nWxJMSJjxza816M8zFSwcQOYNZU1BeSpvqVoyBz5kUMHC1TSTQsGo7FBVuJ
HOfPjjsz+2R9OvRfRdYEpWmdMnxiUn2xys5TbfneEvFDYmUcZUEkyKJoK7fbxai/MVnx4uze1ePj
vNo0tyLN+NuCaNMO1RIkqkntLtouni8mM7aZvwiIJ569KWiLSU+yTqgaalhl+sNWZr7jpmBzEMGy
8hmI5hbUuf49WVeELae3PCe5o1z5Ksubt3Hr1ajaM2abYSdh0jLh7fDbpWLyKcMwAnfWv3ASfRN6
JY5uYae3iI90VTRT+QWJo7oxBsKKeT8eikt+ofrrOFIbTVFLIvrAKdSTu11NRfKgoIkfoCq1Xt1r
ZQBNWgm3JHnuVG3zxnZxvOrNbcAOzmdYc7Z+WgWAOSPKU0aL5D9Xgce9biM2v8JTh3kJYQrWvgks
IY5Bg57mWoF7ha5Bsq3xKAdF8WdSpL/lEMBwdlFFVnsbfB9obAVLztBox1qDYuyRQ/jRKn1/l2zS
CWLFEM+UEbxUBgD6yi5EKAaVLGOy5QfXqCAbQCQcklgPx56Z7Cq25KCri+aLeGI6O7VKFG/N24QM
H2xJ44Zdlg/nYe3KYLG6zusFQb/WAbGo1qSoqnmYQ2IadeBqYC3iaegex7LP76Qz2IdtERiglCm9
ziYwYNpYPCeQWAOMsq9TqVZekYNIG6c4ZdCfy2hDuXzGaachrGjVbTNw2zLT+1ZOVPTWa50HWjeu
NIEsdljFzSsWYs2Xq/21hhLJZdwZnZ2rhzn2SgIaMo300vzEl5cxd06S8yiYsNidxSQLaWs1GcmV
LaSNDqXan5CcPsWFnRyWAv6poRaRqAAexblOIkvWInDmeThvgFov6hg70ZCu4qoWc/LVmNGCxnpb
gq7WtNHvfyLlK5m9SPDR4TrtN7ksKGPp6t3PUKKY1pwVZbI253yo7dNQcS7TJ1inSseUYcBd58t5
FddxXjHsWUBqprraYjeXfH1z0XqNAvRTSewpzH72UvZ9N/2I3Wy6qSyD9r2RMH1YzHETagOTHceO
Mi2KpnmePGITMKD0Jb1T+CLDrIB96YAuYITmpD4qeh7ormJHSG38XjVBNZNt1f4QV2kES9M4lvHm
+KNYEW14MD6XqYYzEMCrL1XMrAiD/ZU2LH2Isc5kFr1KPQCMg4mj6YuI66B6NajZEEfE6OcmMRon
K+Up1XUArkREaUtAjmRbAufF7WsAY63mr0YFQy1BYS+mPAnQ5z7XS9v62WQ8kelMPdyG61kgn3t0
lXwpRl070GOOkcPOftgiGTAnzWB2TT6OIldU0VahkiTJQlQ0cZva/JJFDaoM20aJn8DNQ8IN1O0w
Sj+sjcL0vm+6Gwxixql38zUw0Q0Z+oL1wi6BvcplWp7GZXYmVMfvxJ4rr08S5r/VXDA24veLGWOi
SmZNPKvKXmbFdL2isJtzwsf1CgWor6P29VGPywn73PaVGo6a2RBsKub9aQD3qeAb7RNg5dgQ+naw
j7Bfmb/nIFX/8Wy7/L+HxD/BDL9rZBzP6fEi48DGlpDtr5s2hdRmNxt9fbFd46pyZUD83ldbZopK
9TlG+fcbLT79+TV/V4bYn+0we9D5MMgRDn990WJuC7VbFu0iGhpMOrCkY8kS8X2cuTIax4vhk2oA
Iryn9Jcx6N92qvt26pfHJa5tF3svRfbMcyB5fHj5Vm1hCMbqJa8nj6pebsQ/f8Dfnsd44lH9mMHs
B2fnYzPySqcDd51tXPoi/6Zk+XNnCCBe498KJn47FBKCQRhi14jtl5f5sNnFLpfbKOzmpe4P4M+C
+YTdG/X7+OeP89v1Qm9x91QJGh52/48O71ir4wbmkXuZdhK1+6amf0nL/sv1+ucL2B8Oe2vlNpz8
eYHBuMkH8kP3efXy58/w2xZ7L01RudGp1iGr/TGQO+NfVwCoOhdJyhU3mmArv4h7Vfxo07/ElP7l
crkU8hGLs4F6GDa7x3+eg7hcqPeZ5l4640yQzNX/IpL8/vdrqkBaFdxcroAC8evfr8ddD1G8Uwi+
EYzHcfKXu/f3S8XxjeoQZi1gdIj4/fr3t0i6mrIVzT39NtUYuWmkpgej9ee/1Xn+/rUTHsN8hB7n
csz/mLDK+f1sMpnye8cdo0kZPrnZ+hWZ5/XPX/3vvxKNhKWK/s9ufI9G//p5bFdmWWWk2b0+Phjb
U5KMuD/e0u5v2auP103sJS8Eh/hKwOqDZfv1dRKD/dQMb/qStjQv3k0yshcMe/6g/CV38/G68UKc
85FlSHXsidkPN9hqKoO2wlS72Jh39fJFyT4V4m9r9P6b++ciyYvs85z9HobXg/Lx66eZRJ/E3IPJ
pc4nT5VMrVkv3fusvK7V6VzRe+6YOVCxpz9/WR9v7r2qg4V5DxWRzf4tdQfntl0QBvJL58v4vVb+
9rwz9m/718/FvpKhEB9ub/z+SEPKnHwlhpLnl4WyI48+0eamNwqNvYTd+vC/ZFittdino2o4Y0Xx
J0s1vumSBXxUmmddnbGWTvincYKa91VdTUT6rPclMbNLRpLDR43H8M7ULNQms/UdhS3EkG4aR7IO
54mTsUHeLLpL2wJj4OCaMYIJ9OdJDFtkVbF5bHRz/ot69fsts39qjBDAEnA42B9+AwV6lNN2dnZp
1CPmZ5eZa/GXadu/fHO8BL9ZWBjohh9LmEqCIXgik/xSX5ucaCb/zzfGx18xN4a5a5G66e7n7Y91
fW3nVgBLuMhNfpMaPxT5A9e7v45/02J+/xj7eEzssKhdf1c/3PdDlS+pO3fyMoMqcR5pGfrL8vq3
F/iwfAtHV0ptf4FF9frVa8fgzxeKxW1fAH69x3kqMEHgP5rBo2ifL/xDicvBGaqJshtsC136ZV1r
vo6r+ThivT02S0uigj39s54PqT/yjDnMQ67hYsTfxO2LoQloa3HDsTqZugk/3xR72+RmES6rN2gn
1sWNXXlOyzyOI2vWv2IFgse+sNmCzJqJU99M8bXNWRVpYdZvVUw6Plrk6vfO3BFyMp2rpMvt0ZMS
7+nJVMs5JNc4307NWD2mbtYegCjDfk+N5MfSLdVho5x9PtsUCYS9OXHEz50l6mep+stsFEGi9J/x
tU+4GkAo1t7EXt7y3WaDqbiJMqI+oGX3no4BJZpf28U1DxNWdb/lGegv+uLeUldbBUXSZ8CgLYw8
KousV8xj/AVebunlLh5LwxbpzYAn0LOMqblzFqV7sAu1gR4/ON8QEYfVt9s4vbacrfssuqW7obfB
OttW0odyqN2goJsnyvRUvAIh0c+OSQTDmqfigLpnfx9g7frLYKtB0s5quCCZ+BTsJqFB+dnJcTiQ
IPHOTNDWN9jfOfOR6SucShEI0OQhMQ7LL2n+OfSZxGadpA8MVCFKMIs3hsWK8rYmbOvkyxUOYSUY
u6kwA52Gk6jpSq5UTERGHZQ6HAlB+IszDbu/wqK1I3VvmlIQEMmmOhrNLvdkBQcjwVl7JMjfHmRm
j5xPRQsAqpfHZirSEMcHJrmdNorBkfkpDF77phNFeerAcwcuiIV7DfOh5eWLnh+3enzSRrX3O+Ii
0YBzBnux2nlJ54wnrQIZTThYXGv9TCOhNZteUZrbmS2dezDxREXWVFLLsKgOZ3NXyTGQtI54B9t5
w9ESZ1alQrtUi+bBAg/FLSPFu82BVYSp08v3odqeGTDEp8XpZ/Cahrje4iHzy8ndHhrD7a4krqIf
iXRep93Wqxa9hWOQ9d5I2yXiQit347hu98VsFjRyW+lRq90idJrFuHMsAJMJB4I75BXrRDWSEaWN
xdHD7jgjJsCfa5N/za2SJxd6YLQOrJ/NuKQRuNLqB0K37rUm1rZK2nOYxouFm0NzTvCky3NBLwFW
y7U91U3KF5xvumeNwowGih9ONbfvwyIB7gNwG4x7JiOWr0pn8zWFMkOg4phbq6QNy81ks2c7Cg1+
A+W3qwn0I9FfeqHVIayYDCGgHY6SmQv/v6JzQswrXHl18m5POETh8JM7cyo4HQXo6S3rXhym53j5
1Xs0+Towm2TEbikbUAGwRQosy+E+Aj4Sb3JPnELJRW4ap1zgSSfNqhP+ML0uWjNuwdbD4rdWOece
9okyqA2b3BLdMlduZ8Of0mQeEa9XvQamw9y06BdtU/k5Fmz0oTU7d4OwAhmv51hBZnyprM8oJrcc
CRI/JuJ9bbGhusYBhlQl6obUfoIAmYM2rRnpmeThrZB2q/18P2fhZBTf2R59Gg1rVFgxG/ENdkwf
EP//PFvkkeo61k4ibcooHZz8Dg8/M4+KphBtWIezCWklJM5CIBDdFvJu3B5KijJu5NpuuAuNJpgZ
rKnATRM0jLGc7vtWvq2VRow3Hp0LChAilehF0BqjHWSDZdyshJFPcOmpOzZkfmSE7IZzmeCYpxTb
d5j1ByXAImy22dKGZrWaD0tTKJSayJs1Ua1TP7KSaaOivjDgGq42DIxhyzJ76FOGVexubT9PV36n
k5ueGqsDSFuSVtKrhPIDFDb6GIrmotFTEEIFL4+1VVs302RuUdp137e8da/dnICHkakoDHRDQ5pv
3LNs4mdput/WUv0613unStZCui6zLDInQl1kaN/0CefFBi3Dn0eHxRLT4uuyVsNxqavmXgPa8Q4C
vEh9g6iHr1pyepzaLr9iWexO4xAXt3artXd4CgW24Tw7rG72oEmbFuiNACGbo0/mrE3HOoGE20gz
O6EXqf6wS7dUKLoEfCWFy3QtRNJY89uNBI43K1xX2Snu12yte8IiSQW1YG2PwlqSrwyd7NBq8LHG
uswvs6U41GTHnW+si+ZtZiJv13mq/KXdq8o7PVX8pMVZVyut/TjDWvPLJh6Og74/BmPWO5/qF+R1
QnDPxBhNHVw/YaVyfz5467i8GRZXrFR766hKo/jkNrmDvRJfL3JgrJ4hOKq3Y3lpkKJy1Fx7fiNT
rD4WG5oPSTcSeF330KnNFhn6OkVaKggLp2RYG3zblIq65z6vGqD4mnojsLSznnWu71g2Cnyevrdu
zi1ubbj16EQ/KmmtB5VSTT4P0uzCQPy1yYbkuz7NSmAMwMpgozSvObCF3Evxk0JZXtpbopA6y7cJ
MN6gW2EFZOIrGsGvxVG5dJJ9hGzyN7mIygj7AU9aUFlDcZ86FkaNes6TQzFRLQPbsKcWjl4nQql5
clndCfd+Pahb1LDHuG3YKoQ2Blh/GAk7d25vE05o8kit0je0PJw0S6efmYF/mftGu2ma5FXlQwTU
DKFmr6jZtZfHfSVBYFOMRPit+STg3/kd83l/qVuKEszYGu/xOdKdNZrqrZaNJcmWJA1BEa2ON2yV
66lCQpTBgSXOSmonwbDYygXvScVwUh3ul1LuFuiuvR1qnuuEkIYgFWoS7dFI3zBIF9jNlD3PnDJO
1S7lNn3KX23qQLLH5Aorr+PjG1fCLG60SOPs41HrNAcduacQ+vYPKP/9S2pq7/P+39nsA26c8ZwO
oyvJ1OHMMpO9k42RkJba0isdvTwufVe+M9zS2Ffgz0RpexN5+kLnjvIycUqOYL7JUClU/XG1YseX
Zr2y9ikbjNFCYc4TT9QwQNg/TtTDM9kg95e5qUo3WjsA48KoOnR6E+Jup7Cxr9luDNN6kaX6kjS7
/yBN+ldMo+/CrJUTYh7JHiaoq68mdna1lHUGQYcpB/b6V6Okx2ZSgWb6mIg5L4+SR6YyzbdWSdGC
sfLwJQe31IHSNg6gbetuTtZbgznSqGLUFU998uwkLlAmZ/KU2U68mbnxnVjRJamm+qFU23uvKCPq
7oBvG+yZz895vmLn0USVS8mDKnFSr80s9wqTyW8t4JuOBdlbuGMXmnau3OQceQLMRvWRfXFx07Dy
3DJOq71lRY+dNhOYUqPGja+sVveVmYLK1srU+oPsyfxNtPIGHAiSoMIFFgEhTU4AwTTfLNRvtVaU
xzWX9C5kVnc2ACwclLZyz91I4+aqUezBmFLH2r06EYWqlJxsxOmWMp2irLTejJzSOkMlX+rk0rpq
4tk8aGaXflZc5NPWYANfjOSqiz5D1WcQ5lmb616nik3SrNz8pt6UpwRkQygZ4zxlWsmcsWaeifdf
oJ3ndZ6eJWRDxhWrxVtblnNSaZ3fdcJ5WAmJgVRUFiSVJfEB273V0xBfz5LeDBqFXiyN7VdW4R50
qr2wJ8M6fswc2OlslRoabMSetraLkFYgqGaVNb6uC8zxRXe663RtiZ5WrfbQCza1UCpNHrrpKV+a
e+44Eai4oO9yZyou5cA+Fubr54VAPfc9Ycw5V/pT3RtfWiAEYZxCcejj+vvKZim03IzbFOnp4MBJ
7b1+SGXQVGK9KzuL2RTVFZ7aZlOYzvF60pqFnqcy7fSnQRhb5AqNswwzHiD+THOvUkpsF35nEquc
MfXBPPXxxSqn+WZKzOSGhW49Tl2pHGMzB7/VkSVkZ9hENGtJ7l+Kl1n14/Em64gWGH1rnYq1w7Sv
qdRieWJ0u4dhMMy3qi7ysCKyzkmllY/VqgqemgAlKrt1HhvulRCUHE8koB3AhOjd2iMowodvsp5H
9MQ9r7n6nSbGM4G177WeWGFXM/DFLZPyiEnTYJmMJGKXYIb1YipeLDADC5G5sP70Y7z1JZHBRoTM
IdobaN/8Yi0ZTutwW+qjD0VhYvTXZdHSra8FSo6X5+16TJrk3awIvrgD9/4IOvSUZljF18Wk2GbC
gmP37CUNMSlRWtXgyArg13pL3QYjrjSBM6BvnxZg+XdxDJja21Z3DiYpVGw8bvJmbMsYGcbYHrot
ZZ7bxvmxJAn7Cpxiu7FU+s6I1cpjR3z2QsXK+pTXmX6m3WQNiATQa5Os3Y0SK+apX0V31a6T+0xu
LP+skBfPWAKXOUgVpTjoHL4OjN3tMHONBxMKY8JAdpm9LTaLB0Nrjz1b9BbFasfZeRzDmgNbt/RM
02f1lKsdW7yhjp8nRmER62d9MI1hDohQGr4BosfXZ2WFPiY7b0wpom3V7RPHMYuB92p6XLmVWApb
vOMaM6ncMm0mdldboTSS4W6rmxFuPnVdGaXZ9Bolb0nnfmK6S3ESXCwvnskMlUZu3kx2lz9Y3Esn
K+6SgyBKc2Cjmt8K4CFksUyxW4G+kvOj6Y/dZZhK0uKu1bfhtqEHTDin/Gpm0svBuvJGs7TOcyaH
ILPYmKqrbdz0I90SWIxPMz/jg6VsFFBlWhX1rJkBh/X7TEvmU+rsadZy7q8sdSmiadBwPaSTjkW2
B4A5JOltU1v9fa2Xxlmra5Mgp6zxV1paQGCxPvYt31+XLyM5sWyCJ2HJjamVDfpra1wYAtm7Qm2h
17SmeawUJ2bE534baRzYm0i/WNgWjnQiaB4ch+FKp+yFw6f7xHGL+f7ETmoaUzfUh0nwtXRaEE91
Q8LAEKG+sWu3xGSecl0BwqxLFgnHYCXIuC61yLQAEDMQhERTGfuQ7222R3yj7MtMntVJv803uTsh
QtJ9fp4qfGvwj6mTTAzzgJeUhjXCxsdYWi2+ucE9LC4NgvSmUa8kFfPzMlZ6QII+8QFOfcdyUPgt
vslraude19jsT1OxTkTV4uVu7Mgcq8X8Lm3p3q4tRXI5QwbWSKBZSVXTytGz2NMOVF81hu0egYXM
Icmp1B9Wuz04lDR+GlMAj5O0xfO8GnawZLr5VXelcyKBWT1w4RIu+VK8kS7eb4vqm5hoBKta45bf
iXVNZSndP4o6hvpoEq41CPRIeoOCvuF8mmI49yWE8EA2w0iim4NchymAc2k2htNIyDOZiOkqkiVG
nzlEL6PC5NjeBpJIcvKsaXyPmx6ZqJVWMKjcDwKmZjhIV17Fs0yOrlaPgUys/NwkcxE5WR4IxgxK
ow0ntav1Iz8MP5vFCY+AeWcURfVIWA9Ex9g+FW4fgyugWquNN+qH0iyPOsB+ntRKBHgghKGtDOLU
5tqzSBMUA7ZwEeko6OxtMUU0IVn+UlBZ2aJs8qTSn4u+V0KV2CjjZmM+oPLrEfo1mrrd6MsBOQwM
bVNjy984LZ9mtdgXWKU+GHu3ixzxjkw6q51W7jtVDNz7RpWmtW3AWjCr5i2FOizgja4iD9bs/PVE
OdHz/sMYTNpQehKhPaDxcNA21SucygqKSRQPTc4eygbXckjnFVT0vA6HoZnrY4Vf/Wh1kxNNwu3D
yp3GGz4CqOpFlDcinbXrJV7GlzzXvuIUGH0HondoinoNkrlSIyoC2TWktjjkHai4PE7WIyoWp/cs
ZYJPHdo1nKD2sUlyUBCa9qOheNfTukL61oTfaZzxsxBvro+8T9evYMp4YOm4CnPT3+qtrEm5ucMl
64fiahbyFYy9zfKGglLSNnzHOWbFWeMktxlNoWyIlFWcuqJoolqZ3WPRDs1VAsiafBxOqjTmcpdD
l59tvbKfyWrqL+NmrORBF+lt1LDiDjHsY5vzw8zT1mbBtjuFLs2YTt/FRFVjYfZEO312NApX6w5f
+tCP+jGBaXuyuUp3DCv4HTh5TwSv0+7b0cEpsw0qG8yYiLOVNyEYFStKYulGE/hkD3Qvn6YT7SHf
pDxaSTlFXeZ87YQ+Hmp0sUu3Zku4t6JGgMe45XDf3AHGn2CDL9oh0fZHFWe7yM56LcROAfbCpKiT
bc/z1PfNUcd/g4GYl6nqld4wAnwnA3/KDQ6bAWP93J02/LJYRaYycmCzHPQU20PcZgUdhJS85LlT
BBL7Lw6ODK+vYI7TVBKD7YyyUI+VFhH/3aLaafvvc9ylnxS7rwMqPKl2rJGyY1rhTI6D8+wrvRFt
KRLHfEiVFgiEm/nDwONDVgaRVkk5nFHq1wXtv35ta4gAbRKzm0vq+qrCRk6nnvZcpBCnk5x8LSIO
nT0z4UekldhLU4mGrbtQufB7XOuqvpxt+E8HYpV92NpNe62DBAEBITC5D13hkWRqbjaKZ4PRtgqf
9kXtkmJ3IrDBc31T6vctKSqIQLOMmhrBbqvkes5FgaY7xuwjkrE88EXG1L3vZ0VzcIN2M5Vno5yc
oLIVNqWGtZwxODVnKsj0xy5lbd5AWEakY9RoroZXxHPKZ8sNKL1NMd8KsYhkrp6b8Ol5NEml0A5S
FDAqZhsTjl62CMP9E7SpPFg5T4XrkseewhD7lMCpfJjX3hs0gpar0s5ewQ4KDFm70pLkrj7HyBGN
j+M7TW3OF0Cty3VrKI+WjTw4UFfqt8ms8nzAW5SQVWKfMSBMbd2bKNEOGBvb4QxR36thrFx2jZ/C
V4fHtG6v73M60hrRqYwwjWbN/Yyu4WNBviLoRKd8iTkxXOs92mRGnWHA9lr1jEWFUINW95AXF7W+
KnKhvDpY4T1FDC792wXXVmutW4TMFAmLL1cYynqTwo+NoEHmBygDNkgFWz6aaYw1MVPlFbkncRiM
ZKQ/r578ou96Pnm5Dx/G1TOcrA1cQ4fMT7fyIbZkdjU3thJMcBi8XFj9c1bgQetLrf8ku9qpOBA7
i9+WhbxpTAATekFOWVEa/YkxDE2uNhtBr266hPECPYdU8WVhXOFAckFlEbe9LMrwpZ/2KcC8dWC/
G+AG+txf2y7CSe3M/feCuCMA3Ly70xuOs3alzwfCfU/5Fo9XOPloIC1BRLCOLZRVkXEjr4+IG9Y6
Wx0hk+azELX+Q8QqVK9x3hEQsYIvy0F2G81Gva0X92XVNotKzFlDmCrZFqo9NdLL6lxp87YFOgve
IdfzCcYO9bbIrmRClLWIDKcuruFMvKUWNc3oHWAh1ikl/JRtJTXlUALau17WCfSCRrmVJruscdmo
nY57EC21GV8MjoyclEvtfsitNvV7G70MESEJkhRslyMWUkqUSN9imxoi6vC2LwO37t2othS3KzA8
sCe2XzpaQANH69tHwTBPYCyg8tRiXsHDxgDu/AKFSj9pcTrfWWy4PNq+p2OcbpBChkz75riV+oNj
4leziGeytbH6zaUG8wnwmlR4ZE3u2aLH1NN1O33o0OKI8aqPQssSrzM4I7SUgGvuYNxy4z3Bw3Hm
QJtl9aiCpvFE2lLbJbeNfEq7VYeyY8YaNGvZOhASWopnJfdKlcPHk71t3nHK/M6CKO9iI9P8ehkf
mCGmx5InAeIu24ZJZzI+NXtLpTGCBTBzK6BZSIFcJHLOxJW291cX1+Wgf1fnjNhwzcEipyntrt+D
8FpHWC6FT+rHKUygtptfsZ9YYWpW6UEa2kQAu9SU65XhQ+BgtyXIbjYgwJARpsGcOEujAWhiT5/n
vXFdqev0om08lwuRmK+2RSyXPcq03GU9FJrWSPUziRoEDiLFfqWgWQ8Ioz21KKz72uqqPzYqUP2U
iN2DXpT5p6xLu8+WMMcbaEYbwVV1CsCXjF9HZvW6nYXlN/IE21HJx+mUqp1RefOyDHtLecrTKZOv
o1aKExrzfCkBstPXOhvumRWp9Au7T7+4WdGejU2OVzPPRx9SURPkqaPcAGS6LISOj7q1ZYHDvCvk
MAZqbVXy3DObeiVcrxtX7dQOh9bJR7811JL9f2HDH+xzWjXBi1DNM6+fpebkOoMzBFq6PNoT1nHc
y86oHegYJGwqjTHYmt55V6C3RcT992c0Zy59/586a5SDmzV8XoO5WVu032JjpMhCz78vBgXoTAif
abh9cvLmu62oSNUydQzpg35rcEb2ZvPZke6npgFOc+BWpZNbwZk8LyOIWhW54KlTNPE97/Q1C8aE
csK4SA22D+hXUIYqHvpFcj2UjXG/llvFfIvWQcfy1lneZMBWD2q7KTe8J7oOAVjQVVx1ha/YDi6l
Arv0sMUzZyLuFzwXeWJQu1oAnxn5ig4WxAXYhkZ+vXZtd1sMjGhqDRtnVlllYDAjvEXl2NqwAP1E
OTxTyICGqoqZHV0BjUX2G8FZ+Ohxna8nTR8RaFWjSauZI6bqFoh4TEMHZMNVjAnwTCtFckxjFBQJ
558TjU0gZtYYu9QFdyTzkHuxpdOx7VYOMtALHziQYXrtxBQtrjUfTY1dtIBYB9ZH2FE1xkkEUB1U
6MQaIKHOAeZwmM2tzXasJiPGvKyz608EtWSJU/jUAgMzKWI6L2aUpWXn1Nrf4+o+V75OXbvyJAca
4xldznHb7X9kiru1HqF5HYVbV5nZ7/s1o05K779IO7PdyJFsy34RAdI4v9LpsybXGKEXIkJScJ6N
49f3YlY3MuUKhCPQFyggq26V6O40Go+ds/fa3I0fRt2o7zS5Vcnfm5qHvimcddcRQJyWmdxEqcSr
InPVG9WouZZBxgBqGoSvOEjh7BaElQ2TY2VYUlD/0SUf2/ids7bwhzlB9boUaa2bN5DnaF3ozGhW
asXUSZXTD0eLOGbn80jVwQ4fO16KcnUlu+knPBGSghvVotkTPvDeM56DxUhA/zV94VfX3tw6l3RL
ahQLqR5zXsOaxJCUvats36AbpHc6U6Z1PoJMBCuf3U+da35LZT4+K60pa78f6cHChYN7BGUCAzUM
6prkQcad1jezLXXyCTg9u1YY+bXoxXEuQPhlMXm4qMUYRnIg6mn02FTpSUUIg8pA5wf0wjraJCXp
477E0uuP6fgKud9BGAtNmnhpC8B5MaQ6BP0xven0HgkxhUMlNDqIGim84JOwBAMO5QN0/S4nBuaA
tN4gotEW36YMl52XRJCaStcebjuour5OAvjRCnX1VQEQAXSzDcqNWYABZc3p/qiLbm9zfnm0OT6t
ojB3jtCGUBw4WvkCl2853E+TP1kGGvhADXwOEa3XEaJ7yNVKMHhEej8zrl1JRbc30tC1tTKUcsun
GbeT0jkbC/P5S1PUtMfVwDgkk1E9kANkPIb5wjtJOslgPAw5Lsufwdh2uFGgNKVod31kyv0xqtpi
k2gyR10fRwdilLkfiaBosplcQ+nqGlP6djVlj8qUJe9MBp2fUWAk1ABj/wv7e7nhID9s81FLHyC7
uTtNreOfYwq3Tm04z9BwGzhE5nI9B1X6aDMpvWfIyEi1VzASeC5pcSkidfW2EwHvAbVHjQ86ajrR
D2dUq7ad8LogjjnRDxwL+gbzS2fnVIkTvAazAs3f6eraoffRrTVFn460Bme/h+C6iTtj2ph6dqMj
Ur4dlQrWRaO/5zamb1enfz3ohTzqM2iJmc4uY6hyEd8o5pva5bQ3K1ulLWj+nFJFXdvRMEPTzdWP
iLrfAwQSrnRR2hubtPpZBSsGgbGPTcvrcxFxWh0x8UiF5k9J8slDxMK5T7Mheacz13Ubs5rjO4aK
yPR5XLZ9V6KXqbOQBOumi1auJiavxO5/kzHUow0/q3sisvUXrczcHb92eyrqXuSe04m7WNUZUFbW
bU/ZcyLKzaxR4GT9Nuh4VEltKJYiWF0LVa/3JQy3tdbs4PXBhMZjlA4TD0qUV5Nv6Sr8zEzmNEdt
CKMecIbiKi4EO3Yd5ZA5gvLdsGmjj5OiH61SWN+jfgRuGWYtZcdSvVGkbBgEMLCzQxANne1iIZQG
gLv5I7IaZTF3TJBCG7aTCqQgLMiIKKrgIw551I1SF0DGAvE959hl+s1M8d6ONFCYcyAdyMzYgK/m
QDqsKtnuhAb5h5NhHGxzyG+Z12jKTRp3CLHsqFkrsjWZYOGzKUuT3yLQJ7k1G5n96sEzgnoV8wlA
mvXsAp6iHgoV+o4Vk4fMvoeobxBcn7BdXhCXfZWFYgQgT5En1mBwcS4krFWD/EgzrO9iW1zbTIW7
EepKlx/Nero19OJJhhAJUCGUVb/+87W/CucWybOGv8J1kW6e4zx6t1ZnAqfCu2g1N1t3+EuVO5Jq
bB6Y9dC6MqU7DyUAQMEs3+yDW1JnUIFO1uFvP76LHE91sHgKtKdf9JFk2xLwLYJbdcyuU7f3pdJv
/nwJsQj7/iv8W0Sz/xgB8M8jcnfPhH9pN01maDX1jdBCjb6SYi3tRDkcYR/iu7HyFtePMa9Dw8b+
ytT/JlDV1K8KzssKWbgfoM9mjqx9pB76sDPX7jjGu9GQzKMhV92VSFVeKQiYAoDHYwbx58+/+D6+
fHyXRBnuLxkR5/b/TKhNNdp5fcMY0euL23bYxnZJ5fqs8qCWgscpai/IJf/3o3y+6iJ1phGxoEoW
WMxntaSqhCGp8oq8Ca22wd9k0zBNNeopJBbz8FPV6Lws+OhVkTD5Ekm0/EKIzzyKDtpuMxX8XAHk
ofNk7mJa88v7c3gOCKBadRVWp04sfWTMGg8RDZSNooWEf5gmdGuZyHyPmsTaaISzXk0c+FampH5j
Ptr5c64xX3LbfcYp2S+E4q6YPD/3ogNZY2nQA11NQX3R2LtSmeha5rRBYDu7h6IpnoLRNqnRcFxC
ARHGivROZqJpwAaIN3AbFDOaOZBE66yL5NGOZbmJ7Ty9kTwgD1PXNTf2wCot5voxHQN5C/ayPRY6
YqslUAKCWTSCgw3Q9OyqalT8cajeqCZcrxN1+2wPCtqzcJR+g3TDT0Bqwb2EtRoBOmKOUg4Hxcg+
WKsEePcO83urn69tJyd0ipytb1At6DJ3vWUDidYqViOnwYlswcwjyiqF++/+mjIzW6H8h3crYNi1
BZ2k2mzbh3LxvY6yT24ylB4nGE2pCVI6nfdTwxmzwNq11kcrP7jApisGolr8iEHSXBudMq6oAN+E
VVv7eRE5TTh5D3kARBEeto3LMxh1oHWZdR1BwaQEFLjjQFKa/LZZticDMLlvywq0tq31a72sUCrm
bfDhWFm0HppbrTbWDmhyPYyOUywYvMQ5lkt1IJyTDuOHsAr60SOjtcojpwzH7YzgtG0te49UZ7oK
hag3WZEt9GaXJpLiGite2LRgHIr0o2t177gd9JOb2NW+tWdKe01JbrS5zPYzLC8sHcQXcWqnGpnS
FgtioCqrQbTZKWnLaa22NSNxp57QxvQLcXFyaL16mpl3R0nf0tck5CkPb6VFpoAzMUew5rde4T8r
WH+pFw0pkxFbVMaGMGQq4qiKK2YDUfcNfThvT+LdtjKdSrId5CvDk/gpLHv6PCkiJ7wV4U0t1RH2
ZxNf17ZJ9x9qnj8PEjcN1OvSMxNd9Rw8NqdK+T61LzBmhZi3yEkxAjZR9OTo1R3x51cxx58+D/Lr
GGK36kWZj5KvfC6iVn9tkpCg97qtt7MbRvtKy4dDp3XRDWkqzhW1A809PsHMQCQzIS2XtnWMJ1mt
DebhLyWaxKdCp/6Z212jDQ3Tv6TQ1jGeAoZFUPJJPgQRWATfm2l8C1q9+qk0DiHsRLFAyExm50ZB
VIKM1NSZ+oU0TpgVA9xUsz294uGg2tHE4Krj2N8W3bxFqO5sm7oLNE+0fiLWWeNbSS9enB5taW5Q
F3iUKfgSGjdmvu0qsIhnN9A3jHVgUPZTeAgt5b1yBeORtvgIERj5bYawhY8Q/EJIU21GBbjmoDTd
Skz4sye7/jX1HD2tyKbBHS6a1Ey1dxm4cb83BVlBvGG41bGFOE4Tj47gID5Y4w+L6u1da0JxCFM7
xjJcGNcKKZFHxZqgc+pGfRVAOV5X7eBeQX/kcO/W5BuYOCgnoaQ0/zF05kZFv1jOSXgBBHRWSZAZ
o+PPAwRkMmnE+XWm8dcgx3VFgsOJ1VTba+7Ln99jl/7+ucRfVGVLo6c8ZdnJpdlVbf/8989Mmy7K
fkz+i72QtwSV2NlrPnaDNkgoZO7MOTjKaMlG6A5Zby+jC3IemWkSSHHh3fy7awJTI01b4KOi/vr8
lpybIWhCS2p3IorscY0eDa5aUMQPoVHZP6UDIrFxEHUWaPzjC9f+7F7BHkYps7g/oJdpxK+ck8RU
JUideUSlXxfbeFir2UamF4rL5eP/WwQsl4AVQv4gGwxhZuIf29B/LBNkYwTaJHv3Bhf/+N7MftCu
u0v12aWLnFUaM/AcI9C5iDExY/MZ3+vxykz8P6+OS1c5W91Lzm+S5oN7w9FnHm4CsRIIIru/ciHy
g7kOLkqDX0z/hw91tgYRrM2T0UcxL9u424TjUN8kEwjJv/suAOQEPkrdwIJKeXZ+59tUayuVIKU7
hsyh381Tuk3jptioyCMOisjSCyvtcwXqAOsDkYN7CXcyzxZl6OdVrg2h6TDuyE9l9IIKfR6+uS29
xzvRfgviAvnnJT/a55sFLAdGGhrAhVgD+Aq36OcLpnKOtGkqBIPuaI0ETaq+GiNIVP5uS/pyneXx
/s/6HnAJ0XsoxbUx985tPEMgV8o0eP2b2/X125z9fJ2TlQin+TYVwIuITt6bgoq9my7cpfP9VTgm
aiZdx53K08q/Pn+ZMdbrrGqi9iE2M9zy9Yqw6gvL++y+cMa0+fOQjEBuCcgu4vMlsOIEeqRmwQNz
djrDNEcnmxbyhV3n88a2nKTZTgU+dPYeQG/G2RcpjEgJ1Los76XwFyWK7U+XTLZnrlQuoQPDxSZq
IcPlLp/tBviqDZ0RXX0fUJWReeAH0aEZdwn/NFzEdp3fGC5GFNziFcdruHj7P/9qet1lhlN15b14
ZbjePP15df3mr7MJYEjlBKDahnm25SiDvgR7q/l9ru45Iql/1wDgl8LvqgL3wVOD99RZLv+fR8Q0
RwMmhanc94PrxSc8HBeW7de7bQuedMvAfGYhhjx71ut4yHoj0Mz7zZQ+q5GO4qb4Oyc9M2KCuQEE
kQUHA4x//vwdIuYnOqyf5mT3E6KWdY+/jWPIX94HwZLCK6Iv34RuydmSqpPcMPosbk/O1krWdO3/
//782UPRuqkRKMuf1/uNvY3E5s9//vzJBjhBH4Z7TQEIl/X8JxrrPIhVMVQn1RzWEg1Yr+I2eM7R
3P/5Qv9Yif+tKXi6xSKpwuDOiqVd5Z4tqKIqRJvOqX4iLQXgrdAOjYnp0ZRoUssuv11khowRCJvE
+zePlB7DM66ov+s78SmAsVkaO9qyVwK//Lwk0sow87Ye+/twFyjbQvnbp2b58+xePI4LluC8IajB
IkU3Zfb3Qp1/mJX5DRLSn3/HL489VwChxz5P5Qfw4OwLZFpbh70g5iS1x913hcnCn//+8kx8uk3/
PO+8IVnLRBk6Z5vWOIzIl9m2HjLQropMjwzPfOxEK8A7+zYt16A4w0tr43Mf9UuhcY68QDGcRIMo
cmhaDYgAI7lqXMurp+g9HcgOG4nq8hCsHZSyPeZVd/rzV/7nhPDvd/5/l8cH7/AQCPvc5TzpsUQA
GTIFrJsDb4dv3YzIH51NH8ex3/eBRe8FIxvY+YPVJY8Kg6ULH+F3pRbbOJU9Oy4kmLNaIU4bXZMM
sU5C0W9GRV73WYJGRMy/nHL+RrWystzoB3jY63I0fbOJEwKZbNQwyY9EsXZNsohUNSL7nJUmmiOC
4Av70G8/IBBMNgzKXPWcqtb1Ib5RnASnLOcRnoG+167rSQNFVYGJiaAUv7HkG36NC7XHGUnxf3dn
icVdtnLNYpP6/Mi2VaulRpLlpxT7VjsxGSg4ldBoz80nnjC9f3XaK2W8sFGc7VdfL3u28U7MdqKm
YlEExkhPaQfEfhxep3BBnBKH9y0IcNC2tyh18KFGF55y9/Nj+PXqZ29HkCklFrc8Pykps1TsscfM
JoQqynFSWfnP3sK0K8OCLkGEdwJtwhvD3Y+stx7MzF5xvNvUs31VYeJiF9obKkPiUavwS9RvQ9Qo
iBTUO5Pu3EbrinU1cI1mzu+cRcJBN3MLjG7FG9XZTH33q8wxSplFCF8ALyatWK3AGqRY66TAgb74
mCIg/gY4SUwvRydFcuQMFZ7OlpTiaDPJwtd1FkzILjKIcdcF4LWxmz1lQfhoFepdQAwCTvXRw3iE
fImshqo4kNmxJhfrYbDcjVuiKiE+dPaG3ErXVR9BwGI2Z2AjXgVmTvNOS/y6FNvGEh99bfzA64X1
dZDrJtdXDe21GF0qwhdE12H4SKAObNRWvGhteLSdj5QhP83aZ8tYxLxdv61mHvcB4eUqHDT0Vv3V
VBqPozJcFUm9LpFbrno83lUb3l/YCD6/kP/vjWeeQ/1FoSrOnzP2AXqTdBNPoIHvGCGDNIOVjo5J
OYyh2EYTHqkcf5M1b/VkPmpj8BTFw0pDlsCw7UfRKSccLpd2yGXX/7xDInVl2vRPtQYt5Gx70ksG
0jG5bKe0fjc5AHKfDPQrivZUJ0SqW74y/ZD9o06U1tRsL/wkX58FZE8M18Bn69byT583ABU1XW8B
fD6pvVIcZ8RgG10RzTqWxoxQdVR/NUihfs6uxPxhN9WtzOafiCuiwwxFeK1kunXoBlfeNiCNPV5f
8mAwe9ioQ9q9//mz6l/fZHxWaN8GIBqK8nPYhIMfA4WmWZ4adx/373H54szAI9wEvcGdgVIl6a5D
9RXtqlfWN7qt/mygH5pzcdWMtwFEFAw3vu78IOJ71Re/xpGFqRBvBnC1WBIdQEuE+tVI8Maopndu
8ldklGX1LYM/TpTLvab5c7bXxklYMVKbqtNsyGMwpXfpkhgCfju9sMH9ZlenTtIoMBgzAuc4L8Tg
PWqNQDN4KjJE2gxroneUO9lOKvb7WIz5bewa43VioQNAko7NgKCQC7Xvb9YVcX4La2vha2v/zA//
c8Sx7Dgfgq6tTnH9PA3mfZHPqHDIrrB3LqGVanbhJf/1FcpX5v1J48ZksHYOglfI3lXNlB83JHj+
zRjmDM0NQMDQltHOLEfxlKdkJemjhuNBIm3489r87dfVqXtdW2UWd05kUtQO1WBdVJwkVJzczDa9
sCzuY5nnXj+pe4MQt861Ljy9n+vVf1aUA3zYpEHLE6Gfc5BbNQqYkyw/cgTctKVDYY9/XyHww/57
jX8eyv/cyNgOKmXuZXUyxNZFSiEnY1WZz8iYMdSNfu+uCy3eT11xYQEtT8PZrkiXlOhr19BpXJ3X
jZWu4boOHH5RzX3sHQ21Wf80o8H7843Tvl6HcpxUWRr0RIB+6fjWMepqUdjNqdXM2zYonpSyRyud
7UK6Pvh8fABPj/A29tJoNuUwU0E3oFZx6Lp5dT+k2oWVtGy4n7/358+zrLT//N7ZUOXT7DgNFdmt
2bI7sXKQW3tK22yG9PHP3/7rC3G5mM0Ik0YBPrWzLWmESjTji8OSFsd7tUTf3sn97JC8BZrnry+l
Afih8bi0IdXztndMflY4oWQ7dXHyYJmle0q1yt2EifgVBpN94Vf8zV3larbL/+n6Avv9/CvCDO60
pJfL1Si2qnaj2sU6Fxc2na9PPUdR+nZ0qFWUFl+EHC42QRmN7akym3Wbdz9sAAKm7rALpOtEtldY
VC48Fl8f+eWSgJaWh55e9VmxoEyNnY0al0znQUDS0JSjWivDy59v1m+vAr6QQ5OqEmZ/ti50F9Qy
lmEaI1VxKnrjQdejC7/dbw6GxD0YNHgQJxsmNsHPtwhROcEicqa3k/9qRLmqhwkh8fvocASs0DmM
vlGcZixjiRtdWB2/+3r/vfTZM6Zj1QkdZ7lvbbWrNYnasMc99Off8DdLcOmE8PYD4SM48n/+fkWF
jwqJu3ln930NgEm3rnGr58c5BnL950t9fYyp3ODYQVOkofjldilJ77Zkgsanjmw0Fh6y7kiHmjQx
xvarOp0vbJpnexQKOIOEH7J2SACgVXK+baQh/eyu7KdTr4GTVYq82s6dChs4m6q1i3yHQ0WrXxil
frko6mLGZhixYQSw9s9WfpCJDM9TZ5+coO3IPXc58EQA/3tzsDcjv+8hHZT00io9qyuAqhIKsUxN
LNBADOPPn4Sa1kk2qspJoPXeq8TbbyQpp/uu1AALEYJ+q9jx8MKBEm4SpTLJLW2ar5o+Tb/Ndoot
U0RzsiLONTuRNx0ecywLd3MYU6mMRK+WSAn+vBjOFrdAMUeHiTJZY0nx6c9+pzGJ3SY0c/4+iCEr
2vbi4c8XOFttZxegyv+8sA3Mx05vUeuEVuWJHDkiufaBQRJEfgkQevYM/e9SyMto+tE64x58vhSv
WhQ75EueyhkDwxspxPl4aeT726/z7zXOm359m4JnQW18wrRjGC+gGNDNBLp+YTugo/JlBS935t8r
ndeotjpaU5Dr5UnVcvKkAT7cZEne+WPNGKDFVLQfWG43Kcb4Y2uIH3SmlbVmI/gx6ybxyexKaErx
PwCf5+ybmsQ5jvaLIjiji70zdBli0jQUD7eqAasnLJxfsVZYu3Kwv0N/YA5czR+pQtxdgnjPT6a6
Nv0usmkKx7opwY0Id1fkGUjCJkzXEd6jTTOAJmILWUT5kUYGr2Z7oTlIr8EehuXwibTA1QTWz8dx
W20RKr85sonwjWrlKqzjV4Q57wPegnUy1nKdE8p8ha8B59g8WB9I4DisiRTyAM3tbZ4CtiNZT0Du
SaLTPE6HYs53QyvVlQOgQMGCADvAaoWzKiOiuoe6qx47Fa38NTiCGIZVgzwIewoYhtiQXiyggYjU
cj1XqwvfNqEysF+74GCg1KSChBDLTKo7UWZveh4aaywA9ncbQyoc2rTcFnXU3YaKihJYIMlipoJV
TpWD3zq5WLcxu46aphBSYuYTiiXN+1bv26NaYeAsOioASDnVPgWC74m4NnaaFpTfbRm2W3Po6rUt
cE265O14TqTbh0LrXH8monLdYET1bR1retD0ry3pyqvC7LRfgQF0QjTm8DTVlsAIPY0dAC0QUpPR
8NacF015Q9r7DkRiuo77LvbnOtQgEE9D7SE6M7fkjydvrluQOigtw0/zIgCmB6zrKhsicSXC/Fet
kZBKs8TZ911PvuYEgq6ZEzCKBV52vCtkqk48/UPsjK9x74IOwgi9Vp3AWk9FrO8qAy8gwvPmOk4d
55APjdyZ7sSollEnt9LSjlFY/2Rd2JtMTPr3cCa3JhUQjvoutPc16lYvlFO2TprpXQzHAZ55X0yP
tR1AkYpomlVR1N8EQRUQSBgkRDzM5m7spnck5AoOWof74RS1b8FpgFSdQVmrkDNubU1L1k5byH1r
IbIaKmS48VWfHuLagwqPiaTLbQ83rNgioyYLqB2MXVB28LyAWqCwz3T8V6SxrvS0+9UMyms9mRz5
GiK+ArsRN62R0/Vrq4h9cbK/wZKZLK/NcnzBMbPqlHD7bZs1ZPnqrYZvNgTLEEfKXTGUzhE9j9xI
Mxm9QuBf6Lp4PA4AbtBPAsmTUR1et7bxQdorcndHmiutxp9FOKtJ0Lv9OmoJPWpq3VWB+nuTMfP1
AqmNey3OR16XenzdpFG/bwMtuA/COd63VQn4f6zLW3fCSuvO0DGxLQJkJFz5hyKw1xsGBJYUv+I6
z2INf63u3MQyIjkAV83Wicw3C3ImHj1EcGnt/ISduADkDWPlpAIPSx5wviir5ojdnJeeGl4PIC72
ReDQb8UJSgskunPUfvSj0imew9yyPZ1/u9GNzvRHoHWbPpltjGPlTHtSwauXBPiolEFsqsVra1ZF
5dedSi6AiyU7FotdccQelGcLxy6nMYXKNryy+LeruIWJFHVlDGqtqd5CBScu4C/wioat0Jzo6mkl
TRsVPiHoYbuEDzhORHpEmK106RQoadMR+T+JXehWyEvow9KPpGrhvZHt0Qpiw0MD2K+GsO4eQhpk
G7k4b7tqLg+Rg568L8A+WOVc47onM524g8DjvxHcaTMkHzWqviddrK/SKQQg0cYGH7nh/KcD04JV
IYHIoRuPIlAyiUvUBxEC7rqM0fDNEMY2uZLWtFkL42cejOqqxj+1imv7tcEEujLi9H0o2o8Kgw+z
heS9N5UXvergL476WxHkAdg5vmjP+NDj/ryZJj0bWwTVSus6kK16kvgzlGu0nVX0wKky9QIbqkwh
lccmHfmYtZWhPYyQGeYqYYDMInmOiQyu8gYfp1PoWwuKhEfWNbmdpFkzc4F5VPQTii4wBu0T/0We
xCwe8fbGDecCdoyn2G7xDpl19mzn+ZOFWvOl65T8OGDZO0xzGR5DyPI1tljQUt2ic7UXzgK2NOXN
CB3XzwssjFgNEX66IfpOV8HOxHHf1yLXOhSh/WE4aLFmXLxXre1CHhtaxaMIVumBtyMec454YdMz
XbWqZCsGw1j3SQ4vg+dkAynBuk86bdgiMGqvgZ/Jm6oykkOTs/cuBe0VlXLqp2M0YGs1f7EJVX5P
kgfbHak2vSUROKdOsql6d9qCdhk3EYMilvbQ0TzCKYZxDDunoU8r3rXzQfTd4M9tKx6qJLJ6pMpd
t+Q9D8k2RpiNR8hNno2g5a0uSrN4UyqgJh6gL0xdRsOPqQ7hKRkXLK/ocey5DLnc0vnhJoX04GLC
AHFnRPtZmYI1IqzDE3gpQYMa6RX0/m92a343u+55MqHCNHoW38O2TPEyUAOaPSWDZU2uB2OnOWad
Et6ZMcwBF4PvSrY6R/IxxfsyBOOC5GlyrEixZui7IEu4CVNoNoeiMpi9IM/BABaGt4K7xqwBRLyd
FmTdUOJuZIb1qFjoPXDwSa9imOhlTJVWtt1BQImKzMuIUDmM9pK+1ejJvsWbd9OnBqPG0IBIGxgf
JGbH6xZT4kGVUq4HLXO+BZCn4Ovl5S4zmYbgE9A3DsQFn+G7+NYCU4N8hJYMz81sPs6Tg++5MxL8
M6HW3+fwiVjzanGtGRgXBiX7Vc1skFGCXLFVrQbeqhLfziWS69zs0x2Tkfm2Yk7P/1tvwyvDGhBr
YwE9TkvbFP5U6PPGCx5amRnb0GyNrVRBgGUY1HEjddVzUdOw6vLaWfFRtY2C0G0rCxyUq1KRDXDm
3r3Fi846nmr3zWmwOjiNovlw2tw7OLrO2lAHBNOj5GnNKJ6ANkcYXatnUSjyh4X7EG9WOuUwF+fc
xHI5s9mLtINgYAzqSavr4DHoQlgjXT1u00IL/NAtprUVMlRzi5ldOXAIczGVvNvOcgofVTgm982I
cnDQK4enkhlSlAf2vgr7YM1xsno0Fosm6HJnLRV2IMBMTAVHPdkgR3a2saOSoFn3+H1d+ttJ5zwQ
TQ11KqCGjAZnKMmDqj90XERQOLMBfSy++0yzPlSDEVhdUNK2DVM+lXdw6GV9Wv6E0mpumGSppKIj
SI+TmcSpaW5uVdmjP05cvjDq7jI/JrEmH2t3+mG1aksJ1L1PI3y0adSb674Rqp+q2vtoLndupL9m
VQL73OCQcQPiAqDHFO3GkUkPAymcFA57e1VHxGkzkPGUgh3VIdl8UzUmEwJ8shtj0saHYJyqlRLx
REZZ9jSggQe5kUi/qDVrLVCs5pu3So0eVeSyoI45m+NHmbZDTQjQAIfCU8ehIwXXxWmTTCkjHEvb
AGob16DgMkwCQbZGOoZ1rA0h0jgUv8fJ1Dg3JJk8xHFW35t1nuzq0dJXgKiGa9jV8gc/9rQVfYqd
bQB5v07sf07JdcvXHrMj8UkJLuc0eMRajtMdi+K24AgLQ9EBTEvtoeEoiJqjSLTuRZYOWFc0zb5b
Fc41WvZwY87UTHplyTsIWRwCVPD2r23CgWOTNtNwqoBXNFSpff2doKCrcTRf9WQY9PfE0Aft0axl
rDPX18tsF4NoCzam2pSvuGyXxZj2kAlaXcfbbvbr2pJLoE5huqusG4GVGs7Yj88tWKRra+C13FuG
7eVY+/emxDSa2250lxaGtXadqtylc2x5pqZ8z1qZenkdu5u5zvUfaa1xbnHyKMYOiYt2FcbF4g8k
ehTfjRp72HOkF2Qw+1eZ1NM9vYJp3edJdKdVhBNhDmjshyh2gVs2xkM/4GMJCUhfTDjOnRVjwAls
GKF1U+O8ghxuy+9IDdFDMutwDhWV317vlXhTQ5bYJxljd4WS2s/0tvLjfngHRmKupqhFz9+mAL0M
4KM0tXJwz9Q8qpW6OFwrfZ9U9ouL+mejOiTFU9fjr2U384oo+J4FslgZqSGAxYrET4dlH8RP6lVW
EnFicgBIjVN0nUsbAqewg/wmh1GV+MTMp1T1jsIn1TJqGIAlbJdmMl2DgAHbpiXmfO1o1V1aZ987
GG67wcKL6XU6LkuFpFb4CdB37FFt/AgOwRr1YL4BY8mrAdIuhkhWJzba6JkygMYRYNJ3KwrHN1sN
+ruJWf2OPzBCy5HRDWxGJG3hbGqAn+0+YEPQym8yx6kqCkeHdzTaOzFHuqcE0L4oOfq9iDv7Ng0a
HvJiAS72xC6A9qpzv2knADxO4N7St4KdZrbfQ9v+UDIajoITyGEkqO3FFY6ybSal/OFOAZAHplg+
3oJqFUnwF0oeSSyQgcLYU8c4yoawMpVa2WGQo/fFsM9TgdH7dRA2V9aANULVifxyUKp4FYd64SUl
NR74QmVrDAOxXBZItzu1HR0PZo9YawFcITNMZi9PIR4StEabS7fnFaQezXej4sMNAYlUJehwrQgN
r6By82MDv0oSxZMfYfXBEKUYful2850wJ7GfY4CP4Pqm61BPLc4YbkXrrGm2hlmFV01rYrrPTQfw
X9zdprnZbRGYda+A0p2jNSbKzYCPkTsV95sczP+3iG3mCJ4g9ZMxBRLLchJ3FLXQN8oI7p1bdg+Q
3j76oWn2kexdj4nYfCWihy7bEPOXrDj6cCtEqn2neO3ZX6h5KsWUq6FrmRHLyl5HXM8XoTA9TVYc
+TDKpn4cRamvTo77zSgtrOkmbIWfxHz+wFU1PIWiKPfSVAgDUPOpjPeMNOAUmbUGrd6JpPUrSs1x
nzaj7gdjkq0zlQlzVQXoJTQcrut8asubVop3S9eVA5i90cvmXmCxwNHHcxXDKuh57mcCHOBLWK+F
ZcudnpU0SGxDo/RrMJiXOhPGImE4hzP52VWnFxszEnUV4ahuW1HdKZmytTsy/NJ8BJdXUK2iwwKJ
lJZ4eUgq4LkDroLxtwWRMJ9oXfQo1JCKMGq2bvUex11sM+hLajID4lyNdrERhDunLpr7SDj2A19K
9yybZRk7qIba4RUkGX49A5u2SgHl0cMFFCL7bj2kufHSxVW8nmSmv8pIiBs3SUXs1W3o/JplRroa
u+mxN9DcZLIFHaQGL5jHUEdECil7bKO+NGCuFVkjdq3bhz52259zkxJMnva4uR2dfROp4yZx7QBH
XPVzhAv2RGsJlA2ZaRsa9NDaDG7xNE3GfWFHT3MykC+pqP+Ho/NqbhQJo+gvoorQNPAqQFmy5Sy/
UB4Hcs78+j3s69TsrC1E9xfuvYeMJsMucaXPucfM0cA12P+OcOjcSkurfdQ3goOHp6dGvX4oZ7N9
ModCOZFJYp3IUY6ulsiWbZ7aK0k9+WNeW/FraGvHr9yd0igfEBlSpXYgdOmVGVuEAa+lCTs3/AXV
QvoVIghXzJjmO2XCcDaajidXqVAYxxaXJ6nytRzLBytWsDIWpDIU5Ifw88kIfoZe+6HqfLE4rrdK
X0w0hmb7tQxMH1GLUla141YXZX6lIhzep4LkLKMJog0NY0mWodnsgrxP13gSGoKlkukdfFq4LYpB
8/TZzH1aGaAFKpBkPOZZsu9KMtZDS/8j6gN1XbUsblWbBNkJ+6+q1Jrc5Sw9ctaaF7RDhSe6EUFU
GBrNU533E7171uHgawSZtxhLtja2YFchwHtb4WrcGEn+D/VrxGvb/EQTaTNEHGjGURZ8+/tF+15t
/ZtIrZjNESRNKQ3/4TcN8KmVrak95Nj6fSK0GcSJwfD6bg0TTeyztRAKbCDCPDo2hwITrR7aUWqT
T0GwBdtvAr2USHnL5la9DYYW3ZrWKC5Oalsf2CSZTNGRbvhwSX1fCDogMsbcC6udV8+s4ZMJn/tC
kuyo6lRqStjr5GKVbX7vOhmcSCNs9hGww32gtdEjYY2tV4A93E08FrdPRv1kDDyaUIYc4mpt+uVI
sFYeJMuuTAB+6cQfkOOn4S01iICHRlfu/meJNGG7XYrlS4l6i4FrNclDN4poi+WE9Ckqtq3WktDQ
Vsq4ZwtHrpYd8ThgfjOnEvIwTmJvV/FLDYMajVzb+5noaMbUKDmwFq+vDnHoR53R7Gkh+JQrpdHE
35BZ1V3a3UdQZdFJIw1sl7YkIk1x8hO208iPz8BXLCu7MOh6vLJxG5AhIyePpScjqroirNpK1QeC
53m/TdIO5tBR/bw0uj0vp7EFdiIwAerVUWmm4lkPEutjWux/VjHxfVE5b3CRdtvSIgZqUgr7IODI
c5bUxUur2K2nCwoKtYC3pKVKfB90qzsDJM1cM1YISaboc6E3YwutMvyIuVK9LnEHcoGJBOHxsguC
Zx6GRseXVQ4QUNIZLK0ikFki/dNaad7nxRyOJgcGmYWTTh50o46vXHVinejqB8QW6kNUMZSgBBr2
82CtMY5ckWRLs+0UJMDkFXW/yaz9J0HZom+Yx1FcQ5Lu9kWf5X+MXBGE2Q0n8txP8mJDc3qiAm88
w0zl2yRQSSfEmEB5DKCUgKnd4mwj+EHwzX5oJiXzQmsqmVt0jWsH8wSyoxvMSy+Zwi06kYaAUj9w
paIKmOpfzJbjHs4PKSvT2CGPULE0bVlMEP8zVsXW0IzoojflSF6sRTKyQ9R6gx3kXc7ig+WZSqFW
fZpp1BJJUNPzk2HTHUSN0FMBXKsHQf9j5I4WMsXFBcsGs+qOtkMwVYHHAadS13zouU4yTpO33oAX
Wy8+1ki/sX3WS8HV0BXmn82hf7by8Y5iszrC8iGGnxkTo8t7nCM6nkLwPowMOhd+D50kqBifTGTO
X+ree2KRlKXnuJv7zkqeB61sWA3UjBWawtoGSRHtx0rTWTugBQHQkh9byYKVV86MED/2siQ6rXdO
laNVd3OpmoDk9VbfziJ+7Z2I9sQY71G1poALPj+XG0A820wJyFDus9hDjr+Qfp3ngvjn3Ag2ahI8
VdE4XiLYpYnPHLpuX2OU1P026ZruFU9A76pt7JCo1EI/qCNDPZJhah8momDfg0ZtPV5bNpCyDQ7h
zLBYd6I3NgiqW9ghMBTYcruAxIA9jU1wwCOgeWYSQm4uoQPBy+tcJWyzXdKPTO6coVxjb02vtqt/
uVr8S8tcc4kgxZBvWkzWTgONZONnQf+Y2aRR9ja513BcErqlSPdrYp8Y66b/eo1jcajybKU0s0RR
eyt4r9W5pIienHoP3sJ3kk/mZmVwLoreMi5kWI9oR4cujncNK+DrgrsXwZOId0jqwDsTuwMKtWHA
lWuQA6Qif5aUEOACIw/u//I7yMJ1GvnWvOfJSdZb7Xn9BVA8e2W5lfIkiE8j+5+ULTGRk8AtskkW
87muibAoAzAwmlFrO6mRjduxRCKCitDuvKjINBAcE3PVd0cLKfsSDspmTtJXDADroK3Rtklmm09g
q/7Nunaa0/Rl4YXfqYgZoZwwi8+Il4fmdhHjrIEmaqGBqPEvQc1YNqyTNTzmeA9NAi4Zcuq5pGTP
s+BjoRq76Dn7HdealeivEmP/kki7/dQIpPOcmXAF3N/awv1uJ8JP8m64WaqxHG09/rSN9i2sVHLi
MyInOm1g+mUppL9PZcMDLmLXIe31xShJn9gI8uoe+kodT6IktY2R8LgpYwUTmcIguogZR/RFGTL1
7Rrw1DSlRDGxHjHI8jQG8vAJhRg3WQFPKNOY6DMnythscArPfFquGMmYGip9AIvQx1sCutAotzk8
lrmIiG9lQgN5hFtNWP1LO7FHqePIOmXJfOc813cWqw6XY099IJY98QLEMW6BBlny4mMOp79mxxTR
k38JzHwsCPV17sPds8nyof3NMZpsjNQu/bKlViN+ARbVGP5O1hT5ELmWwme98VFz/rgsVki0CqYv
AA2kEDIZYgmjUpIQDL3VFUFLGFeT+qMpbXuqOgIxEgg8m5DZzaYZIP8yeCLrnUHBzZjL7imJI9Te
g6oZT5aeF5TGS1W7czF+GhxTXkbiuEs20hecdfatuqxnZrS9IHg7EV96aGsX9jXlxeQo4Qcx/5W0
wqcklDNJs6ZgYeIgyW61CJO2xkY2D1I68+yuhmFNiH/iHBk5/+uinmGvba8bygCHSKK1wexl3dA9
14Q+E1GTNuSckWYZZyCkTSuMXoYq7B+KvPkiCF/3Re0gPUy4qqnjwOuSajuQ22s1M8uX/l3kwBII
48wvSt/k1SnX0/yiskGyUJZ3EzG/Q7JNB4heCmkFXO1RcR6CKbhVzPAJ8yuoFdW+ex1x03tGokzk
1VcrRUJ/KwUjvVnH39+bZnJcLCc9SnUttxueBYtUemc9rLd1mEZe43TdthmsZs+iBppWXURbag6S
NEpH5+Qr1I3DWN0LEvMDsuobcD6bl7qN/CUO9D2UL3PvTDr1W9BN9pYV5fw0GCi8Oms0DgRoTP7Y
tvm5nBriP1t78RDRzKSUkuaWGqEDLE0igBVyuiiLY5+skP8CTvJn2ZK7OKUaewBVhznfNuBhILe7
9L2cmSTo3iKtiRpPDWTjbBo1DS8NEevsZCx9wxqdTO42eOQwEVCyAu0otSzdD52I92sGMM0NTEgt
cWgQIJH46USCNVp4OKszEyzCpJBxmggMUOo3bAABY5lRfReaVmzilTE1McXddiEz8SEhK96hTtkM
aZUfdQojthth6k5a3Z4mHC4n1Yz1rxQaFn8FufrYkGpGMGu5t3Hy3TTqs12Y9LcUGusukTX0C5Fp
ly5ZRdvCGDxyVpcT8mlxlNKsDkLB6VDaAUCzJm4+oziufKZzmSuoRN3FyXWuF+4BUBgpcBx1eDYG
FjIEyrQnKAcNcb5d65vFwlkSaci6NRMMXLV0/KYz7CgnXZa944TSHwYR7cZsZMW8vC/10OzhlJS+
NYj+icN6Zl2EvzHBeLo3tCA+V3pTnQiMIU/SGOpbZSY2W625p8hb2MbWYfLQNuOzoPDcK5PBUKxT
BHjBdTst1C/TadrLLLBWFFYnD+2sz8/V0DNtosBwLYqaglQ0I0ryhyaSvBbO+BMTXPIRjoWMNvMa
byFTzoVqDH/yYZbb1I4DuucxZamt8h8MaxhiMYobDUX41ZlGsQNwB3WpS1nqhsCw08QarmiHCfdX
a5X7LKjRcIXOEaSVc+RK1g9hmlTofXNyeqoUGALX8tKm8w4MXeNR49eQp6vxUmh5uucQ6dcyUXEh
BVEq98q815SqQNIgqY/nkkTtcY42MjFfs6p3dqx4mmMl25UsV6t0vwMmDNmRGxo4JMqUgavE43St
prAk+HtNHjecElSR8wfY8ruhJ2E//W0aAJykrWTvoyHS2zDPo6s2Ye8bXMIPQGWFnw6sdnUzLI6J
k5pHAufiXZKnr4mwMhpRTT21pj7xAXRk0RQpoTJsbFg3oWmTI5I6tlfzQTeD8D0N55+iq+9YaiJX
owJw87JlYjZQCrATpPVTGhMWr9mgaLHUhzBAsuxYabstzUXfgMPRvZiT6FJkbbRJ55kFuZxehzJr
d4oTwd5hd3odZZCTxq0pb7CsDigxr3OpxVs2AVfomvZ2GczPQe8iz5y5aW2NrziRd9HZ4anu6NO0
q0OS4Q3tauqKiRQp0MTONugz+4eCTSPX1CrZF6VEKCl2c5hb0naM2fwkI6naoy9FTuIEhEz3k7Ep
6I23EURUXgXj08aSyxawqYmyXXuzWv1YxBifnSLojzQ1OBpYhscb7CQjCjSmAzGae1cTBV+XKjFu
4OLSi1YRJLpEGISWKKp9La5gRpaN9qCvqwOnoDsUqOM2poS0iJU5v8lQ2mQxjO81JbtHLGWDKGCF
MWmtuV8Ch/W7VMRfgD92fREQmljJG4msg7tYyo8pVYtYzeruTCTcRGPfX1JO7n2i8NuEBgOgqhVv
6Aii1ZO07Bdgva5c8ps9Lt275CfzGE7xwFU9OClAIL20i+4oeAiDFuaLPsSWp4XR+GKXlsUvQYKx
mTJbIoyqO1SdtWxboovsbngrA3aJyQgeSmv6mCAdx/FYewSu3Qy570Rad9D7rHvs1aDbtWlcvBCR
ZnjQdXRXC02oi8QGFm5Qj/LT1NV2P9iz8RGSKPKqVHZI1GcJUpGtiY0dLDOpbZFKtbRWvh0xK5zr
tSJqJNn0lexvjVEsT8Mw4C9iFgV4YU3V1dKLIev2CzpacWYsJVjxW8ELmVG8uvVIbGZYuCMtA7tN
tmA0n436nbY2HQ/OqX9LF9QfmWYv+ylKrK0RGUwX2TyWinBLB3EW0SrU679dOb5HSvgCggxGx6rP
mTLGgWQX2WjQ5Phmh/wfCGgs/bplgUh71HsC6+6DmYzNP7WrhzdNpfNJ6HY3WTkREqkSMKV13LKt
rahXmsUQTEBvuX06Eo5LVInnWL3mhw7igykoQgLLpP6i9cavajoJ8n6AypNuJK6m1cHNwfW0ac1S
AxKPLbKTLDDgSADy0al60J4S78y6Yq8ZFct8ZUgejGDkC5dQnbR5k/SbgcT3D2RQ+jYerFe7lfqT
ISp9T+eFOkemNQd8xc1im8E5SOplO495AjMmeI5JLT2xKsxfOxNZRTHb2VmTR1RRcJVSJXmHD2K5
VWmBNy3pfoSNmIwFhfpkpJ8oZRnn3IhSoxxwG15WleFzTDpTytJ/fEvyrYaciP3hpS6+By25BstM
GPIjzG0c/ap+YkwDe5q6JfwhjJ6rktFvRlLeutO3L/38ipBxa8pmL+QLhBtoZbyU5nOlnUzzbBUP
YXS04z0h0jErJJWQXcfemzVV3hmERgDUxMkL2h+xyeMPAQjKUPh490u2l/mPY91ouzaxSufQnhlE
agutkHrqGH0WvR83XCpkPPG0vgrrVqqvBj1V8RDFu9aiiDUPcwkeKPvNx33GEKpVXL1lQVWeZ6ZK
8UGbHjuGTD0bxmzoWIowj+Nqa7o/QsSoEX5bxSMuvOnPU/7T44HUg+sSfmt5AxYLoI6DWiVqtmH5
EooPpT5rVXIwWVRLcbNqZ8utdy6DVV1T+hWfPAnRHlDSk9pvp/ZnZn5hpsgY6avU8W1mMtWG/jgg
L6AxMhp4ni4Eob2WHMV8siN2rSLzTLFXs1tRvRS8Og2N9sXuGPQTEDp0mVcZgNJt1+5srxx+1qcm
oz+aTOijOJsXCBy+aT+UzbvKeRlW6THVd6N2ggp0yDOiUmmiORl69TuJYE0iQtXIbZ5JAByfgxDr
Uk9A8PTDCbTJSXrsmcWJ6tiM3DvE76cY1tXirZQHySQCcuYmDsZNbRwjlEZ8Y7hHPH7qNNrW2qMC
T1fcw/Ix0w5d9LNmy2MuckeTD/Ci6IClLk6+br/uzFhG6+YQU9OaIOC/hfYyT29YoDasOVpxCexd
xRoLebuCGKfbJehnctPvtJ8MlWLOrUrQebwokM0uZXCNBQwttFrpxeYelzCsRKvW25J2l/x9tF95
qTRscAfxGg1mcWC6+6WnenolY9O3Frqr9DLCi7aB81F8dc2EFEo82uDHcwN6cwbCl0OHNHV5DvT6
FJFyqWX7zCo2I2A2cukgOcD1IUwIcS7LpTz1rOligJsSHHnO61Bz8jrs1TIGqcFGDK8klXskErk1
1WCS7mL2yiOuMlSs+zmMsTE+T/C/8osErTPR4JvtR0JuOJEr7Hdt45KSkOSkZLp1D+b0qjpPdbBL
EGAu1R/zyZ3SvKnLk+68hs1uyf5GCBQssMpaW23ne3VIUKPtVraJbpJaP9/j+jWG8jio+yCcDnJU
3RTpRl3imHUI6WdoT7HABuEwo7oRyN8c2AVN8dxqb61BeansqW0Ppb4CNYCHxL+id9jY50ACcOXB
Cq2GYpPLfxPph3lyXnhafYwWhJHOHLhmkTFPUh4RFXkEXk5m7jnOD7A+rt9HS/4g/nPDiPR9i/xA
Bu6LvutJvko4bmd28odVBcluMo8uzqxRkXAg8h2gafKUrPDjVnkbkJ8R47uxg1tqPk5Ruk+NTx1R
+1wQQ8zwNaw+yyFEn/VCtOJ6FU7rCEAYXqagBKg2DiCaJKMizTWkKS+waVU6RSgWxXwRcCUNrBFT
8G46KDOi4BgQrmwFmy7+sRSAKoavJKcafJi9ZnUOjxoJhUPDJpyFESUr537tgYk/NZC0ZtCIkemF
xltRAkTnE5loeBAElJLcoC1LTx7Yiwxb3I5XQooF1t3Q/uz0VYY6XdO583Il+NcOlZdGLBmKi5wP
Sv7ej9+mup/znZaQO0m0p/NVmo8Ygd2YTOHUIB5VHhv6xMLcFZCiRmhdqYb798a9GpO0aLrZqLiT
9b1w5o71d5O+WOaZ9mJjVvewvyMl801UAygYkFxelwQN+35ULva0x1ne2bwPjz1srvxDKe9MrbxK
0ONaX0r7HPKmdPE2z3d68tYO31ZR7WYktogN0Lc9CxJ0avSFhdLDPE44sgmny79E+Gi1pKmWB/Yz
uPmf2+p9tk85aIf/3crQfWj/+IdRMQ7/KvNxpSg6yt6UT9n0x/KjbH/Q1+7JLKd/zjeq/pPPICOd
3Vyfk5rLk1O8IxLbQqZoJLslf+mZo8TLgzQfud221NMu2QbBX83I5I9AY5jDvx3ZKOFbMtzU+SNH
JaJ1J4UiK7Scbr8Ki5FnxJxIkiTmBOGSD/GqO2aQm3Y8/Y501RIOvCGjU21kjyPuKB58tKV+ceV4
G0aUgz0zwvyqOUwgE7xob/EIENT8tqbfFgFKQq64OREFvYQrM8rny+DOya/C3sEG7NShrR4j4aEg
nU1lx3ARTsk7kjJfBssV9tBumeRDAKWbvbavpXjUUTllsr/PmrFtw0Nuf7AvoJXOtrn5HgW/8tqR
Tajm+/bLPtTdg6z4gxO98mbIdx0buWUID2N0kGAUKgKdo+W86nmG+dXgVE1zzoz1gBA/OfcURHKC
pR6tHG8YuLnyyQbbUaU85DuHmANxkLC7Is08Cb6Zs8XWcN8s99B8bvtz4vyCWciGYzidQRduZHdZ
3zQ20rxEB4eKW7/G1VOgs5A3LR8EG//ab5n5M1Ues5Kx/ecwEWOJwtXTuE1IEnb8laSXCu0BsQeL
9Hv7XTGvuv4wa4empZVV92KytgPXhmEfNYV9RLsVyVWyIxmXG+JUdOnXuXmaxy9L4xtzz+JPJQI6
byOoBxhUKZe+9tj++ySJuupwH63TUj6SsFmyGKyi8xgD3vxi9qMU057s1bx+UQ1Ul1+qdZLiKRhf
QRiV4WExt010ygm1WnZ41V2RXx0Gs+X4kCWPAqVt3H1mcceX4GTar4O5m7jF4hCjyqupv4TJYz+c
1RBiPSqp7iORRyIh+sWmXvFjDKp8Q4mRfXJ0gKfEXW7lYPI+fizag9P7NHKe2X1zH7HrJosQbFzw
O0n4OsXZhpBsZoAW1MxvCIylzxfdLUoJOdXJP07ERlO3ssYigy4q4HJWVyDZJQfGFZaH3npK1PE8
6J9hH+wy3WFUDbWsudLRuNJq6HuKzcAGY1J3mAohNVY+ZToFM7NrOgBFqrCYaUuiK2yTjcUFbBdP
OJ4Rn76C4Oa0S44TYflZ+x2jms4LgtyLQ679RoO1qfX3hANAVxP8n4nLTDqngJ/YJobjbz9HnhLP
WHjnh6TNSQFhistQLefX19o3Mt7aajz0ziOGCkqCcLvAaZupOCbLt0jCreSzLrNtPLZPfQg0YBGc
MqHXBPfJRLQ/vgbVJQtMV6mhgDGqWsy/oc29JXoeq68gIqEESWfCeVAywmwUL1YfWsd8XJz03FWQ
UQU3VphviMDCvqG7IyBiR0eXKDnxev21zvg2lxl59uG3MNhYJb/1ULCLQLKPnIYbEQ59fxwwtbHa
5swl6p+Bc8E/WaBtCeAAWwyPkuZ5GD7AvMnugWB8xBec2MG2KX4MFuxkyLLy/CttX/ZipwUBadIJ
nXh9iKx+O2g/dd0Q/QydcM3p6fPmUDECVfHlkCqOnlf5UJLpUBb9AakJ09Up/GuCnW3vNdRtCjyj
eeIii15mnTzhsvEZ/J077Mc7azGR0/9VNijP5q2Txpue1l+LKjcZwGth/NT5X2RaJxNSRkj0Rp59
jE1Mh47ejS0gu+ZlACH4WClcvNFb7LxGuub3DZre5d+ELiR4KeY/pwZDhttGu/dE5fb8xNFeLIeV
5D3TJWbyMwTq2njJou4Hazj38mWstzKmViF+JlE2GithOh61+QFn2ddfpnGrIYKzboumU11uM+2h
twhGPpiWBtrCw4Xho55wO2pEWcS7HibniKpPV29dc+rFqWEtLqOf3DDdiRFypxx0NqUVg9xEe7Ws
y6BoO4SfG5VeioQJQqN58rhVUAa48dqRMbjp3yYDaEYPoTW7TfYPyLF/C3wNkQuidK+l8YJQdROX
E3OfX854EVwb5aRZhzzZ9SnMUH421ubm8uSYfz3QZ7YAWbPNo/fRCkgS5TTChnRU+BaxMQB7cmb/
bJi/RVihFH1hXRKjc8O4QlBLkv2p00WtX0y0qsVZS/hy4hMM1auskH3tmxWeYp+qlt7HPA/5nyGl
FwI5aZhXxS+yZ9sEX6KqHwP5mo6mO8zXrg5Y91OWvWsov2ZyQSwG7TR9fAHa4GKRMl0Wz/nwptTP
dvM0zruhucGldJn+MkM/mhl/oXps2rtOByOcUxurh5JpRjpTAeEzzLM3AL0PU3ytlBOOQBDtT5l1
yuVHQvz8MneuJcG/gvKKCGiGp7do7OWx3xkMV3Na6oi6Tk3+BvAaVb8Pq0sCODMuaXO5vYvixwGz
AUB9F2s7sIqGDi6eZO5w9uoEuGNY7fv4bQCmgbON5fV3PH45Hb8hqgPF+Cj0f3Uz7CJj9gz1ADEC
TRff48Xub70CeZgUVlki2CBmvGsKbILDdgElJGv8FwJgVjr+Ewj7ZjUlYak/4+o6Mm4INlj53kCO
uAsnNVrq9Bg4zPYV+4ph0F3S4pyVM/tyXI7Me4DBxLOvD+2xJbqLz8NC3GCnK4CreTQIe+k1BTtc
7ecBzv5auGmo/tkNkiR98skIvzsh5iFmsQV4+SEvdggrjlY37zv4NOqqawIwhja+I6E+1VVE0su3
FugPDTp0ctFpwZyd0XbA2FeSyODVhdjXMy+7NY8Huww/+qn8EELZO8vg21I9lyUc1mpxGYdt5Jw9
Ms/0jWE6MuO/mxSI0hmOo5HcICh64zhv4wqAuW6VBDtJgqHVQ2cr5zwNT5GhbAu2/xu2Gb+NIrd9
Pj2Fs8oin4XVqLuL2R5a3prYQTefG3eUL9QSkG64jZtNnCouaT3PwkIBFslDYdSfU2ojEC9JDHAy
5wjxG7Rq5qq9sakVw1+IdncJxMbe9zfnt659lmKgRF6Kje6s3Vz2wXrocYzTrTZhFbDm47KEe9Rw
j5mjuLHh7IpGY1MJOkdrL0XOeq9gSd83+ykIHvV4IHOFxLV+aa/9kp8KZYD6XXiBCouJ4TLY5JPN
Ab0Jl+ARReFlIsinCM13veo2A5dml+o4/dDl6OEJe5LXz8mrRizWpC+v7dL6Dn9HRR3Zz6HrTIkv
ODhqeI7LvCDQgdMTOugrlp1iaue2zPdGy3uKpHIEZNvYls/q8l4r9j4tx0ujTW6Jv7KFj8dWE4Qz
fO431Px72UxPjCPfx6E/ijTwYKuBlwQUTD4Kbc/a144ltV3LWB4skD2XSHjFg9r/9IFJdoqyj7lP
ItX0TVbOwPCYFalbFO03xeQKlry93bycoozqPcUD10nt0VAHX/7PcSKyT7Qe6jI3ipp93XZwq7pd
r05wi4DZseGDcXuw9NKT2P+MdH1/+Nm5mNEz/zpA8EbNOrba4pHUdJUlFdugj88DQ6TOqrahwkxO
ZfIzmZOXMYRnNPWrzs5TTGKRaw7g1KnhfpuS523nfmVyRSGxrXVEZwYlJCRnmN4imH3CTRHXoP0Y
u+SQjpnnNNlBVQvcncmunoo7W+UMFnoU8tso26ZhFbNqDvUC5ADMHs8aJ5IAgy1rY+H3uO6jJCTy
v4SaFnAbSPpSXcan1B4BEoW7YJggnzsKoqLaz6bqVIac5fbyKlC+Dh0FcQ2+AM4d669h5R07TANV
tTmhLzqkM/GuWPkCJ6IhAXdfLgeUQz1tHRxeaTxD0vPAVT2AisqI6V92eRO+13x5YUWQfNPfCsMi
pk/kFbSN5Nno3tKBLq/FEq9JnIF8nBwZdfVsduk9mSVaQKj1ZrGf8hBmBpVVX1HWYQhFAFkgOsu9
iaVSoGXnhm1Y1XEkU/3w9Ui4P+q+ephRTbYRL4VWuDYqCASsmLaRgC+c8kEM7Iw3oaopMGhwzCY6
FkG3SYLKK0p227gbINMhiazcpuQiItoM2TXD+cqPGnuvM2AlrtFPhslPO2ujp8YOVIanm8WVMvOI
y5dOi6K4U9yQ3Cxbx7reSLxCOC0tTJBxwTxMABllQYDYICldM8OQ1dVHBzRqufZsESjkXGv3gqq3
6fM/OBpQ6ozlQxtZtw3zZaAzXBjLVhaqZ5t0WZTGdkcod8GJKfEOFX3KZE/H5UdE/EV3bHS2NdOV
8tTSELZl5mrKuOVkOKzK87ltPB1tnjNmb1WfHPspUV30sg9LFMB0E/lTaSJTREVBZ4hzLRHFR6sJ
VCEYaAIDTWyiqZd6YFhu84PCjuGvdKxnKclWyHa0w5bljwmb34WnyGAUa5IXBJNL9NjWCKxNL23U
BHAZM4mFDPjviDTcYiSfVgYzE/yoPM8ZiVM8JuMGoRcPZ0W5L4FfEc+VLWPuSsVkrpHknsSZXDUq
1y6mocj2UGy54bT267VrFMVZtXEZa5wsZVsgVtIBfMsfA2uJO6fCjQQCANVGOc1VqkIGzCRm/bb9
LSnEK35eZRl5oNVpko0fLKpvMN6rNOOiMfqvgahvwoHU0LDRT4VYXozE2KPu3gGfeSbP88ZWGCo4
juRJ7nrFn5ySmWgy7iP41GEndxilPHxkfuAkN7WjVGUPaeMMJITjZuXKvRrRiNps/jR1oeHAhiEj
NseOB4rXFdRwUa88OQbt21gcOip2eJiwKM0JKgEE+7bB6qxbO2f6J7i9BmirLebIFo0u9PAh9zqJ
2YE/1UB6xR2lsAgXtO/ieyakC8H9F989Dli8wwL1cWd1HxlKRyNLHkYGdN0EvXUu8HaFp7ipd/j4
WfF0rpzSByHKg9ZjhyuHnS6TJ7zfzEPZzrK4P6hSP2jC+atlDPc3xXwTFc8l2aLrit1QHWYyvBST
0x161uV5IB5LrfOwz/NTtjnAUtSGBgeSaX3MCoP4rrWu1B73ESkhiNGBIQ+irHT9BwudxZLznlbB
eelxpo0dqsoofHGK6dJlPc5BxP9mBb2hn/mIjKHcMWJmrRFjEwRgGyesGLgcBMZEhNfrQkXx4wGH
4zSW8GTnu56AxrYHRD2mRXwezm3djbOeErpTjyBPWAUEFUkMJnruhg2rH3UTTDGEawFNqu4s+1W6
OVvtBWD1jvCik9XP/Z4V2489GVszTs4TU8Zc6H4Vync1HLZ90IjrOJaMD21CLEqHnsb2LHbKgYR9
NJCIadW2F66tYz7Ty+NJVWknZNNe6yygA9fORhX/lYb969jLpSHhs4KKJ0RLXVgcx4a0C9twJz06
mjCTVjUMNa832wjS1iHQfySd15KkSBZEvwgzAgL1moLMrMzSsvsFK9XIQAcEfP2enH1ZGxtbm+mp
guCGX/fjaEo+QoxwejQTs25cL6W0FAG+sfhihwi5CJTp9WNokbbJua7KfsF8ROV2V2aMctTyFT6k
DNWle0wNsXHo/24pnmRtH08Vi9eBMHlt+uYkM7l1oCl0xmPolsgr4BJWF018nA5BVeOx1FjOi1qq
vYYA82QtZPML0nR3TetDE6VvhGuS/RjxgraV6unADa9rosl5FGHThjFdp+NB5RlxzqkKv4sh/LJ7
O7qzvY4dhABB9ra6rLEc7zIMRdC/Nvg+3mHlVId54WswexprtI9byIVqekwC+ng2XVN+FpSk3jc+
NjD4BdBmD0mW1hepQQGSZLC47XgfepLdmfac77Uc9IGIYU5gvPZJw/Ul3YZZcg89mWhnumaGNyhz
MOQh5DmQKuzwrW1750MsafjgyEWVW2165yDRtLdWSOuqqFEcyikpbibHu2kjaBiyJ0y9OrP4ryHz
SM5F3XZwQA7DKsm4Ebs8sokd910Z4FkaMO0Zn0jxSCQS8xAZJsJpw61yfmHF47It6Mlxw8D5pHYU
19aEJz5tR3Z9RZrcDDmXelVqQww1clg9EaJ+wpmWnYqejAEaSd6hxnbFiy51/6gGDzM/9lpzn0fo
x+D1Qbg4xHUeCzAcIfiSdH6Y2zz49pUHpWTRyJ4hdbXlRIuy8GRCJdNg4cWel2dW/3Ga0rkZLAGI
h4HOppH6EVSpaVbfoVjXWBf89uwKfAfppE9trDnFGzUg7kzABohR7go6iFgrmmXg+Fyyx2Adm3/l
OnLHzZuaW6h0/AgjdgBohLyws7yUmCX2s7aflZl/WrsvbmpP3CqvAsyRBcyDRV0Cur9+b8eQkLEH
XOUhytvg4ImReGQ/iw/Wz9ELDmXzBuUFbjl9EbwUy3Tuh36KUxqeznbk69dxcFgFR2o9cY8k14Mt
65FnRT7UUAj2je10PzaGyUO3mulYszoFi+jnvCtFwnqnT11G9Nm1fgK/rk6iJISrc+4VxAr+e+xr
eBQca2XREVrubP597fxd2rBQIgOl2F3c5zzsHNgtOEiYXdrSusGsYiNODwjWXqo4pASiMHpg9UaG
9mr+XGsvxjKXX7DFODt6jPRNWwNPYS06mtPkKGwfvtavk5lIZkQhGqAdNa80GzKeThZndEm0xd5U
hSQ7VxB6x8k4SCwh3nhormuedo6Cryjvq/01AAYLYOpIJJawT/2BsaxqPYOQkTJR51m4Bbg/I9hy
/NRQq575V3A8OWzAG1vpOweYDgeoue6i/ZSUHcLCYZjyX+DTOfbmGVmoLiPCCh37r6xT/NXaUiZZ
NfxphDuE8F9pTq3Uwid3gPSwZLhuQ+TQotDLvUXZW46AfqPzmaK3/kqPgrddBEwWQdQe26b8dpP1
RZWGHMvtlPsPYQYEjkgmOI7ILDj9sNYc077hKHfa54I5iuqmjKNUhXK+9xKvfiyNG/JBgovPjVQm
J2pTr0wJ4b1aRqNqUmYaewk/6TKJyIYM/vIwBooWs2YKMe0iMeyMQ2txxBVWM/9+lItoCFo602l+
hR6QTTF/9P6UD2vH64/+ykSom52iCo2K2ir9caP0L/PJeitM3XxUCENyeU2rFsE72WRANRJ4BiTL
0y2RUw44lST/eqpNn2wdJr/j4ouUpXiSn4IkvE/4Bj7Ps+zP0sJWqCwa1QC8RZwn1/OiWsXeePl2
SA6Ly0grQxKoVT9MJw8T50anVJbvmHoKb2tncyTgLWtf74e+gmNA2LU9ugSKtrBwkViXdGFDUnR2
TwIXqbUwDl5HhCv6B9Ms5teanizKyynO4sPsFoIHcLWEd57BOWB74qZwqfoP1X/E5Ed2c1Jnt53E
S+wwn61hwoJ2ArwMXN/elKPF0Ox364e1su6Ws+XyTHh/F8PTMjr5fgKhhDOWSwuw5gQp30JDmw2D
HjRu1sXNsO16mRwGq5cIP0UX62UAHNKFCePGLBRjN56rMRckV1TFWEd+ggGdbB9kcRteVZb45HBx
+/DW22WMP5b3RyuSROy5N72T8yGiWRdXNMXROrW5wygm5NQKPldSD7vK1nSJl/QsMMExppaRRC0c
k2Hb5gt8Ipt4RRIRvsVn122HrE8xLviPKamRdJu1+CV0PxIVKeuioW4qSfrdtLa37Tz+2mB5pyef
iQwLQlI89LNbnYZesiQiqSRR0bM7DG6S+4TlzP8Un3FIX67zRaXjDxJWtG9nxdWKSb/cRglbvyid
bqbgi8YyvAWqc1owB46FsxYEMV9z9V53nvNIvkF/kDiytzOkBFwHzt9xbAp3n1ezYOgbAY6lsMxO
LAzGU7jitpHAWR+6q+mxcBCoAu41+2AsVVylfIEJZhFQlkP00FUOBsZBnKvSDPekBFqslXmHYONb
ZGza6iNcK5g8YfvJrVXjSUrLlteeqSSAGyK3UTVwGodFVt7CKWD+sCssDp5c7tvV/5fo/DrXeuYb
b+9Pu2B+Ml1wH/mWuU2yhECviLglBXY3jXs4djIFx+APPBvXfqeoQNQ3xr9uyyPLPrpNIT7xoVMJ
6aeAo5dIPZCh9C5Kw2vYzNGcsf90jPem8MDuPXEVwChBtm6dDN9jONO8DUmI9TBpiW1hgyu4NL5f
RI95GrGrljRALqmPwG+xI/HhsaQm+tON2DVhU2DC9vL7FFW702KbOh/JyDUCkSVpMlYDJnJ+aQZ9
AgX21EmNONhOD+5sXeq+7N6SxCuwPHQIAnpyX1wc12xAhulHOYPNzli+ziPd13Wg3mgXyG5llupX
j/sHd3iDUOsSTqen+nFpKQyqvZcqJD8lyUzy+eYU3axd9z4Wxr9TBZOf9C0wRjlEnVI285/OxZX6
TRznZSUiqO7ttnrr0mtMbAlYZ9WzJQJ87xQdgUhS206vLAZCvhQhysRGTeO/qlZAOooaMQp7kO+x
gu4AUPGuFKmetq1rwWCweUyTg8hp0KWoVmLop31oM4/Epyfm0W3XWfXBz/VfD1rJAX5GdF7G9Fql
EGFekAXAtj5DOFy4HW2hdIFMG1znqN0G+34+RY3YmUK5gh2rFCDzi+EfDeNqX5UTjIYVw3W1Bt85
SlxcN/mftq1JlCxcfNrKWjcFbJatXoIO8WBl1xFCvNjXS6a+W2WrT/hoVxN3iSq5lz0bsyANsOH7
suW8dha2j64O2ifhFIJbvZ11K3C14gU5gxsnXy/sCAONu3mTTd3RmiNviXVfSupPQyNONETOvP2J
wGXYLwkgnRSD+Bt3D//Uty1giVHgGTSNqffCn7IDflobhiOFvQ8infV3xatd7q3Qep8X/0uVbHqB
xtUxNG1QUcHk/U5upZtt7cz38zRMb56IcD37A/6oPLtSBCCscj0cXljfvthkJCmdsgICSc4YdxVr
fEbujJCD/eZmVJEcMY5IClDD3ynk48BFJ9hPiptz3AFjOrneSgK4Chd1Pyxob10QDfyfPG5OLntx
ugmL26wcHteeeB8znMNAVnbyUYEIZN262OxJmZk2Za0BABDIYP3E74SqSrXLhzFAP+leF38OHy3q
R+Ipm9Q58bWzZ6Dp0DlBx4cekPxNILMo7pKo/y2vUDZsJwyKU2A9aHhSP4CxzGWUcjq7ztCfjA5Q
g5Ow/vLlKneWskeuILa+8HY120rymIHDmo8+fqTbKfK7Ux7m4anqKZ0NZUFwdR4b1DIh2W+Y+r6f
OVXUhK6GQuletWLiRj0kElQ8C1/n9cwA7zR9wK/xt2Wgvbumdro/pT0MN10flY+DKZJbx52Kdzug
u9eZLb2dy3yJp6Vk3QTK6iZgjcE8qGVG+qRfbqRnf6+Y0yyobxu7AZyuisg6TUTNjzJ19N5DFNsW
gdseUUbwKTg2J3nIHy3JXOdmrnP/U9ud2C5ePu8cMAc72ypey/87unAGElogt0fZhd6b3EJai0QS
i0n8rnr88BcC93ZhL39DFJuza0hus4BvboDbl8+rjZXOroy54OD2xy1JFNbNg3pZvXzkNEGalBbu
McsvvlrZMxgxa22GaJT/gtHjdWR63tKHvjwR4HK2hv3UhpCZ2LDDR1pVN3m0XIlBVrs1Jc3JBd5K
zv11zvaD5silmaOnqZbc0JC2Ig5NJHa2zUZVD0sLGwHpysPOorxxz4sP5CNpg3MfCOff7BBuHozm
OjTm1hrnjN0/JQymhyWyMaplHVM/1J6LNuKhsuUvkLJh02cjiylG24h5ofRBrF1ZNiZIJduHznpu
g9Lblb4hHZO4NS1Ts+OHn75uszdmjOiDcOHfHB4+/urZnd97JYtDQ4CGlB8xYvSfrnnPunFgQVeW
2wEOaawn4f/L/SfZlMfE9+bHrgIUGauUpWAbpXwlnKW/6VyrAApgWwQumbEhqVUfcu6ARDRkJZAV
l/yddp6FawdBSNqtNY32K+rNlZZ69q0aDSXD1cSUzRUbneSmtuo/gPXKHXXBL9VgvYuILhVM1NMF
PlX/iud5uGMB7RI9TFGsRJmcI6J8BAa79BvJhkJ7m0hK2Cb9d7fAEHEopN5oLot/mma1EaxmdJW1
9y48Xi1IC/e36npvy6ymjpmSq3P2nLQZf0xg+fm+KcLhooNUoK47+bnHsHUDBWQ+qMmf8TAV9Ysa
CZEGFbW8fbGgL9mLMzHjEltKthFXa/dYw80l4K1K3BuoKlMV94rzde9JE96lQzEjRAv33Ekij4tK
luOKA/5ZsiHFaD9UMf1GlLQQM7iIcmWJWfjNzoksQb9BBOW0yrN9tbbWbg2COUBPsjG590vrboLQ
h8pU2h722iV8H3OU99Jx03JXu+ubu7osjGBGucijSYrPc8F+1CZteRyF+CwzPkxLu7BpGLplZdFZ
tP3HWuYa+7zTYBVQJqP5s9UgmwLhPoSinxDZHXmX0Z/8mNjAl8yEJcZodm8AvNa9yob+UMzp9d8Q
vQZjNX45An1tGIgBOHjMdiwI1HbUMtqrtax+6BfuL2VbJPDikmr2t4PL3q8PfHG/yjYkzN17cTsW
4b7iunaj2mxk08cCavBrJoNMeHc05ESPne3pXeSPUO4t9LkZc96SAz01a7W+QtltjmsziwfhWv42
CovxgWx2HbfOqrbLICgz5PK5bX2ZfFUT0wa6JLPC6toHsq+YNQaO+LzIoW3V+OMSyIWHKmwEbHOU
dDLj+LOoTaOkx2NgG+bPuRja+6JW3jfgAGBtHtK9Auq48kdms7eazjpkQ5BtfcaFHbn9aecboW7X
dsGo4JY8TvALqe+eQMqUYOrjehE54fU02Y2Bn766Bds3PhqW+2b3liK4PloX6lYZ6/k0HJDomoMZ
bBXnphYPvAXXbRMqpspQQAGd0T8wqQhSkP6ruyTcWCTNDsi31V7YefZugsW+UbbuX5TmCcFhobBT
+tSKWxY70UraFm7NrAV4Ct04BGsCVZYFWFn3f0WWdz/zoswz2rumzp4+tC5V7V09mW/b99M7pgjF
c4WDOeq7jlDUWh8jv50f1rb2zySBAeSxctz5owdaxk1r0oIE4qaQY73t2W80U0fndcouLsrRuPKR
9uuqGUjjdAB/sfCtM/5j2Mhwh2l/rpfNAsohTgdeNoFEvxO9zUhZptcHmINsWdAuRkI160eZavk6
ZAxqVD4F23oafeiOYRRXnlRHG6FqU+TLO2Mn+jcXYVgcvo1OQSfKLpBO+2pMyZeJMYXlD+QXAvTm
IIEk/suwjRFnmZOjrUiOegrP3QTXA9Gf+4zIweRLv5wRu6M8ZhPmHvScMWDyq7y/nlubgIzlpuZz
u6+pRyB43ICm0v3fxcaJm3vJXeITY0+Wutj1gKVwqmT/ckbVjS/MxzJhJu77xD1mc/XKlDRuQ9t6
rlwGto2aZfeu/QqLj5jFRZf9r6RZA0YC8frbwCEgGy6WunNcQp8jDZf3AWT6j66tUKWliymuFay2
svxXrSELYarh3lq+IDuH2ouTvUjrlCaSqzPb1n1vS0B5QaBu4PNhGsnW1Ll+1/hgeSa0v7i6oh65
Fs4UM7rO3uL52GY+A1snhX8IGy7Asyumt7Sok7tw0P2lyetpz4UIF9+s8mcWGSTHe9zAOZDibLOS
gtqsff4Vqbw5T01fnbFh8EcHncSVP8UW3ehRXKqyRVYJR8hRbgqukJFAVs8Qx9yjXmvxyOYHP/dQ
4z6bCCbg0Ln+HlJRMH2sozcgr3buX2+26zueOVALWfYLOwOjWu6C80lcrBB5Qz1dno/ubnCRShE5
gOuNBGm81nI2oayZzGFHJ6Fy94YA9mHq6IxKu569atAgpjt1x2boWg+mBxcOo+OcVxtHjZvhNcav
ifVrbIhYYEfaGOBZB2cdnyrkE9QQ9Wy0fKh02u7tJp0PQD3tz+BqIAfvFV3fHuZG6fUYcj371p+s
L1HNfZwP0nRAXdt+XxRiugE7MkO+Lz4JWCdbpWycu05Iajft7DiKuuWcrRJZYYJVBFtuijvt2Ny2
QOEGOvuEaqPiFDsFcLPSXJq64WIxRhiYLEb/XSZb5ngb50TkO+qQr0OwT5eqH2NsaCyj18hsXd/i
0ujg1wp7w+rSjOeIROxyCZcakFcio+x69JcPGRr/V+qtrwhUxL0GJqdz2zQOxXjVCLacdSlmfoiA
w9EBYvYrhjF7zP0wfEgynMM9BUr3tKBdkVRk6PkelQWqeLE0DTZ1PLqkjUjRZFcj+Yi344ctsXeX
1Ca7FyEJwBr9GIgJCC6nrX7tjI0qYjURPvbYrMRTQpVqlW8dZW7HDGLJgSAsqX4/teGNULw6t6BP
/XTlDsVkfrAc0j+DQKrFK+vvpJt+ztzRj3Jq58cMPNKu6MlBWLrLtzOn8rY0kX+ealqgAlO/p5SI
xmlErLdcmplkUBbuR7G4L31DZ/k4M1wJa6xiZ5mv1kt+rUo2f4o0xAQcWjzPE6+UK4YfbrMsUVeH
DE2xEieFUPLsTGPEu21fQwj47nk/4BTNw0Rmg7HHk4jFVQLcVI3uCMrDG6KTh4aOS1QFsJxS9iAv
Lpn4aT+s+fJBjmPYRgOxZjiK0ybxr5RysTDr9SEeCrdlyJmrktlxnIubyDXLVtb6ue4QnHTFxBrM
FptfOFFHJ5jCyyzJAGxk07F765qBh6ZIHcNCu7f95axyB0TsZIqXpFU/HMDQy2v/ugZqiie9JObZ
U7rhVCqIa4YBjnA/cz4WgGsXaZaSwR5vT8S0DmMyy1/rroC/v+LdSAKTxZmNeC/9xMbTsbrNAe8B
k30Y/aaB+hy5XfJDEflhpRDh3JqOksI5YM5re0CyGdQ7Pn05ZgA0Rvs1BUSBVQ1Lrw0oG6l0TXeu
8UW4Kdgp7NJuzdGQLXdEQO2U2NouP7JxDZxngpziyVUFRg+Xf06R/0UriLhFq2lXzQkTAXgh3KtN
clyJEODxxTFnWhQ7K2G/UUyscO2EA7vKraPSffa3sny2BKhjR8cy/U1UBc0OfwW+6RqI402lxMhn
1RoNvxpGWoCF5YWaThwp0+DF/JDoOfSiX7pTMX53aXSu3J47Nu8MxPB25cqdW4i2UdXz2U9ggacJ
wVSU62k5V1MHOj9v0oPg4hUvy4RcadIrA8RQ7pT4RQeLOx320h2aQxEW3vPs+tXzkqfAFIK2uDIq
3I03EKxMZzY7mgklcLjZZ73zZ6IJ734BHws2W5AwTiTfLVfGszwlzu+MSr2zJ+1D2/NT8ZyabHgT
YYkDkwAPWvkwIhkN/FcNFpYHe9T9TS+t4kWGzMjO6PooJFrv+xo7meUW1W9iFeVjM6agOvl+f4Y5
AdVy4moIHdxsUcaJZcnBAZ+7wLIOsfXVk+8e0P4ZjHuokUB9DLu+wjyCihY3lu+Nn0nneVekmOkf
JgELxArLYSuq9gdpwf2dtOA4Z9u2952CO3MIqGG1SuwaZAVIvkh/k3RcjoXO1Kdfle5ez2b8qDWX
CgAkzNhz+C0gO1KLmbgxIwSOltDrkeUHox+zLsjPjUYlFVjTjDtdIyzunHHqiPJPyAKfCzvehHHp
rIcuC9V9Ffrdo4OAhYJ6VYCFJNHjr7guzeJjhi9zyhYg5RP7mIM6Dl0uf6zaNEUVc7DLbGe9izxG
CdKB6DspeJNGclrpDjYDgCvtoO4V5hc3eX0MrTGICQ8vB8CD/XHq6A6wcWN9Vs48rxit5XBsODF2
ch04T6UpL8uM52OxBVW7BRz6pKNVq6rQLl3cHLfclqHUzyRuIFJx+jXil9GHIc2rrp/hvr8ZLAaK
lfK4PZhI+jEFFIqnok652wVt9iCIlcPgB9N20m4RHnQwK+LqfndIunUEtxEsnz0tEDGZeM4LOIAc
/0RX2Q6Mb1W2gM6Sykf9v2ZJGA+OgrXSixmxituzvd6abqT+k77TA5BXEMA2n99ZONadE8op5url
HOd+zL7aZB2OntBquzbma/Ko1Rsblf+r4ezhbzRDLIq5jWfqZWMPhQt+VerGYsWcqyQDrgL8H0u6
N3Ch4kHLGjHIQ7UgLxa5czAQuDeLSxp7Sj0QC0Uy7ld3CPCTUo7RjJP/0bcz0tz1sF3I8J0m10pu
QoPmvclN/7e0ZPhXLj2bw8ZvmxOs337nOx6/D0gBafpH6Ss8ufPrPWuH5BgUZGwS6lD2NX3J0CAC
61hmabHPU21xuKb13l2wIXdO+G+UFgCoK/oLdQdcT1ZCLREFX/a1QyOErsFfIi2w2Rysp9Ru5Pna
7vvkdCrbQ1wvNwRN8CVoT5ySkn3d7DvhI5scGnRC/w+ThXOB+2+dfVCCDCkwpbYuIOUdweBftnFX
u5QfBNvcDmAtDQ0tHWWpYT6WUXGqPNzaFcw0PzpjtCTYVhXVR1BboBebpKXMi6RNBuTlbJVt++5p
MDM+AbO95nG6dxmBbgoy/9vex4FSFUV6G7CBusw8+nykxhmfA+7/ulx3ampABWbeF/sg94GQ+Tfm
PvQ46osP0+yPuy51/UPE9e+GtglxDp1liPn+todq5fAr+joi36lmTMoyj/NyiP6wfTMb7pH2plPY
fCOfgop6KYZt3iOZ8ABuoZWhlyi8ky18kA0rl+ILsRUGEqb/W0bEcsttnJQZbdZb0zR4LK0JIT+s
5XWSC14AAZCEgBMEag7iISGW7BpCX7JD5s90NRZ1sy1865uPfC7BiXEwzcUq4yIJ0guuVnx/K9oo
pzFGWtHI2LHVO4JXuu8QErfL5FgMnFZ+RrnL9osVMDCp1v63ZtFrT8Tl1a8sXqkEwPRjoI19S5a4
j6MqZ6Yi2kZw3qV1F0jxZg3w71EuFu76FRNNpox3TB2sJCnghB6SR8C+9c4Fl/AuUjjR3Eqms2Pz
dKzN2u6yYoXilZEOrO30Ce7IcaUVj4RWx36ODlBmsKVC/CKv6Fh1dSgVSWpGAzIBg2Xvhwr6bxbY
87axa/uEwAuEosrbsx1wDm2ja6+OOy/BvWXjABpRhAB/Edgpm+Awm0HcAbYMN6nKflVbwf1hb3eB
t71uc4FOEPl5c4xYYRzx1wI0EMw1sXIgBJi8fhtq9uOcvNnJhZ8Y4OxfmJ5biJYbE47BbqaTZu/W
Xf4u64XmD1RDjJpo+Deh5bnv+Jq8eLiOF9M0tYfRQX1GEpPnlfz4sQDEFSuDeTbPJzgbM45hI1Xz
VuZB/WR5BG25Oy8YtVC/y6p9iRbjxBwXMODYvBzH0g4eq8xqYuwbwRtOTgAeVcgmCkcCq85GkFdl
QWMqDUUe7HJslxA8NoY96S68boX8NXJXIK4lnuVadFg7hgjRORz5SOAgvfYV2tarLBWQiirrXy1l
QGOxI7wDEM3PemzVI/h2YBwSfOSwtsMu8eYWALiN/l721SWp2vWlYRK70Df9MAOp2BW1/uV04a4c
pZrBECx8QpMJIBHGXQ97z8ZnYqQhA5kZ9hriBE0ZYzWdWgiBl0Qh3/Qd4iQ/TJzGxhXYh0f7AFL7
Iwv5PmxqnQE6xviVVFNr7wKv/Afws7nkbaiZh8r+MAy4dsFxiEeTzp+kSf4OYC1O85otbyNi+Y59
7BQvKeC6vB4jRoPMv2Wj1hyGZOKOQjwakgL9OCmtR/85sYhFA2SLEC+2sGSiTVmyVFSt32zdwe9g
DPMt6qlt/6Y2W126MGd3ODHY2vaa3XK567imYHZ7asNSHcIpkrtkQSeaBYyPdnKLZ+x983bmfGNq
xuUzNaEBy4meOdQ5FvAmCS7GaQnIlpe1exxsMCcQ++0/Xqu9r9y5srMCskA+nJVtAer0ViRzsPV1
ucT1mvhxaEf9ezEPaAoBV2SKmOHBe5m54DAX35wChEwH27AjrM0foOnyFnAjH1QnHYjmsH6u6khd
8IsqpquGCaRrrW+OYqYu0COkMuzoQCd3cGbBV+4d40JL6lN4UQmKSlEmeSy6fKJ28Qq6LCcc0Jjd
oFm7SFpTq99y7FzvNoMbvlvCpcGEarWJEsqHilZnr+yCE0bzqnyaaRF5jEDQ46xfxg9s3U4Mbo2L
iS+x2fA/xdscuPLo4Yg4dRrRclui2GB9ryr8r3nVd5eurDt0k06dOLLWV8dtrRuHvf2h6jTnDBOL
0IxPGGG4IhYBQbvE/oRN844n4FHDbgfhj8hURa/t/NoEiHsCJee+M0F4TjGYb/WIeY6ta8aj0jTf
hTDVvkzLhirk4JoYp9jvKVob++QoTXcCgu3Bdcr8xblGwOxAZBdEs/JXuSyhbUxjd3aDubQX2uyj
0VRnLhzNw2qUjC3azWKALPQR+OVbbrldsx2ORUORC5y4CK02RGKnBWXnpZCTjyrcuxgc5SlTt+RV
AZHohNVIOzpkOgrEiBDCzxWJMr7l0xWrEYI27WeFmwRvJ6sArHvGzVeo+n2z5yTJ92ONfZKchhfz
LNAFSatmXPduj7e+SdbvpKkkj8DV0FHn3U06pAXWVgsyu83fg4wsH711dVnKmmYXyTE6hC6/Lr+H
QGAnoLzg+ryhMduftBh5R79onhKz9rElhfufX45wNnXiG2EiSo1K8yecw/aWXFP2zSfO3GIFwagD
DFShVRKh0jQD7GixUQ8Iw8v71HAWsH1tjnMVvHad6Td9wD9kEsm3uwqno+GGOx68acwDcnlfuItv
PNfkjxZ7mcPqOmALqpGnhRftXGh+DODgaVgheKJ5PSQQw2ulClJUe07xz29ynzkrGrO9hkhck5Vl
aM+ufwPCTpTN2zF4mMqse20k+B1YvFl6jkwpbzDvtTt/WVh72u5y2xUq5AM+hneiRiujr686pDri
gZmCCBcQe3d2gfRsLFF/6VCeH1hq5OBg6y9yKukeVnT64GedOJoJXlzB9hArkaNuwjQlb6uc5jC5
0OQS3af3pvO/IdLXN6KZCPO6cwhYP1k3C1e3O+qkOJbxj3NecGMXpkmefB9LZBq0KCs1MMeSNSZa
SM/2iHvPgwnIE+QC/cGdgQ6NRRve9dPA5zOS1zmNnEdh7BLlkN/aYhNYKkuqE3jYrT2NkPkxD3FT
cX1zrojn+qh5HcHbcljNY0QnaU7yBFbG8OQtIU1TfCxvrZSuJbyLFtEbKJlcXHO+pGH7lV4n6Lrr
pt/QmfS38nUaV9R7AZODvpJZyXRAwKyf7WlJaX+RIwsuWLNFgTUncO0FyRrUYIK55DwGZKwpDKVH
wgEmIBf+I51+PA8B2QAvksvbEHQOAmMib7DhkAX3xZ8QfkRRIDkBOBw9cG30iEPRjA4eVok7kF05
ISw8HHTZzTtKuzSuixY5rcI7bJGeFgmBsrBqKVKoEwPnCWrPGFU2NYhC3rQ48GPfnaJTp9b2YAnM
M3q1+iMvHlP1gNg+FkG+Sx0VnisMsDvGO06jUX+0uAiPA4aZpy5cB54tuhGhJhQxevR8gvHJ6xoM
zO2LHb4mwn4KKm/eFc0iL2vgfTiTB0G+4qs61iwpMFiGT5oA3aUcFd7tkeej83BjV5bOjmxXCiAN
NGMsEfXXfdfCd1MdLwmqKTOX5YKsZe90S7tVtptLl7QNjG3uNiSwh2VYOO+H5iwikgGuJh8KSFOD
e6jrIwwtG6e3LliLet0ngytTDuZT+C9lpTkCpT2eYGrx4MIDsrAqcYdVX1L27FQnNcVt1Ld3PFfu
iUK2FXDUGhAczAa6+Jr6hxGIRGwwtn+CciIpPFk62AhuqDgUHaIlPdYPdD1u6YErOCuxGJmyJ39U
EpSx8Js/ubxcHIFC7vyVlMoke2JVeTK8930/PNoDHY5pF5aHdDGUk2fS22HI/WTzz1oQzual4buz
98cU0Ho7QFsgkb3FzxMcqwJwgKsjDvvF+atN0F0GVveEilgBDQKncoWDezNRTrSbxfxJP5p9IF0f
xqGS+pdiIv9GRAXbo8j+DiZXxT2o1adojj6zIMTM1qMgsED7wc8r9mxvuKjmFRXY/yPtPHokR5Is
/FcWc14C1OKwl5CpKiMis/SFKJXUWvPX78dqYDrCkwiismYac8keWri7ubu52bP3JDjd7LwDC6I3
SGa1Jrk/OdsbOsxRCn3fENMY7s4a6ADUUera6J5En7yD+lbWqxk7PteSm0bSvKNq1MmTzrsRkHjd
k7gnRX2HU/0oauoUeZLxgLB9LiK3lbedKoMgrRR5ZVlSuulp2l3pQwofIeHbuh9pwgQJmG0bj5uv
dqk4ocbn0w4X9Pte8lWafkjIkM0ZaqSxID10DKu+C5G52LAUPMV9edjacfqiIpe4gdMp/l4PJLoN
q5G+FQh6kWzQajoO9aeCwPKRAhucU7LbfyXa+wK6zCTpSgsMyqb9pmxIHHUtWIUwzH4yOLZ01tPW
MWmMZCHVKDv3q7s+1vVVVRblyefYufFzSDHB+VGhoK6qprSsA8FBRYVChkr7W2SEjwbCzxsloWFW
D3hBWT1KKSvVHdxbFUETAixrAEXMnSaPUM00KH0AkgLJVFnleOc4LfzGvh19ql0y17ZK0aGKuBoM
uUOFFcLEdRyEIJtJA8OgW1bgcrovaEuSWo5iCzIRGep+ukb6PruhTCOto4h2x1bRhi3QaZv2ERon
5A59oTGlU9JB4WlTt7W2V6OKbvRyQBCBWuM9vSaHMIrsD8CAwnWRFtYebAtUTrB4rEn3+7QJNFz9
4OppkJHBF1tS9WDUZkHRAYANZQKd90Uz5N7Wbq0Xz2lajwpp30/PfQnaKrqj6JgxNlk36CR/XZDJ
0ODCMReaQ3Nngkv3CACNpi7Rs/I45damTTxJeVT5BNzoU/GATCR5KQ3Rngo6cGALjtFSajXgXJSm
jF/gVNGXrqmhBDUl+M0hLASr5hl3Ve6RUQGw8dPs+ubFM2Ep1OH2leL8l01idg/2BqnrwR6mX5e8
VEqib1qNYr6vsrshhYA5cOIplTmA14ENaXfiw/Ejvy8gylxlJRVKO9a7TWHK0b4EhnurE1ShhkjU
tqq4bulxs6KbEmknKEwhNAtselQaR4UQODLLB4pY40cTLYRn/l3ECmpf2iZNIG31xh9o2wOABAJR
/ik1IC9JyBU/I1MLeCVEaAj0BVOjTVwHekvXvqnZ3PM61UB656NPFbq0Ide6N6GFK5pXbnmZtvQW
hNVt1JDvgUre3qrU7yAL0SyYQULjTlWiAC3QfqcV9CDnlErhq29bSf1IPZueSF0lQ2la5p3uElly
XdDQRHi4zZOhfAd7uLEtx6SAGQJ5AKsM6GfjzEt6DUogg4+4ZVUg8TkRf5CtBoMWBGu9bOCsMQ1w
nJ4h7W2lDfZAaago0ONO5Udrv1S63rxX4eeCTZU006nQQJhliA2tx9yFclnDF8tgAC4QlB9tquI7
yz04NDEQ402SJPIIxLWQgNPAg0ztDsGXrUdbGKjPqWyaNvpXj1jhc5FSHRvbWH7o/NQ4+gmZWQms
/ZOc53Sn9Y5Daz2QVsCQJcl5gwIvRXB6rgB8W4ai3JsdrZKQlH8ZmwkuqcJDKwe0kfOQbLZ1HXzR
uRZXcUuyghy7vsf5yczpnQ4DDYC1AB7wPUR2oCVkuNgmPlZJIgYJZYe6q0K/EbGc885AggRsTF9+
5BWs7Ft6wumCtl33rlAU9k2I2pyrhP2NygUGElbqHy3S3PJNX4BBRmIssvJT1tO+64Kp4jwiWaaq
ZHfsOIb1IbdZtgThnsAxIMA30uQTePKPVm1y5LQJMsYBEsKmA1gAkl6QT7x+K9hjzWgzJgNUYggQ
r5yCjtjB5zSXevjJan7oOiwk42kEIAUoLyg/IQ2j7u087p4j3zC5VXC7SqWgSiVtpKYMhYwdqPq9
qoJm5+5WQK1oDaVVUlr6RIYQVGm2H2vN/pGFNdKacPauPBfk1HV59Fn9dc22dRpNdYv//Od/8h/f
ngLC3P/7j/K/YN+QSw7gKYYVDX5C89Offt7QVM1RDY0qkKHKyuXnGzYsL+4hO9H+/N4b83WmDF+v
m3itiI4JwyFW11TT0GVBdZ08m9WERZudlPFhsD/SG2dG9CbT8viHdpgi2XZ03VbJV4PVuhxKLscq
9ahMgsnrWzRskAinBBUN939nRb20ohfGGE3tW6fOsZ/Zmdmz6ZPkBUcnPRDKa7vr5uaWn4WHqFi1
HU3XtUtzkcxbXwus4sTFwxU+uAs68kvfn/5+5l4wBSRKITvFqfhKpQZBn7/7+cbl53PSlPRh8/P1
YWvF+8zdXP++Mo0/g1wzS29//t9/bFU2WO6z+Zmc7+z3001s0WHmFrDrHu2PjnLyWhjMwBDSsrqG
xAxajArc7qdRerpueWnihH1Zg7LkJtGLk2TAAbvJm4WRLX3fvhxYniedb8oGCwPWksZy/y8XXtiV
A2QmkjyyMulI7/cTbTB/NT+GfPn7LYeAKKv5vke1WdHp1d1fNzC5zuuVtxDpgjhDIbV5aaCi9Jw3
plScbPu5AHYI3Vf147qJaQ2vmFCEMZBpR4Aq8yBj0vstGIxV0xBS2Z8kAI8pL5jr1hYGpAjnlw00
CRA+W5HmGODwXXVb6gtOtWRCvZyzTIsdbZh2O4CKlLZwQHfjgol5v/3vsvzesGcbEsIsTwEoWJxA
TWbtiqLE9Vla+v7097Pvu7CWp0CbilNHYEvH+vP1zy/N0PT3s88rEk+maGTJITQKGqqSwOT+cgTC
kYVUYWwGsV2cSqJKTqeFBZj+76+c1tYNyyHAsw1d+HzOZU+5sypPfYIGAJF5GK5b3i7ucLo+VbMr
cWZIOAHtSkrA8JXlyaFsh7o9HE7XDcyuhY0uObh9nceGcPclFsVapQphEJ/4jekPNotDYr37OyOC
P9kufWcmouEnM4COdzToYLaoAaZ3183MHiWObttA1lXNNITN3SRji/aixmm1B7II4vyoDVBoHq9b
mV17x8aCAgeIrAhLYrSVZKNfxHULe597ryF8uTE/X7cxt+yaqmqW7vDiNhzBBrppde1qbXmSYPez
dzmtjn9nQLj5TEqt5WhiwKnWTfE1KMoFA3OzpMuKLquaqjAEcQTUrJjBMT8l3yokBPs9meI8e7g+
ijnn1RXbsFWFHhtbnCY3rl14aOv8ZDYPUvy5Lx9rZSEUnSZC3Om6aui0XWu2YmrCWWU7se21SQQK
o0c0wikeJNl+NCCzjjzvjvaNEa2tPl2YvLnlPzcqHC9kptuCRF5OPuzHSnW+X5+12aU5G5KwNAN1
tS5p4/xEUt30bt2A7Nymbg5vsKITNugyGkK6JRwsqWeHRKZecSJbFRxs/4cefR7VhZtkdqJMCkMO
4uOaaQs7XpXJrucA1E9mdEefvrmw+LP+dfZ59fKiGu2qpUNKZvEpwIfqicsKkqbr8zTrYKZpTl5M
bkAXQqwxybNQ1fv85FFepBpHegSmxaloHZHIuzG0N03Zf+2JMSPQUzMeIuzFhCXJ+DwAtbg+ot8h
26s947DqlqlPZ6SwZ6w6gfS6cbNTaQEz2fvAge0dDG6UrWnmTL7Dk3Td4uw6nRkU9kvgZ4mZlBiE
EBNJDx+CpezmuonZTeNQG3UM7hdNfPgaRokyd4oJlDGVHhrY4mdhWCvr9rqZWW84MyN4HNveGK0E
M3AwoAO3h+q/UKGICDctlTIPw9ftTXtdXCpDVmTdMFgnSxW8r4CPgbZOPz9V6TFyARlsI+uhgCG/
XZi/uZ16ZkgTwnzKdvTk2BiyX4LsQdMfr49jzgMMmbSEYpB9lZ1pXs9CShl8mYLiIJ/XEIgDw4xE
0MIIBA/QHFD9FjV+E6YJLhwxUqrD0KFE4fvHzKZQEXdP8Tg1+9NB5+R/dq+9MjVN5tlolNYzI6kG
IFZY2tr0vvka6c5oYZsKK/LbiK04FtK1vO0N8Waz6Av0oBl2D1WqQhFwk6GXc31RliwI21Jye8PN
6fQ+tM2xpTpjf/y77wsXWV2CHYpNvi//gsHb+EOXfTVBgk8Nspmg9M3nU/c9jGwoqFz/+XMOdb4A
wt4zq1CWE077Q2feV/Gwp3KLvNsJddIFdxI2+T8D0TSDLmPTMWVZcKcUuGyikjyGaOed5Nx2CNjZ
oNeK6OBSVbw+qFlbeJRi21Bq2bpwgKEcJqctiHgGhXKHD5FffsprGCszZasuvStmZ5DIjPyUohKL
CzOYI3zu5LEhHbKwB+UKx6nufvIz6ScsFfvr45o15TCFJrEGClzCnRa0RZMGuuweEti0Ne9BrWA6
Bl4aaAubZsnQ9Pezvd9BruJpI4bU+C6gLBnXtxk5/t76s9jmt1M4sqoatq5zpIkXGoyP9M20nQsN
rH+bJ+E7bzCo/3sLT7/fGZWzG+aVHcEhuoarhw5t90Bx5b2P9AJy7aCmVWerJeM7CfLTjM6MjPal
Wpb3tZZ8vr5wcw7JutFIK7N6tOpezicFJ2qlpkG1iIR4ikgwDZyrTvrADRenC7GVPd1irwZ7ZkwY
bGb2daYOpnvwUrPZUXAG9BxbP/PQbu40l7JXkdfmWiugmZE0JSfDhQDzjVNOxxcetaLTKlt1MJqB
NVKzn4jmfpKU5N4GdygXY/Xg0jaHslesPkDEFiMroIEhiRFKaWUrYSKB5UkTHMMYa2eTGFABRXnq
PZlR5N7mVencJ0NKl3SSkjTSaNxPo8q9oWEW2bMExnc/DZ21Czb33vEgPIn68h5Kh3oz1mMIRFi3
6TqLult4tbPHwWyrrZtCrG8npvuujOKXHi3gJmigVTQ6KAxpdm8foVOkfTQCHFGpjrsa0qpGLQ85
AJhAdOQgkvg+HIFa+dD/rDPXN3aUcL1tpnvJTdQGcGeCHrBkeguoNX+nME1fRDBIBxe4124cUVNv
K+hcdeJoZY0+4IsR0NF33YVe3WOObMu2pikqWRILCchLF8pVulkdoL1HSGg045TqCxmFue+TZjbI
wvDgN2ThbEmg2E0peERHfQ9qcowWYqNXJwo/nx1Og4FjGqYuvjDyyi+cqX3qWBrfdKooO0fdme77
63P0ep9PVnRNA91O/sUwtMtJiqMOFa0BKwNYkfK5h40zBAa1QdIc+UcyfEDcpHVNOfm64dnJsxUF
m46jmWJxDR4hFDO7Ebtsj/dduRCQz32eqF/5Hf2ZsimsjUuvYJ+WHdzw3rEPd0Hw/Y9/PqcwNRYW
nt8q+tbgGQBctSA4us2T/qUoFl7hMz//4vPC6QfWL0VuiM/7VHFpsUWYfnN9AELkjdilfG5BPF8z
6AmULpb8owkUryrl575DGtlAm+YNdiA3oEZnTaGFcC+qWpxX0KcGlIjLTWX/qltw6guLPTuWMxvT
XXJ29yagvKDxyoIjlXfYdNMJYA816cLNO7smhjMNRCVBZguXBA9wmsSUMDgWBdgj6b38h2/Vf65c
zhHVsVge/vdyGEUjp2EIt+qhpTd1PO3WKO388WLI5FsAVfJymBhCLi1odDKaTc0xjMBb137N81/J
UpFgZpYuTEx/P1sLOhrVEup76QC6EYwWzCbXh7D0fWFj64MJCsfg+9Jzf5/9+YlOmK0pGuch71Hx
yK1DSIw0x5UOMG4Az4qtd3AJLgQbysy5jhGOdGrWFhGwsMyjW6lxnXMu6X1C57Pl0zmJXOGd3ejh
DtpP/xtXITyedJ+ssySkf0FWy30kU6swlDz4gfyCgq5T4sDGxUFBJ4Ijb65P8qvgy5EvfqLwhILi
WgXYFnvH1il+FPQzbotmOFmS8m4EXxOkzcJLZ3ZRz6ZEeBCYMOGN4JvQkAMJhFwUVO8/3jAigBzg
IBzj9TWn5qFk5qiUH0wTADtsgcm9oXhIyDw5/ULkOjsYmpyIxABdYO9yBwCZC+Dc6LyjGw4f4kR/
hnd7d300Mwce2dn/mhCzMqCONKOBt/RoIESdfoRBJw7eMmFnJoQbCK7eMuwyGRewYSOpfjY+/KHt
MQ4+BzACvmE4XA8ktHjuqppwLIFfaoDxVx5U7KD60jt1eKndl+s2Zl36zMa0amfnUl7QB6hljccd
IW2SoV0p3feszFdVe99rxlsGxE2hWVMS/VVwo9KwTczAFpfQmvXUrx09OgX8NteHNOcFimoYjmlR
0iQYuRySRqdrYke82W1F2iMVSubZ1Kz93xkR1mb0Al+fzsUDvWrw0+jfq6D/Jvf+n1/hbJV/xyIs
jwTtfS4XpARy+8MQHbPxEY7gt4zEkTUAQwRt4uHekp1TczjGDi2daWuadG6USVg0N5ZWf+4AIJ8p
U//lEuGpfrkucICgR6+XnDX73viYKguX+Nz9oVAIoA0cpgNTDBPyTjLroOEoQyL6UXOUGy/Q7mir
3cigFd8wZdQDuNEtwGPixuQwNfsWFPRBVr6gZOZaN36/kGiYdWKbYhM0+STpNeE2pLtzoAu75DaM
9pS0UCKACucNo3CYLFNVVZ3axuV6FIWi936pSYcqp6d38Mp+b7aocqZVsZScnS7Gi0QCMbVlQvJG
+QRrYvUstnvAktmgHJRmeI6cxFg16FfBqfLMif2rHEms9TbQ3+sDnLUKAhIoIZEj03g5QGDw8mhE
tXKgU3DryfswpQxVfAzdbTHej3TBXzc3c5SqZNQVal+gLjURdmnYrie16MujMfjiwdoPihuK3mal
WfcFlLbXjU2//dWMOgqHKf7HlhLGBkPLYDZhqhyitHPvLY00HhyD8Pkpk96bFG6H1DK2EC1AJRNa
3ua69RnvVElBkRBlXnkiC1u5pymY+keoHFoFrnj1c1k+uf4SbEcsvE1vMZU0FyEhNQqdwvvl+nlh
7jtBpSgHWz35I1Cq7k6FzZK2vNCCYWVLEO1E36+P7LfXCxOrAQ1TuONJjOpiHQEyzRzd2MI4QDiJ
oo+VmVCbSP42QFvkJgHQu2kS5UM0JmW7oi+i2rd1Dc/IWFe/bHQeNvSVK49O7pcrJ7dgY5bNeq/S
Yv6lRcvtOS1LpDuKIXrXFRCnc0upTypElDvFI7KWB/gZvIIWwnIwv/RDkdz0FiKisgwnLOkw+jjy
oY03WRxkW7OU/R2s5f0WUkRY82IHxTS0JbSDO0rmc1PCq4DGgvL++gTNHLMX8zP9/Sxg8GpaKiq9
Ng6hQhOygrTn2oSslOzbdTszLsZjUuO/5JJ4WQoHYAzxYtaXin0w4BRX7jNeA0tI05mhXJgQwvmc
kDiJM0yQ0NFaNHTu/OFW+nl9HLNG2CQKGTFNY/ov5ysc8yjqgtY+2NGzrtxA9gNhCP7x5+cBdcJ/
zUyX79myQLQ9NnKMmRgwB9lSRfuFOFNfHKaeiKT4YmcLqRhF5YvCRrmwKJwBMUQYGQSXaAPEzhph
DWiYlK3h0vaLooib3KvDDnpIuNy+Q/XQmH8etVCM5782j0XnFSCnLywvV6XYPhSBcQ/W/t4Nqvcd
sp7XV2/uDNIVqqMgPxyuSLGu4JcQqVpSbh8i+qedHvYWqI587hEEikz/mxrRUWGsYAO5bnfO+8/N
TpN/tpxJNIZlBH/FwcretxCV0gbs/3mEcTEywTHp8kDHCc3UQ+JlP7Qh+g7fyLZPlh4xc/5/PhLB
MZukyizFYwK1/lOGotiULEfrUtv++YSpNE7KE1bOAkFzOWFWAEsnRI7WARwactZPbQBlvL6wyebG
QtMDhwb5rtevZZlj3PJ73zroLXRCg7PWaEXPgYQFC6P5jbgUN5dmkOwF9qeapog3MzINIRV6yw5d
ldS7PrStdT6O7QctceB0MYPyswXl2I7m2mFFh2CHlojrwQ0LDeNQJT6tPI7i71xJ0u66IC1u0a3N
141GV01u+NFdWMbpnYmGBgk7HTlPVRu+GCiqrs0ih/+h5uiAaBC+6QKWfKoxHTLVmRGWTzX6hb/C
OEM/yYjtHU/EaFflk8q9BZFcBWXAgx/AxW/YQQlbtdXTAx4GtwPim+u+aoLHelA9MjcI9+WVKb0L
y8Ze2Dozi8Q5aBIUGZwLIFovPcGzEJiLXS04GgYsc+5LVKOyJd2XFG6uu9ycIRL1tKcQ204hyqUh
tbRYpBFDmvI9je+y4Af6Ihbk1dfNTBtEcIXfUZ4yReka7+ZLM1DbepCqKsGxg6YUlUjkP7I/92tM
EM1Rv7cVXaxyj0oMtyBaRMeA8hoq6PmNHaYfNBiopHxcsDVzsl3YEoajDkUQlQm24lZ16Lry6AYc
JHejGu64sItm4n/it383kbBA+lhKoySxXYvuw6RcVD2UJnTd1R2Cp12yu75MM96g8xqE+EADfEQJ
9nKZsqjvTCI889DCwxUkN0n2DVdfdcrTdTsz7qATE1Fh0cgKvcqhQMdUhmGlm4cRLkpf+Uolb2GF
5izofJv+MQtcpegNidGE4dB49gGpQfRlncWH0owLkHDUTAeIg043jjBViduADYGI8gDlCzTlYXQj
229YjXMT02qd3Z+aE+WSPpmolBP6L2gyuOGD9/nPlwKMlgzWHMzmq4SGgfSpPoaydSiNJ8k9hgvu
O7cOsK1PSBf+eRUBd2rAZQe/46FAntuMHj1pWFjpmRerTtKHlKxlGsarygrCkVYIwga9O3viJWp/
cqDeZpWN5h0PihKCiOsTtmRP2JB1m8hNpQPSkOLmUSv1PUDUiVFs37nOXVbXC5WpOT+bOn24PokK
8OhLJ6ChvDJ6GBYOhoN4JjySD337hiDq3MS0hmd+5ktVa6Gq4R5q552mPMX1U2Yv4Krm3GACe0x5
c85mMa+lhxOlSRG4h6AvvoYS1UjbCm6uL8xc8UUHczy16U5zJZY9LcOsoAd3qLHZo7Ki49tXbigV
wi4SptCrlNldFeMadPu6CvTzg3NrSjD2We6nONb313/M7ICpSfzO3yqvEpIdpK/wQMWAInwF7rgw
/lRBqXHdxpxr2CZxogy8khBLvVw3qS4LT09VPNFAQDRDiLNokO0ZpSX08Kwhi0AbZJKt8Ja9NITw
aG4Hfo+DWMm7RoGAMoofzXHpKauqc/cPIkP/NSSEPRbdC//gH51WC+6LPDR3qh3A/t+5n8jvjjsZ
REkoldq7Hsby3YhO222N8tp2dA1zh2hqiSJSUW1GpS1W6AryJNaNHxqgGUgxC+8uHa0GamkAO5Lq
JltaC+iuT3roOTzbhqIZueB9nJvOF6PLUGWHFWzjVxmIGwLqPaI4wTYfGiiUamgwCzWo1nGhIDUA
J+w9tMntfRz0wa1TO7D+lDaYC8vNkCpGn27dBgMcvHmW3tWe5uz0YBx2fdHHMJgY6Urq6Z6vHNPc
RxkHpAdz9g26mNaKijJk2oNF5ApYd9+XgXETKrCimjLwna6q5SedDqH1SClx4iqwcnl4lF0POVxY
uBP+rceqddLtaI3jvkr0L0hHfR8j3dqpvWTee3H4oMvJPuaRu5UKLTkEqV3su66P11qBuG+fazKE
nDSXBkMo3XsjOmF0X+gru/GGJ7kg+M5jr1yXaEog9TryB9La29SnotSofvbBSP1y0yiZvGnMLN6X
DSyxEiT9qIfp9aMUwG2pQ7OwbWzZuzH6DO680nBWZgtjINLkCp3wCgJCfZmoKKE3KGO7BQiqKifD
7wXQ80R5sCkCtGThA7KQLxh/FQOciyUaJdsuU4uDo8LonMKJdgsWs3lsU1hVYJGON4Pmx1s1QWeo
gud4DTVSy490vzalqX5ww1a5c0qrc9B7ltpvdeopxiaVtHiDJOcHp0YXgS4YOBCd5iVpYby3HCV5
geb0m9rBUDvGvF9qJw3gs4bnqmq6bg3c01pnOkRDdPZGn1E58JW7zn3uU9s5+lJi7kdU4fitg3WP
DFaz8Tx0wj0HvBcUraPxEKVB8i7x0XRuG9huhwqJcjVN8g++ahXH0Y5xRlwpve3ZNSu5QzfFhYN/
lSshoksSBNmO2VrKTg5kYyOX0Rc9rl+sskwebXhL1xQl1Be9gCEHbhFvD91V9+CEmr1pSj3f9XoG
fVKNukOsW9UhLmo4DZAKglykau+CNIbaHTxcujWrRtpY3MTwv3bmHQUzBtonKGjK8a+udBt4TX0I
xkJoKFKkSj6oZqfAgRy21G49r5VvLbSt90kOM4nmKf6dEkrOjSrXxtqC4x9uJsXeZxXNx8gntNsi
L2HeCCt3PaadfxtoVb5vx5cW6nAfv0Ub1txokNwvhB0zB7wN+w/3DMU5UvPCmWiNlluqY4WeoL4F
MrJEfzBz5F58XjgJ5UZqfdktQx5M7s7Rw8fQhk9Pkxfu5ZkD98KMcIW4UIPXnVeHx2pc2e7XPNj5
+c51F2LMJStCDBMMrJbjFuFxlO6M/FbS32fV1pT//Dq8GIsQxii6b+W1w4oEcLCjR7wO9IfKWYj+
5jKGWJmAYSp1RkUW1j2rwJPKuhIeh3wSf5NS+6cakEGLjXF412SkYNkwkbdzEtgk4eFDoaZ3kOGG
H3FhvPMe+O8vEVzEKTPJy2BMPlouqopbaakLaun7gm+gbAhgyZLDozpszc1Qbq5HLzNxtE2KQyfz
IE8ZbGG5ui6SVDg7w2NfnZLondo8udFRC25Rl3nLRJ1ZmvbaWXyrp6OCwGwbHnXpF+CAMf12fSSz
E3X2/cn9z75fJhJkgyWbyCnTEjUMPYI+Pl9wvJlaGdNFucqkqsOjU1jtAeY1t2pZ7STm+pqo+76P
DVquNA1UEJU1yc8qXDA5s0ITAtJAxM6UVdMW0pFy11qdmWUuUuQZUU7eFLAQ+uhnyS+ZWz+YZfvz
+kROEyVkiQiYZRm+HI2tJSYMe6+BmQfmRbhGnRutsCAeQikkK10CH3UpXzSzahhDWwQE+jSlwqGU
DZqdqQ64cN/bcPHkSw1Ds9+nggqGWHV0HqaXXtGUoZqGAa0ksM1t1VI5obm4lOWYuSUMXtc8Cyku
UWQXPNtKIxtBxsA8RPFeDvZpiHzP7fU1WTIhODc9FhE8fphosp2dqisVXe70j9t6SHZavNx4EaCT
wgvgcq5i4mRF8wN20Co378pw4Q09sxQs8NSPQmJLw5UvP9+qvPUGyOOOcIqaG7g1r0/R3OdBxzgO
jCwyjYLCQSnJypgn9sjFk1QrOMjoBnj/BgsK86ICDmEMwvwkqGiZPpJkR/jQYLaGCvrvvi/4Ua/k
NSyefN/6FOq7XlrwoZmDBHwwaWwc1aARSdhquVfqPPfB8ObIZQbOx6j/Ho49NGFUn+sfbxjKmS1h
qojnjdQZq+DY7wb9WZafrn9+digUT7j8Sf29Spf1tmTbJrywRxhSTrSA8L96kO3IbkGRtbAqS7YE
tw1Szcw7nmhHLUn8de+Fn8cWKYKkNpGfiNDJzUP90/Xhzex2i7Z9Apspn/AKFCTJ8IbXQxge/UnJ
wn0YguwucL9cNzK3X6Z8neyQm8WMEEK5FlwsLUHRUXcejQSazoXtPs2LcI3YgC5ILNMXMtOBjkpd
SB4qPLqltep5Q9byDxjDt67z52itC0PCxrfbwIaalo2vKT9t+3OKSpZbvjeWKBVm/ODCjLB9krRU
4EknEAvGrxlNPHkFaTfE9YZ3qtSFWGbGAS5sCdtHgpYziuBXPTb5UXP3bX4Muv315Z81ARL0dzci
O0hIoOq+X+tqzvJHwedaR92Lp8CCG896ACgtpDzluc7wITFTXgPs0ihGnxJKQf+9r4X+U1EF8qbQ
cnkhhTr3LICohVZnk+AFtjfhBJXi0ENNrfWPhBUbhygpyMZfUMXcqWm2MXz/Ra3kbU8pBPkPZ9u6
8q9Idxd+xMzEXvwG4bxAkxI1TpuqVKtASltCR1oF6YkX/BvevheGJoc9C3jHagxtN5PpL7HNh7gm
ehorW9ped5OZU8JROIemAgt5VLGfIYWhrR5r3T+WzbpaA834u88Ljm6ZQ+95rkm5ENZertTvb/g8
kQyVCfzQEhEz6OyWsuqV/jHpK4jbDbRfPDhrrxuZcXNHOTMijKFJy0LpusY/ysVR077BRQqjJPSs
6vN1O7OOxStgqhFNSS3BTuYPiVFNdhzrdqj3pFbI1ixhLObWG1QlKw0ejxSwYMQKbAeV44hGH+2F
0r0nL7TczQ2CBImDCSJm2PMunbZrnLyKQ5sFT7cZqjgZKr9vcNlzE8JB7afJCFc+Jpxi63kba/Pn
ywAuxPrdUwcmQNh2ZOLU3BuIknMzRA5bQbt9m2QLuZrpWSJcnvAb/WtEOJ0zOW7CziQC4FluVEc5
uJOkBym/ieJvTfG9bhcQWPOr8q+56eecHSU18txe6GEuk9+7frCylL2hLSS5Zj3r3yGJ8Uaa9UmE
Akd4jM3byNpLC8uyMGMiViORxtTOWpalN+ANlvobpCluCrmBTLt5V+nJU9npO9LlC5t/WogrCyVW
f/ICrHPVR5iVvnoaXDju0VGPYdrt+6pAsfLvFkoVfBva8MaUEybRG6R9JiGcrecqrDh6sxC9LXiE
KpwDXeP23J8YMrOfrn8ybTLi/c31nTR3cJ45uYjitzxVKUvFJ3nrbQMUCPJ3TrEqlur3s34Hjn6q
feuvAcahFwSm1fNWkJJg70bhpn5DT5ujnlkQbnxFQsc3B2R1tODm775MkkPXJ2ppCMKRYw4lkr4S
TlZHh/Sm9d5wsYD9NinXTkgnQ1jr0krJPZsSsCB44IP+VAyfUneh/2z6ia/2yZmNyd/OThgvTpK6
R4/2qDgZOo6/RuN9hZrUSCP0y/XJWrIkrIYGW3lnZB5xeretx3KVQwKgKu06pExT+ePuurX5pfl3
7oSlcaCf1ryKuZOsG1NZwbB//fvTr702b8JFALoXXSLJ5iGtPITudzv8mEX2qo1+vMGMASJgYtWD
mUo4V4qmsQtr7MkyI5De+dl9Fqiwho+I6ugLb5vZ9TENenx53Zp0jFx6QtYmQ1w3TnBE8Wek/q/W
D21NsVyPmvy+LZEHlmntWpjG2WWii1yFqoBngZgGjLJaD2XK50fbH2uebchI6OnSi3fWCG9pwII0
F78i3etj+uFJcAVHvfgeIsGUtgvh7OyhfGZAcAbajjMzLNXgGHjWTWaDJHbMZ8NforKeHwdtXLBf
TY83wRkC5CWhO+G4CbsdQmFwy193tqXvT38/OwvKYNSzweVuiT4WVBOXeGJmPw9lnGlR07DJY19+
vvKtOihRrTsO0Se93hOeveHnn31fcOCeomNUSzxrI4Tv2hPj+LvvC9Ov9lVu2ki+Hu1u4yTbpSfX
7IkCm/fEeQTiXWwHG43WymDsIcs7/lSNYd0jR12an9JRXpgnYaOrU5cCuL9/rkYgU8LRGPjlaAyJ
k57y8ICSm557G+gh103whWLxwg0pRH+vbAk7o+xB6cqym56G/kvqvTgajRHogSsIksbJu6q6V4yF
h4wwjb8t2poFSOZ3F7KYDNYbxD1APKQnRd/WdCpkjxqCAUu+PP3us+N/sqKTlIdimiPF5Mlx6cuN
kpeDEUjpSdfuSNIBq68+D85NrN4U3c/rbvf7KX/NlrAtyZwAKUDU5pR1xTZOgO6MJ12vVqH1ayxQ
rZDQ4UT9tfvpOM99hOxktbCIwsb9Z7A2NSCatWCUkacpPzsXPDcDxgEk+ZTcWcBG0pvrA5xZMSqc
/35e8EdHg+eH5oTsJOcPQYHM3F7y7nJzYfcKZ/SrQQieaFMAAcSElSK58/zNqN82SzfozECMqdBk
TdBX7lDhtRb3SA4WRpeevsfZ19ZDWcxBR2ZzfbbEXNo0EIM2CBhKJwbkV22BoWcMeqWxpaJv1uoX
Kk+BdbTjO8gWG+lObx4Rn/edj9eNzhwZ5zZFCk4E77WkTe30ZHnNdrA/Rbmz9RC/i7Nn1/mzF444
PpETOXQdddR8jicb7HAXWSt9KNbK8PkNI0JPlroUyXZZTLMCdUMy0mBTqc7HKtkg4yi1zroxIIca
F6KD3+8lYQMT2dBcZOAbDmoXl/unClOrk0E7IQl8Y93Hp2in7cwXo97E6/eF/t7Q3G3bfPCN2x74
UNAjjKpvg/jgZO9gIwpcQvFDPBzC/rYIdtdn4dXOtlTZmsDNxF/G9M/lL+uBKYGed9QnOKI/l+oH
LTVf/s6CcHjV/7WgZafUOf7l14WZRXLSAQjI7y+VGiXWjYQazvXfbzIDF2snzND097Ozr3RNhDdJ
mz1ZyKdmK6Lg2LiPlvb0rBXFxjem4xVRpEsrrVLAIVbF2hNQZpvkVXqjuu3/k3ZlzW3jzPYXsYr7
8kqKkrzEsU3LmeQF9WWScF9AgiTIX38P8907oSBeoeSZmpcp17DVQKPR3eg+J7QH4wi2+L8V3duD
Ce5F58U3DfzH3KIRyCKf46w42C7QxtB0DbZnkh2u635pHUsasAz/4qK7ROXJa8LR4dMkUe99se1T
dlvhCR8+/7ygtDnnLB9BbBu1dmiX+/7WWwtPzYgCAKyxYAZeDAmhVtoYCfA8X+352PMD8BZvXh18
H9kEsjM8movtGCmA8AaiaOQ1dXzgLrkf+PkYC0NWATCFy4KsXmGw11E757XtPrUPdSLxsht7i9II
En/kXkA8F3sjctPIYm3i5LWP76d9y2/fW7T9weeBaQAFa/Eq1JraAu5MEUc2Bht0HJybDz4ALYED
YaAcDudlCFetkZgdLxRHeU0VEE3Wb1SRvBZtrc9KgCm8wnJgzExV6yqvMQjz4kNVS8LUxTOd+5UF
iwrvHxgvszHiIwQ9QLdD1YfVceT1AEv2JxAfWh8wULytoDkJ7JILZsa5U2nUJpuzplNeu/iH90nH
LPr1A3DptNBYj9wWFFHgIbrI5yyFMWUC928EDzTF+xz9qPPR02831DMp+rkWmjK1rDWMNMLDBJtA
BijRYmOjz74vXIEgFSrqDv30EWvvWHqHAsT1VZJ9X9gF/HKEtqmZRtO7k+zRPn798xubgOsCWH+A
ksaklSs40RSQFAxM6UVUVzvd9osHZFiKrNh1Ef4tw4/L3BswXfA4JE7edrTFO7EBIWrPfALC1+ox
xbglmDEyyWptHAucCHPp4gOCIeKy890u077BmGnfRaX7hDwRXO6mJynVX6SkAI5Zi1hWdHWj0zrJ
4NVpF+V2He95BepiN57oJ5Diqc9e3kddZ6VvtjnkIM4sUXm9vmFb4pEfoNUH3UrAnxA0BJl10uaV
3oI6GPTo7QzYQVuJradGd9jnrLH6gzqn2dHLMKfVIeqW1Hs3zBFwNn/EC9pXaI9XTUVroz3lf+WK
JKperE3wavg6iO7wzA+0IbFCZVFuoW5oAExTe2/niLJg0noATd15bh8q8d31pdwyFtNBowTiLwxI
iW/gbtLGYIQHTF1fxL4OVmlq/TQaWRfhhvGDoQW9MqiMYtBMNH709KOiV1ttRNpHAOLuePlzHPGE
1Icg0byu0NbmWBYQ2zFsCIw8EV4GFOmUuiNvozFpXls7vh8tQ3Kvba0ZOrPRkY+XXnRjCO6urTAM
4mZtG9VePLxi1lh/zjWmgBdUkT0pbxmDgzdrDJ3BHtD1fX7QYpC9qplRs2gwgKTgGH8pRD+Odgf+
XYApFI72mZMqvL6Cv9/BRQvEtJ6OuO+3QxQDg7jC5KkCoSWY0f1mtPcJiIyLX7Oe7GPIH/rhy5j1
z+O8TwcvBKrgsfTMPWXO6/VfsrXQqx8isoQxOrYJqDxZBMQqDOy8TKC9qumX60K2nMlaiLDEtG+6
vMlaFmEGBsCQ+XRv4QVXM3yiRlly38nO95aBImnGeUMhHVCai9Ir35nmuZU3E5RSiwRzXi8ZIcF1
jWQSBP/kVGTQTCC0RmjeiDHeZOU+J5JjJiJ+LJkHwnbbRfcb6k64bM7VwGuLOprW1EWd8jyThxoQ
D6mGtoSvmlEdTXLs0sbXOllL9eZmraQu52W1eMTpyqqa5i7CewTYn+8q852M9+p8l48gEu4Ln4LD
/vpqihjH/9UU0GIIDAxgLIkJPiFFhg7oBKhERbdTtbty/JqQ54YcaByWyd2Qcj9Tfna1TNfNbVzJ
Xf6+0jVOp0lr4hRyE/Mz2J2/EPT+X9dt84ABOAh9/2hmBMXnuYikZt2oNKSLDOQvNga/DkzfXxdx
WXpdDGVZPExyLMgJgrckbqXkwPzEIS4HMC97Qea92N2z3j+CpiLQul+1812LPyvDKWmeStnE59Yi
AqYKndl47gHBs3Da4lLxZmrgLEx8p/YBo5IVlH1fOGtuNo0pRmRZZBhBUQVmL0kCty6A9e8Xjlk+
1HmRaxm804TKNcnyekfNGK0EDiDFSs7BR15MSaTM4B++vnEyzYSjZiYjzQoXmtXzDCcy+GV9d13C
sjbiPYONQd6DqjhmfgXr0yYXx7lsYBn20bPf3Q4hzkuq/bgu5VIPABAig3OApwjwRrEuhEdsMDNm
Zhdpe8UYdoU+7q4LuDxEiwC0rqn/vaQFE5ud2Iw5HSCAg/T9oKst3rAlm7EpYylq6eAkAwLJouTK
F5hjwXM9ibtorA40Dwv9MMpmmC53A2ogSUHQiaoP5knORXgxJ4OpQEQNgjC2UwFvq4R5LomdNndj
JUU4L6XOjbY3lTYqzb8y4zPeAK9vxuUFAS08IIWr/10pQYueGwifGwsXBP0Lr3SIXg4cgz28eCy7
40SfXE0WLm1tzRKZLZCGtueKPhTPISC+0t0umsZmp4CzZwT19iC50iVCPKGUog0G76bC6aKkAaLJ
wRuAKfd6feUuPQ3SxaWeiJIW4MnFWhzerCkATXHeU9TxWWhhohyE3tluTHapjARnW50/sgTfonI3
KTAUjAiFHRwdD0n7TIZvdJlynKsjOJcsU/ls0wK358SCjDV+j7GZ2NJ9nXl+28pS0o0o4UyeiGDA
00GPZx3Ll8SvBN4yVe7VJvY7bcfcowNLVIoHyu+5JjlQW8d2tW0i8lpGKMc/CCcN7XHIP+vxzvQO
TIb3L5OinzuHwerb2bEgBdEez77G2WPSvuIuum6CErMQO3Uapqe9F0NKotx73s5wA/dmitilKPLH
ym3BkXKbWi5Fk07kmnt9BD2JRIUt/7b+/qLiylG3PWeAaKdQgX/hBJCUkifYze8vjQc6MGIvCXzq
2kT/7IiTM9I5SOqnuftxfQ82BegmAHuxTnClQsChZImhjtRA9Sj7kuyz5v0DnweWro0L00H2IESD
LVezfhi1LgKMiEEDXeLENn/96vPL31fLb+LZ0505Pq/qSohKZH8jfhWSAdgPAPTw0o3b8iIhTwkw
4AaNtJGT1QD7eG9Re0K1IexbWWy+6cCWCr2HAgAoIwRLAlwFVdoZ97E2ZqFqx3sN8BZ+q/PSZ32F
7HE+Xt+ajZQOugEAGIOS6Py4yAZyhjayzDbbaACIzWSOQTYNu9g7GM597nwaS6zooADlQSJ307fg
eQO11yUVuWiV7VMS9wTVvDFvfbyzgoPjqSq/upYk3NzyLsvTIIqwQAq/gHGKxyyd7KpE0TJHpm+S
MM31u5ybEjFbJqgviGBIefAyLjZrK67VK5VjsAhgJV5gzeOhSGfZQOiWcayFCP64MRX0FRYmiyiK
gr2+n+zc7+jXetg3rST02EjgEEytFBKPrEMJRo0dyKqeE5DtdIVvpftJBRKIGqnOI8o/DP9dqP4w
kx3wQ66b5fZ6Yl4DL1UbGI/6gLfVAW/TkaUmmALqP5lk+Hq7CICho6MOOG4IHYWjZnS1lhsdyExQ
1vOfiSVDnd2y8PX3l7+vvFIypsREm34fOUYSgLsQpBtPTh9WxuG6HlsWjl40JAkLC99FMbegjtvr
Zd1Hpm4fZ2BJljOy0l7GH7GpzsIgtzx6AqVQqJipUwe4S6WCOrbux/bemwJd9zvU6K6rsxGRwg/h
XcbBXQfQfcHwhpEbcZyoPKrNJrDZGM7a3UjvnPRJBziSLCbdsDNM7SA/RKFaRxgvBIxKBgqjpmRT
ZMc/GGbb/nNdmY1FA0gdiHNsXBwLVPe5DbSZPQ1W4nA47t0w7ufyjs0HuNPrUn6X3c5zarx5IoHD
EBJaqDDvfi4GyHFOoQwz1gyAXUZ8yhq+q4C7l7+YzhMwRa06CdB1h8FeAAVNGClu1QB8dXb3ZJs7
o5W9wG9qbZpLtRwRC9C1zn9Obaq1TVk6RX15qOcwH9FicZ99u6705s6thIj2mJuDNqrZBAdV+qd6
/kDyrYH75R8lhDVNB5RdrLiaoqy7G2Mg2fpGITm5snUSrGNq0KE4GCVUyP72ssB9VKwgHWSvzbKF
Wv6+8kMZV6aZ2tiNpDsCLz3tXq5vhEwLwY+ajGsxRsexUP19Uu/I8Gn2Hj0n/HdSll+x0sKecgD0
pvkUAdLaTpTAGkq/9O5N2dvL9mrhtC5gPB6qO+dyan0gk5rUU9RhftMJ9Nsbx3BUgYv5f98X9EBP
gwaqJpiVNgMh+JgVklRh4zY4+/4SQ6zWiRRuiaaDdoriOSTang5+I8MP2BRhoX8EVOZ4DXCEJTLc
uCwSjFNF9uQbTTimvq2F13d7cxdWIoRVokbLy66Mp6hsn+wxmOnrv/u+sEpg9sitZIQKXh84ww7n
7vr3t5YIfayGjV5T0KmIneIqx1vhwPQ5suzXTP17agY/k6GPLL9RdPoLeCeaGHBLXqCPTJPFK542
aoSmViCmRTFoxLPs6Dj36cD31/XZ2g/wzyzcTstzsVjO17omKeuRqUhLHjpVCbpBBre6lYcgQQRi
9MKCAloS4SZu1ZnXMXKUKDbrw4RTXuWa6lvMCDIn/exk80HRu+/gcbufM1lD3VbMAb0sEMeCI/ui
eYJZFospuhsir1u6tN3sXo/vC3PvkRCziLcvJVgmERkCChmxrXB6ynScZlRc9ag3AV6IXsU2212X
sBwO0TDWEoTD081sIA1mEaMR485P2Z7/issP2Dfe9DF/DsuDnQs31wjIodmuTS1Sy51DwC17zGJJ
grhlckA4Ql0akxYIBYV1cggx+Wwlc1Tril8CFpHdOEK1ZPXoOQcIANCoFjIsweKUTGmSGYysEQOq
YQLYwR/X92HLCeD1yULhAGEQtDh3xZNWGMxUEVtaLAu18hPJlFC5EeLotxJrIcsyrvx9CpR7U2PN
FM3EJ4av6+F1Jba2Yf19YRtYMc0Z9aCEER+AMMmt3fXvbxnr+vuCsRaTTqwMU2aRh/RIa0Aeob8w
C/Texs3tcOgZXBq+8BqJNEYcojJ0QuiYD6BYyuYw0zuc7NtVQXEOfYOahmeti0oKYizujMY4ogyV
7wFN+slgo19wK0RriiQ93krPAde00GtpyF8vyicA7jEKC1CqESddtVM9rvl1PZqYAXTVsNJLEJcP
ehcAnJPtqdl4L33H6ZtuV8qRox4eTIPKB4ln29jKs98kbOVkqeiFYfhNtEpBlvhjUF6p/uSqkpxq
66Y4kyNc3ilXSqpq7RgZJZBk8xc1O2EkGpiyz9R9GZRwZCfTljUzXU6POJi1dND1gH5QhIZiYGhp
qL22eTxEuWEClBVPiq0/s51Dw4YD57fwZxBqq9WbOT+3RiNZ2o27HsA2cCMu6IPxIwRXonjF6AE0
sY807z+ZlvvougMMS1U/EEvy9Ly5iZjswNMs4gqEF+f+BJP/BNMO1RDN+q/CBZ+LZvgNMIGzG3Hs
FseFhsgFYhqJq4qU/1xQVnRzb2n9EI3tXgGmtgw0Y8P7osEW15OLjsHLsohjUMWtOR9B9tQHCJkP
swY8YUP2nL0lBthjSBVAOY/2F8E/qsZU1tSkPErLXZkeO/NVM6LrLlImQjhXbZvmmB6CCO75Kdjk
tXtHVkGQiRCOlJHpU8dniDCU/ZQ+YBBOk5nwxkWCMgi84lLwNfDGcL7fSTnXQMvreGQeMnXnyjBr
JJ//7TRW9yCQiqtGNfD58d01n1h+e1q1/vW/HwJXnzdtVnICH4q7PARgdeUE1SgJeLZO3mqBfjug
lQi1jgcMfGIP4ncgS8+13/fAbJbcUbJlEo43qNgqr0taHvXObiHvnrOf141VJmD5+0qLVEuA+r+c
B5N/U74X1a8PfH5pmkfJDv09ontKWGO6XY1TrVR+0WOUk3ygXIJn8D8SBAV0AFWrXQUJ4AMH3Hke
fkSBJc9AirMUHc/Xp5x04MYm3Rg1Mw3UtAxkb1VbVwU6Yf9PgCOcM+qC6MwkuB1d5wl82hzdL/Fc
7hTu166kIXwzCrEdOHKsGKadxJpwzbPZm9nUR0UbaVYYD3dGdvKAk60/MscImX6IU4oZaYDhU0zd
vl9fyo2sbQmA4HwXZitwY58vZRMbVQ3sABrpxeR7QOYfiz5Y3GQC9PgYVQPZ3m0sLSqa8GAAE0XV
WOx+tKeM4Q9eE2lgGerI0Uw+KS33W6DV5yDPua7d8uuFLO5M2KL96iBR1yBxabhNZCKvB77/0O+V
7iUufuTJyckN3+ZGcF3i1nqu1RPWs0CI0ycpaSJSFX91DA4o0fesm+4N0wZ0xuTr8yi52ja8BepH
Szc/MEiRSApF3LTzqMdVrYmAADv9qCVf3/CoZ18XzpoxKHrVO/j68Lng75Nzp+UHrzpdX7WtHpAz
KYJL7UavMlsDUqbpOOYgGE2/dHG6671fLXqoPQ/Q+QfS3XfmjXB5SwR1JljwVFbL3dIGxmrUYJYd
pb4PXKln31+ChpUFKl1HyxnDdBGaDljpx7KXnuX/Fy0c0P8LiSUiJ6Bqnn+fJOXA8KpeR5b7NaWP
unvfShlLN0UgP0LjBCZjRDT9gg1OCjqGJioelXlnccmJ2TJfDBn+83nBfFUnw5DSVDYRmOaG4a+h
lz1CbAqwMNKARx3Mh9iLha+2oB9VzQRPXR1N5pPXAXjUlniZLZcG6AwPwQ2KIMiNzwVUU2cMFlKZ
KK3rB55me5Z1fm41fty5od6MkiR860QuvQZAM164lUUPitp0xViCOY3BfVVqEpRAzOvVyJHM6mxY
loVWQBPvYcgsLkaFilRp4qaraJT+AphAB6YWybJtuEpMfeMisE10TeAyOF82VNhmhc0FjYosz/1W
Me/rMQ+zvt+PnrYDORQGsG4Gk0CHxlqmcNxzAF15xC1pRMufIC/cJfEHSpNnEoQDWWoOqfQRWjUT
8d1yn7uymcENczuTINhzObp1n1HokLedn6T7fvDV9oCBAcf+ct0tb5kAqqvLRBCu6wvOS+CGOnwk
MY0sHrnsEyV+bx2ui9gqRIB77B8ZIrgDVwY6ZiYuzLa7Y10SWMqpAKe1Zz+bgGcfnjP6bOmyW3rD
JQCFBlmzC8ko/gi3tFoPdj47OuICd0fcg8F217WSfF9sOk2ZDofW4vuF+8kEizH/ef37Gy5g/fs9
weMkQ9pqdmw2UcKWByodrBb5Ixbr30kRrv44GeoxTg1IKYMuuTP1HWEBsSXFEtlaCW4g1xVa9C50
GQb2F7C6H0mTHa8rIhOx/H11A+D1lv53uZok7PA8zCRXmGw7hDOfKnZn1gYWau7wbgSypnsA8c+y
0yjTQjj3hBCmUhVSnPhQAmW82f27VVr8zmqV+rrXVTApIRRC6okJwxh0drjJ3q9L2fRef46eJ4Tk
bdfM9lBCi5wGg/qoY4he3QMtK5O19Gib3mslSTjkNfpJDKPEIfTwOpTGIAGciwIcWOBlMlIzzF0C
brJcPxA1v3OV3te97kuRqkeq1I/jEOvBkDhfryt/3VAuCGqyWgNORoUlrsswqQLWPeZfMf54XchW
lXXlHUBhfb6RMy1TtQDLSUR6Tdsh+Cl80sT9Lu/S0U+aAnRCpvWaY7PDNAEWopu63O89i/oxZpEl
Dn7bahFkm0B8wGyEYFVaAm7BkSLfI+0+r/eKrL96K3+Gtn8ECAblNY02I4ZvosxoX4HBFqamcnAB
i0E7LTR1kAua3n7g1v0ILfXE26OGeWip+nJ91be39s/PEKxtVvMZr8m4x+r+0RkSULIYPjqakUA7
kv3dPkH/SBL75avEGG2rhaTZfJ+Th1p9rpJjHT9IJ7S2D9AfQYIdeWDR6vsBKzvoO+ArdKmPQ3F9
1bav/z+7J+I+5iQfK1IhQ6f1hBaIk10/0fIpVT+ZzWMLGu/4+5RM4XWhMr2E6yDWXdagwIPb33s0
uqfSRXL+oavzz9ItP2HlSx1Gbb1dRCiGFmpt/2LZ8R2otvbt6Oyva/P/HPc/shbLXMma4wmtEtTC
NZ08Mf1HaZ4c530kra8y4N01fw/6yZu+FdYBUDISU5QYvS0cboCqDsUAJoyo0w4dAyzkqSJhLmNA
2dwvC/2SAIBDVU6kiFEKo5krNmO/nC5IX5AhBJKrbzmcQhaNV/g/EgQ9XGLpWRnjqrDaO68/mnVg
NW+5sqdJGGsPUyd5edz0iStxgssyhtbrbWfEHWj7U+Oj6nbdJGTfF3xRU+Rxk9pYMJofvjCZR5cs
llgPQPNFrk4aFivRdihqtcAd/UmADl4/xsFHOj3WO2MIPqhw0gFEz1DF0hPMosV+IvHbEuMy9PPT
QwvN7Ox+wkktAASOVunPfLj7V9sh9jDkxcCTrMeC1e3kvw4Zl2z3tgomKoiADrEv5oQbvcz45OG+
N9ojGcA35h7iWdZbtG1Tf4Qsf195GdB/ekbBlhi3PU7Z82h9JEa3/nxf8JiDVnZ9VeP74GK10rvy
A0OaMKQ/3xe8ZIdpQ9zRWCSte8mVeyf5qscHp7yRfX6pJ56JETyJ4+GtwM2XZYrDzDpUNmIqyXZv
3v+WA0eIpiH01goWS/COBggQlOxdDkqxX3l1sDLMAznfaoTt1y1307+vRAm52YCX2XS0UACIs+Nk
fmHDXz2G9TtHkgJuG/AfjQTbqhwtGZ0SEU0X/2XXAchv83x/XRPZognmpQOIPQf/dBON7JG6IVr7
fTO5Jx1Ix7wPeZQ/2giWNtEKkFu/qyaeX1A82wRSWKfNfbFNcNmAshvP/oKVlWOjcKQ3cPA038XG
o1t9quknu5fAhG2deQw8WHhUQK/PxUAOd8q66TMO55uEALFTZfu+Gf2tBQim7HizV2QEF2HfPubl
974GkXPvp8Mrc0Bw8bczFLt6kCi1tXZrmYJNU9PQeeoOTWSD9LnySb7XnbBsv9xub2spgknjlSfJ
tR6a6coXOh2yEj3d+1TbzTKUCJk6gmGDcCxru6JD1u6RqGTjPaXtvtAS08+rSRLVLnGJGCatlRIs
23F6q6wZlLJqP8kDkt/PPNT5blSfXf10fQFlegkmrvEYzRQD9NL03ZSigfk48085/0CRe62REIlV
vdoZUwELx2iW04CqFUVUSYqzrQhAmpehbcA4CcGYRlUOtmzcCL1tP1pN86q54yFFZAlsqQ90j1km
Bn/+V5ZYd6x7EnNtiZbau/iooqM58yfJ68O2T/gjQgjIFGDI6GWPEoZbHjT25JofiAPWKgguoY/T
Yp6ypUQCkB+V/qdrY8mGyDQQHMDMGe+zBBKcyJh97et1u5V9XTj4Pbqk0PmAeLKsD3YXVh+5ktfr
I5z3HmTFsR0v5qQelf7dzp/b5nuaSLoSlq9cnvQ/uyycdCux+0y31SaK6+cyf1fTV2UI/91CCQc8
nRwHLas4enzax0YgexXfLP+tF0o42pZK8sEj2OY+z3c0S3dx/p6gxbFqHpTy2eTlHm3Hvut8N/n9
oH9KvJ+GsS8tWYosswfh+INdG62IMY5kj44KFu/VNrq+jtf9C5rCzgPzuGl6I14SGF174eYxLfc8
+axl79elXFcD/ernUgjCs7kuIcVApmccjUkSAsq+Lxx7zU7Hom2QI+kUgxF3haxTctOgDXQWo4/R
ccENf/77MUlkgw6yRZpXDmh2NXyXt99Jo0sC5k01VmIENepU0ycbLPdR1z636RcCdP4P7MNKgOC8
0knPKBBAEMc2uKvYT1vGMSbTYPn7Ks+bXTayAWQTUcl32gxUd4n33TRXQJ+pYK/WMB4t+C+wZKMZ
CoAv6P8JstYv7IOmhMUoicFlUpa/r7TQFRe17m65CDGWwLVwtL7WCPkLR/aSKBMkeDFvqNIhIViu
OOYg+34zq7cBqJ3T+P6BfUf4YII+A/+KM7bTyHJnzuD2ZwV9xCbsF+1T10VsHpF/RKBZ4nzN6lwt
UjLD56seSjv+TL60smL9pnGtRAinsHQGAuRFnHLr7xlgDD+vKyD7unD4iKO4nE9I8Vn8ila5XOJo
ZZ8Xjl6rtCbVK2yB4hwqAxjpkvXfNKXV4ggnjzBDb1MHNlvZB3dff30xZC9Dsh0Wzl7cDCW1l2dp
qwim7AmvubXsNtpeJCBuOgBm1kEddm5E6sTQQmRBCbxM52OQSx8MNnXAAXA9E23p8OXnAigC0LLI
KepEZeaDasW3x4fUfhoTba+lnm+kw06rXx32fbbuc/LYYK4v8x7R+yjZLdnvEO51Y2S06IYGv4M8
T2xvg4FFZhBbawnucvRGAQ5Av5i2qTLCKmsYSzT6aEevqHZm9/P6idlSYi1BODE1mUvu9UMZzcav
uH4y6Z0BcIobZbgougEEQweJ/EL8IxwbqyD6OExdfcobJT0mdWw/oNrj3DWT7UnuFm3Z/LOw9bcs
C+xUgHq7bIXkOSDOinquT2WnB1mGoR4eALdk15fHvnvsC8OvlTzopiaoWf4KWou0aI5aWj2aeQPy
Xz3o0hzd6apkCZZLQPxZNqIOdBcZC8CEsARt0c+T0gz0FIMd2rBZqGRvNRp7tewncyUZ7YUXwRKs
ZQlepBhacLaVnJ5c90vi5X5h1EGS6X46pxKtLoxHkLT8fXXHTqqdU4q33ZMdk3BKMh+mGo7SoaHN
xXMxAYh8GB2I4swDXHpp9TWlJ7X6qfImKLXPaRz706zsqlrGb3Nx5KATxrFhpmDBWkCyz3WiDslS
4BQ1J8Bzv1ssfRjyRGKkMhHCmQNksW0qePw5EVZ/zxX32BMiqdNsiADoiwV0fMvAjOzv1Gi1M+Y0
UEspq+bEcjVovrhVJ9Fhw8jOBCx/XwnAg4OuKVndnPSM+Pl4D6+x56MXWrI79/JxE2Apa1WE+CrG
owMmd3JsyPzZ0hIgnzIfeCM+yOh2c30HGol9xtjOKJJD72V+3t76VAdQExccNRZwTfCvOGFFrdoZ
6mSsT8Zc3SVQtlclmc+GfS8N7y7AA9E/Cmzs87V0ykazpjZpTpyD0z3TuU/G2R/AjOOXnUX8ussl
EjfMYxl210zUidDpIQJ9u4obJxmBxErRcUN/57Loe0sAiB8MoNYuw8fiPJcz4CEms6z61LNvU0LD
wZMhUm0YoAfIK8CiuCip2eKisXxgNYab65OFdFd98Xda+n792lrub8FnQ4IHLAkQrV3ClRUWIPh5
rdanFOx0Jh19O/27sroHVvBAG+1Ac0Muo4Xa1uqPTME15JwZBQa/cFWCMZSZr0x9S7UqsPjhum6b
chbkCVicg1Bq+fvq+JZD0wNZoYdRo/Vp5HMbxhla48bGGYISYJa3XxQepmuXbmXMfWLO5Vxc0vVF
AeTA/DSPFM8tRTiiI4mqNwMUAjQMMSfOKlAKVTyEnotR+rxSPOJlC5fVtKtlQ4pbRr3+vLA5epzM
PUD6s1NTtNXn1jKbe8eWlvcuL9XfTdegllma+S8Qotqp1BV0+ycnNiZ7JalCMKCELYhqr1vAZaCE
cVEbc7gmcP6BXCdsSWvwGuQ/nJ0w/7XLjOOUf3OSe8t6UL19VXy/Luxy5eAMLDTbLtAXgKUQfHhn
l/1sx4gApykOevRc38wQ4oLLCSD/qIu46CYXhyAW6sp+nJUGfS7m3hrf6+IxM4E1NH9zxlvLu4Io
4ejwMW1Y2zjNqbR9r/SpbJ5jY6009CWCWg8914DuEm6D2CiAp4Zu2FNWktF3Fbvwu7aS7P7l+YfV
AFIFrtlFgCDCg8GssomprD+BO0dt9naLefbAlcHfbaiCMYUl6sVkL6IaIUMCq3KrpeOcnAgZ9aeW
V2VouWkjqVRfSnFQSkIzN4IdAAaI3XAWkrC5JZS8xS2zduBUaDtzd6v9nosQHIurJsqoAaznzUpe
Sx51x3/3ecGxECWfKAOO41vz22qL/OYZJ+SPGBfxlhfc5cVYOOxmZZUDZ9R9IwMNp6e4M8ObNTgT
IBwK2wAyaRu37tvswlxdUAje+mYraCB4kBZ8lyayDfeN190O3Tr+316JOGm+GUYXsZ6+5BpgkNFs
jKSfXyFpPqpT1bjlqZoepirJfWNCvVu/3WbPxQgGNfGxnoB3VJ70A034zlRlgCCXhwJdchjbQYEV
CScqJed6GJOuzu3o5ScM//rucVDHm6/0RcBSicQJR6An7rhFSG70Sn6yis8Y2sq0b2kfXTeqSyeF
+wKQ2kCuXIY0xOu86rS6zN0hx14wjL8GtRmwJGy8XOIMN9bqTI5w/DKNFBPYaPITsTy/+U+ayRBH
ZQKEzXBzp2u6CQIajjyZm4GW3vomCyhJEzWPhbnKQDgs7EYeU2PSBnt8A5IYUuWdO8uwxC7CEkiw
1GVWfLkwLmiISteruVuM/M3sdyzexU44tpKg9GKZzkWIZw+ZVlbZGURoeJj77MnABy7MSfi8cOYy
RpzYHfF5ot33v0iGSYDmvr55hmKRAg+LSBQYxxfEeoWVlzaILfhbeq+oIJDFdP2NpwICljQUL5vw
VBdTeVyduy415uFtehnsu4GcyPSll9EzXo7j4qaAi8Jc6TLyeTEfVUE8sd1RBwABbozReigHGoCy
9nnuWWgD31hRyN6czF81RrVURXbhXr7d/pZvoV4G3JEFV+rcf1V0jjOXljrQOgq/sbSdYRyLaQrw
hBeM5n2TfBqmx5TFYOY9EGBy8vRos9de5qcvbWZZBqy29ZsZQUxcCpogAcwGPXLqOGCAdO6SYudg
3q7it8YAi8IaEk4w9WK5xRZRipkENaGTHllf1OGoWrdWMYTPL2dvlfDNowYejAafN0Yeoq0+YTIm
wG2Tgb0AHUpFuVdsSbOo0rkutaDBiARvrP0aY9wkDU0PswkhWoUbe1+Njt9I5yEufRPWbiV5yXVW
ypF5zI1iNvWoU+/b+dMYP7jpy/VTd+mbIAJ5MtTTF+g+wR4xbEn7OtH1KO38wQnyeXf9+xuGpqs4
0rjtAEKIPPZcBYCWkLhByI5HjZDRY/HQUTAfSC66jXUCTjNqm1BhAc0TlDCJYiSpUZmR0o53qTI8
pgb/ROm8v67LReFkQdjHnLWL3ALcSGLYn7eJyjS1NdEk9rU37yzjF8M4DPE+d/q+oGhIUmWDxBu7
g54nDXPKOKaYMhIUo2yuKq8yrKhOk6DVXziV1FM3tge1LB2uAHkmXjAEC5tbp+WUJHbUJS/jMPv1
txYtnY31dn3lNvSAv12Qjk2gKGqmoIdlzI5TF4oVDd5eVwJDooXs84IWue5RFG3x+U59sVB9yWfJ
08OWAFCM44EaaCJAZxWu2JZ6aasSYkV2W/s/nFzW+7BhwEvFTwVj+vKYIu5z7pGhrfrCjnJ+alMC
vAZt5zk3x1IgDtBgwuA9xkS/SB7glTPeqWpuRyo66b06KOIfN++yg+gABqWC+xhYnednfdKrVOMj
dSJT2/fJzpQBIm/sAmogWH3VW6gBxPeSSldHI0EpLyoxi4NnxTALb1UASN+YFYITgRDsxrkCdu/R
ggMBNDLIrqsCWtx8WZ19/yIQJLioCpQTIlV7YD+LWuKfLg8zOLPQfLKcY/DJGsL6V97YOczWSDSW
qU+9+cnj3ZMzfHNkxDaX5nouaPn76l4yWzcZgM5OoiwO63uFhzK62i1NFnB3HWCvxiXiKtedZIhp
gaYTrwq07KttnuLB1zpVcnFcWhRKUZCBFAPgFheQPQzD01pmNvHbbAYVeUjM6GaDwvfx4qYbmF5B
1He+UEXDddr1LH5DYTAfjpkMFGzr9yOqQhEHdRAcbMFg3RGLVBtp/KaM1avF+H0OYElJXC6RIRpt
BYycuAOh3duEedpR3XuOzG4vJaAzHfm861g41QiLz1fJKzNPqTzNjdgOvddMZq2L9z9770CVYP35
xdhW1vo/pF3XkqPItv0iIrAJvAJy5ehSaarNS0ZbyMQl3nz9XdS5946UIkSozzxNREWzlX6btdcy
dJbHSIo4b2Oy6fXBNzLVN9qXxrB9amh+dH+4B3vwRqChDn/3inyziZgoO525oFx2tqRxtyv3+PXp
u/y+NB7iTmmdC4rxTJDLCWj7rN7/3l2akN/rMc0MLYEJnWyVxhP64fa5mP+9vCQzLfVMRGaQq/eU
TkMdTXaivOnTAMkB+J3F3on2PX1xaXS3h4s80ZktKQsysCSthhG2nPqIrLCbr6EFFrYvECw6yvgI
HlF2lJwDane2KxSLvjnvHPT8anw3NyJ8zo9oDVDOBXpPNTKhd2I39K1+KEx3Mxn95vZyLJyQCwPz
CM9OSAVQRV3Rmr5pPNlFrf0AzRgrCyo9IHqzp4azvW1vYQdf2JMOPFGGNCUJBpRa6q84afcszvZj
mv6+bWZpYUxgDrRZmBv8c9JBaYcyr1iGYfH0FewbZCV1u/h56JAgrsFOviKI5pnJgBUQFMoJX3M0
3+d3l/2w7gAXgXkJYqXwqqSN1TOtLomT07eqA1BqW+p3e7VQFIfQJuoYoN25Sn0xsx1bUrvWm1EF
neanaXB7/peWGZHSnHAG1/1VnrMrgDuIBDHf0ih/Scz0STfaXVS69xb955DszIx8wOOq6FuEh+DZ
CdSf6lpT4rxLpLvq4vNSktMCyTgYDl3zLQclY8kSf7K5H1l4qNYIBBfnC4wBuK0cFEjlYl8Dtihe
cG6hJ3H6oSbuc43GoIbz3e1lWdq3qPUh6EYkC1SGdLl3omltcF2TN61r/LrY9qn9NwvvIsM1F2Zm
yNblfQLeCiZAr4SNNU0Q5SnBJboZ1y6RxWGcGZGGYapZavYdjICPGaWZ14zdW3+b99WZASmqFDx3
kiiCgXbM0E3Bvb9wFC4MSN6bWhdo3pinCUxigftsu/fHMzP/GHip5+o0srbSPasWKTdjahtvRjEd
eqZsJrESeS9s2QsL0krrZtfSWUDpjSqfx3pTpfv7txIuVwO3FHj0NMCIpK1UpEJXG0beIjocFIgJ
FEPp6d327iMBtQUTTRTAMaLNWdpLes1mTm9K3kT8ZIbQmrv/88iAQtIBjFyoNkjFt4zUdOj0nLz1
/N0JFePzX3weEELkcWbwsPxOxIVW5H2LfYR0sfGNjT9uf37hAoQSAtA0M1zIvcJ4RoabpZNQlDfy
jVidr6XEF9boF+5aWf26aRYgMV3Dcz1T8AO/Jc1TodnpNFmt8qayaaP2mzx/VMsXNuyYlvi2EahI
iDvFyvOxsIU/WNORpHYhIGJLRie9UpUymdy3PvpcEmtjCrFPo7sDQQDG4Lv9nxHpKY8MFdJrs5Hc
Cottejc0FlzBmDggImdO9qv9OxqqEk9g232zE2jhtdVzEqubusueQei6EjLPR0F6DoF9AJQHEBsb
bdrSUUn6KplYS923Cf3ytvuDkCNND8Y719YA8QsLM29nMCtpFqpzcqlEJayp8LjAce/GXYU4SqvQ
xlbru9vb+/odQepNg7o1kClADspZpUGxrKnosuaUG7+ynSV+3v/5WRsU1y9ktMFKfXmBtVCtGYbc
qU/u8MmJfa34L78vXZBUTIVR1fh+5Pj2P3dLs7oEQi7QP5x/P2Ib6X7v3WmYBupG/4zqobK29d1P
LDjxMfUIz2egqDz3bkaBOLJZder2Nsk2brVGiHS9uB/uM7xoEwqt18g5faRIR2flCQh4N96o9O6M
3uX3Jd+zUSNCTSstQamTPGcey8sVA9eHADMPwgOk05B91uXymZNo0eTkjTgVrvjetKPvdjOW3/x2
e5de3/G4cOcLBDVYlDhk1GkM5L2ad2l9qvuviWn4IzC6FAX9rFwrCF2vyMfVTmywt7lAaM1/P4s1
3aqKe0s0zSnudqXrlWuMhWvfnyf07Pus7hRmNPi+EQWD7bFftydq7fPSgRgsB2KKfd2cFNRorW9Q
2fLuNgBAoYlozEIq/UpLi/S1KKmjNqcMxN7VQYNy/P0G8Lii8ebjRMi1jCLvTDaNdXri2Zdmk9+t
mwoPAacNpVL0GMyyupfzPxFnJJkQ/NQ6QQ01hJXbeuE8XHxemn8WKbBf4PNBan0rD3n79e7Zufi+
9LylWW1Qpcf3dRC1fBdOvL39/aXfb7lwBMgsWoXk8OX0jKOmT5OS8FMab8xxp9HNoK/kB6+zOcCU
acAmzuhXxHnSi9C6mRNNKueAlJ0cVvhNFfsNBw+xYwOkk3v9WuPrwpkArhMwaNxSUGyR41azK9Jq
cmJ+UnvVy+ND1Z1uT9q1ARdkMKjsIpRA8VBGdfY1RfeoYqEBNXmlntncHcRcfn42f3ZljCzhSMTg
8xMfttYweoXWQEqFrCz92iikk4ETXxcI/PNT6RU8gDjQ7Umad/6lY3Y5CulkTOAbRKCBz6fm6Fnm
u7IZ2y/A4t59fSDLiQo4Yhl4y6hVXk4WsHmgmGDpcKoK4dkp86qVp2hhmuYaHFoskbG7xgEVKVQA
W31oT8Q329dUv9sTnxVmUKKE8iw8fjkmrhWowXeZ2p809lRkrh9H+f3rPDv7QFSos2Ch7Lei2lCN
Y+2OJ8Yeol3s3p21m539fz8vOZQxH6I46vB5nXxusxPZ3N5G1xcU/DAQYKCHAqJ38Igv17cSY6lY
pFBPIJdXHgpVyzykohyghJpqlYdTXmsUWaFJjIiPWLgMr1R/zBRxUVYa06nUDp9SbX97KPKJ+Pg6
3DsIeCOrBu/mcihEG/uJi3I6OdnohCCWF0dNSesdKVWILKcJLf3bBq+Hg6E44EGZ69+A1Uhz1zr2
hD4K1h/jL4WzicqVSPV6PJefl96OGMh2zit83hgh9dR80U00BG/jteLM2iikaUvUuNIiC2Y60xeO
N7krO2zt+/Pfz65bBByRWzN8P3dRph4f63QlqpC3MDxLQGtx9oASRnebXBXVKKLfbui7o1aeNDdw
VBzy17tX+tyEnKmIjFhJKqQfj5ruVaUfr3g5C1M0qzqgHcadj6HcK8Fdoy0TI+uOrbpz8id3rSS6
9H3gDFBUmAv5QF1eLkGrVFrRsLg7IgMJJjfu3T89QFB89OAZOA2a5ILooDpyDJD4H+emP4Ze3ezn
7fmf3bDzxw5LjLILgnU8/CYAUtIebVhXMwvwhqMlDgpFl6ZHnQPeukQ53Ta0MFPo8pt54uDNznpC
lzMF4G6KE02bIyMejQJtxfVY+/z897OzkNgOVM8EPt+nn5X+m3kvacHHPJ39/PmonH9/ZF3e9/i+
qn7VqiM/3p6dhRsJ8APkTJGhnruLJW9ZIVbtjEneHkGs8q0U9dbuFU9p7S00Alb8joVDfWFKevYy
IzOQ7M/aIyu3WvcrTTdFG63YWBuOtG0LqysIGTAcLQ4oD5R045aewlYOt+yff6zJv5Mm3x1Q0WAV
Gtnb41D1HisUD6w63mTVPmd/tPLQsLVhLR0WOHrzQqHr4KrzbiQCYopRxY8isuk3zRkg2BiLxDzE
KR0fB16OD6nWp2v0CFdYZwx0prMAaO4/rG3SdCqCAx8hbH6sqsQMoTpOKF6T3AaxRQ/dFdv90zdx
u6UpKZ8Epj72cqUZa29wSL9VqhY6d5RPOYRG6mxbWXa08k5cLzf2LMDJ9tySiJaS+e/nh6MzGGtK
zItb7uth03TPxOJBVayp6FwvOOwgK4uWkvkWkcOXqpkcK6k5P5LmiQ/xIVdE0IPakoEnITsCm7uy
jRftoQEWraKoi6KX+HJcdYcOzsFg/FhmsQcs+4OdfNaHTwrZUHHQ+3jF3PUdhkXWEf/hPkYOSR4e
H5PMGqYYy8y31FPXJIavDz5uF4iBIvuF8g8yI5ejiTS1y4Yu5UcIjwS581jnr9NaULC0E1w8syrK
4YgO5KCmroVZxaiWHYXd+AK8fLQ74XLzk0QJ7roxEXYAwggfEUVeYIOukJ4E5SsXtN/dcz+9wpXz
GvsxNz9ryq/bZqQt8GEGgj/GDERCclVOrI5cSZ3BptjRBVBOEVpGszH7Yg/JTzAFN17vZu9Ta67R
ukjT+GEV5BLo03FRwMb7f7lUcdobrsK76bmJqd9H4WR9i1C5mbI1XPSVoY+IAckAdLIhbpZTHG5T
uAT8HDwEz72Zg2/iS55sM/vr7UlcsjLDydEnjzr2VflUo2NmJ8Ricx/YkPTQItLgZkB+QV9r8120
BJT8LHaHNLu8XDwRpohNykJuGQ8aGB+QU/HatHhIibO/PSjptMIZM4H3mBUZwb+DYqS0Rm1nTT0p
CQ/H7NHeium+fPXH59FOYEFMDQpbV5wmoy50miluHFZKvi3t5IS27w2pp5Wr+yN2O3MA/2NnFmdH
qgBkTDKYeXBVUZtDxULXyAJDbM38T2S8seSZwkMgO968CXSwK3kKTo1jAS/09ixKT+r/mkd6Asly
pPM+ft7Z0+E0RZKhz5iFZW/DMDSxBuUbKFcDTsXDxPn32+akO/DK3LyoZ+amgYs0tmoWJrrlp3ni
a9aXeNrdNrK0MwCs/v8xSb6iag59Zo0dC/O+9mzjwa1XztPCKLDrUF9HndrALSj5A1GM3lCzxyhK
ZvoueNAz8z27k8xgnioYwbOO1BGYumQovZLYcWsoDgu19Csl72tOzcLCg9oP5RDUwT9SJJcrgX2n
lk2W8lCopb1RAF9+zIHP++4KQgKewtlxnX5NOn5x4gAtBFpHm0uv0sr0c0K313A9jK7q607pj+4h
jlP/9vovXEIAs5mIvwn6BJBCvhwaQaOTGKIJ62/EXmu+5sM7r0fP0A637Vy9TXj8YAWWcG6BtJdG
Y2axnjLLTsIm0fh2dAZ12wjqBmpv/oN4GEKtiMR8k4tVRbZ5BNKlgdoWLlgdOIz5J1yOUCnLjmQd
T0MDJMWaYu6QadsqhfNt0OtDV4jflWU9J2QKzDJ/0ts/t8d9vYqg7wDgB2whgGteQVnU0UidVmVF
qL7Wg582XsS3ty1cn+ALCzKUAQ0SmSkILAjw0hybssy/D4nerW2UxYGAaNSE8BGWUn6tKh5RI9ai
IhyGbf5raH8T5778AQ4xGA/m1wkxC4h25Ou1a920nKpchCZ3ERf1ZgU2h15sbk+X3Nn3HzNzEhu8
FHBgZbfPGHSeVFolQjVNX6iqB4Mebwr3HTLFOTef0GwcxBoJxtwN+iYLblu/WixdmxM8+A9az7i0
pM049sSZSq5NYV137qHmSr11c1Kv5AznO/Viy0tW5l9x9nKAyirSMmeawpzu2NgHyIgGyIZuyuxQ
pDtzajw8nrcHdnWPwCSaKYhLoOCwQCw1RbWV6bka2t1An3Ijn0Koo/NAR900cI2Kr2yWRXvoLpz9
mVkUTZpI183riVd0CocqY34vrI2dZ0+u4D/bbI1+4Grrz2M7syVNp1vkhkHdWA0VMYWOUe+6ajiS
e5vSkT+ezeCJRBUVuC45CQ990spguIhCsAvp3lQ1fjpAbbOs+u93rxU4wFCJtBCWzIfgcnugCVqb
RjoqoaE/TeJzUr0Yzfeaxyt7XSY7mwfkoKQAkB3QoOgDnNfwbBsaZZOUbd8ooVroR9sYvCmZNu70
mINv38wqn3daHlTVYD3FCq33HYQTN06nrCWRrp6e+Wfg5THgn2JW5SdOGcbCTLNMCadW89RoExWb
jlFPoW950nmiXDkJC7sF5uAqAFVmw+mWHJ7EIgpS1Rg1Sx+486BT0IatOKIrJmRWUrdkimXSVoE/
8qIkX3Syq82V93rhojofxZVQUZu1lln1Spim2x7ZmDWairUh6Jd7AyVqnNkKs9QlBRhNoZDapJ6+
RjO8tPRwakCnAkiZBjXxSyumWmRKpjg0bIyfsZP6mvupbw6a8uiijcaJrJV1WZo0gPahXo0HH5kF
KczKeawbkavTsJ++MlfD0V0juvpIT0lXO+Bk/5qYR3x2pkYFZGc6hwnQCDhPJDPeoTj30HMrDpVU
ZPt6HFwvaYqq8tCA+0l3o8Qb2vG7MViBIpAWoMaxYKT2JqddY4tYWlMNYwfwDbg35L0uf1tlcGFG
0PUM0+mxsJ+mIQNWcC3xtHDxO7jv5zcGIGd4VpdGkgqV7npUnXBEquFwoo9GtQLchUuDb8iTfGZD
1p3o4oKZNVKroT44WjimY+LnnTr6oncjoM711MsG8VNwG0qMjtF/KUhZbOrBsA8dISJAtPVVm2Xd
GI9+1XALA63WVF+NCuJbpcuDLrM6dPXUxgN02sS+VPX2EOWd4ndJV4FWX7e7nQKkODKFOOEgc1Fb
z1Fb4plpFB8shne1NCrmjVlXeQmoxPZNKqCZZDKURCz2ze6IthnaLg+AxSJBXaogJjf6oG4dJTCZ
6emRX2peQdVjT4jnjF2Bjrgh9sTk+pmaVi8Jh+TrGBW211Q5DmgHyiuojBIv0bXaE5ohvKwdqqee
a9mT3tv9Xh2YuuMuKUBk4WZ+0brKs5KzL2VugyW2cIbsSw3aJhXkFmkRpJE2Nl49VsqunESz6Qxu
bZokFp9AgQk+foQKn7MoNnYu4HHB2LLmoa8oe8gLkj5rrdI8KA7UQNSMoZRoq3UYx7bma52I/LG1
+I4pNtQRUuOB9jZYanQ7fzCnmu8T16p2baaKjRuX9UuM7E5QG4xsiwwVyZG51GcUdNLwojGfGWmC
XMFDDO0FY1MRI9/2Vo7IxVaGACqdUzAMUf9UNLH5wAwi/KjVkv2gQ4l1SFr9MMVE9UBM6B6ydIDu
i2vG/iiGIRiq1vLiwR6fxAhW8hrP5BN10GE+mD3ZqZPanhxFER7hNg0rm9Ntj7xUWAM26aFIy7xU
iNLDSkKyTlWcrWnRF4M26aamSeVV6GHwtVhV/7ntN1yFwchjI2OOJPNcU4D/cHn0Ukif1sypSDgw
y48pVJrpuAM8/6mjAKylibb2ci9cKDCIM44kMB5SuSKqaU0EzdGGhJw5XqpMJ1NRn9Gr/ef2uBbN
IHsJXIsJ3QQ5IlDFyBGXUBLqZolKlqZ/aXWj2RW6Jfa3LS1eXjOLFTCXKMXKrkhqxqxrQEUTojPL
t+Mk8nstC7QOQXerf75ta+ntm3vgUApHpuwKHs4cS8DTi2joAons4Sp9NNPkWdHBjZc7xS4Zk0BL
78SpfLh8JlDbM7IDhVPZtRQpa5MubWiof3OEl29uD2nxXj77uuQ0VIY7FUqBr5MCgtGcB1a7kslc
2OKYLwBhZo5c1OKlLY6er9SdrIGGWpY+oOC/Q508yF3rE43htCqMrGyIpREhFp3x1hZ8BjmMceye
T13eYpGm7HcL0tKKs78YkgXXB/VyvJpXbbcj0lVtZ/Q0zMEx0Zjqk10knq39Kq1mEyvuyuO5cJYc
QG/QWAifCxlhyQUaaE55VmhuCMhjoEzNS2LxLSSQVnbCmhnJDeK879Kxm9xwskOmo17bAwiwVlJb
2gznY5FcjSYzeqcdYUTLwqI/ZMIzhifRB3p9H3jz49ScGXKkbhSI0k1D58AQWiV7+7UvjiSLvCI2
vEn8qa2VNPrK3MnX3UQapWL1CGud+4+h8F1DxkeKx+z2YV00g94ngMhRCDXkdE4dpfBjwKwRjpNf
8E+ZESjKSpCydJ2CT2vuZwWe7AqWGPetMJ1Jx0giCvV16oniwSm4r2vH22OZV1p2CFGlscE6+dHb
OI/1zOumVtnlwo7cUNGfmv4Pg59lsIeKblwGX1DdJGgB/+8szkM/s6jTkrc0hkW3LreiEL4tXgfr
Wwu+8L7YxzqKydpafWPpxTgfpXR2SQ9fthphszQzP8mBAczeCXA8rci2dVr6PXoDbo9ycQGRDANB
7Mx6SqQszki4qUZxTEN4YJMG7Ucr9nr6lbOff2HHRflrTsKCzkm6LsauiRIUqNxQr0kwTJZXim/A
o21ps3KSl+7z+fXAboQOFgCBl8umKV2iGCrYoUSlerqzYe0a3PA6fzmDDPE0oS8PERAyDJcmAD5N
jaobSFiZRpiX5i5zyKnsIXkvrGPNxw2gX6mX13EJPZF453Lj1+3JXDjYKHjMqERC0LUsv/FK0keW
xjISaqNde1kXFf448T5wSmXa3Da1cAPDFKCpM28fHE5pRyZJrbYFcmIhUT5Pwz4C4VqRkD3Tf7T6
tLIXF4eFiwot9zoInyxp6Xq1TOpi1ElY88azqbF1R3vbl3/j0xpg9UKpVMOo5GsRwI1aFE5MQret
w1rVO88wInPbmXG0uz15IHLDVpCurRlPaCPvhWzA1VYx3DZRmdVbYeXQ4nVU7NbXB6p5LKr8ynmx
us4XA6TwUj8uq01JGGpbbpF6SiV+Z2pXfGZJMnfeNpW2z93a8Eorq7hfaeZrmUT9I5zKYauUBQsI
z3o/SnsxefANG98yCyvAr/o9Jlr/XGsgM4i6YgiSMc4PfdmKA4tT4tVuRXbEjNynuKRIClpd7YN9
mcYeU/LyBX0fxiedxq2fR9noE2YnSNtN1o7qTRxSiJ6AzbGJNrqIK/iCRbeJsqnzI2D7jllFyQFc
EFD0Vs0uEEUcecQqcn8y2+k54v2PPMMvcJgdPfSATPo1nsRjq6t035tD8mAgPeajp33y+qhyd6JU
jeemq50nVnanqFeH3VDgTYss7jw6eRXv4ogWc+vU8BilSQPnN+r1zzzaT+aWA0ZQaOWjhewM+Hed
Nt8wQ+kQnDr2g0BBbA/ERrfjKnh6NTGp4Wib42sGytsTKi76Yx1Z6kZRoGXD9UT1zMFQHzIy2L9z
igEllTE9xDmkc1NRpw9lj6myE9c9JVWD5M8I8HOaU7EFA2Xu253QDvg/sMgkLejLBWuD1GhyL6mN
yEMwF3mGU5eeHRnE4005+p3Z6EFqI1yw6dT6ODxgZyp4Azm1svvTDrayyykjvmow5yGLhfUMuQ7z
oazS/oUM0BsBnav9VFZV6lOTK/uk67V3gHWBK9eNAUjRztH+ydOKrlzFC68ZKo7ou0YfKdpW5Ypj
bznCzGpihTSeNnn6j9L+7gYR0CTxRP9D1GtFYrmRefbiLgxKT7YRW6aioIUi7Kqwyr4Oxo+cvrB4
bxmvSHd6tTr53ZrO4NKldT5I6YKE1xY5LZpZw2zaR11QWZ51ZwfLx7BARgIVIpQMwBcpmWC8BduK
RW34Pk3QIUCmYuWiWhoEiHTQaQ5JhXm1Ll+0JNKNacB2Djvjl0aNjQ0xtZGsUdFrC2/zLNKHmh9G
M5P6XZoZ9BaPKnqbwyS3lC3tRLFH40MM6GrxY2hb89GlhvEZihXch5aT7lu9WgVpxfPtlEBMFyOo
X3nWOPe74/hZ6P0DbA/tyHJJ0OoTPR0o5tdyvELt/BK3NNoMb78FS1MM6g+A3MCrMHOaXo5daVOF
R8AIhlH5pwPhcRO45e/bJpam99yElGsXIm2MwYUJ66kGbzob1vBf8za4es0AUkAsAbLgq46zntM2
ZSS1ULgtvpKeTj4t0LdFmfpuVTU8cr4mn7Q0axb0htB4g66kK1yTSKw0H5J5x5T2H2DgIpDZEL4x
kmINC2Yu3VZoWwCKZabNvYbJIJecxNPkhJHDyyDup37bduVntU11X2X2r3osoLmtZ/bGKXvDd0qQ
NjU5b72O6QUAtmb0QlrIc6LKwf2JFWxbaZPyxOAooualD5tuTNxtliXqQXGgF2qXFZL0nBRIYbqg
42KZdiiEyT1kK8ljRGqyc9kQbQY8Su9sisWGKEq7NaHDnDXW5EXI8gYtFKv2KiIupEWT4bXhQ3ZA
MnWmgB/MDV4VddupNpAVsaPgGejwFtcDCOUqY+3yXZk+GV5NBh2611RzQru3At7Tz31XBozokQfA
0K4awWCRM/EXhwrdnNpMcwRWIxl1VBgFafrIhFHQN4+ieAfE7hRx116xs3Syzu1I0YsbqeWQT5YT
9sgKjND8Nac1UveFQAwUl/8ORUp16G7qMNBkO2Et3nXw9VrY5eZbDHfs9iWxeKL+taNL95DdjFFu
VhhKVL63RIN38k/RrbRXfLjQ8kVxNhg5QClNbUzhezqhQMulxdAcSRRPN+uXtma/EjCyYLQQ1CzN
fWKwZ85VzyqaYLTEigeyPFi8Cyjsg6pKjtSUOh8Rb9ZO2CmprwhA33gdgPt5c3tOFx0P4H4RKM29
T0j1Xl7u1hDnSar0TqgmNKB5+ZAWltdp5t4cja+VZf5q+Lgvpv5gT2wlA7M0RHgF8A5mWOZV23Gj
5kYn0nReT19RfRN7cyX1smxh7owHkYYO4Ofl4PSqmDLQIDghyV/UPsMcHvP6vu7TDxcHvgeax+CE
zIRAlzZU2qgdnFs7rKgXd9smWpkluSniyoB0gi3FFZXTjMhVli9c+Zo5rVcPe8t+UpMXh25aZPp6
d9+Dir21nlvxPCSN1/YrcfviPjkfpnTIy0xR2DBhmGr2og7c47HjK+YmKb6T1vHz+LcGxbb4z+3d
uXR5nRk1pROfDDrAVngFQjsrwj4l73W6xk6zPDAAtuG+Id69Qo6h48Hs9JjbIR+SsER3oSMAWDAL
EVoV/WKx9DvC7remoj+57qzM6geeQ75t5soRmtTnDL58ymNbpbWlFfCPW6NU/cZOQVs00frgtGa7
J6VgPnGi/J+UjTSsY8Ss7dRACEttkKikUe4pQvlZd2ByARylC1hE473W6fbWmYY+SEc7g0qI/n0c
K4I6sutuWpdwLy5V9b0jFuAsgP1vEyAqPZobVeb1OsDXt9fwg7/heowzUfWsy3HViw8mG2CWYtsO
9QQXZfuH1Er+1PVE39u60LYFzxK/RS+PX0JV3RubytmKTC8Qa48u9rOSvdpIjO2yuO1e+5ISFDAn
W/mqJsza8LpVan+kmeuhUEH3EdwjXCREfYCCYLXTkG3wAaxUfOAZygcE6eaTm6Exj6Pz6ROlbbER
Smk8lRYKqSkZy3d3rTn948GQhw+eT8ASod2CzJB0cKKmsZI2rZGMzZGPKN0f1ah9mdBunzWzNm+C
+iR9VZ0mROrjVVMqgNKMF1ebIk9PJ6RBjC8ZlOkag3deaZZPsfMn7iD1qxhrJ2HxsCGdCj8cfv5V
h+TAm3qq4ICEbCo2htVuiLG/vRUWr+MzC/MvOMtLs8bMR0tDtKK2LMiSOlCy1LPz+9rd/3NfQjgQ
kw4OiCuQhxXHCrDeuh06ojzpWfEANsYVE8uXxr825JBI9JoO+nXLDotWeUhbKJPlZPrtiAa9aEkX
mhrfDIPykHf5ZorZ19vTuORvkTPjUrBkNiYIkHHIw8GMvMj4YpPXApm1PFpBgq7ZkZKaUwmcn5Zi
kKXjQ7bAbl6gp6OvsTIuRWZz/RyxO2KYK0VEu46VVClzJ2zfiwn4F9S2S8+w8mCt9XRxf58Zmod7
tvuADiddC2R8COpuY+4ZXLno1r4vOQJxReqONfj+l3YsZvyLd3vZl76PTgKQd6MWCxSF5KlRZ0J3
U1I46IukrZe5zUujJH/hdaJtCbgYILBQg5W2lmYOsRElOKE5mFGzY/SlyVdcssVRQEIWF8xcUJap
XxQRRzHpDBuZct0joFHzFFBf/81Uob6hgt8OJDMydA+QmBqPvQYjXb6fjGbrkuAvFgNdjGiSBYgY
BevLzaQnMdMzsFyEIiq2Rv2dRs7KGJbOxexPzrCZObSX3g21VMENVsRuGKl7V/8BP3rDkwezmvZJ
tHKdLd3LZ6Y+bruzkxGPhpKgyoVqa/Ss2blXt15jvP3FhM0yzLMOw8w8eDlhpasWTl4kbmir4yeU
XCEUb7/+hQkbLQYobM3MP9KauDUZI83qnDBWkZirvGm1L3px855Z0C8HkfDJTqsIwZLIQKnm/QX6
F5SZqM2B1x4gSBmeCFHVPsko8jhItAzd74rt9TVtosVdBaJMtH2gN+gKo0KF1mskozBRqtxPUhfv
Rp+qgZYVql9Vrb6z9WSNVmVxfzlgAgVWBQgc+ebqrCbKjRQxdTJ2Xmc9Ft3j4KyECh8JkzM/CwUx
lE2RsAeiH8oGV0As9H+gySrOkmPZiHJnQ2aXeaTRyIPIewMoPlQtGsesoLsztPvSgZJxqmnRVrPp
V8DP1d9dOiU7F/70cw42NY+nbgKBm2wt0ynNxdXPlLaQBkVFWkLN71iP8Utr5r8VUw/0zj7cdRZm
M6jcIWGLrhsN0B3JDOfN4I46CBz0V1vblPcSeM2fh0eLXYTwDPJr0lGbWGORodKrY7NV6MkVx/t/
PQinIcOA0i0aQ+ZJPL+QdC0rzbqsjmnnW2lg9f793wfZNB4HFOeA/ZCe6qzvbLXskvposke+b7O/
mPzzz0sRO+W1VRg1Pj9aJyv7XK480tItNK8tGvtQh/iQFQcU8HJ2xowpDQPE91gZgcM3kb0C+lr5
vtwUViI+YzHF9/skQMd3v3JNL5yA859vS3snb5go+m7E5Nf1IW2tTeQ2AAHYK8GG5L1+zNIcdCL5
DrpQIj9qvKzGplCt6phb+4lZ6Ik5MqvyXf7j9l76IOCTLh7URADwAfOOcV2Byg1KykiDo4Rfg+R6
4xjIF5PERzFc38YKc31hT2KD+898jN28Ckg6dLib3JT/gkBY9WbHw1cDEN0/08jQoK7z/lSUMdtp
iOvDktvDtuYg+1CjIdM9RId4oW8PYWFFkB+bxcJxHMCvJb3NvZIBSePk6RH+8cFMR31fpmwKKmp8
ud8Q5GQB7AJQwrjitTCzIrNdVqfHWuTdJ0iVqY92oo6vEwrX29umFpYfqw6JGHixcJ9kB81whpRl
QsmPybBvk0Mknjr2OoqVEGnhqMyYLkCMZx05vN2XRxFEqyLqMzs/CvakOdtkTQ95aWXOvy/dJGWn
YHsX+D4vX3X3ueT/Q9p39citK93+IgHK4VVShwmecWtsj+0XYZwUSOVE6dffxTn3O+5mCyLaB8b2
i7FVzVQsVq1a68klkuMoG4LgTYxmYBD2hQlVO8zPdhtur4MQcOAY4sWC4iGnFrHAUMrX6cyVe8Wg
p71tsIh3DpjfQMoMvo8k/bH82rZzPQwu6KeiMxIcFpz48dJOv2SFY+Vsiqr8mO1IK/EmK59H8xdS
1dAFAemHJSxEpzeZ25ndErHhT3psbxVCwyzxkAUXKeSl+Nv+8tez0UKfRuKNUUeBoXgtb5ac+Y8B
C+lpNKGjnV6MB8YRYZNFp2jqfunOL1mD78r0YI0xNUjkgxBF/Hw7L6BMVmbw2AFMSQ4ooEhu7OuD
ADwQ7xwADQpSte9opbNtNDkkgWpOwyKLWH7SRq76wpN+N+8hwDS5PAHUsXCvCulmChRo7jQZGqFd
qGeGbS8pFVz7JNQgVPSS4SCAtkMEbC8DTSFpWNgRqtzqF7emO+JVO0t73R6GmJ3iZw61DkQInGqC
RziXu2mJzbhPm8yJ2jTSfrrFQTH37Z9x/kX0H0d0YW+bW1l7WAPVt8Vfq1fN3VOZgl9yhrUhnX0n
qsp/WBYMBpTiwDngkhW54ZbEcyuVlX1ENdv/4DXO7cuO7yMjoYJsiesVXE7XaOlpm6Z9HyGjGOg7
D5oR2zPEncNlhMD5jbGpXHSM81LDpQFWqQ6QYm4f2ekEQZhnsIB01YP7WflSo6l129bKalzYEvxg
WSipN8SwpVR+22SB0sgSEyu7GEgX9IZApgdsXeIz22SKac/d0keWiqKocXTRCMscze/aYX/7WACI
NSAagMomblhh3lpa4AnTgnTwrbcPiXP4h89zSgmoQyJIEPG2CbjElCQnA8jb/MEB58zNcTpwtmff
F5ai0lJIU8T5EJXLg5IH1JG0S6xtK4S3ECPkDB9Xz+q6NhRDQ9dflJu/q/lbl/6q2x9U/V6wP5bW
SA7Ju+yAuImRlrB4mzkA8yICyhqVaUEdd4g8NImW5k7Nj91pBqywV19tGnj0rqT39Y+mCeo5AKFJ
XrxAgRjvNwjRbq+biGLm/g1u+u9PEfZFVXneoCvGEM1O7TfK06h8n7PvufJE6L4sfauPlvRZzz5t
m125gnCAkcDiZV7QoQshQGLUqJCRFG7oa/cdRPFSnNXaegIIhJYEbBoE4sKwWK0aiplzP+T0uyY7
tl57Ny4tWjOPhZftK/fbPwwIECUc43d9YuG6U90mo53mdVEMDGCrxCGr58+jJ+vWXvNIeF4gGwGq
N+4FL0/xxPKy0Ws8v9CordQHRaZZxP9/cWOiyQ+R2X84xIQA1lwguq4kcRup7WOX2uE0fxzQ3Vw/
900vcUhrWwDN4B5YKgC1uiJxKms0zie6jod92hi7xax0P52nZgeMnyfZ5HyxhVGBZwHZZXRfgQvg
CpcRW5WdsWmIJoMSkJWxbqelr1U8GaHeJNXX7a2wMoeAJCMIRWUMRUoxQ2eDv94pbDBMKg2UYDIf
VS1XPwL7Ot3+YsLcYTvgsYRn+ZW6CQrtqLcvnMsy2dG+D0b3xkZ67h3cdyZw4PDx8hDb8DrQHhXp
7PRRXMW4mMIUzc7bs8V3lLg2kAbBPuB9ftepxpzmrFLKKeqTYj9TdMTl7Ekd8+OIxijiVB9so2mA
nFNv3354yoJCB48Q9K+rwknS1WRe0NM6RiwGCG/4OkEkNpk1yehWzit/gyB1CDwQ0gH8EJyF2i3r
49GokdvLvmg/lrftqbv+OEgtodALNwpsE0Zy+XEu6OrWoHGOxpE8ICh6QCJLci1eH9JLE0K0NVSd
G3dwmFGvTsFSuUdXcT54i6xb9R1udrkLYAevBZwavDevamVDwwCRol0W0birjrPJRn+JY+ANluHJ
8ao7U/uaNF3Y6ckOfc/JYxOT+S3J8vKHW7f13iP25LNJMw8tmhh8UDKMflWVJoCRbrL30O4r2T3X
14sBKDYON5LkIMgUL/AEbDrmvCRZlOXFITHbwNUO5TLfjS67sxH2QsBle61F5BJOIizCS/L2LJ6I
E3YSMKjUY0AuRISqWmBqxK/0Rz/say/Mwc60c2gy+Tr6NMLctSGikBg/2wZdISXALLupzwaJT10J
HPCDEIJrDrRGALcVrooFZAaaDTXGKM8/zxSctuquIQ9VfO9OH9Le8Kmm7vr2h2fLGneu/StEiuEs
OC8kUiEikV266NMCbkMSWRYYbWv2SkBc66eTCwqG3jiVRhdK5n5ltZH6QvILXQwr4Zqu13WRl1oe
ucTw5+5hqUmQescxtUKTvQ5o+1c+JB0LDR2UkYVfal89rwlsKwTLbzaDvkByw6wcfJR+UHHC+woi
jyJMjhRQs1/ikUQO2XfJMZE9EldO/cX3+Xycea2mzEF1RwYCErMTQX9GNzQ+aWRdjrJRCBsIoG6P
JN1EogTgo7p508BJsb1wknGIkDdWzHZizR2JZjdoqzuGgpxM92N1EC7KQ+AH5GVAwQcnBl5rRTuT
aPyVu3tPkzx7Vkdw9nnB/3YINj26YI7wJhwhHuP5tQzNL7JDcc+CbCIQqwgjkHcQi+OTZdPEVkwS
ZfP95NV+b+2L8RF/O+axLEhI0Kw0nMzlK4tl4ezKUUa9nwuu8n4WHK/LjVZaOrNaYAQj3Xu0yD5b
isBBqKQ+Q/RM4rFXTfErmD8HkMsWTJn6iGKA2WCh6jCJw4H4cXwk6FQeb674gHbozBAPRs8Oz6Bb
TWnWMGRqJ7f+0N1t7+m1DQfACqetQ3LNEQtKbGrHRu/p+9kfyH6SbLjVaQL9AeJJfP+qBaidesjK
Wi2JFCOg1kF5Mt5A71LakttjbV/j7YckJ9rUrolq7cxsamri8phZ6Hio2foQvd6eqNWR/DVxVbOq
tEIHC1AeJeUOq13paP4KxnhHpSEsX1EheEHzwn8H835Tnq14Hs/xlNoeyEc1vwfJwrif090wSEKx
1YU/syK4grbuGrcc3TzqM3+a/EpWuFodBZ5JeFBw7K4juGOiupOi2imJ0M9jIAPF/LK4s6poe1VW
Fx5qBUizAKsLBtLL04EW9Ar1RQurkjPfTr447K6d/uGIAJGEajoyK9CwFI+6RgYDTQQlqO4CLduP
MgmVtZk6/74whrLVLXPRujJavM/W3IcZknYJGqCIp0guMLGDgvtmtFghO4O8FLjyxemqiyLOHDep
opymoAWezG80dT8D+heoNaSshgoNq4pPwI9S1r3fN6bfGfmuc25VWuS/A2lDRHvIvoLEVRhyRk3i
ggOpjPR41wIRnd/uD8AKgFcskkKA64gMhehuHhr0NBeRTuunOo5/Eq+/K1h2+xniwn5ow9Z5xVR8
mutFB3mdvIOZ9OebJater5zQi6/zfz/zA9nStpDrbIso1T8SJ5JpQ8k+L2xrgwGq0CJtFnnLq7ez
6eebT+aFHoPw66fMWZK57/LIQi9b+UmxPt0qZ8o3Ebpv/qv4IAxggZ6f3jXcgrkrzN30eusAUDWD
VBxwCsjxAE1zOf2j2XoIKeFadNIe9PLzoINANvmzbeR6ES6N8FvnbI1nu+1LBrqMCFIlATU+mZUs
ZcBn4fI2ubQgBN8xi5XOZLBAx8mfp2fPC2zQjmwPQ2ZEcPZ215V2meD+NdpjWt8t1YN6IwkhXBfG
gfIo/kOL7xW9rzYnCyTWsRyOsl8WzZ8gH+3pN7+ELo0IlyJLvBoZPxiZ8tcs/dXGt6E5//8gEKNy
fQ2wpgvztOSm1agM86ToJGiLBgLYKAWhS397OVYe03wc/7Ujtk0iZgThwYIQov+KVlKThGVzYP3e
3U9O0L2i0xANlBKTPCN9tc/OTAovF0sflwziwHmUlZ2fo/2aNndj8ajkXoDqUKXt6VThQf2ybZYf
wi2rwoIZbFr6icEq2kLjIazno0N98/ZiF0ASaDEHPNZCQ4wIJZnb3kn6SsF0TonP4ict/bk9jDU3
8M4mbqHEwIkNLt2AYrbVkGYKRZic+loMVrLwHwyAF9jAnagBEyOszhJPnmvmTREp9X3sKaFbDodt
C9fxMcQubFxYGodEozXycgjMmfXFSm0aDX1ITRq4+WPdQz0hC7zs9sHw/CSYeDkiCg760lRRQN7I
rqckSjR0w6QPzmJLBrOyHhcWhMF4yTLTXoGF6qk1drWz356rlc8jkw+ecpTkUT0X07hK3uRzPaop
Oh7vqqAmNwesaGlC9yZaN9BiA2zG5fyU5pJpakrrqJne6F7pf2z/+hVnf/F54WKMe6NOuxqfJ1kQ
43jn9hTasobi64MNqSk8Sz0E9sCMi2JkSJKOsduN1YtqhlVZg7Y9Da382Os3h3CXdoTrEYwwdaEM
sOO0L1ONC/LX9mRdLzWSESgReUhIA1ciVtg8u6CAWZHspf9p2w+ozG9/fmWasFGBvcBhACu1mC8a
cmdSR4jnAVrlfrPVeZ9/VNL2gCLHt21D14vO0eGcwBweCmU2wUMlDXHnrBjiqFM+lsM+Wfag09g2
sTJV6DRC3A4IFPytOBa9MjxWo+z/krBd/aOSCW7KPi9cFWZpNpXu4fNK8+r+qHsJ1Oba/6FAApAN
sJqAol1RUpdtV+qt3tEXL/9sGC9p8dWjL3YWxrc7D4i64FXDIW84G6YwDgsIZpAh9MUL2i/BCqP4
jrO7eSGg1oDAGhcGcvKWcMBHE1wPg+mWL88VVdDKLyMtWVmJi+/zqTwLemtvNMFpHZcv5rIzp2M5
SZZC9n3hTAPhPSH9jt+vsyNhe1kz2cpRQDUb144BzWHQ5whBXKOhPaMpKvqSu28NelmsHIDizAxv
XoRzK2JiritZ2RZaTV8Uz69+2q//29eFC46YnVsVdklfIOy+sN2tNPMIdF0UE/hx5qgM9DtcLvHY
TFhfkCi+LGjFycP5RhLKq+8LS2xocU+oldIXx9y1Ix4EATqVt6dodZnPhiAsM1sUlLm8nL7o5t5L
w8w9aDJ2mBXvfT5LIj9oPlJWOQAevhDXGX/NuWlEZjPPgdXV8Q4h1nLcHhKflctoGasCvlTAHFEa
veqnZ9BdVxY0z7xY4OeCpmCYsENl/e4s4pfG13ap/W171wcRBU2kx4GBwtVxhYIiUA/LY4QKL63y
lnWTXOxdZoD/+5knGYaUGnrdYJu1J7u5a6b9/zYAvkfOvm9ZLKlmhqMeL8elvJPC3K732OUECZ62
SvJmGTxMUFKEtRGO3hMdbvYjHnw4jxEsA7G5LpzEMrYmY0aHQYQkLABYVSE5JitLANFeZHnxbMED
SWyMc9KkKpIisSO9faqPtkz+mf+8yy2Ln//382Ksv9R1a5ZEsaKqrZ9cU/ntOfk9WmRDpDQO7phL
Zuv6RHJyY96hyCUC4d8vF5xCqoRpQzxHNEx/1Ol+LCHPJbGxMmPoRuE9HZzAEWX/SxtFhta+zhrV
iNQfGdsZMniS7PtCqNa0maNTBd9PjajuP+qGZMX5HAhLgocw0rbADyAd866ycH4ocv4ko/YYldXJ
UJP2jmXtU+dZv9Ex9qdh7f1g9um9l75sn8WrpUFnCsQ3gIPCVgO3trA0qTYq85LqQwSCDb8yfQuK
CqrzJRl//YMdYOGQnfmPvufl8rTGwBRXhW5wBr3gbgyLJqzN2j9tW7k6+RgFeqB1HuyCyVN8o8Vs
cJoir4aIlAeUEFMnlEo3Xe0DmOAyzqAwAZnyNZxL14ZUY00XEcVdAvBBzqk3S/bCqg2k8kGQCOY2
iNReTlY+uhC1nEwAL+ND0R+/bE/SytfRYWigaQSAJJ7Ov/y629V1rszFHEHTeNwnze5/+rwot6OM
49jRBZ+f3EftMOS3hqFoBjz79SLUPy9jw25HfL5X9snOMvf/8us5ZN1CnyTW+nJyKK2BJbf1ORof
teo4yriNVjYofv3fzwsRItXteIwdfH4mO9f9YOYfsps7VRGEALaLAAHvyWuGHVvJ0FRXNWqUdbFf
3M+eDI28MgYYAM4JpxkHQQRq9hXT62lOVfQZxn6iGD4rmmCcZLmKlW2qwwpiXZ7MueqftzwkEHCe
1aiww5qFEJXdXum1YZx/n9s/c7hsVL0aoiJq1KnPRfaxrPZLJokMPX7pXDh1rAWqznwdUMq66gWr
8txFY6mxRCQZljtFreu93uk0jMFglMLXdqe0cw+mO3zF3TL9avQlRzAxgVzZJ9COiTIlKwPTJJq5
qxInRae3S3yv6/K7PE1oAMxi+ZR2afYLr1aP+cRUJ2WvT94SDs5k34NAY9yPqV4ekNtjgTFX9Dua
mOlzVk41A5IXigMO8zpfU5wkIO5kRcTQu/6+sOrQc5qwN+bGCmx1covQKWdQgHfqvMvnRDnhrWzs
B6qlB8uqaFirU5r6BqAo+zTJkh86S6dTDA52pRuZbwH45ufqOCy7unMAsoWkjqoxely8dsl9Q8+1
R/QVKn7fLn0dtIrpvKZVSneQAEkfWpL3QZvS7lRX8/IrMY3xoUrRq0sKUOy6mZYGrtKp+zZu6wAY
yOalcPMkaGnV+W6hjfu8MDu/R2vFT3VynH1R2WbEjHqZfC2x4mCeK3Bme4v2k7guy4Oazs0Jvl9N
AHuwRgssyjGksHKWQ643+dGbsSsD2F5vRlz66DFAVg4bHo+Jy83YLtTs6zEzI8OExHu8N7NdbP/c
3vDXB+rShrjhp6FpW4A6Ii0LvadUxuWw+nmeZEKSY0U51DVqo6qYY0Q2eIC6oALO8B9+PzBQvOkY
8jYidZhiVm3ZJ1i6BIGDq0eDTBv0OhbCBJ0Z4P9+5hFGNPokGrPMaLF+U9fwoeLpNwT9HrJU0Koh
5C7Rrovn4hWiajS1rqFxY0bEfZnYwYg/z/NXV89v9nB4kaLCAnA43OhVId0eqT5NeP+iQ63z0/Y+
B+Azbz9vr8rVUwKvH/SQYdVBogVnx3f22aQ1JCUDVAmNaGFGuDiFX7GnxrzThs85+b1tam2HAcIH
cCfwlFyg9tJUV6lTrw6TFhnNJ6Z8HA/bnxeJy3DHgAMM30XeFx77qiBFdZZpWjxq0UCZ781/SDMd
UEMKUnLvub/07j5vHic1CZTO2dX1A+s/o1XBb+x2t5SRVj5N/VPZ/DSWQ5NKgp419/D3l9kiDn7p
BhdSeRh5ln9sFiiZgZlcEjqvTS5vaESTJq7bK8lharO8yKdWR1f0UZ0flo/bk/v+xru8ChH4AA0L
KU0bfYGiOIGqDqqOKw173lADp3L9UqcBaz6Bzp3SLtBnGjbKB8fdp3oSjtOe1u5ey37HYBNIqu9V
edTboyILx64HrXOcDHhagG+77gJx7MW1OzzGTmreBj5xW0kgf33QL7/P7Z8djlobs7zL8f25+TMZ
zs7U+91M79xepnQoG4hwCmkTG2Y9wZCBq2nUAwIm/u0FXB0K5glwMMA3wAB5OZSUgwgSNKmdTLP6
mDfzS1/X0Cbov7dMhntYM8XbzeAdHTROiJI7Ax5fcQaCRLDRgBS/Tw5diwJu50HFSk8+bw/r+mTp
kMT9a4tHcGcr1FZJ71EKW4PyauA0T8lDIyunry0OMrZcuYUja8RXKfGmyYwhlHdqnBHKnb1/M4Qa
JO1Q7UYVHQcIlTcheijTvKBoVbROqcl8FV6+jqcdDs/2VK0Og4tOg40FQa0I/1IgDbsQEC2dvDYN
VB/iF5IttrYWyEuhD0fDYUTy63ItIG/TxVa/YBgDtPlGNSR592lQmORQXuM4+HSd2REeYY4+QoIC
juqUuXFQcDhzoe2M5mVAByLdjeMQzCoUCIqvhvvl5ink/avYbsgdoNtIWChPy1N0vdjqqQGPoeJ7
2n77+yszePF9wd+kSc/shuH7yhAYXmiSIHvdtrByNi8s8F9wdl6cjHhZ0sPC1O4191sGUOXPXAao
X9lpIFZA+kNHUgrnU1igMbYr1R0m9QQOVZo+39xVhnytgfZ0FFxxJSFavRyDkthNOhijevKMJmjG
XR674EfdbU/UVVVAMCJkWeKpVno1xhiyBaS18Q86V4Fjf9SafZ4du0ayLGsLfzYk8ei0rTNqasWw
LFnz7JT2mzs1926bSgZ1beadaIy3jsPa1SWAHpukAW32AnjzLpvuEmjcFBJk/qoJ1FNw0wCb5oql
/dQqU1NrlgWIpwNeiSM5ZjJti+s9jMoJmtggHQDO1KsurQT997VBrAUQRzvQ2j1Rniz9VDKZ8PT1
Nr60w3/H2VmBpE61EEiURxookH4tncRdrnzexDEBBxz4zgB1Fk5JVuVGliktCCiaYKEhepq2d7Ds
+8LV2DC3R4akcyJS7ECg6TMqEzQT9ZkRcfNwEGVrC21oHIF4OUOsT/WU2HkcMdD/vnUkjk+F67xR
9Lq/FmNKAmJUOjg2ABaFgq6y7Hknre/l+kMMZaRRVwNIrPxuLeVFn91P28PnAc1lwHrhJTxhekEg
DbD9jAO8jA9GfMi6SM0+6FBoditZqmvVFJBwaEYGAuuKx3HRFS0xeqKebPJnLl4XvQgnNh6yJCpr
KslJXW9+DMsGVhLNA5z/W9iUaIeDdFNaqif05Yel+hbzEBzRlfa2PX3rdjj7LPBrOGaCk3UKMEWp
dq+eaHLQnAyihrvUfDHyX9tmrt0FH85fM4Kbnc1ZH/S+U09DkgaFknU+5Gr8SUskw1mzw6F4NgIs
PD6vyjO6mdtJk2knxz0melgvvifZbzILwlmw0EmrIZennXrIFnvlsYsBvJSM4vpIozPgbBTC4pel
t5TFAhvE9J05LGQEIKtjwKFGgQTZzqsXejIjo6rFVDst5ptJHxGxe6Nk/64OAUSG3Ochz/TO2nHm
VItkqrwxLbVTTUGteXSR2dveUTIDwo7SS5VYRd9pp8l6Hfa9TD3huosagQGaXv5vAKKoh0ntttGH
BuvclQ8N6sf9gHvOcKavTjMebRc9qUt5iFn/WgxOmCtpiNB/p4JUpLbJjpjoLCKlF6Q5C1MDKdou
CympJZDq1UlAOoCTZWCOxfrzPC1Za9WedhrTnZuEhaxTWvJ9MV5JSs61DS32U6Yd8uyukXnU1e8D
I2PgdQ8KMLHGhaoETcZYx++3P7v9p8/bW2TNt3E9R7zoeCQkXlv24tG5LROdB5B3C/OggHUYpnQ3
TWO4bWktikRL8ztbD3q4xZSXDlpnI+lUeOs5v3O8YqeV1t1susGkKYM/MzTkuqbkAKyO7symcPFZ
hdtlM4FNFMh8xbtbSkgXQuOu/b09tlVncWZHiC/y2C5m2izqaS6/gBPBsr4nyT9kLUAO9Xf+hAfX
qHUQ5YthA9mnD8M0fxg0FMVq1FxiGX76ug2MH+wzW3xPnnsmMjjxPM7qSWVZWFrPFXl0ml1me6E7
17ulqv0EZINl+7ViX2oVb4CX7flcWzcI+CF+QBoG2UvhxoW6zGKApQXzaSFYeoYUrer6Y37YtrK2
Iy3IiyKb987bI1gxq85CVQqjnNIPJH9u+w/K+KlLP4EgZKd2kmfNNccx5vTcmuCM88aIGZtgDV2E
99bi7TIQjjCzCRDD7DS1vmus8Vhldei2baC6y3fGaNg30NkytHAolm9J6wZ900jc4zXh3OXvEp34
XCd9avC1dkjle95vI74jDrJ8g6/SY0o8X4UgQizr+11d4b9zL3YDpK6eZXGDk6mbc1in5hd7UsI6
66BqItPGkJkSDmcPQKxNCQ5OP+/L6SN0vKvmaMhaJ1cvw7P1FUksp3JeGsPFUzxWyIdcY/sYyhJ1
UT2C8h+KAuhwTSwkM+fIKum+p+XHjtn3cwNGhbzY50l7hAJ8kKckNBLq5zlrg6ZIjts7fi1fBBlW
PEfB0IwmfJHRc8pqr8s9vuXpfVUdHVvZa+bd0D7OLbquixhyrIg9y8ZnKIFu2167x85N85fDmU9x
yZDZ2P7qqe125D5XdtufXz3MOt7A/BkG1Izg6m3UaxU8B+Cy6B8PQXpRDH4GvTvWfzfYW5rKsCEr
9oDxxZXEm1qATeC77mw4hIxep3g5kiIxhJT26p+aHWZjb2nQiN1vD417BuH5hscU5+zjyg7gr7o0
lVKienZaYObs+U/rLn4OjpPSzSI3VtGpNRYhoJp7pswSuyu3GuxiePAQqOOKghLooEnbuEjV05gc
bAiqpYFBJKu2sikuTAhnE4nT0RpMDE2ZIC7bvAJZd/u2u7AgXJuZOrYOKbBODlhqwDICnp7xfzQh
3Ja0VKZJn2EiJi9dd5/djJLVdLQOcGgmugJ5N+vl+utJktAip3hT53o4LjtgYsLtHba20u9C7AgC
wc8q1qP70UoH4hnLCbLi38lEQ6ADf5dShN6qGQ3PdVQpUJ8Uc8Z5m+Z9QZzlpHj3nn1olMxf0PS3
PZYVdw9Wr79GhNWAfLSBRwDG4jq1r1Q9dEJ9pj2STLJ1ZYPh/37mAGg5lblHTAzG3KVd4BXoYZSY
WEmmcJES1LyBkOZ170sTDAWYqje95ZRodzO7R8g1fpmsm7OUYC8GXBN1Cg7YuMpStr2dOqO6nGbt
0LaHtjwA2rO9JGvxJOiRQbTtAMoIVlBhrnLV6HAdzfMp1/VjrCZ+RobnAWidMXd2YwW8uaYfim74
0xvdg5ObwdgWQW/IlmzF2+BnAKeAvBTYiEVoiuqNims2xnyygxxibeZSBdsDXdl7FwaEvZdq5gjI
sTOfTGCQ6a42f3RU9Yv2VuZybG9gB7kyM0pkV1nfuEvqEZU4cK+Dg8/3iMQbrEUJYGvGmxM0EGBY
FbuDUUjuQTKnzAhlRlCf5sfGKILKeSCGskerqz9rT3ZM/db6qDo/b59B9LgCFQMABu5VYcsPMXTO
CbjuT529792fTp0iL783JCX8lYOFqhkXXubE4yAiujxYI5CLS0M045TTx6Jvw3bOQEDyp6y8AFXT
fxgRp82CeI6NLI8Q9+vgwTXmwTBP7vS8xFBcfKYa0GG5DCKztveA8gTuB6iSlTxBq5sppQx28m5n
Wvdd5RuDj2YOyR5fO0RndkRQbDfr1BnRQHWa3Ccna/zhZlJ77O5zA8J1h2IT8FEGDKjkHh22VAbh
vyag4gZAasdRwyawRMLqZxNUlptKNU+VTtVDZw2tX2tD5qPiXTwaCfJE8dI1h8au3vRu0ny8IOug
A5bA99JRVsFZuUZwjKGfBoYQZEXe9aHPrpHCio0qVSbrVPWPDcQbyketlzzx1k3gzuVFe7R2C15p
6PsEqIPaOtld/UbN5NH1oIDuWZLbanVjAEv7f2YEJz+RJF16FWYyE3yn7hSyf8hnYq7+WuBH4Hyu
MrfPbLuyTjT/xHZMf9k+qSshPSj3ODcYCtvXj6NMg9xfWWvmye5DK34wMwQp+5w8uGoghdOsrsmZ
LWEPzh3DVYFL6lQOug+pb7cGzlWWMlpdkTMjwsNhGNo5796N9MFv9XZ0No6Rh74tsJshOBUDBztH
cXvMUjgcrLVRKY+6M99tr8iqTzszIQzAmXS1VJoMJzWt3Af01naBrYCKuCuV2q/Nku1vt+cg5W8D
4ozbTxVuH+C1OntQS9jrzdDtCt8wh4CUQ9jdjv3HhGkQiOOFewgXCE7OmWsGbeDaPCnNsc6Px+1x
rC08rjbcBHj7gCFaOIrEsGlRaAlcKPWVt0JGH7K2ec8/L5zDshrsOePLMpo7iwR9++iaEpjgypsX
weLfEQjnw02KGAJeGEFSHoCXr0pUCI6lskNjduUzW/JmkA1I2GfQdSiSuoU1o3aRAX+aNA3AvsP2
ovCPCM94gMBUw+HlSnTCCIEAaKjMvjRy85SRl1EhfoHW4MT6oRtfavcjgRvYNrd2djj0BF1kiDxQ
t7x0luj3bz2QdplAnuiA4H+xRyXMplyunck/dD2uv4aEyYvB700bHYZm9OLddzl7HlIwk5GUfimQ
zQjdxpDFOqv7GxQAYKrU+B/hnFZeN9WEEfPE2Ec33WWDJGZb/z5kzVGPReOMiNqpIF5tGtZinqz0
UFPfm3bba7O230B9Bw+g8z0unk8UzxuX1rV+Mqb9UO5RkiBU8qxbW/5zE8IZpek0UbQA6acUNP5L
yPT7KkVfhGSTrU0UGB80cBq4WGcRDzgsCeiRdV0/kb5p/UwzlsDrGxkocG2HcaI28MYgbsP77XIr
q1ltGKzLwKioGbtsse886oXGrOCNmLZ7w2mC7eVZHRXAw2hTBGnGFQvTFCeKXWkoikFoMH0dZe+r
1aUxIBFpovoOcJBwMvW29ZZZI1D3m5P4i1MwY9dWbZH51mwqgWdN1j9cB3jiI3sI+h3oH/DteBY3
TYtSaabR6ahlPzr1kyU7jqvbmYMdwTyOvliLz+fZ91u0H5V9oeonqhVhk4Kd6LeWy3z06qzBa+IR
pQJ4KiZDWgeyEeVkY9Zqy1cXOzRidW+SZ6OThMtrhpDy5MqwyD8iPLocTTfa3uxmWP1h1GhALPJZ
n/TO1zVg6wyi9ZLNtra5z80Ji9Nblp0XUCY4DdY3cC3SYh9DCWP8bHhft3f12ipx9maeM+BhrhBy
aHgEEMNTUEgevjrT93jZtzK+w/Wp+2tCv5y6RgewahlhwmnvMm9XL3dmd6dlh+2BrMUG5wMR3IFW
dm5eVJgxAOoXtk8e0tqfnEMW+8afOA7/wRg2NfQsUR1H+vVySHWt6D0kdvVT0fTznWpT6yVXOwcP
hEK7s5iHWknTTDYk0Z1cBccvRAu2f8DqnIIkA5EDCqIgXLn8AY3rkjh1C/2kJcOHpiU/WBejPoOs
nT/Gss24ukfOjPEfc3aSkwbQ7Fmh8Hztrv1V5kcp7Ss/PWK0wJuneZEGFQ1LGE5h0aXyuG8drSjL
nuxK8mRYH8Hf7wsjoASq8YWa6yektfxO/9WWx/kf8E0I2//aEPZEMedL542w0cULC5i1vGLn635W
ja/bay8bjBBajUMy5JqN8wQQzgFpWt9UxjBTJDtMtiRCYNqkLGe1CSvw75nfds4xLt1/caog5cJz
BH9dwW2LcTbqEf1Q2Fhh8kGBXvEHJmOyWJ2tMxvCbDnomVQUCFgCKfM9ZfteOw7jn39YELCVABDG
/4glMeqVCdEqTJVO78v4W2VmvjrFkqBqdRxnRgQvWvc61XojxjisZ7X1/JztzEzGiL266GdGBCea
D01WGBaM6MpHzphxe3bA4AAOyFXwpBbkfS49CbprRyg6WkjkVsgUv02qLOi4HgDI/UC2CB0S3GVg
eL40sKg6yvoKcrgM+gi2X/Y3041x5nZAo0Dt+s6TJxyLWJtZqxALj4Bc3bkMEgyL5JF77dpRz0UX
INhVwL8CYeDLITSMLW3PkIg06jl5TCbtM5rhgb2iVeRBQHx763KndOl4kfJEeRz8abw5UMQnJPFE
bDIU5qnpw4V8g0Yi+vXV5DuoUrYNrS0MTjJsAD2JZB3f3md3SNeCRiJre/MUfwDCIS4lDn798wBl
ciEivDyEjct6vRutHG8zlTyMhZ91L//w83nZDQkarL7IvdiWY2wpGfrPujmg46HXT9vfvz7dmBeU
9FBY4U3SIotd6lDm5l5qnRoHVahjZgMDKXEgK1ME7mMuVYJkJrBNws61KqDdG+DsT1rBtE915k3f
FZaakg31/uwSdhSiY/BU8m4tBCaCGa8E2rLvZ+2kQFWuRxYdVE9vjDmIS740lum7rDj8P86+rMlV
HOjyFxEhdngFbNd2q8quvV6IuxWrhBAS26+fQ8/M12XMmHE/dHRHVDRpbalU5slzRHbT9A8DWL5G
/qdUKwdoaaAARk71IrSMQTPleKuB8YUntqWR/Ta2yK7KjN35tVo4oJM08P/9/rwQNlZjoogBkPGg
D9ukaTY9SwNDaJs4vjjjgOwlEPPA3QECjuzC8UhsPgqtYri7rGbY3EOfaHN+JAszZUBYC9evCVJA
BLLH39ctlldZV5h7zfto92oNsLf4eRx6bGkU109AquC2oLoF+MreA7a3e7Uuj7hQsv33+ydFp6Rk
riM8E1C9r6G6A0Iv8PuVxV4aAy6USeIM3IYgeTqeImFDOd3WO3Nf4Exmn4219oI9PfkoNaL8DLQ3
/AqO/7EBIntTSp63e63cUgBRsiBLokuXGSaQj4ekAUSSwNB4bCJJ47LlFvgqyvwlTvOwkSsB0OmJ
gAHMEJipJmGouXd0lY3GTFdr92ZZbXFJhXUVNdq29FbOw5qd6e/fLhEO3Lpe9LCTIIwXWmSC/Si2
r+hqC+XioqAJAqAA5PpOmAWkblCQ7BktmkhYJCT53So3MJ01Auc1M9Pm+zYeA9nKwc71ds+ktTVF
cV3y6pdnlj/Pr//StKGbDcVzNC0QJEqOzegMb/+RK7XP871rZgA70SC3h6gRl8O58RREcIRwHu7q
pLkNza3Ska4p97azY/Zj6185iQy84rlLfg75+/lhLc0e0CN4LSJzbp4AHhpbFkgOanJfj1epuy+L
K7NZuUoWTSBfPiUW0ME1Bx6g09UoVV2ofZpbASfQK9YCj2/+wzhcdIm5/sRWP2d2a1RWFSBOk3sk
lqw+svTA9lY8wNI4QBxtIvTGE/VEXYmkWptqFvZzyZ8lSmWMPFhrxaulXeYByjNRcpgTD9rxLsuF
0kuIO3XwxsWNy617v7K3vBURt73r8zN2GrUigpz0Yt0pX3CSK80KlyM1U/Z7b1SBS6+7bANy3cjs
nnOxlsxemrrvtuZPFuHLDjjLfm91kDx5RUN9UK8J0S5P3bTJkPg9pbQSaWH0cY2pS/pPaMX0+Q0f
Q28tYb5mZfr7N29j6wnU4ySsWFq/05P2n/Ya17gnzQqQ5vTOxPJgn4GgDrXgEyqMLlF+Ksym3yPr
DwXFOiiHlVt5cVG+WZgtit1zv8h90e+F+buvbuIcOPk1XMFCJAtxckRG4GeejqUzmy8WS+GVA4OR
/i0dXqlxMxbOxvJLALfzQNF3Sd+TioWacSOMO6HqlUEuIK7wAyZkA17kiNvnBScv8dK8dY0OsCf+
3rrmDeT/ngpeP4yeuTFHJxxq89aeMowOkOWjIz7OH7P/xw8A1eCkp+2dJIc5OAzazsCO8cSBGV96
20aCbmvtmqg3L98ofiX1O8u8OCs0Dftfq7OolA1yaKgDq5BPCmoERnU0ZL8Se8WJLB2H72ZmkV2d
l8rOB6fb1967wz54teWAFl3Muw22ne9W5lf8UNkpmayAgTRIeRakn+cXackXAhkFGiTUkYFwn/7+
7VQLOoIPduiwSUTOQ9I3UTKWO833NhlJPsB79nbe3nS0jt93GBAed9M98g/V97E9E35qSOMR5Gcg
cTPqa51Wgeqv9c6IDPSFlNXK7bjkTNAeBr848Yairf3Ynk/NHNxASb/n73n8Yq2Rhk230slwvn1+
tgvKLDa8tsLnCQdDfRq5CVg1jQAlJXC1BdRvI6JdXISdupfw4JqImE5fXaZIM6Rvk2pvVS9+ZwRW
vskSM+TZ6/mVOp25KR0CSQfoOYAw1pxtPdALMgUqLravAgds7P4qI/vp1sPHUQtDKReRxQmPDWhV
WZ+PA9unW1/fOF/+gHrYptydH8apr5+s/NNvS5DpmscV6HRMx6yFlQLUrYFZQyNmZUEWJuq7hfmD
vira0vYmC7q3nXj87PD8CBa/Dz4OpENQpoSC9fEWThuzURydyYgiDzQ0k5Xc0eIy4J61gHlAb/I8
dzRSe+xSs8Pn3SGgmR4U7YemRbofVXgjnR/K0mKYHuq5QIcDZjFP4/VdCUajtGBozXhy8ZpgG+Bw
zps4dTA2gkc0ogNsh/LavLVVtLZbpG1X7UlWRLq6acZ3G6B9tAptMrbVSLU9b29p+r7Zm2cRckf1
vC+bal8bbaCX4M23syeLQkaRcHqVMLoWWCzNIVhfkIybvADa+4+3g3Ry32YWYfucZG9GnyNMysOh
9FfGtbTrpgzYhCAF3chc8cHKmUdV5uL4g6DlGpQIK+u0OAy8JxCFoxIK0uDjYWjtQD3aaWzvGR7A
MO5fnYHcs4+7tWadhUAM2UTQcumgb8Z/zEFLZm/ABaR5hSuuDCS/1upryFwHxAENtnblONcNfR6V
jh9RBUb/ULLN5Tvku/15tGllSrER9p2C/xSWfkfjXAaAPmwTwR4t5q8g+ZdmFpVloN1Rldf1eReZ
kce51wwJyFPLkLkCQdZwVa+RQS5tj+9GpmPxLW4YVaGarIcRRiKtDuLD+Tlb+Dz2BGTPkEOBx5v7
vGYwFQrRVOztIEOlas0PLX4eHzempBYkbKYp/PbrU78UY8wGDixjEjTtW7US+i5+f2p7QikBEKN/
iG+/fV9oMdhQBb4f81e6I/nL+dlZWGGkRXH9m+h3stDIc/zz41h3E0VzvvdVunWI2BTOQ7vm2JbG
gAsBeHbkLhA7zfxM2fGmRrKM7/Pkp2yzQPaX35vTjfM/BqYf8G2SSNvYLaInvject9r68vWn87N0
GqFPVal/vz+bpbxpU0jWdHw/0Dho7V0fR74NjcD382YWLgDABYFSQp8b8q9zDFHV0bYCK1u1pwSq
vL2w6sBg6R7lxbe49d61ZE1+aXH1PWAjoRAJlza/4dAPUpXS06u93VZoP+xR6qkT91bzxZqs9tIW
QMUViStweqO5aea5horXOeuNej/xuD+zbuUKWPo8qD6AVpxIoFHuOd4AflyU1HNwShKu85t+oP0B
inSXt4OiEPrNyrRNvm0zlg4Q9cqwzSqi3RSd9YOrNXzIwkCAq0cpBFEscN5z/lHLifW0TQy5J599
c9OzixMik8Ddv5+fLcNYw8GkGT6vnCh9HMnu/AZe/PWohICvYsJBzovekCBGWqfG55NPS32Y2lqT
9sJ+xR2OUAx9ekDazZ1hzj2tTodS7QnAyQQ1+7KK3DX81tIgJi7xCYg2dTTPyt5uRrS27qjag5s7
LDZxtkaZsuBNUL9FLh+ZhSk3PVuEqspoquxY7gfntuc3WX87AKW+JsC0NFfA3SCbq+tw73O9CV82
dZJrmKsBRF4J+9sYfw3Aui9f8G9GvJlnbwFoqZwWc9XY73Wo2MrltzAG9B9MBHUeGPD9ORdUj94j
oYje7LV4lxuhGFceLGvfn/7+7UDrnHi0svF9SD1q/nNnhiNfCT8WfDoe9ZCQAkIOfNrzZTBSxO+9
V8h9gxUW+hBZxju0snt2SNTbxYvhQ8vCA/oUzbIn2U7SCF31jIv9u+7vy2Flrk6PBcAGDp51PuTb
UMCZ1W5U49vSyIi1B6S5uYrlSqi58HmEZ7iC0CBoTniT2VKMhs1T1pvw4EkgQPdwsV70lM+eaNig
iYVX1ryCoojm9qg1AWCS/L1p0z+Xzv3/bsoBhAVVZhSZj39+2dZS1/PW3g8/yuY+5isByMLsTDgl
9J3iqYs31GyjWmbpdjUgxnu/NLYmG19BYbRSYTr1SpAsxGsXciUTXfo8fZczu8kspgM1KILUDoUf
xeLKViuR2umJm7p2UfkFPhEwk3lz45ClklDV6XtPJpvS2eQu2TLnck4VWMEFOrFGwT3Ncf+1Vfde
rNUGQCxdULnX2rDhw55YKxnPpSkD6wGcONRdENnOvF+VOO4ArVVjX+nsith4CY5JeY8cK5qqvcu7
w5FZhUYNoPBw6IBjHO8wz0vSUosbbe8GTLyl8ev5DbywMGj48KEKONXOMZjjz6Pr1Kv1mnv7rJUv
qohhxARtrvZy3szCRj4yY8zMlLY1ULf29tSoAn0M2n5lTRYMOKiSIAeIUsVpc4RyJGT7dBxES/w2
no1i5fdPs3ycpZ1EEQCEmbJoeMtM0/jtxojN3HBYZdh7Wv5O5Ja/k+quN7Zk3Gb918VThfWeqCgI
qscnVWV0EzZZUYNrut6Q5Cbvri7/PJgb4HPRIjl1fh2PZLTNdGyJ5uyZEeSon6xlS5cW4vv3ZxvK
y0g+ED1z9/qTiIvAS9ZakxdOH8IaJK+AIQMqxpwtBQhufOZWib5nYIbqwKRRpHlQcxpqa0yeC0MB
eAsxLQjqkSefc1DlhUabgddkD2GC9jEeVspMa5+fzVRr1HmmFWDWLAI3hm5EePFCH/362ZHjZiYI
7fH5zI7yNMwup6JErxBiWTTqTeCbOV99nSt7zJN83FN1UM6jVXz2+eXOCVf31EmHQwd/O1vqQeNg
n60EIMe5FzRoqHKHG6tfWYbpI7OjjSgT8QcucMCg5pFaapFidMocdJFQly/6fd+Ygds+n1+MRSPg
GMH9B7AIiiLHp46bntJyEZM9pw8QP4kh0GevwQ6XbUB5GstiTpC9Yxsqb5AitAELdIybpJCBPT50
xhrl8sLpm/IUCKlQCsHBmA0ESlRxHhdgFSLsqzLu4vQ61oC4ejk/XQtH48jK9Cu+uVsyuJAFqVOw
0tl/K/JYxNvz319w55Br0cGLDOmoKcl//P20zAEOL8HRa+cHK3/VmmufXpvDGEi7Dtha/9HSaEAH
jATIBHI8KaN3SeG7hQJTUtzaG7fz3wa1tokXKuVop516gcBiNNG2zgLRuEV5t6aC7A0y/BKdsVHU
ToF94FclitipXV95vbVxKmdjoDtN4DZbeRIu7D40MQDfB9g44sk5VqCGDg7RJlYgob3Yww8zvS7b
6/OrtjSPqCYg3Y9GsWntjldNZjHXQAo6gnHKvTNbeR/77cpbaml7AwQ95ZMQSZ7ArPVYdxJRTibq
XwaFzoPPgg50j/8BrORgICgmIjmCyHvudSRWweZ1B+dPqjHgzLUCMvSRk5lZyHn/en7mlhYHpflJ
hxJ5ATCDHM+clzG8MmoHN1mVhXaLBEr2FGdpdN7K6Zt3olL618rsxvGqTLMFdCf2VLN/0EoFkilY
+6llcueQFRdxOqR/Qm+gPiFVhTTttFm+uQgpRCKyPh33ueKolOuhbtGNob2fH9KiFQOA0inYh07e
/FilDopYJaiT9FhLQLQyPo4dA2lrlazcQguElxjPv5ZOasAkGzi69WBJNwJKn2L3zadfdvbcgPCB
KPTzpf8faYrT/Y42DxMgaLj0iVtpGv+3WVSFRqwSNHFgXgRlzgb0mmA1Hdfqz0uzOPUuTK4Wb4z5
Iz82nB69bz1OVSaAxRrw0H/089/nl+rUO2Ao34zMvIOt6oYLOoD5TJGbUXR3ttmsbPDFcUyXKxI6
k27GbDeAp0CNTmMPe9ff0fFBGx7UmkbWwihQCyDovpkITE4EDccCXVZN3lSHB09YAR4iK2566ft4
WCArBbw3HOlslsAOCbyxn1YHO2aBpxfB5f1JKCpDrwyJTuQfoal7vKMMYecUr2AGja9oYNv05eJV
/v75eZa2iGt4UxefT42XZNw66fN/+D6am4H4mW6BOVQ560Wm555OD6PsAgM13WoFQr60AAAo/9O/
hXSaO5+fhJZiSCg9FEETv1fVxe9gADzAm+cj94iE3bwoPhLGXa8n9QHUFyH6w6EIHJ2fodPYCRag
f+ohZYS39vwWZlavS73S64OtwpQElX+b6wGhdywHDHYlOXU6WbAF3N9U2tHdk3vLbLOOV0QK4J7v
+HBbj+Li44CuATCMoxYG0Sv8e7ZbU0D90tGuD+lQRBQKH+kagvv0UpwsAG8F3g4Qos43lJIaGwkd
60PU+Pe+HykVOoHe/5dx4ERPEmtIHcwRCpS4WZN0Pj+AtTSKRz/EpXF+2ZeWAmna/7EwbYtvN0Xv
lajy9LBQKhZ2GYm6Nbjp6V2EmUKDy0QThxjSmH7BNws+de2iAjnMoS5uaAVI2lWjbuQaycnCOFBW
QIoQ+Wak1Mj0K75ZSQZgWUcc80MjOQSWoGax9rhYsoCuIPhYQFOw8DMX66Z52vuJVx/M7IVVj831
xQsBklI4aUi7IHE+9+BaXI16mWX0MMSP0FJllzsoUKegBgnGKfRKwsjxBHF0A7l+GZcHmdZRbJuB
1K7Oj2BhoSFIg7wKukGmlZgdOt0GWcognfKgrC3XfjjiBmSR5RpdyoKVCbti49xNODF/No7Y0cvS
61p2AOmP+Pu38H+vOY9FC6CXQXoClAHwhscz5SgOFWjeYyXMG+79TLNn9Pij5XBluhYc7pT/mBCC
/5BPzs5FgSx0b0tceZpd3OWdHWmdFdXS3/YETdhB3byfX56F/XtkbzZxZVrHLVi/2aFNh41jyQ1Z
awSYvnCccgGCDwcdmTVkIdF1ejxxLcnHvuhddojrrRengeUFtbW7fBRTI66rA8w3Od9jG0mlp4zF
enVQw6dh/IUI8vnvL40ByBwf7grEvsi5HH9fL11XlZ7BDu6TKQNf3Gbl/j9YgCtEphMhDZiGji2U
eTf2jVUj1EHvj5dloW9XwZiv1XKXdvHkcf+PGXM2UXWBbiphw0xFNxZ71PInNADp4fmxLO0p1O5R
XUcdH4nnmRHQiHOPyoIdav8vfVJrnViLn0d5DG80nHncUsdTJcrWBcaBYEP5iEi6clPm5cp6LzzQ
gEDw0IZgThhghHDHNohRa16T6+zgES3Q1ZXtxVHC/+Z5vqHaEKSo/nScBHxVrXNpp009svABSzxJ
Xpky0Yw2PfDxr+m/6PWrMXydX56FIAX+HsEcYANAOc671yECrhLaIep1qB/qlfnpJsVutNkfrzYC
P7mcz2Xi/ASREZnUbxBoH0+lJfHAaZqYHlp0s5qgztNq6EP6K3tuad6mdrB/5BShAj1LelR52kJn
HFbq9s5zd20fGWv90UtnBxz4aPQGSg/7YmaiT0otd2vcMYreAtmxyWoaNN19062BUxYWCHkivNEh
jYVL35rNWGdYDGjHIT1I2r+3TI8QqAUECpeObDd9575dvB+QRgTwEyEGXu1zVRy/lubQFKw8+HRP
sN/yF26YwYB/SPx83tTC0QUGGdJ08A1glJ/jNIueIkBubQQD7psTtMbllxlaRcABhh4iRAHzTRAP
YywkluVQPmcqVMmaV5hWeHaVoX6OUhS+PjWxz7xCUo1YGYGwOHd+JW5I+3znSRoW7VaSXeJv4ybf
VOw+NtYi/oWtd2R4+vu3OFY4bjO6ZswPvdb9kE4Xub15V9H4GhQtKwdpgZoY6VBkJfAAm8Ql3FnA
Rqq0BAUTInMTPGNJfu8ZP6z2R84/qPI3jvfT8Z9NSMTEjgzV2hFbiH6QiiXYG/DrBN7peJzo6Ex0
4Xj8wK0/Utz65h3aMDbusIvrq6Qb14a6sB0RLyD1C1Q5CjXzvKyo/Z4nfYdnzviIIkTIPQj+DjxM
ChqW9l8nubLqTYM+BwP0Xrx+9M1N5X+cPxL/YC5mmwp5VDj8KZlunuaZeO0WltGJQztqD3qMXYsK
VRSn2dZIzGeTGlvVmO8ojaH/lAbUJJtWa7YJHgR0kBRpVxbpGZj7hFn9PP/TTvwQnshTx/O0GuhK
nuuZJNRr0zEm9VPXPwAZEwz6VoiNle5IcnGmCgZwJ/kTTc+EoppW6tsGN3veQfde8SeT0nDHkzXG
8KWh4I0zlbGQ1z3hDHAGbTBST+L7egANzKhnImp+N/XPtPp1ftJO9tQ0VQTvNUh4A0jqzpx3WeTS
7Jklnpxw7Dc03Z7//MkJwXMNSrtYFjjsqfZ3PFE2MwZ9FE77ZJtfBXvK+h0Ru047xDb4h6yVm2Fh
LCCItNGOCboIPKGnWf22KobSOmE6lXhiUIsnN/rj+bEsfR4PZwsUqi5gHPMqUkOLuLXKVDwJ8yvZ
mOzr8s+jdARMFepUPvK4x79+yt17hWOIJzRr/5ZrAcfSj//+9dnccEUd5WameKrpz9AxVzJ7J+EM
8gnfvz6Lca1cJq3l4bd/5sNB++zU6+Vzg+wOHI4FxpeTyq7WdGWLQlX9VLIPyZpQ6dbFG3VqY8Yr
AIlVJInnvrUCnYymZ1jc1P/R9wibnbvO+mO6t8N4pTUXv2sQJeFSBh4Mr0ykSWbHQrNwMXpVLp66
FAk3KiEgtbXdl3itm/J01WEH0DkAIaBKdCIfA6yLX7WJEk96tqmyzZok2drnp79/O3A9IWXDSnxe
NXcZfykvJuCapslBrzxoMyCvMU/ncsvP0yTG94n0or5KHuqahrpOQ+IxqAOvif6e7mKAdhBBID0N
o8iaHA+n9BvpJmPfPQHXGOjd38SFxtr9pTt5YngDWBwBA54Zc0hjNyYFwsq8f+rcLrIrERkXO0EY
QDCOKcP3T/onkrgpUydTHTZy0KQ/Uu3y76MsDDJKIF8muteZI8HU1YMHwZEnuW18DrzcxRgqAy0/
QNTgtENk+aTjZKRFORhuaj/5xaedP2XQMiHbtZ6GhaXG2cNBx5scHVLzyA1Q9wHxTWY9NQcQJUNH
lW7Si/kCMZDvNmZ5hVa6ErsNNrLMAI/4KyRhViL809sVFgAoRFVuyunOn3hWpRRaWmGBpxE173Gx
bEv2lwzXEFgqyBrEYWHO8NpCQxM6yyaeuunv3047UW0FWIppPHkjuSpIBIYyTSa78+cDwdqCV5nA
YVM7BQjrThgja6HGuIsd86nppfXEEogq9pmVJ0CiGQc0F1YPcQ7tMyN2zZ0wBvChdmjkCvyR9jT0
ezIYYe479a63aXlXS/mr8dxfpACOjdulLzc6Tdyfo55mL6NToWnDTVH2Ci0zjq+tzvztWGhxAZbI
vK4LNqkx+30e5ULjm04xbecLpz+kveoP2uA7Py08HqHoUrraVupcRwdI8sXrdKvcHGRVGeAMda1B
OMnURdgmLpJkfq9fZ3H+K9eKdMulIwLfKsqtqaf136LX1V0POsBb5kkkHoWRfaYMDQdBOgwG9qiE
LywTazsKNDaHdWp/CiptlIbc7F3U0ikC9M4/QUrkteyaKhrdsXijvltFKtPbLYZvbjllfdjq8XiV
QSYv8JRebHis4ZqTxQuIQ5K7ZtDIxlTarxFisyJo5WikgZt49Esb+jRQ0LDYWAV37vmgv8QdKV4E
SH+vdC6gymErtwyTcnT0KEVDj7lRQT7J1BXSf+9QxWo2HrTldjpXP4u6fdN91gd6NRi3no9JD5hP
klBI3n/kvHKxOJU9ogGT0peBV3jvGJofXw+m2YTUyK1HN+usKvAEo2XEmOntLWV0qAqkNIxrCmRC
oYvk0TWr4XdG2r9QLGi2NW8+2YhcWJCaWqIHFklRSShb77Xj5WvfeG/GOA5pgJYtAj3uggdA4IHW
WhuSiIzM4wFtE/D3OX5fiVBpGvvjeMDhlEmchG0Ts0OGvMyV5YtnYMs/bb2HJEOeGlHX9JusIX+l
3okgrpz+wW/GTkaNp+zqR6NVatcJ9lV2lhtvAd5HS3/T2s9O1tYqjDk6vyNdmiBPTVqv8UKvH7In
4CPemSMZ7hLN6ZEG6Q6FyD712t0PueRNoOXsvdP57z6ttaAuUiuM/R6dfEx1YWxlbpDx1Ns23BHX
vqYcsMVnnG1Knqc0Iugtu5XQeKkDbtbgl0hMHpAsbjeOk2e7Kh+ToLUlj3Q0/35BX4BfFwV9KYc+
CUhVWBtWJW+q0cxXhxnV9TA0f2pHNm3g8ITd8HLQQiXtT5WYoxtprtl4VzQb9T+tDWZqoE/7EP5N
bgzw+Io9kQW402oQNNFOdSBHLCrENBkEsBM8QFGzeYV+x2hcgf80SdHSXSjrISZAEYyNGIPallXU
x2YR9q3vRG6ZfTl5zSK3yZXcVJ5dBrZUVbn1+nbEVrKNwOjIXT6YhAXWYNX1dTNQCKcrWw+dvKtD
ltRgCSsrEMTroNciaBIJkUaSERmKvZGCAERa/S9QxtY7aIskYRdbdugbtWlsuxS1rbAZvD/mqDX0
rivEjwJ89j8mhTwDW0O8GJTeDbm2L92Ka7ux5YxCUIlA9TzOnuO+/NC9HI6ny2xrjOyse+dgYupu
hJfld3Yr4NYUK1o90Lj52vQGpg75GOuBmwQdRYVfdC+MQE79WtpactXZPHkawJCgoR1IcYRaNgsK
LTF33hgn17WkLNvkmqviHXbqQyHITsZZFiijeHcJetpxDYrIwQ8IG5dXYVpoSgVJYmQ/DK9PH0Uf
F1HXtm29GezutiM1Dh/LOOER63vvt4GLctunMfkdi60qty3Q2RsSd9j/6MJ+6HPLiIHLcRJw1hLv
XmQGzaKissWbJ8zhGcXAX2B9JrdUto+sxGJoukXeAUzyukDPmjT0C7dOIH+DXt80bVgwdmUflsD+
3CW2V25Lm/Q/lRTxzmw9+kK0/mVk+QeaZ/i1Z9T2nVE65p1XY3vgNGtha7dxAESWDHKNZBGyozEa
udmwHQGSutOKWGO3ptO2fVDS8ReYgnJtZyKJbfypG9cDcZ60jKjo+i5ScPZBmVpOhEKhFSmnrgFB
kvZIwtKp/KDrLD8wvfJ3W5tdWGotfCtDh8d1z1Od/igmTo07RQHHGVCjbiJRQgkMFOR26m8qCloD
aUDwNDOcDnd1DzI4SG3GcXNlquGjGkovciian7kx0ttkFHdNl8pAtiVAeHr5y/dS+EiePkh3NKKm
FebGtkG4Tzo4VrtrraCxuPaBe+NrsLKMhLKqVOQZkEcPxhZBXsAU4RxDj6H07uL6K6IRgmvFbhgY
xTZNkyqwRmmmoVRZGaTMR/+hXb2QoeY8cD0k00wZ9xEwI1e5q4VjiR5XnTGwQOInEpNiV5Wduas0
09hkqeGFmfLyH2Zf0KBU5Y7bcRDrWBfZ4ofhplZPACKTR0MkLERzLs6o1dbgz8jByxzUpWSvIBQt
t3wgxsbOihibNm6enL4H0WHM632H0veVCfbvO2Akk13Zj2ngye5rwFSGuHB56KEI9uigwX83ZQ4j
6pvdJmnzGOdRkx81LwusRtx91CW4zKAT/Qi0SrxhWi4/4A+7j7IYhgiuurqpvLQ5eJBDhpNwIXod
u11xL41Y34DGTTUhCBGZrK6ytKzMH5rSu09QFRvBKIQZAlOJUyj1+EMI+ltvHHvrwFMEpMiMsO2N
OOSaKq6dBpPku+qPZcoD6fRXg1s1sCCa9+Tx3Nx6KnVEmPWof5soViBj48RXuimaKOZpFYJoMgst
qNncDamTQ+CcNdfwzSxguVdtiky4z7jg6vvOLNSNXYBpozBwZpRRuXlI8Q7bdYWldhAw7G59P04C
L+09A5GrHCHWy+of6Dy2Psw2f5OGl752Mq8Cu/fq2xKeJTDyHH1aDaIp7tY4Tz1CvEdvrH2+0dre
DJLcZH8aSVyIZVe45ZumpMEQkz9JiWJf1HLybMm+6a80py3kQ2vp6e/GQHzTmuJG+MZeWjS7q8eh
pNeWyosi0KHUIMKxEnckcw+F0xXY4HoZOLb4SDz5yPO6utJ8moVGke4QxHl2D4LMfpun8U40qr0u
HM2KdK13rsGdJkOgkutAkNZot1kF2jKhjxNQCfe4OdAmNBgax5VN75PRTDaxlYpNr+kt/o8m8pOf
onFpqGpNbLBfwP/imFHGOeSKfG/c4Q7+Mgf9V8e7LfgUGEDkqAAU/s7KvaiO7T+JyUgwFjGw+Ojk
C1yRodUjp0jUZWng5x0G4XAZIsuGWQZ1aWjpBVxol/5FJ2S57XkBLVKjeTOLOgtLw/kYBzu7KaT9
0JkGqKI8/kUr5t3nCVF/0KpC7jIvVs+jF8c7vWTo79e6/IUlstrQmAxXCXc6fzNYJcl/gMO/DjTq
J7ek9kdQpaIr2XO7yo8MoWwZQDoNUVmBToCN3w2AoHq46Wymqk9UOTM7sC1K3/mAazAgtZk+WSCS
HUItq82fqnPFh1E0n2Bk/dklThzSMW0Q0eWQEume46HqD7WQCAhTuJ470siWR2XhlCTM8w4S4x4u
qz+9N3o7kFK3PxFNiAjZHDugVoZCSi5FvUkTrd7YcTls/MLIb9HfLh4M2pHHRjrZtna4jaVwiiLM
k4b6Ac+G+KWQHIi+2GhK904qtzKCxGrHMUpczdhqBvmKU9k+lAZ7EY5DN3DJeEuQrL7SGZRFAbUB
XqjVaPIza5hE8Cocgdlp/HRXwVWFHUABn5Ymqlu8J8DhNWpp390xi9bGc8kdxq7A5pnxrYOgFyTe
cb4tyrqIiix9RsHtT1Ug/KvsPDRtNcAXKjw0/PHL91sJ927D47j49QWWf0MLr3gDIMu7G7mRb/oc
OOgBZ/pJOiNC+6qWn5lhy2fN0h5q0QLl5LsQZU0GFRJb4SjkMZ4+nKX6M1bTkzt9yLM8hqBZm2i3
xkBZCnr8FqJ2iFpRTZCqrhFLjmybdATtMUpzPlos0Edc+nbyw5ZINbsAoF2RrK+sa97q96hktuAl
bM0qpJYiV2Vum2qTegJ5n2RAAQUAbuu+djIP3UnlbyO3EeeCeu9e97MODJddetMmANj8L9LOa7dx
NNjWT0SAOdySik6yLbXd7RuiI3POfPr9sefsOTYliPBsDDA3RrP05wprrbIlElQvQpN5+0BxvW6V
y2hWCKmOThJkgOzGKhIuHS59/7XXPdMWjJh5AJiDlFaewUKQlGwN/ee7ro2RCB4d31jtzce8rnK7
Kv0CmOQYOJEXnkRpoNl9mR4Tsf6SkdW/Ua0c188ba95+2vy5fpIcMjFJnZ664muqp49j7uOkiY3h
0KOPU+1n/l6SEZwMpNzcIukgc5gVcwU4Ob1BzlAsn+G2yLapukV673V+kTygWfFc6+Ib/YOq5s71
atV8ckURsaFRbGLbLeKfidacRCX+Ihelxn5V21df1PIvZlxJ9JOWh/E1V5v+oS3oepd4+opHNGLX
W+ZbG4yvqvkj9VNaz+eCuPN0TXgL01C00Z0B7h0YhexvAqNLnl1UYV51j1+vZpnxox0bnkFVeUK0
WVsPQ/6ShU3gpCHnIjGr31Vrepyy7FXtehqlj4SJfl9ktlEIGo1K49SpFCgvTW+JJ3ziL76pBq8o
lxvf0fDyb0ZNKnhGKyO2497NHtxM7hsniwluY4gY65j6/V2D9pK4kUbPfc7M1EpXNCdI892oNs9V
qkfdXRBNqpSxTrznW1C4ms79LbXD76hubtuCpuSVnnwfjPGY6TL61q2Wt8l945s/FTdV7aQATrku
/IZHqROlBqk6E4iNaaTovJkoP1G+rTMWHNV1eW/VmQF5Ri32Wib+EHvth2o1oZOlXJBaIv6QKziJ
MleRPQZMBtWnhDpw7zNnhVu/jEBUnMGUXE5Q3P4p1FGwY83wnKE0xphUhO/d1Wnb3OSK0Ch21OV3
7ugJcPc0UCah3GrSKvL01z4HRi8Fw2Mf68aKqJ8osAtCLhbrVIruq5AHgm1osbodgzh3hlGJd2Nn
+pssdBt+WlA86V3aEt7nE9nADcs3SOj1KhjxvtMo58L2h+yhNxXG0MG9i8a4PQndGH+PaKr1Fe5f
2u5IE5WHELSxLfP0tE5nqMcR5agvBUoFO6Mrg9CRfTG6Q1pM+5JHXsAJ18saxBoNi2x8SeVbDql3
P8p916zcTDCKTZol+rZtio2Wp+IrsXK3SsBAPbSoZa6rJKtA3ivS9zirm2HXehCWiatA+HncFLyC
lm3VYuFUpjVu8978ytS7Nl4J9AkTJ3YYxVMWq90uCkgMGO2OIHFjBbV1I5ZGR+MDN2ge6joq1Tsr
a8Z1owXyTVDRZ5VSc7lSu/qFrKmy0wX5m+UXvd1n1he/ZWBKpNm6r925oXjs3BrnPPJ+GlX+DcfM
WI++Yu27ktjQolLfG1F3zD2/rtdlKcZOKXZl7AiimK4KxQ1WpUmsUw/uDwMJK0cTYjT71HiXxPJO
LvRdJgxJ6eA+F/QAHtcF7pWlxzul/Goqu1qvbGnQfsu9V26qIpduFd8HlUg29rdGUuS7b9SE5qno
NSs9nqRk4/RAGPoiV160jto2we+swk1nGZUdNVV8p3ZkV4dC/DYIQX6bJIaRrDo3/26ltXIjxW21
Lv1Rf3BVtXvqSs8l3ERlRjTCU1KPP0Mv07YtstWDXSk+cbNImqf1c1oxxpXWn8zY+pIKYuwDqdLJ
xsVBu6J9veBEtWTti1hIViEqRZnt8rD8dHlFvgDFaKXdGIY/c1yEW69XxPvA04tV3/WtLXLJ3I5m
Lh9qKVHJ4ySCaLeqi0atKXy15O5RHUd6yqdqt87COrjrZMR0XWhYdtCkf0xf+F1qGU2VzfBoRIh7
5TjMK2jNP1w3RV7UBUfkjoGx9zT6SN70iHe9qCO5MKkRrK99U+rRqvVK03Q0T6oPahmOyANoOX6A
JfhkVBPDbqQ2Rys8zL8EqTf1bzZeW0tuV21sSs9dp+S/g6agi4jLzQlXfhy/5jwH21oh3N30hIdP
pS4TU+p6nv+slAi50Kp4LqVaRoQXwV6nDv2udiQ5PaWR3t/wylLQG6y4v2vjwNj0bf6j9yIuI73t
mqemkouvqMaMaByWydorBevBTwuRuwYSRwix0LBLN+lJH1pvJAdCx6uT6nUE2XXQe9nzHNN0R4aF
q3Kjy0Ug0jzENTadO3SO2IRIy8vmy1CVwW+LTOgjckqvII/03SgPikNmeOTy8Ad1Pbr6q0QqLx65
VHWU3JHU86OfTSnX/PqwikkvtGGw8qpGeZMyV38ZBpJIgdtxAVqe8lYThN4Ko1n8cptpxUX1kd9d
rfrSHWqnIHG2kq2mXQMLKk6uRYArtdaz3Pqu06qZYctKxkFMk86O1UB1ei6cTa1m3vcQzMMzAgb1
s1RV40Ye6/tW75RHkGxhY3dyMIUXQqSyk5S+54olOi7aUtqmwUguBNQuKIOcRNXNqOj9VhWT4RG6
nHmvdjTOGhIt3U4XxXNddta4CsXUpEe60Nq+SIccW6pHgQgjUnWnkJRooSx7qeaAwog0VTdgdMzB
XnmuSvhVg3I02tfRWLfKLus+X9BCvQRoAjoWEEfUWZkmMkw8iyRSqMitpHDnLbGSL5UzAIr8hWFJ
55h1jVyWQs5JOSbCutIcyVuABV34/lRCBsQBnp9ukjOwbxKJrhVVlnmstR9coWzE6xWZC0vw/vtz
QKReGR0JOL4f5y25o52a7j0ycdeNLAxCmSGpSNIPJukfk0L1Hc+IsFBVuvR5EBVIyAO3gwA2/f1d
6Uom60MrEd0APnzz21tS3D//OnJ3oLkButCdFG2oj183B0sRlKBRjmDAhL2Z7K7PzQT8+IC4gl/0
/vOzuSF8U+XK5/NifmcZ+3bcd8PWIB9x3czSKGbngEwl5Q+hVo7p+HPsT8GP/9vnZ8V1Oa9yj2Kx
cszrHYluZWGFL04S5UkIkJRCYbB9XAMEv1I9yDV+vbgxI3vIbfV3tqQ9emmKAIjTicYiRDzT8HFz
yY/ykNp30vMyDplNK8vPz9KkWDHJX4J1nqubBmGVJgESuEeV3GSgrpPss6w1NtN7A8ZsnsJsDHN0
s46N0tqduXLFJQD1pUkCSU/rCQXOLrY+WhCKViHXJKvHl5zeiLq7RG649H10PaYWUxPWfV707iwz
CpS80Y8d7yEeu9EJC4swzcHswE34DH4+WMvzBqZNpFJOVWvj2HYPo7dCfqHbls9W+vkT8cHMDDQl
JGHkWSZmckoIKy9eeBcunAgZfCIdpifQ/FlbkyIj3eH7mYGDrN1H/UpLtiqV45IkzPU9e/5AoJkF
TBF8NKxdiAgfF7zWJaVNcovYQh2Du0FLj9QqtEPetOqCpQtDgv0F3QjSyaRDNLPk+dSu5cgUj5L0
m5qW0/Uu5bwAjkPzeUvgzSZg8QScPlMe6wIUKdh8w7EeZMKBoivbWwAH8lvUBWQhfdP9NLiQhAbC
EQB72XYI0n+cROpsA+i3Wj361bpq1/WSrvZfqsxsUwMklQG+wh2egDUfDZSKQZSS4YZIFkk6T9Bi
JwliE8hwWd2Pyej1MPtzulFT9PFWQi91oCFUw65HqbgdJTPaU4IMniVQBrZH/LwlyWQ84LoOd0oy
iMJ20PXmIFGlfVD6NzqOIdql7yJJqzex6HXrtIQlFIi5kdquFlYHcTS8da+Jwo8qjqTnMMT1vL4v
L+wWCKcQb+gYDmB6LoNs0YpB1MdSOZrcpVZ8GmTZ7sctabzrds4h6BOzFVNU/PAB2Dcfp7aP4GI1
gaocqVvbSvfYIMdAVmuoSFBRCff6u6bZysmeMJA888Jldc79AbPGJtV5mCBgcLl/tK5MiafUFN2j
dKgMDXVejwn+matfrCBzhJzYj1TbgiLE+R3MVgWdA4EFw/KcYOY2emYafe4efc/buoKwebo+pRe+
D60a7sLUkgt5udmMGoPYxbqbB6ci6x5SKblRpAXRvyUL0+Z55xFmSW1VyDsGp4Zya70W9M9S6ZmU
icI7YcyQpjRnqxJptEVqlCg4hSFegrNI8bv4+9F719lx4OXmpDWryRsxRhPvKMmAZJItArf/YQne
GZhdSJXbq/lQYCAXN9VJlBcu2PPfT8BC8Qi8LRT0M51Csa1dJSM7doTZF+UIC3/az+H7rACSuVPo
OCcDRJIn1FnnCsfEuE2lbWcuHLvzRw9A6t9jN2nBolvzcf/IQk0PCEmLTua4T61TqG/S4eazK/DR
xMw/SPtCE4HHRCdNWMFuSpZkXS4swV8KKjQ3fNqzQ+YhXBxpKf3nVHGf3GTep0+AJelARcG5QqI6
e3Dazo+7ZBTCU/rTB+Dcfn4DQTMH+MgFwd1nzGYnKhI5KQYrOikkx2U7e/385L///CyqlttSr42W
zyfprdncl8bCz5/2x8fneGLJ//vz542MVaqIUavyfalxcgO4gmyTnqdm7gTmklbghb1K5gT8N5hK
GM1zXHMf6rofW0l6MvQvWdPaPR3OlshJ54/tpDL7/21Mm+3dfVokFboquGcnYZ13gd2upSlzuf70
onwwMnsWTD2F++9iJFPonRbejumn3zVGgQwVXF0oc7ias1EUmttXYZqeuNDXozrcuHGz/Q9jeGdi
dq92launrhunp5dquO/DTz9rNJ5CAQiBG43HZ34tRXFb9h4F3mMS/agzR5EXfJ0LdwYMNODZFhMF
hX22zHEGNqgnuXnsxVWwByXz6cn58PnZAkcCZFYQ//qxDfoNOmBZNCycu4sDQC0VJRL8Fvz7jysc
y4E+tmPHBJVAHw362XQLFqbfODvZIIl412gsRTpxHp+GbiWRkDWNY1duALzp0cZtN9en6cJho68H
MTZpv7+n+uMgMqA8ckaB84iuraOGD5lwm3ulE3+6hQGKkGQsaeSJcONErvxoJydACFCHNI9emN+6
N8mil3ThFvxgYHaJ+7LvlwPF+mP0B1CRb220wDFi6KILh27uJEO5AAyCdBX5oSn4mRPkW0l1q7w3
hFNt4I/J6yyWb4TmxYC90DT70RpW4L4oSvi76yv1l0jwbjdMXBJiSIID5LCIWucc3LQOFMlze+U0
9EBLYGZGqu2Bf/hijYOyDegxTfkiewlqrfvtJnLzu8t06zbNO/dPYunJTeqKLzk9MTaJ7Fq2oIwy
1dwWZJoiEFrURYVExRD75rNfF7Qxa2T/gEhvR5d31Pad5KZVHIgmXeEBQ+i/CGYKPCGv1rSbt7aA
IPKt1Chg0wAk7iuwKnT3iHqQ64kVxXcgT/3nztJOMDvF1fWJmW3hf+ZFIWEKzRE9l7lOtSdbbeIb
rXIKtNuv2yy9i75eNzA76P8YUNEapWHFBfcjrqraEsVGOYmttwJ3X7bywhCWLMwei4p+y7LqMwT6
Sghb9z8MQEbClnQd/usks/7x8PkpabSskvi8KmyD0N8t+GfKhSWAtgc3U4UrKZ5RP5UuII9mFsqJ
Nl5of7pR9OAZUv5FqjPvUdRQOhK0kc41mRuuXJSDHC3KtXsK0p5mt51RbQyl0W5yOdKfkyqrt6QM
5D961927QOZ2otyZJGeEcFWEQr63xkrahpoATcBocAelCiSdWeWbtgZU1cJC2Eqq3ztDADPOodhf
2XnUiL8KhIjtxoVeMQ69cgsyaUme9MIycj0wCRLpRLbK/M0JoZL6eq+eFPmP9d1TXq7vw9lzMO1D
FlCUVEhTqNjPn4O8dk0rMV3lRE7RVoEd9P0NAPHrRv4qrc+umYmUA8MHeSoqZbNBJKNR95HlqSdj
MFZZvHWrr9a2JXujvgHGAw2uZKvo9wR811fJ8EuXnnTjrSVRLrQLLpQ0JZLOfgoKSmhBGHiE88hL
tioXGcVMPclNdl8W8bpT/UeJnr2tR38if3xQXJBOCB4ombSWs2zhVF7Y1ZMg27/mZ6cSZFHThAHm
2wooZQTR4VHIbz11XAgAz8ZJ6nliVMq0XZvkguaCi2PVWJrL6X0gV3gQEAvRcy7zLo82SlyE6y6M
DoUZfO2FtVRFj6IaLAxUnkoa7ycaedZ/9DZIGZKpnF8QUacQo5NbO8gNJd+ssSRHFkQQg1l+Sgox
vqfvUbb3w0id0nnynr1Tg9TkBEZktDVx15ix53it9WesQ3S4Ey8HMNijmlC23Q7I+yd9L5X6LXL+
JrT5Keo/a4Cu63UTalpvIU65ofo9mEunYHaU/xog403YSd0BN3jmW4u5lNeyX1kHyBKl5KAbqqr7
YnAi9agqq+Ib7RFzNMMCB8d1rD+XcTgzPv24dxGQWQ9DiUCZdaDEUvxApiTeFKEp76+f9Mkjerfo
Z1bmB101MyXUGKLmq3YDsEFqHq1xl8YPUqiDSDheNzd3nP6xxy5HAHbKLc6TqB2Z1aIoO/OguzJp
LNXywaqIcLs0o16VUSnZwPyq25T7fSvJhblPxKg8Xf8RMy/x7DdMR/7dzMaBTnDZNuZBq1tHDsHc
F6oFUEeGzyQ/xVqxcLJmV/b/s6cbXN0EyxRPPtprM3jiQh6bB7Wo1ik+UeC6KyrUSzfI7AD/Y4fW
FhwLiidnIkA1zUjk1sUOIduDpw2uLYLPrS0lBoPuPzaZ8T3L+rfa1RyVLo7XJ3Xajmcb6Z3x2T0p
1iKAEiswD8po3odluLfCZCGBNU+M/x0gegzsGrwL9YzKGxWqkEaloR808dFKoSO6N13/JI+HCF3p
Dknkplu7MqpOuretF4ERs5fgH+soHxGoqjwJc3kdSmsVRCOsJ225Ucbkj2GVm1FzV0lcLFRvLh4T
/Nh/bc1mMwLdKGYQyw7lWBUQAgBE8RjL6XiqwTtRAsj2ed5sjF7cwndZKu5cWktaIOHC/B3r3Mfw
fdet5VDQD35/W31R6oUnfenzs8GJLv0kQ5/PT0XpDY7hwkE4P2+TgwTVG7o65YT5S1rw9c5FKOqQ
5b/SunP6ZKcJvz+73bHBOz2FsgZR4CyULQetHgyj1Q+oCmt7WV2I88732sfPT9f2uytKH+QMJX0+
r/jCt1SuH7wiuxPk6haw/8ILcL4amJpqrSIJDIpbk//1zlRICCgX3qAfRgv+GeDE6Nf1qTq/bjFA
bQdu/FRsnWuEIrZBWlht9IOebD2fy3Z863k22/xWMZeu2ouDeWdrNm9FNgZh69X6gbLVJkuqlWat
r4/m/MH8OJp5GFVBwPF1RhPSMtZYpXXtVNZ9A79Xb37DNrpu7dJ4pqwuR3GSrJg7v2Ns1D49vWhY
Gkp3hWttx+503QJZvLObG5E/CmM8DySAztK5njCYEOMH71HPxMLYRKaS7kBLN6ua17pyeq3R9p5i
jutE7spTZ7T+KuwLb59XSm+3NId67IVC24tFnDymae5vPDNSX+FY9McsrYctN1j32piC9gzvJ9pB
FY93OXRGexwt1ynEKlxBFoIa6IL/gK0lFevIqIdjlVasoeurWxcuJ8z7ot1mRtzu4lSOV6ZeBwel
8s01oPpwo7QRHF4x8m+iGNEsx+ib6CY0Wghr+h8D67eVFIuPtV5GpD4ia03z6W9jIdbbMg7blV9G
+Z3QqOMGaql622SFBjgN6AnsxWw4xLAtDlpSRc5I6yWnoFC00fzwR49yHJRyX3K8XGlWauEKD9aQ
dneRFUTw6ur2VsqjfGN1ooq+QZetdHXMjkqogoCPxczJ+gbmZ+D7a8uFIDcYcv7sNiBs/TYyXlxB
zzZAz5Od2mrCNqu8+JYmo7qDpqi8Lwz1a671vqORObSHbPSeDNFtHQEihiNVECDNUkpuhUL84XWS
v0or4ei3zfjbyhcu3EsnHLAaJBEZaZgzITFQ1gGIaMl7pOnHxoqjW00H0S+rX8yh2qbSUkh46X4H
rsELRQFiwih+vLFqo5K0TtLg4fv+Bkk9hOe829hYUp27aAZMEIoR9MXlv49mvFrUfVgq3iMq4A0E
HP+OxT90jb65fgIvnXGVQgr+MGQBCv8f7dCA2qsGjfNnwCiBLgHb57qBS48JnAbacE7lXZISHw2g
s+GKfll5jzCh7EwcYcJ6FIkoD2nb65bmQSw+EncJwFFUzGgQeAamIrfTk1apvUc5lHZW2G85ube5
ma+I4ZAOEFdV0gHoVr9HdXLvxuJCzHRpyd6bn3kWjdc0QQ/FG8as+W3U5BfNr7ddKy9M6KUVM6kH
kw1kD1K5+DihLVoGipG57iEzs5+qNsnQSe6Cs3vJBoVUrABY4HaevTNlLSdQPCrhIA8CWO3QLuOF
hN0FJ1OeZFf+18Tfv797+SX4vfgxjXBo9Vy3vdxq7SyJQCxbUK+aJ700Vk017PWe603QFqxf2pQT
Ngl/gEYWyLN8nMMoHE0tMHL30BvxJoy/53W0jofv4bgwjxftGIjSgdyRgZfM7ATgdBs06d1DkQ5o
QHyxRLp/GM9q+vX61r+4Xqi4EXfJXBjybOvlQ5xXehW5BzdeK9F9lK8+/X2ebpXgjguJbgfT1n+3
WJzrAEqx5R6a5BmOY/J8/fOXTi7fB10ytUakzD6fJ2G0zNQNhAOXucyOINGfCop3M5apdw/ypF2J
VWLavl9Xux6s6SrtehPytrKUh7owkfQ1RDRX4T2ZElEfB9qNZMJA5bErq5Vxr/XO9YHKFxw4EptT
x+BJZPMMKZKpZaf0KCwchtrP11P9zsk0q3W0FFBNiE7B16GDBiqnhblFtSp3Stir2zwQNd5Y1/9V
42Rs+sjLHaMqQieX4Lwr+fjNLD1zFUkunkEUDXaSCXT/zJs/AW3Ug1b73USNej9WcrOC1pE4hjYs
ldcu3H5TynbKMTCBqjnbgmohpUEomu4BWqjtBsraiw16l2W76zN4cYGmns4gMWhONQ+v8FJl0sPs
FMWERRuHTrFgYJ6JnF4RBvKvhTn4uvPyuIsFXzi4brdKo8LuqU86mWI8JvTrMev0FhEYu5TTVQS9
STWax1Yzb4fOgu+Z7gHPOYJfbs2+u6fD5DpKgp0Eif76LFycbGAuqFDiPPP/j9tU0qgkeJLJNs3v
dXOVSZ5dLHVNvOBXIYw1NScg84103WxB41LrYBtKwmFonl3xC1IkK1kEqWBpm2RYuAAuHQvg7iSB
YXER2c6cBD1SOy0NYu8xyFnV4qdgorYUbZtgOwgyBKXPR50TeQUaywSmPEN1Q6osKk2zhEM/PITh
rvh1fXUubiGCc7Yn2Rpw/LNbhAQfBW25Ew5dr0m3gquLDmTGygnzEIrSOEnJ1pb8hPhCeOcasMLV
kUKxV7tfiWK9FcQCd50oSnyEDO/+7GNDcvJEBeJuCPVGKVrjVi0L73j9V1/aU+iaTl6FQjQ2F40s
8C3lDi7UoTa/wIkBbgEz3RXW161ceBHpFfGvlblEqzYIUZQHmnAQJTaWE7413W0YLmSwLhqZKhk0
oyB0nUOra1Mr9D5NuSQqzVoRYiarOuhcGi4n0tosyiV02KWjQmA+1cblSVFutt5j7HVEQZlwEFAO
yUnpdtafGH0TmM2NuHBULtsiAwkEgAzQPKGhKDQ8rzLGNsmC+SgWS0mzykadtwAqcrvUQeLSyaRj
+L/mpr+/e/ljNZMRmmNoY6jZnrS1BkgK1kstPwWlbJfpwsV20Rzdl6fGVsgBzoHdSocIQZVPjme6
LXxuUBty/Valw6K4VFu7MJHc9AYxA8HPlK77ODKtaf2ykPDNGr/bCV7w1roKar7BuqyCLRIMn847
yu/NzTd+2QVJ5ps9Lz801fqhSb5eP1gXHsYP35/twdioEmPQ+T6SAeS5kkVo9jQfH3PsDAAwPxHH
BAGeV2WNWlQqKW0YQKX+kg0qc/a41VqckzXXtA/Dp+Pp6/S1mFhHwBdvYtLaExAFr++l77o7ZJB2
rhgsnPULO4afBaWSe5bCzrwZqz70iEJleFSju2mF2o6LG6Ft6FXs73ovccxSt69P9MV9887gdI++
OxEIeLQRnCf3YArtvRZZNynNFxHwWLWIHaG7u3Ai/sYiZ/NO0p8qI8Xws1hMFlM3jcaOeW+1wTbS
5l5BHkSs3vT4mNmIGQ3dVnHbXT6q20hm3b1cX7i0L84xIDOa8ck4r/M7ZxBquN7CFMZA8leFh6bf
tqir1AfLeo3ThXfo4j6DfEBdinZCZ7FZmQM+iKbYrIGmr8ba2pTuvP5XpgZQAdjYpuPqC2HaX1rB
2RxzcxPrElefIQ2l1hSHJivdg68/Z31k5wg+BrVij6pkG/WT0X81h62g0kBHlNYt4gctXOMcDZMK
aSoByneUeHbmE+ON95EhImjU2SXV9NDUt1m/o4cmyjyKU8Gh7t2d0CHqqd4axW0gDrwVPnJmhwxt
FdHdmtpDSMztdQ9B8F1zdxrCVvJ3gVa22n4s9ujcrK5v5znaYvJ30QFXuXKptzABs/1c+R3BRhu4
B69/g6yTDIdUJK/oj8jh/tSHFBL9TtbbR0F7SLvQzhBurJJhLVs9AkoT9Tu0a8PcXf9V8qVTNv0k
JG2BuJ1B3l01HnQpkayD7t33cr3qm1cLjx8FTKcolPWAoAeS+Pl4m+VvCs2XjaGx1eIbkAFH08a1
Gv7wqsJRgxwl+KcWxWU11Z1q2Az1HzdEc0JducVSZuZvR/T5NgKOSbMi/D6ik9mTUruF0YShZh0i
fk0a5mufLVN4f9JuXMnSjdC9pGpNwPda5/dZYqwjZd2Sv5H9LarAiRqSvlTsKnnTaBrsureSEG/j
8mE0Tnm7bdVDlT1V1kun7sb+ra3jvZ7+Soqe1K65y/399QW4UO6EsvKXhDP1LIIU9PGaM80R5aXK
ValTS3brPwjVTRLdDuWTxpYP85e6+K0GewodEeoc121feMpoyYD/PLFfISLNTFflAEPNM1XK9I9N
fp8/Xf/8tKFnqwSQDtecHjykZuYbXq2i1m/yQjuEunpv9f5W08nTjZ+kyk/nCjPTAKaEJOCajxNo
VOQqc0SEDqYcrlDfqqVP8mvPLEzz+O4l6r1mbKuq0Q6i+uRplR0qr9dn6tJCmFPz7mkcwFDmV4Oq
o2hZa9pBRiMD3aklNv7F79PVi4UgJjhLjyHaBsCK7PQhqWyI1D//w69/9/XZ9JRlZSlNzdfz4pTK
D2a1xBW98CyS2SbhRj5nWozZ9FjNoLReWuiHvFXv1b45hL35JezzUyi7q8Hwdr1WJQvuwKXNO5FQ
gEtbNMSbZy6NTu6kNmTztmHFo1gZ5TFre2+dtog+Xp+/M1McfOg0U7qKl59c88ftFeokQYKiiZ9E
5aZMX/R2MzYLCP8lE/JHEzKS1W2bF/GTnw7tvpEV6laNHx8y2VyCFZw9KIyG9OWUX0BggprwR1Oj
l6Wh52NK7LxV0dVbMQwN29Iz365D5Vfjpdvr03cWhE4GYalCaQMWftbeUeoKTXGtPHqKgldfv5F8
NA4RY1rKV10aF4BXC80PdaIOTX9/dwl4iScnTWNFT6A2yk3tJ5vcrG7NvPtJ2LbTauPP9WFdWjIF
MXiy5iSfzjBUxah0nmvp0VM16DUiQNGp8pBbktXPVlOYvomTQWwGohri+sdxxXJCtD2O0VOMclpZ
4XD+LOrX62M5O8AzG7PtF3qBryI4Ez0RIf5SVe8VzZgbkA/U1uufspc9gJlc6rZz2SaaCwZ7ApL0
fB9S9wA7r0a8owE9DY56l69q5Y1CiNregiH+D4eYnfG/5qyp/v5uewjxgAaUpkRPHcjxhNhQbAvH
+y+bAq4LDjt3E0s224StEHlRE5fxUwyRPe2NJ22wnkZkN6+v16UjBaSGPpY8RzC/Z3PXmYMrKWGe
P0WV4T+r3qi9hoWPitkpcLly/4MxAywsug9TJ6bZ+w3134tJD2RPQ1mu0C3ZeVmwtyAjDEK6sEiX
xkUXOAoCEGDORQdiNUdxJalyBKK4jbqXARmuavxJqHB9SJf23tSEgoM7oVfnd0WiZU2kKHSzKmJP
2ggR6vTCqG3MUPqly+ERr/VOrNV6YSLPXnlOGd1heCdRrEEoebpR3m1BXwgrRMqwWst3knBnLSQA
lj4/Te67z+cRamJB4eVPCIiHK4Cc1+fs0n33/tfPtrYeZpUgZ1MHsLesIG5re0dfuOqWRjAt27sR
hFoZo5XNCMZgTXsx5f84QfNTE6plUoKHfkIcVHiQ5O31CZr++Qd3muVFPgYYl4w4wRkYDaVlv6Wt
R/5UC+M2S276bpMnX8PsOe13mrwthiWDF04LDx7RCfhrvPe5/lFT9kraIB76lIoFYN3aE+6MCOVx
K5OFlTeES9SYi/YMZA94jKhXz2+dvhwzt2h67Fmb8Ej583dqrq/P4V8pnNkk8tbhm0yyThQkZrtM
G6RAF1o/faKpBB1VzT4UnI4z5QBSMo38sfSFdZh1joCKX432VqkFB9S1Nd8BBNQVj7JG1TAPpNDm
mm5O2Tj2t43pI3IsI+56ZAml0R7MWNljpwfdT+cB5DnFu1zRglVe6OI6T4MSZcXI2yPX2dkIpAa3
nh8iSlJ20WNVIJMl5zRgQG2b/iH0xCzCyk5L2n4kmaN76iomb6qPI30S+qi1kUaPCcM9a+eL4nhH
QCeg8664K5YpPHhxkkobpVPIXwNBsSlHoK0jF8lbB3vmIBbSm5m535DXHKpNmNRgEINIXHeCgfCo
YVZtaSeGmtpKaP5BscV9UQSRBqq9p0trAv+TnlfRc5yr4ZMo+RbaejoK/+7ol/tQUughK3nSjS6J
7nc0jeXWbrzQcoRJTzxWU+0miaGZ6ZVU2lIuJA9JPyirLou6hxJVRqanKxcumQs3APBESi9TKpOi
2/wGMNqe/otVzLvZ3P1OKmkh+XxhC8NdB6k70fzZYzNnSqvNNIkQkn7yEEsNxjcpug+6m5YJvL6P
L1yWJCq5Ayie4wjMIyIaKTelSwftJxS7bSu6y0sTFMcCeOPCZOEDEJFM5GaIiDOvzZcU2rTkZfKU
+Hv3aHxSqYCfjxYWqzBV7whN58WjbNBgdxVC/GR4XzpkT5VcWTjtlwZAe09JBpV+Ib9h5eh6C/9D
2nntxo0ta/iJCDCHW4buVmZLlm35hnBkzplPfz5673NGohrd0BwMxsBgZljNxRVqVf0B0+xjXDta
/1m/1E298PxtBxum65wHA89XLc/yKEGe/8iXHr+ZTKGVBpo483jjBvB3l7jnH79udZutEKoxhknw
BCkAbbfCds7CBmWy7LjovdNW/ZWiPJCis+Nd4WVxIaM89S6vg20WnjlmGjryZXacpRvopIr8dP5l
Ti28FVVHmcCwyOw2z1fTfNJNEAXHLvRKROZ7WFW55Ja782FOrDvYeJCFyMFF891VfYg6he5PzpJA
4kuRCtRQtUMwyd/+TRgwOniSmiA9NqcUeSJ602qcHyOlP9JrsMdRPlTafOFtTmQUVFXWizqT4D3E
MoR+g9Vq2BxnYbSREfX0MfFU6S5aHvSks4NhtIPsQiXixERYPxGpPmVbCR7cJgdTC+acVDbHyBfy
wmvK8uOLHuEySG4rZg9i5mYm5EbSmEZZ1kelol6HwP+FmXZi2WgoDAFnwPORDXizKuPSUlCsl6uj
Jrv54+P0uZnc5MJqOTGbEemhYYroFrvX1v29VnsJv/egOlrZ/DRU3hwnQFIFEw3mfzNa9H9X01j+
3ALCjEJS62Tibaa8wjepco7nZ/Kpzw2JRuZMRD3hHe9gbvlEhZgwxaLMwZJ2vjRUJwNYHOeAKRBC
235uUWCHBx7dHOkH1W7G3x9/Ac5z7otsX5zrm8+dSaWFjnzDABnyoe+inSJdnY9w6mO/jrA5Zjuj
lhozHLiVhJkdGrJL0oQZyY/ykvrQqaGyoIRbXOop9mwhyFG8zM08qfUx/F5HB6u6sJucfDzpOy2Z
FU4tbjYtrDFCETm3+tiWn2c8CIxLjJ9LATYrOxnTqo8UAqj5XhL3wcdUStZ8hLYr5SKYPqszovJ2
Z1L7Olf1WqiObdz8UVqSe7m41P98f+RyAUAIeu2GsH9sJpOZVQtopbE6Kqt+D4C3C2nhian05vmb
qdRKYh91Gc8fo/YqFcZnajg7PYgPVPk+/rXfhNqMljK11IgiQs2NLSLo/Hx+UZw4aN88fp0Lr67q
SNXLZYNB49HAldm0A7pT48e3PgrH+J4aHOTvGTFC3ORRF1rlUdVLuu0gewQLX/Tz73HyiyjAUGEw
r9oxm+Mux1ik1IOSL4LL+tK231pV3fVd7gVV/vGTlfrPyj4FO0JpcLP+pAlBglg2q2OS3i6HPr1w
tTn5RV49frP6dLGO5B599mPSpleG6LWSNzbphb3wxBJ/8w6b4ZIwFpuohVfHIt9hsTYezn+NC4/f
6mdxGxjrLDGqo44TcGkLl/Abp742JRMFFhzS2u/gDXLQVWlUMqXqYojvp1b+LcRB7HdpKF6pyrhc
OFzXId9k8OQf6JQwj0HfbXesskUFR+GmeRyzQrpbOgM1/nSw7HzGvEXisHKDNDa/ZUosX4KrbdEy
K4QU8DHzYQXDm++Q5GIzpJMeK9FD2wmaF09S/Rg30wzsme7IgKrn/VxJhds2hWEnEdjZQKFehRmV
WA2/4qJP3fOfdjP0IP+RI4EHSsYMusLaoqaURKQsnmfxcQzl4qoa0+7OkGLNyXoswpZYv6TqfDIe
bEoiUiCnFP92g7LEFgO9sEyOUeTi4NroRwVfOeVj6+E/b/UqymZDT+RqXsqeKJL0y6Jzbl2yG96s
6ncBNtt4M2RTW8QEaALcCI1naXhshgsb7ZZ18DcILaa1SUdOiwTz27FCjyZqcGwNj/E436Rxea8K
yt6gumVXff8w4W0pQbAO4sA3JOwBC/P5/Nw49ZL0ZgA6UJOnd7J5ya4zY9w/xPCYRb0bxsq+NR6q
+ev5IKcmxOsgmxOLwnuqAKQJjzJQnjZOMN8FqiccheHT+UAn34YL23rZZeW9I3ppo4VvlRUdm9r4
EcXlL13Hn5Rm2vkwm83lPx/NpJvA/ZC24PZmIBXTWMaFEh2TOM7tPhoObY+zTSw9gdtHGlr5U0uX
WCGnYuK0SnIkGysUZvOh+Dwl7fgkOlr6D0s7JPGnPL5WG8uurRZQ9qXLz6mRBPxKWR0kLMIs679/
lWS0Jd6x4VhHpEtXUvMpaT4jFnR+FDcnzt9RhKNBpZk6F72tzaGc0p1GktMMj3iUmtJTcQmBfeL5
BhcrhstaK13iOitfvUIhRctsYSXlw1OwpVU+52NZ8foCiKLQyv/L+MMJ4W2ADNAljHTV8vPRE3fG
pb3h1O9HsNRkPkvkR9vrm2RWxiyFmuVnw/3toP2LH0/7HLSdzBURYvHbHz+JSiGJpWH5QoRm35cx
v7BGTqx5iidrrYEDgBvoZr6C3EiUORrDY6vZQfJT0R3ZspvwY7eG9RO8ibKO4atvHOK8XIzhwPaV
FXtcDL8bTfqx3PG/IWi/gWwAV7/loAwwikmG2SH1ed5j1nTTYFN8fiWcHqt/QmzGKg/brlomQoTy
tSK4puZExb67pDF9YkmjOYjOP7gdZu22AG8poFwGzWI+NTC5lMegvqqfzr/IiSmLBjG7LxJdcOn1
zZKTzKBbGgRMfEQB1OaALdD5558YqFWWg09BIfO9MUguxmY6dyIrrvwtUpgTretqkB0goOfjvB8q
ZhVEXm4KOgNlrpvxq2k1ZaYW4mlr+cvPLn3IPvfDh1cfATQgZxy9fJO/KM5XAULNLBotNE2/CG/j
q1r/8JxdhRlX1wtcmpBJ3EwoSWhR4s5k00fmbb7Tkgup17vhQSsBQQvqVupaLdkKZU2aYAZZXMso
6tyov+XxRrrUjHw3kVY1Bjr1IP846t75yzTCFDS03VS/aiJXbTFGWz7W8KbKAJ0MGsGKx6LhuU18
8Kg1oyaRVD9HHCi/ys0LU/X9LYAvzDIDQMydh4vA5nTQhhCAdlAtfpT1bo5qeRLt0ZSzhfi6qEFp
m/fx/DSKL6HmNcEhqC9MgfeZ5RpfRgdpLSWv1IS3c3jQlrrBcHfxJe1RbSidoXpER3aBEIRS5QOA
EnTKwgsz48R3o2iwAizQhSGt3QQdJQHt00CefL3Ag/km7S5sMCdm3opOESn8YyNGt/LtS/VZIqh5
X82+mLlBf6e210L0MajCOjHWQxGlPYkEkqLX2xB0Vi0lUMXJz+RfEuRe6ZJyzhbW/N8I1CJ4FcBb
W/CvHGLTFtbjxORu7Bh9HriZXGDG7kFYfOWn/qIluqdNoHza8PDBjW19ORyb4Big6UZm8fblgCaW
YhlXk6/01udhLr6ms/6kNJfESE9NA1hoa12YuzBHwdsw+YyvD/SqmZa9OPCh4uYqQ5bkwhJbn/Lq
jv93HJnagBuZCnR718nyahONrVxoh0SY/b/WlR17kfhbTGZHE3On/mBD812w9Wh6FUwPsZIsqpDl
3GLnl7vYhF14na0cwX9CUKZfjx4Ub7bvQ6mb9SxoTG7rycywEdWzfV+/VBJEDjly8jm08xbWzYU8
/OQwknwYgNq094Kaw0hFgBbI7Ed9m9j6oH+aMIlI9dIJtH7fZuKlnYkawPbLAUcHtomqyCrrQ3n5
7WAOFV6A+JcvvrB08a4N0vnPrOZGiA+e1GBFmTZOAGEyxyn9fkmL2hUSqL+w1DsnpaNi05YdnKlq
J7vTg8WrBmu2zRAjx6XALR3HxTyykSOoDwNbiJ2B1XkKewWvQQCChziXTS8cW/VenUfpqEy94nbZ
YN6Vk4m2jhR+Vqp2/JKryvQr1XLroIWx8Dmd1V+CMWaePDTJIxiV3GunWnUNdnlH0ka+jVn8qHoJ
P0FFXKrc7UtAYXY65cFhsap8J2DNfVXHk34I1Wawu15f3E4f8xsrnmevFrXy2WhTDODrRPXiSBmO
Sj5p9INzkB/DjFNfVFV3/VIigkTzcNdmvXEdDDiCSmVRuXhQqY5q4fQr5eLoGfXq0jJ0mF3LAYww
WQrnRyNO4sdRbOIHS8XFFrjpn9KEUG0A/0LjR4MYQkHKCWgd2WFaIuuMffFdrqSqV9GjdidFG906
HQavb7rviYJ/tarRS27MWXLZU0sISHlwa4S6eJ/T3Hpsc/U2pPRTYa86FxMWy0HuxVaq21HRhFd6
2M14maZ3UBekXagblD0S85em5YsbJ00MzAYucpbEopeIGkM6JoJn9W36FUn28nbSCpGiBaratqpP
hnTbxfGjRhXSyWAhHpPE+qEAmTnM6VANDH2LwIdIfeAgqD0gRy16seaGbXYaq68SFJbR6Uo17J2m
WV7mBlVIp5DM/EEwhdEF0Cj/kKelVd0RRc5vsRmKL3LXtZ4wNkLiCLNhPMuzXPwIjFz6hIF0eSvm
zMZatn43YtEB7IWVy9A8MTFmL8i737kwCU9BGiy3eTin38y8VM0rJcacVzP6SXdVLca4ux3l8kAd
6k80LPrj2GL2GYcWVrnmHB6KQh8cPR70PWWc6JF+olnZFp69ny2hbX/EVTw4ohBRd2nk8XvQWvkR
qWHBDbjbh05iRIID7se4U+rxyRCm6KaJh6V4qNQ+3MeVAGBramMbYenwasrz5j6uOtWTOnbZaJ0k
s2aUWLHOfqWWA+Mc/0yVOflWhGb/EClLZRcMxnMCwkW/CqCX7Ual0p/mgLG3dTlCsMns4fVIRfgp
q6tvslHlX9pKfkkDnTsK5H+sOhe8Q0cwiTgkf12ESdvxkaYHxtb6osyd7OC4AVNOLTsX36QSLlCO
GkEqvmiLoGnu3LWYWcR9BfOt4o8G9GyYddZnsH2xjQRM4Yqh0nrGBJ0xZGVWjmXk4Z1adz0vamZ2
Z+LiO/8wkh8Du3AYFIhJ/g4zbbG1Kk1dacx7PnLFf6jh360jxrWX8qR1zNEa3IUOh6t1VrLrZhVX
eZxfHa4x4M6Gpr5CMFLFeDUynls1Ea9hwIVOFs6hU7SK6szMOXtcApxQw0l0lholxDw2muumHwX8
i3W8qzERx7QtHuO9mir1l3ZQhR96t2qLqXin5kaFwGecCTd6FI/7JTNzJ8cNF53PQXRiLckdGbGR
2qljtX0yMvQB5CA293nWlE7TG9OfgeTgpuES86Mv4+xKkSMN1+VyBfWlOUatqHge2HhEGGXR6Gbi
IH1OlKItHSsb+9s8rqMfmsDZY8dcpxwlaZa91ejDtQJ/ZF+BpfPGTBq+yIiDdM5kVpILG6Pbh/MI
oQxJVrcuk+EJdWPTTtIm/STnXbxvYgSYB32IbgaU6Y9T0NM2nASskfENdRKpF+/7NNF2mSC0j7mu
z8cka3u370ystopFd3szLf1B6PRrAYbBoeuFxYOymn7F1j4/JPMsYQerFXaXicbNHJfltd5iMRuk
HdbGfb2Uv1slY7Obs8QVxA4cPZboSWAdQ0EKXNwxf+GqEcNGLlpbzbIv1HhzuwxBPeaB3rlDrsY7
UTDYNaxiuU/HLrYFs5TstK45GHCov2trHOi5Fw22nE24KnSpaDdqUHhtVlawqzEJv25qehcBP+p2
SLp+F3dpf7fImGaLpdl4Ci4oXp11s6POQom+7KwewlCUdkERWt6EGLpTh1L/jdM38+Yoib1l4i5k
CBVeuLGQeOi2cTUqVf2qATXqTLqK7r2QpYh0SdZdPfSZozeF5bSW+iez9OWJVn3zWCVVvm8Vwhp9
A647EAvbCtPpc9Flxkp6wXgYos99EHWWrfSJeJVaQbevhBaqIrvetYVMgpflg75r2qTatWz8V00q
To7QpPqVipr+U5/3wFBbSbepXNeuUTF32tSQPSMadHfJ0T4XZmTynRGwKIdWGyJsMVl2GnTqbTab
wgHTO+GgBQYO7RFe6lbZoocxsmmgDdFc69YkeUldpI9tYoV7BWvtx6bMqqu8WfrnGvCvK82memxa
iR9dNJk3CEP3Pe0RQZzMubYt+FHIYnbjvujlsHETBgsUUVh4WgZrN62s4iqTA8U1lLK+qVb7eWW2
4kPDJGZJx92TOqnxz0TvE3dosC6XYwvAkSzkSHf0v0ptBb0Z3ClldF3sKS2lG5Zs4FAwlHeVkUZ7
A59ue+7M5YDCO4ssMEM3wcQbLdB6sZUlU6+6QhjuSeJ19ZoeEGI8AG3REWz1pzQJq+sJY3av7ETm
rL5EbhYAR8IjS7+uQmXY1blm2OYg53fwVUJHbyvDFUotx2mB7CoykCRXpooUMixe0gLJtUBd1Cuq
U8Gupou5G021t0UxM+250Fsn0/oKj1HEKqsJ+TcIbT/NZfjZGJPxMgyBRCoas+X1srhvhhItMLS5
7BmlFnjNlXqTzFF41wpRvFfSvvycLkLgyFrf7dOsUJy8tRq3DuPEFbFI2Gli2ewLNPVvyQqYg/NQ
2lMfibsGwVk4xe2xDyNLs9FtiJ0M9uQ+DkoMIkpdrd15PWySbuCbzhM5xJSqj5NaFraaCmLjQBcS
HHVYJRLlYXQDPZ28oG3jQ4HhrL8AXDqUbd/ew8QuUZHv9HvW0exNSRg+lG0q3jdFGbn4SAi7RBLG
fTnSN5wR/DfsPBMTl3JGtUvSLujcvjf6p1kOf2da6WSK9lCTX3oSShJfdNSdZ6dchOabYsytL9V9
+ktFYOyrhZyfpyXYTo9i9DOVUskOhDFzyEGQu6ot+OEDqezKjD2U2mDtuiYQPYxT4BAPreFqizl5
HRpzTpA3jTdUarhDJ7ezlxpOsEVj1csEiUnHlQ277fJlLi2JDcPKH0x1SVyliPDNUJfZDvXKtCfq
Jx5dWsGLpDn2dC2MRGeUKlnbq8W8DDuEsqvHYkAVUI3CL+EClznsuuaFNCLSPJU2ow99arjVECPK
rhMLUAfJLP4ONDl7F9aBcq01VntvhcYvWvKjXcH2u1cDRDqnfiIpHUPzEFgjx07OMRhnpe4hrtDR
xZd7DFGlaGfA2ntBiMa4pZXRfTI6Ibtu23LxdQQ7dBTVlra8aeABibTngtpJ8AyXnAjJ+od2YkOI
5GVyesoiHCnI2Gdz2uGWogFnBxrxSGaGhkVQZTsEwPXbYhrMZxBuQeUkY9VfTzi3w20PxLG2CymI
f2dD0fuqYORPWWikN0iCijYnZBjbo5lOThfplVOT4e2DshN2VjOzPWgxVuKLYrqLLI2HrAThVFpj
66qp8a1jLtwFVdXdIRmcf55qPbkdIrg/ab7Wi+Yhfo6Sft5Nil66/WIqtlLX4idTrmJfDoXYSbU4
4jpU93tlhpMgh0P5PGRoxGtLXjhwD9ekh557SOn5OuqWwivD6ovQNqsSuJ7fFklf3SBC1t1x4wk5
85X6Qcua6cmAjnIlNglTBdf7q1pL/vB/JW40KhDbZdamFs3D3sKt8YrrVu3XVU1m30gmpgHqGHjQ
CAY/m0vBFkYj8WDoZ3aucsXIo3B8VgJN3umNJj5YLOxPaF2WHrrPuVskY+TGq3BIOdXDjZiidDHr
w/wYq3n3qKYLlpSrJkMx9u2uSeFGJOZV0U6f00AV3D7BNSCUx9RJ8mK4lyfuSi3boSOqRbuT5Uzd
rX6hjtKK4z7SBskNuuJ3kDY9m8VQX5dNLN1DPU2cTMTKXkecoVlGxNlis7tVpKj7nhVQOMW4Vu5K
ELJ2Bk7RhX6hc1RP6XUklqkTIuyGMpi4j9DjMa2isoVFXq5HGn5eFySok1h9uFO0oLHDJeweaQ3I
iKiqsjt1TY4qcWDtsioJHXMZzVsJh2a3SixrN+gxx3pTtp9UqfiVxJ35ICpsc7pVkbaMtUBTV8mu
5jA2v8sN0qtpHPSu3DUd0seFeiMVVndt9OJvHfFIR+4b6TqZ0NBt8UO3Kchlq5r4sIvotDhW0YFQ
bcrZ09G0dILI1D1hmqR9iImfjdFq8keVe2r/Sig81HqaXMdln+/ScBQd+oGR144JQp9yjEl8w8EQ
a22xH8WOJNTCqwjttcYvJW05CLOKql9ama4Yp4KTWlF2he+odjNh3GoHYxXZWhxWL12dzJ44BsHV
AhXdWcRsubbkOf2OBYe+Q2l2ul2a8c+cpNmzqgiMpZZ+HhGw3JV98LNv2/ypgTjod1mAbdEky34p
G4NNOhp6g6wXexLx0AFlKbvUR0Y3iUrFlvg+V30sYCME/u66D+OhsqmciPeIcwZO342dm0nFfSSN
0lWA2KUXWjM0zo6ihJ6o5Q0V6PJuUJPxmMfC9IyQwtPSAQS2q1UiJ7DUB2UQhWfBiiX8YbIytuvE
ivwoHV+sKJruSsVCakEN/lhF2t8AFZuu5aEurlSOLCdGCsQu9QapxAUY+7GQ89YpGRyB8L1oXOlB
OLppkuR2jRSFU8SiaY9tEzpBrKF+XQNVHArRdOrKHHZ5FKROrWifFZo/hyXOij/pMGv2MnfrlSvK
vFQLB65iTf2gd1Jqd7K1aHZZScujjnPIld5LaPFlnbg3jPxPk6XWYZDr1IWRQ14Wt8pNjXAfgrnS
bVSN6PKElejXyrAOoTFfdZZgubGSfs/zNN5nXL52Caw4igpK6iCLmLnIeZFxcwPTrsE0TM/lpE+7
YBG5UU5J/jUVhOZLMMX6tc7a2NPTqxGSs4YHgXzKjtMgdM26prw15NIBL83lniO1toc41491jKsI
N9fgJgWQ7OXVJBxwzM4gFOJVT3ZhRDvg6CD3s6yz4yq3kH0myQz7+rcZ97WdscQPAnUmr2sEyzam
RvCWauWpTqwDAUSSXYvMqNDSALQ3k3Rn9lN2G+VN/Pl8jflkcQ9WMa1ENK0Agr8t7jXTqGtoaS5+
L6Ebc7tcIhqcer5J+ZAnA/BCPePt8xHFbnUgM4vf9fdTchXJF3oMF56vbujKI95IphTzfOshg3n2
QTs7+sn8Rd8JdSE4Ju+AcJNhcsZNweJjt06l8BrZlTm5RLk+9Q6vg2wamK2Wa6M+ECSNnFSwLwlx
XXr85hNYgMbaqePxBiVHIH3hy8enkLU2eECFSth3byr7s1HPekr1yc/bb36rfP/w05GwQjwAtVqo
/dr6dq9K+UEzdkIz6KIvNPI3mfIQFbCPdhehha5lfJosMOneacghvQgiu600PxDzB1pA1NVn5c/5
13jXC/sbA0wC/RXuIluJGjoIlgJaUPNRKJJavymoVHw6H2JtarzpsKwhkKGFjbbCw/5SRl+NVK+W
Km5epeb3nJGtbDxpGaxKK/tmoEB/oef+HuBErBWCL0LveO9tMlNorJeq0Dggp0OaD9dL0MMekz7J
bfgTaSzKkR91KlvJuyswEhN3YgI9fzsRxEqYzEStNb/EWzW7jsJf54dvXQbb4aM9zhoHJgRcYdMN
RYiAfKYIDF8ufi3dHk6cTS3Vnlj4OP6sTYrz8d53kHghGtp/BStkjKw3AbXKsrICk3a/GAzJq+VA
o0HSXGsB5eEy8tJ4oGRbfJoUwRuLKnDOhz+xKwAl4vbOoIL/2JKiqep2ArxP3Qei4czjdaJ/0A1i
3TvfRNjsCwNnejQmsu6HoJYQY26NfzHh0X5eu1M6+kxbTHpJsmxSTWJG4OBHj2VE8S2t1mNW+Ohg
rRgK/G1UoJ8wuo116b1aWrNE3j8aveK3lNBQbROo457/HKcQCDCXaGGDRjagGW1mQ7LIjdjVjewv
tMzCfp8XftGMtlFdL1W90/L2i9DlX8VA3bdWsY+o56nT7/O/4d2UoN/MNg76DogrRNPNCkvFWuMa
a82+QYE0jfLbRWkvtBNPhoBzCE3LgJ6yhfkhOShRS1Bmf2yrP2ITXBu5uT//Fu+2wfUtXoXYtLNB
GiVh1sizn3bfpUKy8+JhKjI70nbn41x6lc2pzf3DhHFOnCLHerSKSbwv7BCnIpA+s9mBKUQyYfMm
EcCHZIpiIqylwFDN7Yky7YUg77chgEfwDNFRB0TxXtpenGu1xk589JvWCAuwZpgW1lODU0litRD2
o6g+ZEmZ3SCcGT+XemxCwy9+nB/ME21tHCJXEWH0o+R3DIBcCIvE6DOgDtRADERxTZnEV01sRWqd
Ib1kX3gyHFEkxVRQ9d+mLElLbbPXldHXcMNVyq9T39oZNfy2/6KWF1CP786VdXxXvTLNQJbw3cI2
GmwupHIa/WkSP8tauGt0vbFh2COZMM+JrY2FG+vZT2kxL+wpJyNb5Bqr/9h7Ef5RVaomkKTR73GC
HHvDlmktIzkeKLfScGzHwgmE2jv/Id8lBrwtJIoVUASx+B2dIBo0nbaSOfpooC9uMef3OmTMqKzd
0ux0e2Yzw5lH7i+86qmwMFlxVmSpvNeiVtu2F6zGmnzYxpTA9xGqDwlK4D1HN/9YVhc+6omlCZoO
pBhYC9Kfba6VWRM3aUNhvmItnFMVvISpe5cvMo6g/Gm2kZKK78QAaVhpBVYorH0u1SaKnwWG5ln3
4SxgDUOfbXWARY1lm5ayBIBbyO3kL6rhTov2IKXN1fkZcXKoVt9LQONcEbYQrWgW6HE0w+SnVdkf
Z5NKMveRS2LkpyYAql/0NmWA96Cl3p7QuRU0miaUk8+UpAV60Jq1n3Zd9b3Ta4dpeDn/UicOGfV1
uM3m3/XzMMdBPflSBIRjwkrr02zpuyX5eT7OqSUMKQrgKSn9e6prL1ZWFGrF5FPaetSCik14fkkq
9bPRSjgxxY41GPc5mOoL6+nkqcB6QiYO8Ohqk/x2PMtsyPDVTmY/Ru9OCgQqQbWnaS2Vul+19VyS
m4bKD/UST+jUtAenT6plrKIaWxykIFha18YSkMTlWeLWojV/KuHX+TE9lWphg8fDQVoy5beIWB36
XFuNy+SH4oPGDiy3MTo5D32gO7HRomILre6giHeR/EcYrz7OhVpFewDb41vCyQOb8u3QqmPZwGQT
ZX/1eMkp+qIqdzj/iifW3JsQ6zC/ylfNrl7r1ovsmwhlTvlekI/nA5w4QN8E2CTEjapkvRbxDlJC
60jZRf3VWAFRSV56+UJqcPJdEPXl9FytzKXNTBQXRFMTOoO+of/Ug++XcIkXHv/XmuHVUOEbvZhz
kfF4u5ITe8kulV9OTGm0Ybg7rPsf14hNYo8PDm2sWKJC1QAdrudeeq5BCV2no6RdOJWk9Vlv7rAQ
gFEPIIdHrg0O+CbWXLbFIuGZBaTfsqX4RVVuFyHeReVnNfplLmvPrD6YANsuiS+e2H7fBJbfTrhE
S5UQ673Fb5LwCVixFylfgtHv5Ba14UN/SXzj1PZEPOgLTAwQ4VsmXiUUCnlqu/iVHP7QU/FHJVce
nSxaD1Fox0mxF2Pj5xLUt8oA3uX85D8xZdBiZFsW8Q5DL3YzI3ur0sy8B4Mpw5ap7PTl//X4rQLj
UKTxHMk8Hl9iStJeZ/75FwFI+VcFNk7K7f4XtnGbmGM/+3kofO4nkYw7NC/JVq6DsJ2KECb+N4iy
Kcx2g5iI1lgDVEXCHx835N1S7Zmq/a8pot0hii+ChYVRYU778293ar2hQ00dT+cbvZNjahqaB0iE
AaVvv+rk2N2eZur5ECdOf3Qe/wmxTpBXe4ba6vo0tPnix4arfm8kL28OrfbxqzJBUKvC84wr+dYj
pJVyWWkXgiiLq82IZF4Yp9Mv8c/zN0s2mAWx0kIoD2O1G6w9+o5jd5AvVe1Of41/oihvh6rtzLkv
BqIotScqdvxVufQeJyP8TWC5xkrvKqulPndpF/297wNfz8zoWya391Kjeec/+oU4W5EsM4padann
2de4x02ryS19bFuL2guUhtNxuLMBtcadcpsvB0ULvq8Hjq+VdwXA6dYHoHL+VU5uYBgX/G+ITfZq
hY0R1hkhQpBOLQICWvJvJhdpI4R6DO+par397ALAh7JNdIowpI/FiItBr7tBdT3Kzb94FzbitdSo
IRchbzKRFE70PAsqzRPKp0DvLjz+1Nd4/fg1EXq11DMurVYOrBW8veHKvwcAueq/2E3Id9msoF5y
nK0/4VWIuRWUeE5K0Y9qF/uB8AoIin7pXn7qk6+tAQqZaNpAPn4bxBiEBWFS+mTmAkZJ7Co7MbXn
89Pq1I5C5Q3mJeVYCGebsTKzIIhDKRR90xg9K2kOSYB4oIWDUrI7H+nU23Dyk8VTt7K4Hr19G9Cz
FCCEmZZWYw57CVUYN6TeeEEp5FQUVdSg8xoaU3mbuYmGoOlCTDY1tjvBA4B0/iVODdfqmKDBqKb3
ulV60HPAEcGiLf6sABwNayczDK8vD3p3IS08NYcpyuiQ7DFIodP0drTkttDUCI9xn5a+PaTfCxA+
RX7hynEhyHZ7BH/cKn21Bimxa62/DAhHmpfKFSeDcG1a2VgqI7aZYeTqBT4P2sQXwSBF+EMsu75E
Wzv52UnwKLxSen1Hu5Kp1yUw9SbfBCR83S6VvA/C/s/5j7/+0m16xNf4vyCbGYzxR9A3OhfdHJG/
rH4pAB1Uygtfxir/TSj6p0g40z97dwEZ1SG3FgPYfzLNpS2LzY0lSMehXO6qRH9uwECff7WT42fB
GOMygrX0dqupskZt0lqFGaVVtilxMVQubMonV84/EbbWWClVwBYy/uxbxj4R3CW7W4GBlxIw6eRs
o7aHVwMJDJn+23WDImZVdSoDV0RzS2ZxN+ozMrXtl7DJupugr0HS0DChcpybX4VenyELyIqdT5O5
79HLLaPBTYy8358f31N3LY2mHXgEajMoMrz9WUOZSanQ0xao8uZHLsV3GnJijmB0sdPRDrOtXBz2
dZF//B5uvA67mbFzWI2gbKLZx+fRAZboXWTtSadmjrbSLJk3tPT+3vpenYSGFfdWBM+GNwtGKp4A
1Qq8+HYk2/qNOEvtjTDE1j3Id6gWeHjZUyHkXpKnkOOtutqHclk7+KInF25kpybCypKlq77e47eN
GA1R96hQGfFkvIm+9rUrRt75b3oywip+hE8HyjJ/S1av3jyOoLTFqMr4EiDU1GwA+j7/D2lntuM2
snTrJyLAebiVVFLNJbnKLts3hKfmPM98+v+j9zm7pRQhQrXRaBhooxnKKTIyYsVaWbWEZpk7N4gj
ocyi0sxHr/PpzilskOStg4+OexRxx/qeZG9V029hrS4PZ8mQsFc8O03rNsSQOwDcQIkPbNRLn/QQ
yjj6+2Vbc8cBioFJyJ30kCM+NLvAG/HXlBRTSXpSu+Emc6SdHgB0UagbxV34LsvB98s258Y3rRNt
rHQmnKXNvaL1XbukJTJGVVs/2LEMlTxS9gt+bq75mLDlv3bES1V2ICeH6pDgtk83GY1IFYg0p5dW
cvTFih+0jAwLBz68b2P5Lq+XiMznpvbYvBDFJ0PhuoDoxj2o1WpYl+N7Vt0rxiZRV7J1e3lK584+
9yGTyd1Ob6uwN4OoLwKzUXkolnCP5Hq94uW4pAcxOyAqccgmAPQ5Y7Gzw8DKHI914+3V7jRJGh+1
wnPXrlaTPopi6ybUu+i1Svwl1pBZywQuhHroiNtikK/FdNnpBlNZVrelWq9L6gaj+hYo+tYx94q1
ELrOhBdE+hb1zUmrkmfF6UkvJ6KoxgXzZUgHHvfJsM3LB+bVvJp8w5YJjInEJpEN0mFCmkevzb6C
L0He0/WwHsvftEHU/pertwZt1mwLqATADOjTaTxyjpWsDNEAEnmfjW/uuDW6uw98n/73KdTnJSm2
+OeZlyhtXyj7yln3w6q4kq90ahXn2/9+X/j9cjl6aaPFyl51wnWk9KviagThZMGEpICMqAkv2bQd
jmZIJv+RxIMm75HXWamb0fEWHPrM6bThh4MZQ+UOPHN4KAR1SYLszt5+GkJtJdH5dHkNpjeIEA+z
VadPc/eDtpwuyKMR1HIbox3Xqns9jqxN4yR3bmjQrds8aL1xWxp1tC47Z6QXMvp62fKML4f3CFTZ
VGGjZC28jpo0klNpgkeiddN1a/OL5Ny06aePGAFXBp0iFScxqaNFrhJavS/vY7kJVvEw3DWu7K59
Z/xsaslCgDg7IpXEIZU0fTqbp3Opd44qySDL9k1lfmqa8HXqJFxJSfgy2EtMCzN+jSL4v7amvz9a
N6mis1XtI9787fc4/q6UBzPYgBOBsQLZ4YVNMhMl2ZRCgR0CwnLAAZ4a06zUtkoLpGlbALlR1VWt
86D1/YVrd26zU5oDzQphHMzYgk9T6Q2x3JHiQqrVa8ehsfz61C5JBYdyOIPAnwmbvfR0euFzk/wx
vQLGQ9g3CxM1P4J/DQgeRzNHYAW1Nu71Ymt29/Wfy7t5bh142OFpmCILvrDTdejLzqphzR334bdB
vre1vVt9ZAlgBVTYw5SgxeQ3VNX+GDrUk+zkd56ujHjJoZ1fkJC5aOwjMuz8Kfp8RXXjEEoh68UI
aBXw7j3na0Art+b3m/5qbjtARhib6KTh2znzzllKr6QSDOZLptwHD4F79W46/bxwBIMOlo0x5fPp
o00r91LMNFMuByOF15+AlhTbRHfi5INJ13dtvNDe45fwR4wvjefRWX2nGHe5Km/M+rcy9U5LDwqN
pUr/du1uO7UvjM8Zhoz2uc54kZzPBb3NZXDfJMrCiTnf0hiZCLJIw4JfErl2WqdLizFikErwqWho
z0xWkXW4PJC/GM7TS25CVdKbBR6LSEPEeGYjYIuQEPiF3HyxLdvE7MD1acar3wThO7NM+2uWfHKG
qv7S5KpGIJoHiP3Girse45xG/NqpHnrVKp8B1lJ9HN0weG+kxt7VyEk+6IHv7eu0Se7G0Et2hldG
u1wD4iYPIA5oFFfrW0KRatgY6dDf98SOtx6JhlUFHuJuQCL2R1sE3oHKU08t31beo7GX3r3BgDFx
8PN960OZ2ZRjvHLNmGYFb4yQrVWitZUM1qaLGiXdcfG0tLeN+XNIryNQZl373IfOa53V/wSdpK4k
X47pmBuDetySB/PvymHwvmWDPT6Ug93c2WYRgHVqC/OfHizZn1gdpM3llZhb7ekm/sulCP+vcOdb
Kd1WcoJOqVK8xHSN0sx9NSEkh/7IhPh00yq3TP0cE862iWiX2l4ewZz/Ih9hQ0iFkuNZQJFlzGTf
eOaLLHfbQLodiz95Uq90996jC/GyrfPbZBrKv7aEA9gXtY7ECraG1t550DYhM3W1BRASUK+RZyMI
FMtFSualWsHN/6K02/zGWCLSOg+IiIrx8pMJwgeRFdLyctKFnmK/KP1rwxOoQPuWvmd9KYszM1Fw
aE1ZT4SGJmbF03uxCgOvkJTWfgnk7+1Dan+9PEtzw2AcdB8TKYOxFOI60vtS7nuO+aLA93ro7RH6
DqOQ3sZY656NVo4XuKZUld976q90WKEnVjrwo8A5hWPiNo3XjnGZgpIqikOXD3eKTYf0TRlEI+xF
tgx7U/rNlvPophuj6tmq4VAK09RfuTU0ZXJAuqCyK+c1w0XZCAvFxXYoEZEC62qttVyNfhgA+g4T
9cEaybzm6ptj8ujQZIFCmKoswu9HjrFupWRMXiANkI12RYliVV5dXNFNcsOAeyd64bNyrU+srdPQ
Gb5YcrEeAcpVZg+bxILDOt9ZkxVyMcRDM+EKqmmIoDVW+CK1D4rjr7vxepeIBSJGCne0IPAWOt27
vuchqSGn0YuWyCvDovFfblZd/8/lLTw3DkjleQgpPLR5T55a6RHLoniXxS9DsEYoc4l3eVpQYcNy
QP79/GT+6DUSKnXndwafd41vkzZi/QiZxqGod2G9u1ZNm3OhowtMRIfXInElvumopliD3LO71DR+
smjuhojt2tmCwxZB8KlsC1G9iIaEatMK7TqrUMvdVNIuy24vf3/yR6fTxfd5gjhAEc1zadlAl/3A
0cLqRVGr8KmVbf9NRlTwPjLM8lFHNukOlTzkPfxuqX/sfB9MlqdyPepA55yDvp6rVVwX1Uv9u41X
4efL41r6uuCH5SGCnSMsq5ciDNZmfdd+IB9CKYQ+EwqEDpSkYgOBE8VwWODyXnr4CgaE1Jfi0bkh
4LJYFbKFzJRwUDRP0ZE0YumH8llyH2VtcQWmV6yw+KpJKpSGJlthG08x0tFZURoVzgXbU19qbN14
aWes3RI2prUcJ5Zz641N8MY7D6lGJ9XRcOSVsXbqtuDV7Q6Bim8wpB+Z65TrWnbLNSf7MztGWcVw
qcq0jZjNVqKOeoha1d74mW9vCyeWIIMYUFeMoVPqNfXV62rj2XYN6Tb0U5B7cLWPn3vHHMyVkqne
bUVfSA6TnAWVYhaOD51adJ+Tmju8M4MOaEklWdK6KuVhk5a5dfXLanK65n9UhqwzglSVs2Cmia++
+Oqm0OCOvzqwOv3+dP8eLUFQ5l1VmdMSDK+J/q4bPy6fg/Mg8fT7wiaqWyVME11SXro4kPddWVdP
CogJSBflVqNZ3VeDZ4jFi6vdFhvK4GCQ6oYSXXRbfwVWhnoo9s14Z4VvdrFw5Z6fjdPvC9NW2GXj
5g3fb2nXVXAf/YJfnIGXYoFjTQwzZZvE7EDle33Xw8ANvPlTDDrD6CHOg8YhhvFNeir8eNMV34Y0
2Vxer79g46MzSYIAjVoMI2DmQIQvnsk8Qp1dgSTkgCQR/ANJ4O/yAVLALDAHadW7Q/esRJl9UzTy
t7CNkrXumgfZD/k9WgsQG86DuwKVik2S2q+8QaONhlIpdDlj/dB6zWcrhrfs8m8Wa1Rnv3mKWo82
sQKNhKEkRnrI9RwGLendqf0Ht1DeHZDHpdau00lqV+9v7cR4BBG0RhLp7vJvEDbE2U8QAuPBcSOE
Kpg2efwmSfcaxHz/mwHhQjFav5f9aYzNF5i0imjh88Jz9D+/nyCSB+m0AcS6LJdAUuewtByyIoW1
6SlPPjXY+cAYjoxMk3i0TmVox3UgYwQewcGki3Vh8y4NQrhPApjuqngaxMTqN24G2AqXNPIEf3Y2
T8JWg4nTtsNORvS4+x42d7pS3DTFo+5nW1VawhWKaa8zY8KmsoFRqE6pMZ7heyU9uEYOOcOXlFxt
Un/OnBcoYLeV/k8rW9sg+xp628vLNY3lzBUcLZew5Xo102PZxXxnrCyNDsz7ONqM3YIrnbUyJSVp
FoDLWHTVXYxSddzZ6WGM16G6VvJd1BD931wey+zWAG3KDUrO+KwFzHQlj2QFx6dKblRl6xTbbIkX
edYFHJkQpmscMzjqbDM9QM8Ztd8ca+EtPDdR9gT65kabon3hKQnlUFX4SpUd0NHW+x3In35XhgsX
59z+hopFo7rBYx5FptMjCpmRRwWJQeT2Szs+uCodNdmX2Hvroem5vCTTfIjbixoK5aFJl/Usf6Q3
qpbqCNkeLKgWvczjenvzuvtq+JXVt4mxgJf4+8vPzJn0S1DtgIBO5NcvRjIGns5ujt26XZldDrNq
mBrlLb8tX8U9nIO+0UTrkeQB9GV2tQHI2O2SDiYcV5LiWweaFzgPuVLsLvHvTa2Jt5Fhx2vwbvFa
8nPI5hq5yN+q3OheFXP0bmAUtp4ro0g/yQh8G2ER3ehV/dMY4uYNgS3rLTXNcJOqdn/XK4EFw2qV
Fqsis+FOg7L3VxmE9RrJeHc3mC5tVDVZhDIf0zeapaulesT5/rUn5ANbbBJ1P4/3of70hpIad9p/
cZNvYEMX3P/5GTw1ILh/wCN2PgYYsIcdbDMbGBrlekm8bN4IFxm4XFIIphCZwYSWjGbtyPtBTzfF
WK9H6ZNeLVw050cRPAM4rEkijf5bsQqIxJNZq1JTHFiVtWY+Dennyvns6tnCETlfElUhIwn/GLAA
QIDTYI8uTFmt/VZiExwye52Y66Fd+P75ZJ1+fxrn0ffH3Kr9PuX7UyLf3jr9jZMuwEBmh8ADBsdl
TylQYdF7I0wjyXGDg19bm4qeMD9b8Itzg0D6YyqbcLbPoHGJmcu+XqTBobAfgnCXpptoSQ9yyYTg
2ltPiqCWSoJD26zVDA5DHqsLh2Nuno5HIXj3wUrlWvMZhVlt0bRM8s1lb7vwfVGvMUNfUMtMRP30
+B8vSeDYXYiAF+ZIvMd7azBLGGsDUmrvZv5PW5ZreSlJv2RDONx2kRuqFWOjKdbyAOfavb4UQyoz
Z5u7lSP3H7IV8cwNcMPmUiH5ByuD/V3J1310i+BOmIKX+Jxo6rrW7uBzb/w/jflbcv6kwa3fbKOy
2l5esPmx/vs7hLPpaG3lQuHpH0Z106hb29+Y7QdM0NDKOw/+gHPIp0SyZMjrMDjAWK6Zu9Z9LZe6
cOZGcWxCOP5W2bZWFPkB74q1DDVhfSstIY/mFuzYxPQTjpyY6+tVKUHZeAisr0pyI6W3VrE2jd3l
5Zg7P8dWhOXgNlA8KfGYK5cG9NtiSc1jdqJAelDlQAPl7PYNjHEIvQiNwEy+g/Y1h99RufnAEI5M
CGuhkchtq1hlZ9fwK67t9PYD30eeCpUnCIRAGpwuRCUpUVEHpn/wzJUkw7C9cFvNLvTR94Xf72h5
k5EO8w+N80xxPEyfbeipgo8ciiMrwnZCEMQIStfwD0a8VcOHCI9vL1XhmYjTUJRo98iEsJe6AZKt
MrFYiK9ot9n2Gvhs2i0YmS6MS0aEx2Nnx8CrU2ar89NtUcvwUkHuavxo9JvGOsBmF2ef/rf1F25J
pOMVH7yLf+iHLRzi4ZJrnj2CR9MmXJGtRmOi2U/f19Ygfswrlft4bp8si1gvl4LUsQOL70ObWf2J
lxh/Fn6+ITyttDq0yjJkQUZ1VXw1f/5Pk28IV6Ma1ZqNr/UPdX1vFNtFOo7ZwwdnFi1vlGuA9Z0e
7rqrbGtAofFA3dUo4KZ7DqBV1t4/MIojK8IW6jvf6tQSLxjZayOBaXtz+fuzXvbo+8IWquByyzxL
9g/VeNfuw+SuX5JCX5gnMc5qMtXVq44RdMDSKCmjqdP9yd2vV4+DsgD9IKRqlSnncLoaRR0BLe89
71Bnq6Jf5/mur6+jpJxOgwrYlnwguQCehcJSAMUJ9NxvJLrn3ZVj/S7kfsHTzkyVaqP1wT/YOZOo
lXVXjnifuPu+0zZD9OCEr1Z3m0BOe3mypl8qeMITO8K9oWiS3VKEcPex9J0yJyIaB9XJNiZ6Ln3x
Xc0WJm46CZfMCReIans90g2Yk7WvSbh3/d2QfIv0R/RNFy7E8908YTgpodGHBcexCLF3IU0bh8iV
94Z5i6iClT5DYn957s6d1mSCtBk5gZmkk+nxaoCgSdmn6try9JvaX4oQFyyI8P3RjsMq+Wsh+DZJ
cCyl5eYmCaQKoBVErsgwCsuh1Ki/pGmv7AfPBAdlfMqT4VbK2t3liTpfdRrN9enMkGEEjyycyDyk
swL0nrLPYO5BrGknlflvxS1uOmCRRdUsnJ3ZUUEw4dCtBXmbWKYZ835IhopRJVJ7bwTuyk5l9DF+
XR7U+ckhYyMDJ6K5AglA8S0Etz4AYp9YofT7h7DoPlVWGZMhG391rvGQjuOr7V+f5sQmRflprXiY
iF04vt86ZdjFNBIkUKmPUfJjwPugN3VbalGw4BrmNh9YyP9mi4SQNdK00ggzX9k71V09vhAhXZ7A
2e+DuAeeDr3qWW+KYbbAbkl87SP9NQh+xRQmLhuY2wcwqKqcTbrAzqhGoFYpQGIZdO4HiEvYrm/u
0JGF6q7VzIUtNzuWKTcMFwiwDzECKLouV1qJudLNakMBfm1oH5mtIwvClYP2t+qNhc12k/NXP8xe
Ka0uZTnFDk8uG/YXElMQmlBWP+tA1OSui6TaYsZMdL71kBvAlx/hWf8s+drKUkZ97ZXVn2ykRcb3
AyQBs1s3V1ZVKK3MIr+5vH7ndyA9VwoADpVmMDr5BLehBk0rNz1NJ4a2Lr5INAAp+2L8wMoZE3sn
LTo69FXCLpeHwWob11D2oeYnt3aPMl6RW0utEXP7wwCSP3EVkEERexYiB2FtmU6pfYDOmPfGlfuB
7XFsQJgrO3fbFnel7K3wMegfrsSY/t0Yx59XT2OqUje8qBxGZT+64BI22dWhLSt9ND3CIhRja7Tw
Yil7ybpt87tMXvj+7E4CZYjEIVKqmhgMNHmfRkmjK0jrretiVzkvjvKIMM7l/Tq7yEdWhElyi4QW
2FTDYRbhRmmCzT+Xvz9Ty4cigiZFAj8YUM+rXJIREnOAFQmSd0N5Tc0I2ZO9rz6rQfZYIntr1O6m
jXvkil7a7jq0zd8tAPMfdKUA+MCkCbFCVo/oR9OjvLdtGFG9dHN7eXRzQYKF06HN0gLkL+ZIkcjM
8lih+TPqMzdYGbJdrg0par70BCjbVpXTOwN9qYWAdG5n4K7pt3YAHp9hUNNQaaoGWNW+S0GhNVk8
PhkV1a+sNpp7in3NQg1xzt7UDUj9EPrVM7aHYIh8rfQqGV9m7pLavq1QLzO3obswm3N78diOsBeH
Afx8NhTTuNyvY1Teov7y5foFm1pnWCxkoM4CoAJdydFRYHlxh2xn+OETfCnooLb9U6waD+iRXZ/j
YsqODE5ze5TMjH0l9G0Zg2n11WjvM7PY5MNbq3cf8KW0q4NthiuHtkrRG6mSW3SWLEMgl68bZy2P
2eby1M2tDmBeoisq+4BHp78/Gok2DjkFv4E8U4AETY620PXVKwIbBIh5m6IvBmH4qQW0SgPPGKd9
3eX0T+9zU0H08eflYcwEWMdGxFttiOvSCn2MZB1ts8TIKNtaABRUdfsRQ1PH3wS2PWvPDlGgjZKp
/OrUt5X0260fyu7tsomZJeFmJtcPngy6KlmIr6IoCQJLirR9on/1nD9AyS5/f+bg88iCJJPHFi1G
4hWUKfVYShIN9GH2VFZf22IX+QY61J8um5lZEsIlqCUntmWuO2HvtkWhZAON8/sAbRykor6im/EB
C3QCq/T/qVPgdLqzUBwyBnJFMAH0+U2QdE91794U5VLf79xAJrA7PKZgPLkUTs3kSqnbg81dN0pP
8oh+5xiuy3yhPDqz6DQWA+yiRAFKXHz/Zn06avXIneZmz/LwHP+5fqo0KLCoWaCBRff36RhMyUGP
1qb7PkYjD5mUfZI7n0dXXvD1s1PF9QVvAeQsGDs1M6BBbPdNx9Zq1d0gtdsor78GfrRQrZ4LPyBe
MGxFpVseRRwhxgSaGpVm6uF/HcedFDSHtRYHd6A2thEqpas69G9TD6GifHxMy+wXTBHVqoFx9PKs
zgQK/Ax2IDPKy1FsG+lNH8FzJ4Tdo+23XYzksZF8aULzXXN90vfD18vmRNbWKfAB68PZpXYDAYzY
YNnSd+HGbQ1ZA1192zFXwt9N6bRonzvyxi/69mZwwGf1phR/LRvL3GSu3pWrDOXjD/gQsigTpRrt
LGcNil5plzQA8Es8v1/RlrcaXGftJfT3LfXEihDb/wxa0zS4mjDEa1DYU0biFxW6zHvVzJon34ve
I6n3kFeMGn8Xm1n2HEuaeS+XerWuXdPeNJL1gScvB58nNbAuoPyiLzPdGNndhj7mvvJvNDs/1Jp1
NcCOtT0yIVzEaUc7VKXRiU1KYGX2T7ojbUoPwUFvCbA452qm5wccX3QJASM+nVB/dJBWVuJxjy6o
16/iK1lv/y4YwRGrxcGApUk4nFE3kqga4b/s1q33bMkLcfJ0/Z0mblESnjjdYHaj1VB8Jjshb+RW
hWNJiXNQYd+DWL4plNfE82iR/YReweVDN3db4s2meaIvEFTd6WwhLec7qVsO+wfVet9C3fN+/ffp
5jVwINRkaUI7/X5T6NT/onrY03Fbb0z/eVSfg6Um0JklZ3ep3DB4kClpd2qER1xvFe1g7CHMcd/C
8vPlMcx/fiKt4KonDhPnSPcaU6InGoWT76lxF5Cyv2xgZs35/f8amP7+KEpNtUoq4xQDuIJdqZaM
ot049ptqtDc9hIit6m0uW5wdEt3sNNHZUzlNPbXoR3Y3yEFskFO9CbxdsnDdz1yUZNAMxKOmU887
8/TzddeWaVXWFhpV6Imv20MafmAAxxaEKYvavDUro7L26fg7olgTaNbCoiyNQbjsm8CDMLIqrX3j
3ijKjVxuqoWzMW8B9CmU7vxjTYt0tOyaqxkZWXVr71f3pGaz6FFdIoqcOd4sxL8mpp9wZEJKC3mo
yLwBp3RWiTR5Qz36nn6+fjcdW5l+xZEVI7bVsRwZSCDfWvFOXUJDTNtF8IkIJ6IQoEB0DjpF+L5j
Zimo09jaG/4PM7uHKjsPfujfyvF6fBrVDKoJJCqmcoPYgKCkEO7YaWbtx/hbJf1x8uuTEiffF1Y8
LxrFxN9ae9du1518UwGmdPXf+bBw285P2L/jEJa9rpAoalvG0Sm7Vr91fWSTt+5Pp7m5vPCz24u7
Q9FoytTPYPNonUgDCR9zLxk/Y/rP7JdIX1/ZxThduEzav0YEX1W4jZrqtmvu5dp+9xP1FsrQH5fH
Mc3H+Qb714TwmAsHVQ60TjJhprK+FW209dJ2oM9oqaFqzu1yG8IFPSluIC52elD6zENdCfaAvZSt
hmLjLVGOzowDvk9yXhAbE1GKD5RiRBG3H1qI1Jydkdw1v60lCoGZEVAOm6jYKYzRYixctapetXUH
HeC+QVD8VxAsbKi5AcCZrNj8q4IoEC4Os5AdFGINbsIcYHxYrP0S5YK3y6t9PgYHC9x8+JKJylIY
gwkvlIwUsLqv+vWgrZz27vL3zwcxMTBO0owTyeQZLmJEER55MNLTFd2dQAtuMjXaeb559SHHDHIg
E30uka5Yo7TB6WelIqn7oQd/IW1N65Aoj3W0U+XPlwd0fsxPLU0TeuTf/dqUo6zEktS/OsV9AlBb
AUyJzu9lO+dx0KmdaWKP7ORmKCVZ7KCmAiGMrr00RbzK632vpZuyfKyvR8nQX0K9nDBbYzeLp8V2
St2DZU3dW5bHLkAy23tCgnKljp8uj2tuwx0ZElMs2ZDHtjwZclFJ7pvvJUC4yxbOHT7wGFiV6Cma
EDnilu7oz4UktzBgjC02ox4h5hN2P/M62gZt9FMdu6+X7c2MCNwPqdvplXIu5iZBFtk2St/vrc76
HZu4Giu8ugwy+RiUKyiRksAXH8aKlumQqun9PjQ++VvdX1iTmUOqEBiZ08OHIFUT9lqN0K3qe3ze
eo+ax9J/iqOFNZmdoyMLQtRiWE3SJy782W4UrZr6dVgK7uYMoMU8+Xn+wJ+dHhfZt61AU1PoeFG4
z2tz1XpX6lBx95IUODIhBMGJZ5s9zZhosBA51uOmIz8YdwvZlpnED1YQxjbJD8KjJi61lw2a2jbs
pra6QyA+1VZpsTO9nSetOY7GcINogrlU5JiZPeprSI0C++LRqApXjdeWSVTWNalutVvbVUPr8PX3
ABZIpFP2Blwm4uNcfaiURkPQIPV+2n4KzmvTRrvLB3Emf4RwF8lbhOWm/Ketnm6CONbcuGmp1eT5
02AM24gWLTk1V3J85zVPXnYft8ldnl0dyGKVegfp+4lZRsznkui1/V4lyV5FCMGO7a+u0G/kVP8O
Ec3VaXBM0RNGRE6FiGz46QDVwEgUuclIujq3afunU56lK4lVp11+YkI4qWGU01vTFORba2kTdcNT
VUULe2Fut8ECwO/nxubBLcQchZQoRSQF5DbD1oMWrH5W5SX+1pnrk8ASZhzqNsQ3YinKTzttnPSo
91LnbBMnfkkKe20mEFIW7sZVUMEOqmLBjc6Oi+IBaRHaVc6ObiSFPPNTVkervZVBhvL35f0946bZ
TCSOYN2baseCj8tMuw3M3B32WfAkFxEy1OGqDa6/auD94OOEtUAYRUeKJIQdVR4pvRg6obAc18nS
Q2lmmk4sCH50qEYpbBUssCL2t2api3X630/fLxP3mUPfBikdZM+EDZzTXqOWhlTvfaO4z5JAX4VK
BnH88FyE6rPtFeYqUnQ0SJYSPXPjovuQXCidShCRCk606P0y85u0IYTq1pXvrrvrsUkMjQcF4Fni
AJzA6fHXXHPQm8Fv9lLdrYzqcZB2fbfSnJvL+2zuDpo4fScWc+rE+JpTO5ksAYqQsKNBAdhkW7ky
n2TptqzvTXu8VWp/E6XpzrNHGhQXuoJnwmttSjlw0TKPZxll6lWj5GlRgy7JZ2mM1nFzPzQg2+Lr
wVHM5ZEh4a4YtHpKmMfNfjQ1GJizVRhDIHt5Iud2hAbXGA2jMi8TsUGc8lBghXnc7ZP4XYqAsi2c
1bnJIuSE84mQB5Cr4Ehjtem9PKLEVyT2tsaXKo15p3k26hcLrm3aWeKhmq5uNBgoxZ3J20EWbED2
nLb7rvo0et1NlP/wJIoXrrcN8m+XZ23OzfEIAd/K63fCEZzuPl1PTD2t2X2qb92aPWxDSZj9lmR5
IVyYuSIoXfxrR9gBY9UqHboQzT74x/Sqp/KX9r3usqfi1wd2AYk6i2tbAXdhCm67zsIk1vK+3kft
BjbGJRWnuema+IiolCCSqon9DV0UJG1aVc2+GeJ9Tz+cW5SfLHsJ2j63l0F1sM1kfA95m9NVMQEq
qF1icl4if/PHU5baxOfcNklNuLPYzBRYxVXPgljpArfZy+k+C//R23cCeKV5zOnHCr9b6fbyJps7
Omxl6uSkNycZ3dPh2JJWpnGMn3ErBAf9b2X+KxkpHC+lC2YoQ/6yZP7X0DSvR+94p6O2rVaToeRZ
q8KNnvaP4+jeamb+udCalezVL3qUbRO4atZ6/Dv0zA2LvLAHZ8ro/AyTvDoP1alNXrg6Kjm3x1rm
ckrV4smo66cuSKniyuvSMGn6rzd1kiCKET1WbeqsgI3eBrb29oE5x1dRDCGEOXuY553ilFnDgVMb
fZXEt3Z7sKyvmbskxfjXQ4jeynYmXALQLfKxwl5qzdjoJRcPYnQoWHvpQzb0b3nX0gFZdit5MDdJ
qG+C9N2uvZ99g0SckaCEPqbrUrZ/qTKqbln/3NiUNJWJLTd+sRLlppKX2ATmji64H9oFdFTueUGc
7o0m9Si5B0xIbN5mxWNEF7gdXQ8sm6hHp8QBpJek4ISVJ4vrGIA2h70uP6XKTvlxeVFn/AJpI8o2
gMqgzhbjxQxV9Qbmvh5R6GqVvxvD9SBjHoy4Ny5RIJqmNU3i0QEaYSRzjZTfn0XBuiAftkjcN+N6
dHSECXj+pljEpopEjrxcLrp+L8Xa2rIT0tGHevilGW++/NMdHuzi9QNzdmRwck5HQ/LyzIlslzd+
IT1Klbqyk68fMUBSFw/HuovejRqnalie3O8N/aZ0Nv0HNi6vUFDNRLogmCxhAHFh6P3omO0+793V
s61+LtyFqulMwIEFdq6lApLnsSNMkVrbmVXILdIv4VdpdLb1WAcrB2BklFX+qjWW5LFnLoRjg39z
C0droutBVAel0u4thHvifgvp9ToPXuX6+if8iR3BN/VZZFUl3On7yHae5MG+L/3mzXfK7eUdsDQc
IbgplU5N025s915Hwk19Nsu3tP3WL7E4zZ1+AzEZ7pVJblPMHKomBEhNRQSK9vtoPLrVwpUx4yHp
oYEPlDoLtRwRzJaNXZgXftPv9aFdVSoQFqAf1bfLczU3iEl+B+oj4ihZpII29eH/Hcd0DJA+/ZRl
C9WJOQOk9MhHE9/QHCS4YMfPSznuym7f+ISXlb+7/vcff14IMEtba8JsrLp90W9Gax0tRZhzZ/H4
+8JZlANwdmPH920dPeCVm+4U5T7Pb7qlkvOCIUeAK3VlZiohzbp7rdqUMRp6B2dYxwYZ0IVX5rwh
em8cHrfnJYLUrg3J9rNub8IA7ejB2kPFL7I+ybDY983C9prbw2iu8HKC6OqcUbfLJP570LP647c8
erXlx1xfcCrTCggBD++L/5oQJ46uhap37Lbbj1Wwg+qsr2kMXJfZQ5w/mmaw6pa2xJx7OTYoeLEy
1ZUqGjFotj+S+KELHrPiW6wsXALzMzdp41BDPGcElgZLBysrd3vJ4VKmfUn34dKm5eQD54fL5v+b
Ec4PNW43BgvMtss2o0GIFDR3ly3Mrg99HuSj6A2nifv0NkOxQelLDwdQlHL3AByheCLNG69dtUwf
rN5SyLLJ7a1VDc6tHw3G7WXzc/NI8E9qEnT2OYWoMUTk93vakjP3VZHvtX7TLvVVLpmYNszR9Vll
dOAC0JX3SvZtiLyN4rw6tEpcHsecH/2LZgTQqJ7jzM2+SM2kUikiWN+qTSMvhLJz9QOQvbS6TrN0
znxou93g5mNDbzUIPaNYIbmRNo9D/GswwlVm/tChybWC68FVDu2PFHvoZoF0WcwbZpqPmIo6yvsa
hrk1t1H83Jt6+zLm0hKhu8jeP2X3p1ZLhCuhEYASZlrG42WSgBzLPWUYux22VYUowYF0/5bU8too
N7UyrmMcr9ZVq5LksoTEh3xvoiTR3aSJu9KVn3n3WKe/5IbuoeiuKJYUMpS5k0ITzFQeIBo/Sz3a
uTOkpUar0qjv3NpaZ67yojXmmmczpLGPerCj15XIFAbAH4Z+FxUHDu9a7wkLtEPb3hGQbPJ4KWWt
TgdUdLCQrZOd0EAzcJEL82alboSiozy94vXk0QnsVS3fylJ3SLKfUhoezOamMLJVYj32xVOQ/Rz9
BGhvu8rHcudqzn3T5Cup9JC9fuma8GBXytqrugV/Ob+8TN8Eg6B1VUydVVGKQK3C8hbhF8f2V8P4
LNefxqLYoga0zpECStybUr9zq196+pho93m693ufx3i6UZXypozNtWGh85K5K7L0BzM8XD7BM25i
anmY8vKTeOrfXuCj/eeWdte7Cb0PbVUNnwbovB8nmY8bMx2WEA2T1xaWjHwHbT9TaAqWXliy0Gsl
o6xYslyq8seoQu+wD9vh3hjaam2PefVmR03+qZQcacHbz1r+S6FJ8pLoYtrjR4M01MhQQmos+86G
KcyUN8rwXA3PaeltO8guxv8j7bt65caVbn+RAOXwKnXcqbVtb6cXwWlESqJyoPTr7+I+557pZgtN
tL+H8QzggaqLLBaLFdZq73WLyJMj+4dmJ/Tpe1cFyNLIM7vOWB9T/9GcH/+5vWVXVz2+DpIJYfeo
COFoXWozL5o96bmBekrlBFE55CREf+4QgQGXHoAXmiomPq5MRJIn3yRTo3VTMPXxBDhKXhAzLHV0
JCA7p1i2qyBQCBKVImSjBOOBdCmLRs28n/gQG83oRsBc9x8x/WCFvkbfzJHMe6y3qk9pdTEFjh1G
WlDBufL1QTEwy7X72OBPnQ0Cvuxxqd66ux8cQrUzMVJEg4iiH00OMVbpbHQ7Dwn/dtsqVnYJRTyc
LpGWgXFINt65VlEbxtLG3kI+D0tTfCjrxYisIDG+3pa0smQYyQKLLyYjRe+LdI595qLXkZaQlLg/
gDd10lhwTKZiOxaDCvNxRSsbjf/otkO4giZ0SauSLoaXNk6DebzXangtiqPufbqtjkKEnGfAPKmX
sQoiDO2hA2VaY7xMqnnfVRkmEHxcHFyR/7k8sgz1TUKbpI476k3IlbBxWxtF8cKSxVMcopXdgUvw
fEHSi8Fi2Q7MtJmDvqpbFHO3i390lkM3Hnjx8/airRxVNAtgelm0hiOQlWyAJTUSdG7WxsHIHBZW
vcEPgwbaCQOplMeqJ8XBHRaqaOy4Tpq/31ECUhaVZORJJQ+RzGygVgrlivEBYxt18lh7J8/AeT3Z
qLf0X3N6Spoj8xWHy5avLiEX4Nsoh+AZcJX1WIZimjWzamO3z/MjWHSXyPd8Vch+He4C5wJHGPVk
MYmIqObSTBoPrPSTu1RxOvSfCsP8MppGNFrpJgGsONpd8g0Z6o3ROHMUgDn09pZe26iJZi1gAiNp
5OB5Jx01IwEMJdcnFqfZuMn1FBgfeng/WhKmkc+kyKfNtljVpPrC4qDU3ybkwZLF395WRPzQizhD
EiEdNuK4wPKbDBa77J+5+jCgUg28l709PA/p95rE3t0dOpJAKbVHasvU8GBgMbGiwPBC7V4WI9xN
WDUcN5gFRm5BU3xpGEtQN53fQ0L1T/tYKE7VtXFfflz6+Vnvl34+4+O5+TgbmzH5cHs/rj3S5fel
QwuAfA7mB+yH5j80n2b3wLKDXR9uC1m1XhcJJFB3409DumBTN9BSp7NYnHkPafs0k0fXURT3V9ZJ
5FUxeyEYvhxf6HkWRXZlUOZuRlisA7kxHDOF2a5/HvVctPqg10fumG6zynYtLWcxB3un6YULUaVV
rp02/IpA1fyvBPELzhRg5jii44+xuDDdHS/gWhg51Jm3N9zkaZ6ZYt/XFELTL4pRaP9GQCx5M0IH
t+pQfor7yg8nKwerdnR7069ruXCSSOOKdymgy64iRj2p/CnjHBrlySMP6Nd0YU+JMwDfWn/Uei3q
3WJvG8MDMbStsfCIN9UzdXvFI0oYl+RxLn6GtLCgPO6CKtdZvDhjHlHKT+ga3XZVv/eApIeW+z+0
XRRX0jUK87vuGPVETAEokSsoAYD6+lo3stgZvZgHxYF09AlEAbsWmKzzwrYgRHnmZA6NoN5Y3RLl
PEMNOTsRIM/qbb5tMK8c3t6QlVNogCASHI4OGtev7pBhCDp3MfUiNuYWjRUxgPg3Ra0qQK44eEgJ
UEtzDIGbLhlW71Wg8/K8Ai1JT7MPBoYTyT6Q0o3qNg/76UObf76t1qpAvEiA3CTmkOVWCIzfaAsb
MxaDZdEbu5DMu8YLQkqeW9sLu1pHJiG/36EB2B5k52CbWZmW0bRqGbMe7sBqDkOxnY0Uc96K9MTq
dv0rQ279Tys8fnoXehGk03wCCfQ7XVQEWitSBAQjOj8xAyASNpdux1+QhXWZV8Zp+YU3X3L2lptv
tzdoxdVciJAOIF1sLzcmp4wH/fDHDPa3v65SQPz9md/scZgSvYUCxHxy0egLCjAtGxS+bOWWvFBB
ul2q0cwMq4GQ3vjS62xvsRwYW3OUqjB8VYKk09O0bctxx5WxM4TE2qRoI8yPzFKZr9hVySde6CNd
yDZ1rSUvIcZdhijPf3sF2CodkI6SHdLfW6/46TXIHYK1zp+afekWocv25QQO5eoUDFpUIPrVn3S2
hK721Cygo6u+4XETTaMXBkF+mPNp65tNyIFDXB5NtjNp/2kx5t0SbEEnEgbmHwCHhGX+pQCVcmmW
SGltGs/YpLO+ycDZ5Tu/9fFzXqZhnn2Y9Z8ciY2+MtHR8BaQZ91Q3b4rNoqjhsyGKKFf05XRkYPO
nJW16DFwzWrbOZlizdclCHRNUwzLy8nGypnL2nXyOjYNHk0+ZgRVjagrJwE6/CtBChVTzHvPlUfr
uDI+jcme8i+Otr192FRKSN5i6Ecv8Nuijg3/p2k+teXm9vdXzP9CBSH/7DCPfavXeo7vT/pzMaFn
9jgvu7RXnGZh3ZL1X0iRXIbuOgO3TWyFZ7mPSGyFabJHLBS69U7Tpm0w/Lyt1ao8oCOCxw+Zkiv2
eiPXC003zQod/Cyq0yL0qlh3d/WUbEztMb17Qt9BSzVuJ4z2ANIG3WOXi+ggY2L3U1LFfLEe7e5b
we4uoQsJqP0DtBNs02gJvJQwmxaeoWld41H/lHlhr2pJWzWzs+9LGvSz3mMKtsJpdL7axc8qVwS/
q2YmICsFRgve05I7t4ph4U1rwgBAsFMNH6j5uWhQbFA116vkSN7cnhAA08SAHHg46g37ZnhM/JdF
xXq1amAuQCyw3Qjt5A50LetyAOC4dZy7Iao/3XIojbDOvmhVtKjGeFe9zJks6YgajFpBWmHtktnf
1WzZDGN+HDv//mBVoE3+TyXpjJZLzXxqQiUt2fu1E/Jy02cqSHtpf1Azc9BqjH4/dLNgoldu/Cqz
uUnHPrBPjjXOm95qrBfTpvMeNL7lE+FDcydczn8EAlwGiuGauQIHxpC1tjQoSJ3MYuPqJmbr7/TQ
7xIEZbeAHsJDW64/5IZvpAChtU81sV6NGeUsrVS4T3ng4T8yEN5DAkJgdDJeHv8RBFVJ0zvWidTO
AmAIm/+qWOnsgdQzRMbYO49OPoFWhjQmgMPRAO0kcHWp7zSKXyIXGvFLfDDJAdwbtTGUc2ScKVQZ
Z6sI2i6mKNFXZokiYhk2SbYl/EubPC7p3ki+ju73pM7QOnyYfExVZx/98W3pSWh4LCrQ+DHZ//CC
HxkAoerm2R4VqTtxyM9uG7FapuhkCsA6AI4neVaY5LZX1KljnOYKRL8kbINhU6XbLtjY+n3X839F
ib4sD54Zgi83pmttPCUtGzVgF4iVr4aqOfY9USPpgoZoDD3jaAZozZIEoGpWkbpsjVOr5+xBz+xm
5wzj+Jq4vbFFI7E1h0PHaBuC7lVHbntyH7LZN3ZdlZqhrc3Ok7ME/a5FNP3C2dxuK4ekn1LXo7u6
QSh/nxORzUNu9On8auzdoe/iutvW2qbyDn2uWHKh8eWKXFigDCBECovVqFx3QDX4UlG8B7OwU3XF
q2RI582bW5u0FtQA/6NZfWdWH46qDn/pCvnvUgEkHVEwigeO+PuzyEub52wcmqwDbDmZXmama6cM
6fxwCCbwWi6VteGj9jazoj3cDo6ulUOOQAxpY/DwfSD5UnDSzZ3VJpZ1sp3dUj8g3lNS4kjhhDgI
4n2LEj+KBAIK5lLEQlGoLVCDO2XjviKbWfWGlisfQgBmBUTzrahjI+q6FAD+z7mtDW88gWuiA2Nv
0rxZBcosYVDV+QcrJ+anpXZ/zXNS7UbGjT0wKvqXzGXA1amCRIUiseagMUKF0Uog0UBpuW9F7z1t
6hptOmV2PmzqQS+2pT/6LdpUuH9sZ3B9g5iVbHwSDB8xVKSFU985CIO9/s4aoViai58ihVoO+JjN
Rs/5aWmPWrBLrSdLVVJY2V74VsRyQP5Ad608N5bNHZmnFiLm8sWaaaiNP2+b6EqYcC5ADnfzJUsN
vYQA5yNAFXv7gApTMCnOgUILT4p5TWfQJp5DiBaEWQsg2Lt9obiB/rdKnuRE3BlbbOYlP/n6d0Zj
l+xLFYGSlIl732shAZhw4iTIuSSS9AAbnvT+1BbzZIOwibEpRKte+btxg/SX29EU9J/BEnGvMpcQ
kZaKSvvameBRIpqTwYCHIoBcJrMw/kBobw0nPplDFKTpyWg9VLGS6u7VvBAkV8rmZVmcPDGHk2Zs
jHozFzvuKoKb67gBESDqAUgVQKGreqNjM44HBABipzlE4rpkmJDd9fbroMp9rLiLS0mS76+npa8W
i/anwPxsLFuHPHb8zSx3DvIwebdp3D3tHwqM29w+VtcWfylW8prAfxpAfA6xmeUsR0Zc5wElZFUz
6YoUMPQCIQ9d8aLUJUzm7GLTDULt0WiGE+hNwyX7wlTP7WvvAJyRMwGSh2Npy5e26IbTnGtNlNfa
GFGQB7xpLJ+AqWCpWA+vTxnCewNvbxw04CzLFMe+D566PO+h0FvyZrAIbLQ5Gv4iq9y3dwLK40SL
7g608onpdqCdSItHOchnFi83TxUe+s2eqPisVtYONS/Un/CYwBUql9XqKWeVZ9fmaeqesmwXeJHR
7eaft+1sxSlgKhuFWaCBYXpMvh+0ykiXEvfkadYPTfbIzI0Si1UhQr4hulRHMc1F82Ve4J0RUbRa
2IrTohIh3Q9zx/oyYKK/kz/m38fs2KpmSlckYDLNRF+8jT+usFxBuKdVVlMup1zv7E1Z5MfSRHur
66hQMVcFgQ0FMFcCyUwuEeVmoQVZPi8nv62Pi2k+jimjYTa7quBjxYUKWGfkqNB/gVNjXZ79welS
IJR20Ijyrb+8dXoSmbR8tkmtTr8KL3n5EsCjS9CBgf4BAe3VOy8h3VRZQRW7WRam1j9O8sr7r+5w
pFUSec2dCRIczQtxcnloHOhSsQbihuW7WxwrsL0C4P3ek3MpQ7K5ZS554ZhaFZfac1Ee7OkjuZMx
70oN83KLOPgQS0KQrNSco8iKd1xx+q/9/6UOkg1krtH0pkHqeB6zPWCwE5BU3F6laycGDyaSD6L5
A71P8vPCHN3MZnj8eXzSwxmzdmlqTWFae7vERmHltrQVfS6kSZe13Se8G9uGxtSdtp6fvRBHOeK5
YsqY80GSSrzI0Csr3czjMIKagHokntmm8tF9/Opk0aCHTfc6p2+39bl2Bmi9RNQugCAxKyz3eA5i
GL8hHkXjhh567kNbp6Gncm1riyZcAECiANGBSODSyuyRDJ3djjQG+fFHR0XksarC2dclG9Yx3NNl
Br4O+J7X2Z9fjEp7SfTkTpA7cVbQOooeF0wi2Oh5k9LuJZ27ik8GjQ2y59ljWhyzMgtz7bGdN62n
aCxes4FzYdKSkWa0Bq/T8VKwv03OSV+00CxolKfAgXX+JB1RhLvri/ivctIiYsgXo18ulMtHd5Mk
aZghPUdV7dLrhoCoGsVuNLrL1saAq5gi5KGYIW/ztzpr2gdPGwyFTa9JQVsAhkfQ+YFnqdD1LOak
9WAS20lo7PCPA48C7+vtM6P6vhRyLlbSs5LSLGam/mqyb31hfr4tYW03zjWQfJpeWdzyDGiQsqOe
HWp9TytFx9b15Qz8DcHMiaADvkYuWngjbTgbseFt/6kvHwXUHbPN0AXdit3diV/zfnTOhYkVPdsR
39HwgqewZt2dNnPlR/Ov2wu2dlzOBUhbDog9b0qpSeNE+8idTZpxFMLLkNWgmSI0pJqiO2TNBABR
gJ5lBFIAb5LkmclslHh/kjh5mL8p4TRVX5cMzNT7iubFSGJLs8OXulEFs2t7f/7rJfPqFzZPRoBf
TwfESsMWWc1c/zGmp/uzHijwnC2T2LazfV/skmFICoJOk/bL32nFj9vbrloo6abMtNKjmY3vA3mw
GSN3e/vza8cQKTwwK4Aj6DqA9arSmS2/IJhU9TaYfNuUHXoPLRWH6dp24BGLPAOmLBDKSMY0zWnq
pyMhcebvg+DB0D9YxrTXTCvi2e/bGq2cE9QNMNIEywVsoxxaVBk4khNrTuMSRT2STLu5Nx903r0Z
NYjvLf0IaMVMETKtrCIo0QABiISoqFhJ6hlJqTdNEKSxlm60n363d1RF0RUzEKwjqCCiaIkgQ7os
c+b3QOhr0VrnpG8MSDz6oqgirUhAR70Y9EOHG5pEpRNpWdqkUbtK44Q+pA8BVzjj6yVCXPQO8ANb
A3iydCBNTn3NtbUhrg031FLeRL4/fkpNFeqb+JmXjyTIcUWrjRgfDuQXmc2YO5keEBCq3LdeGC/H
DfLYTZjwytu35qia8XtPxF0LFEg+hsBLkkEunUUf9ZanY0w9P0ysKiTG1u9/Ue+pr09tyrdav0S9
sbtt5de7hQegDlNDtQwVP7kFoxhwgdrONGL0dgGtW3kihG1vi1jJ2gkZIKrCywPNtfIsiW/OHp0p
H+OiHMNUA0JjFRn1oaoqMXEWDWUV0tQPOSZwbaYporX3mom8rnjsCjwwD4zqctclqJT6BmMzfez3
7jOnwLhr/Y3hlkANzh5cMlQh0IvCxrK2c6nzMG2RtnSZtrXBgevV9Z+a2vjf9Q2GYhUeZs2UMS2G
QStRqsRb/NLla93MqsVp+jjVLS1iTuY8EuL7YZe0gWIV1qxZlJ6RIcO7H+HkpajMt4oOMDwdiEk3
FQFyyLIr0KOvojdasyZ4LkBBiYr7FUAT8YeCapnZxczlx6owPhhaoYj21xbNNd/L6RiIRa/SpSbE
G1vdJRiK1JwtRq7CscvDolKY7Joe50IkLwmu5RY5rKKPg+JpNJ9VTZrXiVFRRsQ+eMhUAjpX3ni9
N1CcNoEd5vjhQP5gGjJc6I/K9vaN/moUceuniptlVaMzkVJ4wRYvmGvdENCPBvDAjE/MUjFlq0RI
EQaajBOAvUErfXk2nIfyTtIjRMYXq+ZKO18ng524Gb6fln+Y9atW8QKu/n5kXXEaMbOPubBLy+px
SDtbz4F5409RhlGpUjUFvyoB+430LuJhQAJcSigK3Wnc2RvirH0NoqS6j1bpfYGA9o8RR9HTjh7p
y88bXevZpLEG5PXogdkYu2oxBEvGJ1Ykb8TKfuSGtVH4drHosncVw14C/ALzdLJjoantko4FkJnv
A/4VBGoY4Qjz1A4nmm5p/y1v2oPd7m+LXVtIgfEJ2EXMbCAXc6np5HrE0DMdQHDFifzg8+v/7fNC
/FksTmbMeQ/BgvOJfuH+R94pRqXWfBhiIxsIn8j3Xo3z9wKO01pwGM32M8Ww6+DwUMmPshpQnEuR
8hToKRyM2cAiJf5c/Cg02z6yJHU+NU2rvVSLUUYuqDBDdOp/o0FHTqY1s/sAkt4tUsCK4opDFH3F
rmeXYO/rF4BL5vYYFjtHU/X5rK/k/wTIfTP+6FVeWmBos3I3mbkx/f1f2dqZDnLfjOalVOccp8ru
6dbstE39535rOxcg7ROSfaBXbKBD7/10fibW33weA3+4LZHfucJNbjPaa4uDcfj0YJi4+X1Vnnct
thDRi2V4QLEGUsHlafGcnBpaMOMwkm/pnG6Zn+9d82i1CnCntUPvg24E7cLveB3S/eJOYPZrBnhP
PXmhD3r9F97z7PMy/6wFmrj/eE/dZw/DVOw7Mzi5ubnV6/kldTAdBJC6v9h5C+1pGLYXeKXSjRYU
JTrUSjjP4EA7hqBMdeuLpZe8M5BnwK8JnAeM/cnvSXANJ4D+CNBu6+kYeXjN2uPQNEd9AAxI+Tc9
bPp7qQzvJagj2UFXL5M2Jl0TB5UNDLFxr5v8qaxVGZk1v4Ys/L8NYJIdmHWgOW5Pu9hjWdTYGAJ9
Ccp+SwozzOzYA39oHS/k691bhQFBBG1AEHpHObk0clI0bWk4EGqXaIx8NOrft7+/coiAtuAJjjQf
LwJHunKmEVeOOaBZOSu6iDbfO8sNubYb6f9RjnCoZ1dbnxr+lBpWHdv2TndD5j7RAMBYipzfilvG
aB2YWkS/GaIDKX6uLSdhTTPVcTtEfX0slm2iQiq7Ts/4yDCg6QTgpBjYlVt7NdO22i6BaReAeHOM
D351Ag4zbz+T6khVPYcrrudCmBRvJJle6IsPYfYc1kaUmwpHsHZOz5WRdt+eaZ7SAd836teAfZub
Q9r97kyCAobi+bRmZ+heAFQlHoIiTLzcf9AB1WYS6F1skR8e7aIS9bLM2Vjtr9v2vLZiuPNFyI7u
7it7NmvOAQnUdXHSa2E45HdCsIvIAoURGBhAnlH8kwGHMJhrL1WQzfH41TQeaXW8++cjC4eGbfEW
uGYcyWF4U+lWYEt4Iu53z/7yF59/T4mjzfqabZP2iGvrLOBxSr80NAOe098IwDWJiRH0SVwhXHBk
YnxjAXrvCDQ6TdvyTumGhZuV7hZwIgAwHFC0GK2xJDfsG4XLWQes2GoIjB21249N0n2xSPPCRy/y
KHA9h/YpmbUQBcdHvfR/z0hs+Rwvg2o5ZOBUMQv3gbL2d227gAZXsb6uWOD577Oly5WkuqGNxBpj
G7k0va5DVUvQmgBUncXFCh+HnN3lUbJ7z+W8nsfY07wwR89qnyt2ccUtoLr9Hj+jrekqnZI1FZuG
Vhsx/AgMntlpPvoDOzRNH3okRy9fxze37XLFO0AgwH+NQAxEyzFQZ5plEYx0ipMWdETdsPyc/MaL
KEY7eTf9c1vY2vq951YBAAQShXfIuLOrKDVrkoN0FrwaoJ9+CiqFp1u5g6CHYGcANh4Qk4X4s89b
iVMDc9QHsH29LbPdpG1sVcZjbbnEjCSSiwK8Rr7mLKvufQbOmXiejZNH2OuQTREHSQOvVEnUVVHA
PUNruG5eD05lneZjJp6NcWZnX5uFYsao+ORz/9APqpnb1X3BvY0eNNCsXWG5pUhLJrMOiOGuLsJt
jT9u7/taACeQd5AOFk3fyBpc7kxgwwEkwzTFeQWoLH2YnrnePBtWemiIuRwxkbEbjfzFyaz9XLD7
3/Ygw4JtI5bTkY2WEmF5VUyo9grkYfPVdT5kipt8zepQB0AlDxGwBfD3S90KL9NbNs1TDLrjsCI/
dPuU3Mka9373CY4l+B1cg2jVuJQxtl054w0PDOje3fzUkM6+vUFrtnb+felBWi/IXQXghkd6Ijsu
PQNsZv5jysdPAWrFt0Wt2RrG+Y13iHYxdHSpSlUPRbos2RQ72o8xP5iq+c/V7UAiWlSMMLghX1IY
aeS63wU4ocOT2T5a9DR0f2FQItf9XxHyPaORtg3mHCLKIAOQLaD+FSa1th2CngM43HiBwKakNZo1
Q+O9O8dOsvPZy2wCWOygH25vxNpCYSITNRJ0g1jo27oUkuYuuOn6YY4H89VsXgE33Kqaj9b2Gl7e
EAAOOP3vbuHMIRvt3FTg85xj4PBp0cA/3tZgrcyE5xP88X9G7eT0Jwe66LgUDSBGvYZ9ndCCuils
Dwx7tLFCvV/KLfLe80O/5O5mGst6w8q2eW15YCjOz4qiQGFFA1cgKOvAenK5lmVtzRhKNhfAlyDH
FvQha7e3dV2JvS4kSE6MD90E0kJIaNpd10ap9jExnnKEOEPI8qdJVyi0Mk2HTtszjSQTJBr64ZLM
Abxn2kX9/EVn1s5zXvw8CR2ySwiJqvlD2s87UF9EjbWlpAP0dhLqzj4d+b4s4kpXdRysHAu8YhA/
+yiWYmRKWmUPHNY21WvciGb1xLzq0Ltfm6REX2bx+fZqr+0nonQBxYnhd+DWX+4n7Ep3mA0Km74d
I4dtbToo3ODK6XtnEQLWPtiYrjqMSADUxdRDrJJqPpAjngvtRW8rxS6uqAH8OYHqgBcNgKEkNSar
Q7DUob7Bsx9FWI1f716li89LNpnx0su8go7oK0qjbl8Vqqt17fcj2HJQ4EDIfdX70fKRO7QK+rib
o2xn3EmEJG5VwKP9+3lhb2fuyctmizY1Pp8C7Eg/gaBZscmq3y+tf1GDNawuEsC5Ln44f1syVYFs
xYpQ6BZIxj56Bg15g3UbKaqJE4C3k4j7YVY+9lyR0F8VAfQvZPMBmYSX6+UizdyqpjnHo6+t6b6E
XwWCdPUXGWtU6xEfgu3XRd+99HKbQUlFHZqCRsWJSFiqpsLX9uH881L4lPZ2MS+BNsVGuqnK6G+O
GWrHJghUUNTHQMrlEhWjN+iTmSPA7AGyiH8U8cbaFiDRDi56gfF4NdnskWpBo5jD43KMwEfZsWi5
f/gfFRtk1TwTAwmi6Hqpwkh4knvTgvSEY4TbAEH63a7CxcMZzGnCFaHPRvq+n9rD6PY8Nnk0aGFG
FFYqXI2UmsDQG+pNoIoGsoAnLODsKONJ6Ga8wA4n6fNi9WFttZFFn/3qMcNQVc4V5byVm+hCnLRc
yBeDkjRJJhzs6Kf+owM6uPs3KwYgNFzCyLBfjVIVYzvqAGae4r7YLWxP3m5vyEo8gQk3nDYBlIJ3
kWSz/Vhi8LVssOHc0B6ROPQOOfG7P+ZS2xHAGzQSajNLH9OlcrdL3hBFU9f1kUSaDe8ZAdMiQOKl
DcsDzUq4yNVM9I9uhBwY/bcVVAmQtogNfe8kmolk0OtsPhJ+/IvPg5JMZO9xOck1wtIwEH3meMZ4
Eyor9hfTUVi0+H2XFo0FOhNgXlr0AHjcKfGRmLHbHR+3bXbi5v5vdHARoYv+QF1uSpkoafy+9UFg
1Lyk2snZ3P78mgZI0+OdBOx29NVJTl2znX5iYzUCgpk+8RGj7QjXKfJm/O68D3IKwpTB/QW6Ufl1
3LZoUAVA/BAzvdp6jO51/MNnVUJmxaKATuhgxwFiIuj3LnckmDta2gTw6f3JBUCWqauSSyoBUrjQ
Zya4pgsLAkB2N/kJUNYURvX+qJOsCnECEtwIfEALLAcMY9qTdgggIqvIdnZea+dT0f3jTF/ZfNDt
IUz7Jpz7PKq7IhzmdjMn7ba4v+0GEQu6VQxka0U3hHQZIAFVarNf+yetmULfbyLXUVR2V0wPL1pH
IC8K/yYHLaY3dHwYeu9k1lZoDe22rMwPDqgRblv4yoYhrYXeZ8QtmEuUFdGnIbDrovFOzHEigzVR
wfv73RiezhYYyTH0hDSTFLrYiQ/+4SDzT8ytw4pZUaErKndrSiAxBzeGASdATkkSLBpMumbQQMxy
i7GQ8X5Pj9D93+9LjszTqsQJxiw42XPUF5vuy/17cP55yZio7o3T3OPzUx1xVkbUV1W5VxfIA7a1
YOsWIGmX575J+6kugA1zahmLGEP/nmoWVCVBuqvadq6mxoQEUr4un/HMvr1E18ER7ljwOQIPCeUz
PBMkBcy6K/2E4PNt9jzb4C9uaDACHtH9Rf3h0II2w7D/RqdzodKqoccYc8dtHpx4k0XAmItK1WTA
2iE/lyCtWp+b7Rw4kLAUuzSLaHek94etqMGIMUOAZ6OPVj4bnGR516GEf5otPXR0NA7fnWjAvsAZ
AzLOcHDfy3eKVSE6GhLvNEUV/9SnH2/v/HWcevl56UapnWlxzBGfL4E9kvEDcYBldMxV874r9ovh
OIz8C3QNQPtJR5ymllVMNktO4FU16YtT/rithur7kgFXS4k+VmT3Tgtw0puddf/7EC8adBgj1YPE
zlV3HqjJcBMtbXLy+IcsZNnd77fLz0vLk6XIYpQjPg+ElmEI/WVj3R+NXiggLVAxOoW9DJCA2Yhh
W9w/MgAFEDYg1wBjxbzYpQMZkSnLSq9PcM/p4dHOdcUlt2KmAhoQMQn+Bagi6QryqaYnJW81+L+y
DcvU2bCqjLveClEdUgSLq7LQQyBuU9Qi5ce64dICSGQTwt3gZzd8c6yPo/lNU7XDrFksLu3/L0VO
aJhgepg6BimLzzbuGKAc/RdbjvsIhw6+HQ8Fyb9yzE1Qa5iS08ZlQ+T3KiDSdQ3+/b7kXeeaODrx
xwQIKCRMH63lLy4IW0CdYjAJDXHoWLg0KowTafmIKYlTqf3wyQ+6ue0zVm6H88/LZOp2Z3fJlMN1
G/yxcH6mzk9TU0TTa0skqBPRCQmsevReXGrQFX3dWWOdnApSgZZLf06BbntbC+GgpXgdlUtgNqCD
HEvlip9wltcwC68xSxIEpybHVNDipRFzja1TBXvPTHdAF7wTFhQ5UYGdh9IT7mdUTeW8AHcGJx0N
6GRodtSBcdYH/r5Vxg1RhJ2rmv0rSK4NLYwXw8ghSKMfzOmVVN3G6sGsNgUnLVE5+LVDL5gA3xE9
MEEm2ZrpatVsGzBmq9+62/FQLI+z9/v2Vq1Zg+CERBeccCvyc7dJ0gGAcQjiliJDxgZ8cen+toSV
JcNgPcIRkSa9HlcYEivTtaJyT5b/ljWHBghthHzNNBo6lULUijIQBTItAUnnAb/+0u6qIffTthzd
0/Dsmx8dFZHqyn6geoqlQluae81z1jW+lmZt5gHc1NhQ9ouV1YM/gROoVtws72YkHSBXuBeBaPo+
i3apiOn1VuHXk3viYzWH5ZI95qR8GFx3Q3L+k0+TfsS6vpnOtJnccnt7w9bUxFAncngARLmG/0/L
Yga4OPFOIy8fiH0gL0G1S1lwvx8CZxPSzyL8us4Po0fabocKYgZjn26HQWELq2t4/n3JGJyJI8OS
YLdaQAXnfO90x0mP9fmhauowZXU4DodEhVyy4r8vlBKH4czzLZ1bZUkLpbSTG3xGG9n0+fbmrJym
CwFSUIN8GNdGCwL4MEd6jrZVJKdITUO0N+K/P92WtnKgQMODtjnBRYZBXCnEydw2IYaLA6XRk6t9
b6gq37mmDrAjbBQKLKBHyCmPsuR+hXlKDUBpblgnb046hY7Dd0ZR7vK82d1WZ213zqVJJpFnid/j
UamdUtMYQOWN8fI0fwR8rGLZ1uQgIkRLKdC+BC3ZpRWwkiR6kTjaqW6X41B3TxSD5nmhqq6vLR66
SzGehzsWMzpSqrIJrGlJW6hj0iJMMDd6QhoEBNkYAFE4pBU7QLc3UlwIGPAelzuhNHfKi87WAF9j
N8i2RXnw7e6dASIaIGswkI1eaVus6Nm5GYLCo5XNglNabJwgLOetMe9vi1jT4VyEtPle2ZgOrUtk
dF6JC2RlhW2tfB6ANWICH3WiaxwUfWk0e6h8/wTkv2Nb1VvGiCI/KO576VZAuQ6FLoRWgrdMei8t
CD35SPCgCWwtCuy32n2t3J0VYPzre9K9dMqxjDWdzgWKvz/bFVotPLAtCOy/dmkR4Q5Q2NXKQQHR
MVwTatoA2JePf4qHfq33JWASAFGiHYI81CxFMmFNBxQJQauMOhv63KQgapyyqZwsC2P+D4uHvo/D
bataOYNAwEOci4gD0+nyhB9efWxJeyONeVta0dD7YUP4oR5/a1YtBuaWT7flrakjsvhiuAjABbJr
aQzecbQMEXC7PoIn1zz+xecBhiAmfeApZcxUFIUpt4cWrHHeH95nYaD4+Wsbju/+7/vmpUXNCWPp
mICVLq/HOXLnekOTcav3dhfdVkQlSDorVQn8iIZBERQG+yJiRdSNChErIMUYHxKkzGirFaxUkmmZ
i+tTrwPIR8XTXefVTywHeRG3Nsw3n4rSK0KUwzYYRWrCEsULYgTIxM4Y4r+t6nsmVPYL/4+071qS
GweW/SJG0JtXku2mx/TMyI1eGLL0BEiC9utPQjfuqhuN04jRiY3VPmiD1XCFQlVW5tnvEB8lRZoO
1jom6cn2tP6pt0qHbCDS9ww9dHAVV065QdGBHu0ZQbjPnC9V6rLjCvbakHaL+VOHdObtXyRzVOc/
SLj/2jJdS49gYnB5bfU2C1n1AdzJaXoyOdkVoP7TqniYicLd/AkIJCtK5gbXtr3ijCOIJhvPxcEI
sPJgv/gKeFHoGe3rjGb/0KZjv/MmQiPDb9PtUAY0NEnuReswjGHb1XOs97SN83TIYzxo7bgo8uqI
wlK3DWxVk9b1ioHBGSR64FDh6BR0oV0egy4JUkvrluQpYbQDLsIwnpPM+2UTrdn1Sxds867qwsRI
Sax73e9Ra97QsJbuV29xniDYPn+8vWBXpwVJH0BBPFAioNn3igsl6KEyiv+jOGGCw3omIYV4nTNN
8W0z/Iq92Ki8CwaHBRlLDvsRCTboME9JWU/5qUeHBdN/1Caq9E489KbqSMgGBDot4IuQDUADizDB
VkGpmUIh79Rl4y5Lmg9a3+fRqBU1ZnVeQ4L0fpmNcZPtpgqKG8EStrX3UCbzDjtp56lW/MptY+Ro
L0KAG/yhNRdORJrSKQVheHFapv0bezfTtfB1wataTduNYzIXJ/bFWmJLU8ymbDLPf7zgS+1Fo11a
LgV6sbZNHy8NEhJv798Z/NwCOQxwNfbi5YFY/aWephaFvKC0Q/rBOw51NHeLYiBXJSU+T0hCoGUE
JO5XzAkl0WfGQC8FvA0ajJ1H5u2zcj+RFxoE4fp+YknBnPBW69xuXsoiK05G/tEtQoO93J40Pini
cUJ7HFAQgBmiEMPX7Sw8CzLXLfPET0+rbj0hq7rEWbKA8NOa7iiz42CgpzQZ3oZRtd+ugh4+ME4D
iyIviIbF5rxJ07UiMAr4Wj3Y1tMcW8Tczqa3N0322k0qGS6VOSFyX8169mkDc5mZhnSat6Wrxa5l
AuO6PPlgyrk9rTIvhTo/AOwcv4nL/XJay5EiJllzhFhm8dZaJVAg5bbFqXIGVSledrKQIUXuEkxU
13nLXOsmh409wiE3HtvdWuwGTTEahQkxONApxE2YxwOh5s0gn/r0xxz8vD1hfELEfQgCMgByUOoH
SkM4vKx0ajCmkvy0tMey/5Kpyo2yIQBvzDsLcG0AMnq5IOBCqlPfyctT0zqhac9H23ihvirbKhsF
55dEVzNKplcaPNhl1C38skT7wvcm/TK/+/2Jw3D+fcGLNlQrsF/rkkOj+jUsOwViQbZtz7/Px3fm
DSo8SxPLwff74LVIYj37res/3FJRiFLNkuhzIHcBNE5Tnqb+abl3mGIQMg99PgjhqKdDWdRWzQfB
7kHPFrbFrwoZ0HQ4Fs1Hqql4B1RzJuwsbaGjZzKYm4cIVQOSvDjLrvW3t8+HyopwDwDfsBgJlNRP
jt2HRf+W2X64kp2n0m1VrY1wDl1vyDrwM5Qnn/7uUPmaVFmaayDW5R4WnQlY/2hnk6oET0OwZ+Ox
DI5actCSjyT/WehzNDYvrPthBYfB2FqGdjeqDpFiKv/01pxtcsPLV1aB8+iU0GiZ4xTM0OvWSA+3
F0w6kT7vo0B3KWjlhMRaVnmmNpmkPFnOzn6qbcXnZfcZdAD++7wQDNZ90LWmh8/X5FvhbMtfUCdO
jF2evb13GGj71TlvF6CyeLQI+yFbgqoeV6NA/yKSgmGgj4p46no1QMyIxwmQIOhbC0R8NPzN7GU+
q065ScGj9KVnm06/mysVnOz6AuDUhqitQvcLwxCjQ7IUq7Z4a3Wi9G1cXjrrzlSpnctM8C4d10Tr
CYhOBO9pe5RNOuezbjQWEnRhq0ivrvcUEqdnBgTHOdlLY5EGBkgN3r4qYvTdiC/gSXkmApg+bFvw
z1xeAIXhj2zNoHd+XOjHbvpwezNJJggMowA6QLUCr0Sxi7xI8yloNQ1rXfUh05pwBNgyaFRNt9cX
ADYUCMUhNwOWkSuNFjdt3bV0suo0ls91sqlz8lzlzzMC9bq/s9np9qAki3JhTfDMWuN2TufDWrl3
HvNMcTxkX0dGGJANnA4TihmXCzKbQT23aQ7FxQKskS8+U7FKqQwIP5+MkzeBYYae/CLuu3geNren
R3K+rfMBCA6k0WZPXym+39Avs3M31REadQrn9f1WUGhEAYij1RBwX05TXswMqgsF+HheC7ofrUOX
7ku6v21ENlWcYQJtawBtwCVeGqGdkRgB+ppOzo82+GSbH29/XnI68PP/fl5YiWHKdTIbENek1RiR
PqqH2E/W6B+MoFWTZ8sNAOCFa8nztDWndgHx0+Guy4JwGLIwXxQBnnQkIBdEpySqGHgBXU4U5I5z
LSOQ1vW6Zd6XeTW+2XkxfLSn9t3EFABRc/gdIPAAKwKjdWmqpq3jFDlYkEh5PEG39/2zdf51YSC1
u1ZQh8bXmXPXgQLd0mnYTYoituyEAFoPAhl0ICEnL5yQ0gCIBozkGEIKajz3sCwnkr8MKviXZPfa
vBTPvS9vTBZW3tGWxPPqnpxs/Zk2p3eLOSBpev55ISDRcPFqfYXPJzgfkIpW+EHJlrKR7kPGgCd4
0LZxuc5uh56aFh15p1GrH+o2RWrR6Lo4WA12ePeac2fLlZwAm0GTzqUlRy9qx4K24gl7Lixzi1O6
RJOmyrjzVb188GK+zszw5TqLQhNEoWNiwUxJP7XdHM1pEJrOU6IfNQ0E7yyaVGT40ikEgxREaBHQ
Add7abHtm4al4F4/lXMdosKwkCetVvhh6SY7syFMHoAEOqm5jbz7mVprzPxft1dHclh48g2cLUAa
oe4n7APwYTdlhZL1yaT36/qiNcMuH8hen96tTYD9fG5IOPrgW/M57xYKIlFesrCZVYGvZDlQxIJ6
CNTCUIOzhAMzQn8WDd+L9uSbb7q3hQaK7X9/92Rx6UWE7mBZ4wJ8lyu+uOOMp+mI4n7wahdLaLrf
mdfyPtbbdiSrfmFHmKuqRVVq6GHHdqeQVG8tVRi4fu0gouYoBdsGJ8wVkUmTQmRlGlD7CcwWJ8WH
XrsZ9r0RmeDTtjqquCQlm+zCnOCRCbOTsqGJ9lSWnzvnIUg2PYQZ7fj2rP25awUXwJNEKDAApeVc
hcOM9Lbemll6YkYZTl3k6vXWsDmL3MfZ++JVaN9sPiT03TwkAIShwAVmHQDw0RshnNGySAukd2l6
gih5/TareP2lm+Hs8/zvzxzbag510AZliugb7H5mFtJK4aF5IHQ9b38HIGzr3tHLIOi69NRvXCh2
k52Wf9azcKCbRLER+JeuLKFJE3cmrymIfOqIYsqiym3tqap18HsH2cGfp/5gNIsK9CWdtTNLgnO2
PKLNVQdLfrcF7rSiikhG+n04GhDxcv0gkafDmn1jcKYiPXU/9HmX0/j2XpZNFJ6MSEADRnTNtwCl
V5LZZZGfQOr/xhjZlFZwxM5XBJayUZybEUJkVk82W0eYaTXzbczt12X4l9PBcVC4JRG8Au9xuX0T
z+m7oWHQ2CHHpdvPu9sTJfNknNEdjdLgFboiuOkHqyDofIE0Cfjcbc2MuyKIC3JHsvxgqHAr0lX5
a0wEd6EPiQYNgWKYvpabLHU+V7YdjpP96/aYZKuClDogxmhABzueMGXp1Buk8mBmZHe/Cl1x2uVf
x3zBbbm8FeNyQfyUWr0x28CNgaVtfNCGf9i6gDz+933h8jJn1uDdpWfgMHgJvG6X+26Uzyr0m2wp
zq0Ib0dgfPzW1jEKh3zYatln11MEyLKNZQGbBqIx3QT9rXBnQUVpHHuCo+GZdDd29RG0pC9Mnw9F
oG0yrVAlWWTLAvI8B5kcpNUQKV0uy9QE1PISnBNEUeHjgKfk7U0lGw+Yg/Bl3oJ/VRDSa72y87aH
R2F37vjgG7Flh0kQ5z9v25EtDJwij/f5rShS6zjDCkpts4Udvy5Cd8j2pkYffKdUXCXS+eISK8hJ
8U4x/vdn16JmZVY3t5gvel+OfpgP76ZNwPkASgH/ctoe4FguDZBgrBdqzOhj7bKND6x/YSuGIAuL
kKDgrZT8EXGFHcz9wlv8Gb6r0+IC3f8DdI+nLF4zVdZLbgmxnodsDjrphdg47Q2/9xn0iAIjsrw6
HMMS6D6lmLPKjHDprnZVpr4HM+mEuoMehC04QEjf7/z50+1dxk+fGEgA24caLW/Yv9JTpMDxmPPK
eAAbMmvvTFvbuK+KkzvgxR8lneK2v+YHw2Y4tye4ZJKQhVUt7C0IlBsAVaxu6z6VTZhv0d7exxAQ
jsg/ZBgujAouSHfbrMi8Pj1ZVUSrWFO1NMiOKrqRTRN8jeDPEG8Cg2poOSATJjF4yEfIbrXHzFeh
yVVG+J45O6ejvrhFxWBkbT+MXheR5OAtqse/zBkgjQi8KoC4oE0TZgotLvNUenhcEveNjS+Lvb+9
3aSDgOIKCk8GcGyWsLEHsBCQQGPZaeAsgPNyGJrpNELg57aZa/QithmHKqPfDFcO6gaXk6UtJng0
KIABA9V6gLqTu7RNtpZWnsDCHy0Lr+bZERkHsFbTaEim2K2Kze0fIZvL898g+D3XzJ2COG120oKt
rx+XUVXgld1E5waEswTNyDzoLAwSOlgFedPsZuutblzqCOBU/aDSwaCJ6v8Bga8kUYeZenRKPITp
bL+WB+9we65k+wJkSiYubo7FF1ON/Lb1kduCzptRP0+z+6ChAa2vBkUFXjoKvATQUawjyyUi8dsV
YbkxNBB2nZd+W6Il9LfZOeB+vj0amVMFHJujy0FldpWPd4x0Rgs7YunORshGjF1DDwHkhVI3CzO0
NTnkdXBUcZbszjg3KuwGjZk1M6FpdPK9IQbsHPC/tzZLokxX7QXZYiHTxQcINwEW68vD1ddJk5IM
wJ7JJw+ZhpJZQPIoD4Yft6dRtlpndsSOXZDxrIM1Qi0xnewYpEhxRhXPNul1xJsykKj/oywgnFE0
vM6J2a/ZadbdI13pa1Kj+xV0WPqYniav+wBkKrCi7qksh1grVPz50plE5hvBCyTnAdq7nEndH5dE
LxO+Ztkjao8nAJ13iW/9ywUFyDu4vtAwjk0puMPc92dgYCdglikYP+bfM/vlUVViUjIY7Gq0bgDz
hZK5eHeQIh1tKMBDb9jUniZHO6w9VCFLFc2TZJ9z/geA0hHu8VbIyzlL/WGoLRNzls8eitlzlOOQ
pdpzOvy8vf2k40H/u4FOATQliAiDkWZTTlid/2HgTUdrxwwnMntXUWWR7HIE3cAAoC3BQ1exsAdq
w6ast7L8pPn7NNupSvPSUfz9vCjYZWZzwcwFzy8KkhFvYaHv/RhNFSuHyooQFzfAt6Z5mQP87PSI
TIJQQwJsaVQxkCwzCaJvdFKBrRxQCbFnT+vGgc7Iup6K4XOgVdt2TKLKpjFoUcMRZM9G+WqYbWjn
z7f3guSqvbArxC0p5KYdh2GRnL4NM5LFg/sxIYdmXUMwkiiuD9mOgEAjdhxnOrl6YS7jDPKLkfMh
WMXXCgQ6fT59fP94AHDVeWcSHuci6dTAoKvp2qv2ZLAvHciYdADegu/AlcdapaC6kZxXj/OL4w5H
Hu5Kkab1OgJseJueihRRvn90jGSzDvm+Xf+hhMydKLjmQdCMbj7BM9ipjVw8QSqjXvpNuRr7AWCa
oHU2t+dO0uCAlOuZHeGmbVw2UJJaQJ0u2kOiORFaLLaz3u/y9mWl9c4yqghMtdGYrVuUnfa9Dx4k
omoDkAQZF79C8BusAM/uMOBXpCDlsBmJ6hIV8/lYrp+DZApLUPj168vtofORCa/Fc5sidqzojRqQ
KwQ2ntsjU/CY+kU0D+xh6MydQ8B5yl5vG5QcBQ9RBpRl4BzRmSIMcmqKljXUz3CnWHFJ+7hXPYAV
FsQhDW1hjRYLEMzkDwAxhy77dXsI0jkDrAEwNcgT4OVzeV8tpUUnZHnSk9E8VW28ZJvUiIPyQzvt
pn8AeqEY8NcWH+zZG5FOgV4Ulo5+wGWTWkeverVVzH4STwgTSKe6fyQXRKjUbKL0kAUOnqHT0Si2
Vfmg07395KmKUNJ1ObMjTJs2GKmd8DKnFTyvNKL199vLohqHMFVVbhHOz4wHTb7xzH3nRn0Tjb9A
vPUPdpAv+gMt4yI5l0vSap02kLTGy8b10r2/JJ/obH/MR5uFIEmzD4WWqh7xsqHhiQOufVyRWCzB
5ASZF+rNCGADp0kf/SVI4ww+61jlEGouxjXYBlNJft8epyQCAGElFzlD9QBMPsJJ7Xrb7NsML7hA
e+po9x2lxe9JqrhLpEaQQEIqHzE7/riczN7oUQKdkRfT++8sAGnt/HFO/+H6hfgE13XATcJF7i6N
OA14/vsFz5uk6MGCSkPV+0m6PnjQAnKIJterIKbxvV4DwBCtlaE3H/PgaLeotHx+f1yJLAvAhhDC
AFhEfFt4BG0ZpED7sa+/Fd1d1r6/4QjJgL8GRHYVOBt7WnU0JY7uz9zbpHVklXHQhGYVzSriUpk3
QO2Lt/BhRFdkwgM69IOBpXhRa3faxvcVh1S2r0B7Av+O+td18YuRmgwNGFCeWteqwoWiHyZDyyu4
nN6t0whXcGZJrHyRNbNYSlDB5y17a/881iyytSWsnPejPzmlKGSmUfkyr25OtuiJOy64CvyUlBD8
XvxjBrlRRVwsu9zOrIi3Z+1UwVDzvI3nV2+mNT6SwdlDbes1Lf09Ys8oKH++389w0g68l3XwkznC
6WxNdK0urg2LbFdnLEzNyLIVcycLWdFFh8whZ4q5ot52V1IC6AX8gzmsoaE/1gbiKa8PfWNzezAy
Q1w2D8QT6BsFJvjS1YxaNRUzgSHoJN0lJAW/rK3tZqbHKVn/oTCGa5unOrj2OAieL42lgTumVY22
UWKYUYoBGdHt0UgO6YUBPtqz6CNA+4Iz6n5+mhw9SueYjP/gBmCB6+kCbY5GaAEquNI00Uhqo/O1
aEJNb0LF5pKsB2ACQPNBggU67aYwgtRZGfNHjmPPlipkOKLEhIxaOv7q+m+3J0v2lAWokr+MsJ1R
QRYuzHotyiFxUUdMxuTe78gv6KpGmWNv0Oy4T9P1NHbFXUDtDSOj6rnOvy3E8ee2RS/kVnNupwS2
V5RbrPm+Bs5v0o9MmzaN89Z2eWRNCk8h2xy481AcQasbz8Bebo4KOZAgrZB6bfM0JMtu1lXSFBIn
DgkS7A2k/jGn4mHqmymYg6RDp57nRAh6Qnty4ipQ1UulZtCsAcSKh2hHzCGjJjjnerkizWW5d8Zg
RCBi2md2oEhNyuYL1Qtk3KHWA7SnMF8AaLhEc438BBr4HhoJKrUTiefmFOO48nji6epZUrcj7bEr
URAp68hpd8m4N+todP2QEBrWjqdwDpKgB3JmYJiGn0OGUMR3W3Xb631jlXiukmgpSlS0SdSYey9L
9523+YfDhV4R3pGOstwVpw9hSdcWQVuedJKGGqVRVgVhNhpwS1No5mCNHZ5Y8Kt2VM+jP8SY4tFC
aZgnOyAkgz8u9zmSkl7Wm+ghBNbMOwL0VIUQp7KPrJrnEOkecE9a1Ec5ipAoQX5xV9GhDEdnWu58
t/Zjw23uk7wroGSYecULXcwezc5usGmJ/yvzFgpZZHveUMSvioBRtrE51JvjS+FlxQi+Mf3B8Xta
4tYrPxB7AZbJxjVBVEAmWf4EDWL/GRKDBrckFITmWJzWDeaQ6Pmhb/N7Dy9J8tTTcY+M6H03NTEo
PWKwRGw1pzr04Fa8vUdkBwwoKiTFkUVGylp4JblNm45Uc2qwFrDdlGn77B8KgP65BSFp6M10WAcP
FioCnv3jYO9uj0C2YDi7CCdB5Y2B8CN3dt9aXWtVOG71aajXuw5KhKCDSM0ft41IpwnPB2jRgUTx
ilGTQq68tvykBgu5GbZaXKlwLjJHBG3U/wwId27e2lZGSxgACmU7VMMGwn0TaNvn36jb3E2dXodL
rWXx7WHJKsTILqAJErlC8AGJinEzMMitXwQVVDZJZBUBpLLsMC9/gRc4ZN5dkWyC8cl1q63X/swB
9bltXrZ059aFzTdUY+M4iYeGM3qfdMGmttKt36vAFjx8FH0RqNrA/sz5XK/uXOAeIRBbpDVyKH1o
gx7KS+khyVrwhFTmYUJeoOSVb9u/W83xcwNRDn8uHsiQ/ro9WllYBSFLPEJ4Yyhc4+VGZZaWDXXZ
YKO2aBK2g45utJTRTY6u3jBLLaI42pLZBTs/AH9gOOCFFT4vZwdDa2qL9QH4itncRMDuRbn3Yowf
3j0ouHdkPEDEgv+KDNuB3tTzMuMC7QsAjoDTCxnngR0Qmbra++vWF7aEAa3l7NRJ4pcno97aQaiU
vpacQQyD050jx+pewz4GNNo5M1oFC+slN5xNQu9Z9butHob6q+epArVrOiMI6Z6ZE2OBZOgAkk5g
zjefIXXTtQeD+biiHxx9CMv5IV/AS/SN+kO4LK8sfVnmOW4MUIN+G5PfjbvVgt+311Li5C5+kLBB
LU4xhVbf6jSP2/XZGBXpBcX0/vFFZ/vRtla/6rSyAqUIuO3WZ+a/6O3zSF7S5FOlf709FkO2+89n
V9gsXmP0oxvksJajj3z90qVHunzVtV/UP/YJC7XkWJE+TJgZkeKpYgeUZ8LGfr79M1S/gk/52Zhb
A+ELrvbqpPWvAwUfZbiqqDMkbgWrxlNC4KIEyoJP+5mJxXPpuvZYtdIZNs6qbR292peB+QT03v5f
RvPXlBDVDUGJ/H4NU3p1rIs+WvIDU9EESSJkJBsAk0T9CgVnMbkJCBnNGwfemoKgHILnweTHyz24
3dK324OR7XbE4figjYY7tJJdzls5gweP+bj6wIpMQ0NFkCZblvPPC2FPZjPWmRbG0Rb7vIp1/6EH
TZ0Kry7bX4AL4foGeSvym0Lwg00RMIuZ5YlmsV4dpm7fDor7U2VC2F9V0K+UEJgguR1X6QPhsXyt
yghKVwMNCkCQoyNKF7vf9NZd7Mnw8GAIc+8+rf7h6uCYKty8eAwh9XO52JpfDGhDXRBs0yGcH0Fn
E97eTdJZwpsB2Ee8Iq8aIO2hL5xWn/BsSOu4BAVeNd7brsKbyMI1xIhoS8SzG5VAsWNMN8xxaVLM
EqX+/WDkB6IDe+2sEe08VP6ryGy1nd2nRli0zWvnNpEZJAqKUtnG5vzbPEOMJLQtONYWktl0murq
lDWDvp26xNkEuVXvy7pcdswdm9fbMyu1x0Xt+GsM9Ww+82f+bbSDxu5oVZ9yzOiCzMxuzL6gUHXb
yrWu7B9Z+79m+M84M8PbNKxgBrVCMXn3U+2Gflo/VmW2aWzvmIHORc/KuEF6KPPWO4uah7EJNqM9
fnNY8cbM6nHIKSgZ3Qe39T8ofht3RUIEi84ddGujEQ066GK2l6fITH1JqhOyvj/cljFEruh8HXKS
36UlOD/G0oZ2jr5ACNMo7t2+3dF0GRW7T7oQZ79CuMsMPVlNWuBXVEsaep9WqM6sgJX29sd/Gi4n
d0epA6suHNYM1zO1Wqc6WUvxoIEvUa+MnZXh0i4auqum7NGd7ZfOW57KuvnoLqpART7Q/+yLiLsq
W8DdksJ+ML9a80sKyeYuMv8hg8YLa7jlPH6WRNedk7ptmV02GGUbWeyxQT+znm9vz6XMLZ0bEZx3
b6dtpVd5cxqd7w3ba+OP1VS4VtmFDcoFUDrh7X1dZ237JfDS1K1PJsrtenu/aEGku/Neq+7azlWM
RwZVBJT0rzXhWgWT2my3jVefvOwrSjtol8oiJMnD0UK3eZFFadeFtL6z7Qc01yp8BJ8s8Rie2xY8
H21tqtcmbBeDE9b26xhkUemAlx2Hry8+ojanuFRk2fGL0QpHzkMOQM86vz4lRrmde5B26q/G3IBK
/9nnLeLtxrDXcBoyxTTLto0D5VhOLaSjPVkIK8aOpF61MuRs0NThW3dL9c0YVFBd2cZBwh97Bpkb
zthx6XEn6vV0SeFx27V7XZ3gWDfGHdNdVLNm75AnKiyFdO+cGxRukr4yNDJZ/AHebUFzX66gZY17
f5eXIEMNR/O5cvdMhQfloxA3Db+qebkT/fBiAdpy12ECjwDA1lpU7oi5uX3ApZ8H1oBfT4Z51YoT
VHbamy7aiqBFFdb0oe3/IebnyMw/qSkk+4VVqlwWsDUHpnF0XkZy0PqXpFBEFLIx/PGCIHQ0kCDh
/vjs6mWEzQXUXAAxbY71+NlTaR7Jzi0CFX6XoPnVFZEgyZybJBsxhAZkYsR3Yjpoz0jQoNthPVnd
uKnX+uX2svxp4RCX/dym4KcK0Gyjaw2w2SZl26qBVI3r7VKix0NfbkpQ8KbIcg91FaPDaUtaKNe7
eYyUMBLBeOv40LWpVkgGelufQVKeZfegIDk0Do0xmihj2c/CLje5ORwZaNK0uo39gR1IHxytxDu0
trvR6zW+PSaZU8AeRukKeQv0xQjLBJT2Cr5d3lI4HgbomZJd/Q9t1lDGxKXIa2RwDMLNjwi2cPyc
ort3iJHh0VzFaZG6gDMDYunUROdVOgKie3IdP3SswwICWgdCxq72XHmbvn9m2o8O5GY6tNBuz550
E/4dmpj9s8ylRRMBEMiDtmFrG3beB8iK0/6UEBa9XwAU0ez5OIXtVyeTa6YmUOg1G18ZpCnGslQ9
eaQplnMjwn3ozgAmBjWKmYlb7pveDcfOCUu3C/PcPrjg1Gub9QvgDx9ts90Wtf9cOeg0cqwom8Ed
OLmfbs+w1I2czTD/+zM3MpaoF/m8turlYK1kqCutivtYegLOLPC/P7NA5mRENwYOtdFP4ZLsV/Zi
qcDdqn0inDKXabnpDVi5goxRYn9YQFSXVoelHLcl+WEEiphGNWnCTd+XzKFeggOhDUerTvFuVCTi
ZKVAbEW8usEH86fqfTlpaQFa3zXAsqQmOkW7L0nxAckEPXmcjedmfPSdF23tw7b8ONLPddWGFdlA
IS2CKEVYjTtSfTHIdzZvm1ZRWjb4TF656LMfJjibfPHqtF3ww0r3cSRF7AMyn3aQDzqY/RJTC6B2
chrM7yv9qTffxnabJb+L/tCMb7f37f9yjv7/DIHQ8XKG0PnfGHkFr1etRtRq7uMMeF+YG83WQVyy
Mj3swdWT2l2szWy3sj6y8XPBO703Ev0OvE4/b/8g6cRA/s4BOA/VffFlMi79WtAFjcT9MoQWO6DV
YD9pSdy/Ww2Ze6kzQ/wsnJ2ndRrs1ZjRkGOby12DunTfdMdhYQqvLztSwEqigxwkZOBAEI7tXGhJ
llW4/5c/asjPvTtF1ElDtyhAaZnuqkTVIC3dW+cmhVO8LlnarR28fQVNinzYBv7XGXloFjyXuR7N
Ovo0yiye+y9zvkW3UGRq88adHnuCcDuwFG5L+oyAHiAX9wHO6gpFYUDTvqK8J6lZPy90NwfQEp32
A4WYUB6O9JvNvsylAj0mcyznNoUZcM2sgq4dHIsT5HsaZmu2v71Lpat6NijBczWkT4y1xKCciW7Q
7hU19C1wtXDtWWzYr8O7Re6wWRFCglwecmbo+hPcBeuHYvYW7KKO5ruxneMpcVCgmR5c3jZSmorh
yefvP3NipGKZYzHYJnYQuMYosOXj7vb0ye4yyLT4ON9AC4Ef5PLsNSUY/z0dTscEvtcZdw66gPNm
e9uI/BycWRFCBOxlexiAazjREdWP5cV2j01d7sBAM3evzfhiF0+JeV9YRujRDxQctkn/MrNtXR9u
/xDpZjn7HXy2zzwNuDBMLWH4HeN6X38KimjsQ93adP6966nGrJpZwd30g25ORQFbWfZNq55H5yf8
Z55/KRcaBsWn1jmxZecWX/12N3o05I23tooZURroQr8QK4xkN/hchYlfGaSDCciRTlbzrLOP+tJH
BdsXhROCSjgKkjyEUkjous+F6lzKgC141PNGJwBKoJ4rmPZXuuYgskMDUjW1G2Yb/gsbl6+FQ+sQ
rfW/XLetNnpmJFvHhf6QWRW/88XsXoe8+T4VvSqJIl167HJUFdCqC6zD5dJ70wxaRd601tndpk31
U5b7sYZXWN6V26or42FUvf4kJNrwFWc2hcMFL9wF1EODHuCbjwA6bcbS3FRNt/H1ZauxMbbr4qmv
+29zkex1ksdwlTFl+f1omfE/7PyznyKshuuPZjPxl4C9eCHItaPcPZReF0JueDP5e51+vm1PuvvP
7AknzdDGRhtNuEm9h99Hf7nrZ78Xr/p224xqVYVD5o/ZpBcDj1u7fWMFcTV8ogweLGmjVEehDXvt
tkHu3sVo8XxJhfvMaVoGZn/44zxtXpO2+VnP8yFLCITsQPprQ4NqaMYNCieKe0BqF0lw3UK3L8IX
Yfv6mjVVEDRB/igbHoyqv290+gaBg01dlUddaw55ucbe+A/9itAchAAZckuQARFRVcQD7tJo0F9s
BuU+X8mhBWaPAStDHUcxs9Idc2aKL/WZbyaZQRI7w2GxqmUzGtqLsQ7xWNQKsBFfoKsFRDeL5+jo
9LyqI9Uzy+1Wh5myYWGfH01AKepNp0L5SO/tMzPCPmmWwaRaADNmwr6Vmv27IJ5iJPIt8XckQuRD
rDSppxUeDVSLD5mV3ZsU+lfa4owA2KFBsOo+r+WyIUumosmSDQ5jQ3OTCRYroO4ulyoFu+c49ZAJ
croygmhHmLSKsERmAULPSP0AHHvdCzDRoTBGG4BfrzmwR1r8Hz8veKeg0wokJ/B5rf665N8SFahH
+vM52SZwGHhsiMVRNmn4+Ssg5WgEf8zT7hlHSBFfyI4Lav3/mRCGgL62yhoMALxtP86dqB6jTDVL
sg12buJqmQnLB2dA1MaSYwBWL4+OYYJ6W70MkWGXv3CNPmlpF912sbITGqAghiIsqBavxPZICqnT
JluRT8qRlVvZxrKGT3aVPgLcrJjEa1PIlQMTh+4JQMrwz+VGbqDVAeLoujhhCwL3mH9tEYn0ifdM
iO/Gt4clicV4Yh5htgVJeXRMC9Op5fUaFFxLCXzb0br+BPwhXJci1Miunz7rBsUxQq7HzTeFpnqJ
SgeKnjEXgSAkMq+in4Gtps3VGDN3Qv8ocMyRPlFrhwitM0IXfDYqi9f7E6NFsR4vewACIUF/ObXz
BLw0NfGobyftI0ihQ2SqkehR1Ayk4+Ic6T6EMoExF8KaZFqTFpIRIDtbAhINTrepDPuuGoJ7c1ER
q10fB4zozJZw4lxXWwMHMsmQRCnAja8dy9qMxyXY0i6BSHi90Vn73NWjos1TOkTcvXzHQLNI3DZr
6VIXTA9okBzsuGtm9KumUxjk7K5sod93e5PKVg16aS5nqEP2Xcz5rMlMHdKAN8ekP4MFKE6cdE9T
xDLX3hGUSUg//CFB5Eq6l1vD7BKjzXoklpxlnZHUalF4a1V8UDIjUBwHpAvgf+xBYf955rBMkEdG
Rcx/RadF6NQqzgHZXJ1bEAKWaXLKxONcJStocRqC6j2ivzyxNu9fEkiUAbzrgn/4SoItNRO0Qwyo
HK7JXasdGjecJ4XHlbqmcxt8D/4PaV+2G7muLPtFAjQPr5Kqyi7b8tS22/0iuCdN1EBKJEV9/Qn1
PvfuKlkooftgNbAeDCiLUzKZGRlxEnuBnCvT2YCoVrVlOAaQmHitmYrd8pByGUrzMR0SNfahYX+5
PLh5js6jMUQQJ4NbrBJoHQ0yWXiWlBbbdbUd5vp7jobTbqpQxhQgINjaF+ur9t/pXKyaBgVfJhxY
7ArnC6/ZgQoSl6BI2zhJKzmP86HN7uRkTnPoxfJawVBdH2j2RS+bKGivDPN3nn9npIopuZH2KzoU
Q9s61qDktrmILH7t5c+X53jNgZzM8RLH0kISDjJoKFd4OstDXTpPZsOPFSN7TrdUhTfWM1hcqAXN
/AC1dWT5g8RQt0jvB3oVpsh5utO7t9X+urVvA/N8joteZHbr4Pk3BfdV8Us3GRqKsGG7HxwKYmkD
DpBmxvb/MOTj5UndNL1wYgXkTUxTzrNKY719A1a66H7J4EH4uNHTd2u6g/JG6Eryf3MHS7iEgVah
Ktcw5GDY1eKxM65HvjG2+dBdOJTLbjta/L9DiajotbLN64zlV2VuhCMnMfe0jZOy7qn//4kMFs5n
CkYrtX3MpDB+g7c7VOLr5bVau7hPD8DCyfi55pQBgwfVLDfMNTAjDSCqFcUAGor8ptf8hNvDg+T/
gNOcXQAe0EjBYXxLwN7I2lKrCaITy88PlZGHk1EfeiEi2bTR1O0r80iyIh7qfWnd+HKjsrW6jGAI
MMFAgWz/Etk8GUbvjDUcUKAnYxq7aRW16tnVvigAQy/P8LqpubznzD2US6hek5WdEB1eChLEcWY0
tHGbHXI3drZqGKv+BQyW/2to6ctsr9DHckYGpCB0MV67VoQzALHObk37t9c+XR7WSsUEC3hibuHO
qFOXldPMepfBM2mAa6vb0AbWsDvq1s/eu6vLK0k3nvWr7vrE5sKnZS36/VtkzUBC6x2of2tSJ+yH
OyfYiCtXj92JnYUDU1au59ATRhXbQQbwlY4/L0/e1lLN9k/uP7vE25iaGAcb2Y53ZmhRb+eJIFag
lWFmG+cMNe3LNlcv95MxzX8/sZmpwG8aD9gUx73K5R4YmtqKL5vY3BMLd9VQm+tFjXlzpum+8Ys4
a5zH3iqOIBGMa7wlO10/oAR+ZYxqw/aqIwN1EiroM/Bm+aZq0Carg3sRjqzpI6+5zYALglBM/pyW
Yu+n39u/l4jC/kf5DlzIKAGjce58PoF/NnOglwrwZhj7tg4+ZF3GyNP9ujyn81b4dOGgVjC3wUJh
aVmEAimfLfwGnoqUXSSDj87baF7YMrAYR2e0YnIzXJqDVr+NEsrnbvb98hhWt/vJGOafcLL1fK2U
fd3AhOOo0Cqe/Mk/ZIKG7fBolK/2uBVfrrqJE3uLrV5W3pT1LeaMmsgufcmlFspgvy2wvjp1SMWB
ytlFLWiZOchTMRTdCBaIkkeQV0r9w+V5Wz2yJ99fuDtNH0oFvUoAovwok09QpdqK+NdGgKzLHGDM
fAhL3F+fgyEzUB5GULi7FgUWvY//fgynFhZj4ErjeaV83EpgrQgwENvqDihrXraydsmibVVHb4wf
zIjx8x028c4rh0bDJQuuD5PxnZLvWtaHk21FVX992dj6pP3X2PxjTrZzi1d7afYwhjb8PSvuNX9L
cnDVAtIAaMVF5uYTMddAu4AR30XYVwZhzYHyY+E/jOHEwmJZuoIMNR2d4uFLML2U3uvlr68dQGAA
QO6K4nkAkoPzGUo9cKJmwMQ+9GGrXSkZoaA6bvUgrHkV0ESayMig/vKpeXeyhQtpefBWFfWvroZz
LIoIdIthhRPfZKFVbsA1VveYjxITMg1oJ1ue9oBmsvAk7ClsrJR+6ww7Kv2vrWEflPt+eQJXNwDS
47PM4VyNWQRXLQDRztggDUSNrwPwPj8vf351fdBmjfQ7NFwgHHG+PjS1NEIqfN6Vzk4bxniyPZCb
FxGVG5bWFgmsCYjxzZmGdxnmU1StTa4jIjCFE/WyjErtrmlvOibnImSS59U/bGxoN6GdW7ehU7Gk
1eDKFxSEl8htNbEIiR5dnjlzdUBIz/0Rdphlds6nLmhJmtZtWT2UiutoLyCoWmcT8sSWg9rmKKe4
K8A0h9LrmwFQ+zfRgJcgd1K6IxPEtetMTBHk7o2D7Eu500C+FqIPtwP3iJL3hdvJcMrQA5sGxk+7
VS0a5bouBjkyuoi0YESp2NJjonH/XXTptLHDF/eNjRQ8suD4H1LwHgDMCy9KpTWkWs1lwmkRNXrC
7G/2RDdmcBGo/TGCXC2y37MGKfBC5xPoA+TASdmqpGRah5sNgtmK6YwAbWHKYz602ltl29mT5db0
xgYly1YgvHa2UP11ZyWLGaa9iA66cuCOCxLiBy2HVIoO/TWcgq0y4GIqLbCp6adGFlPZjkSjE8E2
gf+jVRn6SBhL6x8uolMji4tIeawAHwaMaGHj78etztnVicJ7EoBAvCk/FUasJgCbf84q0Ia4/VGn
DgRMJq3ciD/XfJHtg0prlifzkI0+3w+2YnYG+CT6TvXyqBMtrEWzQ6NUOHX2hm9YXRQQdqEJC7VZ
8Eidm/L8PpNO7pQPut2pq9ElLZh4Uy/Uva64uuwn/uSalnE74I04S+CfdsGcfG7LIp5bEc1GD+iA
NiRnwjmvR8+6d+wGmhK5L/3Qt5oRKMOU7/opRQJ57P2vmOp3XQ1NpAu7jXuwL117mrCxd8QU6k5n
IQscsAR3LostXQPlz8DkV1JAPLZgTB3Ry81CFL6rvd3giRf4bX5IlS5SkFwx+56S4V0XKr8JRlHH
SPHYO58U6Ny0uX/noyQVTbnvPdSIbyJXtV/BnDE+Mb2ZDo7FvyIV9aF0VT0ZGbo+S8CqbpTvVrsB
jUgggsIzT1XfdUWzwzCVMz0PEG2NmpDqM8dnkbMSusbcvB09Jw0HvXBCKBclIAR3r2TrOeEgW3gB
UhfhIMi7HqhvOShfIqBJpn1evdbjF396bIGWBO/KAeRral8xDhGYZgrztJSxBFoLgqe9AIGTitrM
idIWamGe4R+6oK5j2qPr02ot9GjbSH+2Fmmj3hz8ow/YW0RRkduXXUv/xRUADQAQIbrQP7Pv8JZM
vBJ4/E5g/DBZHU32Wys2XPdacHJqZL62TmNSTsyeZHkJCLkeQTX51STBbqohMSOzPVZ84yStALJn
9Tdo2ZrAe6KvamGPDBjrQIbyoTQHETZFKh+CXGuvWzdIb1ps78jI1bjzNDO4MbieP/cUVbWo00d5
h85cd2/RkhxHJAsOQ0asjTzR2kFH0drFmww5vk8H3bXQhaMCWj6MwRQRvY0LHa1F1cvGGcecLo94
gAwi2tYgsPiJh4E0aVfaDE+bwnbJ3FomvyBI/EH8qQ3ZYLv3Wc3FwcBdc+u6jbNxjy7GON+jYAhF
HArgE4hllmBbHL7eT2U2JNxtrrinnlngRRIETBtLvXYLANU1jxPJWjwHz3dWR/zKHgaXPBjqDf15
6cYkrsVTJ59fgniJgQLMlOPzqjjS8QjAsOfsRbezih9N8Q/bwgdc30EjLlZt+Szpx1YHoRL68omb
PmRedueCZJuTLbTW2o2GWjhwYYBA49QvrmVetpnBgwHN2TOCvkFXsR3nrbPX+MYl86dQu9yBp5YW
p9CF0jMqoByW3Oy+5FIPuWZep1BidVQRARsdVz0Jg15eWd60k8GQ5Kb15uZjZKnuaiB1rEkzlnLr
Tl/szT/RD/gX5mZCxJKIxs/3TG7qfSpTSR6Y98O2vwX8l7Ol3LTm8E5NLAKsxjIU7UpFwOH/MfTP
WXBvdvu0esrA33f5mG8NZjHJBDSiuUkxGMdWYVBfD+Pcx7xxmtf3DCZsjoHQCLQIF/qpAI9r04M3
Bgn0dBSRh1xP4V2jQrlhaRF//+/a/NfSIv7WXJ0VaQtLaC3RI1CXsKgsJutopmWxTy3cT0ULzdus
w+2oK9RdL8/myroB9IzwG4wySJ0uBwp2qg6k4DXYsBygekzh3k5peZ02zhUt3bfG1naX7a1wSIHi
C3lh0FWBoQKe8nwvphboZgORjcCaQUiuGm/c/E3zjH3ZJ4DFaGm96/OvNGChR39LW0aFfuzYD996
xtshxDSi8bm4N/wtcsPPfg8xIaRp8Cie38XLChQE9rQ8y1KVNMabqLqdS7+qwgKE7NfU28cueLo8
DZ+nHdM9v+w83Igz2/P5LIzUrTTN1lXSFU+y/k7rdwIG7tqoYt34uGzq8wY7M+UsXsigzmatqyaV
VHUKLM4+KHcVsMa+98KzB6pisPddNvj5hsJdj85x5JrA/oHC6/nYDKKZObQmpqS29qWI841bY/Xz
CHTBFYsK3qc8U0eUpZRDpoRlJG6N31b6fPn3r9TLMQB/ZnRCMRKJi8XiEIi/ITurqYSP9/YA9R3z
WlNvzE+qYd/bD7X9i8hH5Qwbjm11YP81+6eacxIzdhPwAV1VTgkQb27wlP8Dsg7U2ABnAasIWB9k
/M4XRhQOybsSOP5qYJFNb4piblo8aOx1YwL/3NznF+G5pYWPdl3F8eYp0SrToF3ZAhJg70j9u5Ux
/6WGFiiYDFr3K/O98romnX1d2W4Xc9ANfmvSiX33PIp2Ywc/Tx+9fj+g7Q0dKJba13r/ijejkwC1
BS6EonJ3ALh7L1ma/ay45/ComJz0xxToCpTMY7/3CeVfrcL7UvLWjLrebQ6ZY4svtTGW4y4rg+Ke
tab5u5CZ6K9cPAdu0IZCXzTBaNRxFwqAMvVvi7obn2hdM+SFtOEx97XX3KuCR6hq1LuAtPqBqBFp
oqyp8kRmLjug9utUIdQVrJ1Xg/soEoUvrkVfgZbazTU8NjlwjMTMslAAlHuwRIUuB65BWCKzrX3X
p/ymzsfuujQcFmZUTEfbldm13eIeKKchP2jYMKCfR+N8DzKEvSDUjLPBTB8MRPUosKAjybQVot6h
7yPTKrIg5I7uf5VNrd3nJVM0dKQjvktfkqM+7X3Gf6cB+7CBwZaFdjWVVuyB8+UpL1120+viMdcG
+9CMlF+Xbjvu8hYgKLSp6HjJURWJzh4iD+RK96noWMJRFnx3zEL72aKhZV+MpXi2A027mQI6Rcoa
vG/UnQs1xVDfO0yxQ+WqEitsTCoylJN/Y9zwH1vcjyC/Kn5O4N3c9xMyiL5rF/u6o/3ODHJvPxVO
GwVeKo+o/0Cjz6rTK5kHHR6xUDcA8AUIxNYcI8Ooymu07rj4ihQRG83vvPUb0A+oKZ4cP48RmA2R
1gA3Er3ohRFV2lg96YNXv0wt858qsy3vcrBZhS1qTzeNlxn3IiVg40hZDUQI5Jg6I+veaM35QfnE
iwgY6Q8eSZ07w8rQx4KGCNDSI8ugzB7qlRDRRh+9N4SGQ7wjcRrrQ1eW9tsYEEcFJegQXLS7XrO6
4jvR6s2h4DomW9YQ0PBluUOyDpoKqh32nmaI2HR6fu2mrXHULM4OXgb62iLFa1xTBo1on4rILEvz
4NoUQUXtOxt+/3PMdH7oF27TTrXOY6wq79HgtTeDr7Q4BGCTT4Mfl92Lt3KjId0P3g30h9oz6fu5
H0OaLRurZizuRyt3P6jjlTUElJz+mFouxxlAworbqb/z9GG6wkXihpM0g7hzKTt6RhWEY11pkP7+
hmxj5ECP5G5kZR2Z/L2zdYjbesOOF2jFl9MwPeS1Lr/7PXaM6Rb7fpBmBMkUM6K6tO8bvJQO0BUe
d6VEi27J6z6mjLR3QzpYT6gY0YNmTulepJAKGc1JPhRc0+KuJ28q6NlV4SAzotmlFwsuwOgKwuhD
WXf8Ox9Is6/d4IdqoPeXUWRdvakIojZIrTtFkZ5igb83Hd4/6WqSOz/wKVCdlSueqVWRKwsv1R2r
ht91b0GnhIHCwFI6Pwi3ZogCNJZHNcGGGEEAA8SDjpdIaonQ64vh91AYdqiXQh7SHhpBeQWFVUr6
4r42eBc1fU4fZaO2MvmL3fOf9zP0uRGF4t4FYuB8UTWM3wsUHxIa5F3I2/YGseC+MSF/ojNvgwFq
sYP+GJtlXJB3nKmRl1FvUFZBPaGWn3i1E4+Odgfa6gcoVdZR6vsVms7MPcR4fpqtthFur9zxOLM6
cudoGkD5ZXEFG0VLNEcY+T28XAuCNvTWNeAm2zggmKrl7Ys2XPgGE8KEn8pJZpoBNa+m/N6UsSXA
srmbyhil/pLHlw2tjubE0Pz3k4glLUptgveEIXGf2kXY1Bux61oohhwdgBYo8KC9f8mt2eSGgmKp
lt9Ta0pylb8QLgUYv+XvqZCPae4gd2veobnjts/lr46OLxsjnKPjxVwiyYKZtGeXg9rm+RAhx1Ta
IGJME29qVRHmbh0cetAQvDhmbYUUGiCxO/TkSpSOinvu0VtWk34nOwlR0JGW72jkN+4gQp3uCOQc
o8ntspfW8Oo4ENgBDJKz+zTVgyuW+tMeF8Rv9NHQOxqQ/jobso4Bs2OQfeVQ8dSQyX3M0eESGT1R
tzJHC6qJFrzYLbwxRnIbqdopqMZ3hVV5TJXwHkFJmv1Omd9+yXREUpcnZ4kv+s8xwvvFhg4Gno7L
XFRlpM6gzKBP7OBZ164QsYUFa+JUq6AhGefaG5MZXM5GbnXxVPuPVRucmAD8oGP3U0mxosTLfL2H
vEsXI+gQeByDkKDRkN4hTnBovTo/jOkWNnnlyebOqVXg6Gd2qWUDTl/7vQCWqrgnlnfXpjmETFLz
VXn0GDTkkOXp48bszi/hxdZzQQQ3i9mgNQX5xfOtV420bhrdg6/ovPbWLYbxliLDtZMON3dT45RH
zIIu4CvN4N4a3OCGT7l2RIE53ZLWmnf5pZ9iLn4KR2+TIdz8fqaEaOv+GFjd02SNf117gnimh4IQ
wBweXnZL78id0hOVk997hhHhpgp794UqlGDlxvN7zXGdGlq8T2hFNQUB1/yeB28lqI0IQKeXV2/N
gjMLmENwD4pEyzKaokHntj5HqsIYQ83RIRC04eUXxwCJowAtUjh4NgjA4ZwWkxVMQduXOvbjpCGC
9Cfw+zUh07QQVbAYBPiRuaWRsWYRbJoAzaLnBp29C19YK2Sli77D8hDfu8HD37udHH3aGQ0Nkrxz
cXPqpM+fp8HcEhBauwjA16gjVQJetzlTdb4DiRKV7qeTlZgGVYdSWuZLDeavJ8+c6uuAAuvlot4C
qSy322clrtScFsHenIzs918vLIqvwBQhofyHP/L8hxi+smTGlZV0hByLuj1uZZFXds4s8zS3pIEi
GenacwMmbaoqU5mXNLeGc99stUlvfX65iFIbi94CZc8gjoRcofp5eX5WXMXZz5/jvJOYoBU2MYD3
8xLkfxvxE5Tv/Zb6trlyKQOpgF2PAwaPt0T9A4RnG6ou3KTzSJWCGEDzwMdUQAoOXAHSozsP2gSP
c/5RHWgBiDcqs91RS4Fx7Fn2BFHPEG2P1r4SXvtYaoa+EyiEfVS0Ue+0QGAVIuxEwt5wtqCQi9n/
z92F0xMAaq+jY3Qx+1VQTlKjuLuEYmFeuc8AZXy/vAALE7NfOJucxQKAYrQkFVrxEs97qq4Z+zss
NkagA9gHL6Ajf4ma3mIEfgN4QGpzI+EVlMLK/hYP+LfLI1hsodmEg05qwIaQe7M+gZSU1RoqULWX
+LnJw2DQ8lc9TyUeYIJvmFpM1mwKgE4EErO+2ixQfb5bwSSgSYRVAimGLKhDktv8e6EhsfLXI4L3
QoOyA+J7PFgXvlqYKHjjbSiA5AHmqC0iLt5y4++fUH+eFHNMNJOrLzdXQZF0cBolk3S0dgQkdjzf
ufrtwLdaL+ctdBIO/Jk1VOxsPMDnNuElvNNgQyr1aZCJYfDmuoOc8i5nYNTr/fzdwNGL/372Ts0t
Zo+2HlqCXZijtAyREYjHKdvZzs/LVj6/CTFneJwhMYqK5KcuTJM3Hjd1XyZCzkLk7sFXiW3LsCw/
emA+A5sBKVftLxtd2eoI7fACnbXRIYmwCEQ8sKuMDRthdGThaD64jIaFtREwr21yD+hVEImhAI/a
9PkmxzEbrB5QtsQuvHB6Tfu/bC/9sx9ODSxOkasot7HHZaK/QrY+tPe2sSWCOK/xcsudmpjHeHKt
QHJHETLBRHalgwtM+xlNKRJxG75zbWMDpAgaYVSTIEG2SGE1+uCnLYeVSYRacBghDbN3/2m25twV
sMSAk1qLNc88j/cyr0SS98EetYxQ4S1hu78u76yVxxnwIFCg8+c0AzhqF6fGHXxGKwM93k2Pg7kv
0GwokBjNAem5qRxQqr2qLcKxtY12anIxskID7tfKWpGoO6vdyebq8pC2Pr9YHYmHODV9TFyfPQ7T
PWTT//77QKvP3Mfw0UALnO+xzm9NA42wPOn8IczngsQWtfLacZ8ls2zgb7Eyy0I8A7dRBpQ3T/Ly
xczcmIhvNfn6D6OYy28zFBH7eHEYp8pTtuNUPOlDhOmR3W3lsFYH4aJAhgocimTLa2aQaQ9OcV0k
tYmU+3UV7Ifm8A9jODGxiGE4cz2j5IZIhv4o1NXwdzEq/NVc1UPGAv/N6PHFFHVCr/ySuTwJhvbY
Df2d2z8BU/e3YzAgqA15GQTzqIQu7/wR7Q9GM4xj0g1HlPKR3bn8/c8eEd//w0OOCNgGdcD5bjWk
qjgHejGxwcQl3N8cNZJ8Oqa22BGbbBRdV415uB4DNFchHTH//cT9+pC3LfSsHpPAaK5rdRcAzKj0
ItQHJ9T7f5i5WTcD9yECZTQnnxvrAHMN4OpVkn101pXvb0zcimcEyhhw51myB8fEX3zfnKyGVEwb
E9TDHiyTg1zJ7yIQhDyhRxuEsix4savqWRPZcbDky+Vl+3x6kJA1ZpVaFMBQH184sVGwzOYW5wk3
zFfS6V/QKvPL6tONQX72lWdmljgu22UTOn0kT2Tt/dYV+JWQKbo8kvkQnl/JMAHhI+Sz0T+OhNz5
MlUGFQMkZHiSTd8Gy98j5wGOkT4GnUr8D5aQ7kCsjpzKJ+H1rPd7zfA7nlSWuvGoyCLh0ChnCAXJ
2G/0Ii9RXLN3mLGKLmr8eoC7YF7Bk72eBmlHLW/sk66V7R6WZKTXlD1KI/NuAmmOO+7qkV3dAw1c
hsxvsmPpOh2qrax6VpDk3eVmEYRd5067lrt2mAoxXF+ekZXzePYb57U5+Y321BqkEaJPGNF3VQ7m
XyKb4wTWHNto3lTd7S7bW1tr9NQhwQNGoJlM9Nwe0n++QJG2TzJqtqGZaVcmFTu0J94NZJN9aPZc
y40FniPk22cBXVDAnhtj3Gl02nZ9Ypi/Jvmr0L561otQDwaodhvkk496pV07DNlz+nO0Nt63azN7
anw+WCczy0xNC3JO+6RvehTNTPlBPfkyVnoQTY17ZYmtjtKlRNKf/eZB9hC5XmSWIBx8bnGsZpU5
q+8Tojf9XH40rqhVQALZRI6gHnl50xGrvOcmeCIK5mRRwACdcpjBI9w9zsZKr/knpFYQa+v2nFpc
nOqBkpqIfBoSJtEj0XfafSXIrzHfwr2t7ahTO4tYEVrMSH3pKDw29M7gZawRLSpJHg1Ns+E91lwh
hgN3D5ouQKMX59nPSOenKQMyN9ey76CN6cOqKvOfl0/I6ryhMgCMpYun/hJA5op+Gl1lDMkQ0AfV
qCuvG3dFn2+wSC2R3n92i49qwHzpA0O37Nfp2WDlxLRQc5nEtAtkM+1SA1ikdNCssEHUH2cAQ0SZ
1ZEvoiH1TtneFAPPYqCXoHNCahrgMGoQlNRc/0vY5PzjQGEEAAZyAhCoW14JAA+PgyqqPmlAKIIa
SWhlR808Cuft8mSvLCmQTHjZgB7a0pGHOj8yvYMSeCFgR+hvY/3LYM3G3bYWI5xZWMQICi3SpSQ1
QInjvkMXmAchb1HUAO8+MwMdI/IVb/fQNafo8shW3M+Z3YXvq2tU6GsXdvvuldpZ5Pdgw7jqq6cy
ff17SyDAmOluEdd9dulp0wT97Oic6gMqH/mYiOZXjzf89HTZ0NpinRhatuhxM7XBk8lxV5lQyL7d
Eoza+vxiLwR6n5d2inGMgIHYgQAWYivftbobToew2A0oetS1pc2XQpco3O1em6JrsNrXw+tkNjF2
SlQZ5V55G1O34lTQUIDjFMBzfWYANZ1Ug7Z33oORt1Y73trDbuapuM0saKhcXqU1U6B9cWZIBCSH
luVNNM6ToDWQmQ6C6tbL7as8vWXOxuW6ZWQxj00tTch3yz5Jhwl6Mm+991GgQerySNaO0OlIFkfI
9Xo06fuIjXL/OptRFu6Vbb441hc7iP9vluateRIrUPCXDh3BcKY8LrwIL+3eibL+rhw2vP7aHj8d
0jyvJ4aENQFTq08oeafqRs+cJ6+yvl8ey8p9DCK9/67//PcTEyOBUrGlYdZcvIWy5nthGZEJUN4W
T8fqUDwP+Q+k+GFwEV+YA/VySnCUqlI5x8x19HjUpnZ3eTRrewDpO7QwAok8l4POR1NXaLxxizle
JXXwJBiqOazSW6CxLD8eioYeBzGxt8tG16bw1Ohid+eyzMe0wREyyC0QKrkF0MWt1rxctrIyNPQZ
echSA5MCgclFKM7yys+g9MiTQrXToznR8UonrX/tgzkqFr4aHsuAb3U3rQWpHuIaICDQfIo5XRwq
oeMkKQPbY9Ie3f6Dee4NK+QOelAROs4O1BWxk9+leXmXpmPMpo33zorjADE7yg3glcZltdw1LQ8A
DC4HlvRWE8rMhuDaq7nVv7syszCCf7gVbbRXLcYIdQad1rRmSW4ExyIDRK5jt3yEVB85dmIzxJj3
4OKZA0qBPyBz9AGg3ni+R+1CDnWVlSxhdfnokFQPzZJBKrT6cPoZ2l5VRZgJ+6UWLGRuHo01LfeX
99LKYZxzEOhBQO3L/tSYJ0ieMlUHFMXs8ltA3wvJt9ot5zj+0yj/a2LZfoAHCmiieo8mlXGFvOpd
qVxI9jybUxl27vBk2/+wU6CdMS8hWHogb3s+qxZBR2lm2zQpmu7D5eOL4P2zNiJ8uzx1K4cdZw/f
Rxg+AzEWq8dHx2TT4NLEKG280u5q/oUPj27xftnM2gohu4IwF6gHZIwXblkE6A7yMkaT9HFw7vwt
leG1UeCNN4d/gJB82vKq4RIrQTFb2k7SGyE+eg+w8A1vvHJ6AWQAeA7PMHRILjMq6FzvdAVYXFIT
59hrfTRxqAJV44aZla02s5vMEC0AYqA3fL70gFJXDSWZjmLa+KvL7fd0CH4O3L+tay0NFfI6oYE/
RZdX6LPVuUyNohGAcN5nmFbhDYEaO6UnDhiS44lPfkxNLXQzG0oRVRapFK3QhtrKvn3eGLNZJOCR
kzGAgp4xEif3NRknSbWG6ElnxPaLMA6XR/Vnss7P7fn3FzcoHpa4vzt8H8SgJAShMDTpIWgb85Ek
UAXcVbV94HL4YRbtV7xoPhib9p2GJI0xNZFG+jSeDGc/Kj+ZuBYGuQniMfuhTK2r0h8fOxHgrJj9
HZmoiHWLv4Dj+cuYZZGZdYfWFzvDpM9V0wE4JdAWl427FHm4ATh+i7uvDAz1eGsXqKUPrw1zryrp
RK5mRcZg3FRCHHBzbmTAl6ATvG3RVDKzfCM1CE+5rKsEjeuXbiUx4V1e3U+Vz4+y7c27ZjTEVZab
xhMEQAsRorGgvQ9s/YemDexZZVXghi4/pO7d9E3mvCOxVvjVXZC6Tex2/g/WMeRMB642TsPnDfLn
Z86c9x4qNcu0kmbz1gMk1L1TPjptvmbx5Q0C9vZPnt1FCQjQRORk0UvvzdfpyQ70aKVy1fbOXeO7
dUQLf+eU6mvPp8gy5A5iLkVo0CymKWqojbVHl+HRYRY4JGlzDUbLD7Q6hP04AJrM0kfN869Hu7xq
GnaNz8UtZEf0qo1Ah4DQTQ1gagQzUuNXPFYjHuDMz+71YaiOaCeEQgyxf5nKv8laExVukz3wLrut
SfBIW5bdjC2743mLrHFBd26LvpGyOJSW4r8ziwLRnpZ9zCBNHXYeKIubVB7Gzn9ryqEEnGhM8rGR
YWX0O80gN+YcfBQWtUKZQ0SXB1N/TQuojtXSNkPhE7kbIS4eF1UVm5722+/KaER7jl80aNtpIYSp
0dATIKEBp1ERVqoY9inyxTRMc/I++u6taIa3wgli2fjXdkfvHaO/c8oytqz8aRjy6zHVr+0huElB
pV+U/RGUxW/osb7ObfcK/UMg6+Xx1E9xJcnecM27euyvypZ+8VJ2PTnZ7ZSTfYvc1DS8t60Ry97Z
CU+7g8YM/LIMdo7sIAGqrlrlfTHc9InkAnXjgOlxNbm3GdORhaTyA3wWb60lY+RLE7c2d1QGaHAh
SVPJ/LrWBJDn/rgzc+wE39zlhfMd4ldHPRt41ARlFjVTkIWjIvm+NbICLQlFMlklMo6yfCrGPrYG
+7vWON7ehgpRDKw+CFtk883KPHakRXlwOeTdkM9yO3T/WCquOLEPTlZf216N5g5QbUZo0wIY2U8/
yiJnR8ICI/aoDgSJJ2MfeO8QbWd5xLPu2ziAOsxNnQ0868oRBAEagMrgQUOybtlIWDetIftKOHe2
Fnwz2vYtFxuH/E+56NxNu6cm/mQuTg4hXjJk6Efu3OlBryepbWYgP5Tmm9LaRkXoUYNvcqzY0Pcp
EtgqvhfMvNb/h7Qv241bV6L9IgGah1epJw9tW46dOHkRMjgaKGqkKIpff5dy7z2nmy20YJ+djbwE
UDXJYrGGVavyQt929K+l+/sKPLkaeI/Fe9tuGJTqWA89qqJW6z5QvUP/jruprIlvMf1bbsAZL7+S
wujvCWbLrLw5l84IEpsOACoWbC2CDSUlnCeZDmiEIY6u20S9eOgxZ6prvvhptrJrl5brXJASQgEv
7XjMknDa5KHW3lEZyz6e6TgVAZjUuXEcnJFrCKHFMccAheKlaXct+3Ay5VyE8kI3FXoOm3m7CN1K
zJ3Ufuhr7qGvIC3x6EG9kDLXEbDPTSvKTqFdpUkACXaObudVwEnLbm/6w5cKmE4js6IALUlWMJCN
1OW4C4zc3JmNZJtO136b/bRtrGGTkIxuU8wfl5yDTyZw58fxhmvkWXOrt0F0GzSpjTdSlCUsbJrd
FwxzrifB2m3To7uRyPZVYAr2jasVUZdo3/W2iUdNRxP4+EylFWtTBQ44+z4fR3IUJqeYzDY9u0G1
5YO9N/EADI39lpDyR0Czb2VKnRA9VkZkdB2chkD8rAr+wzHYvak3x8k2Njlvjl7Z3KSjjEgWWKEP
bpuJ5T9QvIEr4zj3OYp7uylNa3RwmvcMfNOkt1/0ycFb1kY2tyK963Z2xpHoAnYs48YdruYhL+QX
o7SccCyCeyRmv1x/ki/jVxwWgACYnQYU6EX2PSt9tDHl3D06jKd4zNombIbpeTDz51rXwsR1V2Kg
S9d3hp6jRuegTIemeSXhQSZSU06kcQxkBcaVLPOT26kS7MtIAkwmRX8xblY2sWPVT/Xu+mLd+ePn
lg822kUXPRI8C5hK30T5whuS8ZiBtO2+tbr21aOM3gystSKO7NIePXXZK2qa2jzYw/1VAnh1C4AP
SEhT3brF+INuHkXqf0X/rnPf5YxgdHVT2qHjZWjyEW3ehOjIy79MVSm2JHV+1Z2ZfhmmuiGR2fTp
kyh0/owI39k6ZQqSBpRg9K9mY+m/+wQMiDZneIZxD8BbLIHIBP/f90R32C6oveDVT0wYoEmrkGZr
x3tP9sm93Tf8rvWz/KhpebtBipkdJgNkxHxIGDgJjPxu6AV4v0ziPfU8mV6SxB1fedXAYsMPfjfM
Hv3S0MwoR79sEraZq1GQ+btpVCS8A6eosPbgiV7Luc52QDkMGAjkhWC7QfCjVg1JYY+Ikn1+tHr2
1pnZtnV45LfWpoKVoE67k2PynK8yHC8oIMhe58BVB63JRWDp957m52Y+HmuAeIb8b52/ZuymzFBG
RBNE7fxc0bnLVSJEhr4ho4iAVq0kIl7xuT9ME96N7TA8cnoDMnR7za5feg0oBc8dMGhwheVVQWKt
x9sm9avpWLTxVD1+HH4IyIuDcVU2RqLj9iiJixHDxFmr49mgwUgxxdjWQmNIv+kuBt98fLvwRKGN
AUVtwKuVBwqsrNQTqSWOhvjimzsonfDuxjU42oLXADjdf6UoRghaYTTjfJc8Kw8xJXFfWt/ZnPZ3
Xq8vZ8FrOBOkbJzWgji31iFIr/8igABtpq5/+99EzKpx4s0J0xcOMSGCBFEqjr0daeNK6+vlI4Hj
n0PYGfR+2YHKiJ0YjM7b1cO8YZZk9rNlUQ+kQf5xdw7NSQ7kIFVtXtA7NYYYJKsNfiSOx//kVJd7
gpFRj3lhmVvQsABvf333FjRh7oZCBRqxE17Ceeknu1fWdWcPjcuPYOxEezc52FhWBeRCItaGkC/s
IsBjwG2bSEk7hj//lBNRuiPtieKlO/LeNW/kkMt91TTtH5oF4ovF9CLyxIh+0esLXLAM6B2Zs3WA
KMHIKgu0EkGGViv50bG7dttNur7j3qStnNuCnjvAXmIS6tzSecF27FjdAK7Ohh+NsZueWjER5HNS
YzsN1ho04x9uSHk3UHGcB4kjYQc0meJfEt1I0aRD+DGTvHjg1K5DA9Q4j4Pb9k9ZI63fZGLy6HlO
+tBJqf0sMpJjtLA7Am5Gq+9M+vltgld72ySZjHoTjXy099PngAcIx2sjQSIJY12sSsrQpY45RCmj
5bbEJIxQlBk4MgQDF3lbtzvBS38zdjK9x4M/RE3A9BAP53jIRP+bNTYH2lHDnRnqdjuJei90gWiT
N6A6tirQP+KdDidXbLsMXH+jT3J4ISINgfeLmsJJd7ZwULsoveAmtxgsr8zMjdlqzs1QYdiNW9jl
N/QUvxuCOe+BkG7UN4xtmW0Mt6YxJts8Y+2+qFryqFcDeOUG1EregYLXjqXPzDK0jAI8I27XjzEr
krFayXMuqQVUAtTOLjCgF/mkhqam1NFdcrSZnhzHuu5/ENC73BusnlZybQveBNLqSLEBuO4hj6vo
ueySxso4GY+9NlQ76Tr+I0l48thqGBIJpiZrm7C6vPfMMnlHGJp9YqUzGS24d4GNQLXp/HKTnmhA
3nbj0Tem392APm+3wJSptFwDnC9YkbOAV1nnYJSZBa4hccySED27frrxeTwVj3xtqvXF2c31pQAA
AiwJOAa1r6GnpCqoaKt4smlUskNXImNJP7ptEDJzCCMT7mMgoKuE7yi0lnMWrYpJ906bHwn6kJpv
1w3ghb+niFDMhU8MXB8XIpr8p2vlN2Ww95HXEJgti8THkKUrS1qUB0pNC27Svzaxc03IqPQrU8ur
mGtlyKQd2T0NNco3HX9sst9acXN9fRcGHusDwBIzdx0Tb5iaMJrsCXN/eNbEkxOWmNHhTWuF8UUJ
KMJY8NPnJl7FJ9MSf3StrK1jsOmk2vu4Nul17fuKN1Y0NmGVqOvYJlZoineM+v34FsGlA0MX8GWo
vs2qfvLyDqww60HXitizog67tEZYvnRV4B8jWMFtAVBbSdzkeJIwskQWMVwwdDdo2ra1DteXsCZC
OYMuBUgAFY0iHjFt3B/G2Bjax7z19h8X46BLGxVeTK2/yM/njQua1XogMUvBUbUb2Z6uzZlcWsmp
COXKZ0NgiiAbSVxy2ez9uu/3xCySLelBi/6/rUa5+m1SFo5oJxLj3J68MXtwxY1cm1tx4UHi/s1U
9aj0zGevNja23A9kh+6QuK+2hXWQLrhnouTX9ZUsXZFTIYrVbwTag9LAJPHkBn+k1k9hYowrZ78k
A14iMiSmA74KtTptCmlUjlGUsengWcHI3ZXvLxz8jFgAMg1VQgcw7fNb2Gm6DALMyou1/k0TbIN5
Vgz9eB/eqDMhii0RXeYXKZyaGPPjWqDO1yLHhU06+77yzmea7EbfwSJcC0Uo/ky6tQTZ4jbN2Aqg
K+BQq45MDjgnpalfx1SG03cwOZEVXVoWgB7Cf9jxCyIjDyjfCSn5Oh7A3OlMDbiz63vMW/hy/SQW
3kG87f8VM+/kidElXLdMQkQdg60kRHlVumYkxBBO6YNtfM+z79fFLR4Mig8mJsgH+KMcfIWnsQYP
XB2POSjl4Kmb/WcWdCJBOfqkdvS27/U6Nir/ACqNyHAf+7SJhPdkYypiTt+ur2jxnMBWOWPRAJ5S
23H61ClSUMnWsTSLAzgr/k4j+Lpkoq04ELPtOIunYObhqvxHjnIvc4G+CbTk1LFn1hOS09zdGv2E
ma9isEC9zjRkzEe6UuZaXhwgJP8A9qDLPdcOhxO05LjQjnFOKO2H5DYdViKCNRHKQ5O3tQHiRYgI
ckArbtOXovnUXQWOYw5H5ymI80840XFHuNxinQZCCOe54u8AReVrXTSLp3MiQskaNFRSDbSPDWZ2
o7LgxDkiTNf9k5E/RrG5rnBLokAQDiTv3CZwQYZeJcicl11SxUMWRGZdHjElZYOYB02h4Ls3qPNh
igNoHvwmMB+iRxA9e4rmWZWml/bkVbFZGwhVMRm8RjGX+NH1dS0pwqkYxTQImGwj87AuzfxT1CMm
9f12zB/XZSzu3clSFONAwfTVdrYPGeDu6c1m45RxDu4Qpqdbdw0dv+BynO2bYlq1VNI6LbGgAGdj
d1+diW+4WW+TZuUKLRlVAON82Etkx3yVbV03KeByegpelMq506z03srWqHmXDgezn0HMiz8AUiob
56Vg8Exz6AABBN+awEz0dQh21w9naRmnMpT96oxRA1OhU8VUbBowo67NB11bg2oGJhfDKAx8H2Ff
2EtM9OA87NdQikunjn4kD94ZQr0L9CAHhq11XUFjQ5h7zX7sWLOx6O/a3H5it9BJBw8Q3O++atT6
JM/RzkdonGjPuXOTyPD69xfX4cLCoNz4z26eG02Ljn2Q9y6NkdxlJXgbM3Tllfs/16UsuR8gZfAc
jEFCbKzmPe1MpMJrEFRqwJZlzWGQP6z2lmd841npxu7XHM/LFlAYM6jxnOhCF+JFB2JteWXXYR5N
DBZfeedpjsSgrM7a6MLQ9oXf2geX89cEXYrbxnSmbWq5xZaPgx52NZCmRutOoLi1uhD8t3WUm0F9
mwC3uLm+LUuqinSwCfQVYryLljMPWdBxYgFMbvWVmE0o3Tdz+MTbfipDsbcuuEHBj6RVsW7GWvvY
OTUokFeu9OLxnqxDMRsyAKcuDWCZ+qC5xdSpZ8+Sr7Vp3bZFswEZGehYCrLS5bu2d4oZoYbJy9HH
3nVvIBrq6Ia3n5EAPvm5GQ4YINUYAnYtPaMN4PLVQMfxm4z/qlZRoIvLOBGiLENQX3rTlNQxSsAR
evTDFmzRffHyCUWDd2fhEgLLqXb/zuzCLhrTcED1XTbKvTS9yEBIc13K0rML58sC7xOyiACVnNuS
Al3XwziBkSvg9UbmL0m9p5gDMLUvWfnnuqh5W1Q3+VTUbNZOfD2MSkL2d4CvJ8TXkT9YK59fOhWY
dqBzdeTwTJVgwKvA50wSUJBhls59itKnAeZuLfOfPrEKDLrBVqEgc0Em5iVAKLhc4m7aTREC4vGk
+f6v6zIWloJUGI5j7sWejeH5TnV1WiWa5ZGYsN8zD7CxI97Kbs2ZG+UwUFSAXzLjVfH/rBcnhxFg
8rjjORqJ3ebvmBxAZBkFWorB4zd5k22M4LFd60FaeLXOJCrRBCGI0QjOBscvQmKBPzYLKQourj6t
6PTS9vkzGh2j9dxLI5DlnOo5CZCD02goCownbUPqr3h2i8sBIAFwAYy5g16fb6BFaSY9VJ1iM31z
aAMi9UPRMww//jCOfx6sBMDPXGHFpEB7vlYnJzV0bcXrAcpga988V4J18o21K8734o6BXQ74B/A3
XgxqS00Q5MoMZ1OZodQ2Vvaoj+/XdXppv+Y4HCw/c0+liuR2MVPM9zu7RDbDiXzCQqAhNjqB9zKt
3B53wdCgjIXMjwNA40ySe75jWjG3mQ1dGQd23j+17vCjpUlVR46FOQxhQrWnpEoe8zLfaTGI/3da
6exq+CVRkjXagUmDvgFbSrYBk2A4bAoXYaOs3tAGmB9GaZK/JZL5u0CawZG4nXXLeTrtfal1W6dx
UD/QTHYAQEnESd+AHXQcxZ6Ab3wDReJxVxbjkY9aDrzeaP6pS6bduY2B0cmyt4LfejPYIjIrf9iA
r8TcSNmOf5lddJGF4ZjvndTzV4Dpit9pXQeHOsmNW6cG9tbHUKc9QAivBa94WKcyPeSaK/d6ndk7
5uos4hpqtWbNUexNbHIoSV69o7icbzW3AG7MdckOsI61uvbiseMeghoJ1V1XPfa+sEmJGiruYrsH
HO5BaGFT7K+r1uJ5o0MNqSWQLNnq7BMMDfIsIHJJTJt++6BX3fb69y/XAErfue8PvZqIt9XSpOui
58PucQOTqX6XjrFlXfltzIx7MDKtmK7LpfigYABZFdAUGFTjK0bSqTFJmzcEovbJgDrISqbqsqMQ
fXYodoEswETW8OIWAnsu29JAeYLO0Ps+6+G8tBJFnZoDLcZu01rciU7/MWH+Bggt96ZVv+kFWfkZ
SxuK2gggSgZq2hdtzzqpOp16SMaDCyYWeXHQOeJwp+4PPqaJXD+8Sz93XvF/ZZnnxsARdWI5uUXi
QXZAvbONK2+IZLume/Y7/4j5s9flLZ4gEjKeif47ZIKUh3UcOg94GFQzKE92TWrcc9P9sL5jSUj6
QCuBb7+AeBmkC5iPBGBMMDfWTN97wB4/sQjgsRGGoboM1rTzTeOZVuVstIpY7gL3FiM1r39+6fxt
E8XxGb4KZ31+jk6etFTrzNrhqMXRbHgsAdwwCjDK5l7xguk0K/7aoizAB2fYHQonqqwRnB7AxSZF
XMhivKGdLXad14sN9wTY0gPAmq+vbf7t546VP79yGFuOpBzSMkpcRfiUBMFYQLfNPfG3Gkf2andd
xJKK2aiMI4OBuOCiL9cdMMOl9mqIEKm3Sz2z2YLvYVwJQmdFPV/I7D4BgI6RmjCuKgq9NGnVB2Su
mE0vBY9YisFhaxTnlzKwWfAzAelyMVtE7RivS8MmYBBGKbMytzr96rS/QNlmoCSUumuTnhZlYTKD
hzIgrJ+j6HTPOpc5LCNINVP+4iLdGDkIglHispJkXxS690titsGKqVtUhxOpivkJ4HgY83jimGXi
MHsQkWsNRoQerzW+jEVJgK4Clgts3EXyOS0nQvoiJbFTf68wKrsYn013Bce4IAMqDQAj+DGwi6py
j8K3pi4L8hg9B4bkm6AyN/Zawn5Bvc+EzP9+ah1msESBIVEx/Wn77aZAPuL6/VlcBSq0OBYA9y9C
OB2A0rIZ2iJuRnTfMP1bM5VHMx1WchFL6wDZkoGRJ8hrAzhxvg7QyA99XppYx1ezf9XyL9dXsfh5
tAGALQ3oFUA9zz/vm5zBqcbnMfkhcg8mRuxcF7DkLCD6nAvZgJ5d9imLifbS1EUeo9Fxui9N7Qv4
nuiug/8ZtUBQbTxR/+o0B40qfOTbqmbVrV+X7n3DC/AdXf81i8udMYuotKGWpxbXK21q/VHY+Tz+
a8MFwIvjB8ew2vC3AO9EpXDO7l2Wb6axM9pJg+KV1lfXzTalbu+z/r4FxYMB2GBjrZzgkh4iAAdE
DG3mKFcrTwXI+0teeeAhKJLumTrdQ9DmBzamb9d3buEFRLM52kURqiIsVh9zAFgx4aex8rhLukPK
9R9ZndwEUsT5YH+/LmpxRcC4o58MDuxFu67f55VT534ee+3G0wFQeBj76LqIRT04ETH/+4l1wBgS
q9UbHBIfjXozQ7cit1idd7omZV7oiZROdKmeth4MHTmY1oMzHv63VcxndvJ9ynhX9z6+LzGUxtLF
k1OnK47P0hJw6oBtASyCQdWK+ekdsOYh7oX5qba02xQrfs7Cc4oWJCRZLBi3GdV+voLU6mFfbR/p
L3Yw3TvT/xLk33Rx51kf93Zg5JCbQAsIQO1qHhS5y4IJRrKYS23Hg2BrWeVHmX5w8eHroACNpVzm
cpyWsGAOU+PspQ7C/NfHz/r068pZl8GUY/w1vh6wqK7ue2N7/fv/0oHnntr5z5+P6kSZuqafSqef
f77RbmoaRKQ3Iq2YtnUpHjH3cArpIN4nzo6pLV6bZi1dufRQAJGEGfJA72FelIqghM0v2TS0aZwS
89HhTw37VWkDxq+PJGR5GRWWs6+YsQVYeuemxhdirL1VC8p++gvUjlzh6Elrg+Uq7l37Sa+TV54H
N9e3ecG2AaE2c8fAkmL8knKMqWu344hetFgP7oV2pF08BSt3almEB4aTmWEPPCfnB5n5buuVGGMd
586up7cYSKwla8oyO5yKsqA5BBEK0gBoMFWpYdwcLNWWraexRoPqu4m+p40Ax9BB85l2j/7gdG87
yBHVXqJFY4C0VNba4F6bUu2GWN1aamVxxbh9KMrOEYD6No1NbXa6cLKYGU8lfXPa97ReCTYveeQs
kOWCL8b7x+d2gQerqc7hGVd5DHv7B7XE3xmaAwh7Z+2AXn0KetPu1SIYepExkCdeV5pFvZx9FrSV
zfO6lKvJ/KwgFvGz2Od5JL7J/MOw+XlxJwIUL1DrJjTFJF4WN/LeIOiRRbVwpeV5cQ0+AkEAGeYu
vPkMT8zLoI/gaOobOJqy3Y7MCGn78oldAjs7muoBAwLk7VwC+CUq1ms8j9NiTCJigf2pLjHn9H+T
otwuVthW1aATLy64GdqAlgztWpvfvNsXlwsJLeDwLVSy1Xg2AJt94HU0R5K77UWYT/D6C8m7Oykz
cpgaY3oM9NTcgOl4LXM4m58L0TMnEkI/5AXUcn1ryyIYbTjrWjvcuoLdlr58MUf+mk72ikIsXtoT
UYrOJQIw1KqHKGDbkpAPWfNg1nKMfL1YU+9F3UOZDU0hjnOJDZZObWlFBa/fG/bVFzTmXleJpU0z
dMwfAQANrG4qXUuSk7QJBpnHk7Uva/HgW/cGupDa3t39b4Jmq3xyhyxd2l3tQ1BXviaDfaf1z0Ds
o5ViDUWxtGEYn412IbQbIu5UkPQJODuKqtayOCn3nXmYVpJCi59H8gQ5hn8j25WbOqUlobLB5/vg
YXxN2k88gADtAlqB1DcqBopmoWzUGMXUZPHgGOkGE62aV5E64z2I1ddQ9ItOC9jGg7lzH8gpNZfR
TE1fNMLM4qnXWJRUgOwJQroHL2Fo9rYKI8xyjDR08w1SVCDaK5o0aojuvlvjEKykCmZnWb286Gn8
V7REgkqdTiIytxkHRgEcLIEYRJmDRaAXb3aGX/kbz+M0qtK2DIcqePUMT6wYxqX7DKlwaQABmFEt
58qJNiXuGImfxq7w74wyD0sMN8jK/SeuANqr/fkdRAJOCRgy2lToN6yyWK/Zb7+o95MM3jET8MDY
Gpv84oLmCabotjZm/vrzBdV4MJ3RL7IYc4c5KNam5nFw2up2bMc1Rroliz/nseFdwOxf9OBPGKGL
qWXQogy0d499CeyM0z45vTttMNrWPHZpa29AkzCthCyL6jvTec6uYjDXps7XCOoet9ULkQEtVT01
WbAp0ZjDSgy2aZoNQxmy9HgZeX2AjhqTbUZUP5LJ+jh+18cUAg9MAGDAQDZNOdQCNBCNbEqKgL9B
UT8L0+/tWsS/ZKRPZKjNQU3SeYnpQ4YY9vXIQ8dFP+h0Y43Fx1MLKEdgODFwez6GHiqLAcfKaJDK
RImaHDw78uiXj98AMIgD52LifdYDxTYjxTx1k1vQGOxO+759Q1k0NNhXc43LYEn9504zcMdgVCXI
Q89VIzWJNoGmgsZWJsMEpV9gqjWAej6+mnniGaIVBOYXI28cK63SgHAad9NOmlHu3zBgaT/cXg7/
9lSK4rQVoBGrLGukMdqiw87pMHsC7chZWGl/PrEc5EqA1cUcCowKOd80rttVRVO9jAtr43UgPguT
+ufEPmNrkTGZ40hkyC7SJgkQEB3arMt4MAbMN+voQ22xH4NDVqKeJR2ADEyPQQIXYZsSeBS5sALh
DUB0yB7RnJW2oRXUe0n71+v7tmiITiUp2ga4BAfJlyhjw2p3lSBhofv3oxaEpHRu8tzduKm+k9L/
gpbisCnzV7s2Vi7WklcypzdxtVASvRhjnvZFb2ilLGPPZz9A1vNUZ2sI6H/5ZfWJRsEDY6QAyQJc
TnkkjcYR1ZRXNA5a58UGKxeR+WZssTwQ5uGxAV7d7kNvFPdgY9kQEdzSurgRvbm5vt+LB4vYAmVf
dA5c5loKadIg72hcmy3b9Fq7kYOfbXpggD8hCK7IPzwdPCTFWhFK8nwYYK1GQYqXysnTHbo0Uxom
g5+syFo8wJkexdVn1+CCyUZ2KXMZNtfo98EDKz/htaLM+J/PKypKEy9xQKFJY264IDL2w+Hb9b2a
b9OFcsx0KEhCoTavIr67YnB5ZaY0Thv5x2tuAzfSaHVrSWc79mx7XdiiBoCtBj4ycCIX6AkjSJkw
QP4EbX9EvwlGQT2WnrNyIpcjL/59Hc4aPBt046vVq37Ig7KlfRUzWy/DoJaPDub9+nmxs1O+s3Oy
bcIpHJqNDUIFqR3rzHhM6uzQg5905V1e2l2U0UDoh+wimrnmDTkJnmiSjJjHjkZ6H130wWR8b2u3
CCcEC1vRen+HrNQ+scUoyGBaLECeABRZ5xILfeQkQTEjnrT7GVQU5G+2+fP6MS65NaDwAo0sgo8Z
qHYuA4OKUsYFfH7L35sEzG47M9hb/Oa6lCVlmTOyAfzgeYi64iZ6aaBlZWvTGAXEfcvoftSNB1nm
K1ZpyQ3GmFV4NyAS9FFAO19MnhhwtYOAxtT4HoDfMUnf9R48ZN7b4II0w1iDeC4ZjFN5ygHZFi8y
0/dhMMqodP6CvWdF/5cEzAUBHW80iquqBmCisue3Dpnf6Zs8vXM+XpzBzBowCMN9hoapwRClPkc4
4RP4zSN4fruwadeGmiyu4L8i1JQ4cu2SpD4QvlUGgrZJtOWDmaXjyt1czK7CW0LHGwoAMEaKo4Hb
PnV6B5iIk1Pv+5SI/KDloD9zbD4eBEnIntPMuGlZCVaYIrd31TCVa3ilJS1H2hylW6SSYauUH5Hy
diiZy+HtaBIkQNUbkeIAArmVxS5tKTwqjFCAXUBBStE6T2a5IencmJYk0YR8wLiWlViTMP/7iakb
UIXS7BwSGgssvKEgh+vmYPn7oKKADwO8ja5830kwLdirtTKW/hEcpGIlMzhHSOo7iIL23D6MGv3F
lErQwPOib+DdcvveL1gInuSIA+mCtyHT7oPCjBxjd31FS2b0VKRi4FK42nkdAOzL4Jr4tYhod2Oi
imfxla1b9ABPJSlKJm0GOB9lCA9z71B15FCBKHOgxW7IndsRBClh6aW3PqgFAo19qypQuPray5AU
K6H/4hnCBYUjiyfxginHSz2e1iNce1v0r0E53gKJvrLWJRHocEB5CI4f/lMU3Wk1t24oYKLoyMpe
MNYjufM9Lr5eP7qlRwMN+rPbhFZ6NDydKzuvgZmZfEli4YpNlr7aBbKvx9q5Zw4PPe35urT5a6pu
wmFCNmieUgCarXNpqS7TXlCg5iy3oiG40A/gqr7JSHlMiXUXlHwtQF6qyyKd8F+JymULtB718wLo
tqnoj7yhWVTp3e3EJboS6HAn2nSncTecOhCHgmwTFNVs3Fxf9OJBnvwExXUy6SRlLim4NcADaG0y
uhJmLn8fnigIvVBZUwcYOdwCFZDR4h1Ln83ytwRV1/UFLFl29Kn8R4DiWDiMMK3ocGo5nRJAhKub
QS9/W/Ya2cKSGUEzIABA88BuEGqea0cpUB3KNOD0UrTehY4cng06RRYpf8IcrxzK4poAxHGsmcj1
Ijb3q8wDmQ70AsmbIwYHv+Q23XhW9ef61i0q/ImY+fqdvCVE+BN1e2yd4yZhlppRqqMnLtW2hFQh
XQuQ1xalJM8MvdKEY2NRjWtsMhCHNxmmqrs/rq/pupRLhmdYWFrW0GeN3/kISLvH2vs4xhH69v9P
B+wK59uGVpz/J8LrDua47/+YazmtRbt3IkHR6aajHfNmS1Raw73IjO8UMMeOOrFlJI9eOn7pzbXu
+mX1BowX0AKEqCoK2s0wjrEIBIk7zEjN9qTeZW7YfwKYjioaAOOA2IJ+UvWPUGcZNb8F9j3Q3siT
X3+7fviLi0CHB7J03ty4ppxM0jtDUGcNiXljInMKoqhUdw5iQPNNV63ETWuylDMSFfOpO/UwbFZk
ioM9hqOzbeVK3Wfxip6sSHmT2swH9JRiRV4SFOANFhvW2fdc+jcETy6f5FrctLgspLZnJjIHf88/
6MQmUHAtT3qHRq+M35Zzw8wUdZ6GpOpn3gXHmRUOCW9UC8/lpFbNXLOlZeyLGyM/lNF1TVg0A+he
mRsXrZlR9/zzHnHRxpIhfOqCn7r2bDW/efH1uojFncL0LVSFbdO8aIlLmqYfyhwrYDSSzk1Rhpwe
0Al/Xcri+xnMUAH0Wsw17vOF1KlV8nQ+D0bTd4oJL7Xm/L4uYnEhGOiLtlgfL47KF64leZATD6xU
ZIpqTMoDJSdKm2vx8oJNm3nr0QoJ7wq1YWUhwO8nugZfd6ZVu8FqzXBirAvb0XnuhX/0Ku3rVMi1
avdCvHEmdV77iTrXAJ65XgrMOzBLD2iGu4XxiGxn+NJX8q8ptJ9aM+zqbK01YkH9MP4UgEQXXg/y
N8piq8YZQVuKLi3fv+saEvbpnQuo2/VzWxQyh1EA76JoqvIxpcA6O9RHYN1aeykftOAhXyMLXtA+
RO0zBh7ah3hNMT8NG8qq6Vw8RGXUR3z6uHKffV65pX5VNcRM8HmZg7Tqtv047SFq1f+o6AFsBmxT
MWaMZ1NZ2cBPMzSwTVG14ggs7c7p5xX/aWgwNEu4+HxKt2XxCjKMlRNeuJk2sOz/aA+BEFM5x9Gj
nphBAXAL4nSErilob7LDhHm3ol1r818UBSz/nMpyAXRXTjqnomlND/gTz87CtgJTs/lXB0+uMNuV
RS0ZAgBp/rHg4fTVinBCik6vsiEHhKOOrdI96Ay0S1OA2mCj/d8hQGP/9eNXBTf734wo2GvVu5Gl
xZHFBkLNLMonEZh3Y9+9jtPa47mkEPPkOUAsXJg6tQXBMOvGt/MCoO02TuWD9fHrguZotCsjg2o6
FxTQXOZmUw2miM1u53/P18oGS+Ho2fcVl4b6Y+u1GnD/YD8mjrNr7AdhgoTcDw16y4OXtHuTNI8s
e3P9dBacHLTBIIsOiCfS0GoqlWIQHfrhrBEdkSXG3P0urTuq3YzVoUlXnLYF3UORBxmfORM58++c
Pwce5Valp+kI9o9YG+6mAkO35Q9Mpmqnb3rdrpzXgoGGNMBMZsJSHJgS8Vi0zCeuWTymQXbUCvep
r5zXnK1NG1rQOug0YMeITWdCCOXYROtIR+OMw0jzcMq+Bp/oUzoToNiGIGDm1PIBrel1ONQ7e408
dmGfzr4/L/Dkke7Rmo1kML7v01+pthH61kv/XFexhYM/E6E8yEXi09ST47yEF33MN03JYGoeXL3c
+tVdU63xoi6o9Jk8xe9gCctGxxUcgQ7ox01k/uCp4xfsCHvq/JX7s6QACEOBfkRtBc+0kprIg2Es
wcTH46L74uwN/vLxvTv9vHJphkG3E+rh81MZYrpUwTbB8ICRyn22bz/OyAgIMSqk8BDnxmXVUKeB
A574tuaxNT4YjG5a+RUE5yv3cuGt82ckG5wacOJdwNlA546UXGcOMYZo8RoMPbYD2nbMovQ/TvgK
jCLoMuF6zEVC1QJoPikwvigd4iyrwtz+LVfetaWTP/m+evJNpXG0+JZDzJ56Y0PqFcVaupinn1dO
fsR8c5Iy/HwLQI3iTorbvl2JAxfOAq07QKeZhosqkUrN0PdCZ15ashg8FXhbSutQywe6hhBboA7z
IQZlBx/AGjz1igmbSEkNg5os9m2OxlcRJu1blfxKzK9j+Uq68Gt24G7oPWXvmh9l7g79MU56uH6P
LpeKOA5M/WiuQNYXVEbnZq7pgwxV+YzFNn5Dad8UGab9/azrD3ulAeaOwtdB8RCkGiosA7+hLrU0
6HFdvRATFMJ8rVH6UuvOJShqIcymDtpZQtaEqOE0ZEXtFr8Punq4BDbqq2rnmFZ57f8h7cp648aZ
7S8SIFELpVf15t2yHSdOXoTESbRLpHbp19/DAN+km0004VxgZl6MUTXJYlWxlnMaMyfdU/YZPHBz
8/3yOZxrNX4+9uaPLpwHAYSX7cjMvEcweOVkm6bUAzGfrQCPTvTeoFFF1EbOpjrGvF/QUMKNyDsE
I/hQx1QTRCsFBHhgApNHzMZL/ozFiQlgzyKOyjswaMK/fHCLxO8/+rykqpzX1TK6+DwYrzGkHObG
z0Q3+K5bgvQ4Q/8I0J7iPI7iwQ7dtggnorHzKgmYC8ClR9LxnFQnsLsEiJpDEDXL99jfVWn5D9t0
LEBEHUeBi4dZjooEfRDFbWPu2w7McwFGh+8Y6nKayPVMaUUaA28zgllx0UQk3bnaNuaco2wZOda9
BRZNjr6G6cPN+xBCRRsUej2Ql5P5c9C8nzoJZ0aU0SHdDdbY3Ja1UR8+rlxIzwL4EiP2UDPJFo9V
UQwTaltP/jA/YZ7slk72werK7cfFCNYhE2wlMPiymCxAGn3KSBwhGRgF4/SApp0wqF2Nkp1ZdewZ
BIjhE1GmPLuJhFGjso04sucWseS0cfvsAVhB4JesNQ5Epc9A+sMkuIVORhjGU3Ur29KJxyJInuq6
Nl9KM3Fe3TjQYfnqpMivltVaqmlM0ydAeL7b3fvlU1F+/Y/1xbw5+rWkrzsTXzxutclTvsz+Lhip
t10BZre7LEV1KAG6FzwBU46+MEnFQHm5FD3YiZ4C8rtbvi/sGzO/zfWPD0tB0hQoPriSIH6Sn/vl
4g5575eY3aMCM2vT9xgbc5ttn+uyM+JkT0rTIpt4JEns6pGhAZFVMZsYnnrq0vgO82NPI1ny0B0x
Rutm+5zQl4qRn/+wOtTdMbILfB90Cp/KnLLcI4CqSZ4WAt5CpLcL92Au9xnNNDfovEFYrO5IkqTX
zF+tjrQ0eernAqNvgScGgj226xzDfckMMoXdAsLmzKoB+Gq67LZhaxqWJbd3yMC3OquuUB4sF8Pp
YnQd901Wnryoq9TskqcmAIxF/Qx429B2vtrB78sbrDDpGC1D7zpmbQHKIpdarH4h1uz2yRP4nJON
nVXWgQQDOJgZ2KcvixK36kx/jkRJO9yXAF4b2ZI8rcsYGctSb4CJlocE03llu27WKgjXddqixUHT
76NUXB+BPd5bgMCXr0iVs4VMjmFEhVsl4Zqx38iai3TmI5B0PpvL8M1Hx/vH3bIY6gFDLgqN6PeW
bMzM8xq83wxT0jY/VBMDcBDfxrT6uJGBGCTk8KLw8YqULghr7MrhXpo8lQBC2axLZz0Ui8V3A1+W
TVFlvsZvqg5RFDZRUwA2G5pUTi9kYwGvwQNXOMxN0N1UeHZiVn5pHsbh3ph3Od/VFgBHOZ91jU0q
RYXLEY2+wNVAZHAquAaYKUlLK3my6/iQLlkRcm/dOU6i2VC1HLz6/4gBR8qpnNgvJoTNsDjE3aNc
0w4/et1SVHdbNMX/T4T4+5EhFWypnlMk6RNvQYqQvHf0PnDviuDT5fum8HLYr79iJNXokXUwZmbg
qFKjA6Nd8R28aRqzqdwt0bkjTgRtWFJEWPrmBDJ3DOX1fr9b6X2LXvJq+PB8La4RPNx/UsjphnHw
1g8LOsqf7Aa0g8Xalte1j57yy/ulW4uk2l1srQy4aFgLJobCxTZ3Y4NHco/qwGVByoNB94aA20dx
W07IOEDiRLpUnP8cPE0msmVppzF5qrVg4h7ddwAsACWWtBaOUuraYUw98hnQv62urnbptDzSmZga
DVAtBs3BqKGLtSDDfHo2HmXgJKY1HoFJ+lI5Hvi2icbmKBcDdAKBI4ixU3kx6QB7Y/RNHFXtEmw7
Z/k52UtyC3hBXaOY6mbiOQDiZxvvtbPGg0LAcxCWxlHXlXxjk9Y9NFayQSzKNl7p+xqPqFoYIgm0
oqPBGo5eOqV2Lkd7aGG823nfVxyEH1cjqgGXtU0nRBzgkbVZHaO3Fy48BIadvIeivS/Gf1gHZo2A
6OaImpDshOy5KbzFymAz4533PS727q+Pr+FYgBQ6LHhbYfYySZ4GTD5uqhgc887szaE71P7u/ydK
8jPgTC3cuMFaTBhLWgJn5JfZXP+DDNxLNOwTAQUrjuzoSKqpdknDEZCk8NblLemeun9IbIh45z8R
ko9ho+1iBN4DiHBgbvIBGaZE0xWkuivHEiT34iWtRZIZi1iL/TxZm2xluzquN/asMZeqkONYkHT4
q7+uhHAcPjCDmuKGjQ9BedPZoeOHWYl//sGggQzzT4c+cnSBtHO17aPcbGBdVdjwepvPupyAymIK
Qlv4f9i0s7lvEhvtyjHOH1XNT4u96+q/qvsOqw9MfpFxOosIp8EdHbhh5AKYsY1X8lD2r02mm7wS
my4H88BPw+AdUsl4pkgqPODE+yyrEVPXrBrDuDS9Q0LtbrMsRgd9SJdDmY0TRkYmv/poaznCAXSc
wGYiDsXssGQ23cIse8srjcgp8GywmtDNNSqn3EO83AO0AGH6RQ42ixyebmoLI2IUBCZzY8Y3Zd7Y
V1UXlxrbqbpGghpJ8Jkhqpb5V70+Y/XIViNyZ3c7mW+ON26z4ivur8YPKNUOEFxwNHgqAFb51Oh0
fbP6PIfa2emOjttU1y+s+750b7pxTdsq6Y0oSO4oZkz562Wjqfu+ZG9s5iIGoOLaTCDeyYGV//Wy
AEup00c7JBmaNu6CvhMSMh8cFqGVhfln491+Mt6tP/+OxtZwwva3jZnCLIztq/jl8i9Qqh0I0QWn
LOAs//RGHPkFI/MXO4tHGO1hl5YbUJNbH6b7BQoe3qToP0DCEOCoUsBOVmsG6Bb4JhbAthvrsolX
+7GZfl5eiDgLyTqcSJEC9gm4O+biGBQjzvbnKqj2zZxEWYAqR1JNv5xs0ui2Up6YeEYuQzy6JafN
TcChtF7jRzG4a4OhuQLudFgLoJ+5ta9Jj9rq5QUqlBEPYJBNUYwCI48sKaMLouk6TVs/ovn0fQmq
rbnwL5dFKJQBMQ3GnwQIGnr4JCvHYcd7f21oRON7kr6AM2vkmiKUatvgiURQjVaUs36rLp7WJa/z
IPKMJg/r0nowUgBCDU71xaXxiISTjsX4T31R1oxjkWJjj1S8IzYHN0kWRNMwHYyyOyRus0sr/2FC
26WVYtYk9w9p3n8exu7RXOfdxMpnb0nvclJeu2l7DdwdjcM/Hw4UvNc26vBgcwIolqw93ZyuNjiG
4DGn5IUZ2dNUFbt8rG76eN3OI/tlgagA/WgTKCd0fDAKm4M5PcTNGONE8Cx7mhmiYvRUBJGN2cCD
48X9BoTt7JC2CfCyK97csTT/AejQUaPB541WYtX4MkY7Id2THU9eFr7vxUYQWfXg3K1IYl7NXWXe
Z+Cdvxu5mx+auUjvhnZmzxXQ9nc9etuuMVr267Ken5fFxQ8Bkgn0EK1D8IGnKjF7NOuzFnU+LwPp
Rlt0TpisbLor8sW6ymgxfqs4uJy9KR4e2y5t7+oWWLc1ePg+xR1ptkmT15uYzfxg4RjnMG0Nfg+U
xeLt8g9VHtXR75Qu5GAxQHxkcRChnyMF1xhbwgYh9mu/AA6O9V56mDrT3QZpozsrlSk43iHp0lh8
QsZgyOKoX+ytn96UwO0xdAVvRSBycgziRxzdzBlIxV45Q0hVhpTsUn/fjJuVal4NKsOJhgBPtAYg
jJNzHwV1B2NKkyBqbWcfjO1+znQpUfVu/SdC7keZ0OpSI/b1o2ktPldo6bbQ3DtN2hBYJcdDax1q
PJhWAYLN6YbVk294Xp8G0Zg8A9wj5LOzT4Zfl5VOtV+w/4CTFsDPZ92cORmccrVgL+scBQAQj8/B
82UJqnM/liApl7d2JokLSGjWK+Zfce9H9W7bGmujujtgzcMFR9aLnnWN0qCu3bYMfKCeUtB4oGUj
+GYNP4ESssN92dBsd3lRyrNBqsgVjCgC1PL0bPLAieN8MoOoBBnLDgjWDMFOi0FKjBjo3Ie497JL
Qwf8f7Ik+1UhO8XAPRlEs+P/ctPgDsB8906w3DcVQ3+N+zR12XcvJuHUmFedG2yXkUQzJfvLS1ae
I3B00IEJHgTkk06XPKadsXTLAk0BX04bOqXtvhftgrFmVlTvK8iyNVkMnUApBsrz1lkDd4XivK52
GTbO98wM+dXlVf0Jc852F8DgCFs9gUcl9RXWSdYXOXiyom6g0zXmNj6vjFgbjPCX92NRNjuzK5Zt
yz331YtL+7oEky4w+TC8P2I2IcrSsQZjnD9epWs1HBzG231nD+PGrYNpE6Dncz8VabxtRk7u4Fya
EPWHVLMIVZwl2vzArSqg0ORoMe+NpW9XGkeFnR9s78p1r1yT71pMY5Tj9vKGqU7lWJa4iUdm3Joy
jpmAAF0zDWXPvlXGV8OSpD/9tOk3bOQfBsWB96ZIMmPOG2WoMwIOoxmBl0CqOJqnvfWNFR8FxRGf
F1gJGAgA1okcH7kGK+umQ4OOX9x6kVVoEC5UZV+CJjVQRSJ6QaVeMhR+N1uYeXbiyMiS5cVr+uJu
oaD5nhA6bew2/T6usXdvLC6NfFr7PxbDNJOwMq3xCZj4OnhUlbWn4GQG+CBS93jLnB5en8T1ykXa
3k63prspDI1yqMwwgn3MpAElF82nUgiz+k3euzxF4tFovvF4+lyzetc3oDIGz1HYVux3Fusa65Uy
UVv2MMknghjpbUZHUvesh0JOxl3abgfnC+PVxhjxLvzOzQ/zDAt9EYMdiOYBkia/bxmqHAkFklJk
r9FK3nMkCjCdpNlG5TEdCZEsvtl4Rta5fhyZwMZr0irU5exVAny0JoGYF4k8dHac6kGdT709ZIjF
lp1lX/s6sGnd58Xfj2zEYA0MMREuVTrbv/2MPqKitr1shlQO+HgF4u9HIgBCnsdVAhGL9Ri4N8l0
cAbN3dWtQnJ4NCjSlVnYpO7BHF/aVPN53Qok95YMdpZTmsCwmeZN0sXf1tp8oKavSWbqxEj2Oo3r
zl0SiMnqQ2xv42Ez6/iLlCJgUVChAeHXWUY46Gq7TkYaRIu/9Y2r0UcNTRMLKM/iSIS0ihpTlH3X
QUSKV5CNLhlN/KjyaigtwcEENvCO5HiuKrx8nscRRsQ8xAmy//t2/cZLTdeyUgrgpzAvKbjnZEhK
EC8GNTU5nMGwSR8B7d29VDqYMOW7G92T/wmR7OEAWwjYfxZHbV0/pA4LOWhGx3l+Qezch9xHjD+s
1a9hnbfJ0G1KZj1fvpqqaOToB8hOZhaJ1L7FD6hqJH0SfjvX7t1U2y9lMm8xnfsPdXUUuz0ECEDp
w7olU5AX3VwAlDaI+gw0mgdgH9mGRj2U6geAWRDqAnEGnRun1qYIMLDRJHiatyndl8BlWbxOI0Ll
xnwHbxhAaok2IilQWEHXPTO80KI280pkJHL7FXVdsjdpb90kA0C/kS3MtyPHwO3l8xIKIUfA2Dn4
NIH4ibzq6eLskuZV6sPO1WP+hqrbkwPwTzZjXqxodsFSkY1B17DudAg+ytvgCQo/wCqCZk8KRrre
Xm06rKjsF8t4VRo2wgTE1QCbNswNkuXt/vI6lfIweifQK8G2J2ObWj1isTxDGi6zPyXZ7zR4KJNP
LXu9LEWl/YEtyu2IEAQ3/eluUoSrZTkRP0LX285C6DM1j1PzmnMk/C1N8KqRJWcigNZq5UZuIy09
/CiT14mEDJki4MJO/OvlVakuwNGqZO0kiTmB3QqSRrK1/E2reePqPk9ON62YWs/o8ayPcv/7xN8+
PFOKoA2waHjcwUMhQpS8h1GUyFLGHjI2RZgU4fhhtkvp+9KZj71hr8TA9636LQasUpbril8qF/t3
BUgHnW5QYvnJNDHfj7zmwfYObrwz4+vLR6x0HMcyJDvQztTGO1LkUMzkuimsLcn6GzybXrvGePaD
6dZyqmerGL1t05M3s9aBJ4hdku3QsXxJCdrORtkVnjMaexaW/mu1HoKWhuP4wHgaptPTtPy8vOQ/
bv1MJDLymMJDehgZsNNtjWENsr4u/cgweTYeWIthuaRZs+ehjZ2fAZ6dj1Y+IjnMsji97+myHro2
zlEvKYYwYenbuEwF6Fpt/ughj70bWb4+VmkMIK8y/dKAIu5gNF6LTM00fzyWQI3VBeY6KJ7hMSSd
rvzB8ZbYwbNxQsKretg1+A/V9d8pLiYKx2ImQ4wsn+XVzCW3rTG1aDRtzOTNLz8KZIQtx3eRN8dS
cDulGHhtvQVQLKgWsoS9uFn2fXHNLuzM6uryQSuWQQAP/985i78fvRbarsEM3pr7kTvcTCDbjjWu
RWmIMawuxi3R8C93OY88aHlCE/F9vkdt8jDFdrg2Bwc8BoC10oQKytUcSZOOHk9otHiMhR8V1Q1Y
iYFj9Q+7BTwMIJpjKvQMvzBtbG6NZe1HPLCv47Z7Bb7Z+2URKl+Mh+d/IsTfjw6kI0vbgljOj5yY
hYAyQ2Jr48S3/fzpshyl3UTeBYN2HtAK5NJbMuRNCs4DyDFovik91zi0eT3vWGCUGvup1AEMEoA7
AgqAAZbTJeU23AAKR35EWHfPhmqPZMjNWKbP61Jej/OHUaaEzwHKMmI2sFKCaPBUXGIYdpkCIBuZ
3us2v9I+I8T/f2YakR4AMAqq+bAxp993jdZ0s75FPDosxa8F5dpNQ6sAaJzmZBysPiA3K8ogKxqM
oYAc861XdYE+k5DnwLlNO2aEgPUxNRGP8jzRp4vBUhc/zZUucmk0nTd6qCivxNmDomTvsW2rw0hU
3q+AiqE3mFig+p8u3aBJDiz1MoioP4QPPRs+fr/gwUWTDNJWGJOVwoXK6UdutgimzG85en50SAMq
Rw5gK2Bjw64CMVpu+2RNTTprDeAarPnRzdOfNpD1vDLf+pnxKS3R2Eyrbkfo+Mxr+65ZdVAKqoI3
WrfAb4KyEqGYQD/dQDIWM2eNh/YMzw+pfW+X+abrXwCmjrbncc9dELvUdGPSp8u3XWFVTuRKEcRK
5oQZJcizG7r8CJrljVn+1ewA7Km3c910qlIY6gbgGRIsE/IzF7MPc7NQ9KD0Tu9dp/nShmu6xluH
Tp+DOfc05oUIqy5dSHTzmUBnFNwZZwRuCScDHWgFU4b56k+umyaPJRmsZ1rZ1u9sDYBYADi/Lz23
re3aENKGYADM7lEUx7aPndVesyHz7/3MnrZ5RpNrnprDhhndFLLWGTYJN+ewbwu6Sbt2ukvd1Xqa
nTYB4lffbWgQB2+8xtMXuekSLjrTETgqrraNvUTqmCJBfYaKENhrUnk9vFo2boeO49fvCvpxdwAZ
mBlH67qCublBjBBzsAlF/kA3STDvK/7odr7mfis8AaSgpiSG/YHJJKl/a8bDxDmiDXttwyl1ruLE
ecAI5z4tMiO0qKGJbpQXXkzood8f6Y+zSezVz5wOzM2i+ml8GzP7xcvY7VxUT8tKurCsUvijODRb
Y5flznMZfBgjCmHcsXwpICnquDAzcA1Fcz/cjEVy27s6lCvVbcP4IUJd9BLRM26BKenX1oKWR3FX
kxsjIO3L3AwAc/cK/9pOZ0ezpwofIIIT1MQx+goXIEWmGRlHx0qRVLLMBxdtoHmiK1nrJEibVrLR
MTh8fGTPe+LtdJ5S+Xl03SDf4YBPUPaU6TzPQZ026B5A+6yxDOHvy7b2z1SbbI9Q4kHZBUCKoAeQ
AoTFMNpm8md0WtUHL7kZftMaL8Rd5oftspt+xMuONZuSbo2vlwUL7yjLBeODQDeAlTjrDCb+SvqG
45lYmg9V/JmAhwRMnbxpwqV5m9Yfg071xEGcCQSjoEDWUBFUG0FjzhVijjqv9ig53BGjumkqfw7t
dsH8ThG7OwN9VZeXqTo/NAD+J1X8/ShCDto6rTpAXERzZX2qluFtYCgeX5ah3EoXQJioTSo4sevY
ybMKkyqRsw6bIp7CrMpDY/1a9U+D8zx0+XaZNYG/ysoTQHaAwwKzxGezSRPNRspTFxa4vnWKg9de
l+Xu8qo0IuSsGO+7CYPCph8lef4jGKyX1gzWMI2ppoCjMvOIblA7xgUDk5tkItwqc1iB7u5oyti7
7bLreizSDbW9X1aOdrqYOebh8sqUmiiYQfG6CETF81QnGJIYUP8R+T4az5gr75dtEPvZzk7zamP2
vblLEHhtFyfmmj1VrRXVVaROQc8HdZFcWlzyeCGzA0LF9bolmzkFudqhLa7ph0lq4Eowao7UKdZ3
PiG1jr0Zj6xNn4i/mexbx/14fxgCDAGOBl724AyGrfbdri0XsEQ7za1RbgMdFZzCTwEYD9wIgFwS
KSVpowC/YIOHIaHROM4H0MyHs+Xu6hlT3x/FFBLIAoKJFtivQKj/w1xzZB/EY9Pi4+RFMUvCxsqv
zXm9RqNlqau0KgwRhhQQLmFcDf2rMsxA5nLHbMzejYbcC1kfBotu8F9xYVE2BE86+jwQMsm8jy1a
dKc1J27kuFPE7eLTZLSf+vLDmEHYMVhUlHBAkHWe1pidYuhXgFxE+XQrurarj1tsEZgAHgOMhBb+
e3o7M25Vgg/WjUZ7WyyHpn/58O0/+b59+v08KRhxV3zfnHbNt6ordl2b73y/BYz5EPqd5qmtOnfA
V6MnBl3oUDRJXE+8YgVathM5qIjiba+xZefUSjgO1NIwZ4OePfNsONFY0b7GksmJQCZiPszxGnz1
67ILe4ePN0kDE0Mnr73zazwJ7Ko2UfS1gkOD7OzBH3x4/NauDzzw5rtg0kLbqVQSmRwM52AMSMCR
nO41mvq4udLeiZLJf0GYduUmTbOlRqxDVlEYVpSbxQwtTJIgSTgVVJVmzmKvdiK7AKcjsHVcDIa2
eAJZ2YGSfHtZhVTWCZNNuMoouKGNT7JOaxksrFoqJyJGRNp6awNu1XdeV/IPquqi3oJ2LRQUUVc/
XZXv152TpNyNSPCS0iok5v1qvhbOXWPcDrqAUHVWSAZBV0E3fT4jztKi8XhQupGbTOPGEDgIbjaA
ko7TfxhGRj7sryjpivsx4IuAuw8TMr847DnwdBGZUh0Ao/enCnweUyDZN/pTi0s3lT5mUP0l25bM
XK5zauW7cXTpnZgK0VxFpdBAvFTBwwCnJemgV5WDD6JE2F+TbOMy2RUI4x3/rq+f0/z9sgYqQhjk
KxG4A7ECTsURGnrktlwkR+ui892oJvVvJ2WbmtbXY2t9dvz++zLVn2IOJJbLMlUKgncxABfBpwzp
kjYaBB30QQVtBAb2hleRRa5sWmuulspcYrgDvH1EYFXLz6E6rupk4q4D/NMHBjg0j2kcvnIVDpBW
0dmBAEy2xwPGhOw5oU7EyNZs9pyEmY69QvEeQD3vrwjJ6uVW1tIV9fpoAIPJUhmhkdHt2P0e6cNY
o1MxOQTz2+WzIaJyKb2ukO9BKCbmPJH6Eb/pSCFYNnRDBc72CJ05/eM6j+lNlhbewbFAGewyFNA9
D0MXa76am3X0utvWH7qHtlnIJi3yX4yyOSqA5Oyl+waN33iox/TApg74HRX4ckOgRwCB/fKPVl0Y
XEXkN0HyhOqVpFAOCF9aOonfPO8MvADtqwBZM5Qqdb2NSqVCZuhPXck6q8Q4Y16jexj2OuF5mFeo
JDmep2sGVK5GEFag3IPHnhzgEbMhBuWDE63ml4XA6tAgHPkP0qKL3hoPl7dOvSIRsAbilsjxMSmR
wzSn1YnM9dGn17OuiKz6PhoF8ErBvBmAyqSj6cq0SgyCIMlg2WtbTA+lqZuWUTnRYxHCxB1pbJoC
zdPoYicqWrKGwWiARQTGEiHsLhmr7eX9UuXSMdEAdH2AltuYaZFctm0bZZwgGxwlXeJtmqXc2kZ/
m+b1bhrsb0Zp32cV35E6+zystaZ3ULlSmE08KxGenNWY2VoZ1tSakN307bZt526HNg3YUcea9m65
cI1zUJk4pEvBmoJxFxhr6fCY6/R9yVaKcrwVDol9mBaCSY75H3QQlwrEscjcC+CX0wPMmtq2Oq+j
kcej2Lgvny4fmUoFQehFRKIe5MbyoMTMbZqCipRGznLg21oH762aWECL2N/vS7tkrR0tnBzfL0HC
54ZOm1cRXxfv0c8tJxetCvaBG+bQbFzTeetiM8czt4rDiabGhptVeShJle5pgW6BAuO6WwdEn29e
2+ZPyzCjNNPExU2zNMFVwpE7tAPmf23KVNdvIn6mbPhRArNE8glINXIVLAH3TwKhfjQE1aZY7RDs
dQzolbOf3DgYwLt8KCpVBoiMeMyg+eu89ZLkJqArF3QaNFdO8Hm5zconYl9dFqLQXxSE8BxHcgv+
TM4IAYzRshhBeaEqX8p6CsmI49G1zemESObHTIphLHM8ikhaHZz1sIwoYwSalSh0GN3VUF5EhShQ
yl1slVf7pGMoIQbm+AraAvA6pzraEo0MOU8XJ5gVb1dU6+Y6fkn65c4v1tfLB6I4dSwDRI+i1x3J
RmmvvMxNBqfFXpXpK6k/9/Slrz9nmseOch1AkA6QQ0VkJmflDK8dcgB9YB1jSMCTpIFaUn0e71C8
ltEog/5MyQEkqMut/th60TKH9bJtPE1cqQj6AEX09/vSm4ZbzcSQufCikTX7mla3Yzc9z3W1HW0M
pvjrd8w3fMVIqkas2Hr5+kO18PbFYxpoJVLcR5KOBFnK/aibdlW9Na+rN4OHU7cBqeiHlQCRxn+S
ZD1Dh6SfWmXnRwE3ntLYe4lddpUAliAnuoYyhb6diJLOitqxkRYVw9h+1QC70d2uPguzFYn15cfl
RSm04kSSdGpWDV6fJof1XNxtxkJDV51SrgSvacSDeFefVWOXeuSYpIcpG3L3hgP606S7oXfv58T4
F0U4kiR+yVE4NWMq25yF0ez673VthWPw7jvzFghmod39zHXVAeXGHYmTvKcfp01WO2j5Kz0CqlLx
YNDYToWBBiv5362TjI5rxtUSLDA6TXG1eHsyfSl1MYBuEdLlSfIlb/HEgaOZnmn/w3E0EZJmCXJr
NjzCSNMUm8SC19n9ZmZOSEtdG5tqNu54o+Q2kYq3ftstQNWwuxmPN/bqOOtb7rd3Y2O9mH7/4vj8
F4uNg+1mOwcohg3R0YqoFypqGsBEPEdIK0Gp3vtkpmhADB5yTg9JkHxlk6l5MOrEiPM80vGkSG0H
47PoFQFvSRGQd8cKUPQlmqukFOMg7yYaD+wz3GErmBnxjYFGWfKlyb6x5HeZabLCSruAPhLRamCB
51y6PnlKay8d0emYGvcucPc9FwNw+SdSfrps31Q9Dcg6/xUk3aKCDf0EriQaxUu75d288f14042P
3MhCsnxJqqd+oGEHKtTlw/wc8LWIF0xkp1DzQrnt9LS81CoGlqE5sY7v1+o6cza5Dr1VeYGPREgK
QQrLy5oeIro2dMdDyj8eNGAJSCeLnkcotuSI7BLA3EmCmCSL6VeWj1+IrYOfVp8QYhIhRVCnSNvk
dimz7JJ4UWJ+TRJw6RmM95uuBmial3WA8wDfKl0eq8a4Htd+PwMt4bKOKHURATfWJ8IImQSiJBme
F25Oo4GH3N16byUaDhpN9KAIj/A4+StE2smYmTU1HAiZQHKCqdmR/egNp/7S9HR6NgJz+F6vybTL
l65H33+8ap7gyjIJ7JMAGgADwlkjSomGLJJXjEbW7N2kTXHAhMm2xxifRdpPGGs+LOnyzpL8pz13
14A6ecrL8cavRqBnjzfV4P++vOeqVxuG1zAlh74YMW97ejemKVmHsYm9aDWGJMzTfrxLmqyKzLxb
nrs0cA4JYbqkjlIoenEE2wcso9zLYgCN15zNAg2N5U1m34InFoV2x7laS43rVh02bJrATERB6mx+
GaDYdYkf4UUE4RV4exmGvZwhzOvxeR1Xc7eQZp9Yw1U6/8PQHBISGC1DRgLj2XKBPQn8zGzXBB6i
/tY772gh9tBK7gVXiy7wVpmeY0lS5JivMff4YnjoHj/YMRBYtpc1RAXBhKWgsRUOAmP7cmRvxuW6
loPlRbRkFQsrwI5traUFHkHWse9ryj/D5xch4Wa3m1KzvAEneHk3uR17GqZxvO7zdLnimc02i7F4
O156T5d/ocpNHv1A+UHgpbnhkQGnvNj5Td8gT1J3IfP+wQQfS5EMR1pYhQGoEhToK9SCt7Yubatc
BZw8LDzGHkG6c3oTy84x49SGswfv17fOiW9ir3mLQSd1ebNUdw8WHn3tAWheznikSnRKeoaHCCkA
6H/VMQATLQ+tF79b9fRmt0w3B6lUzyN5knrSPnB7Y8bESbKa27hqHmL+D200FItBchicFucAmXhl
9wT1CA89SJs83nZ8P3m7oglJe2vr3lHKUzqSJXzYUeQ3AnBvcWvYS1b4odd89yy+IbpwXeUIwQGB
q4aMOj0r6zqFj1n4DAlNg103cRrOdXvFcyO0R92Qg3I56CrE3iGbdoY6X639tFTuhA5re35nCyrI
K31BNHq4rHQaMbJnB6tRPvMWYixnibiTXSHXv7M9XZCp1DUAgv1pJQTQp/j70eFkdTG3GfDFIyue
fyVlc0dKRzOmpbw+RyLESo9E8L7GmCgXIpAccjd+sTOMu3beMF3JXaEDOHxU3NFMAf8VSBOCYIGd
J5TGvMjLwTOLs+/2KBlz5/XyySjWAzGiq9+DezzrQs8sYFh3DDSP1WReI3vghMB4u7eWYW+n/ZW9
Mk2TncqbCKUGdyYwkEBzIm9gWpiD4TfCjJJnh3xh6Xty55XrllMvfY7NJL3pyxTTVsEAIOLKiqqq
2MdeDtQ/pzS/D4VZXWPKSZe8VGgoarzQGSSTseHyRDhpB85AmI1Iwbs14q+zAXILVAD/YbMx3SPa
dwVYh2Ti09wG60kPzHMLs3FinOawmuXrWtPPOIUbF3XHy/IU4Q8olv8n7wwLiXG/WXMGw5gUCCG3
/iB4zzY53SxArMnGTbteXxaouIB4XwHZHSM96LySO78qJNGzns6IRejW7sL6+f/3eWn/5r6gtWni
8+7wNt+Y9F8+j8IFaE3QfILi/+nd9utmbE0Dn6/obdA8/MucH/KWf78v7uKR7ZgQLi1djO+X18Ta
82x/eXdUp43pezR8iOIvINpOP79w18gR1LpRV1Z92Hn+Nlu7rxhy3NXTuKvBSmf5hQskHV1kpDJV
x4IlsxtMIC2byYIeEBDeTMWwGV3wU5L3yY+3l5eo0i80rqCTFG155MxdFfXkeGhuceHpP+fmU6Bx
U5rPy25q4lU9EY7P52aBpi0vND/erYq3lkj0wvDBtEtH5HWkH5dhsiOHtv6mQ2fpwQXpk0aK6jxg
X8V0rACZk/MdfZrg5cEMOyLVoVz3E78i3dWSax7SSilo20f3t6COltdi+cNklWNDIobEwGzTa78i
oN42ui2KWTrzLLJDUnUBiWv0EsMT2sK/n+p2joboGcPsJOoWO8FgwAQqGfqFD83X/yPtynokxZnt
L0ICY7ZXILfaOrO6qrtrXlBvAxgMBsxifv09lO7Ml0miRNUjzUNrSiLSdtgOR5w4B0r1pp/bXuzX
eDjfdrelHYXKLJiPQRQ8qdReWuUZjYEyHUwgz8V9BZimK9AxYLLvUEjugzYtv5keMvVt7q1R8Cx5
IsB2UzMa+L3g7peW0XiWgZIkNo96274k3LvPRr5yEy/deEjIQfhbn2jY5vijIh2qPHET81g0e6gr
+ZEWtsnb7QlcWrYJaorSuQec1vzpCN4awAK8EhinGFkF3+j5T+6BUo4UdvE3gXLWPge5ZxiVEE+5
bXlxdLjK4S+4965Kt+CAs0yhYw8YzdD9Jdx6+OIKOw8F6deUeRdNveOsUI8G8/LsVspHWxFHq+gx
ysrH1OX7zEjuopKtZGoXXeJ/ZuY5fBTwh1okNczwXVUEmVgJTpaHAT9AL44HONpsixnMacrBxvfH
+rFSd2303TVe/2BRoOWKdxqaDgAWvvRqVyvSpkRt9diV9ReL9nsvjX5VrfvfzLxDcM7u2RF1rqiv
bRP3uFmFJUm8rcKNj6RFYq88BxYn7X8jes+pnplKbL0dk8I1jwI4CytBiin1HXvlpJ1mfn74AS33
z7S9113OjDRIX6e6ioGsTu2K+HiBanvulHSjmjYLdA4YT2+uIq+WhoYcHZ6FaM2GVMvs8BshXTDB
0+lR5xuN7pP4kWUrKZVFE0DswAIudGCiLv1BtCqlA9cBXx7zb31UPZk531gQBfu42wH4/q+Z6SY7
mz/biHlilSY9Ko1XL1lK09DiXHvrR6NdMzVlgeZrhX5eZHBwpKI/YZYlGgydm2YSW0dIiVK/S2m3
bVjaBJVj5a2fxqx84KNS27KoytBtIjsQQhuCBhqZ2NgKeOdMZnsJec7NEBtW6/fQzN017VAGpNSb
OxdibT6zZe+PTpve2WV1YmjN/qSzOoMmkBXtY3QbbXUwh4aqbKF9jnYSZRs43mv7p526fYzitdSf
EYvkvtf3bdAnJP6tcQIAaqn/ZWm69g2PRbLREtU8NGpAHIz6IdrzKXqEkTs3IKqom5+tKDZ8liZp
SItOHmqrTLd6F63lqxaOPeD2MaOoSwBYNH/TaxmJs9gBAFAYGxWC5Py2byxEMfg8uhZAxUVx9M2O
pBp08cDeDdaxah705FSW9029T/laC/HiKBC4QNYX6ZyrZ3YmKrByxaZ1zM0AOkRCX3npTTtl5naT
nBqQxIj9AbyduXhXNSyr+sY6cvHkyNcRHfLpSnC8aAKpHzyCAR+4akpWseBkiLh1lMmPqrcCcFmH
xrhiZGE5cNKhywAgRYxlHveUVTo0VAIv7+leaJrg2NJqdLuCeyLz/uC+Ozc1m7IkTmjl9Yl1jD0Q
iTzWSDCsUSwvHdzItQI5CN4EdB3PnCtn3shyB1dq2cmHKXUsyiiGSpz1qehcui2sNXLIBTebpNVQ
wNPB7XPFWdJSGTetRs0jMG3fHUdtgfL6eLL9wsRs2rw0jrouNxE2GkaoDOvZG4x9XQyH2/tyKXKc
qNJdkPxAw/Hq9imzQStaxwRNMP8iDXE31uPO5hRA/ESEEgR6fp6tQfIXpw9nG5Kh1JsoBi8vilGL
SdaliPdt/gzFFqtdmbuF73uosr2TwONJMS+2QXvXylpbmEdloxvSTf06Sle8emED4dUw1W+h5eTh
1rscQjlErVYOCEigUP8zJlL/3JpcbLjQ6Ib2hr3y1FwcESqZACngcXYltdfLphvaDn1Vjsk2EbHC
qlt5piwO6MzC9AvOLu9ey0evz2GhTaLnwvL2rZbc1+0YOG2xFgIvjgaqGuCKwZsW7eGXtjytbMcp
ND46nV852iayjO1tt146RPHc+sfCPIiH7B1yJATPEsWi77ENuO/Qi6/ugFPuDwyhLRvAa0TbV32x
UOHq6zyKzGMvxW8tMhLfHc3E56ReszRNyvzqwVH9r6XZAgn0mo5EweO0b5Jt6JdJ2cAJWhaCKnpU
H0fEgMNo0jVAuRqV1enEPfMGaFajb2ZEKEwb+YWybOPyAqhyd+U6dZY8YRK6AdoCwvJXlB+UjLVM
7Z4c5aDnvtI5AMaUW+jObNpjKi0rLMpW971mNJ/NtGlfLH1QvomAXPp2zQY/sp0KSWypuQ8ay9I9
SydJEog1bYklh2+5O9gg7m3cB1PUzcF2tfIFRJdZYMSR+IzFy+75iAOWgjc6UGaV7GUXgaclUpxv
SUSL+yhDEc93BHh3nITae17L+hNYnvJ7L46SUGX7UbaHGg2Ybhy6eQg6gF0MbboByntaMMRRWNju
PYsr+oioDVloLupQB/fNcwIJyqDU9PrecDvrZDVu/DcCVXdjeazZ1qwft7Vy023RlQ36KPU+ED3C
09au0gABkPO3Kp3U90pGfCJaLaS0GTZm5OZbQJvTZyfT4n1uyHwjO31cWbil08JyJlwBEoS6Tadr
5cw/aDWyCu1FaGkA8Py5isOCbcLbO2vRBHoNXAOpVjBXTX8/M9FEdUKhumUd7WjjQIQzxU3B2c9O
fL9tZ2lfge7jXzszV3dEHSfonbCOCXtNxCZpNhBMzFgfpAMUWoVEOn8ty7Z0Op2bnM0eQBJmWYKm
4Oj1W0AE7XEbr0l/Ls+eq6NrFRSEyDtdzl5lIe80eB2iSB0Pk7RCcjox92PP3jS6Rs+8tIknwi/U
hnGfA0Z3aUsTpeq6huGwJXek/h0XYuVhvmZgdtnmPTdlJmBA78Pozlbb2x6w+Hkk8pH1RJfDVad+
Z1PBY1KaQNJWf7dm96kt18gAFiLUSVQSSu7wZHj05BFnzjxW3Bg8YRA8V6M96L6F7uzL4lXVJ01f
A00utT7BGDQTwAo6tafOpqvsFCRWco5kCZEbhMYv4PnZgvxtB9jF3mi7Twzq3NTmcQBs1MvtuXwP
GOfXFFBXtg0JVWS45iKQg2wyQPQQt5pVVgdNTe9l4u4ILkYGsfWxySzfyATaJF3tjQyW7SdevMN7
ffB5DNqHlV8zud7Vr0HXD/pKwMiIcOBy3knStsmIG+JoZ3c18FWRVfki/uGZMowgIkaMLEzEY6r/
uG13aYPTqS9winGnHNylWa3kllEZihy5e0/GQyzvmm7lhl5y2nMTs+NRdIYYrX4g4K56lY95uhIO
rn1+NnEjgr7K9HAxJ+030/n28RwrKpf/m5/ZAWhVwujQlUuO5Is1yNCOzfD2Aqz9/NnxZ9I2V0rC
AB/2tl75eHGsnElLByzFGx1hEvRW3XlztFFmHtWAhQduoLX9PuV0J5UB/RpdA5ejK/+ArX0CjIJV
Fk8mA9wAly5VcWesi5EQlBGsMBkVtosedNnm9rwtjQp4jkmlA5kgkPBcWuExrlyButoxNQq/Np5d
95EXf2XZy38zM1ueSFXjYCqY6QzgeMmz6TwNeGkacbJyACydu+BrmERk0DR/dQ2CcLlwklSQI4Po
rqqAKGsNqGmBta8ccRJE1u72wJb8Ds1GeBCilw3dn7OBZXHJDU/A7wYS9CnzKY67/2ThvS/87Cbh
tea0SunkaHWfB/kKGPmffB/lbVDGeSAxmfmZa9EUwYOJnVPIcLDSp4axlWT+EjYXlxNBdxkFN9IV
BRr4RxvZVo1xVKltvUSDF2+cstRf86Huw1LY2RfDcuxQF1S8dJqKD4UgKmCkjULOkRytk7R+LSrd
ewS7Y/p6ewKWXAaJPXSl4WWK2Gk2AfXYmXHPRuOYmNku9bgb6qR9JFE9+Ezwe1mvFl2XnAaXJS4o
dA3Rq2o7UsKZArYUToOWoa1s97cHtPj5Sa1m4guYRAMu97TLwYyg1QnuwALAf+dHkq2dhUtTBuZU
/H576gueEzdyx5M0dSJy1IYjK/8yYjcQgHWP9K7t/4BZGz2D/7NFLkejuNMIW48xmiSARss+59nK
fC3HT2cmZhWZui8GBfA6OdbuyJEVLctHrSIR5s4iYA9T+taSRbEvmRKAf6CL3DDLP+CSBkX5v/H7
HCIBEDNTKAxYx0w3IJGWbvpi5Qyeln0eGmEHQvwML28gpaZFPTtIiIF9XpojHiEQUaXl84RshrTy
bd97D/eurADvjho7+KOQaLy00gxOlXMXvAVGX9ifZOH0/gAiAMsn2tgK3+rbn3Eniv0Y6aPPlR0H
ac/uMuuxNym4wPucRoFdcesp9jRwcpIuogFSVXXll8pgOAS5+alBDXoDVkvUeFLVbDKwTEg/MpC9
wGFh/1S6kxzGpMOdqVSWbtVg29+EDm7dmHsqsKgqN51ZkWfRsc6Piah73ymjJw9nt2hFEMc7Te5y
R29/J0qwExnTX8Sq4y9JYRQbqxuKoBRm6bu5yu9x3GV+P5b9lgxj53vYFns9YvmP2/O6tKfRZjwx
vQHfh0D/clrNvHVkKTL7yOSd690hG3L7+0vOge4JMlWoUfCYf591Rj8UFO/7CI+VutEAIrUPDDLy
t80sDuPMzPT3Mx/MjdKUqQUf1KugpWEnVl52a8OYHX0jqbO4IPi+RR6gh2CRU7tGeDo58KWDG8A9
oLED1xh64eYdQ4Y2yD7PQTWSm7Fz8FrgVBKgOtUI5oBcusN9OvRtWIve2tyeu+uxwTCIQEAwMfUC
z4nMc2twDZApW6AfwbMG2vE22+DQvW3keoEujcwWaMw5EMQ5jLB6x3kQuysLtPb92QK5qeBmNH1f
/7urP2fN59s/f6HXavr9SDMjV4985jwNYtl5hQlkFkr63a7UadBXmh/VDkL0Rj7w3tyRgeo++Nih
6d4VP7RxrTZ1HVHDMprckbh1phLV7JgFaYfWst6mR70WBxNPBmjU821d8M9RJVdc4no20bSGuB0p
GCS/UdC53E5EB3JrFA492nQrqs/RWsv79Vguv08uv++U/ZBRBwwuiXrAf8gvFmTrpeHtRVsbxexs
S+hITTmNgttB8dyugYOv9800CFyuyAYAQevMBjEA2ArwJgYxSh/pD1m8JtXKrlk0YU2sVghyAWmb
eTVnrddXcKyjGmPLz8mQo8VNhbqZ7G5P1eKCgBkV4DKgNfE+vFwQTeAZYwE7d/TAmvps5la67fqI
fR/jOH6p6vEPyLoQFwMZCkl2+Ng8KoGIwCC5qnGeRi/Wo9m/3R7O4sqffX7mv6Yl9c4d8HnD8I17
slaJXvw84hCAHKY0nzuLReiovNKipXUEBJ/We7bWWbT8ffRvQRHXBbPozHGJXQhUiHBpqrtSA04y
/v0H0wPG6H++P9k/uy0bogpdk/i+ha7yR69cqTEueu3Z52fOJHVJ+nq687uvrvItfZevEQgtWQC5
IQ4npKURvszOQgRnTTSO2HrCPQhjZ4ps1wqxsieWVuHcyGyVWaSs2DJhxC7uqyAbVlJXi2OYCKYn
4W9w7c4+jzpQlLi2sI6m+4mUDw0JFN18fJ0nBAvIkVHChq3LddYbAT7U3rXw/jggpi3/ZASTVgB0
3pG1n0NxIhAhAfQq7KNehCp9TcuncfiDuG6iKMApOzWCz6vjkE6wlEERnkIFqttS6dabvq/L/e15
Wjr9EPhMgGXQgF5hF/CG57h4PXCWxRAM0GjyCBa8nR63D8Dbhn9gC9g5JMeQ3Ua+73JNzEFB3Q/o
uqPWuXUAbmF+lxpRvRvzDhgxYibm6bbBazcGFBryAEiTEsj80dle6dMM6h+jNI+yOaTufu2SvXbj
CWk9+ReGdM0iBYr+hPKkpMfB7AMoO4QsNrbeuFa5mfJd8+j4zMy8uyrlOkgrR4GIQculs6usiB/N
3ii+DElBjnFKMqDmcpkexlIoMOEPyesfTCNK8zqkeABRngvwNVxLwPMFIECEPE4xBEWjVjxjcaHO
LMziiU7rEmSMHPOYvKh0n5PDfxvA7FKJ5D8DYCPzBxHkxRqN9ORJV2t0NoBpgGfXSikASdZHGxAg
kgR5tTUaPKb39DsUoj98LMDpEBS5E0/dFKVeWhKqzJKiw1vJ8n64h8T46/ZULeQV8X0kYZCVB93s
dSGPoyj9zmgbkZdWfgFzKfrqQb/p2zEPuFLoxxr9FOV8htJuZ2xbO/Gf2McztPgV7/huUABNTByX
o+TKUlWdoPQ6/iwogsvn26Nc8je0HaHuDiYRtOHOJjH2qpRHbWEdB/2osa/Gx8E5qC5MDQsAtuGS
m98+Wd84rMHlceyRdwVRyIo/T/fjzNtAGgO8s+VOMdKcq7CsLAinOlAvTZHZyc0f4177C901fk4h
idWt5f8XjjkQUaMnGS8v5EnmF5FWF1ZOssoDEWgUimhXuGLbR9rH/RpThfrCdJ8itJldDroSFIRf
EGcwQQCKskL/8WwgOFUAbcRxDWoVPCQvXapKDFO0pcZPvPryU1Uvtz1qYZImJOiE9yEEpJmzkEYC
amhmhSpOJjpGurAw//K6FRMLTnthYronzs8Yzlls9TBhbTXcAPUK28fCEQbw/AQlhOfidTJbAFcW
4ER3W35y0+4AxYqAGkcQFSK9H+jj9vZsrdmanff5kEL+Uu/4SUs2KcFwAu27A5FL8/NtO0u5i4tB
zU5+A0S5miElP7XlT2wpv0Evq1k9piq+s9H9EufAmXVKTPAmv+m8NUrthSVDtzo2zZRkRGfU/Bgb
FGD8ccNPjvVJ+E67smTLwzv7/szrBsp4KWTNT3q1taJX4j5YFaiR9pNWnkwOgm6s9JHGK4+cxVGh
x+O9hoqoYOaIeJwAEYauhFPS34mNU618ftE5JhgtAaYNj8xpq535uWekZktYwU9Me+zsERWKF9ai
DR9ye0P8YQQAOi3wCAfGEISk4HC/tFWXRiXiHIROfAj0VvetpF051xYOBtyiyCch/ARkf46rrmtA
X9PBxUYCS5EhH2ukTDT6dtvPl4zgWTyVByY5JDobRq7XXQ/trfyUdAEzgiwNx7Urbc3E5BRnqyJS
q1YMpK8nMICGrH+F5kONEsTtcVy/RqD3cDaO2dJnlV7wimMcUR5arg9gptVsEVzftrLkYOdWpl9x
NpTK5UMWKZpD1LcNyuxXM3goWfxM2c52VxZmcYee25qdALryKqGlsOWOFdpd9I0GpCQ0WnzVid9J
q7bSbb+TuApjTx21HG0q/22ssxPCAb+NR5mdn1STBhnSNbV8EPUurvaUrRzqi4tHqeu4k74D6lSX
05qn6NEkPRZvoABymk+1E/TG1rJXzCydPuCi/sfMPHbjKHgYqBDAERPie6zyJVmprS+6uoUgGPSt
73XSy4GkREt4UhHM2fCXBHeOcn+Qte7qxck6szH9/cwHTe7JTAIleyqSMHUChpIaaLXWLoiFkTg6
VGfwbAOA8apv1myqErTgeX7qgCd0oEJbjC9e8uFcCELoMyOzkwGMLbqO9tgcDUlPWfprIHflGrB+
oZx8aWN2MBTIaALIgHBEyJ3tPOiejzirMbYJYLzeveu8NWtUx0s7F8MCBA+y32BZmLNi1blZ1Fkl
4GeohILEoYzuZHxfoEjZ2j9s503qe00P9WRze8NOu2QW21+YnYVGLNeYE8Uw2wD+NMLDUQodAqL8
vt1Igsa2tfB+wRPxlEDkOj1fcYPM7o7M8jIDefbsRPIQZwSg12wM7DWFzYUny4WVmZNIV6RNpOzs
hPw9UQeHHpr+e+2JMAVXUDP+uD2Ji36Psq4OPjXQY8yLOJ1j11XJtOxUkL8N/dUon/pyJXJYMzFb
p6IvjdwqYaKst236k/GNvqZXt+gKZ6OYrQywOg3PHWwsPDn2RvEXZV88iGOI7pdVfM3ZXRGtRF5r
Y5ot0qDcDg2aLD/ppbMR4nvTHAq9X7mRFo1Abgsomqm0M2d80IyuU5E74HS17oto16F0WDh/MpAz
G7OB8LxpMtmOOF3zAJ03sgyh4fRxF8NTFa8LcHtgILPbrjCy1AUIIzsNyXNegKvmc/9x/DkSskhO
oDMKieAr4C3orgh0vdrs5GkgcDiQal92n6JhDUk/Tcb8xAHiCMkQpEmnxuPLq0jL4g4Yly47WV1Q
dXuuP//BTJ19f3bVZZ6YWsmm7w9fu+RNK3+7cgVpu+RT50OYRVkp4b3VM5XhtRqy9omn4R/w62Mx
zkYxC6TsBvIQJe+z09hsYs/wzewg07WzeGEcSPVPSkFIul/XBk1bGRxokupUuKDQUnoo3PuKrAES
lqyg7OJOhB0Al89vNm63dhxZTXUy5F1l7Gl1UMnKBly4VBCgvSMrTBs5qtnR1WmRgBxBU8N1u9Ck
+wwtNHX6K1G72761aMdDJRUw/QmGNVv4ROuroSzQAkC92pfK8920heyF8hvt221LS5MGtTgAIcA/
5kJl8XKXoK7KWdTq9akqslCw7ylg97IgK4fjUqADxtf/mZlNXDUUxE1kjwEZIkwYQ+tyCaKaLojN
TabaPU9cv69MX1Vf/9v4ZkemqrV+VNpYn/IxC3r7iVPiF2uJ+MVJBFEc2MlwK18JLjmVFdvliOWq
u+GuS/vdOLxG9cfjUbyzUZubJDzB5TI7mamUwqW2rE/lF11H1uUUofPp9mQtHJlQdkBed0obILyY
uR1wI6Y3OHDvPlMHz8pDtL2txBdrJmbnDaIls009mDA4KLvj4RcB9u72KBZWA1U/D6VwXGEAnc58
bUxJy12RVCfF8n3d8Ceiqi1119JF7+no2QVzYWfmWnlOgDbEi+qU55m6A9D8V905IF0rufmQOalx
AFiFBECxORtl9ZGfRY77KKnz2+x061TFurUXSd+9jjGIMplWQDewomzT285vTbAWKjEQIqh10d3T
keeHmsa/WYuk3ki1F7uqaNCYrAiawf2Sdh3OVId+HnVm7rTK8fbC06KXsdTJoxsn+RdqFGlgNx7x
e0uhwUWRNDBbcNg4VRT5Rq2nSLC0XlB4Y7lP7KLeVknRgx7LpXvFqxGdhtYQIDCI98QWZogiQwlZ
gTR5KVnWHEZO9CDpDfrFo7ncgOPDeQEOscGjRm+/dlXRBpFtt5s4qT381dM/JWC2vncNAQJy14i/
enpso0tR9ZlP0WYFcPX0z5jRfFOmm6S8g+RYdod+GgscU177qS5pcZflFdg1IG/kDw5Dkmsg2q7V
rWZj1lobqIKA4C+vQDrTUndz28cWDmjsQM9FyQqlA1ApXh6bRiWHUlRJeXLKty771IyDX+HVtBYq
r5mZnc6DAF9yxuNyup0595PsMQHYvdzeHsx7Hm3uyXjGIFYCUnHSkL4cjUriWIOXlCdOR2cf0Qya
fihbB0VVMN8yB203WqkWkqoAOLerUt8lA/eH1DbupF3LE5M83ZuyTR84lFWCNtHH+8GW2WaE5MWz
5CYLBmHSIFU68I5mW4cklnlQus3wOkjL2xVpP/qkqrCSlfguZPq7awu26wev3Wg6eBPjyo2D2rOq
ULegWicUqsGoErl+zkkRGHgy+QbpTzSSyi+K2vUb3iUraelpFuazdH6uTOfOWW7Djgs2Qv+9OlXs
dxFvGMhbdFDPiv6QeGsR08K7EonVd8lKnMZX4MTYaQy9YpE4EaBIbHWqtK8mirwgfTgw78H4OLEV
KMABKACliLnA7SY8OqYo+JUnViPSNNInJtcYgBYOfpgAJANkYIg4r4BvYw7RQScTp74aO7S2Mm0r
C+aGK668sEZ4vEzEGw725vwGY3VapgCCl6f6wOIHTNV/+/zs9lJNEosh1fB56/uDV/y4/fWl3Y6y
CkqRQFVPj5ZLB0tSQ2v1FpzdcSMhQeOU3AfZbe2XkfaAHOTKVC25MwT90F4PbhREDjN3prhiUq1P
YK1kyMjsszr2pY6oggWaXKsYLRsDzR3qug5ggrM7maaF2eR1Lk5FBXX6VwvBf+yhgaKq/cZdVUGZ
6tzznQpM7b/WZjez5g6xq9mw1qMfPolGP9ZC6b651Sm2P1f8LdYbv+Pfb6/e0pZF9930/pgWb56c
MZIezAO9V55oAYWf7lC33I+oFshhnw47btfBbXtLYc7ZFTSPB1VEnNFQUXFqxnijqYchAkpjrTl5
xcgcliHjWrbaACNJo9/TmB16zXisonG1GWS+YgBDQJ0QMvJ4wSF0m7k+IBuW3lBPgFW0DjtPBoWU
uxrp49tzduWGkxnIHeDFC0qOqxgaaaDIpVkKjUJb+Fn7yYVovXdXK1SFnZfbpq42M0wBC4u6PxSA
cRbNwnXHRuE8gvL0EbwcMVBg2aFINJ913iHJ1wiBrlxvsmVCdRFJacSZ8/sb/z8RaVVgWOigFmHP
NzFHPXjbQRA0XbkFp71zsbfebcHJ0e4HMbt5nkvZrOponFVHV77qVYHw4A/WCLTF/xqYbd4xATnL
GLHqODRa6Hb3BnujaKuCbJG5u71ES95wbml2AiLyLfVIx7RZn7M+FHiMltuoPYzDiiss2gGcBeK2
eMHhgLg816uoUzxWSXWMzRoF7F7fp3mEzubiOFJy743Jir1F13PAIoFoDgy383tEs5NcLzuMKzF/
FvpPQy992f4w4p+3p+/K6/DenSCWBEBEJPLmN3ol0dOAdu38OBrugwOZMVCJgLHwcx+1uyTX7pnp
rhx5gM3MvQ82nYlbGaU4SPjOcdSQTlCjwPiOhA3G1qhtIygbJGJK2wElZxfbGy0v4iBpo+IQKQcx
pqrLry6Puvue9SzUwC50B3aVdEt5PIYdTdFIkNEmML2cbfEWlUGtd/ir14EkrnBC2uRfs7gHWUJi
axA2czsQ7mkmAPuMfO6EE2+asZG+G9X9pqN9dZfbqDMMEtz07aCMnbI72x9lUjyoUdM2JE3bJ8m4
85brubZh4CFTUkJ3GY4usm1j5HgPSeh2fi6HB6PPnuvSOXxNNmNiH1ynCvJn7aDl/cnWyCHtSL4B
Q/q4EWMHgkBjygr0aMVpicWDVBcotGBrQ9gFv3cYYhamfRoFbg5OwqFB8wQTSvcJyY0g4WXjO5pr
7pjiKujG/tXUNBlqlWmH3GvEtunGFiNCr3wqayuogLfZERa/ZMVob1NtdINSNiCvaKM+0I34tyNz
CM6pIt9opUQemZtawMEfBVK8qN5qHQArZMAfrFZjYZOo0ldmbfpCICIYIJ++L3Xvd5nahV9xRbfm
IFAYc2ly6BkkZOo4opD/MIlfRS04HXNDQaA6r7c6VYmfkJQEg4Uimt4B9atVqeW7BZRtRDtGvmlh
hMwuSZDZeR4W+MnfLMdK7loOjfG69dptCongT0iPJLEfueNXXU9ZAuFue9g1nqxREbG7ew9aTdha
tukzNtI9U3WzQd0NJMhlztJjU5k/1WDpb6605KFiII1JeuTsB8Nco5h/x/teHMkQmzRw7KOZCDsD
6PDL82WMchF1aFE6Jk39YA2VD7rVk+jeGst+gACJz0rtJGzz3mFPwgEdNd/JSD6raqfr4Lno8w1P
TZ/bDB4QPfLaC1mDByCoVIsEHJci9UeVhT2L/czWfXd4a/mv3tD9ng7BiOOluBNdvGkhDI7YIM6e
4t7CAZf7NHqJq24TVZ9IAtHWZpfixSSo9WwMzf72UXR1wk4zgJoFUnA2ErP67J1cqDytRzYUx0b8
MqUMeFdsovFHnDxpq+23VyHRzNbsfnIk1EMNpy+OAJMTYGugmp6qD7faz4zMrqZEo2gMLWGksb46
+efGebs9YdOPvHKZswmbrpCzt6wujRTHHL6P/JXfpt+9tTtvzcC0YmcG7IQ3EUGj6DHBoTSiWTa8
PYCrO242QTOftyiIwZ0OAxhqBAnPJbTK6pfGWvGrtbWeBXF5ATbmVmFntU4UCCl8aB+Ejbby7lux
8p48P5srUYy9zTWMJauCpnruqi8RXYnaVqbrHRVwZsKUFtKKI0xUfxuun5UPWhuStY7NNSOzXeg6
WQkFc6x5HvmpuTXST3kd2B8m0Llc+av0Li+gida3xRE5PosFtPRBBH/bua7R4jMbs3WvPN5aCdML
9LbqdJNRDXlWnLK4MV1z49oNhGccAloiR4fO9qBZYG3D5VsWeb4pmuZ7lfGfRuJ+QzJ97WCYLF9t
XGgFAb9BoFduzPy+MJSXU7vBQnLnNa7BMtpvBvqG+AJEx4HHksDsV1L2i+7poeIAHAUy6vPwVbWj
IE2cFRPbWku26JbNf6/Mt3k9KpRpgYUhwH4DTjg7LYCMdiUZ7OzoqOrgynsSb/v4AbmcoABCsiy2
Tf3Nql979sDbe3toV0iwlw4rMHzpaJeeGl7mWaPSBa1D1xB+jJxja6Z+B/Gb2yNcszBbtjYbkIbo
ICCQm2E9BvLDlRs47PkIZg6LOA+EhGgsh2hgF46j5hvl7vYIljb3mYU5uczgljKXps6PMblLUEeo
ElCt62aINv2Vo33J384tzZ5LjTK7wUTtG41B46Yk9oZaEKEka4CN5QEh5eAgdnCMebcB093K6myT
H9tmW3Wn2NoztOWvEccvWkFeFUg1iDtdkcHqLZcgW3TyIwMtPSm/18Nzqf9q1fPt1Vn0LyCxIbIG
WSOIY11et8opepkBHn0cv2ks6IY/cV8cAHjtQTyF0sn82fVBo7hpRoAuj238mRVPcMYVA0trfh7C
zg4AnfZG7UUS4YK3612w6m/0esWBF02AkwuNAKCmvErIIPtNoiIximOfBG4ZaINf6n/guZDYQJ10
Kjte5WE4Fa5wPIQLcfQ08pMw32qyUgVeWuhzE7ODZJC60rJuivXTMEN9aw1YuzhL8FRknwFwvErv
8HJMWurFxRFUS34fCZ96EofJh8E50wULTAgOW1C/XFFjyIq2maOx4gi00UYMB9MuVu7wd771q5vy
zMRsSzRtjNuzTYsjcm922NS2OrgNpX5NZBui7prsTFW89gX2ixxF/wgyV763VN+EhNXg6lXM9Ucj
+cvJCs8fLaSHqiZB6SmP82BMDUhpVkO6QT7C3jg9SqeDG6nQ6aFtCqk9PBwN58NN5LNJm27Rs104
oC8zhfXiWNZYm+ZT23wUIfxuAFk9iocrmvhnt4jTZfmQOS4/Muu7VCDLLQ86yVcWZtGD0eH9/0bm
0W73f5x92XbcOJbtr9TKd1STBMdeXf3AIUKjNVqy/ILlQQZJkCBIAiDBr787srI65bCWdDMfKiud
suIECeDgTHtvdAgB9YaRzRd+HhPgcHho/5YRyDQfFJhwEI/8iZwM4omhlqiI2vzKAw73bX97+P1f
N9efn390DFvGdKtmxETIjrncr+mOlYs585/eNvP6u/rTzNGCeJQtg+F4DNN/Ze1FlP14+/N/1Yv/
fcX/z0B6hBiUYlhGNwN3JdhwDvBgKcKt2mh7249+Ga1dBequM8G8pAi2tapj1MHCoXr7S7zqcjB3
8sdaHceXCTXaMAX0bzdeQUg2d+zjEr3XE3r1TWLqHb0FNBpAt/Lz2WEcM0AulhL0FKjuoRBBo/dY
uF99jhcmDqHAi+MZdiKAa57ktYfi1rqanCVn8HHv7Lz3rBzt7KStrVYWDwIekQJcMQUUnsAqvXt7
Td57XUf7O+AuYkGt8Lq2EoHL8peVyw777sW7OtrYGbi9wWc9yGu5PoqsQ+n0LBvuxXviV69FXy/M
HJOSyLSHZwdB97VAKWgdgnzjIF4Mvq70b2QQLw0dxazoMpBxCfE8E2VYjeZi3Mi3t5fknYWPju6z
hmEUZVZ4lslXlRUIV6em7Nv0nRb362b+TDCPLpkeZvpgQYLpD5cb8NFdcO83N28/yuvL8qeNw+57
cVJisWjKtlFe2yDOW31JSFLwzkEd4b05itf38Z+WDk/7wlKjY65cjadh21PrkUe9oab79sO8Z+Lo
2PMkmxwxMDG4bcnJpG71kJy8beP1RfkzBT9ae+5tzex8HPoZmkTf62mn36PleG1JAtSPMeGXAH59
zIbF5MoHEWADC3/PwNweNB8yWXGoI7z9JK/bORAFgQ8craMj96WyhWexTPEk6JoY0xc6tuDru1B/
maUYHiYAbvk/ho482BgSbSIVw4N5F1MyF9LxvxFjvLRw5MNWh0LEMsBCFp1BeaB7T9jjtUV/8fnH
GTebvCWQYA661sk3L3ik4/lk39lXh5dwHMa8NHHktoLG7xWaUTgew872qGqN2cUMf2/IE7LMYjTf
3179185KAA4BNCcPWmPp0VnZ0LuwCXpz19Y+RuBGDuXntw28FpchsgTJAiSeQCVxtL0yq0nTZ/0A
aRzMzUR7W3+prShN9lVimuZtW6++PPR0Mf4HZlZAqn72LcsCLdc2QkIZJOftXEZNTr7wPf0SBO/A
AF59ay8MHX7+wonRplVLG8BQOuWIj9at+hsPEoN7/jBE8OtoFroz45YNcX8NstKSUV506lrKry5Z
CrKckPrhbXOvPs5Bbg76qCAmS458MnrWwh9khvoO+n38Y9J9f/vzX90DLz7/aJOJPoY2hDzEk+hc
kQIh0prtxHil3mPEfvWAvjB0tNlCA1RoE+FBhsblA7/1iMyH96YO3zNy5MeCJoW+aQIjk5s+Qkvh
AySMCh9s4m+/tIOz+sUTAOIKrjhUeX+hi2NQtvNH2qN279qdQJt1+O5t/W5MBrDw98UcycoJ9o7R
Vy+DF0aPVqqO22kK7KGynIE3sC8dLxWVZUTn8u2ne/UlArcB/VioLOCfP5+gKcsss4cdrv0P0Yym
4L4x7xzSV58FkA3U+ECo/Mvk4RrqQSvP768lGgMsu5hGnTf9VZrev/0or56eF3aO9kMWt4iUBtdf
K1I8CvXOi3r90wE4iUCRBeTk0dn0uGMm5QafPvoXa+juSereCZVfXQtwLPzHxNGiLw3G1sZaI///
FNR3kb5o43eW4j0LR+fSs26MNgULgt9ALM+ai5S9U4Z73QSeAkNXIHU5nkMxSduEA7H9tc2+eu3D
gol1/fh3FvpPE4eleuH1oWyCuU/I9V4v/pnovyj7TrHntRMPJEnoxRBnwbziUUxJaq+LU464FVKU
p/G85G7Lysx/cNGPYQE30YfI/J2s76XJo2OIEjLRbYAMueHjhdWijDeQX6T+2bS2H99+e68tEKJZ
jArhPP6qCMwHXwOMsSE4azBaMn6hM83R83zbyGunBQAtDzNJmLv7VUyXzlCIHvAKU0wceyo+5al8
L8p41Qa6Ypi3OwhRH0c0MTdGdGzsrkUebPt3p+1e+3hoRxyEvdGc+EWORPc2QJJU9+Dduo/MVfDO
YX/t4w8VFxCJ+yAiPZ4Rs31qMcmPczJ3eb/m0An/6yvw8vOPnAlZVdd2HN4w6napzDEu9Nc+H/h/
CG2i0ZpBXh3Cm0eHBFGkP9fxoi9BUpcn6dfBvgeMP743ji0cnQnags7RV6u+FMuJpz7E2cfpQryn
PeEfrwOsINnC1D0WIcBg9FGgv5LMZXRp9OW4+FeB4jvH+L1P5b4TX3p+l9btdZcdKtf+GSEPEX3C
uFedm168c+P/UnA8fJEQ8T++DNpIwbFWSQf1aX9NUnPJxuym97IvWjKTi4aFuRHt3gvi0zUMT8AJ
tU9G7yutRZ1HW/yeDOSx8/v9a6CVDbYffB+48J+dazpnI0Z48DV8yGtlSba3c1iX2i0fV1VjdEmg
7Z9GfZ3TDdptb++p32nSXsZaOAwHkHiGIdcQIt/HQFUOWmugPs10uWFWec+s6c+SWYJCJ3VF0rA9
ickD6HvTS+XmM9ZGnydqn0M+ffdX89FyTDQ1Gbvz0gYD5kHvfWC+nnYT+rMVc8ttBy2psgOnPib1
tnJqyGkdbXm9rrsh2c5otn3AdVYkMys706BPscq9ifXhX3Qeuux83IYhh9LLM4CpF5H12xKAvbZI
ebPbVLRvMGhpBVpP88h3XuudZgGuCs/c9UFSFyTpvnLfiHde2a/bF8EIIiuM0EK7Cpjxn5crM2yj
6dZNl/NDz88o//eEw399W/+bPw/X/3738//+D/78DWSRU8NrffTH//38LKdG/s/hd/7v7/z8G/97
2Xybhnn4oY//1k+/hA/+w3D5RX/56Q+V1I12N+Z5crfPs+n07wbwFQ9/8//3h/94/v1T7p16/tdv
3wYj9eHTeDPI3/740en3f/32O4jrv15+/h8//PClx++df9m+iHrWX379pecvs/7Xb2nyT4Q1oLuB
7DiEqqD689s/lufDT8L4n9i1qNyA4BZSNsAo//YPOUy6/tdvUfRPnGkMpgB5EUMn5jDHMQ/m8KPQ
+yfYqCA0cpiBhiggWsj/+XI/rc+f6/UPiTBzaKSe//XbIYL78wQlaE1Cl9jH9Y7kAbf8MVuwBEGp
0dpuu4FPdYyZRCaefRVRDJqGJDjXEVQhQky7/jWYwh92D18etwGUL72j66apl5EtkKPYzTGzuadC
tpvCTZ1giPKvEar/29SBI+EwYo2G8vHEVo85+M2g27uzqGCfddQ8ZHrTGFGGdIQMyDsh88+1jD+s
+cACoWCGSZLs6J5bRiipt3p1O5LYdCcSn5cW8WE5ZrrZqQVSLbwZ/aKPh7u3neHP19/vhkHNAIZB
FB4RI0SHOO5FlNssqDlgPhUrCWHRvJ5j74eJe1c1kNmp5m7+a8TA/7aHHlBAgWXGLPmxCtPUubhm
wmy7vu4QkPAWvDQlnzZ7E0+pzTAW3um/FsIdbAIpCn1e1KXwduH9f37GOdZxmy7RtLNCt/s2lgBQ
Dn66f/tN/uwjgTA5ECuAHMRDlouzcXzFE/Bzx+GULLso7eIqVbo+wdjxe/MsP8fVv1tJIAkDHjsw
pSOOOLo463AmUsbLuoPMvNwKCs7Dx1YpqI0u4eadvv1IrxlDPRrdaGB2wHR8tCt17SvKoCW685hq
9mCa+8iDLdlhOOjpbUOvvLtDDQ8TdRTEjyiE/bxCCkBqiYtt3ZEsuRIqmvZjna0nf8MIlJzgtzC+
B7f1sxHsaIxDzHrdMRqCtRH043xj6V8a1vv3+oBFDG8LXhHT50dGaM26mIMJbuensd2rbbttAtDB
d7x5j7DssGtf+GA0C5AwYAtgHyCghEv8+XHiwC0pibru3Ktk/p4649GHYxbvcLNA0xhZA8S2jrOe
5SDJ4/e92AHeMIf51nhsuqVx6+ubATQ4zcmqA5WA9wvhUW7VYNXD0BG23r69ZEf3zOFrIERF0IH/
4UQdw9IImRF2rL7YacgBb5/SgY1pXjfBPEACVqTqJIF06ufVKsAz3rZ8tPV/t3yYI4LQrw8cMD3a
+tHmaDdtptuxJu32rpHRDgMprpiwue7fNvXaQ8JtHOQoMZaBkPTnhQxrK6nMPAHIP0k+Ej5P3+DT
zCn0lLb9FvTmVozpeyOXrxk9HGkMlQJxjBvuZ6OsDbwmsVO3GyAnKCtoFulHmwl1KmONkW4ATSAB
NdqBPv/Fh4X/xRAYMMhg5YWQ11EixAJMkwpP9TuecX1H4mQ8NbWUT3O3jHsgONE5CLrw8W2jR+7l
MEwF6hOwKgHcAeYjevj5i0suXIAQlJmPcqrz05tFp0tXIhujNn/bzi+b5mAHURaSC5x8hFo/26kb
li0zpjl2nuHsMhI2hM5rEt3U3L3HGXC8foBeofJ9kLjHu8QOPYqEwrqLV8GNf1rrQn9+D2R4aNXh
u75wLyCBhpoFnPFBwgjV1OzIJVMT+g1Y7EDSresoqTy3yTNbC68pl450fd4Kq3SeTX02lgmErkXZ
yXQxORws9CkXn4PAu5sJQkIUPcjHRLkmy9eWZ59CHQGWa+sZKFZ0BjHWbdOI87KHcBdczTAmT0PY
mbNODOgZ0nRdn/2Nzn4JYormQUmqk0IR2Z+0i0x4MYuJnpltmqPLLthIesODHqwAYUPTfU/i5THh
CXpDUJqsb6XI4k9ijsgTg2rAB7/V0bfERcl3z3ryBhx5hpbJrJOnRkRc551Hx6wQfMOsyrSpDAwc
M9/CQo34JmWsB3ei6wGin4yHHmA8uB7ucIjZBzNP21zOUaoBtZdC3kzxRjEqIm2YFTO1/DTScxRV
1NfNXIY+E9BCbVTr50RkoO6wswmqNR2hkB75HK8fOcIankgc0ADMhMQhMXfBp7qjXZY76fddnvWi
cUXIg/GshWt3FbLSSBexMYPagdxEN3mycPmJNwxNbEa87mZMYqULxJX0nEfjglmDNtrYCUPTnkIn
ddkAxoMUZA34tu3MiYhGcKQgzhkAEV6S+Z6JDse1QZZfZq5et7ybPEGLSMTtesLwAy8HXivbdxQi
y4hPQKKScAIg/RhrInZLl6rvrI+2q6jZvGBH3UT1KRGqu1QNYfQaiPjl2nVyscUCjhZ9YZoNOgEH
1a4oX9wEob8wNf73rYkHkI5I2T2tLqCfoZ+3ABJYpwtksbAHk1JbWc8F15gOKEfG/b5gK5TBLkXU
IwXXALKMOU+pHXZxrekt8usJU0rbKn9kwCyD5YKlUhboZOonljRDcJoMXLXXU+ut52PYZWSPLiVi
vSBa+ycEfT7dD34Dqfh+wB120vFwXAq31L3MAR7AN4S0w1TZeaPkRCMsN6WZHRo/3EADi2JIIqoG
oOPGchpGAnLXJgrWou1H840S5nuQygIoplipDc5VHNTJTiHn9wtpjHeDr9PG+eTN0MdjzAD3t8yj
n0CXfsu8fBqV4gVflAL/UxIvVxso52QBWJf7nPFAhXnAk3WuQobE8AJ8tlrtSTO2UUVW4qE+5JK5
7P1oHioOzc1+Rzuu2WlSd1rnAfRL+A0xGIYvHQiFz/AmXFtBLmM9Z+uUDQWDyOtYpHXUffRZFqFg
IWdPnjHfYcttBgXMYhtaTSpUIxa4FMAr3Z6NDcQe6wWCHqghZ5Ofo7wwAum3SM6QQ0AWpK/COeEW
gi+Kg6HH0/zrBPLiqOzHLgp3DbhpgmLs6FLv+zXW8h5jdCaFqp3QaRVuloE8Rqf+UtbT1Ht53SXL
p0W6ZCsiWptHf9ymCFNxKnloGu7xnaDCfSeZjjDSFHoatJOb2+ZcpSuAnBtt5rN1hPRZ0c5D/MT6
lelT7nUTLwZwSD528G+itGRevjcMiq6li7qYoAonYgPP5QgpktGAdT8xii27tNu2xxCR/wWEVSdX
RTKo00plkg85gn4e7havH4DZj8duP4EbvK4iOzjIW8Uk5LtM1ebHYldMevpNIz6wIOrVLpq77VmN
En8tDEz0oPzeNxjMltgCaqYAnyaJrr/YrB5ubdJw/HLHwIbWDaIJzkUsUQYb+gSdVxnGkGXUaljX
PbDBNjrlDPxs1SoajDTIbYOPiiHIYoBlxAz72dy58aRPV59VBNl0h25d4HWFwKjFqV5+32pzP+6G
cNPDKQfFX4CJYBYGkEQfpCm7umdBFdQhg5ba3H2zwHZcagdJjHIE+oIU4ya6uWhIqIENFTp6Nl5M
kgseRdj5KE1loEAaQVl/0DVQtsJa1PjvTjaYS58sjYtuMXFT8caugPPjHohP/BGKk8ASt4Bd9sMC
7iUJF08AzIQ/6nWArTgTVwpwuQGZtEYsl52Un9QUTVUHeuu6iIwmJZrV8pJY3XztQ/oducJSQITS
u+oXsC+Cg0ft6dah4DogwqhiPt7SAe6nHDqvNiVCF/X0e5GlkB0jLE+Q1OLNijm7nBEq4Du5dTzv
XGPVPutns+Vrb88Ybf0Lg3AMjmGoTJR9kSS4mqM+q2Tff5dEWmTDGDDHkn+PzLzdLYH4gSryrvaC
E9qkd2B5GnbCeZ/cxMvaE59AWXcSquA24sNQeOM8g8oYSsQ0gW5zvUUfw7QT+RY4ALTIeDHWkzt3
Ap5ugOZMDplOv0gitOqnRZ+F2qvxCMke8rUAmdh+uphsMj0ARFqXoUBfIVl5lbYN6LvmaSiUbcAs
FQE8PCV9C+1wOZ+1wPnmRvIdUZs79ae+vqr7xF4sToG2aa7h+Iq5nUBs4UU48zIdxmc6+up7PPdm
rdp0Gu4BOh/P+sQdiIuQ3UHZqXP7OfZJuUDU4Nu8DcGGZ8dey0c+BndbAwRv2FPEsaDKum/8iWHY
QaHg1eJB9sYu3t7PZHsVjnx7CGf/cwb6sQs6MHu14gTxAvWV5hNXfElyX6bd1ZhiRhbx1NI3xaJ1
+H2MexRIQNTJvPsJaOewxQtBe2Kx7guLKOD10W1s9JYLqz9uJJrzug7udOoNhZjX4FYqEa15A0Hv
09jS5DZpFvrD2DkuOeWu8uYa4UfjlduKW0mKZjAFplMOEs6TN31lCGXbYg7ArlukYvV0sdnJqyJB
JSsk/o+UGI4OPqOv510MAWnDPM6C/mRMZpyGYZmvUxDtlInT4weC4Odry8i2PECibqEVBp0nXjED
pHahvNE9b8G8nrl1ex6ixFTDQjT6E3VW2qGPHi33mu9d46Ln2aa6HAeBwMLUw8MKBqKbNUU55HBE
sN1aL17OLDcKqPWJBk/Ks+Y0W0LvB6rnn9dMUijEUnnntDtBeNRVPvHJDyJ6czFkbCyc8D/V6Tg9
omNnCxRWz/zR40suFm7gpiBl9WER8rQds7RIHJguR700W56aUCJCyfoTEP38sOvg5aNjaA6sbVAJ
DYKAg24LsPkE9PlmCdw9BOpVKSTlFcaOln0z6hao/do9t1Dlvk7VAUDmjQEM+/I2bpaTzAOVCNm6
NheAz51BHnhKSw5Ot2dg9yWu0YGAqEiRznxZWNfZgk7DUiEq9fJ46vUONAhZtSxeVzYBhcxKlMDr
N0HVLn1XOTZFTZkmmziFuhatgd1f1RnbehxZtMZ2o6EoR5o4K4Vh0QQBaS/4GoYsLrJ6fWAmFndq
mC1CKJW5s9FbwjxjHq/WhcknKox/r9HYukhbEGk6sUIZ10h6D7W25tZrAwtNI5EyoNm0b8Uhur1q
trnd8kFjU/XpIi5C3Gl5Milzpuag3k80XNC6BvHA6ihcSqRx5FzrRyeEsHNBTF+h7ekKPHO9W7cu
BEHBDHrVVosim5O+8CfpMGTXG3nmAVl1hSBwKqA8MRdMRTEWro/JOYJrMhfOdNF1G/b2IVTzSnMK
9poRZHpdvWdqXJ+abUiBVYHYR9V3uNB32xbwK1RzoVpqKSSxwSVvJ9C2DQ5eQ6fb2YJV2tWZX5MC
QaDCOXLJTltEgfkkO4pAeQvqrohiwrYq6ZcaecjCg5s2QkB+0jYm+tb7g23O+56lFMgdXKeXDDBA
9JDsaJcL2qfxVrarGRCx+JJWKP+Oc5WOA+KPVODKawbi34c1kfs+RWCbj2Ba4IUImw2CY/5h7mhr
xhCf10eBO/APjEONZzBt3OorA68/Va6PpXe6ZKM5HeNZYCukU30f63EwN6MXqqt0Js9KeVHp3OhX
dM68YjYR2VHwM+JrcP0xQ4zzPA6ZAXNIFyS3h6YR2AZn72oJ2ycDwFg5reKqIWYs4qb2cUkjLCsS
nh4kAJoYyeaUqnUPP9Sasm1rDr0Fg4ArdzxbnzZhQl16M5qs6+LEbsUl2xVumiTyTYV7fET+KhtC
SisPjjZGwaPmfgKeIP9Sbu0jOPnCs5qzYpS0rWIEP2ddrZLLxBv5hSXS3MWkTuU+3DZT9F1fn0Cs
h6LIPMkxB3FgU+iuaeZr1Tl10ZhQVDg8wfXUT2lcQeRvDHeTx2uEPzF+Hs7xh2gFexCJphNLENpt
LeaOwdDM+TUyKpXzYZpzlGfGE7JiWXJv6dorCKg9Tmoe9jRx/jfwOjt0j0WNrCRAdhSRRud9r9w5
hX9KStSBQN4xyQf0GryxpBywzFyiwzHstkz0Yb5AOZCCtTHMkECqSJ4iNEz2dAIxJsY5B76P2/pi
atNvwcazU6Qul4C99kG+dpaLXA6NPUka8iid0h9Bp2Y/pCz1rkFGIKt5wPRBt61f43Xsr5Qf9Vdg
Uz9MU0cPqLRN8Jl+PeSJSuoLu2TxWT/SferV9hbdkdNkaUhTuIHj3RoOlVAfdLxFI4enmi+He9Nb
936Xgka/9v3thiUoL4H1afPOwRmTnVAOCfIQTrGQsg8eETw097ozkuRTjGp6XhPNVdVOrFv22bzy
+7SP0Y/HweYfOs4Ediwi+8+4GWsY1apM4UsRSfUIMBKr8s7nV6sn2Wk6xeOnRY1eXbTgV/lIOkgb
50sAjhl0EtkdiFPsxZzGrPCypE/iSvnNelHTyFSxFeSjL52HOQ2PpU1h+34Cqsn7hHY4u+uGeFqL
pbNf3Ox/RIUp3HEBbjXHwB8X0ciWjZx8ANMQR+7SpLtoLBsRoluG2HJIQEviIeGGykDv3RM9Ls8N
SGBOeK8e58gspEgJA1gGdKe4SEUCzizg/MNnlU1w7BgDcPPl1K9q/ehNU/e9jhTboQ4sn3gyhY+a
Z7QpqaZNBX219GuyOlbJKZ7wMZv2fJ0jFHY7br0RKyx774pR+OQybYZnDNQ1ufI5uYzBgNOfxZaT
m7E75A42MA6D0EGPaBxBxAfWZ8zuUVeTfdUvLvrY1GRGWoHo7rOX8rBse9c9B/MowJGWuoclst4d
9VWSGxSMlmqINBSM4gEovjINBrv3iN+BHqiV6RVkaGSdK03PWU0N29X1NmX4rkEic5NiGEO1GymV
JIYVoIwCsQDB6whyNmsHhct1DrKqr7H6Rd94KciXdLDuwmijQXnAi0a5Q5f/waQcof46qPhsnpP4
MazBVAu6pDG28NipmaoZDKpYT75KWdotGS+TddJ8hw3SLWXW9f1lEAuP5CrQUhTTAPIQQxFRFo2a
hoMmfLyiKxT4HoInH8MD/eacLRcfTDHNDKdeZqvChLm/oIySd43p79vM6xCEKi8w5QpifiCOFkc4
YN+E+9BhSufbZW1BJRHMugdjrbJBXwCp7P8gqddrvH7t8zyakzHOx5UB4JGKzmtzYPrbGfEd4q9y
HMNhj5KCULgK2tirIDSnfjD0iZeSQUpEQb982S4HNGMvWueQBrdtAq+eWmevM7oJH5y5sw+Jz6xd
8ygztQVf9YRUArHcqi+yla/TiUQHegOVnERWGLRITmpmw3vbCaQoKxs3Wky2hd9zocHwY9JaXc4L
xMY7rLgsBxatdpeIOsJ7tRG/GnGBb/th9bDAPVlrRO5TBtqmdtlqtD6M9FFeSjDlnIYY2yzC2WGb
4GhReJXQcXm69AaKjRvQigCjcT+6GBbQ+6AOlZgbjquKoBCzIsEL4WpXyBUknUAM2iXkfOxc0lbJ
pJUC4e4w3XcdBJ7zeAUzeZ6sXfbVYsDHz00IybMcpT+oJ9HDNHSJQXJ1hbkQXJqDauGRYpodiCwb
VCtKAfaHGiGW7T9DDWuEA10BOyhWa6IfVPHo05iFvMtnlbWkghCFTQAQHUxUUOq5S5ChKx9EQnS8
SrZkA/WGb/hXfGL8Y6gDhJrMzvwpCnT6Y6brFudeL9cdBRtxCMKnLHR7l0FlMp/cHIe5RNcxgOJ6
MKpqiBfUbLmH4huIPgTowTKT0E+uEZwWKiagao5HCVRw40jclgCZo+4gPOMuIj36+lAEQ3WDqY3b
CpUte8WdW9OCpNnal01GSFqOGC1BvTrq17ScEBXh2EsyIlWbQYx/Ks3II1T8uvCmFnFDT2M/7sBb
aWu5j1jrtcUGZlwDJDYRyXUStXQqCIpbXdXqAT2pg/KjzlGKA0NTR2P3OUma6COeObtrUicQYgWU
x8XaZNN0Jo3FY6X4jrg4EyXC83HpxXraCR1+8sYaWb1GGvvJakQZ1cbiIC6D1cR3aQudaSSgGK0o
wDil3RU4cS1YybLAPDTeRPoyzrQMv7oUAxQfUpIt7hJRLx3ztm/U8+obvynUZn3wUHtZGl5ohRJ5
ESCfSNecovQVlgeU9QwM0hicO99SmBj84LRvtzWkPxClkjktQMgVzZBzYWvig1ZPxLxrwMjl6x53
JnjjlqHy7MyaLrcR2oj6pBF4rXGxRQnkt08G8NRIOCjVDa5YxFAP1ykuY4j1ouyObFoJpOwBmAG7
skNTJ65ctgnvNDUppj4kRWwP4Q2qtlJNHoWI8TD3/aMHYR2dQ3mNj3vwI9qkMNkKnj+0DGe/iFHX
U/nSQZGiFGI0iLjhrPHkGgpH+dR2TXI2W6S/Bebh+aEUviUtO+8FwldQaHV8/WQxk72dBlqkLSqP
SDXLek1QoQ7I0tZVTzYMkuUTUyDwCkMb72u60OFRh+2C+KNBao3t34L7vqbeUD9N0VJv517om64a
la8GIL4nQ88DMQzfrc9HAHHTBnmaWwiaLigJY4CBzhzp/aoQ1e5FPKeyaiZB+SNqBxP7IEzaI9gd
XLZWknojKSPkPSRfBfr4KBNYPj6Da0+RfTKlMgLuv6fZU9vNaKSK0YdKj4tCCEcBR7vUZ7FszWPb
ojxSEGjQKYRPhjUlIWCbPifObfTM9izMQFx3yLautvrA7Z9ylmrUrqLwnkaqO7zsbn3WNvJuVThB
dMA2zpAL1rH1MXCTDs8Xa7xmz/xVZhchwFAg7gvr5IyA9zqpwKye2GK2QC9fGwGMB+q+Ddxxvc6E
7DwF3ATuypRn2FNmAWCuHsCNYn2MzHxiknj8IoxsaK5D1BQE2NAZcQUlYSRyJWP3hUZz2uTYSl6M
khkmBCpwrCY/2sX4qDijtpF5OwQS4BRYjY3D0mKfeGdmYmNyM8aJGHH9C4TYix+jG+7pFox6A5Up
qVDPbmTRMQ5SA4UjqXds7ZU8WZJx/YGwG2RBk2Umu2mWla6fG8kVq7jyvbXEXIccKkFWDRXJUSCd
L7w+od33gLPOIdBxNKtQyyQzHGxtXU4sOmEF+uf1XbohfCpT320OicQyTUVNR1U/Y74IvDpkoPNd
xmoXYtIw8e+2UAxJngwDudu4A2XNIGO7FjrioI4Ptj7RxZisui39wQNwd4vGtjnFNK4omfx/1J1Z
c5xK1q5/ER0JZDLcUpNUmmzLg6wbwiNjMkMCv/57yvuLc7ZKail87s5F946O3jYFJJlrvesdnLC9
6u11lVEvVvcd3hvyvsRQu9jYQo8/wwQS09XK5CyLlry13jXuZDh/tfbuJc3wN+WkdX6zpGvy2xXV
ZEWqSBrrQxwE3gerKmz+2NCH4dfFdeP5HXCquV+gOnrHJvDa9Qq+YpNcTAs95PVopbLYl4OowwP0
9xGd8VKuJt91ZR6ou7bIyvsZtzJ737uLGCgru/RzeIKEaKYHRYcejz/ByOjA1y5dg8PcAZDsY3bL
6jZOx4RWnpU2bVS5Sr1Pq1Vh/s/qvsNJobulDtO0yn3QVYe2qYLikInFM9djk3PCwxVSXzM3s0hK
S2hld3bc0n0GtLJ8k3iM/6B0Ga90zeEarQFk6mPQkVG8nxOZ3idtyMkcVkQiLtagQclbS9bbfqU6
3VVtUnxq+zxLD7OzdhQpo7BAfau0BM2x9bwr4Lb9bJK5XzZJKuJsg2mpyuqt9GKrumJPLZxbumKm
IgKoduBDt929Gmb9WyShSLfBQAoFy3Kt3H3nkKyK+Vqp7cuCaIdyr8ZGN2R6FYyUIv51PV00a8lP
9ZrEX9W1W+UU/TlCgPmusMQEsFS3ebr3s6yt76vRLs2ui9eB+cdCLMWmDg3eTK1TJQ8aiWrBTJMh
dRSyVKerutK02T4IhIwKRxUlbfnYl5usV/ljOK+Nve3aKnzUeqR2ESTDpLuhY15CeZa6uuSjizNz
m9ge+Qt8Dam4IioPjE3J1fuFqb1qsNBsnXwbi26EDj6MpFG7q9uKnUh9fRwWZqZbV7jzd6nX/IpB
HrkRc1+IK53Lhk/ezO1X4dU+DfQEbk1ZaNJPtuDjvA3R8rvMB4rlwCthehOzaL0dyQh4nIZWv15k
Q+kxyo9rtWxS9IDWbtTaT647boTq2pV9TqTs1LWAMmmTHttZufqw1jERAflie8NhnhKiC8GVQf2N
aOige85Eg5i0Th4do5kAM/sAZgftAUdhxGmJaBrL9VOdlq04hrkMzFHGNKCXK2anrBkkVd0uUdYY
7PogbfLjaf4N6TMHHpVeDdo3C39aLwSJYusuHUTD6Ema3o6mKhMXpjTVL9E7sBlT6JwrZVKaT1HY
NHPM0ZvXF0YlVMgdeQLXMf1zQoE38samIFjqC5XNEihVUWTva2a3/SmXkQI8ruRS7MoyJMCKTU48
xG1cr2wg1ZocNaPu70uYzMWuDlUNoNUPp/oLFEbvssb27BvM0EWzh8G6Uoty9n5wPLjokTZUbltr
aSvvgJlwGkLzZjPn9G9c866cGlakmPLW/sqs1vnYjRxHroit8MIjYLogrAPXXU6sVdXbIS/08KGj
wmFuFmvr14r5BXlF/KTLsmqdzxQlhdqWHOt6O+eE7MraweWTZ31qSNeCzWGxMzluUOrLZRcUzhJf
jPMkl22Zzba+BKWvAQsDO0v7i4L19sVn+r5EeQ+ItIPUgQnVIMrBi4i2TIv7DB8uRvxe5Zhsm3lq
7fbYHqrymxm8eHivWpFdx0Q6NNcjvPlks2I4TD9nOdl8BYCkHqtitoftqZiML9tGMkJoqSGnvSNr
5d2rvAvvRkdNZlc6sv+ANHcZAXPKRgGDNXa3Yd7YuEyuPfOxsMViDqkYlDp2lgziCwt2YHgxtoaf
SHlzMpF1DTkFIw00sX72apq7os1yfnRCJ387lXqZt2FhcC5gQELARRaPutmN1mwDuS4Kh6k1IQAu
L+POP6B57tvHpi3QN2x0BSKxyyWAzgOUgP5xThFFb3iODOxzv/ba3Tq2/k0R5/JH0ib5x5W3N5dR
sTiWvFYe3+zO7n3/dimTtY5Cb6lBdIMxhyyjYj0esgkk8LIu6PCZ7CsQoJ27GFNz/An/exvIImde
WhLXOs/kZ1Cm5fW3xJKwbSsYP+FmKZsxP0ycpO3RKS1g8bWFFnlck1SKx9hOe/vaStWoyG8MYhf7
9GZp+8/+6gASX0MwnuetxNIl+eynmkokQvY/E/yYB+gsNsbX9F+2k2lzla6LDqNpLvW4H32v7S8b
fDqm41zQ5u38cU3NBX4BxYQGtZDOr1ixUW5N6hZNpKbSzi/7AThuQ1ho/sMtT760TZcoqMpYd3pX
hmLtZ6GwBt6S48qosWw75b8f12xV935vTBktXkfgGWOB4tcERcJlHEEfdixOVxs6y/3JgBMMpjOt
aS9gqYzNATCrGzcYPfveJlPKoF/rnPGDcab5K6O/tNxhyx3XUT9NLRC+SOXvvigs65ZPqvzUz5P4
lCrPPPpDpt4N9F6UtdPYfIfMlJeRcf3ObIxS+v3kUg9sPdka5gP+2qRbvwGeiOKY0VmUOfb82+vy
ODnwjv2eyAvlmF01Mxe/yenX+RfrMuaMGmz5SBkG3lArpq7XQJ0UTtBtyHLhY9YPzoJLMv693Yl6
3QUus6gsm1NGEV07ik1ROnm2s3ng3vWCp02AlkTYyDHcIO1oat3OiZBQgY26M7bUewjRfbJp9YiR
cNAWa7uHz5ePB6tWJPo0oP4P7ew6UJRszWgvMG5CJJjluBU1tc82vKScERciSQr6WeVx0GVpO4fX
sLY9e4sZZWlfUDTHDwANPVVBYdnrzoNQ+JMEb4t5qfFqWuMuFju30H2296B1feu13S4ojRcKZ8uq
ROeQC6ra5QLtk7Ne9WldDDs/GCgnLK+rGZIuk06uF8dBCVRK3zhXa0mmA/Sjpr5KgNj1VshJfggJ
qQk3WobVFW8/DzdWmnBuF7EZfmZFX3Wb2qamJd2mWptNmYWNhjpaZ6jTM+DBTTZRhW/WstX8aqo5
IKyV93SVS5u6lyCjGCr+yJ++TNcpVwerYpiJJ+LY3HmDWL0NwXtOwF9flPbWzs2Ey40pWn9jdQHz
/BCvw2uThhbxOUGZ/gj8ftaU02Pxxe8Xqvyu7OOBITVTzU3e5c5NkrbWD0LN2k9wI5APkQlU/rbx
Qe33QxsA1JlZ8cp6tSy3aVqFzh0UXHBoflaGFLbA+wxGQI/lobK8d/NEBbitqto8jsARziagcvow
4NitotoP2gRg3XWajWLcijMTDc+7Kam824HZ5WeWMbwY3NtrGsFkbpOoZTQLgKA796OUXW0zJmZJ
srUPhhb75CrkhsMMcFUGp5KmhDQYtZ6YHmK6f+xiwybpT/PS/i6dxmGGH1awwJyhbPeZJ5cfQjnq
vY+9+NdWlYxrcium+AnBWO+KdSZ9PkmqbyCa/mVhMHkn/TFQ34xHPpcPBoqneT3Ia0L1RkK5SAn7
IGa/TO+qprWADkc+ri3JPuqHJXWBG2iwZrScifZ+YExeW++60B3sqLBhQxFmHXu/A517emO5ut+X
MKQgQa1TTRm2ONmNN2cA9T1bQ0gDadnxcczGon30ercDTI/Jm2cqWiwGE/CeybkuYpS+djssDI9X
S/h3ZIZzjCc9vzGKVUwoi67hECCZZiC7tYuepMOmqDq+VTm1BXV8o26CQkkBQwXbyQhWMUVGtw7Z
b4dPeIrYARHww5IZmj28rsC67HDx5B33GfCMTuQUbGW5CAyMBozfGg2ydaNmZkATpL1w4+S+c01G
YGj2S5g672pti9+hXQwhG+qS86aSvr5RUq7sBOu8/la6KD5ZkJhP3vxl/5PjbIRNYSFhiAZpzLob
1GpX0A2GvPs4Ijio06hXifuzk2XeXq8nBPp3luUi+9EGbVaQtZUW3WaQ9VxsSh1m3xmPkr81mrGe
L+uECjjyywnyVRrOy80Joxm2ejT5TQv5CYeOXNTZJ2f0UqqDHvndwW9SothhF0zjLgOfW7/wNy7e
vhIzbU5c+6CeDEYmrAVNBS2nrgMNX2Uc9L7K1kBtrbIcFtxydL/IC+4DLHBSTVBf6tCfQf77GEhf
q4RWA++eriV5DoYzHLUeJ3HyYbqUDwJ8j/kbU5sU62QBdg9NIfa+NF6s1dcwyIr1ui/WFbBx8tXO
z+H5REpVBDVXugmJalWwr+57pxqu+njyi20RVBLIuBlhVAmc/JMLxn6q2JKRuBQX6PyH4jbMZqvc
IuSCuCq9FbxDCXeKo0UloqToJxZlT9qY0nRquZOkG7OATzdAvkBpOLImFHyPbemv68UUJqL7PImm
du6ocNBh5Zxk+gcG/Ko+6s5W3Y1VzibNbnCEr5mA2kVNcgCdWR2sW5VMCfPNomycXUDPHhBXVvOb
IerV1bWVBKj3mCMsdbydYjKQbuxxgDZIqRQgpmk8QTC2CQORBJFL4TdChU2rhEOyUCQmZHvmdLnc
TATcZooqwqpqSBYer+xHKtt8ODbu2vdN1M+mMFHSzdUPapEJ6eas8q/tnKMzGJuVOcLMAvmoJ6gi
24ERFIi9NXffxFol5TsbZoy/M5B19FVopWhA8Yk3oP+enJP3S20685BlthhvCMCrxwv4fmW2q8wa
wzSdMxIBD0sh1EOeJO7vnlWsN62r4nmb1E55GkpOhD/xXntmPILzsGOzstryQ8OnmG8cWLVmO6+Y
+1wLDu0vLN+5O8QMWX6Vns7iK7sfJriZS18B/ZY0fJdx7nXwIFTuBXxSUGo2uZGS/HlJl/lNk9Uk
t6uLOGaTQoBOBYeIYOhv6YbzI5tYJ7c4+sU5XW08fIHIBvHNzQvG4aQhZMkFGlhSOSqLt8vZkevx
uxo1gQ025m8eXAriDE9ARzUdK6be5MihbPP7i9VplEUFPGWV/x5WigaWWKX745QIk+9ELqUA36l4
wEAZSbaL06qHBSuqQkEhLWF1NdtcwPHaS3/yH9LMhaKQa8gA+7boZgkQ7TXTUZVhtey9pPbr/QBU
oo+JzVyElD1uZ9voouSwt4rcbO156UMAujHPiD6cl7DfhQprsYM/IBhAl1s0hCyuA27I2lsqCELO
yOiSjCYTHuIQetVXy56pYOh/lu7CWbRIryBnV842XVofK9c+IyqK+VKw7mA7amqjBcQz0imN+t0o
Bs/dlIBDAqLX0PU3xMvAi+RVi/xqdswgoTaOp8E4Ok9zz9dQ2B+FM58GlKXVCYqN1XofO03jXdtW
LOTd1K0tOlT8fsLL1upG7D450a0UnAkllLqCszHx3aSVdquH2OuS9qqmOwXAaTUR5I0TLxmdnAsG
VDuNpb/0/QpOD/896b9ZOVPCd0UT1/3nroYgeh06+YJ4MWxwBdjYtcyCn8RCMCOK8hRA3KYe08DU
DsEVzPtMVZGdZWp7/DImru9UyD+kBS9njf1h3dmyKPqvHrAiRR5D+8DdoIot8wpPodWw+g1+5g8G
1olHEYj/Nr6xTtyMH1n/RCtsYlGGwxQV4ezoW4l6oTxMSwkhyErHJYE0BPw4bcPM6oiqKxpkzUvp
w+ZYmqYDo2COH/yss6DOvvh2KazL0aMPe78iBoa+0sZFat+txh4NDJF+Hb/WA3H3N43IgmBLPJff
rie6OCx5atiEGXBZ5OuwXNWJlxTFlayTvnLuprCcVoJ3pRV322plRnJopLbKW1C2riZRrFXZF8+H
RnOV1Wm/3Jm+hrFX6bAOT0efc61XcZKC9314mXkVcx4PkBQSYpjn7ibDDfmCBpjBIdkpC0yQDrIi
qgbYgpGgK/pRDg28wamgM45CsN+rcJQ0wcPE/3E1Chosy7+gNEx8GExY8C7xYZjTRM6H2FCtNvdh
ngE9XeZjXqnqgkGIo7tvgchqvsiihLW4XAWNjTRgVVM3vp+EGB2wJEUA/fB5AmtxGRHpgiScH7qv
6f72bG2eGI5yntI22Jt5ACbjAFMy2br2mslyP5VOakN7yJYe40q9eBBBmyYOKWPTVsEH6Psgadk9
HeaBnMZJ51mwcFO99Nt6XlPmkOkwJWG2M8LtvQ9xHKd5FzHiDNz+EoKYmrGJdwRHxcRvC+9dL4vN
RcdgZd0mfpuAi5aV7iJj+uAw1G7+uS1GxsCZSMR74676d4YqZoxUbtQvjrVJUpK2wRfsUOLHEJLu
GDXQij/mYxAeZmGv3YXGuvTR7lr1pbJU+IBjYjohiNE9YaNdSmkQTcPJDhYlkY2KJavbzVox3d78
ETD9rx7+3T/6njPl/dn//O8q+yfK/LvmV3U/dL9+DTffmv8P9Ph/8gD/ux4fu+4ya5qs+tX/W8X/
50/9I8gHMfsPsvfAY5chpVOc9Jb/CPJt2/tPeBLIKgUvW+AC/38E+Y79HxunDbxjpEJzik/N/xXk
/4fBJVrkwFd2gCoN5fVfCPLtk7Tsn9d5chvwQ7SRno0sXuK3jCnSuYkvRbOsKqtEiVF7+QjM547k
qS1aXirGsTd+n8yHABXDzcCY7CNfZFkAltneZ1Y1YIcZ/bsODGX7uiDO8c+EpP/8LvQuBFyG2A6c
69Rqz8oMzLT4kq3ZuldJBi1rQjgbR7m9jvhgsJ90R5/g2+ZQZnmQRDY4k78PxhHNUAkcBkulT4Zk
S/lysggZZDYc2nls6HCDk8IpsRztbSvTZd+KMA3vOZfm8AB8KY8nBkO7Ga0qIzokHft2r+fQukmV
TXmuqpn9UqC8/FhAbv1WKkb+UaCzwNsEjRzjizLuxWUS1jLci8TPHYjqBEBdgLdZN3OfxAPTe6g8
keUu9afOMIWHIrnGcEPYW7+sE8jzViC7SDea8TmzG1q6re2iCdm6VqisTUf5YjNaV+VFRgn+AazH
ft/IZrx1Sm/9ZmZZBJu+bopfjd27bNRmpavMytqiHIJGKrdssfUp26lDkhBm6Gci2WTQcWXsQsxp
B84J7WTulbQXZt4NHZ85+kWmigNsmjFmCtr44iM7aDZd0wi72cbpJe5TWQsJRjfSWaIsabKvVp+N
CMjgFX0LFF4pbnJCPv3CmcRmCqj8N0g2vPkq6Jf1F4C9e1OlCLm2Gcjm73auYaCoWk03rbMSsQZF
pbrqS8Z8m3LAiGbD4HS9QHeggg3VWv6QZ1XzaVVL/NjEYwowkcCZdcyoIZ01OdTeGFon23CMaIti
+eRhL7E9ibBPS+1tQ3f71ecg+SnXFKLkEE+z3HilqbeIXqFlEREAkUAmiEA2K4DR+zIFZigGN3zH
OIdJxqwc6zvhhOFJv8Kj3FhTCnA4tOMUYZe99EyyGFxEgRnotuwFRUU3NPnPOejiBxmOdP2wUjvF
eSPSPhpCWGP7YZXwrIJxaKeNPYr1sRwJdtlWEEa/20Gi60g32fxJI9ctAHywNNjCr1gfF6TDwB9l
j+rSARPGb6MJIee26eTAN27g/UTDaiXv3JKh/Bb9u1XvOmTa6WZ0i/pmDIr64yxnxfgsxiOX6sXK
JiCyqv+WjDOITF9M5bt26dYwyjs7/alQaSms9Us3hkhuup+lEoG99Y10f+WJXUO1tJkf0i44MBBI
k/9VaJ38JqRGVGTWN1h+2bllf8llXD+qJtT3jIuLdNNXJfNGXZkHrbzhI4UaqXKwDun15xaxOzsD
pUBU5xCxgEH5JvhyZk7ajBbrnubZuc4d3+8itfTwIxqgUCjSvIlpE+gkJ/KobxmAunNdAjOJrv8s
s6z8bQo5jzvmHuKWZKGFLKFA1g9JTGJnBEUh6C4xFw2+B60f3EpZxvdFBl4esdm79n7CSbzfui5H
/CZpZgMPlmopYYTqpu11Vp1mvEnQ+7dCmNmiEgWLszLytUFMO//riXEwQQ6xi7uxs2F015M7FUe3
SZt5y9ss6q1F5XUDoBx+XSf3hwnRl/LIqHMLRsyRYV19w0J7zjcLk9Ge9rW132VCJ58abaZk4wvk
F9EK3RsFjOUE1bVqkwzj/SFxkMvFuo2YVcC8aLumfuhK4fyaYNF1jF7r5H7J1pZd1dVU6fQ8CbV4
13b7pU7tOEqlZeELNYYsF20H+Z2VWifcG7uiT6rJFIiGC3F5U6Ns+8K4un9nFyyaLShSkG90OJYP
UEbgCbMBD5RqbGrwrBuNwGn2ra22MlSIpSrbT68fO2emJhw6J/cCfG7QLQeeOD90YFVbOgW2JLV+
vSawyfvce2m9T11nvKzs9C136DMt9j+Xczl+bQTTmKydadpnJB1uEvf20V7hBGR1HV+XHel7BR6+
29GD/+vXGdOU12/yTNT+z1VJ6kXOzuEqzwXaub2YBojCPvqrPRzBzez9qNVbftEvXSVwgpBK5XSK
qzPp/NzWNUhEiS1ZE6c7k1esB7so/8r0/FS9YH8rHQ+LIuX5JOlS3fxLoJ+XMqhENfPCyGK7Al1e
N+yn9U4O0nnjsT1fG3zMOB9gsoNoGpTy6aXSdGotwPrw0uvUcjB0g49DpqsfLazU2y4t8t+vv6bn
iwMVEvIWCjTU8sG54bbRciQhlQY8EFX9HUpNjyuIBj/18ooZ79BJrFv6qv8r479/6sFTGpGL3ROj
IHn2REMHwAmXz/BSEeeLti+fH+FwZ99fvzkq22dVJ1Uv/go4S+EXcuZCANgyMrbP40tReAHyK5+2
dEJ4KPK8/qc1eWIR9m/LqecLkYDJf13q9Jz/tUSsxcGOxABneTXcJpiu9d52y7d8T/7YOp3X0Zhw
nGy3QoGz4dkdgdXbOpt7aLNlA3wtSuPfzDy4MWLvs6DaImnJSLUV8OlL2XFMQHbGDT4MF3mHsrXR
f3/fvodTu6eEwJ4pOBX+/7pvznhRByDJl9kwr5fBEtjvyxrdwusv8s8yPLtvPxAu/+G+JSqPp5ch
KNRuLH/wL8N16Ds42c6S7dGSWhgYtHa2nZmXvu+Gyqu3Sns9o+Eic+9cYcS8cfwi+V7nvo2oQap0
2fRh5poNU1PLi5SxqKLtUs5/v8L/sQtidzpZ053ZpsxoIFPU/cGl1Wq5tc3ibwGu/37/UzJ0HFYC
/2SDP/NJyVK+aIpkdbnWkG7xjzgR7Z23jJjtM7eNPxsgB4egh7Ft/LHOjhAdI6wLusIhvjhZb11h
ZVetcOWnoiFDeUUCdExCKOKa2vvCSaYWJmLQv5FR+fxj9jCvskPpum6IR/PZrZK/hMidZvY4MioD
Qlrin0yMEibhln54Y7k9b1cx9uGoPOWmI0JUZzZJhcg9q1kWcVSF4BuCp77cQl1AKePH5XEcJigh
TUYitA3zqojD8nr2nArVQV/dhW1R3/puHfx6/Uc9Pxk8V3Eq8Aw8H2/8s0+/Ym5hpZBojg6j3kvR
lvZu9CHzhjEuGZUTvxUn9cLzdjFBEATmsnXa5x7GMNnG0QKzhVSl+60dIr8aljXfsdG9FY1jv3Bv
8mQTg8PWH2OXs93Td2KUAl04H22rK67Ctm32aeyEB2dmpTU1Wxr2ExrQVS033hS7N7HVmMtG9uZj
0iwlmYmKntrAhalHGCSLzYz99af/ws7rsfv4SvinfCDn3KVtyLF49epyONJvMqKa5Q721L01IjMx
9mVQ9Heqm6GqQWOxBvsGNqS7e/0nPD9icEPCktTj5fOoni2AVKoKsxtzbEpDlJgP0WOOUU28fpUX
XkWA7xIFFeZSvgjOPjPizOYcVuF8XGU8vpPu2rynOmaCO9cZMvt1fqO2eumuTsiQB7HwdIycvXrX
14kQrTsf67ywPjoVetXBKqw3No8Xr4Ih5Qnngepw7uC22pjQYVEDuoAw93JQ7bRHljjev/7sXrhK
yO5EHRE4IgRue3pKjXWQOHO4zkeMFJjJ9lA3auPlf78OuAquiEBj+PW6ZyeLQLqFZoc3pGuESF7B
HL2367c8VZ9//tRldkgVevomgxM0+O+DHdsgK5/SZETMLZiQWrU4+BlC8hHM5I3T/flj89nOJcg5
gCb/dfbYdFnnnZW5zjEek+q4MBiFKqzSNxbaCzdkn2h6PqeIVNI/29NLlZqs8Ef32FCP3kxMjw+z
bMdDazXe4W/XwcmYim1T8XaC8LyIx32kD1Ot3KMzpd52IjcHB5v2rSzG518qV8GjklIQO1cQ/6dv
yJVzHDD+dI9lZzND6aY5u8t8G2NfrHmikaHXG5bwL6C4XNF38dilpMbG9WzlSYcwuHjhRfmgcHet
6curKq2Xy6Recc6oR2tvJat1MyA6uGMWuPxi/AFi6Hv+ozBjcQXRLv/w+qP+k2j8tDLkMSMmw8Da
pdU8/+byhR1xWXrnyExCvavGortORTccFC4vU+RDx991bTtvjdN5780Kv0pWTp7i3ePiQyQG29w2
Vtc8oKVybqHeFveuC7PaD/t+24lSvfHxnrbPZz8XUZDCpoOPODzfXjHQmkkedI9IiZLtOLjdV067
4J1wHe/g5Mrb9PC4Nw2k6DcyCV5aLriVU4sqlwPEP32F/6rUe6kMLGVeHvWxH0RUe/kxL50OclEi
b0rM9N6//mpevmDApqtsnPTOK+AmWEWJPaFzNDAwL0vLOs284vELzO52787xW57+L20joU+jF1If
ofQ6u8F20VYw4jl1XGxV3k1xaO9lmL31EbywjbBLUX9SbnMWn/eUnaw61/e0e8xTjio9wF0YmhAo
2YR/fZqctioGNqd/uM+Kbi8YhMaO0TnWIiyPpQVwrvPJ/+uTEUDj1Btj2+p54BxPl4VCIzHEBNYe
VeshHsnq/Ij+8i1z0xfWAiBCABfAhZtO+fL0KlVYp3GFsO8I3CSvaGHLbawa76LqMH0og3b4O59T
qmTu6l/XOzu9DETKRA1AbLUehl2eyGWDmQoUrdEpt68v8xeWHS+HHDHl0gLjq/r01gpb5i3jb/sI
wIgDX4AQZ6ma5uL1q7yw7NyT3bb0meeFOG4/vcoMaEpJqe3jrHV2G+ppojYbpkOVN2+lIr50Q1hL
8xmFbK1szk8vBeu3XjIRiqMZoPcIQbmf42z1RkH9x8r/bCfkGxIsbhaEDRL09DJdO3hF0AtxFHCp
PThhVv0NoK/vN2z07R4jia7cdMlsvmKFUWDvYXuWifALgpYLuC1uQfwwPsTUJFmwdiuR3cVB584b
aRXB5ZiUbbsdskD/kCuUX1Z+eAgIEkU0bxuXv0jlytrS0DAN0E65jn9f1JyqJuGDWkCECc92I9NA
VWK4GhwLiavTsEz4FC6mfuMqL3xXfDGnZXfqTACGnj5EKSGNYWoYEsuA9NYwh2J7D6FnN2rY6ybO
3ygBXliGHrUGwkIKAHbaMyDAqy2Jc/TgH2c2lb2A/XkwHrHHpvfcv1/xnuSUDABE/VM1/fTWsskT
RkHSOaZdjycQ44xIMuXbo8r//dffFu8JE11cAZQDxvH0Sn6Vz5MZQvcY2nCi+zFMMQRorOuVgOjL
v78UUqLTGBzwk/bq7FJJvjQhs7+jMNXwCIsujOJWOI95nflvLI0XPmPCPE6UALan09bx9FKJ5cNI
xCnwCJk6Z56KAcRAm/xGVfHCVXBloRnBiBW7dOfsK54GqHcQs8Sx6it/77kDPpQC18O/fmynQYl/
qnIZ0//Bp/5Vuwy98fAx7MWxmDkKpW2hr8oaeUD6N7xRoL3wRWFzDL56Aj1OGYFPH1uIxRG+RY44
DqUuLnDncnehTtddZU81YKr37fU7O22mT3fBgC5O8fWyRfBVnb2lwYFaU/t9DaxQTXs4B8WlcTCn
qi3B8JdNeo6sEiTk9as+/4xPyep8WdIjhQGmx9ObLDSy7Jz54hFzxHoHF6/9DMlOf/GllbxxqecL
JHSAJvmlNF2Bc97fh8bpGQviqzjQtFLwNgxDe3hPr9/Qs6tQwLjAY/TdnI6sxKc3pJwVZtXirccm
Xsd9aMrhSvXEoP/tVSj5mDRBl+GegvOvdy7aivFmGx9jf5k3lj2d3A4W+cYKPO0BT5aEzVWCgLkg
uwQ5mGdLwnVQsCfo1Y5tXeXMrwksiYLcU1sMP8tdh7UNIghR6RuMILw3muRnq59rh3RTFJyc//Sv
T59j7MzLgswiPi6ZnUPGDzu8MbsvjqM+zoP94fXH+WwV/rkQUgDf/RP4efbSlrlvx8Wdg6OP4utO
mCx8Z8aKfEHf6t44t56vD1rlU5GBq/cpEcR5el8Nyjj85JzgGEPYjJCWDngRi7eGdy/dEIUgA0KG
79I5z1iQWLh4IlYh6rB4vuzY6a+9ZcEkScEufv3ZPe97bSBZFqLNYQxOcw7JmzX3zFTkwdHG2/ii
TcI1Ghe7vB7QUvzWrJeLcljLKzo879r4vojAV8MPfkpqW+AU+i5GO30JGT89Ml5cVRSIIX2MC6vF
3zOvuv3rP/eFJ8MsE5DnhCUzbTxbV3CGqlBaPr4JgbVcwJBuji6/5yHozPr/cCmmtIoV7J1GL2dH
7Nx3U6K6lpdgCRQg2vgXkHZ6XJLSefv6Xdl/5k5Pv1VwUvAiNnEuSGLI03W1hF4KR0KyIxh/qtBR
1AIbm3Y1y84VJ+5BhduqTYczE6rFOQoX1DRd55/kT86PuejMF2+eSpJOoWwT/gHXs9oMzQjVZcVW
+UOc95oJFv41ZEfDG/qSOgBjpvrD/UeWHh8x6oNi68RpPGy9GEenjRo4riNVpv4nTCvC995syjRC
rFLfsa9hqIuiRt87sMY/Yp6SIvEzrrhFkvY/nJ1Zb9tI1oZ/EQHuy60WSxYVO6vT8Q3Rccfcdxa3
X/895e8mogQTHmAw6J4MUiJZdeos76IBYlIrG8gUMFnSVdF5rwDxqn8QDYmbHc0ficZFe/9BwxTg
0ZyV7mzmXvqrExrKXhqcxBp6P4zonRKH/ZM90ALYWEE3/GR+VH1B5rZ4rtzGhOnshc5rHOZA6Qfm
Ovr3ysP0ddfA4EBnNZm6I7P+9k/huZ23K0JPSfYVwJbsfiwmszvJOcjjUFqts8t0FUXP3Azaatui
gcOCZl+gYCB1c49Q3gRkVqvJXp3YUHR658l4YDob0yGbDAgw5dC7/Z2NiNLRRKwWVRnSTcDJ0FK+
wAEAUKObCjKBThUPd0YtrJ+GmonvEWMqRKND46cRgCgC4dRAxrHBG9f4xaCzTcjW0fF0c0/9lAN8
YShceB1yAU2mwxTvyhmFzMSCH2MXYfq1Dp0AWWvBgdwotdHam0Ftw3grakzqofJNwXx2aiP9ZXcz
OEAlncvvdmLGP9D8df4MZkuVZoaF/p8D76neRYoONz2rbOfOMeruoZzRywCvWNvuqTOqGhAgghL1
Hhpd5e1RczLUL9KtQ0HHOlJfRl1hw3lWkHbblBzBONRFKan5hWnBgckMdN6NSCv6lavvOkzQWDG4
vwlIoGOWTWfLqiKVPyj8xEMke2+z7eE1V254F+gGUiIrx1deMJenF7AsMycitclyyzRoBEZILz9v
/Lmr9O94CGjjLquDwIHfqbv/6ZNR/ZFKgs3OnXnhILqKKdrPaeMCVyoxkl79QTdeAPe+S46LuSqd
usWVCGQgAACee6cGDp29E0wip50IXPt36UFzReZPVXxFZGa8m1IkOO/p+jrq2QzroNkUlYZnhJ73
xbhnPEhxjH2BVWxVLtnkznBj/d94rCeUe4oi+reZs645INUtnoCTit9pNiDGHkxlGu2hiGW/675L
pIZxG35G6MeMoAehhPq1QKXl2M5NaXCPouZw6gGV/qwpOAMfLUK0qBDSrP/Adq3BqwK8UBAcAYW+
H7kc030/uGAT0iY3J+j7aemeIOsknx2Ee6E1YCl2yPu2TXZo03gvCGY74UbMTvlPbaM1LO0XUKNP
Laf+jDFI/ZxFU/skEGNXD4FlTpBni9YY9mQcmbefjVAKFKFNlm6MQlWCg+2mvKch8ZrxqJa2WW6M
Oorcjebm7rktIeegKTIZB+hhYNuiMoBO2KTUG1vyyi65h85XPFViRAiNNAznGRFlsbEpagzxQPri
D7JNQG+6Ozq/UDW13May2B3KcVdOpYvmYh2bLz0dRLhWLYyuDb9fKY7hyP0C5TBD0q8Okrr8RCU6
hfu8UYCc2ok3pgcviOPPsH7sajtqqKLuO6NWfoxjJOyd1ynuz44v+ZyPcRRtQxuJWj47dMZwcgjd
1EriROdU1J/CEJt4pQrDet9Hhvo79fphOnlxEHYHVE0qpO1Cqrj7XlNmULApfemVwv6q5KF7SqeC
HBNtahTdFvltF6cNV0VZ+lDzTQCzYftEwmYeG/C82xFJ9Luc//qYVSedCrkqZCQXRyImJss5wdi1
VZ96VukrQ9zfFeyPr0leVSsB7Dp/lqvIOo5swJGo+YsmO+MHIyistvR7aaC7oZegPo6xI+5AxvRn
oXVriKAbAUMn0wTqSTtatUz5g/6qjLMC2retRrXvoM/sgwXO/dCYvcc2FerKd7u5FIAIi9pYYiMW
uY6hjhHJb1UjiWU5tOBiYJ0w3HZOB1P0/ch8cykmtQgR09TCfvjyqRoUPVxhz7Vfpe6fSYfSNiNK
JoUz4pU25HVhwAYGjMkqjAwsQ27Wv97fbMALxKSs8mvL6u9ze3ZOmPUpH237AK6TQwlZ53PxLrEr
mdFhaloZbIskRRaY7uVGm3V1l45lt/Lqbj2QHIXZsooE779IfzVdbYI+cCt/EppyGmPT/VSq9j/v
f5+3ts7i5qRbAWKDNIxh0tKjtCszhn9mG/lFoLQ5Aq65zAtgQH2z4Zzi+0DmAXlythK/Ttug2GhI
VXxPjU6rGNQVg3ocPa+AUlmaPWqbbgOPAh3VANzWUGWnOq8L1I9NOBCkX3byAktseIYRHJ6inP4k
w0Ydybf3H+rG2UUdBCi1YzDmpP6+3AqN1SMOP0yRX7lR92KokbFx5iz/aoBrvp9iQGXvr3fjS1n0
mAgSKkGDjX653jh7LXJoVuTPcdJtOkTd/vFyz/v346tYLmBjCNFMeNxF5eVGNWmtYcZ+kWC8MQ0Z
WspqvDaLvhHTLWz/dIfo59CgW+66rsN8IOpYZRTxadZIC9CBNTEbmXpo/oylEYD0ipX668YbBPkL
KIYWp4xIi+YjPNlYGekI+pqDBsw2NqD8VzFtvZWd4V1vDeZwHu0r2Rdhzy+ihDAnM2jcLvQnJFvQ
pum7cD6aQS0wvtSsKNxZaZyY3wZbD/+BehgaUqCDDJrSRjyhJtn/RMUsSXaRQEV2yPrG3cZI3kiV
0dKcjp6WkSsVtVtBsJ4C724cmctt0PQ7aM3o8k9qLmHp8zi+ZND+cQIZZveXZ7XGP4gzdf0Wv5Hh
GyO+5JPdWeJPqVGNbpA+Gb5DEZ0SH3ExFDS7VEFwie+ICDmyaEN1DrG56nZFFybPiJPaLVo/KLCT
ioxe/hBWVox3QS3ykqG5i0aDHdA33CIr2WW7pEz736XIZ3tXdp7+0Oi1+22K6tbdqZOYvo9qCql4
JKlB8WjUwnxrti5MwSrAzhmGvMi7fQ0Mutjl9N+9T8JBVZnkz9O+lKES/xysXPusDmgr3hVJmBxV
s4jPKf453tFzC6RfO+RxIB6qIjP2hVdgB4WULE+DNVj2orY9lkjILFuNH6MdiAZ2XBWozw8ifKTW
LH8L1DRgQXixjpxGqDVI/ZiZTbxBUQHTj7IRQmILp89oK4Von3fmAz+pnTZUTEG9L4rEJEZFvP5p
iyjLvBLHr7YcPTViEc1GvNromy6ypJrxQTLYY3JSTC85xJGBdkmhmxsscYJDn61Bpa8hnqBI36bA
gNywVFv2k6KyLqGUBvHJhVbrmwhr/wRb0b8gLjrvcyPT98iTo0RUBYoCG9ctwn9pXOcrba3rE81o
RAIU3ly3DXVxotENdOekChM/wH37DvHY+UzhFq2c5+v0gmYgJqUSuewACFpUWbEFgVVDQfbkVV64
b6GW33WBOZDTO/ZHPyN9RxMvZK5JlLGMJZzOQ0ehaOkonFp4yS9YuKgPncUJw14i91ELHp7eD/dv
KIfLm1ny7i0mxOD6sd5c3CoJ8iNUDXQ6EKYsjvT4ackYGDGoFbsVW53yTm+1+oBpjvGgxPb01bOK
YJejG/WoBSaVUpqXUH/LVYyn3LCXP0xOeQErk2mBXVtmqgFdA0lpRCsgMbSnOQhg3E8DKTiKxKaR
bcVgkArEqJ1HuNQIc+84PXX2qCni88o7knfe4qfQYQDYRnrE+XIWuyxnjoB0eRH6SFLbPHEUTE84
ermvVjfmL3lu6j/Bixefgqkxe7hiw4Dxhzq0JASqMH5TYRIGPJgLR2RO5pcs0cp8BxdkErs+Fyg2
FKrWuRsnmHvn5f3ffn1AAGmgFmVIzJPN1rpMGhAOnOnAzcEpRVqZdWw0m5TMWDkgN1bh9chEVXKG
roolBwoI3iBFcHKDPNhnefCihraysshVhAOujs2shDSQdnnLU+iC3keV2nRPbuRVW6x8H0ULi3OO
vZ9ZUa7MKd84OpffHFAmYDwqTzl2WAIoUgpENWlhTkx5mVGPB02yLdF7fUxCkbxOZpltGHIGaH2j
SNRVnbVrhaU+IsOD+VQ2xGV698EvyZCRKEceTCefV7wIQjZuDqM3Ces+ykYIkSZRt0HcZyX+XH1J
npexKQmg5E2gXXS5X5DxDHCKALSew4fbN32u+XGvZCuf8tYqYMV1pucgo8nHLlcZ6irEDa3JTwZy
xOcAyTmU0zSxMpy6SjKJHRLCS2/QxPp3yVWqjC5UhVshohl3+gF/Rn2j4iDHHZzXuzhE7TwuzHZl
cvS2DS82jlyVYkc25Yjh6uINjhG9UEtvwlMMKl3vxh/R6G3NofoMl/fUeeaBJvG5TIZDNlb/9Sru
YWGKYE37EIn5oUGKdzbS+05Y+Oda900b4vOQKhulclbKCZliL34nARbQDj+Rn7qkyHi5Y+Hn1icn
o1dQLETuynquRjv7PY6ZdofedvbckRnhAmg0a6C4xfcnHHFnMwbhMsU5nY7z5fdPLR1JGbruZxhq
yp3uIGMVWl6zUkVfr8JQDZoVoCTwIFQbl6to9GtMRMHns9db6DDGOB21UT4cPnQueRYTt2oWopBh
MLkMFFPfuZnXe9O5cAP6Dp0yM7C2xpUTs+QTyGXkHQ3Hz5GvTl9sK9dT3BLtlJGMFArjLvLQQNjQ
ZbV/KJrXPM4Qml7V1qq/Z7hjphsbLrm1s2wkLXexkur1x+LE28/B/guoN11YkOsyZfqrDyLMNsSE
MuKpUcbfqdFQnxA9Llf26K2ntk1GZhxj8Bz0dy6XQbhnZNDEgYkB+We7OY1FTSukFTnzhLnCsWIw
9IAhU4FJmNq6+RPuRXQ44TeX0a5kKrGSCyxSQZ4bbJYBhMqVrIorpk/hInHWxW1/xinrN+ON9E5r
ELhX0KR8f1stbju5EMU+uTyIfaLksusZEb2qWK/784QI/EsY9vE+m+18X4fG+FC6pbey3o1XTYoA
34FoaUl0p3H5qsNMIL1NGXTucQDaoqFc7JJ0GH/ReW1/KkUAjF/Je+c1sKf2P02roleSISQhPVRO
P7q5oCxxvQKbkYA4jBsuf0pbMrVDdclhrOMYuzykYuo4gitH6io8yDMLZQsUF3UTl9HlKlA8PHwc
PMtHrVcHGmS/ogu/1ry+sQgIEO4DKRhCg3Jx07kGviAYElRn6XG37Ryt/hE7pfbz/c2yuOmgDAD6
ZZcghMd8ylzGIErPinosyM6GFsbzXZQXSS3ZXr27n+tk+FW5LeJnM6Q8c+VTLfOkt6VlXgnFVGJ2
1EXdqQZRpc19W54d+PgVkppJyly2dg2/68do2Fiz036ds6rRj1bk4DVh24Mle5q2MaN4PEVfFLdT
uq8ffiHcv6QX9GCoppZ+8NJ5U+8Lpzkn7syQxairiZl5oxavWZIgxKTns/mKiF7rrkSsq2MLLJC2
sER70xOk4Xm5qSIQafWQxdkZXwLzEDsW7Qp8PnYAV7tzneJf+/6DXu8vuZ7tgiUGuWfb+uV6YPNB
0+lFds7DQd8OI4K9nlMau/dXWeQKfGQMn/nGUMxdAt8yGJmeVIjEv+RctomhP6SqQ8vDmc1uvGPu
Vrp+79XjdzAuyZ/W6RDcfX/5Gw/JHEFiOg36kpyjy4csi2zMmrwszxgWcbum4Hr7atJW4sEbqeuv
jEg+JTcZ5aZE/EAcXW5lG24ZwlbFWZ8V5DkHJUttHIkL5TlKsqq61zMxvvS2yiADydD6R4/l2U/P
fpPSmJz2KbcrpE7sVimxVWVwiCh9kpdrzYhlxS5/JohGei/sbY77kgufGmWFX4COxKQW6T+GbooO
ejPn6JlE8cHxiv6pCof5hz7GycGWnDIjwQoTDYH4p9oVwRGKHievsLOVILRsCVEt6AawOkktBi0I
QPryM03oBA+YxE5+pnTRg0h78m2a4RUK+VosZf5mP8Sw4gjFzT6aaCrvIyyR/vvgXnn7ETblC8NC
MofFj6gxWdf02hv9MHLEdwcB85OaoCj7/irXYY9lwFJR7bIzwfIv9soYucgVtgNG4EMc2pusN5Rs
AxC6gGBsDt73JMqyX0ItjG/I5ZooMyKih+WYKrWu0xlJK0GavXZOrpITh+BvonyPspcE8S6CT9ek
2HKO4+gruClso9Zr7ycLUR0mv+rKC7ixFLg1SeGXMiHMIy6/tZ4b1YD0j/ATeOu7UZ+oEyF7+r0b
26/vv+ur0+/onuFwS79RoNzlUhZ7CneYXKDmBxDasBpz57XxB6c5bF7GoQzb6G1RkpBzXj6Qymgy
hyLX+SLtxDFDuofGrTLdicGsvtSNEax0LuW3uAg2cj3In6gzQDDlHxbrFej+zQbrqTrm5ONYpXtj
wjdXAZO1w68nXSlTrlIEB7UJiYgmbyWELnOqbrCDAdBQ7YejOu8Mt0K1XnvqDPcbJmyfMcCxP7xD
ZP+OMGWBTQH8v3ihWpMWXkbS40852RzJRxv8mtyuPIq0UL+8v0Xevs7l25TBh5yZK4p5jS330F/l
SNhMYYD1/OwrDWkHwH8NJyAzLzHaG5paneDVTjPajJ6G5Y+DBhLqZ7Xm1lsyEiSOy2HuvutTh28k
gEdPoFJGsMcBCeALeqKtgp0suDxLCnCDWFetwtbO6PKgxF61YKTwwEOSc5PgSp9uE8VF0mPCOBmV
MGtC9y0WqKdulEIbMN5UK/PX+09/fUB4eGa3lEdgCBB3uHz4AQYxvlge3qB6Wx3zcM4Obdl+ONOQ
xbpsFSAnQJhf3o64vCBxGpqa75X1+Af3GnMbMfz/8f6zXMcVVqHBRWiVRJ9l/mROiIFUQNL8tsmH
T1ngoSQs8n4fSFWS95e69dooqsn+gRMz/V68tjm0szLIJ9W3pzHaGnHcbKU05krucuNW5Imo46Rg
IvXyMnzhVzEGqqageWp0Fi4/CKdvQFxiWjVhl7J3hin7xU8RDx2u49sOAdqd04riY/IihDd6eegd
UEpzSOiLXO4RrbFRbE1LzWdgXt4BTsMGvHSHlVd641pkGUQgmIbDzScVuFxGj2ZInGWh+Qa2B/dA
t5BtRNpjemRmgihp3YG+3AyBWfxwPVigWzChKh6MSZ2VWzvvWvuLgdr62r1460ujWEn/Hh4yrc3F
l9Yr7vGhCzS/iuZi6w2evSm8YA0eeGsVQh7YGjpCzG9kBP4rBk1WY1RZp2u+G+Lt03lO8DjMoD4/
vGuJpgjnSK0NOcu+XAWPtVCYo9v5jp0WPxX6BFhwF2tn4+p2gklAKiwlnlwL+uriWWwldxFqnCak
fdPoX7XQrWc5z9+mbLSvQA/Kj95OiPUw+SJppHsKJ3dxG6LXOCCjaQ2+ksUK2WngNN/jOSv+iYXR
nEtjCrYdNOCVQ3G9XWVXmDYWwHh6AbDvL1+m6uAs2YedBsMUoa6iKmp15zWt+qXJJgFdTVMqnGmT
+IvOIOXUaIZ40vS+wzcdo+EjRnH5/ftf9zpakDmTfFDJsU9len/5i3o9gxeTZYYPk8iuMLM2212O
4+gXp22cU63a0DiSOvzUkUnfzzUWLwB/Fefu/Z9xVe/JX2GSJJDe8nKWyVCbJwkHqTR8hOdUPDWQ
b9zOFciMIEQ2rdb0Gf0ow/oNRjI9vr/01SmSS4Os0kwUEShuFvsbc7jUC8Le8J3CTp8DAIu/Edb7
+uFFaNpS0yJXwYm15PP/dVRHFIgnrMfxX8mLrNmAQlW3pVFavz+8DK006GHclsxylxdzSX0w0yjT
/T5Isl8gMZR7LiNl/+FVHGi3so1FQn4FNhmdto1Qndd9u02yp6Sp8zuV6mqNOnrjw8AAJJWjXU+z
bbkzUXSuCuTcdT8JUnM3YMOE70r8QXa0pG+CDmPr0ZmTc+nF54/dAkZvkeh+jTnq1lb1eI/n+Lxy
T918FihZFIkm6Mtlupg6dal3DpawNSZxJyrFDkkgV105zFcpN88CBAgNLNmJAv12ucvsYoSBnWOC
KjBo+ZpY3vScM+TbqQkNDB0roE9ZZMYrqfB15CZ+oO3LG2SwczWKbZxxjnVcDX0N1VtfiNR+Ilgp
x65op0PoKHq2eX/73QiioJPpPPLdaNtSXVw+ppECaOqzCK+iNhlwRgaOnJkhOsdarwO9AZK56bCw
gNAHld9z6/YRxEF/xJ+ivocxlq8hGpfib+whfhCdUBoAIMxo6Vz+oDEroskt6tyvbUQ6UbWtyq92
U9jnUqj9H1cf7EdX5Fmxt0UQ4oEY2gzf015t/20k0BkyyljH+9Y1ouqQegINPJm6fRveENgKwtRr
PMEbUZ87SBKDmHATJ97+/K941AQI2QIryf1srFvoJnFw1qElfWNyY/kISPXpvsXn49XVcO8I8l7R
dmLoMFJ8/1PKkuyiiuJHSJERqeckx7+LF5fqyC6VaV4hvBIwElRz17nrvKq4D2wE2kBZGFmBraXa
fCoxBag3TCwjsRLNrgoAwiSS+LwMOpo2jYzLjydCTRU187oThrTiHo9LFMtIDTZiUoOV83kdBWQ8
47QQbBxoePrlUoDjMy6bSj8hNN7e60Gm4bds6P/DKoyvIGcAr5ErXa6StrkStRUKLux354DKcY2F
Cei29z/drdcmbwAD1DC1xrIPDAkHJY5JNU5x4zwgivii9CYoWmSfVlKDGwtJ+DgdC2DQoDcXL003
SAi1BsanWSD2BCvd2nSukp8wCXx9/5FufB6DhjNzE+ndTS/h8sV5Gb5c6Bd7J1eJm4MmRpSKIvxW
/pdVUESSiFrUZxf7DRGYWLdCboGot5uj1ULx6nKmJ++vcuOtkdXAAiYwE5WW+XRp1XVmAGM7xa2m
b2r4H8e4wO9Twxdr5YFuL8VwUkZAbtLFa2Oy0TTK5LmnEqLZS1y3v4G12TQhzNHZffypyNi5Px2+
E1nb5RfqSgYoGFS5J8EE/8WsEbo3bDM5o6hrrIQm+RkuQxM5FL0yGliy7b2EJePZVTnwGQNsmRo8
P7y0+JbQaCVrUyoMVTS187vSiXf4eIT1ymO+Qc2uFneohbjGQQAupSXwmUb7GHbPacCYINwShMt0
O86692/a4Thzj8aq+S8Uvfx5qvD52XQiVf6UpVfdYwEAwUlhU3wDMFwp0qYya7dG38PeT9q0/m03
WJICdR0BJqCCjdC2NhXNuXP0vkF4Fis6ugXGzP8c6sN/TWJq/YbkDk436FgUXCEMej+6OZ/hHM5w
RuJSuO6WKyI6pKlwYGHhCDzsqtprv9bglattHzjhA/9/XLtMzDyKfd1V6lcc7vRpX6Gc8m/dtsbP
JGrrFIMXZW42U40fycoHvU6O6CQZbFLgRkx5l4leja0mhkoBdK7S+5FV5fc3I3RRKJ/zJPisRN3h
/b16I5ogBsrFRitG7qLF3YaRZArDZnZPdkVi2U94A+dBE690dW+tQiVJ8x1/SjI/+ed/XeSoNsC5
l+d8SON0VwAnxgAxd1aATTeOOLUy/RypLAUudbGKPlq4AmO1cwpQ/rlXTGP4bBbsO1NfPXe3PhPx
nq7R26tbimTBPa7gjQ/uKe+AStvmWDzQ5FDFRrPb+EhT1Lor2+p/eo2kzkAJJUDIWQQWNwmbQMmI
YUHqlocUL1u4g+MaJ/463ZHYEnkxU/7zGuVr/utjzckcGbNQARQ6EFzT1hN3E+Zz99XQ9J8xhIAc
UBvDSQ9d/diJZFoJ1DeyPsn6J0pLYB9bc/EZmwKFNWzbvFPXF+0OedDs0AShvtV6WfrMU3UqPRMU
xpDvK9HGjx5ouQ/S3MiV+Q0WTSu65yAdnUV20uEuD3oq9U7kfaW20dtmeE6tIfp41mAyDqfPxrD6
Wow268pA9JPJMnPtbZS+Av+ewrA+O8DVVzpktz6r1DiUtQik2KUii5Xp+D7OaBzppRL8yrRu+NIz
N/4jxnQ8GkYXfKqgr0ZVhrNBONsvH44zUneX3ifiNqTRi48KxyTMzEGBStW3mY67QqfvQyyx18Yr
8u9Z3EnA/UnDCGhSdGtxzRuhXlsGyhenpmqmB1Wozo4kyvr68adhGI5aFGQsAA3yXf91RGK946/3
vOCkJ1Xl210mdiOc8+P/sAr4FalLSYa07PmMOLZ50OpxG9Vyd4d3LvZh/bgmpSgj/OKNvSGKJDjT
At+6yPQwWVdzS9jOqYAdcZqdQvuDN7H3GZGW6HsLKX9tpHgjTAPjeoONy4czF/GlUHNHhGlHaok/
0aGltXUaRJXsgEavzaNv7AZwARww/a1vtuRT9VoQRQmEmlNvdOZRcpLuqWfXurQ3HshT5UxPjpiv
Txaeo8jWT2iUFdbs3qN5ZT/UXeTh5lamP97fEjfuHRgrYIpgj9I/W44rp16EQji8Oxf/+W1Wu+ou
SZrpc1ph4db3sfbdCES9sg+X8hwyGgLcBWIJMJZnXM5qsp4xPS1P54T8fXEaC135JEFMr2Wra+cU
R5Xhvu+c9JsjNEfZWmnbozahBaOPGQJo/2bU7X8Y74O2VCaASZu2HeZfY1emDJMtG2GPTmTqkwFi
ucL1RmADlaVBx71KX6DbACLHHrSxQ8s+UBy4Z2/SunRT9SKW/KvC/mWMRfXZjYrxSTHs9B+dMGpu
1D7MD5ZZ1hM4yBCC7ftf4kbmzRUpGwPIIHNEF7sY4xERNMaEDoQi8gOQ5/JemHp+X0SNctDByZ/S
pAMCkZextYKlvrGrWZpcDZlOIBZLiHKZj4jylZp7mgqEQWondU9jNnQfv5uAibDNIFbSfFwCtlOH
azWteUDDyqutLkD2J2McAjkc1qqYWwdIhjimcHiWQ8K+DKfYjxSYH1eEIDHOx1BLxV6rYmNrNY61
kiPeenfQojzJdKSBby4iNxw81S0C4ZzcLHAe+1q38PN2qo9n1TwG70wiJsh5F7cQ1kxFApWRHqrA
aLZpEm9vuu3z+zvw1lvDVY4NILHi1LSXb43ELHaGJHROpROZ+0BLrHur1vNDOuraSvf0GgVLBEAl
CR1rZsI0hRbtDcIzKeE4EgE6nB+Kli0Atu0c22G1jcZWR5QRfgeqrngcit08T/5YlU/vP+/NH2Ej
8EaHBbwg5cTlA1d52KJXT9INSp4qok6SvVmKYIfPXLajc+bthGc/4xqXf+LDKvdWEKYHxJ3bD6oF
vMVDoMBMFWiVc/4Wb8M1KbGVOabAR1TsYPV9dhTKYG3h184rYebG7UwGTAeGgSNg3Ktn1gIPPDfJ
OJImzpacNfwWDbl3VMkGfIiW8f37L/nW+ZBhHrdCUjUWvXzHRdfnNnZXLokA0peek1Q7TwPV+L+s
Aq7QBL5IyiGf+q/8CVdsp0tQFTlRfDrHqre0Ewp+a2pZt55FhkidQ4gYzrLhHVtGH5UMvE7oa6pb
xjM4VffW2pzp1pUMJ4rTTjJDybLIn3BHm8IYAs3JcWvtgDutuW1NjLHCmdKowe5iX+TFB1082IHg
eailOYnMg7iCLl8gWGEtLqfIRkJcE9veaaKdk6fthqOzFpyXEmn/vxaRTGNoh/vlkmCvdIOjoHVm
naKqLwP8GENPv5uDxkEkB80HbuLSS783aQ8HUHME4ObcCNqzJQIVga4wozevq1F+CE2cWGFg1FW9
d5FDKjd9W3SYxqpKj3BaVWsrFc/12UE1luhLWgu4w10GSMXAfhzovnmy9JCZaT5VnwYzx4IwtS2k
cyxlbVBwveFYkGYG4zPZnnUWgIosFhWYrto8TRIC2AkjvB9Dy717//DcKJAdhrP4McGHRTjiTV/+
r9OTDPPgFjS9Tx1GCUcrrJEo8myh7+ypoS7W0+h+tBVvb7m5c8rCdHj1ECJa+RW3npUuKv0PEJW4
n8o//+tHeAFuLl5imCcjd9XDWFsvU4ufxvuPemsRaZxKzommLELUl4tgJFx7girx1OPavC0t7OU7
3B5XVrm1T8iluKtJPpl8L1YJgP0ofajZp3AIyW9a27ojQlaY4dn6HeXk2sj4+uKmB4bItU5fkeO7
HH1EWqe1hhlYp9nrgk2LHuZpQHT9EehDtpK633iBDKZp0dLaI2YsQ6BZ22IMK3IEpkui33T1UPsd
9K814Yrb68jangBDTbe4mgO9qaOpD3AtZw7zqTWBhSRKulJ1X0da/nLAocwC6UtZS02WYsoKNn5n
46vYOnu0tBlMBKp97rLA2HWWHp2muTFXUrnrtgkbgpqL88x5g8pxuQWdSkEVy669E5ALXA9KhBKe
5qamU4LaAqp2/PGjApE52plYOD9nk643nz98ChArp8ZA74nexvK5bTdAdLKdvdMw9ea3OtK8R0us
3mM3dqUMKqTE5MbSauvyQSkjS08THr2owfzmKrrxqNZjuFe7qVw5bzc2C6Q9DhtaUmSvS24Moxir
zU1o0TVp5RZtOfQlC0dZ+XC3V+G1SZ4Yt+ViS1Z62aGLGAWnhHL0cw5TbMOUKV/JjG+tIunHci7L
4G9ZT2SxOVNJsD1srwwejAkxuxY33JWq5brYlGowzK7IwcGYLGH1aOPznx7Rwcyp66OZhi1K1EPq
215C766vx/PQqPqd3lfmh/NBVoZgCR+ZsTMk88tdgT7KTM8wpdNVudqDMJCw3DRD3KxdnfLvuexC
oVXI+UKhDCwNVf/lOjET5zzL5sp347j0jSgw0XhMaz2Fm1xouzRK230dCITgPny22InSnQsTEVB9
i3UtTGYCMwxKHxNqfR8pKsBMaKsrYdi79XhUgoBB3nbKFUvd7Calx6vDz+ZpVg4NijvsfFr80SZz
terQ5YOhborQ0F8bxTW/qqOBLoEYhtmvLBiu26kvshg9SvTvNsy3dGNrqzWCmeRkXXoMszlKd1My
zc+KmXbhFpK1atz1IhvGbYp44HdwEoa6R9wsDrajK1SkNo2g0+46F82KLWNmHd9PEekoSsyjugki
G2FCQTh8VYCqZDsdoUVlk8dOrPJFonT4XDPxNnZJFpbp/ZigA7AhwQ7ENo1t91uGgGu1wXpAhD/R
gXGGbV57Qb7zIk19Tic4njum46o4qkqVlvcdkv6IdHJJgcG3o77bg+zOnX2F/Ze5NUYEjvcOfo3F
Rp/j+Dm0hJbtSrerUZ4JwvF56iqn50HNHt74OJTfgt4qO5yjHfXRqiwcarKxNY5xOgNHj+2WkI3S
krcJCy352ca4eiPXl5m0xfEw6PfczfbwaDqF9U/i5L35KQzCCGEDxOjjs4kOorFVirx6jTT3iwPC
zMWHvdymnqJNXOdxlh1LOzOiDTJdnr3FZ6rx7ly11w5ViDTrVgtBdSLommWvRp4r/txYgZRSmPMA
9lgc/Hx/i7+lYouzJRFdoB8g3gOCWparQ5iLCC0Qv++b4iv4oOCTW5jGt0S0ar4JI9Hd23MyHB0F
H0h7VNo7Qyj2g9E1roJKaYjMUJV43zQEW1fqwJs/Df8tsmaN/gLNtMtjr4my4+0Xo9/mVvp5moXu
q3U/K1ulhLoJAloE7WsDTmDCfJR/2bR52pWPQYak515zsuJ3iSTpf0GuobRieD02ze+/vOv4LqkT
8uanvAPeIf/8rzTXGLjFpIaRn+aB2mwFXf4H9FVR0Xt/nevbl3WQ8DDA+MGMXXaqVVGF3pAYwhd1
4dy3haJ90Spdv6ONZD+9v9Qbgv9yP7CWtLUG/I2c9BKNji5bW6qJ2voOqsvGTrPj/rvX47KJLmhW
ZXtv8poYWcsOiQBdZx4+tL11Nti7P3S3jDCLn8lZd8jNFQ9jIVDBagsRIJBDHYwzuDvBtu8tb9xP
rRud5jAphg3g7fjR0CrNZDSfI8dfa3lhbke+WYo2bjo+D8JGHoBpW9ic3HbuvW2Gwtea0+d1IJZi
KexxFIsohpdZjo2DdoISlfAHAsJOz9PitYq7+DDMU3E3QFpBnHcY9++/8VsflzJawnYkT35J1DT0
Jk5IH4Q/pQWuX1Yen8H1jHdJHCorNe+N/QqgiiYqNANgc8vGAOJeREstan22dLNtZz24r3q9/3BW
QDcKVJUU1IJOuBxDIKCWQXDXGkgvWrkbKq3aBWayRq+98dogK3OxyNwH6suis4IAWRknWtz4qdXr
2wwty63oSoQ/4mit0Ly5FERaHkdHW32ZBmROmOGUUzS+UtrhRk1VdTOqMBPrQmlWIsqNNqb0R6Ea
I6Gix7acLaNh8X+cnUdznMjfx18RVeRwhQmSsSzbki3bF8ppaUKToYFX//+g5+IZTWlKz2UPu1vq
6abDL3xDi7Ucoc6mgRrOZe7vHRSwMSubxOcZAeBPNDX69zA2szwElTKtYQPyfI+1RXN4fWO+TG5o
lcLYJO4BIw0R5/R247nVhjxoOwCWWvsOKx//gwYzVVDBKWGKpbgEHRq5pDcl98VeHwftytt06QdA
RN+Kudx5L8qb5lRDNEClF80eQx2q3nPnXV+YS7VLZDX+1DSPyRt9cKg4VwcB7P/NyJStPLT1UQgB
6TCdPUCYFs5rDTcs9hsb7UA5rnulWfLKOr88lZAW4L7z9+GKgQw7Xed8zrW+M4Fvm8FoANxwupvK
1Yc3n8oN10sLkm4TF/s5cALVpslcSEDjWh+1vUvdO9KDqzfohbmAVqMNAISbnud5vxj+RSHyxbXi
3B7qDYk67nlHtCsR88VRuMnop4JFJYk7XTG6kBS+RWHHos2G2zUz1OecyO7as3tpmE2khhYNRx+x
rtNhyiFA1D5IUGWosJ7tcOq8W+f8jeZwXP0B23vb4Xx87IrOAjCvbrxiTDUrXkqNfpNTVvejNhsP
rx/m57fr9F1nmA2MzGwuQGrLNmjJBTM7bvQqH/e2rrRP+BwEu8wbdNB2ffBxmeW485Wc9z2Kon9s
TQX4dmG8tk+LUh7GURp7K28mMopx2WVF7u27CpVswkstsidV70vbFgfVJc2eSpy6M1WrwmYDBRl6
K44Sz5WdBAV95dJ8eT/T8SaHx06FMBH539PvNHkWUbpXmDHdhAUGqxdEfeb3oaJetHt9GS8MhboK
4kgU14F3ndMTxjqbuIYMeE8q8H8EuZsgquYQ+qSZdmWol8EIU6E2vQkXMLnzQGydKdnP5D7sPoHr
Rd0Y9w2stceinQWVcyf9rwqkunJLXJofiAjSeq47GBjblfxPRJuUylvqzGdQLJ9v1ql17hyIbDJc
JkO/Urd47tyebEm6nwDWNprPszbQ2c7H4ECTZeeqWIrG/YP46brejkVi9pEa+yrZO1qRgpSuqr6N
0CbmLil8zdtn7Yo0/4TPaAxCzPphDoabx32AoEfQrZhkAErvVGiZvVgj4CTJf4MoWmNH7NfGQYFl
Sdg4NVLDSi9J/prKhBaWL2R04WiOZhBlQ2sNO9kNeENUqu+CSHMmyzxMnVo+v76fXlwxZDfUhUAJ
sKmoNJxt3UGnVO4V2hxj8ZV9BBKCD0V5tRz/4qtCTIB/DKMWd+sN4nX2VTVU+SqICLHT2sYBja/0
roW1cECd/yoZb2sunX1UynYURMHVcEWf1++Epw9BoKGFbCOcGIKTwte8NLJj1uIOFLljoz7qnZpu
c5lbe80Zq1AgghPVyCZceb1fkmx4vcGO0w7eJMZe9KVFtnbVpugRt7rXfyKzR4XWA/obS88o8lBo
flod66p3fne+MX/xazRbQn1t9J/zslL4kAPN17emcvymZ+QEgSvdkfMUYxAjmFrfK+LOwHygHCbz
UM5YUBXUN94a7W9DbfcidC1aF89lp3/OcjYto1eVPkNN6xTm45JFuW1lV66pCzsYKANMelZ6S4W3
//7PKBDcPIIxp0AjofRCY8S2offkun/9nLyMi6mPoTjFGwbuEnupsy0MqIWEFV+NmDc5z/bmZI14
IA85dSifTxwmQbl6ETC29HugkESPitTXfi/F0jxAHFjst8Zs/BzwcLRXgbdbKM+ezVoqXnREeuOl
Bb7RqEEe56G91l64tLbbh9uwRETB9lkjV5ey1/ykKeJkbac96bW6bVV9TfJxW7qzE0u2gRE9WFYM
185R3lSmEns2kzYGVJ/tAlL5PcD9/hZ5liqqnNrcvf4tL9xGsJUBegOpI7w/rxovmaV3q4uqhi4W
4xZl7XnfzWv1wdbMa46uFxaQg78BPp+Z7OcFGrVqIyreOpw+08NlJAnqdyWyFVcu8UubE1bshvi0
HSgr55xVU81kP6jsxVozBnC+elt+SQt3KXfeEqR/zKAujzZSBX88Y/HacOioRYVjMDddZKvCyK7c
MS8iBwp6bEyav2BCeNXOHvG6HjAnL2cZD6Bv9hOcPD9aino4tkYgs3BkTFAPln0teb00Li/MJpcA
vhZC2umh8DFTLrj7yxiRa+/Wt9Do1NSoR1htwQDJjLV9b2ikIVf2k7XN52wDQ+znZtgUxLaG3Om4
yVr0rTmWVZyanc7z702gssvEMB7Y1UKGud8PHycKmtrXtBXlb+QicJ5RwnZ/a5gglHunqKrYqFzs
m7IOiGFkFaL8wSyKH2s5jp+KcW2OiSlmLxroOINhQMDSQ+wqM76D7s9+dr2JOATdvXKn1XohbxBh
hD40NPUq97U550gZ25Vad8RXxe9e+pTTWh/B793Uas4XZNQTnZ8JUSb0l8W/B1+UoCatjOlKqHzh
QJDMIg4EHpUE7bzYVBrpYnZKVWgUOEnkUVPd1x5ufa+f8JcfBGkQnh0Q3XQM7fONUE4zjXmzyuOs
gOOUwQX6Akwke+hrabeHYdbxStPaYv1TSBsTrkG0X1//AVtmdroj6LaBukGDmLRaPw9jkSPojErz
c9RdUl56021TnE0yVf3xnXJ4J5EwfCf6YUnD1dWuXTovjwG3DfEc3lqbuvO5kYFh1dCc1jLfNC3K
cBb5jW32xmGFjRmKaWH3oD/35u/KtmcsKoOIwAB9PT0CpdHy6Do8j0UxuB+tvIblJEUinl5f12c5
srOFJYVkDBBzFGTOgR21667NWIgubocs2Pt5F1TIF07jn8T2knaHkUK/xe160kT+tJ0nvV8sGYlK
ab/augc3odVLQuCDjmAaTuiR/kaZWowHHopqhBzrIi0w8UD8nGzgUVduipcvD7p/EK4BiwARQKrj
dJWSgIzWbOh1ZOyLQxL0f4LM+kxMZF4JDy4ORIjgc9LoWJ4XJ61hpugRdNR0IeKPSIh7zQ5ZyySW
je+/zVx+i2s3f0TUEthwBDjb8/5PAOY0jS0kAhuxmHw9xoZQvzUyfbjmm/YySoD7T0xP9x/kH5Hl
6TCqy5LA6gMZi1wb4alDkQsTbcYzUAKwzHLNuobPv7CIW9MHYAskDGB6Z89Jl5dj082OjIsceZMp
cCaaD7O5Xx19vnJhvbwWmdw/Q50FWmqdnGap4ZLrTtvtVhvS4TK+XXcSsOG/o5inS7iIoTIs4clY
koRG+uqPOwzZr2kdXlw2Lj48GyA3U4M/HcXWsbTwF5ZN5sMXic5V1BaGTd0lWY+v3wYXV40K/Oa4
tAGJzkYCQUuMZzOSqVvtrafJbg9X0r9yaF/e5azaP6OcfRt7GcuRmrmMvdHTDzm+KgdcKtNdS1Xh
U2EG+Q44SX8LiejN8A2iqA3XACQctwKK0KcriWPQWOOVUsde0Dv70ijdnbmI768v4oXPxZdCi5YI
fMvPz6YnNptoSkpMbwr0aCm7/KZfCrmrdTPfvz7Uhe+FRBHRGQqSyCD5Z/tPOp02N4A0YmWm/a+S
QD9WPrWHt4/i8cUpZrMnoCKcrprimsetnFGWauQVArqxxVa19/j2YbiIOLSbMB8gttNhPAkBUCQp
SEq8cEPleGqHwGF5+/ooF74OIG6K2WhpQ7w9F3CTjvAbXE7HuOxG8dWYAnxagmV5QEz67Yk0EkYE
zxsHnZLQebputY7WOxpJRJ345nEc/G6fIPRx5TRduMYRvmNG5KeARM/rDw3hkIBV38Sqrpyn0R+b
w5KZ3vu5KPMHT47DFR7ChT1HTklEYsOfAqN2tudwYWr0zVAxntLRfu9Kc4k8WedXSokXR2G//V9/
Axmc080gKi0f8G9tYs0ym4PoQWX6uhqvrN3LwG4zt9gu1Q2SAN7qdJTSxSa2mwl+/F5mnwq10s8W
I85EpTfc9yzrcdKuitBdSC43ni0oMq7SjUh/NuripHPtrgHgJ/bOO9dUeRsmskl3xuhM96mbprcG
EPY7Y9LbY0rz585Tbf+Yt8k1uMOlvbOp1ILMR/eBa+R0/t6SIMnXJ03cJwZ8rtoWxzYfsx9ytLsD
IAtMtF4/fRcqeHxLoCmMSTxPsfh0RHhuW9Q717FeNrGnDc7e9BZsWWe32RcaGIMQWTftXox+sJeF
NWN51eRH3Z/NMZpleuX+fI4P/4l+KT0hnuETaPGr6KOfV31co9XMuUuduEUvN5w9DJFDfKOtXY9F
xvsWs9fIQ13sIU9n+8FVlsSmGjE/gS/YIzgzNxRroL0t/Hv+TTy/dKa3fUll7HSJctNRfP7JiQ2d
HKfIoHr15qgdXv8SZ/fg8ygIq6EPDFgYSM7ZKI00c7fD3DcuKStuWg3+oUQacZcMlnHlyn2meJ6t
Mp1Q7kEQoLQ/zoHyMsfYZ10SO4bRLu5xqzdJ0wh8uwifvewxG3qSZaQZ/V+T1YP3bu3OyhHamdo0
msc1Oyh/EFmkaTOGh50n2991pWN4NEmUuMN5UP7jMpnIkFbJEIgdlZv+nYZ7NSaYmv6YdoZTRssg
wKsXS+WkEdDbxTv0Xi31aODVU1HbmMGt783ovCnLnAsIcH6yhlCBpYoIwKgzN6OkW4ZRroGtke3X
P+Tqd/hQJPOK+eVaqV1RrEbsTKL7ZNpj7+6HwaJbloEGuZYcnnMCqANz3VPZs1klFvZcFUZiVY/h
MTJkmD3WgCZlGdxhkZ3mIbmD2k8e5otus7TRvHC6NiEoDAzL4Bq26OLvAFlEB5qW1tb5Od2rFDhT
BC4CI646E3BZY2f4UCiM47QDIsycWdCEwRjqUMVQ3l9XRANXYaNN69WOcUXH8OzJeF4TcA3UBXnV
N5en09+CPoGoM2APsViU/bGwRPtxRLbhSg/i8iikTKC3YBCc98NBZgxDrul03We/OXgm9M9Zr/Mr
gfj5Pfk8GT4rm49/YNty9kZUgEcnS5omxrvLnB2DXBnOcVJW/xssSffk+73xZWGTdCF2W+InNMcO
ROWisifuz+qBvLjNr9zddFlYwbNzvOlqb5oe9GFoOp+usECT0Adjusb9NPU/ND7CH0jL+YMC8BBQ
7Up6RIeDZN67CEVinF77qQyl5lTVMamknELdTbN0nwissqi19dZ0KLBt59/3AvxpmVJujMxi0upQ
b1edBp9mJ3Po2u3KVWF5s3fEcRC7ad2Zi1tn8dav64j/aTiZQ3njFbP65I4COGFXoFcdOfA87hup
t5hcmjrE9oK9OkZeNuNMpkSQiX2n8uQD0Cp8Uzqr7+9FJ9YfbjenxmGyc0yq575FgQwSkwbnf13H
fLeMaYt2bd1qDwtutMTDpU3PS1mt/zdxqNnsuy4FTdP3hv+7DhTSUDKR5qeOadt7XITmOgRQkeT4
MQSN2nVb523Hl8yfsGtwvsk55aLCZ7tCkXluFNaJgK2++X47big9b9DI0v3+Tuog+/ZKc6l5NU4w
Pmp0Vc2Q3AMraHAWTRQIrbL22dihtZMlUj5YyhNqJ42OBW4Huxsji1uxC+ECTPWuRoSHA5sN1LIc
HRuNoAyMD705Jz9xfvyretP8IkRGg1XVQnzQLdUf1kVvD9hnz6Dt8cB5sDGA+9AW3fSY0ON+at3B
t47Imhq34yg7doebZDed24//4d9j1QfXWQc7DIKSxm4RDN19mmKxt6tyC1Xq0vfJnWyt6I13/pzX
t+XomPmxkoJqo1LtMh+FY06//cXuumhu1/ZJn9bgRnh998dN19kMO7js4FmHqvvp+EvDbkzG6qHs
puE2Ma3+j+gwzY7coMTns3VW/Xe1Gtpd16SlGdVzt9wN9BC/D0beHumNcsNReq+d3YYZF5HQ2/oX
XXRqC1rWejH1ZDUcQf/qH0tLQ+JQOsHwXa/b/FebLut9PjbrT4VywOcFI5M17HMbRPPKAofOIioU
OGU27bPMrW4buzAe26wfamRCEveLzzlYw6HXh5LtYDqxuSzKj5SayjuZuvVDMFh2EQnZTnnY2k7T
RMO8NveqyPU87EfbeyihN417TcsSjVC6Tu2boXTE18Co1GMr9eQnCm3+g1QQaw5T4BXrLvdN7WkY
Rn0Jq6arVWRqk1VHbGRTfVro7XyWjuulUZ1kRROtTKk4+r01znepAKy4q2o13smis5/W2gTeO/eV
TUADZuXv7KYgURrYVv1NWmD5/lDa0hjulFmbvzATmB4dcGnZzlhaZAQ8Aw/j0JBCdB+nwdYf0HYe
NmCLFnzraZ85Ee0634jMae5wdsjUKqLFq4PqQyF7o+EZV2UVOvm8tHeLsIePIpf8vnGS3FJzMXjc
KFWt3S2lXqF3juoAwYbKpBsOGNa/QxO/7CKoQWqvO3mwIodYri36U2v3BYEcaoJd4Twsrub+Rkq4
0HnyLe+xmNL6T9Ha7IMMe19Er8pmpF2tKLS+G+os+1NMiUo/p31jPOqzb2d7J4VPFRYGYg/vjH7G
YFMOrbxDmagl0uxyfQqXwS9ERItxyCKFcMsvE8zyEnL1mT/BMq7pp8wxZLFPpnoIwkWze/BamSzf
zwZ4wo+bhrB+NGQPcr/rew9j2Twt/gOQESShkM4s9kWd+3957FXLrpyWm34kuYx0t1qTKOUi+8+Y
1DgfvGnUAA9Blap/z4mDPLGTqO+FoeXZbsydtg4DJkZiYybNzwGSOfBUeH87GPnB36IvaIRIC9Pr
KGlmpcJkcHonDFoBm2FAp1uG3tIH7k5rKjGFzVzzDuCdjiSQhXrAje21QxeyKdmPctStG8vpGpw6
y8r/JtZ+jkxYHl2k9FR7V+J7+w3arvel19X6FTSK5n9YzED7rutlkWMbbA7iYIF7GiItb4M1rMxu
XEHktFz06VwkT+tqB6CPRsnNPCQFGOYFPu6XhDLDj7wd1rsyXXlTepXzQAhEAEkh5yFpHt1lkeVN
K5RR3VUZMJSdmRfzh7GboYKMtZZ/g+OSfM3Ao8d26vSwXlL08cNNm/K7mcngXdNpPENat2afcXzR
0n0GcCc2VKtbwNOH2d6huIdwczS1VZPFoxCNutHgJnd3nG+saSZDzM77oh+XIIS+m+O/hLhGEGZa
5X9fy8mfo9peW8LmNfFvqsxPPw2V1WGmhnZ/vXcLcCyQ/pt04otKV0SDlrpm2EDa4QSnXeXvQBJU
7OxCusHRH/PNySHjedprfdVnH3xDAIJJg2rM9wNzMvmQTTFH/pKvn1MHogQxfW/nkch1EwH0bFje
l8KSAMWBzea7Td8nD2Vu5P+NJvFsmGtVBoesXQ0Cd39wA85m0jytXtG1x0UlWnUAY8pLLzu8HiLs
SNabIKGl+6GiyVSGtZ8b1oOdVFpLtFG22W3QtPqNpCp9aH1XiB3/NkG6daBVf+xnr9VBHfXTn9po
87t0GJMidFJ4K9FISDyQp6bs16lQRR8ZtYN4HTZ+joq0zjafOntuA2p/zXpnA7KteIyC1T0iblp/
kP3U1Z9FTzkKKWETYXwj6TTyGj5TH+KDCiqKZkBxLwKFTYo3WRqJzpT9aEWa38MEttxIRyMGXwYp
3DKahN09QPXo9B3NFhHwK41Vo1A8GT48GHO6QdzbbiNa2tZ/MFUHez962DUc53pp/DD17Pqmd2qW
GGNb931ljNVTQOkcB4fKXjlvqefeBYWd85cb8uJd57fil6W59n+2p9Ht4UbT9M8Tn2pmPTJt2VtE
YgRbK1ZcUbMUSRomXExBWE/bKtZJHVgR5J3pb5XJ6b/EsTusFrfWfAg0UNHpdf15l+ld/2n2c8jn
lL/LH42tpfNeZrkHsbsO5uVG4rr3dSFXnEGaJY74kbh9pe68hYZuiNc5pw2hnIYaCslgmPqF/bgm
WYKYhPJ0ESKA3XR7O8AncUcLS3xSRVD8WoD9wIMQ0/sacOVP7K6bI4KiXRcOmM9/TlanEVGVKYu+
STKPdZhMjfNN2AUAi8QZNDPUysF4P2Zj2oVaj6rarh+yTfq/WMZbqiPdhKxZVluHVWyShy0hSx/a
1VSAKNCN1Nm5WIZ9LfugGG6Xqlp+ExsV+X7C1e8d7t4GOfKGyMBZaMjv0VcYh3BuSqsIYecqAwJT
vfxdkSvIQo22br3LxqUkUKPTMIRV76YPeEOKHEmhVDuO7mz5e0qJTuxUPU8q0lNzE835MN+Weod5
iO4W+HqMrej2E+ZFVQTRqKt3epKoD0UaLMWev6a+Kmik7acgx6Q2rAeknyKVa2xne5BIy/r1nBC8
ldOGA9ScGgC6n3wXdmBmIQw1FB6TLLU/9WMwvU/nJutDOHoUZXhSezsUtVHQhJ9k/hc6vux2eWca
78QIYGmXlFbCcVkGAgZNaxCIhC08/QC3Mtik83r10bQn/r5C5AoZnargoFWZqbIHS9LSjLDWUFoI
JKRD3iSdlbxpSl/g0RZk/g/XyhwvRC19Qd9BLdlPw9XqHiBAG2AAYuOCFNodivSRZ02yjx1pTx+L
eSEfL3hKqK+kXfBQtuvaHUrSvm6Pjl/1B2dn195ZKgvqW+SOuqfFyOtmVwqMhX4tw1rbR6sXPKJp
65dN1Amkx3CF96UKK83FUgodClrQ1Ux6HvLkOibXb1/9lVY1fkILacGFWDTi0SH+aY6ynLT5YTCK
4Gc1BOlflEaL74YjOXHLvKByn6beF5Gr5LfbTcExD2AL7YXwydblzAe5m6diwa1KoAy961vXRoFU
ZNxzIJ0SPZqLfoVSVLHIGLlOytmn8LNAI1Dta/cNQhDpbioXt7kfTUqZEfngdEfVc1OIHN3li40L
VnOboBau3q9qmu4n5W0Qn9biCLu8dB8dv/dUOC+akQI26ETy1/YLZp7r6/wh1Yp2IKtDEC+0cmRI
sCxwxBducHrWnAY8cCajtIbQnQ33z5gY8kjUn6hduizaV09Zfv4eaRYsFsq2H+/NRHENapStPpui
94JjD5pc3DR2bX7BB87+YHWB0//1wHKZu0LrEZ6r8qz6Umk9u0tAC7T2SuDpS4iUNH+1qqa0qboa
ElQNCpmfBFjX3WtIHnW3yB249Q6ROWF9LD3pfoe3v0xRQzSchKQ//tNSsuxhSjHzq1f33qOTp7ke
BpW/PInUX41IFDQWVDAXFFu0lZhfa5NOItChtz/B0OjvG18fst26GPpPr6/a340qOqSRzcX54HQu
BNPAXDZ6NvFcErWeW/3ySR0+gPEhSIS2M6WhW7VJerNC2LjpB9Pvo9pch//mzfEM4xiZ5LfakFjp
3sKyQt85SHEMEEarwbpStT3rH261ERyqoBACTtwwGVtV+5/+uIaTQTJ2jRWv/H/vqmZqtvr5QjlG
ybWY94Fdtg7R2hBkbJxsuSah96J0SgOR4i5qkZSyDToIp+NTgEFBrwas7LpdE+UIDEcy1Yc/am3K
N4pHbHOlBgRe8BlRjCjG6VhpLyss4mo91jvH+oxKgoO6iuPecKauqVOeNQO2oRA7Z1aAfPFtfIEa
3KoyJeDmeGisj505V++pXWR7wJvGjzGorlS5L44GBXLr0TvUCc8qhzbQ675JHSNOGvO+nDcTqoU6
aUPt5dg1y9Pr1e5nL+2T0tWmCAQcUqcKTePv3PlnaAe3nYdsjrHSNYudM8pUO8ztVBzgS+v5ThvS
lDa01pcEE547dpHGnfskStv6ZhDGqnBM3FK/63yRgsJrV/XNcHFoCkWVJteIAi83GACQbY9tdr+A
Rc/WRvrLjBXZtPLRYccvJG3RnMyUoCfNfFufjY+OUDplfsp5AAvoN5ztL1+zxNaQihH0M/azNtc7
xx+tj68v/1mf7XkUvB9cdjFTwjnjdBSReHm9aN0SuzBO3y0A5e4nu65DRzO7RwyYjN3Qq2vayi8r
teiyY90CJQF4E3iD00GhEBi9bJol7hf8xRNjGqOAssfu9aldGgVYHEVRh24eXKzTUfyk8ldKzUs8
eX5NCBnYN1Ksb4MUPK+fpaPxs916QDDOpjJuSm121i8xj4Eeo9Ag9hOkiScMJsa39oXYEDARARLS
WUDp8GyodtH7XJJlxSiFihunXtWj7+KvM1p0B69UlC/sc3DfTAqvUUTh9bO1W8fWyxAVWuOBjHOH
AyAlrmat9gyVX5nWy+sGygBdLrYCnVeYn6efKak9Y0xdPI5aygTmMFDvxeQ50YyE6pBtXNkUl/Y7
GBAA2JwsPtzZxDqe3sqrULjixVywJpoRbgSjm3xo9Jzq+NqXSC7M05Vdcmkr/jvq2Vuh+7lHqi1x
N0Mj6rEy28egT9tfr+/3S9+M3gqbcDOLe9H+p+eVDITwBh4mi7oxnVYek15LfizzOv73+lAX57OJ
NKFGCq783GRh6TOroqJixKZmTITJjhMlybReuQEv7QzwGaCMdRe88fm3As9dVIuHc2c36XK/Dk56
m1P5zqLNMGMKW3NBZf6NE6PrTM8VkAv8TbqiZx/KLBJikxQfGCOT/bEcKFcGXWtcuXRfLN82Cnxf
oPmgNSD8nm753p4FIOqArmspxcGQUxsRwBdvw6k+95G3T8Q5JniA/3U6Cv46VV1soyiBtY4wmi6U
XT7+f0axfYADvIwAPrcD90/I56f+4DW1Y8e9Mbf7smx0rF/c+vbN3wWFZ8BvMOqBQ5zLtjjE8YW1
Gl6cgereuUUho6kMyitzOcd/bEsGnBj0EeBOHdjB2ZtrS38OaBp58VQ55merkzhqNmtAcG7XR8dH
R16ssDUqZZv7oMz8Y4s1znHJgaW/cb5cvOD6QdDSSaZvevZDlMy7oUdvMjZcTMvbYfpqen1y5S58
sQ23QbZQmcf/mbxw+umKRNZtir9h3CLYH1EO1ULh4Y7++lQuXkvb04UoC9HkuVb+UtUlbRDDiLVW
J4OmsbAj6kz3bubUV56SS5e7x0aktrdxb8/xfaZN+RS4CjegYVL7BF19qyfW8q6ACXfPTH0qu3KZ
pyuXxvZmnEWwW8d/67syT4LY03U0a67+XmHu6heGixJap45URwNSrK5MxtBRWfm1MtfKjCqDFOnK
6BcmDWSXQCewUHNHT+R0dCwBRZZA54yNNO9/pAg92wdzHtODDooii7pO6mXU2G57ZdzneONs2rgD
cGS4ZEyoWWd7tOkMvBeMfopx1Swfs06goZc1SZbtZ8Nq9WM19u13iWTJTCYmCmgIwVh/sp0KFSVt
2diuuZtCyRNBJW8QGHTo3Ft2gyCPEyzf0FtBwmvyjUHsetvuH0rgqD/yzHR/IZRAL22pljoPu3xK
k7u2FghUpT7txZ096iXyPe2yfDW1tnw35pQ5disc1iWyZGL/0lPlqDuwEU0aWhisLaE16d0TJVwt
25X6pL4DoydBpT5s2rsuXSiLralAYy4pwKVGercM72U9LzO4Yk98R9uI0pDjC4SSq8lCC89uKSWW
5Kfzjp5W+t0zyqE8JBjfoA+JQ/0XMdUjFW6m64aTUkg2Wnb/o59scePLjTCDQFqF0teceLuVJvhd
ycbRYoQ3zOKunbTg96wl1l2DSIwX9Yk2fUGoonMP2UoUDY3Nad4REOcGbSblZPgJNPa3oM2oBZlj
YTxZppTDrUmTLolUZTSfZOHLPNRxUflV9JYnj0ZtU8TydSxJwqYx1BdeKv8zlihDfucvVWNQTpfq
Xi1FY+xHDZr7ng65ZYUDLcJrRhQX7iliGoeMFCInjkFnEWI2lLRJLYjSOVvikPWqe1RLzxZ4/aK6
dJBYy2DzE+ASOcdd+amGrBn3Q9zME+U5SABHRKLKj7Keuju98gAzoLh+Jca5lP6ynz1YZAC+QF+f
HV+rNOiuimmOS/i5t4sKykOTd+1vS5nNvh/7IoJco+/9zlru6Hb6B1QQ05vAqpxPVS8VgloNKgG+
bjQoW6/1znYn7c/rC/Osu3l20rldwGZDtqETeK6J5OlpU9pFO8egs5rvuraYH5YlTX9p5tBF65T9
zq1ZixKaHjFbL93Pyh4/BDIJbkfsh2jz+C49Nr2K0rQ2j6//uG19Xvw2yJT8LHCvAPtOr78+83i0
MxJYwCPGfaEa83Oqm5sUgj58E1bQfHvzeBuUCZ8eAh70Ss5uPTWDXNMak1C+KTEdNavAArehkvd0
0Kca/FmaXgF5X3hAKaYR2CMWtQlKnI3IjeL0JMtGbCfDn6LwK+BrZbuTXpW/ufJjshFByG9Uro0z
fbqWuil7PrNhx+Zo+NCEClKwep7fybUeQg+UzJXxXoI8CbIp/GzVLTJawGqnAzpjSlJL+yB2TGAO
DXovP5tGp/KrUfUJ7V4zDo2R2h5toNx7jy1d+U5vrOqXaOfuCdBcTWdCu0qr36hJZ1sKPCSENvRu
qfiek2aVDmTEmTw7pqjDYouh2LvYQf0X5P383fIa4+sMWpKOdCXvcb4aEObvHeAitVXd+srqPrTJ
mhdvD6P4+kALN9tIoAlnS1VPbYdJm3DiYiJl7SrK6J6RzSEt5GsE8AsbbtP5RX4JJhhe59t9/E9I
z8ytkTfOjtvE+q07pXszBs6T3c/9laj+wtlFZ3IrczE1bI7P5hTMqZ8XKJDGa7aa3/Jmqe5Ms9hn
oGv3a2kkV47uhXk94/G30t2WgJ3Nq0Gp25pg0MX+TN1OSLpvyKSsdDL1/komcWkodg87aINfotFz
uoRpYksIppWKx4Weu+xnh57VJPa9kVyrn2y/+nS3WkS7pAoWVeIN+386VDZu65bi8YHEoxN3tCN2
WTt2V67Zl48jX0knk6TMBdX03Dx8npwcJapsiYFnBB916iSPKSzbrxBp7e9C193H/3F2Zj1u48wa
/kUCtC+38taWu9PpJDPJlxtiVu37rl9/HvbFQSwbFnqAwcxFMKFJkcVi1btU7kC79XGwvTsq3EFb
7hAye3lSf9mJ2lJERqg64yVD0B+juUVtf+/RHP5pNUX+M3Gq4mmZExjIj4e9s6RovELm5rS92zpc
D4t9eGS149BTkm7dg9ZViNzkzRZe9Xb3A8/lzpdyA5I5r69GcUc8t0SH+h+E8UNNA5yWKq3ib0QT
88soxJZS+O2mNFB1JYZQZ+NrrjWow0GbuUim4eKAoDqV3eQ9wRRpj96Ul//78AqiswWnCzkdrpN1
tPKs3jKVRu8u7ZKrJwsLmt042ebT41HurCBFFIYBhvvuxn29glMJUrIp0uWyRK32xTIn75jpQ3xK
TAxol6UCqv7xAaXykWRkUCZYs/3nEkZKUrrzBWPkqPEpfagnYTZir8yZfa4iEBGPB7yzE7FJpk5O
mU3+szoA6EVpSozY7KXKx/CblgxzMMSVuxGH74DFpaATo8C04LiteWRTafU0gI2ZBtMIT55X0Zva
wyXzokLbhdNinvQ40o/SEDcIdZhfrSo+aEEqo4oEh1PyoJeGVfjqMhjQgrQzZVouA+HgPKNSvJ9z
xKgjoOsfX1XeCx6mdpoJhnsdnQ0v1JwRVOpFdKXypRiGrySmzcZt8+4KtgrMMFikEhhBBDLRKpvy
xjjkqWbPl7AdytOsVvHXDPBE0Lpu+tlqAO0tE+oAjjspoJ2FtZ/KSkdWJeufJrrPgx+h1RlUIGvR
xDW8H3qVjk+joTZvoqKTPycZyivSvTor9XCDSnYnM0NcA0IhuS5CydBbr49WXsULWr7pCNVlonuP
C/1Y7gANJ3/DIIdlDocINEaZCHV8HRowaCdoYdq/WhOG7pmSj2gv1ZgAHdHd0R6+Pj4Vd869hXWe
RlbMwwa5uOsfN9j4fySLOUOGtVGnsuP6ZAyAnmIHmcREOPpGBn7nASQbLlLMj83JkKsBURWGm2hk
8yWvwadhlICKEkh2Ou9ONVVvetICuG5Sr/48u7ETQkUay5Mh0rF8biOh/amANPmHDjxwynkavR+d
M1IK+PiikE3BhCcgom+6ChVAqUzuLG9Gtzf2fH0IY1+b5m9znzYHPdLK3YeHkx0NFyMiqk9ImF1/
A6yGVDsC+XTRF7NGqh4x7ToU8YvhJeoXrdDHjfHuXF5wKNFCQAVdSpnJP/8lFQjHpgcelcwXbZry
ne5M874I43IHSnHLeufOUJJ2CIWS1gPJ7mpqTqKYUxvN5gVzxIpE1KkBTDfDWSnGLQL5nfhOS5/A
DrEJzuua5jiqQq8aoZsXt07/aBekEui8evqfj7/V3VHeec9UuFGoWm1fOFy2iEyeWVql908GpYyX
rmmMb49HuV02/mpXNpIlBtZ8P0S/fCEoAXkCDNa44AKUAlcJ4WBJrLIhMnejanI7IdyCwJpAdnkX
IlxNSK06q8cCTb8UZQyLgSYseuRNvUFb8thS1wGcdqQ8+FLIQpLxrrecPauD2U+uBru/+u5G0QuM
2k941bTUBhH4yman8jt9i6R+Z25kFhQHue1l/rl6OljFokwZ+syXIhPlvpnaeT8Otrp//LHkb1/N
zUYxm8e3JKpxC17PzQSNFRcaLWsxmQm1hCqIbWNEXUvPqOhoh8R1P9pbo89F7ARYwpVI4F4DZsaE
pEFPU+9cxd74QtW33+fICW7EifVHk6N41C8AlYCb4MNdTywEop5oOvaP+ZQu4C3tpPlDh5j4Wuh6
S21ZWezXUk+Kswn8kqJlt8WpXB8DRsYjxyZwkJpCFV2Va+DjU6nC+vrMEfGOGDamBxMvgF1T6uLt
8Udc34NyKOkGoSMeLjsAqw3aWmGVLr0IgyGiMOoAuj3qKA6+DEASfo9NqAeHxwOud837gDDnYb+x
R4mR14srsJepPJFGQU/xxRfsLF+d1aOdjakP9irIcYY4Ph7y3nLyDvr/IeVx+SWq2CWNlJHuQRDH
+Y8mxxtiTnWxS93Q3rhA1wePyVGDRRaYZy7ltnUjZfZ6Q62LidVctOWcCfFzaKv+oyUvOQppp7wy
qUDc+Gv0dTPi8FmnQYJ1mAkjKFJLwJFu/cr/1v8jNC8bD3DbItvXuxj9qy7OTYNCfoa5X6wJmhaj
PdkvKvqv1UZQuLPWUkhCojD4Byf767XuMBaAqDokQWxBBsREw3sJNUsEGiJn/zz+rHcWGzALcAUy
fakbtdpJs6kqcWYsSVAUOW81M3MOXQ1w8j+MYlPSRNUEaar1i1dLSwOFdCcJrDad9+Y4FZD4u4/S
W/mkoGRQFGHhQHWv4XkjXTCRW0USpFUIjxA+wg74j7UR2O4c9nebPl3GN/qNq7iSx12Po6mdBmip
1S8iwm9JnULladKh+vmRao4bl+y9AQHK8NRFc1ECSq53Q5tDV1URWAtKxaRbNKiWr1RUyqA+90dj
SoaNk35nS/D8w/tFA7cosQSr8agDe3GJeRRWFMkuXnhMz0lqfnwZ6ViiSEWE5l/rZm2FGG0+x1UY
ICsZH5VWP6cmliuirN+GRGxJgLzfo7/es+wNxPmApGouWl4IgVxPKhqUwTZonuHZp2fRU9iM9Suc
APF7GC1DsNAiRTJNDbW/EIzB1WNu2vFvWOkRHNEiRK9I8bJCP9oiNfJLscw1TO4kbLUnRmrfJNI8
9MPWVuNdWi81FPehRr83rXqooJYKXakE4Bfu+7mbTr2KGNylN2PV2kVDMdl7o57qvQEtxj60s+ag
CZaI/OdA0f6LpWfZvHF73G4oU3bmTZrUUjVxfRqrOou7xBFaMKa9s1OclhJ2MUR+27R0WOndbmyo
m96aJutPjGXyHNLQM10FmSWOOlg13hLEpVKZu26w859xLepyV4XGOPm6M1aW3yrloO1jw6xMyIap
bhz7rscdRkc/qty5k15/1vHHEsdUhYHl6En/jfsIxupHYxU/lnIB1X0qIRRirndKDEhhomixBA2Y
2+feTV7QZZ4+yJF/XxGuU6B9wC9ZmOtBdPB1RhgqS5Ci27q3DZjfWu9MG2fs9h7BBECK7FNNIktf
I4iFXrZaTz8f5+Xe3MOAqp6o9Q+vaCPYH8WSMiPU3JkJiu6Y+K1zoFgrZ0dBQCwYQSz6sWXne90q
tmZ0Uw9hGM4xPV9a8nRB13vXtfHSLueyDeJO3+VKn54SrD6HtAgqF13rNDqmovH71sLRJ3xewvYc
y8O1ePlHAVfyl9DmpBdLp47S5+oeqBR0zXjh14EYAc/SZa3x4jE+Ch57H4XoKC81Cgpra8TFgAc6
93oTaIvtfm/IhHZTmCS/fXjPc5nJcIzqDHD61RVD53a2m9RughZC5TFUmu6AsXD48U0P/leqyFPz
lsD2600PTyFqDEXUge1GzrFwteJc1p27cX5viqgsmQOgSkLZqWRyhq+H8fSos3KlaIIuRFEUeET5
An3VhgmfZZ+UvI1P2tTbCQQ9Lzwu1OhflHESGyXxO0cPMA7puURbkWSudoczNHMNkKUOgI7gg6xH
+VmxbfGs6UNyfvzxbtBycsLyONDAIEG/QXbVBpRwVrQOQgtZhKnI90D9cQkTySdoWoqfFEl2aBRN
22PFmu01RHh5f43dhzeRbMiTG2EkBKh8jYsmV67zcjaaoEEG94R4WL1XtE23mNvLi5qGFPrTkZCh
ZLMKz04Nb9axucitJlR2k2O7RyPS1QPVm+glXNp44/K6zYbeS+GUxClAUc+Uv+eXdw9UeUUNhzHn
bRfH+6LBVm4aTGf/+BveGYXwLN0V3gPb2lQz7VXIgIqSB32eiZ27VCh0QOPfOBq3mxLxdeTwZbVQ
vvxXm1IbFCfXMr0ILDhwr/ES64fEhvwTwcXaeF/dDoXCANc+b28iJJHretniDBkUe1GJKNNkKL4Z
xtbO7UZxoI2yWdGQRfDr5A7NQgmMkWLIvDJWgy2GO1jmiMitGovhc4GIANBkoCB2WbNPhs74Vona
qn2vce3PH/1wEBpsQPOyzCGX9nqeonBmvYjqnu0xGBBuy/wtL2zr9HiUe6tJrQYjUrI1KWJ3PcpI
BhWXmd0HHv4sL9VkLnsT0eTCd8x6631zU2QnnNB/MknWoFPQn1/l/zSXMtMa8iFIwdfsM1Bllz61
kF3Aw9B5kQCCsyMW118QOsYYKQd+4TvepPyGeWD0D85l8FmxkaRN3OR5cTRpDH88r2EDc2FxIFHg
N1cRfp5kYSsdhqDppvkizDQ/DTYwQKCl2ZfHK397MAlklFjoM4KwBP5+vfJm2ZeTPql9QDGrOFSL
W/mO22zVc26DGowyl+lQ5gS/uha9R5GnXPSQ0Emx9U1AAE2KVvhLYxyzvDY2Vu/elED7IEbFdcH1
uPq+ZuX2UPjLJgBNbb52inBPFZKc/2UU4CTUT0mUmN31wqEZAGMAAnfgLvP8ZbFL+Alm321E5zsH
A/aXhNtaFDHonF6Pgtns0hVWyyi1h7GnM31v5yXZN8789fE+uB3IJpYZFgg36nv0oK4HggwESbqp
m0BP8wznlGU40fxRjzC5nY0ofbsZ2NKktrS5ABpRG74eSkG8q3ejqQnCKSyOVqig72SkzR6iKVaE
fVRsjHdvar+Op1+PZ1UZVgQmawjNrPndVGv8JepEfKO9l2808NZOi0wHCAmWL5JhaEE5W91ACSWS
GWn4NsDKTm1+pqgEfsKkpfbOjSa84slluqnvdS0pCnr0y98FmGfTj8tFpKeUR3UEizqBKNybirpQ
BxFRt6uRZkyeUbPBko2Nb7g7Q80d8xh15vx7SE1F0pt7701DUMsDwmbNP/S6iIKsRd4ENXR7/J9A
m4nbHbv67zA/9UmihqMtcefbg8f16/Jql3BF4uoqltRRi35gJPKAz+6eigylqYiwtX+8U29rw9ia
Uuqgzgaez11TxmqEbrMiqoog12bj60zZ7bOk+CIrQffi1LsqZgBFmP7+eNQ7mxYhNgghDg99+Z/r
TQQaozUWBFOCsGihXQ99u19sxEHJTf229Db20Z2U12YTwfbDDw1p8/UzEPGpyqsRAONlG2bPvBZh
Lk6T99nylOzUZ0OJHALakwrmL6A0oz5I4XFTGy+zYiPO3Z04DxoaYaie4/BxPXFuh6LjMV8ErqjV
UFr+Gl94oxaHPovQOItKRd1IrWRKcZ3tkGoQVcHpEcJBYl+PqOBZm1rCSKmmsLhxWvwPYYa3prB2
lej/17YeVlmeeRyN5eM1O+oVJFgQDWiRYmJ1PbKAH69bS5QFNhqOp2IBtp4qWrHvLTs5qNmy5YF9
m9fx7CWzkAbsMslaRSaeZnQ2wFcEDjD8ZNfQ7TiNymz/FNSRy51WpJHu2wAXv0zanG3s6DunVZZ/
aOoAQZXB+HqyExbOI52XLDC0Ovwe2mn5rOXZFmvk3ijQ6mircGhhMq8CYoGfI5I0SR4ogx7vm6as
XhpznDdKyHdH4cEE0AbdfECl13Op3DJzx2nIAvze+0MnNOM5jsz66eMxAKMnVBHZoBok++tRQhul
pKFNqIwDFT6p5pSftSbSjgl15ievS7394/HuXFxsDC5JCNPQp9bEuk4qoYLDTgIF7xe/t4es8lEh
cve4LdjfHo9175hDAqeXyE1/K8w/loLLzFOSoK4VGBnVPObHMBfFRHSz5jPYMXvZuJfvfDQA4DQy
JBqMZGK1nB7VC9Re9DxQMfHZu0br7ZEqqT4+CgknVRk6pNzJ6wITwipLnThxE6QxsjCFlY6f0ffZ
8iW7cym9J2jwLJkIzI7V1nAWdURDsQlUo81fI0NTzr3azS+4leWf9BoXcbW2twDkd/YHm0OKpUsF
hhsaGhRFrsGhrAPa78MTubu1d/Ef2mNw//HnLpk09oESr84nW5tfIBNn6Z2KKB0+HmLXmsVfQPUN
UPtR+fFNL58IVOqocVGBXO2KRJ+yYkRrPsiTOD8MRTKdMrBqJ5wPhsPjPX/vo7H90FeV8A4gENcf
bSqiaPYmswqMqBv3cecMr06tYIY7pSWuPYtWDUeM1LcKq/eGNaXKNTeqw1WzGlbzQj2HYlEG8szv
lSbDR8lpPneIJD1NnjofVa0MT4+neuesUe5HSYTMG1O3NaqpnMJpVtO5DEo9fUMHks5MP7sbn+5O
DOEyA89MrVXCPVax3pq7DKIW66mMTX5u4pkukKuoz8CAs3/SuIs2cDN3KqH0tSXkkeo0EJ01WByN
ep7RZVMF9lhks0/g1t6MeFBfw8kNsW2qEP96Spux3RUENP08uFJ6Fa7yFnjg3vISwyg6cZVyFuXK
/FJEGybHmuLRroK+NrRn0+ud5yUiH/v4R0SOAXdsoJLSh+h6FL1MZmUAssN5b72n2uiLJ7vpyv9w
Kn4dRc71l7nMZWXEXqVXgTOH9uxrYd4e0EehBlJk5jma+2Q3djpe448ndy+YkXNBTQMGKgPa9bAD
rX+hIycWhPJpAWECPdZioMVdwWLf6oHd26kORWWJH6Outs5KVBiYKjJsTYDdOPLhxoKKXDRWflRD
CqpJ7Dcmd2d/cBzoh4HUIYKuX0aNiXxXkpZjUEyeydzmGmHjeKsJfGdW7+IqHAWc02hFXi+hbjRO
Ew3VEJAoNU9JhD66Xfdin6hKvitxxdqY1Z1PJnkFPOMpyoOZlIHul51idWbRJVUz0OImUR/SIXtq
zTg/IshoHR/vjpsFlBcdrAKppUHoNFdb33WHpDNyxTxndoF0hpRJOUYqJOSPHrHVOKvNn3lu0c6N
yz6v6/Ri58ACRNKJjSN2k/czCsBw+UqGBUr9+HrhCqOAZkUSeVadIreeK/SH3jp7amHCahjBD2Zn
oGQaNs1vs9UmG1/t3uDQ8GncSGbBTfkTdYN8WIbUPLuhWvwA3whRo27sTEO0dfCgaiB1/zRJu7en
vMn76uvHvyQ7RgV6z43Ey+B67mrTFYOaGsY56iOxb9RZ8S0j/C/fERIvOQvvDqrKq61ZIwjdEUaN
M++9aGfGKS4TrmZs7Jabm5xzBmNYItTAsANdWc/FEo5XOeJsVWp0QuvPecXZAkXIvHGObt9HiEck
/ZfHC3hz6uSgsigPABb0+1oJSA91Q1AIFmfPiqavSsnZBlcanXuq2htZw7v129VTnHBMokKRxQJC
BtrxeoJtY2SNMRXOebAr4w+YBsMJpE76m1ZYygtqgfkn0aTRC5rH5SlDp/aURLZ9yry8Oqaeqvw+
DFrcn0ZsejdO0G084Iexg/h90kds3dAVGN86AxnbuYKEDrU/qT4vs518fKnB08iGP7UIXmH69fRH
3Wx7d4idc0RF6H/RonXPPeX/f5a01zdymbVxNthfefNJXVO67by1VjvWGBx36SqdsSL4xXaWEOY6
gCMoGlaw7hDLL3ScjEGY/CxDtXm1ID9Pu0Vj/juK6bq0rkzCl2xe6mEPgzX6nWHyV7pYSJQmsxf/
5RU2ptv8nShcLwq6YqgHYqXsazUVwxaXepRFfbauKXYFt4Xl84PFd6o8oYEwdN43fqQJ6kBJZqB+
D5xjqzB8m8+xBhKthwoZeTmwg9V6Wx47JTXsMx6v6Fw61EZ+67u5SvzeMrqj6+HCya1mvmjROP25
aHq97EddD/ePT9i9zcWDAGwtfV6Zyl7/jMToEVrJARCjMt+gIdol+yoeo41RbqEezFb6VMC31mFB
r6/PKYv7MURR7LxonA+qUUbvl3nd7HItLo5R1k7fhOYWwIkq73VKlnSG195AAF903dd56AWgfKK/
Pz538mbuT/ngM9aFxyzDqQWpUPesx0qGckSjwxn6eEmeqUsRM96Sxrv98/UKDxmyoZ41w+ABCLsz
FlS2R3Scd0nvbSXNdzcVVx3OPnT8aN6tinqztWjCLGALNdngtH5emqidjrMVdIOqnsM2RHN5mItT
jeGQjwkOOh240rVPj9f1TtSWPCJyTogLlPpWv0IBUVnVoqAP4NTmDwilwxd0p5LSBw0Wf3881k0e
SE0Pch2vPEmqphl+vbpzJhAhodVDstR0R21xtUNqF2bqR51h7UwUv7e8Fu/NTjKlsGSXbNa1i5Sh
j2HrtQBqKhdjhtCq+6cuFT864Gz/YR0B3bvShpMjsUanYooRujVsuvM4dfBxoyxGxNdDU2VfxIv2
XwaTb5F3DS3O6PVCkg3hppvpyhmVBuO1E8V4KIzBfEsnXdm40O6toLxhuNiBvMNtvh7KRFZdqU0v
DCbIIBdHMePTyCP2ICDubgSeO0OR/BFfqT5IH7fVS6uTHe88z8IgMYbZn5RoQu3cbfcNWjEbCdK9
oXh04z8O4pAKlfzzX14I8NCWGX+9KFBnrXqa3cV8dvHLenEBkG6ktXKBVqkK5T2ZEsGbI6quZhW7
VqWj8xMH/QC3020i54RycY1MvaqMXzu1LP8ADopiOzrdAy4m3laJRSauNz8AsqcU9kLFxFs9UXrE
yeJF2HEwL504Oj3GBpG5+H3hmftZYTgyjB0JjX348GmHPkaLGBkAaPk3kmUFaXyvlOJcZW3yB/5a
5rOSaNmnLFvcz1LCbyNTufNNMQDisPMYQ7th/RTrNWwfRNcrZyUzfupxHUtT0ogcNFE20k953a9X
lBcCQcWm/6SuZ8YrCDWkqo9xwnARRzONzqufFs/LDb/JDP1b6TVLvx+4Gf/3eEnfE42bkQHXyfWU
Db9VIhI1nSNGctdgshF3HkFMHxatz3yjHMQ+S/S/sl68Eb+fkX96NbTl4LjKIaMatSMTL46LFRdo
JYfDMdQHLfAKL974CPd2O8VRJHJ43iDItdrtPB9L0xgNAq7XaEEWRuYfxWhk3+1+UE/h4NW+WzQI
euOB8VbFeb9xru/cMECeaE9JGjeNkFVinHMMDKxvxLlt1WpHhTr74uZh+5waevq9tPLo98cf5M54
Dv0PzjeFPjbdKjrmbo/amGWIMxpjqJ0nUXlAeid9Tdyx2Nh0MqavPv2vQ62BjS18sRQJZHEeM2U4
utWs+16m2x+PwYzCM5yXFTX1Na7DKycCcMIojtaFb1OuuvtFUcrPiMZpG/HhFp1OTVZaw4K+wSGb
6j0z/iUIFxTvi04vxDlZlOqM11D5T+eZbuh3dd2Bf0qyvcCI40SJH9etuKmfytxdTlDVO9wEeic6
xyk2ZOicm34C+vh3J2y8t8cf+E7wBDYhFfVICbn/VhtKjeyxUZVJYPCUHM0SRMNYlm/ONAZq4mLI
6InXsos28Lr3IhlKAPB1yF1Ag612Vc9ahbXB832OtGzXG4X9JQYW8ewkjflfhqLeAsqZBwWf4/ob
tJTJPKgsypme62+2lUK0Asp37HSxdQ3dy3cJWRJlhdwtNf9V0rKM6tCVM/UBJdOXQ4wg+otWAEks
HPxUqER2r6pbdk8CbaOjOybY+4zw+R5/znuHCIIkLrtoqlJ9kOf5ly03eWFV1W4qzrWDuRbXsthD
Bt4iet6LCjDceKxIASXaONejqGWGdH7qeudMOgX5dLurp5Ym5wG57GnYW/TGNj7jvXkh2gkWQqaE
XH/XI/ZiSMCS13AuAUDvcaBEsSBS+o1u9r15QTeWD2HELGEoXY8CbaeYFyDe51GU6ZGuc/qsOkN6
nvI6/oonpvLxNFeyz7meCOYUzFbrGCHnm1QAw86Oiah5mFLlKXlkvo2lOWxE13tHDoVYqg6qlNhb
IxvjumxcxXaUc23O5bNdpcUPB5uF/SC8raHufStuCwiG3Bxwc1azalHrRrY6DYO0iO2gj3AExRxq
C410dxSuYbJbaF68Zq+/lVdY6IQlZRiMQ4QPWm9Ef8CmSb89Pk8yRK8uJbiFDIFAMQJ+N/2KYnFK
rMrss1k4y3OreN7Bwbwa06zSHN+6zMSrDhjY1gG7+Vq8VrmfIJHKsW+IVKLuotTMp+YSJ4Ozn+rQ
eEqUyj0Udv5B33lqPTx62BccUpgTxK7rdeSZkogyUvBhziYHcYfG8etq3KIa3gZHbhe+FlhKepRU
BFbD2GOsdNiyNReRaVrmj0s4VLs50ut4r7R5Jj2LKuMT1j0J5jHhoAO+N9twX5iu8u8HPym/hNxN
MrGI1Te1447SvIeBD7/EtnC1JguenB3mNs5rgp3ndDISxwOKH2NGtXs88k3uSPteMpCB6jlkBWs0
uYf6yyRQuLoAixeDH+O51UOLG7WDi2HrU+u24mipuf2vmbYKJrm5a27A224ODWWvd0tTYja561oB
s8KQUjRmKT3kK+8vEPrm1xQmx0ZYuwV6S0UoiljUbpFhRx/nek8hi2NUYT0VF6Psms+4mhiHRh3r
70BuDN/Oo8QjyZkH0gtq+H/Mtsvj0NMiG4NPpzvafQmRIFWaZ3DgOTSrzNlYhju7kScGSTx5LWEK
SYvrH2iMGcoIVlheIriQ2s4x5nIPKTz9WkX8Cgv8wf8G2pifJsWxn2e8JU8AuT6c8Do8HSUCQkp3
c4uu7urUXZrEjary0rXd8mqlvRv0TWxt3Gl3PjmjIAkCcFMSAtd3GgLr5dx15SVRkDlpWiV/aSIj
2T/e2re4STkZepEUUlDfA65yvaJUVHttjMbyklra/MWNEmwgh1gJqnLkKC/lcMqGNny1sG881KY5
fsvDfnwaeGVuXHR35ivh5+CiaC/b4N6vf0hXaXo+D1Z6oXhvqz7KIdVPzaq6748nfG8YKSHL9qCG
fMOk96ToYSOm7OJkHVV9G6M5VUG24PEot/cAWdY7HhNsJM3j1WszEW5auXGRXdIia10f0qWGYQum
IX5ZZNPPjw+GBjsfEtILj4LVymWp2lnzUpSXYtad38C1Ki9kY97TWC3DxgG8t3pEBhohZJAQp1fn
T4DVHqvRKy9eWv0w5q7eKS7UwMfzucnm3gVx5F5kO4DzXEWhwS1Sp7TzCuF6y/nLDG3t2E3F9G+y
LOFeNdmSj8d7Z6JeJQsMCC6amhApOBV8mUz8knzPyFOjJRplaOSOFErp/WhY2xZkKbt0NtLCLzUH
l3MzLpznSugoUMfZ0ra7fBxbLFojzK52M2oJlxCPoNxfZnqAcJtUPdw1Y2r9PSdDD1Siq70fNRX3
oG5G6wkzH8ylNK1uTCAjwkl9s55EQCullmZYY/Lauz2tUQTtKNvO5WL8kZQDbBN8wQWlwUytP+kZ
zUU0GlLPwb8tj8N9o5kuBmqIQpr7sOvLcz3WHVZPaNNB9uuWft6XYz19tVtDD0/GiCe1Qb9m9iOw
ZY2v9qObngEeqeO5R/HY8rOptivfs5qx991BrbAGrKMY6o8YpTkZLoB/5uMg8re2d6rovPFlWPjV
h4GYiEynlP2XtlXXH8bE2EiPYre6VERKHNWgzTtYZtJWQxz0PwxFfgNcXUoxrrGVCo+LaIR1flH7
xDl4FaQDq1Mhi5pb/MH318HNrGiwSL0s4ARrFB3NQzxVW4ayeJbuMQKpn9DYsw+i6dVgNio3qJUl
/MvtI6QTPYFIWGmaX0JR4+LottoO2Wu9RYUgCZ+GbEpftc7Nd0WSO7ijdhnJ7RI9Q17og2WB/2A6
qfE3Qgfm58cLdueU0sCXInqQU5AAlaHil0NjC6XyCsG3CRXLIC3Q0v1cdfhoC2HuqiT78Xi4OxEV
3Bp9cRjPGobqq4dkkyloptkqQU7HNXYyssEva1c9KthhbmyF22KmAyZNKmZBJEJvZV3RMni1LlbT
tBez4v733RAd0H3bFd6XcFm09uAiP1YiKOyVvV/hLXhSPcwjfV6n6l5H8Z6iUCZSZ9c5vfjiocHz
VwtDnUrSojWH3krqfv94ce58C1RRYdpLARKu89UNUIrcGaquaS5IYE7/0rQz0KgZZsUmcqnLS1jg
1vx4xNuUGGcReSIpWNAZWRNHF/ZXO9eFegmnRjugPoSLwDjMwz/aRPd7n4OGfs5QeDrHszMGmi3a
+vj4F8igvDpFkjLEpcdnooWwmrOAeznkfaZerM7ZG0arHt2o/ZyY6b9WkaVHEABbEBmUZm/H5DqC
0yFFim87o8Icm6LA0uwSRVkT+bhSg6ci6OvLc4j9br2vbEtJTphNqCeniAQbNXQt4Xuz0TX7vO5I
bBYw3JzedhotfwDT5sFBseK/ETZPz3mBQTuG75H4pNjJlJxU3DO/L3quY340UWOrbSuLKKOgo+DP
al68EdIxBE7z/ks4Oz08rRYpAMOKK/ooAhsHXx8dBdvo0W2/mVY+gzqb5E/P9HF4swdv+LsyQrwQ
MzjNX62IiqNfL+X4I9Oz5KeDO8TyZbSVJOXWEenXAlz6j3k0pZO9636rW7370w7NKtkhSJm8FBhd
oJjZY1awpJWNvvwQhpnfFtPwTxPixOHnaKZ8mdMcGI5tiq9w/9vGd6zF/DOESssVq2rKRU1i8Uek
9pjjDtEMTFUTYZ7s2mQcsB7PqFX5tL6t3yovrvI9+t/DNyPqpyfp/Jb5fRyxOLASAEE0MYwn4Bos
lV8uTacDUcbJ0a9zj2quSytd38VNs7x2udP/wzvXAfDeFN2royqhONgWbuyndBRRe+xxDMX/G3N0
PlvZeqM/wFjr9g4qkifuVVRH8smpaz9JDDrldTsuu4QfNKKXg6KpL9ph/FvJB7pZXGN584JxeTq9
lkZSNifRZ1m769Uk4/IVuAXseFureOEqmAieogFIKcDEOmRX6WqT7+DMZT/dsZpd30g151OWjujK
gD1j/tpkty8ePez4kFip9pP0JEeR0Uzsbsct3pW7vq7iaodUJu51+eAm9X4yBivfdWORP7cIOpcY
w8od1umd8i8PeybbxkKxIdeXOsbWKNP9BTMwz30FO2/xHC2j4uKkvJAj4JHb/imJQJFf9YneH0A+
ZToOtUlh+9TklBdnSuf4iGjYII4JvqR/ApS3O8nMmtUdH8/NfdUQ/OWIwnTJaXbnOvbBfQxIWlv1
uOvJdtmw2oA1TlxWQ+qLasZIExhM96VIlOxn6jrp38MyWoNPYtVnG/npnSSYSgC5AvhluB/rvmUt
QU6q1quXBobbrvai5BmvtK0Ie+fCg4KBDThZtpRSlDH/l/sVt43RmwdzuVD8KQ+8e5d9hrPAvnK0
diOU3h0KhiBFHl4/wByvhyoNY5mlHPTF5e56yUvElry0nZ9Cryw3HhB3IiglHN5etOKgcq2l3BKi
YksGv1x0Pa+DjBbCXrjqcBBFNvzppC4crtmq/3h8VdyZH9gZSrX0wZAqXw9aldT3F4LbJVHV6q1Q
gPz6lLDK7+GM3+vjsW5BSogXQ43gFWtJrvyame9wR3R5q2IGOBSYMJvcGIQ4hfTYX5a8mXdwopTX
RbPiaOe6S7hgzeOW/yq2rs3+wKX6tSME/GtmbaFsfOfbjQsSUsKHACa+Kz1ef+ccv852Ibfk0q7L
H1ZrTQFahPaW65Lcmdc3s7RBYPLsKAmDXGXts+tkIWLD/aVNRL0zTTrRZZkXfsX33VcRQfzxkt+Z
FuORR6MkJfuDq0xATRHGaCjJXVTBFVNHRnRI8BM6PB6Fwv69eaGBRn0MSQnSjuvlq5BXnOmpNpeK
PvK807HpCSjFmzjYK0lWHmYudTreI24UL6kehUHnTAmqCLaw+r3ViBhrNMSAq71nddN0tCZNv5jW
NCRHgKnOt8LM9d/assmdvZpV7eJbCT65ftN2ersPQYc2BNfS+c0xm6rYowNNB2dKtUndh2otql2M
XflfdlhXqj+MvZse6lKJ/sT9jypda7jVN92Zhb5T1Mqbj7XjKJijdj1+5Xareu0u/T/Ozmw5biRL
069Slveoxr6MddUFgAgGGdxJUaRuYBSTwr66O7Znm7t5sfmgrplJkjJxqi3N0kyiGEBgcT/nP/8y
a/68k1WSf1NlSsC7ErVJmHxOsGs4N2PdQmF0hluvMqbbhhaXNnNRlrVvcEIt+JaldVmz1c4hifKi
I5pSVc9+motvFWnQ5U6tLtrMsbD95HSwCXOLJYOaJZJUKU3ozL572+czaemyzid5TBcNgC8hyq0M
R86MWGIReOtVGayDecdFR+igla78c84CUzsRWda/LLXMn9NuIFbeHdKBkf5cS2qwpPcI5iANL6y8
rW/HWyWdsIK22jbCuaW5mToYPhEjEVVFZdI4GK6oTjtmhr180WDCfJ8MZzrYHdE6IbuRepqpl8x9
pmr3SjVSq/ZB7nALsmHFK02bdF2dcpkVVNFVBvou44HyTvJplDj/pJqxHuey3JoHmTAmmOAwviSV
SXC7p68YS7p1JQ66pdQQQ95s/2ycIR/DypU0Iyq3q1v2VTXsdHyv7rvctZ55qnozxqZDMyP0xWUT
udZKs4xFvcv/yzHAZkUbqYh+/05sTdf7N32L3EU8scGH7zFKZc+GNIJsOg4Z+eYZsMkp3VRB+PqY
tnFWJev1lAz5WZf8N0DYLQYH9i8KGG7Me7Otwasmo+jb6TiRGRpCeU0jvZefUf9/sZSh7qfW35ay
j3jXWNZrUJq+PDZWkp8jTRhurA0DKeqliuE5y0+2x18sZSB4kA7Y8eHJv8cN9ZVc36zMFUKKwrlc
p0mrw5w89n8bWwZagDUAkQJ2CF/t7Uqmlek4ksGgjitBnWTjbrQFe/5MF/XTs+7d47HN35iGbfs9
JOW3h+l9bxCizdQxoEsmLR25xOUW8zWERiW8IURxPB99TQ3f9LYZqDpnkwKAN6AmrN6r3CdRecmj
06S2Cu0tvT4al8x+MGpK2mh1MJYJVzqSJrL1lsT1rF2LFzMZMnFqD33wjTTXIt8ZXrNW8SQ1umGR
LPQjzaSmJCwmpy7iRMDuBh5Tg9pV3uSmkSz69QUmS3qVkjp5NemlfFHVmvywVV/ueRB7EaIuzpd9
Nk4EwqV5HlSxr+MXG5pqbal7s1EFYQeKzZpiGsoOG1Ron8l0P1ZSGw8GvsJP7RJVzbuLqzm+qDJd
HrM+EFboK03EdpsXpyIzzR0hjPWPxh78u9+/8R9LKY4Ky5v6ZiNRvbcpHPqm6sfB4oUgg+o+Wzxx
TugciYGOPn9SrfzyC24CZIapTATeT90ql+U9WGd5pM10i71Ja39jY/J3U4OhAnEG7dbVfIbO/eoL
oqeDc8x13Sx43l7WorTIHE40eeyAaeYwIXrvYjWt6ouWOp8lpP2qoqBhAwJE/0x/a79/D9OhYozL
budbnTNHs5/YISFPRqTcWov6tFm6ULOUCAs97fdsH/q1XObyQlFBR2ahB/ukH/tDiQH/N+AsDSyi
qq+mqZwPXmkG322Shy76Ui9uPDerz3k3jLO+s+tP7tQvrhkY0GaOiRAZM4F3BZjljrmvVjkebTXB
JJ268kBLNp8NbZodfv/8/eKh2Fi4aIAxvqXme1db6gM5jpOpiLY0OvEACFFVMe0g6IAOXueW5MrX
tpF+lvH1i30AuAdTWqwKIbG8J/lngSuXQk7jUenwFp0BKMBPRE02u07C49T6n3zNj+IWnmHiT34u
z/DQ3iN6kulD7lf2eExboX83C2dlrdNatyDecbLPSQsOnnNbituqW1eiIouTcSn9lw1wAORo8Y8K
59Rqnko7GL+oJBfpDlWEehjcsbv0VmvYDNjT/KHOEtXt5sTtz6bVaK9krmn3gxTJpTQy+YB9ZfWS
ux6JIsagPbg5SAEdr1G3+6VBTxn9/u5+3P5YE7fB2eZfSJvybk3zvTmr7JVsk1YLvF0eNBnzZfOz
3NuPN3Njc0Pg2Vjj8Gq2n/+ls05dJXWr9stjVY97ZvsdwoZJPKTSMU9bxhCffKmPjyw+VAyYIHVD
GcK84d3hmqpz4NsXR0V+OdvLvC/0pIMZW1VhkRhfIA58RkP5RRNKGYH//IZTIjp6PzhJy9IWretV
xw5z6CpyVTYX26aLgBAlx1ruTXri5z6d6teeprAPbcyHH9FTYXluNhMaqqIsNLVjWKLkJ0Xjx5uM
g8C2xGL8AEXm54z/L5ffLyHcAaDLozYRllMhytogx8/e2I9X/e1R3s21jarlyywsrWzi/omqtaWg
B0tLMnEDE6afGvdToOqT3z/Av2BQsFMxS4cZwE1nrXh7s0utz8fBzeVRKQx1C2r2G2Nw13jU2vrU
Z9h+7tpZA3O0mE4t6RmH3s+Xr7oy3GgcdXkidOUcq6AMrpMurz45u4/r9HZy9OUQon5KQt6eXMD3
nT0vk8cSnhKEe9PBY1hXBGYP/7ZlP2Iw7jDF8wYDEHL+9lCeNtcrKRzy2FIYhTxYMzCv+tRHelvu
31aYHIYR8U8K7PaCvT1M01imSBvqc5vGMwaNTL42TDqv8nFu8Ygo8MZNArljKmIyWRuLnSam+csg
3PIErlv/37i+Jg6E8DhZuPFQeXs2ItUkvaxB85qt2hFN2njt+d2wn/Gn/mTL/dVLBBuKZ4yrvLlq
vj3UMND9p0vFSyQsGfKvROS1c7H7/eP8caVESQBhlEHlVu+9n/KYfjHUicHGDt6dH2jzVWiBZ8UD
rMRdL1bxydLw2fHevbQtdkqZojc5Lk4lHxDaqNheFPaxnXYxm8tnJgO/IL/w6EDKB69iR/gQBjm2
ZSY6L1BH5DhYpzgZsmovM+tDJ7rsIWnEDPSRzd6JmNzmXM1ec8SFfIh0qdRnsrtfvJwQfZiobY7I
Hx09BRFNhkfc21Ew+glTrVrPsVPFYVIN1Sc70keVMiUU9G3S3LZwN2yg3j49cgjGVvqJPCZa790T
VcasRoihzENvkC6DrSJf7vza4ciaWuoHzfPHB+xJcJ4sLWClaO5Yz3YLPc8YCsD+zyKztmXy3XuN
gxpmWmj+GTC/F3c1tTdbagVCdFPHOzerpXDCHg3gWW31Y2RUxnCCHegQOaOx3v3+mf/Fm+Vvh2TV
AkzE6vfttbFxvTbYEcejVtNZpkltnZi9/Ky5+eVRGCEg6mRei+Tw7VHctl5KQyTjMcM9Ia4Gcuic
OSk/eX9/8UzBhmZMu3EjUZi8u889MF2TbO+TU2G0aaXFk70MHono3b/tSu5tjue0MPhGIZR7b1ec
eKkx2QzQjtO6esdm6sZYWngz/v7efNzUfWALuk/+B1nt/QK7cOK637DqsfyxCs22ESMd6HaDtawR
gxR5kq/aZx7JvzooovaNb4srG2/M21slgeiLrqAP1WA/7YVaMqim5Mrn8zKdWVPt3g6lpn/Cm/94
51Dt4HcBR4R1iT3l7UEh2fUFUqYeYeN8JzuM2nqzfSQbIv/kQB8G+Sx+HAQVHN8O//z3S263LEtV
mw7RD8P4lMjOwj2qxk/GrIR2n1d9Uu67uvIuC6xSzjOh9fHv7+mHb4q4dwMSoCBCXPgwLeg1AFQE
5P1R9CQmDqW1xoMprKigoP7k8fnw0nEoc6NJWHCKOOa775roWqA0L+2PMpgq0jM9I1on4zMyxi++
EHwErAkIZ0FQ/N5ab2JgOQVakx89Xbp7pGW3XudPpFWn97+/ch95KowGuWegB9s0EtPLtw/JWJMJ
lNhFejRLWEORmWVeR5rVjO1BOy9tE/ms4MDn61Km+8Xyl6tg6ZcHvLvyq9wax2ongcCJ8+5rryZt
Q6V/Ou24bBLM1rPRsmOQcfj9OX94mbbHmoklxBreYeRLb0+57Js+t1NfO1tgJDzjQSW00G3d/JjZ
crqSnczdqNP78eL3h/14TwCoodPy/nJoZrZvD+sGE7YkbZoTV+w0uCQNKurypt/pbVZ9xov6gOps
jBjERMA6rL2IUd7dljlJ52yyV4u6paiec6QWN2sz05GbqdN1VNtGVRyWdUnPEnRFYwS/dq0fxbj2
t4YYTO3GwlPHvlZ5mp+WuVZ3oW4ubhM7du1MOOBovQVUGmhBVOD3KbFV1T0ZJqUuXnG+TK4mp4AN
oNcI88JCWxYoijWGYlAFROEw//FSP8rLutDjtRs791wGrbHxFgY6MS+xu/JMOml5kw6e10Tl2CZk
rbiFNewFrro4+LfrGM/p1DvHYBHLQ0A1bcRa7yY/xGgut7aAphwZkjZHyIV8tSAxZiyPBnv91nSj
pp9mNfYnvBCFPURenjpVOBoqV1FmupUTiVK1hynRE6Jz0j7mvbG+13ZRb74e5XCemFVqRmlVd0mE
JMiZsV4kHGs/omAisWbN4XDU8+ifTbBPvjOKCZx96k5dTkuLviuqxOIkh3LV4GrkQEWXjZczbKPe
6EXcO4TQOUm/ykNgr3KNHBtGwc4ly/ur35adOMDDdvX9YlRdF3VCyebWJudb7CDBpQ+armAnDuQR
8JVKXemxbjEL45oPRBPOVeZ8T4Ip4QVDAIxrQmUXRuiLtu3ZnM3spUJJQOoQuSn4eWmrPYZJLaen
qq4FkSaBII1nmR3tq1WX/t5chfHYYy0y7ck4tq70Qau1fZXX1R0xaWK/5I6/L5daz+IJI9prrrT9
zciFedar3js1gynYjcoYboJpar7QJdv7QBT1TSNnSPWe92VZu4bTwzXmYXHNUUQY7/HoIKvB2X2x
XzE7YqHRV/nkYTv2rfOgIA+2AfkqwCdFC1uzUU+N6WbrXvMnfwIYz7OvdSaLF4DzmWTIggUubjpv
QKSsOnAKXLQhCWW+NUeLOWR2GBQ1DO0em4o2Nhvh1yfVbLkiLCdzeO03iAo9rfzR8YLTK6xl+7SS
B/mVEWzLL5eIjXZWmyR5qI1FeS2CYSTCbe2fmKmazzaJeU9csLRkNL86d1aR+82uNNsJPmxVW3UM
R6dwo6w37OO4FmkQ5YlpnhhLarTYnAxzw82aliS0RcBYG1d+Wdx0ACyU0KWty7Dz0Wv1YukOrtfp
1a7Gmv65DrrttrdtOaNgGJQfuoXWc69bKPhR5fvNcpqgkoPzo/ThWXP76uuwBrKNafjoUBYNwPPE
QqJ4Xcm8GsJ+gUET9UMiGOmuRT1HhTFv13uWqjhtYOSRXtz46Ute5obcrWu2phH1zvjFYDGpw0ZP
xstUs5snR/VDs0cXld7l+dr4UQpbMbjsYAdfBmlPpmxtGVOYwVcyQ6sJZjdsgjKToe8Uy7xzsto6
0kpilyGStLyYqIxW1MATc/HRbuH09PZYPmQz/pRk9eSyPKOLFXlBce9greAslr3reAlVJI1KnZam
cAsUVLN5O/g4kEeyMuULeYCOwtEsw8InHaiJ9oKvFJwEmuznHT1TJWOj87I7XkSlH1ZG1ZfCzWvW
xBRDg7BVtbq2l2SZ4povFYRCLMKO+iXxw7nIpnHf0R1lodMXfr+bC4fskg7RSdiWUzfvPGmtfSin
ucDMOfFTM/Qharu7hdURO20pfBtroMwYoT4VHa+BYvUN/WCACIhYOb2fuqI0w0JBjyFomgU20tfa
b3dpbcE6zgrM1OqsNOwo0Fzne2oX/l3PLpBcjGMxvkw8Qjf2qq2YIDvMQKPEKobLslsIz7GHfL7U
B6/lnkrLvSu7UfYxBiAleLWrVcuJOcCajb3FS9RFV2E6cyGLBVK5lhjsvJDgu8ugMZrHyehWNy7y
rnuSmgkNHRwA64AB5pwIJVkQqGsQRyOgSEQVA2MuJE+TxiqZ5w/e0S6tJNtJ1uc4Ndc0i5QZwIn3
yFt7HH0DBq82O2Bh3TZBc2u03Sd1leu3Lsvq0SKOrIklaOkl/Hqb9GgDrOWsXUy9ZL2x+0c3WdvT
nLedATs5DVWoZe1CvESFy1YEaYz3XZlpcmX7BMGEuiQMXl8oO6JsWgxeNDFZN23TcluyqstkbA5p
5YZw7eRt35WW2lNnmyLk7XNe2b67azDc1T4YrD1DyKWZ/oRuVAx7lQCVXtkq6OzQDQqZxkGV8D4P
vreSEKsL8YPhu8sPtdnvYrKboATkaq0mtluIsee+8piWO44stRgyfuufFIVXwQNYZu2Hlyz8tVnw
3x6rUIOw43VQirFplWfXWYF/5n5KyA86WRpjLbYwE/WKHZ5e7HsVtE6EBah0DmjH2I7Ssde9HYl3
zUC2aiW+DY5e3ubKnn4YGrSS/QozY4msXIOR4EmU9X06d8/KrNoXhBdFRmgQensk8Ga5r022O65d
ark7w8mWZmfWbZHHhdHR8wW9rVmhjvsWzNdunq9sPc2XHThEYhysQCV0oFU/nBDQsLBEMqvowxHr
Cjvs2g5PbWMtrzTXUkx2rNp7IXw5eCzw2vpGlnXvxgZjqGYvkSXck7YFaarusJHI9H5CCon5+y4g
vWDfWSNwRknq8RJWxUIMqlrrRIsICLBkzOi2vkaeWZjRmsOzNUW/2BExjpaIJhiDWeR2FoZalTNY
DuZHnfdomY19CUenKG4G+DFl3FMF4uxpa+sc106fQAhwiw52Lrr/SyQhbG1EPbEUdp3Rw/XIGOVG
a9Ij1c971nVn8scGpUcfXOsYiD5KGWhfnEo4fdhpwphhBdlmEWqG2/1QuCF91YVfWVBi3ek8dwwu
7iykdtkrHZv1Kli0Z6M09SvDqo0ptma1JBFOM+vRHdbyzlxMLC6EsuDDBrJbzZiRZPqjHAfjflV6
+V3Tcz/YWQOxfaH0h/aHC6RqhS0NYRUOXqkvIfReUoiyarRec0g6FatZvuRhk6g+jUh97Y5wTJd6
R36Ib8WNQ2cSTcriAbdaYyvyKpbiWNR5MiOrr0DQxsUsH5vRaO+0ZVBp5FWbV2XaGtr3Oq0g41Rj
4h5E4onvdeF6TwubDM+/UMxJbSCAPlKDYyS8EcvQhXhWuQgUQb5ARMHaX7NxaOvDxAjtByKSioc3
kaN5GPKApAhnCSREBCiud1o9LTsSEPiMVc+bLvLqFCZAMDUt+tbawofd6FqbYqca8qsAyQHjsykt
4XwV87ieIX/BvgSItD4fM8t49LWFuPB1HZ1TfemlF4FmaveNDusuFHKqXupkKtkY9KBuTwY6oVtH
Ct2KuqphE0ykB01oKsh9OlS9UDe2MpUVKVFmj45sJxkSttANYYl94BmT0uKlUWvmxTnWHk9F5o/H
wSlKsLEVWC/0EKM61804kXMwJ51ThilGrt98YdU3M0ReLZxnBomRMNNei4RHeV4si0ZiGMGAxgHz
Wi0qHHO2Y9sXhXniEif2vfVw+dgpdBLfSlVRFrH9Jsd6bN3ypk9s1oBMrFJEOjrBbzP4w/2S1cr/
Vrm5+NE2jcwjI8GUETIrBJtoqXAaCz2ezhzzodx5GMbAezKlV/WHLJloReHPO+vOrkpxKQp/8fHX
ZeeES7WK70gi8GnwZJAh14Jddu0tvgbVa+ycNpxIBLg307zQYAkXxW2lSDIN7bHoRu61btwDslt/
KoxAun1veqmz87IFWTiAePCZhckH2HVrDLF/MTaHMeac732sSw2IXmd/OcuzKTvRk1Q+gIIaF/Yw
VNdTTVxJONleT6BQnq5b9sh8SCrZPXt2MUa+lzg3A1NTpoaNs3xCPPqJSvwVcf2vc0M1zobJjPJ9
VG5bj+Oau6N1BpSQRunoKAJNZ3b4RJbU8o6ROvsh8cUlAvf+pJeQ5KvOSPflugSRPhfGDWMKPxJZ
Z+0cYaxUdHI6K+x8OEl1HEV9nYY3XPth3vfgA7uf/f1/vMz/I31tr//rRMU//5M/v7TdMuRpJt/9
8Z9X3WtzJ4fXV3nx3P3n9qv/95++/cV/XuQvQyvaH/L9v3rzS3z+v44fP8vnN3/Y8YTK5Ua9Dsvt
q1CV/HkAznT7l/+/P/zb689PuV+613/88dICc22fluZt88e/fnT65z/+MDe70v/46+f/64eXzzW/
d/+//iew/PL64Vden4X8xx+2/XeAS6TwgF7AXtCw/vjb9Lr9xHT+vvnSI0+FXg4is1EamnaQGb9k
/h1wDCQXkjtaOIblf/xNtGr7keXwecTzAkpCQAe8tv/4P6f25ib9v5v2t0bV1y1+OeIff7wb92Bd
+RPL5eg63pUfHMgYvAi3w2cjKrviCXOG87EKjjXPP0q/579clX8d+s2h3A2m/csD/vNgkEZQ+AHM
bPyetxBQqRCrNL0zRnjh1esdtSq+4KIxcpiussVP0exm07jInKD4MZBC4J/UGSXZzhDKP+iiph3L
aiA/HIdV0t1ofq+cU0T4hbg2e8dvDk2O4c6eVbfBrEPU7nw0+0T2dH6Td2GBpLZXdErmuSNyCepA
/bbEE7VKf8ycBXrPapNDHI+1ny6xKVdH7A1s59iiimHdlb25NvE8VNsvsRznoZ1QEp1IJeV1LlGH
7UeUqtYZQpS+jKqmr+uDPdlJFXXmeLWkik9CRTsWVDZ19xSUjD9paFYLnpHwmNEOxBlS5ClhXePO
4f+U9Dj4YdN5dnSYqYomsxrTPfEQuhGPeqGPFAp6pl1M86yfAmG39AdyYheMVt0u+5PGZaB3Pna5
09hxpYiACgv6BRKr0S4mUb0oeFwAM6qMkDUGwwmhZ7kMCWXS50ik3MQQMinSVkeo9GFa1NqcIki3
vxZoRVjDU+17WtQ7w9BuutFB/m9yps2qzQBJo7ab8gQUm2Y/rGxNbLxsPgl2b9wREgsLfyPkqp2t
NZuYRMgYjkQautK5xKD4NnWzLjYS+RBoVonUCjor+iH6DPMxU969uxS3WiNLQjTNK+YV5oXoTD+s
1uZGeWBRia1HtS6CiEf/tF985zSoaf/ytCbVeCXCuOQc4Fb3Z9Crz4KFmOhxNvcQz8vQsOQJjOA6
0hwwK0+7GmcE98hZ4nyyD8gChrgspxtCkI856tg4KzQMxKsp6mU9xeSG+HHPzabM+jOhWLCHAL9j
A36PvpkXJuJQr7V5Yc7Ord2YfDczfc4AhRYvvcCMsotL4Y5Yuif1Cb3E3u6da3+kxZtVR32vXQLV
7Vd/uF2Azsp10JiVyrMRU/jEV2mos4uHZTFcaMkUz6ZzIbSphT6+nOBac1iX5gpo6lB3rXveuuO1
Y2Y0WMB52TDcD2q8s5S+c5rlcrGwxaxV8sVi+qzbyUGzi3WnAokUaU1OZ3eFyaLJR7+CqW56ebxu
aU5ErmznlkctEHdkImt207k5Tb3ZpyFeB0RPsEBJB2yigfckJhbrq01qaMhg4AoyeksZoQ0hm3cc
ZBm0zeBPQwuQ+AXzpZf3BYmxYKwzarx0UWPsJwVdjRkP1bpPVjTjXSkuOqO+Jxpogw+C44QysFnz
69ZMl9AyvGhc9cs5adKwXpyJA5X2vm6KJkq6dt4nFo07+sMHs4NSmvuQJoJVnPjEjzuufOREz02f
rxJI/SXQIPjrWXtNEuSPoRK3CRZkoYEp0NC7x6ZSj641H6SVw+1B8UL+svieMfeNVEJ/S9Y4RVUL
W24ZrAstMI/esolXqzoIk158tzQPLDVZT9nAxbnssA3GLPraogo+CbrumnBjeTkUYxGO/XrATBEh
Wua9Iq7f163fHhk43HaG5E2c3QlIxlkZMrSEtA2DH2GVdG6njNFrs10jyyp/pHkpQzEGD5tlrzTW
5uip7gmHowRhkAPu2L22tHphampeGGjO3rHVzpkp6sY6n8PBD2Ja4jwUnnk1rhZ/I/OjyPTuJNdc
4CykNosHokP1d2UL4yxbrNM0KVEaIkspIYjoY3ID7mxToPCGml59UyTFgH7QmaKR6p2xt/OQ+kbJ
z8Ys6rQR52HyZfde7+JSAR3RKf3rhIjaHcHmhKi23j3Cee+06KdD75Snop/gfqU9IQPDzp/602Xl
aNbgoiMhISzSMmO9Ldmmw9auL+amT05KciOGtvQOxlycurX35zSQHdNMy4kGOxeeaFpSrNIZALVo
MYvFy4olfdf4ZmgT6Bs1pZK7tDf3CNnmc12QC2pT+J42o3Y2+wtnSo0lohR+6ENWJ9lBeWqfpN3O
tkQe2UVyU3nppVsPLwBy+6Qdq7DNM2cXAIqhgqS18BM90pf8vtaD2BSTF7oTvpaDM2AQI9JL0fu7
hXnzDueYeccm0VzyrLc7Q58G42KuqPyNSWhX1O8iJsYwDa1qaxa7nvs6lvvKFWdeoM0k+SZOWATj
se2Zg3b06EPg/YCoy2pglCX7YmpWu9xHCB+ven/qN9pZXyBOdnxJHhrK1QOhndnBbPKbtBqeIKxf
tLVxT0CCib2xdzJABJgiJtdfm6C3XkHBtcuGijlcp+rCq9qLJsPAoSX1IqqcZe+L/nvQ0Vfg9/VK
t6DHjttfea5absp+qU5mK9+z+X3Hg+pJdi0xs3W/nBaafmB4MccoRQ6ZaoAAG6yhhqk9bVym1omX
fF/m9MBg5cfYZlZkjp1/KOysux7rYjqCA1i7kvKdLbKp79OEHVPBbokAYy0uFDeJFvMLWm8jVGO2
w16Y1EK3uzWBVWM7Ny7WtvpRN4wGANu7cF6sy5yeJKxtoSIMODHzWEH088Zhmx3UlQoE4CYauQYc
vPnaUKtFXSd8XnyMDYdAPSRBgtSkBF5qMkfDCj1ZzryhO6o0GE51CldS0PNjwbMRYrqKrYVXPDWy
Uaed7jz6SxcwgFu/pV19o7E8JVAlwmkIhguzdszYykv7XLdKmM4zsNlo9xu3tzgQ8XXmt/mN0w4X
vtfcOX5u7YDk3W3vm8CgTft2DQDlLbwvo3TVqzvfXZ+cWZkhgsqTpK1QA1t6ftBSptkGKvKbXnTF
0cY4BeIPyVqu/kSUF4umoQNSBsXCau7iCjHV2p+Yhr4QAdFeGnN+6wBhc+MoeQJfMx4I3Nk3k5Of
2B0kGSzhn9YGZ/+NNbGXCA5Do+a299piXVkDZD/Y7RQs5bQbcR8spbXz6+zUNtUVQ8xniJEXPOH2
uQvcGrtJtafVRnLrBJeqZqhnLYglSsnmUJeMi2D2hbJM4xTJqFEy+mub8c+WmQM8/mOVO0NoBeUz
Kq2rdQiuCpnfd6MdG3qFrZAO4airXkogIi1BIZG2rh7nK9h57lxDk7mRa32ymPbjvCJE96guKOSy
SPo9iHmlP0ufprpVzgPftg39fv4+TuYXppJoPLzpWAMyBTyINeLlM1u5NLPVpMVqSPOruma+OTOX
iVrRP3Vg/QB1iXnZcjLzaTEQeYrj91KpE3+Yu+wm97f5RuZr3hyNpBi95pPplWQA9KOJW0tV36a6
Wc4XeL9NBmNOrFXjYXWcI6auunuiYcgP8lJgZn+Adq03zyXw2NepgFLfh4trsUPaaWBdCGXrlITY
kEXFIPgQdGKNYMhmJZ/5TbybidOZIByCLkCLBh8Zs8S3nUnamFw+pBxRC++CVWE02xgsYDlvxixJ
oyVf5gEMJhGfxEZuzd+7lgg2CyzVzV1qC/Ow3h64G+SoYFaqCCW7ltMAYaIdToXsu20KheWmBsZZ
kIUAeQRPypr73lAz6lznQMTYOJV3kBPGE40p5GO5bYeTbTQ6mBNI+FpKH13MorU6BeHqHDOdrRpC
uQemuUDcDEHX9XuFSKAjp3mcP5nDf7yqdLYuJkWbFBXT2HcMyb7xMg//eiZJ9VA9CAysHka9OmiQ
JvqDtmjeowvhRN/9vs98TyncbuZG3sM9HySFFPB3w3/mXSDZ+qRHbjFWeWw3nfXF6g1b7Id5rpNw
wJejCDfn64qk7JkuYwaucrb1Be1h0AfaJ5zKra992/dCPt8adsjusHzeO4uOaeCMmjnoEekq1hEF
uY/4UGgXBQ3otdbBrOxbL0FMSRrGJ4f+0N//BB1AEja/Ngfc4O3zZWSarwKLmRDKqvT7mPodywUz
jBRguuCuD97qfhap9v6ZxuMZL3ETF2xUdBvN/+0xJ3OGtpDYaYxm66z2DqDTO9U+/v4u/zzzv15U
jCuxoEEXuJnQWf578xGHKFVRM2aLjbtgX8Xr6VXtxici/P5tPGv27SOWTjdsGoxsdDOK/AOL/v73
p7BxcN/dWWRYmOHhQwLjDpjo/UmUBS2el7ZMRbMeQ672Hl9SatOSzsTy2uQOFgrUQs05m7Pyqqud
0w7FbVT7ucA9CoMQyrxtXyaropcsc60XiLPZy364mjpNUlWV2yiNAqq1yhtzWLPYEFVBzZp9lUi5
Web/N0nnsdw2soXhJ0IVctgiMIoilSVvULJsI8cGugE8/f04dzM1UzW2KJLoPuePdk+8Xh17QR5t
wt0JQANn7V662jl5hXvrSxW7xhi7Wvc4jeZhwtUMEzYeO5y3YV9OUdo2K2yiz31tgf2WjIgPPgHi
CUs8eTKNus1W+jnqaRI4zQuQ3s9mNWdf+nnM8vJYu+pjxMTu4KLiJ8uPdFZfpli+dNl/pJZJXn97
1jhd43IqE69npVyM4SgbDUmMFrxmyowbJCZ6qu+qwt139nLUjeEaYAo+C9//KU1tt02oYBW26nAT
E2NIXb4YefPY2y4KC7UXno8o1Y/dhd070H+pdHjJJ/e7GNIHVWWHVVnPRRdEsyxoRnHFF10lu9Ya
P3hXXjsJnWciDkeavC/X4tRozicTGltz9niP7VhN/mctm8Kxnz8kTsWqNKiS6YddZmt7J9d+Ku5X
0ygaLkn5t7O7V85p3HHTRomQOqXofyOezpi4+zcUAPgEewQAOXbvwnvOLfPTqXJImuZ9C7rT3Niw
sXqlh/0idp4/RHnv4lGpjrSaxJSqfLWLc8w2jpGS8LG1/FBZcZ+ND5VUO6IxvxsVyHC2umerUC91
mZK0YiW6MH4RYXvwRcD8ygcLEXQVon7NM+PU2ANOcMQlqF2QfljIInbZRltmXbZfbgGYk5UgDy5j
WuTp+QsD5ZuaxACPpA1RrfMtIp3IeJo1EAXIWIqXX7N5VbthWERYpGP903aWtxt14yEtu/1mtphr
56TTVcuP05s41YoHe/NOS7D9p7eBq9cDwg7BKbbc32sjoTltNe17FNmrU8DEWOJJm63psV00Jt+p
fLR8cWYRvmrEvsTu2vg7LbdPJYwYq+kp2HjO5tUrd33QYcORm7efx9pKtMwsDnlTrdeq6x8QqOzT
FJt8CNxPcZEqD7W82zQEQx8JHbD72psNOna0h1l7Apz5V9b4AOWkfUz19AuCCj2BhhKWsoqJditU
SUVXfE3B9Oo2aRORn7XEgvdC97Y958EUrWvnkEt379/qHrTWjaa0uvK+xm3XiTDHkxm52yIRuXQy
HLrFJS2HuQ85mg4kOELIFBdPQFN1m/m+LlvJ3zi/Bj03HGoKWFHZffg9lyGMcPswKuqhO8bEkFjH
Oq4n5RPOM6F4X4Z/KRLUds7I39G6PBnggNGi25cgD56VmD/wbTyrfIwykW+Rh+QB5QwQWc/TziJu
fxIAMZy0IT9sfqvAIpzIbIJLX64JZWSvSFIoGzAgtrtNi1JevSudq+7KR2fJvgRqjNkY9qO5HIzG
2fcpk7RwemzB9sfWrY8F6Y0pMjKTb8rYFd+4l071qCVEHMQSfEIjGLz3jahdqys9W7+b1kjyTj8U
hK4trh6N/nYWa4bbpq53etDtB9/4mrdvIzc+5q0vT0gH7HFvN7WWf4hRl/tJeYgALNYDhS9aUFeR
dGq8S87MjBdXDMnsBXujcf+6GjF9LPy9vquN1SOcttiOqdNadFCSYfDttXDI6ZipyB3L9qX2Cud5
pnkXSJg3PeBszMz+bGiyfSLOqn/UtWLZr8FWAQtX7za7IV/+tXoPPMKTe7EsUWua5asRVMMNEPnP
pBnHTWopMIoRO0r7p82uAxYoFyd2rWJSxw0/bUIoys3rOz8yFkv/t6AsM0/5NANwpjX42+LrF9Q1
Z1x5ASgDOZlkCfuhk2/bpS/0N8eUxrOulyIF1/Te5gJvWilI3qhrZd5a2juCCBEHCoCxY5y1vOl3
Bk91Kst+BYrUcYfXWUVNl7eaceZPV4Uyfj/U4ugGxZl+PTvSIIfDzsdNuaVsV6tyL4WUQ0KrwQPq
tdukTKoNWY9izwWByFPu92wuT21mUFDpkdHoKkbbvBrfJ2F9Dguap2msiBH0hBmN7qCdLH94JPfr
aZXTg722GiImb+p+zHX6Y6Hz2xupa0Ry0ACBmyEF3TKKdPoKyHkgeamttd9kQZKOtE5gnhJ1Yrh2
w5eu+v4kC3uj28dnPX9ujK0A6kBPcwWrsv8asA5IN8VALMpgI38Rbot+ioN/2M6rjfg6Fts6dzGs
ff1uFul1ZGnQjhytuDssxBVNLGr/TuAT1F1gibCXX0Vu/8yZ7jSHgBzkxylo5t3i523saU26yzQA
i7iUguCsQl8Eer2qp/Vuc9yw5p/hVlhPa6/GHdo89q5R9Z1IeJaLBGcz2Gntm9113cT8mQ318NjM
JGTGg4/FvaS1Gqy883+LufESKjT756Vv0iMc74OTMsxY+vLo57LQjtKx5BAxdwfPkvniddKy8YT4
BXlZMBXNUzWvfJFLI17ArWKfgJcHvoxIUiApUbHeVon1x9e6dwmgvfiWhpHNTGNTb8nWIs2VOIJ+
7+dklnSFpj5yZ3w2gpkWG8UBWEjlPg1DU0dCesGnNuUWANc92qfFJ/pKFJC9JisBUvZSXhsSaANy
J+1+0JOxdPkbB/996Iia0Pg6Rt6IKgHutDxgh/U08M2ufmEUgageNv+YK6d+Dpo2f9PXeV1fg87O
JMrN7EgOxHJRxWB/tHM+RCyi6c5s7CyhYgWGpiQx27FGFflmutxKQzn7aguIOgnmajo49mrtWR+G
EjhQcqAbdlEgI07TewDwkKQTGOmSyYfWX9QnvJgbL9v8Ape4ncdJA4LQ0xR8pAr8V8796+ip4eQ7
OoXRHQMeaWqDsneM2OUece2utnRSiPtv3povUl0ey9ncwX0dx63fl9uyx5bjxYOn7vImFDjg6aN3
KGA3/+Lcah/SbNuRL0VYqU4YwXEkMnuf8b28355ys3eWKevzYnKItgRghBuM2BmOaECCg+iWwPYu
tnGkHn3feUorNKZI7FBVek5/67x172OifiKJJVFbYxw8GSRdUfdHKBEd1r7uznjfLzwhaxQYhLNo
gwLSHqtvbv/mMOsqWfPB3xVd9U0ME9QZ4arxYKqbaPo49407I4CcUc1/M9d5dk1NsLqMJ7MtH5Sp
VATifaO54Wcogy3WMOKtYDOxdKYshIVZoZaMQzmU8WgB/WoVX0AtUxe9HZELqOBUaj2ZGvl0GXz/
llUaqXSiOtj03kSLXPaLXSCMzaD04DK4DYvxkGGkDLV52958I30jhde8R47O4diq1zpFO285Hfdu
W6MRNoJ7nxFIA1LK2fylGMKQ1DJRWqrcDjSQQRCWhaHQdtoI1YrAKW6zgnMVG+oip1d1WDn+baxT
6+LNmr3XpKN/AldOJ+SFkY0fLOzNAL/CwPwawk+yQg81AYHAw0PkbaPjHXkXEOGgWopE6x3UQope
PW/6zzjmucxQ901/Cjoi9xpwxXVqrae6tpfHqvWtF10hvBwW/9aLutk5jd3+cpW4yKWR4Rrke2Vp
2xPWhTrOnOptCMr3ySmQq6blDGZqX71UH6PWGGjYsdZTNoL/Zmr85buTSBp9IjB48T1x7eZV/mur
oY85Wb7KUnqn0m85kHX52VYpy8JWFQ94f9w41Yf14IAH7IZxRYQhGFlVBs8lzKKM7bTzdw0OubCR
2W1Ngy0CEHvs9K7+I/pmeTLNyotRCSXWf2hD2h03Z9hXnHlM2dDQzbRD1/6+td5TJ0fe7n6XBTN6
mtUA/xV+VKJyfEYXH7VTnQh9mZowTfNpv2iz/3tCwwCKmQZMc/ehJFtdmh8lAkCHW6+IatfOXixL
1i+r7ah3V05tv8/A4eebdJE9k3vUavFC1lSytYzz8wpW6Npc5nrMQQ9PymVpqvTRUGUyy2DPfN0f
NqtAscRY2omruw3XZSyTSuufZxuuGlhnr3cwW6MHpTKK4B89J/0colP5sBUJmIqyAGA8QvuWVEO/
TwIiJi4tmkmE2YmyTbG79MjxNjPpscXvs4kmdLfEAZC339Ig4arSzUtn2mdj7k4gSz9QGXbCgZgU
mWcnOCS0UAFOhii9ZaipYQvzZbxRHnKeBd+ATpYvdds9WDCdjW8ii+4QJY6EGJo9PBoVQY/DZI63
xQ7OgTdWzyTA1aHZMjukXn2Ug7rVbkYdI6vXABUxUL24zFHT6x/FOnFKZtZxkbqZh2lrYKEyv4fa
fHO01HmGeWegwmDz5Rm0M3nFSLZjW2V8ys1HivkrVOv0RVqYH0JQ2Eek36/aGnRPQUbs9UDXa6Ic
H/nc2qY7Hp+jIwLs1WbW7wgWLkOXahy4V5LIwBmNR4/DPSrz/FPvGBcD2UIVOeWDtaYN6bfM2Gq+
cPGRU+EMCAza1D2brrR2Jlx4GBTmUyaC51TjbR+8f6N5tzaXwZO3uFlSDA6zUIdU0NZY0Z0WtfJq
4liDiq91RQr3dMu34OxgsDwia2MeC1iISjJOT3WPCLWUWXni2aVtbJyCv8hdbw2T+Ezeb+QY7bcl
3PPQlOOt6sAGpPc+cQWzUljHERb6WAvrZLTQS4aV+Ty84zva+x5doZc+E7x9w7qyXGTW+IDIqoss
/P5Sm5092kKEw8CoZjQHGCQHNYJ35/1pdbkg7bXfuJVXEYmxrQ/ZbK6HVGYvsBtaaE/g8Awhu7R3
p2ynl9pTMTrHWZPNJz60jEi1TkarZvH7tvRD5zCZPcrmSZcv0zCircgE1XbCfyUUHFK8IkQdXUaR
9LVOkJXaOj5h8b6IeTmQOO6e0POzU4m1PYyOdKK8TQ9mV/y28TD9IXvkrqkjw3yptt/6aPqnoMOz
kJdfA2bgaPP6r8Yab5vet8mUudrRa1SdVCoXcVP1r6hu/qYFWcEbZ2zSNta3U5BW1vuTES1Q4yJX
XuKXC5QezbtbX5zQx5p0t2Y3NOFl5N91jZOm7QiOf0QkLfEnqZ1pyxd/ma+8QwUi3IYy7vkgZvie
3HHPlpmvEZ6eCtWaoI7SvJYy7ZiwKYkFqP2lr9sYbrb/ts7GP/jGOdS67qib9g0Nv30wq+KzBgfc
s/9qCWLqATbMbaPFMd29UvWNFmtYF7oDD0GTc08VEKF0vf3uBaj5hLI7ZNR/FLZ9A6keoravrmIg
LrYk7DZ0NOe345X8CM/Oj5uLMWPo++dKWni0ai4cAhrObSP3Fc74MGcCPOXKaP/UBOnuJ/6IdMvP
mdgsRgfvgUob/1L3y0tFHls4+Gzts+gfUW/yShA6x7nZvw2D/rYG3i1rlnApOosXYi5x6mhjRH7J
K8GU17nngdb0+gna+5czMQsFTnnurWWNlDWs4TgXZ2OZFkpBqnrkgTHziDjDq9NXfzKbJ6dwtDhH
Sci3hxGxQe7M0kp0jCYDgovH+5rjI9VflbSZz9Nk3bhR1jGY8Psrou7S9QHTzFs+4GXykEcMpfYq
ZP3R2fmBd9EJdYd/Wevb0uNVcOpjQJZJxO4BnDguJJEj4+A7EizxYM3k5ZJaaxsTyT1D/yLV+Fav
QHmaGJ7KomZM7UnOHrKLpasDGWUjqkt6ZkkgvqWpcQ5M/+IHgmhZMrxG4bzbAi/aqJFBVurNB2HM
IK31tdzyN8+GvuoLSSHbelzS+tv2l7cSV4gbIMoqrObTHevyXad4jrRsfZfzxjzAFmCp6MlXdLm1
w2wqH5a5JfUYmJFP3C6PumP/DAspy1indtbU3orZ4+fKT4cBVWBr42Yr9TCrCG8Z3C7STBsMDURp
cfbQ5lcXA8Y6C+Qz5Bcy9Hyjiz6smmTyKPtup+pA8p+As12vv0iSD4Z8+8vDbZ/tri5jWKg6IX4+
qUSX4kjzn6pavnh8cwMDrll5BrV/cjoYc3l1FyZKjbDL0Fk09kA4BeYv+HwW+10+FjcWQ7IGEGkw
sfi31W4GIKa628GYJs3kVp9BSVHhYNVdrDiC7BWKsZ5KN7HcZkhW6iZCRATfNd2JiPfk3Tay6008
bk1L4TRJ07fBxdKEjP4RCOFZ+c7nEKDlq2nz5emKSXHHMNns6gV8ryv4g2UARIcKmNHZDQ5djeJC
ocj95SzjT50Hzp4Na+NUXDSagDMgGZo0U5NkRmc6KY7i2LSWilFfv/ms3qGVOixtaXolw+Jh1eUD
lNclG4CnsHoRbKcv/rPnrG9qUWNi1fNXU2Em8Nm0dDc9oekrQ33jIuwMBvqU1Fi98fPHfJPEyczu
tz/jEesEP7ZJ+zTxZ/VkOI4ZkjXPHV8PEyL67lQF6l3vstdOsLQGQ/PgYjGIC716tVccom7WHurG
HeO5pAwd9hVYVF2IEX3slf+IQ+Ksd5pFgCMRNPzkn0lwBGD6eslbfV/b8ICbxG/cDfKI0fU0VIIZ
KocDlqmwyTPHnL91+vtkc6vnPnbk0iywb64DULmJT0IV9FX4mFuyno1COYgdbHjeBYSGKNLDQlxe
iArkydy6JalhkC661b6sg0K+jo3nkBksBFbRbrxVppOk/sIzVSORtr/v6v9PkiDZyTosSbZ1ywJ8
hKto9Wdhc9OFFUXdp3VJ/8gR8QON6M3vpTHIpZ5wIM56kBgqPaPEw+DituuzkW7A2GSEdGPgInfq
yJQRenDOu9ratz0KaYUpQJQ68FjqgDsWnDNksb8KUuTCmu5gdIS9saPQOoLf7a9EZue4F1xak4R3
d4BQPBqLXOvf0emKVzftxG2t9fSmsNom/djOy0PqIqEwjGrGV+POKlwmr8rPGY4en5NzPwGIspfL
XREUnD2Mcd3w23FnO7Lg+x6sPAh2Y2fZIZTr1sSeHMeHdcyfi0UnwLqxv2tE9Qe5+emBkY81X/9s
l/RHEDh2HBznbRsQnKLGGkLDr/9UTUYI+AjgVLnqa6tQfmy5e6sWfY0Nc35H1vBRBK4MSwaI8P+P
TN8XCZTZnybrjcSYh2vvMozodmkeIOSzvaEtXjyJBShwNX/VmYEtnDyyxJ2mg8qX51ErLKzPDsmG
lvk3qPC9SdNgw6a1RZMb57eP7EpHKRJ6xvAx5BVDn9cleuafV8vcTr2WvWEOKHZIDpOh2rAsLQg6
bYOJfTaxAA3/SVzAxUSKADn1LLYI7UJ2pNptrmQJlWhj6sDAm8cnVXkcjvhFkxlEB5Ue89zo0kk6
68RAtp7zeybD37ZVFgHIejGaKYdEtam/6A5p6uW4jqFwct4zgwbwIX/UgMFiKxtBuK2VSPO1aisz
8pyRuwExXtS2mUCt0Q/XAbOu2+H8C1Vda2XMa8NxO264l13aObvIdQv4HWOiT2nvyKJpk1GgU74H
uEEkuazlVNTQrnUSRD1GGd6kHTEwyy43BBtr1R8Gs39st6Zkv3W7BMk+4r0a3mNyrdvQw1hx4Bxl
6+36nAHckum2C1ofH6UsnGZn9cxABoiKNFhtPRbCeNZWDGLqBP34ITX3d0MyfMinM0R9F7yZBGoa
foAFqLrW2Rv4w5WgqvpxRWQbzysNxpzxFRJN+7C0BgUKSmOMpRXn/stU+RiaG2Mg1bCATxrFNNtw
nAIy7bLmy0mDPVA4cJNTXzAkeWFdeE7oadOx2VCpBemC4Fvtxy54HS32lGozv4gle8f6c5EuS4XL
mgRgsc5ptPJ+Tcihso80l58UxrPGAb0vDS0kxha8eZZ4UXxvvZ6SHaB30NsgWVqezpxxMhO/mlxi
ALNbO8HTgsHRZs22/TUa0u4dsQoBfe1xLdPLLPWfxTKfx8V46K17ZPMm0jhYpyyqLfnYoi8iCTlW
tpXM/YgRuaue60aMSTWhruQV/0Ms+6iXudhTbP9UKWVGrVth92+Wmh9ZJ0NgHbLNP6e4QYmZZjqr
KvltNRunkTQwj7XHu08tok42cnp5s/JfBO/kEdjMSWuDxNfqmFf2Ad/8moq/amXhZWfCshzZ409W
TtxagblGWpEfSJL4VF3+3HkDpBvdIFzPpDvj8zfFiYXyMC/jL2Pbkk5sSb/NQEgTpKv/TAJKHnrT
dKlozRBefl1ABvjWHFlZ9k5f/CLLuQ9NtCRHGhAPk2Og0lyOuYF91svzfZB7L9uC7kmYVLWla7sb
kF+xPW7IMoryb51m/3qn+acN2y117Cvz+EdV1Gejz+4wtvWe6TW6UpyyqMhIRbhuGqIVrzKwbXou
4l2HYc821RthwE/MX1No5saOZeMcNHVsD6Ccutd17q5Urs8bA+obVfp2Ne1ivhjTCrzWSPk1mC4L
wTwPz07Wpy+cUbDTlSqqaLWNEyYvmPkJeXVhUXZhU5gArOBTpardiw1qbXL/CeIP3oJsvJtxMBqO
5kTJ6qw36pjqbbQ5nZWYa/tmFtuGXtZAJgfdi5E0mZXu9TG2XRm3hKtTak9mg3R7Pb5v74Wfp1Ga
ej8pWQ8vXQtAGs65i6uwdii3wHcyJ/TkJPgG+HXL3opw+h+nUSL4dhwqlCPUMTjcMwCZmkCgvWXr
vwBKR57G/OBzt143POg8L7qxZ6b7Ie03uPpW/7nZsDnkPzxOOWUdXKMCaZpf7ojdSiju1p+LzHRi
a3UfsCzdUEEkK6zPZHtorPuxfykGcjKzvOHJs1WoV8ifrV77Y/aFH7cuwvRAIFNbnL57zHvDZRQJ
9kij9/qyycQztxxJrfMzsiw9ysx+9dL8iX6uSzZuP4CYTmJ0g5Zsdu7xG2cAf/f1x/KyPzMydlox
vYx+ZGwBZfburfaxDvoX0ROw089R5XT3Y1JvvtuGbbkSZ3PR6z0NMHWIlh77mz1umIiDH2YTDCCi
ACzS/T9ZraW/S8q2wO3NYdcPFrHow6AVSOncRoSr1YL1+eLJromT4pxvz6rKD7WuVVRV5w+YHwjl
Rg+tdShsy9StDvmEw6RjGYzm0v/UNO1tc/urvnoqWkxYvob0WzW6TuR0C6Vfjpd4GwSsXWIA7wkL
ih2TDWMLnpgSYpiVuy/ZemnqAMU0XcKZ1n5krfgZqoZxrYMa9B6azQ5TEgUio+KZtafb3M1m4tWe
thMUxtcbtzrA+xxmpTsSKQDVyRx6LntcHiTue5HpN1zp9njaNJXkW7vDBUtmPYmV5B4E204M83H1
rSbhcz+V6zAcxw6AvEy1x1GWJ822PhpMojF9sPquENlts2Z5IRryayymt0556xH7fgoegXU1n501
7J3p2avaXVDjLiQ/c4nmtuJJ0e3d2Fde4oCWwPnZXKkpeoNZDmeqQT63cuOrxl/ThSm/Xuwb9YhV
mNayNi29czlpu36mEAXZavpi+N5899l8IqaZI2buW1kbO1W5Kaoee/mjz9rHKmZe8Yyj0YBmCdfU
InxgLHARsqqUJBCUn4ut/8XAPL1QPIGRoRUcyhWBJ+uKOmRdmO1b3l+9b85OibTZagiQWavtVhCw
8mziAZjCSjjcNtDX0YhmP1pwyoZT1r+jPH9wtvsUIpi7O/9dNCOO5pF1tQoqWHTMfhj+GH18uc4x
cOex7nITsddwcrXNPa4FkwqZea+eMp+qxsXTT0f8niBW1CyKysIIbdFd7z63dM7p5JRSlCV7ArRd
jXzCPWpMU4Y5v1N25rPfgl3ReyiafWMU3tXKMaWDYWZZGqrBWNeztL0MdNWnSfZc53e0S5+rObZQ
vK9RVTWjeaU7z6kuq9vxo9ptwTWj0TET9fipi9eFsMEtWSrcJyfYfsJoDYfq6kLSBsNDY8GRk0CC
XYtxaP32TG8lz6YzejcxXLamxFGy5NuwunOy+VlXXSm+af7KmdlGG3qO72HiL8XG7a0i8Ug4vxtt
Kh5IQaQOBUNpWf4lbLds39uFp5xIFLRF8WQU8/yXcgAufeornMNq2Nv4MQK31hCC74CjvPvZPN3/
mU0IL1trrVbwZ4e5iZx8zTosTaB1OI31P/ZsmbA4JZN5J6B/U0lAx8OCgXg8QQzxwRjZGnxlY8vr
WlxJ/EOG1v33YBAZ8aNMKf2fBfHJe05YT5FQ6ZDzsojbPWwZQ+qzVEZnx+bWVBfLkN4aGZRk7Bes
FutFn4Pajn3G9XbvqswaEhTBFoKcbECyQeC9UUUG2VX6i2PIaW/S4jPu5Jz75YHbc+F933SV7qrR
Xb0bGb9BcK423aeYIWuKLhLoOzvKIzg6QxX4SvssRdHrIbYhdte8mlwdsCEHhNPE1llMz3DCxEy4
mB/QjdH6DhnMdDZa2z6jgareExlhvNpeGhQJBg9j28u61ShWlCQ6XHrX0/JjMCtCfnxsgM0fMBka
iXOwGVRGpUu0UJirubdAY6tWpieo9aqMlloN49XBN9W8kProMlzBFy9PXQMzfRI2qvu4HmzTPmV2
WpgX5eGTAxuB8MDMDDBSjRa9FdqqL06yGEr+gGK1ipGLnLxLTpvVsqMgsgS31okGeDYoDv6cshG3
uzXMKBYsAQH8ZI5a3SKmK9UOF/8IIZrTMmiOg2HG8107etJnkWOOT2tCU0Ake6orfFuaHj4Pdg3z
aqBol4R3bK59EFnBJwNdjNh1ptnGe6AOBo0Iatwx4q0ktEVb+lXGGgo4H46rLrVr0TK7P1SkJ/N3
jd5KbCx96kdHczvvcXNrLhGOdcTRgdFJRXqTQD6qSwG4SpvPgsmjSzk+kBHmL3ZF/BG3vtu/tWOW
O1Bm9dZdBr33zyX6nj/a2s/cmyS6HCAW1AOK/UtpQkDSt6WhOpGanJ6ansylqFvaHj6R9I030rdt
xoUKQRtQHzXPE2U6WDHArk+ybyTGuDQrd41oa2jQO21JaQmXYg3yTIjoBDeLPqJlIHKykjqPxTWa
3yhGjN9FycUSWvI/OSazlRbb2N3t996R+rhjUwv6i1mVxYLZRhL3k/W8O7eGo+wOQ/b/rFZs7Z68
cI5LpS9I1UoEvdbRF675odEzBqG2eXg8crUg1MmETyoQqlIW+NJsapR95SSdA4W1OBtmokqeHTd/
rYoFce5iKm1VoZkqYrJpMVf/Mn5u9dgCmwC35bRwJBRTy5S1GLoKd6b9KsA7BpRalTMlZr9qG+aI
YgS5cOz8x1sGn9Cgkptlbg3/u6nq/raQbXVzbA1UJzfJzLljWGBMS7a+eeXCoxyIajKvS8nLiSC6
6iP5yT75NKU9/XSmieZ8XObavEikfge7bjDqbPS8YoBzmunE2FDByJCt/LfRl6yi236sFCObhYCL
4Vmjj08P4F/twuT9RUDC0Wmgq8Ln8J/q3S0Q468NqUu+aFO4j/Eual/TZY4BpYZHvM0ckVArb9Mk
cL1Y5BYlohuq4VCs1HlHxKAUaG19YiComEWdXFqWdUitJn+YAH1vnY4FymZN8CIDEcKwm7zGeDVJ
OpK8WL3ApqLVR5Gq9WXOO+MGpAFg3g+gldGot03s10WfHTvD4tGUoID0CAzAbHt3bjnZhiaTV4RZ
3SdiW44QkCVRgVrYlHxZ+kYCDm0xnI/sUbTYNM1q/cV9YuWxNeITnIrKkGT8rFoARIGceya++gHc
px13ve52D2Ox+URuBGt3bAxXftLrg4zdcAzuoXEBXO66jgu38/mcls5Vv0a3K5vIJZq7YxtxHEWA
liEu+erqv9E5Mf2TLwuGYefZFX0Nf8zmlMDtsugdYkzmYwK2Uqn/a9AdR0GBtTxKlYFT1yfCyw6z
DUwz4XhZxl3RYh8LV2yV5d3/J92kb5lGTrrfaEhIeBpCUoC173or5ZcoF6S8vlpuWJ19P2bSr9+h
DOs1UYZA7alryEXheTP7sZpdznBDX+w07kXn/9NFPz1KoiURDpCyPwWCi9My1qnFVNH4X7Jb+lck
UPOl8PAuE6JsZxEOBb5LFDxiVi0y4b6I1kXwiQAQG5+9+t/pVtifKOz4f1uTCeLms2/lsc7BDvOS
avlzMPYdYgTh1a80FT7YUy2mhF2caV1My2s7rflnIAbQLt1rSLzj963bb6Gb7dP/iDuT5biRNOs+
EcocowObXkQgIjiLpEhq2MAkSsI8wzE9/X9AlVkxQDbDsv5Ft1WnVXdmygOAj5/fe+6oCfHTzlAd
ZL3Kf8aODocssbFta+QKcpkyV1R/MpXfc3uC2k5olemjbBIl+BGrP29V4/yJq4qN1CTYleBANvZU
4bInpKkRPiSQynwZEKr7XPTC9Ad9tD8rsCbaGdy8/oYqTL8zBrBBvjCj4Z7z7kMHl4rJyhoQMnf2
lDxMTVD8Vn32Q0mqvQ6VuHk39/ds+8Nbg9XozuXeML1MZIM4fIw9bNyRhxG3cRqoXrCI7Gpx6so6
uq2jUl0BvfT8NJMAvJApdTdznIEFGyI9eo5DL0A3Aj3/Mc5iDpgz2p4tV30pBuAeh63Q5+YOmYT7
i8cO7ywzQGAElU27sqtWPDZKxs8lihMNW53y3H3PtTDXfFSlLR9/rzqPXcrm7Aa0eB+F1HaREwq6
NgG9LGkGsDoNHPDk5KhY5uYm4VjR7GZ00OMho7zBgHoxTcBG7tXBNCePEmau3xrOTL9kt0e/Jyi3
cBCIkplpuhlXDlPrhcaF1hX2Hy7otU96mAES44KY8vfLv9fHHpe3GEJqHzXFfIm6y/uu4k5/JpGI
eZ7yXHUfRcprMMhDAN9y+9ucQ71lzoghvTOLFibdOEAlejADwIsUbBD0t0nN4lOyQqM5gurmi2U8
ZWEBuCszJvvcENzuD21P8RC9I7qrmsMM0a1suKM2VPzp1ApQvcMPQoqSJOnPBlGNb+uJfSlqh1m3
t0AfgaIyMV7UmsuuFcXW8zj1ZrvvlA31Jscz8JvjRXBd4jz2JdzevQhl6kN3U1u2DVwFSviDZIuK
1MWVo43LQZw9c02dlGSN3AN+uGkx5xY7fJnZz6Hg9O5zr4CvaApauddLvOg7j6L3H4TKhrMxQ915
GhjITGV6Vg+HQpcWXCFDRuPnlrwGrvDMokFPWuMR8QbRG78IHuJldR10vieqKRnZHA0ko4qjCLHX
WTdSfA0wZRWzrlg72T87jVtgUiRkgKMBxS3+qxtcoxXXfDG48bbwvPG2EfGUkM/mFrgQ+G1gBlIi
HsNtnoSF9+i4YXjAZW59NkouTkc12k+RY7K5zNl1iU3Cie6rpY8FxkYLhtnkdNFd1I7zDQor426Y
nbDxRVcsinXco/Gdg04WIKItamvnaSFbpGaKojupSDu5MLt83sMYrL6C8smeIk9iK4ibx6ZEpdy4
dfpLn4FJebiKf1Lhda65A2DHHgs0q7jGGoN/28GqW+Onz/YFTAVqZVCG5A7UNeNnDjjbbUpCPQSB
r6W61/OpuagaK77hlvNZh/yhtiLUPXcX9lA3nkojnZwdpg0+aJanrCMpMbHWmfAirdn9Xf2HWKG1
xpLJ0IoRuPuVNY23s4qiihQYCPmbnjoL6TchvXTjjYAhd/LF9+YtS8110QLp3+f0lGYDcYAy88sf
QCWcEVHizkVykJTteOvUIVsuE9IjAnVFkvDFYJT8f6xxZOCnqUe/xDivi+3olJHWbdFliZ/p0ldQ
2WNxtIWY9p0zJ8a1Q8BYet1N7hjsZ/B5l7bqPAerTM8LSoOaPwTbJwvUsCQKnZlNVoP/ApiJLGNW
nIyNbujTsyoa+ef/zgJcygTOhQtJgFx7N63HLRrWFL/nywSGzUBOsNJMwoCABg0o5lRkBZRIstig
MSSyCGLKkiYdaRMCwqDjCgcwYaFKS5yh4URPj15B6xChDVTW0ovZJnx33yOvEzgSnRxGG+5fqvtb
92VD2DL5iMe8I234khKBmd+iT/OSbadQJG7xx8KqC21peWde5HQw451FDzkwUA9zUDB5TTPjAqVz
lj5peVy3W2q/Dpe5qHvo1eg0f3sN6ymkNd2AENJ3jtyqjo0UMYDBLLZFxLlqGzsxX3IS8LuuyD3S
kzOV0famIYkv8qHmNV/oQw6FzXK0w92YjYrKVNCgQjGB4ENatrzwc9c2AZuZrgsvYBPHWCOcVuCz
BtXbndeGMZGkbKOLBiwG5vAQ6TFe9A3CQKN7tDmBuDu2RZgIVe2glIIbTs9JZJ89/f2GDYX4dp+1
IDDP+iIVAPX5p8st51XvmVvK3jxQCeJOWJgtSJsYZDyzitu5WxEJgYhFEWOxyaIAqmxCdo8/CPzr
d5wXAnlwxlhgThjy/Nl0KHIy509TvjXmiZKrPXTiISwaq/48os4JLjjZ0/2sZuQeBlFU+tSaHl0+
pvJCsKVMA1RDyWB8QmcBVU9zIsAcFBezlhvCFB+/p8bCO2tH3fzOLt/9mtbBLnE1NFQx9ppFzauF
4b1W0feGsHgKY2NkCclu+sHC6GFy7KEUQSh3Ht5DAOQKZMg71ErdH6PxvmEfZEa0bRbrfSfGLy+2
vX+Dom7/egRXZKrV//k/D2XOf9bsqSNe1f9KqDr6pw6/y4UC1a7/qOXXPL/CZP371y1wqv8rjNWC
l/rfKVa7Z/XjV9m8hlgt/8JfhpUm7X+hHfYcnQu6xUa6BMr+hVhRlPyXIItVovkxDMN5+Vv/pljp
/4JnbwL7tkBxW6aHERTh+QKx0ux/Cd0kPpK4Agc9wD9BWL1EJf7HCWpTm5XIJ0H0mwZOTGkvftRX
aUYaYkTmgJn7gLTcK5k+mB1HVLL3bFg9o3fO7Tw5qEXxlEmujXrqgwuHqTyvNXUYa+MQGQR5jtP5
q9f37152hLs6soYuv8oTnCBZxyxLWm8w61k5BlzIat5OCbeiHo/Gbmg7bweaW+1i57TJ+NhlTIMU
F8zFvs6bcPgUa7T+jEEA/pizw9fcapsai0l+w0rksDhGrFCb0KRQjXSQa42tIxRXeyGgrM+tnsyI
fklHL3AS1NmNYspA4hMGTFBC2ehuB9Hidquj7kudjkuxNk24/CCxRYdLhbLta4XxLARwGs1foqSz
v2tKjuEh8Kap8nvXHZLPRUuxY4fQFaVfUmLNhFDt2hzRM8VpGPKxHVGGFKwNldfE7oVZL18TB2La
b+zZ6O6DVueuvJwA/VQjyePkTLjhQeOG2sZhqzJrT8it2kd5KCC4VKZzwdG8GA5xbdf2hipn8iW0
c9PcGFakOz7En4RjFTG932rL0bihwJ2z55DCxrnUDSa6qJLEsEPAaED52qOHyNYLuNdDwYW2hYo2
iw8XckW3tyKLSxormOZnN6hxV3oBSNGLNKxsMoFzcjs2idmSr1WEw/SpNUm23TkY+OwN+gXuKGct
K9G1uJI5MGygk8Py0GyIvZpmQ0wWmf2o0ABMXJy6Dpk8dWFtB8o+3Rn3ScmNrhn9fMI3fpxJ8dKZ
XA+QiUs1XVCmYbwfjSmFKm+kCIG62sShxTXsDYmbAgILlwH497KxOu+0xEPmlSljKQRC6zvxG952
aF13deI8lxlC/DVfvxrX4DCBYemOvisbiaUgizsqeqiejORilkVKT9EGUEHBKGpklDjFT4Wy6wt9
4dXMYksDMKbO9yHdiUnMXuzfr37B3E5ao+ZUADIbzAeV1u0tV/qDP2FcueL0V5x7nKT2gJvhbwax
e6UhKQPgzx33nEWhH/X4QT+eVo4DNLi0JZ/IMvhFSzA9MMHF8P/qJ0nNQUMtMExFepBdexaQGJSx
zeN/0QpAQGpuhtQda83DgOaTJCom2wUhwuUUF9xzB7N5itRwbJ9fHoZIeLoZNyVgPUhEP36Ymhv7
oAx4mKqE3eQhSL1XJIn/1hd4wOxaN97kfWVqttjvh+22q9PoxCy96mNvfsHqQV0deH5ChLc/jCiP
QUX4ZUseBA7OTenUEtd5MG2SGmjaxy94Nb7etLtas4IpKfEtoAToIzVczBUXDzgDv9dRjYawq+pq
XyXh9IsqAuCsXJTTCTTH0k2OejZv3mDF0Bc+B4SO1ZvXCi2p8K/DV0nrcB9YebCNIlvdyrEFaj6Z
zs+Pn3cF5fj7qdEuQ4QwdLqUu4JCxBAfA4OYDN/wmnSnuZH0iQ0wHqMMd65BSvs5NTDvrq80KlK6
Pf6m/iI/29mi9vz4p7wdQaZHUYM6FZsSHn81gjDEtZCmbd0PEghFjDHjHsdSevdxK8vzrF4wI5To
ERKCSX9apwcN7lIIrlDyoGlJHjosEOeEJcsH/LQeplF6+CYknftEyMrbZ7PYUFG8eAlnZet1PKCU
5k0U8+nOdgX4J4lUSpUOhcLHz7Z0zuNns7gosBm5BhVkPGXHrZBXw4E5D/CayDbaj/lYH0rOtFdU
57NvHzf1tp9yW+kZOAiFJ7CHrzY1JEmwxwLl689RP1wX3lA+aSOmsxRQzq6swuRELPd7jyY57xk2
g8M1jNULpMZnF0XvCr+Myxrtnpaxqxy4OB+5J/j40V6wL69eI9Myk57hURl/2Vhbq9Ulkk5TiTR0
sNShxt6FeoHm2AaZ/BOfDhlrJWJ02KNu3ff+kFjDmSHasvBxjVfTVS4rsZyY6vF2CDsIK2nVCet6
jLFXY0TQWJM//rmrN8OvZWeNshOgjjQ8aa52BCrsLNmUibHjOm30zW4q/XRJUkUWHJ4YocZqXfjb
FomSQlDWfBuOTszBjMZj4VsTv/F9mMek2gyB3T6ixCVyDmOMi3WJGjoH5nE0YXmGrnWhy2SYti4G
WwRnXZqOPkUB70eesLjsycp2u20+4vuFe4HmwSlbw/JnaQfom/Qp08//8fti22Q5iyJ2CflbzbCU
ikYECy9cNNMlP890L2ajmS5ln6r7j5tazTXL62I2Y2+vUwV3DbGaW4s6armGZ3m2ukg/UGqa7+w5
4EJzTpqWCAwRPBCkoU7McMbyxY/7r5SmDe5aSIu5wFmNzVK5RGJXXMbmRdzeJ3UNiQ6TlbbXKavM
u67R4TRKCdGlQ2Q7QIEy9BraQARUMzW5ZDnr5kZHzRLMDhDWBE2hUnF8sJs8V9seCUtxoSPxsC/H
MJPFgajX5QaX+zO8qnriDv7Hr3E1eb68RkcHDy6YPyFwr3o4V4NDOwhOKWAMumsAfZ4vR5g7H7ey
zCDrt8bSy4fC/MKEthr1QZUPeTW6+i7rigywnHJ+lU6yGOsIPLkwg7zep4j7rgpleQ+KhenEEvFO
+6Qi2HBALRs1u7vaeeQsum2Z2MyeITyQxrysEDdEEkejE//OlaW4I5VPllk9f/zcq5l8ebskjgF+
BgQmQSatxkNdaEZcDMLe5ZXZ77i8aM+p1sHE6GsEHZqU//g9u0xWBi+ZKYTK8Kp3ArVxvFArjR0W
zebKK83ss5VHxTnAMQGqh2IWtXFDO1jehG0ptsjc/PiB11senpijP2ODQjtbLWmsnjiIYy6zZc0T
I8/5LIkBaLBbTZ3DERftKcdM2VOFcHS812VKLshWlNS5N47ZF4917AA+/fgXve3g1G4kXY4qAC/H
XC1uTcQuXGvI9+Hv2lu3Lv6Ys3sq2fTlsf7TwR2TY4mgEiMJvSQU7w0TS9qIRYvKE7tF9rIkrjn2
c9VG+gist5DAdpncb+NCtzk7dmRn+y2RAcZhEAXcq7HKcMh6JVQFBaJko+Vk7m1KIdvLCBs/l7lJ
jMtAX7jWWyuasy9tms7oG1OunYEmphg7YqljT/z41a2CA16eCkMjn9Exl43POrjQCwO8ybFl7Hrs
6UA52cgmKJB1lTvP8ziPiOL1TPsOKFA2JF3V6tCVCQFbkEDGXTtXxtaC6nlnuVr6+PFPO16Y+WXm
oq6i2LL8OGxrqwnFI53EnVIyRV3J5WHfkdyFHn+K71wuQ57+YVsWMD8HfDt1NskuaTWoFMSAVhoG
FB9WZr9xw9xX3QzAAMbFieHz5rGWw4JDjvcyGTN6VrMxjqGOgD5FAb2zzat0xJVK5aY/2IhVbz9+
qtU5n1e4tEUF0+HT2sz8y9z16lCdcdcg5oq2RFHdzPwqJiT0SSrX5bNnUvByTWpIcFHUHtkc2Bwn
QbsBtXdjkjy3r9PQOnE+fPv0JsU8Hh7gKj/OXW2xja4pTB2wmZ9o1gQ6puOuwBmcc7dB6P/x059q
ajUrSLhNRpHRVByVzW6iqrGVbcZESezqiQnoeKOyvGcKlDrzAkd91xLm+qnw5nuEMzn+jHXyFmnV
9FSiw7ifATDe9W2oIwkozBML3tuhu7TKikvPFYgf1yseTIop8vpEsnMe5OcU+zY3hHg6uXI1zsIM
lWElYW2Z3HEQM9hGV8zp5W3kxM2vXkeFu+kBsNzPWW3884/MscZx8B1witLFajTNRAHgMeqkP7ij
h6K8m4kXUMO+iYNTUMx3PjKleF68KWwp5fq8P5RhiZjDkX6OK/DMROVybXhGeiNKmT1+3J+OV5mX
j0xTS71/WWcoHh0PphmHVMnIpqmWqzrAgJgwwunU9HBcuPl3KxSPlg2vQTurVhwMruRWkGNFNniW
7I1Et7+ZBNFfjnnCFXBvgJN3EBuAKgzaE914tbL/bdx4eZlI/4TtrhrnAg/rQagkNlZTXVBJV/sw
ra1P3KxV3GEThBcS7PFEWSPb57LOztn5xz9C2Dv1icF7vJv79y8xuGjgVEY1bX33IYowqLyxIHoI
8O41XP70uXXq8SYf3fbMLLiLlqVRPcpBqIeqVcWJzJp3BjTwTcYUc/7Lkn/8rVMAxQn2erjPOHEu
c02YT6Ol0J6q7oGdv9rbpP19/bh/vfvItm44BrJz/c1K7BQOFuQxl/5YZjO8VoOaHYff8woi8U+W
1+lyRo/zNLTTeEjIAHn4uPn3RhKloyX2V6cI66zmMJWSMeiNtfQDV6+x1prqdszT4LozDPXr46b0
ZY072kpZpvu6rdXULCqIc242o9CwkQBwBCeCL2nNQ6gR1jw5UXMmU1ySQTb3d7aE1iLCMf2GDsi5
VukU7T7+Oe8/+TK2BbxT7gWOP/ZkkUASD/Q1ErUGHzWtxsAu/7AZGv8/W1pPjFpYFKlGSwXKom1A
oW1HSozOdY04lX39/li2//NUq30GBI4A+yZYK6wDwyd86agDptz4FAFirpw62cGz87ZZLclxaWOz
v26GYZ9lzqlz4btvdzkxUJukrv9Cin61B1EUKi2WA+nDC2r82UYDZ0Bx2o869/f//EOaJnV93VpK
wHLVraKgJTy3Zfoyo9E6ZE1n7416NP2M8s7Zx00dn/r+zk/0F9uTgI9JQls15WWVqzkjm9Oh4HrR
ws793RONurQ8K9/PsexOZKkvM+96xLD2MCFaJifO9ZJKJggHBFXyNWuiPiC+dlvEyeOJBeC9Kcjk
VtehlsTd0LrygYQzN2qdVuZZby/qYdZuTKiD8DrQWDcL1ge4nXmdWybm3AH/8Mcv9b1Z93Xzqy47
mq2UhK4y6dvU7VGuu/ssdfIDDDrEU+yXtxSKksPHjb77ZsE5c8+PZwcOw/Hot/sQIxjDgC9pJX4G
dex8cUifaOW9UYAugEOkycafiu9xK1pMqDSYd+knmXAPLrDbg8DXBk/aPvES351cGVMUCKiWU9xc
NZU27E/wNEo/xQc1QhClDuLE3XiWYVMqAkhFo9GXZEKddamqvta2nH9wmS6mXUU990SPenecoIJa
HpqnXo/+ymog9be83aTnjEk6R31t5aZ33SYmgtChU+f/xdd81d7qxCMIDB257OfhI6RcdRdaG4P2
Trzj9/oMpUGHorHDnl8uf//VnBbkvUbKA3Nrm2nolxsoPdoQif/iWV63svSpV610xQDQea4Y884c
HVRIkmpbzfGJNem9Mc9G3Vwuo22OwatnaUeql4BxGXRZ3VwQ1RRrm7ROhm9QGfEelsT8UL3jzAw0
t9b1Q4ZS/MRPeGdwcNliSenw5Zi6V1uPzEvMoM8LLCFDqC5VpMiEWTALOIetp4/7xztTjMcei/KZ
DQPpzd27I4JG4PpY3Cdh8Q3Ly7iZqRm1bVl9b1jC9lkJsfvjNt/pLbQJDlPYHNM48x9/x3acNPKR
aTOMCTuKkkS/EFBnT4y0d1sx6I4uK4T9ZkWSvTPPU5PBiWiLwkfM98cEdXOi47/7+pAM8D8IKFhj
jx8FRhnGQ50vBXBIBqwLbrrDCCm/zVJhw2jC9G5IiFr5L14gpTeXl2caHPSOW2UnbjpRT6s1tYlr
6q3WZRqdvMk1+FNWSyxQM8Fhml0KJ+vV1NEac6xyTWfqGMaUiCTZfOmAWO3dKJ+vKq3rHpIZ015d
AGTUxGAc0sqYznGApTZpFvWpktS7rxoDFuozDBdUN48futczUUKF4LgZFcjQB3xse3Mw6kNWTR1T
dz5cT5aJwOfjd/3OdMBb+E+zy1t6NekQ1Cc1Nk3kKE8D3NyqD37Pi9wRaWy9EO2TaUOwPOF6rk2e
1ujGJ9p/p2aFwpPykE5sibco745/QNyOYZeREug3xZg+scAB2dJRq5uQe1v5w+3t4RfWnHkCZyX0
h9IorB9axjUqDpEZD3c12yHG81xyG/Pxq9HffTdUNijx6GyR1otZhz7dHHUqAOxfEY4oePYbo8u0
G07L7k2cafrXUVmHpO1gYRgBoHdbLUQzZ3rA62H9RoX7Tcos2GpJbJ3XHp4+QejMJ0S+S164G/Qn
SkTvzQlc0XEvwdS1SBSO3yWYKM3NLRvh91jAUAhldA421zkx87zXUz2XSiOqAA4c7uqL1VFRc+OZ
8MXIb14gdcArPBkMe0iG48GDokjqa6lhnPv4e7xdNixGxlIgpmzL3m21csGtIdHc4xThwtXYRsT5
7BoZZfukq0L/46aWFeh4bqApwr9J/3A4Yay//IBxUHkI3jA/FPltOyji2pKhH8HeoUHJd6kpkiss
5zL/LtN+PKUYM5fBvm4fMRG9nQdFZ7L0zFejEr7DlJPeGfipCkAvpXGd/k4JCsDgQW+9STIDZxIi
Z+fKTvC7wjYaPmsY/0jaM9sKaX8Rzc7OEypH8t/MCbZLHJEjvG4ScbeB3SXhQdS99SOex6qHlxgE
3Z4V0rhxpxBsGDGIzbALpWju2Zobd0th8kcb9hgwdRBr5T4v2sbalHk9fiK1oC1P7BDedmRLGBSD
EG7RXSlUHz+/xy0zuGKOW6kdD9gfZXLfUOX8x3VLWll0GYwVFq31PqRSNnh4D7xt1GCecgtYAPbc
/06NfDyhkXivPxGLxPzG7SEdeOnar76ni8zQaxUtoVmtzmViGo9CzSaEIyhamJhV/Qd0+27QbPPU
ncC7r5JYGdt1bHr0S1X5VdNGB1Eit6kac6jTIW6OZDmwrsYHE0DH12AI64N0qmpD2DkWqJilsOGu
+pJJTd+Bo9kkWhrc4Xob7j4eYu+cW5bjLaeERbnFf1ntAolFYI0jVgmqSGubXDu1xmcHOegD90DW
DUgVEsrmVM+ep9DUoEkTETZtZ5dBuB1HLay3uaOmf1wH5DdZnF2WQ/5yt3z8neIAt5/jTdKnV5Y3
WdJhPFf9/Eu3ytIf63nOiCEJTylo3pvYiC9+kUSSTmOs3kRjRAxCy2ZLPufDNjTsYs856pc+6u6J
KXSl1aGOYbO1MBy6AptiVKGrB2wCvfU8Kp1+LdzswkWvvIHFGd4z3air2I1h6GnRAData/O9Smx1
KAuXyN28Tu7hL1TPRPVEv4g3Fre4uwmhz1orPjH5vll2l99Ix0AOxVjR1/W5IAy1qEJA59d2Nt4q
u9GeMbgEP9rUwQLWFnEkDpUTjX8UP+3rZJBr+nHXfDNkVj9gtRVrhsKNbAuutFIZcvPIe5z76FQV
8s2UsDTCAYyNtW646DWOuxpgK5soIZ4Su8kVV3kXaWbihtTMK1B3l51l39ttc2J/sHzdo2VlaRMV
LGcu6kr8t+M2B2KWIkeLgciQo4mVOMxDpj2MOjCmD3ERal8/fpEvIpA3DUK5Z5fNKYx4uOMGbVwX
Qmoy8KVQATiR0PaT1iPOYkqs5s/Y5/VPvIQ24r4Fj16jI1wihz7+EW9G1/LQbBgWvQbUh/UZZqSf
RaFdaqTgMv9FTHjcgAr7RlWq+vxxU+92nFdNrfZf3HGGCGboOMAZCO2R0T2A/+zs40be+4gk0Tn8
74vAb9XIJK1+DLVE8w2oMQEWu2p2SdByxSHIW/FlROn+5+MW32z4OM3yljwmD+SS2BmOv6LWThgO
o9qjmhS0l3Abp2uJRfwuG0NCHGaV4J+c7fzENHCq1dVUlQZd2IOg8vze88q9jcDoj1GH4b5uvR6n
s11daVMbnFgu335BVhdEgYtByEYjsXq50BxnZ4xI5rBgLV5aonCudDzO5x+/0Ldjn1bQprDF8dhc
ytWjDUwv7mz0gQ8Ectp4JIx4mNS5sY0xwZLngJ3sQJYTtIwyyeIT/efticteWidW0KN2LthiHn/O
VGPLCCaM1GvPSG7IY2kJky66+sEx2yujzkkfyurqfGqh3sk69X5wRBN7h7v8i8ltzXOrdrPdP38h
bPUwWeEGWMSSxz+JXPe4KZo68JMGP61elOnZSJzkU9CA5dpaRmlf14Uz5H5hEPrwcdsII/jT17MU
LhGbWQIp6xtJ6ICzF4tGH+4is3Mvw0XVtg2B+xEMJCv8oppg91PKyv6UhDpoLk6nI1aReMgEA89w
8Jm7WoMX1q4d+1CoCsdlYorsC3KX6AsXsLdlYHpQrrj8sXCjY8aGHGQWxdaDrsq1cqlN8S6ICcGI
lCIkYjRLUvE82Ly3tQiArRaaPtxZdi8+KZMs3A206AYEHOWLcuMBk0j9unV7Z8O1GXpplZuIkirB
19/kTW/+wm0x/ilQ31+RxrREp8km+TJ2UDcI2oVLvNXH2fpsVlP51CCBWSJcp/rJTqW4Dno5ktCQ
EfICLsjmr0VAJC54fJllhCCNyfPcjUQF2A78gw0+IAcIVFNa44UUPVbuLsC0vdXLoRophscdaPOM
/GgJDYAzsFOp8EqzjQkZu2jIQl5M5HAdZ3GOVEV9GRFJJ7uuMmNojyCAojttMFqSB5PUfSAho0n7
XQ36qNhSS3L7fmu72pmoQw8NRqEafQbvlDfSeNS5K+JgJHk+0tphCWGl39p5FTzGockVB8ib8kGP
IHXoByW7LOdikMAssFcRtEorWNjzepR65lYA8HN821E6/JwMTBrVICF/dEQjfm96Lr9geXt1BtvQ
GmdMNC4e1kGlQ7fJ7ZFz/6zHKUAS4AG/e9sUdxUX0r+BTsA9E86SM5xhOW19FwfD/NS6eTjsHUK8
07PWscA9zLPoiLklfRC7ia45MaQzl21bPbX9Z70tKOXoGcUsQCL2EjKe1uA/MjKCZ/B4qp0v2DuD
WKHITYZh5U6EznuRGcKjD3XUQN08an+mmj4w2v0CDbbC5pZKS0PRNJVkZgxsHbR9kgUdXd3snRvX
nmcCN5RoDKzZ0AebijuckshtnE2RNv3iOkAm/gTW8L42mXs2ehTI2x45I7BysEg1JwAT3ZVm5+nX
qQjZHvREK31ie+nedVNdfUaUAGVxrsuKcqdRAK2p6mShcY7NAvgGkXYF+ZTcyEFqOn8+YoIlCqWE
TMOXcwiwtkfxzWCwPVLp6YedbVDR2c54lM/jRogFVFJaoNSsavzJhTMAU6/lD+I2EI+hlqeziRWv
nz/bQSg+c/FpfLepC0YE7KbwUiY1Nw8FnPBxRxG1t1AFBzCZDRULwmKqaWaIJ278uzMJtU56St2b
lpD528Ayxu7C1PP8gvSRtji0rPruwrQc8U5H2oBucKgTrslDROA1t4Thldta4z0AaPl97lP7FlRL
FxEuEmFgzIJ0QXm7AOwiTinXlkbUEZgAKZ8H5RHYmPOixLmmOUSGoA1MYP1MmJW2OfeZM3VxMAkb
JcwWA3phWr/rLp2z214zYTSHUaINZ46AVrLJONOZG2mMZXwO/aiAO1oV30BWmU+tFk3hRtQN3GFJ
UO536IcwPCcDjJPvVWGG0T8fAmp3ZDV0RAwSkLIpO5s9WWMSjpOYw4MzpsYZRGNCn0bPnMExXqg0
i3+OE2IyQtqz5GtkQ6LYQNBqmIBtu/mZ92H1ECKV17ed63Rf9S5z9DPHlpAemRiUs01VSqRV6DiP
RqJSGHlEQ7T+NMT5+I2qmTn6/WjZ6W6KI+NuJIByPDAoAn51bAr1HDdEoGwhQIQM4yRu5WUcAuo4
J2jcMfdZQ2UKu/jIZbfXBgSdGlMgNbJkECjtiIVJ4z0GqTLbim4UFw67VNIxKZ9r1J1T8b0CNKbO
JjDjOsglrYspcXHKARnVA8KWrTVl4DSqJRguBpbnExSQOhu36uT3fmzDJwsAWUuoaBQAnOwVFrNp
FCScpYmTifMyssJwWxlIqs7SXA4HN3ESd4sdBP++njnmk6H1KjhUpdPk563sCagXyJ28DSqsgL8O
YSj3SgQEsBvOCC8gasUfYlwxFFqATtRVZucDlM2EHfVWtdYQPKYwfopb0+Ae5NBlcwebFQEtfxeP
abKpei7u/MxNh69K2pBWJrI7vK1u1q1+VlTY4x6J2lD5ry5NhsGvIPEA9HNa0gWVNxxCJ3YeRe3N
X0G940xgBrVmqLZB/MUxwUlQqsMacZN2WJd2qVUUyc9AY9XZ6AZ2ahQJHhejQmXUak2dBMd0rpS3
lTLSfvRa6+XUYShN+FmaNKM/G1H8Hb3feAPHekjv6dpD6UdhBVNfj7XnxrKUOjdVUP4Q3JWkW5zG
wI87JwiZO7zOm82LWGULyADMn87E65FUNiDwsSFJEmkDeq8BD20Dqf4S553+pJkB6KyQbBNQ1exD
frhwiK6sOG0MAhRzlnZhddZD6ATa17q1eo7s5sh5QGt7cjE6qqQdvME0+mIWUg+3ZdoWjzkyIsOv
y14HUtx3vwdznr7hlx4YeLWVXMqgkWwZikn2C8wLXlMEkudybqgk74ugnMIDeY/A0uzWmYBxFkSQ
mFb2HQqNcUPyELEfJICW3aPZJPF1V8xm43vlTEgh/1RAdE4F0JJEofRnZOpRBMoc4go80Z7tHKFt
/W9DH1isQxE4V0klqu+qbBQEd6Gn3a6fOgzILsSLSzIX2m5JFaq7AyBljRRI4kvQmSj0yoDVI+ZP
byaCZ4/xxrqzomL8HBTu1BwkyF4gvLM1gOUaKIOyjVPeEpJBvyanNYQh3ihk7RtOQbA2JixjAczQ
fvqRdgVZcGaSw63qeS/XmiyRREMdHy2s5hmhOXUyXgQG6XcDhCCzjwg3rEgqvc7MKEn9mWsbe3Bw
N8d0IVYbakj9IerK9DJzK7LchDck30rGY7ftlUbYd9FUCnhUZ2lfoawxCG0Axj+aaRqJCuQED7tK
q9wL8mhhlzeawF0JWEf+KEb3IMwMuHjP793kuWEckrIR7c98lKHYxUD6CDBx84B7i9FbHKkcEOxt
XrdBzOIv5wszGUqwzbM2XDaaim7QjhUpXB5p3S/wdMqMM2R4G1LfNk8TtsdWbbCUQPXLcARCJsMF
EMxlhwZWGyZszdWS8FaG46WbuCI4JBrCgR0x3rCHmPkhBem2K3d1XpI44URx/cvKR/XHFTU7IhC7
+bWH1cbehA14+E02JQvDu3MBhHNsamDrGzMZIeOIAZtgMQp1G722Q7XFqpmSX+cwcZLjxzq5t2y7
aHdTwqtZDlnGqar1y7XA8UECIwwXMPx1KSKu1al5g5ozmyLNx5NCRGLCOQbUZVNWlxNVpE3gTHCL
ILJyU2Kmn1zZDbf27NY+SWfB59gptXOQzzNQkvD/UXcmy3Eb27p+lR1njh3om4h7zwColm2REhtp
gqAkCj2Q6BLN09+v5H1sCVaxjjm7E8ui6SxUArmwcuX6v9+5L2bAKHB5w8uykfjcSqgqVZ9DZMRk
JxhKFSZW3tO8Pg+un2bAR31RP7y9NfpN/QZ9KaJm9DUqcIqlfL6e5TyEnQoynmOZrWb35t7UZi0Q
wrSubQ9OZg6f/4YEOzYhCc3GTdvb8ZleqL8XcBDPs6Fnf3ac3GWh2Bm9oZEjAHUTtF0AK6a/J9aQ
jpdT/c835r981GIfqsBhrcFae/jkKvEuzrT2gxJBUMbDoNnmE0KJWdQfTdLjp7dn+jd1BwQ+aKks
1/AQFx23qD9V6e3CbAbOvT32FY2+zrOsXiugNs5ss387k7Qzs8Om+9FdVlZntYRKlqbeCoVY8VQY
QGABG5N4UnU7q9L5/YexnaZN24F9sChyeLzRzSahfmOmY7WCnp2zGPV7b2Lf9Pbk/X3/zgNCMeN/
PmkxeWC9IDk53DUOxMZd7ITVzsVCmuZDh87dSAwBYJX449sferz8xVqnrEn3ABpSFvuP442f7pjV
D2EsoECu8PzScFeHApeoUF2vNNwNz3zB42P3t89CgsQxjmYjIl58waaMqq51Cm8V1rr5OkCDHFYG
GMAPFdSuVS6T8mNcGvmz3s/adqws/fHt7/qbp5PSqXU8MNBMDkQXZdzBDkm78bpZGfrgPNY5skaY
fPKP47j/IIMOf3yhBcFo8df//t/Rim7la9P1zeu/rl9E+y9e5d9ejkaR/x/Ai9Au/DT1R4zSv17L
DqbIkb70f//rpmq6+F/4/7y+/Eww+vF//YEw4jjk3zaqA9669K2gTeC5/INgRH3930RrJIkOpsrH
Q57/+td/AEamcWQboVXhABK63I9e8/8QjAzn32w3qLiZnE0iCEGf9N//B+hT9Fr9csf++vvPsKBf
HxSFTnaHsGItT7AGmSRi4ED+3gO3taNKq21jFxO+n+biP5/2vxl98fg7NCuqbYiJU5lan4AVx/6R
nvO+sZm0nwNvq6H+1Q3wXWGZ3noFBYYW6MU7Bz+GyJ9ihNGJDkM7Gd6VefpZADvas5LlmaB+as6P
P/95cNnmVhJy5e2Aitxx9UsUdOdasX4N4n/dUOPXwT1rNkWn5NG9qWjhuh+U6iUvVW8VyUI/8849
df2LUvvAJygcqEb3sH3HSxxMNw5WVWdOvE4NvjjCcwUma1HqhncYL0er0DQfiZSsuT/BYr95HE/N
zSIatqFMkSUm3h2yVzaPTaYGFtv1wI3PdRL+ek7w5+z/aEz66dZSFBvn0jbdu8gR8zWOJ2LXWIDU
RyvpbrE2oyCs9V8U1TnXtnxiun6gyX76wJxuGzx0seNL+/5mjkjk89A819VyavDF8uUYoixLmtzv
KL98VnIMsKrGenr7Xix6tf6aqsX6zVw2Sk7by7u2RvCOBPvoQuqGe717dOeHCuRwjT1vdkuL61rB
JsOIdnn/NYQL2G34J8DCUA3PvK5/9Kz99b7+62IW672utNac7Vbe9cBEB4HdV3RJw/CQXtvR0R39
y0hxYlSOsq69dJ8dfCVKlmxe1xehelXgoP6fP2oyfn4HEIkfS2dT4Hql0ODJPvDMtB2n53dXerxX
P91w1W3CYoylvDOwGzCML5OLeSIzYoyXDV4o7NuKgupD467meqNQ1tFNasaU79QSIFhWn+lLWDAY
/pqxRZzJvSJVGn0q7lRaTbqBPkNmzi069hrM0Iwz235wn0NxF0agcUef+cEkFptIjM9oZAIPO2Lr
xi9n2SakKgnn9+0ZguH3+xlahCcs1LOkV0RyVxd4KuuNsx9G9Zn2B6yhUnx6cwj5sGapQooPENV7
OiFkeRda6aN0m6tWrYFZe1eJwFrXSO71SbnuveSZat2D0vavTV9QYRgvhhZTZnye3KNrYN9gXBi3
ezz4Huyh+QI0dzXQkhKU2vi5lnjR5NQj4/gSF7QgCcNd4+LhOs83djd+IC+4UNle971zqYDKpk5x
cZyxBDezKZ5uWiDPCMruUqX9nJT1dSk4HcK2Y+fJZgsH/A6WH6cIiruBsrqa8vyRKhjeltm6sdI4
6IZ6o+cjhsfiwtGrbYs9jZvLG0Mr7/Mcz28JGBBvs8NU22fenqei4CKGawPtp1aX1Qdd8oKLIdf6
9tTTGZ/rxbXaluZtPButD3b5zD0/FaiWgX1kwwAknO/QCACgzQaM8vrtx+nE0OpiYwmCNDG9QhcH
1KvP3gw7QRfi0/vGXpznUjXOXFsY9aGmEM+RWnjjusn922OfWAVLJAvlUHyWHas+aKrbYg41WvFd
Srn7NgVLUbxv3o8p7c/ByMBaxjGjqT1Mg3fXm/lFqmb/6Fz/z/iiLiKy07QavHqnPihQMn1aF+/7
1DNX75ucRRBVrNFVUjTIB4kxDFa1WIhghqBus07V3/ncLOLjSHOkgKzBEZwyHWaFTluqcef2z6ce
ykWI6z3bKmU0N4fB4X3jWVGzG6gbb9+enVOjL5bv6I5p6+I8f8hHWBhz4sMSfn3f0IuFWnjxhN1u
3xw0T84BvMoDbX3nQFG/v24KC78+jQ6OhJ0cCDt5qJkB9ojQzwvnXWuVks+vg6eGUlam19XYdXpf
5xzrEoyDz+RCpy58kWflUJlSs0q6Q9G627IZxKrV6uJMMD41+N/W6NTWmcvguhduBOKJYEB+uXrP
/UQ99uushBa4gMxwiTJ1E+8k6BI8QppzRJfjjft7roPi6NfRC1kAIkra7uAdqUBUrzcyzz7UWXqp
5fP3wUwuyi6XBzqpozMNxqcma7FqW9ueZjU7TpbIvvM8BUbJyfn75mqxaD1AE9lgds1Bb+jaBXvv
+JVp7t4e/EQ+Btjp17nq9MSNEqGIg+ycEmdBS0HqM7colkN3Pdejusl4zIK8rGkVdzwK7/UU4qZi
afekDPVtKS0g8c7UP4wwBW4QP2o+NvV0H8Nk9jlyG66aqf+GNZ/p2xJ+7dvXfWrCFwEBdQzusIra
HYTrvkacGvkA1s+M/fs0xFz2JmHKEeImX3AznUzZFVbj+L3hPKqmXNOuDD+1iDEcFGq7f9d3WXal
z91QeKVSd4eR9iKtQXOidfG5iuKJiVpq0wC9hSUHa7xqJ+w38ceiodYlNr996cf1+puVtiz5agYG
qHk/dQcLZ5lVRE/gpTl0xartNe1dL/S/Yb9oSW4RaWZHh1g6L7rRNteYacxn9iOnpuf485+2RTjV
ii4BOXFwuiN+0Gq/2WAKzwy+kOr/TzJCoezX0d1RmYqEToIDwFpzr+Lyd9kNyVcwhWTitZjX6SiV
vevG2fXU6l5wFM2u89jxzlzAqW+3CB30PBFl7aY5zEV7X4nmsi+972/f+VNDL+JGpdDP2xRdd8Aa
4KtQzW9qK7+9PfQPbt3vnqrF4h7CkdN1N2kOaTX2e62ebLrrSo/9KtJAjgUjuRLpaNLt4DzZcWyu
MG7Ey4NghVENJh3YKJb4koQZh45e/8EpSuXY7xVuBg/9WAMDNFDCsAhE0fE6DrOjhb2drzF18LZ5
bH2sZVistHmoV0rhAs5SZnztaOH0ieq4LmldscMnqV1542BscD6bA1Ot6zt3ssQ+xqaOXoA+ucF0
uvQNO2xXhT5jNODhYdHEYbzBaUf/UE1j9xxmw3TB4aVYDQXGepOrfu2nFpwa3m6rKWuFP9Or6IPP
UreD7T07shjXg04319xIgX2O/DImSh3URfLOt81S+dwOKFmnsappAeOgdsLk01e64kykO/FiXmKT
7Vi4psykONDFUQRTwml8opavyIapObhlDsxccJaipew85iqOziSmJ6LUUlwlG1ptgauLA6E83rdh
WfmKV9T7UZdnPuHEalh22Oo9Pur0b4sDuoUrpaBnqtIb7UyQPWZcv1kOziLNy/Shwq/MFAdK8Xhb
eTQd4FpDrwS9dnttUrIzd+fUl1hkfOOcFccW0vbQivq2b8LPall9fHtJn7oDi3xvxIfEPbrdHYa4
MD65jVHcl+pcrQEZqKu3P+LU1S9i3TTXMEiSSRywHLmi3QMfTffp7aFPXf0i1jVi0tMhIkdqsKO5
7Hqh0wFoq9cWm+Mz9/jURyxCXo9xqKNCWMQ8RfWuRKvIneE02KJgwvOuCjkIkF9fRj3WBlMz6fbB
FvhWj+b0cDSwfHuGTkz+ki00O3adSMHYSt7gw5M216J9X2XftJeP/zT0EcBaG2fjoLG28fs2w/AH
f50PJ3OVyTIzG7u+bl94w0tkeO/LWezF466Po103rWofnMTDkDKMfnSoZWeelVOTffz5TzlL4ylz
OLmehSGdptJ0NZrBpJ3rwTg1+CJlMYZRosIq7IOF3TeC3+4G78bqzJUfb9lvItkSVNuMdaf3rbBp
csfkcAg5SIkwzdjh79UEtEnQ2+tgYfr2M3liSS1ZN3SBNg4NctbBHbGb8vDu8F23Qcst6XB7+yNO
TdZi1Sqel0HB0qzDIJJgsOtHRfde3zW0tVitGOFOumgmbnKtZNivt9pmtPB7e9/oi6oEHbN4CMue
C5/ozdXc8oOMz3GkT0yKtVyvsadicm03hxIHc01z8DgX5vPb160fZ/Y3T9DSRYIGXzdOUb4exvSq
7JwtfIogHzd6iX1luGoFHHFrpdITUbzqxpfceFLN+dKw9w5mMMe/1RfJnG3m8EzcW1j5/JnhLzF2
ZjxWU5YWzsENB99GqeqOOQinzEdqgxT/ioMKs7916nSP1XmJax9ew35fm/j3UGw+HmLUuNO9PTmn
Jv7485/iwpCmFZZWeXUgOdhUORLbqUEn8L7BF3GhNLtEsJWsDsgbrmmEvBh05VwkPnGMho/kr1ce
h5k9AEooDm7fDV+tOO33hYheKM4nGzEfsbC1Ne3HRHyJQ/nR1MSjKFX3fpxmIxAW/ptFZLd+lkXJ
Gj1Gh9xPS1aG0IdbiV/BXdXye3QQOpjJik9JS/t/MeqfOWy4Nur6HELl1PQvsoSRw3+rD5vyoKjx
d12Pa99zz9rbnMgBrUWkgXth16qmFYd6zK+rqaMjgo3d0YfsRY+G9yWA5iLmDJwg4c865AcnGl/6
PvpiD4/venqWxgs4SFdGrcjigD3nuvDSQxqKc/O+aMb8cw2ai4CTdPFcx/OYH3rOLPfxOGsfhFGl
17qCeljkSbT3ilYInKTrZtVFynhTGl1+P6OsCtpB5JshOzbgD6n9JU4qeeWCn9xECaXDjp0gvRDa
R0vH+hJjwtexMbp6NVSDvSosdi1F8r4T+b8JtaN8Dru+lEw+PeMoxLFsfWexzFykIwmmf0YOuufA
KtraTvlodfmZgHzioV/67dBJzM4177JD5pavOL8+a/aZ0Hpq5EXAUfG1cdS+Sg9Rg++h2doNvsT/
TPj91yOzCDiW00CrmofkUPRDsdYipFVTX5/zovrB1v7NW+rHz3+KxEapWGLWRoZ3NnKiWdwZKI7d
lf2eI/fCoocklWu1ejGOr/bk1XO0bWF67Oz3x2OTjL74OLdWXTxQP3h0zXhjFaOPZ6wfDvjKa5A/
EswsP2YhtQHxRGMDOTIaJP1DKGt82vo1n9S5zwM/tbrNHx+rRf/M0emvyVvEokFVgNaaeX4YZxxE
K0Krirv1uwLFkvTOabSWGlmVHRpZcVY+bqpE375v6EXOk3g4lmCqmR3COrqq9PZW/DM23Z8TsuzW
NKIhjWG5H+MmJR+4kWskbQ/vu+rFLiUnwMSTZRcHy0Z7dKjf+T43FjGhKvJSG1BeHQyZIwikrWwv
+sZ5X2K8JPdkYVYWbDgZvaqvo7B/pi739L4JWcSFsqoLfHrN4qDiIh9EfSa2yGHL1ftGXwSG2MKo
bpR6dpi9plphfXdjhrr3zsEXGYKodFux6z494Df8pNlxG7Rj/85d4bJlN0QVYGA4UyKVLHGuRZ1l
ONX7bufSXAhrY/rfyGoPWuq1a4mc3YeHfg65eiLSL3tJgYzQJ6YlxcGszaciLb+Ugq3+2/cTwfvv
dwz6IjsII5FlvV0mBxXPDALxFcvesh+JtVbt7tUch2g0cOP+GKPHuVvjFWlTi9UnPZiieTWZbLEL
5S7C6MjojW1TFP7QfjOyj4yQUxg2cguTnKO5uSRa9ztqv75ZTHtDu0pwGciAD0bVU8Xu0ya2G6D3
OxTbzXwggIvS2mHrLtXNMVS3zuALNUX0sZ95LJRB3fP+qI14X9qfx6pygqa75j/qGc6+tD517vTF
Db+p7oMWar5p3rLZveJlgDfGt2bcO5B+if44lvluZSNYio+vhapHFRebWz4duc2HoxBz5Isk4j4t
9hnfR4lfw0lwf7+2vfXjcxhSoxasQDKV6TW/hjfqmuuwEMy6BSXc4o9pRP4LRnbbmeQv4160qLbl
Dd8tDV97KTZMCG8zqYqLEP9xpLLY9WIY2dQXnbrxwoi/bo7vuMnR/ELmt5XWX1IxeAo9Oi3Fk27t
syG66tnWaEWyjnT7iWuIqK9EebHTteem1X2sQz8lZnEZlt26qMvAVuP1HGnIh651+8rhACmOIt+m
gtpjyRip2nqcdbrekEUyhdqIMWa979VN39grrrzrPqUlXqLDdFmq7SqPaR8UqwwHSb6j3j+7mX1N
EQCPa3VVv7OosOTjwSvJBoxw0kObRomvhdZnNKVnlsPxof9NYvIjhf4pMYniVhaqYBuBEumj0+kD
J1B9h1iLW5k0cRckkzxHcTu1rI8//+mz3KqxG0lPyCGLoytpVQ9mZJ+hN50aevEOqFGHZ2XfZgcb
m/C9W4WOb47OP3Od+fN1/uOo/KcLF/3o2dFxq8uJzXMxjNdZV5ypwS6QHH+NvXgF1BxaW9ZgJIeS
Zz8eEfE1wwULLO5x23E2x4ynBbHJoyeRI83ajdad2YKduvWLrC0fcW0a0zA9uEb+nTMv5RB6rfhY
2G723Ugs78YFQXcmizv1NZf9zA1kWVvMdnLAAKa+HMAK3pVtaICSSCh/9Mp4XWJ7E0Rp3YNa6L2Z
Nal5e2G0blCy8PeJE2m7t18BJ774stUZ5kueN3lRHtS0EtfoIfKbrnXz50Q1PaLmFK3h2ZxzWjjx
ZC4hT26mmJAr0/IA+eGlzt1nSCMvb3+PEy+yH6Svnx7LvDPQpNHEctAigKSF50S+l0kvSDsj2atZ
4+0UL59WCJeq923BtEWO6IzaFLpjlh9A88mABhdOG/N3HjQuMXXAivXC4rD0gLr6E3Lbl0LVP789
U6duwiI8GHHTKq7Z54c6mx7BP3ym3nnmYTo19CI/nHoF70BTTw+doz6GbfpUN9a5MtipsRexAYOE
plMrLcdPVn0KM2+T192ZBG7hcfVn3Pmh+/zp4dFCFympZyYHlJvFxTipKP6twvwI6clZx6meRL5S
upwuV+DE1/kw3UHCwDnas4p0FWOou62qGKxIqhQrZarlegAGAUEEZixFBW3XFIC4TRnZm4wvgTZY
Q0Ich7hln7mlx0n4zZtr2U/btJMcNOHFhx46TWZlm5JIknJWjsIRefod+cxEQwV/qG3hZ5LzBFKt
wX6yHGOdWodjRgUvweet3s4HPfsoiot0VPhG2ZafsanubDCfTrEmW4sbrMZIHaQbBsdsKzE+F9l9
38qVYXIm30JWl9/U/ln2Z94LJ279UvGKY6wqrJRvR+KbTFvt3CIDDH8s3v1u4hb5b+NVzUB1ND3k
mog/TInoNxRP5wfTHtydTHJ7DQisWWdaoa4xdIu2+N0pdJN7rrHFU2sIaLcOyXAg7nhWF+oBbRbF
Y6bH1CuUFjfYstWKVdIOzc3QJBS9KxtLcCeVW6OPZ+LUIG9QKGZXmPlqaDOsbldKvYI9YHfaphND
djl0ZRs0UaFfqI0gE2nTUm5ieg65Q6by4FbePXiKlTVqt3HXkESPRuznFg0Z3TzlgZOLxndiMacB
Pm0QfEopVmWSGFdK7Blk8lOF+1VhPJiDOW8mvQRpnSvJd6Uf0hfXG+xXWUnxGou0vZ2NKvMRsmZr
D5ejDS3c+Ff1Wv8UNkm0ZoU4PuzkkuKyq8M0GNWrkCb+jS3GfG+kiruqDOPO1awvaWxM6xA/t8Cy
82aXdvF4QZ+dUwelnl4hJoq2WV2/JG4jfTFI89o1i1fT0KPHeI4/eZXIn2rIvpem3oZb2MLtxlJF
EahFSuNHaQzytlTRhg/dCEfE7m3gGrEVgBpyLsy2NVb0VpCpYvAQFFXymCeNuEkVka6UPKwf2RM5
JeVpYb+YtWbepl1zx+s66JTY3E21Ga0ZG/SK2k2bbOo1foFT6aFqhyDF8XqdO050G2ZtcpsIabAJ
7xS/T9LPsEaL9ZQRRqbCm3eyAEHRKJoMMrVFWJ06rFNhfqdxyNy60GdvGZZOj0Z56HMaqrNopEtQ
Rj1TJZNpP834SXGabCtf0s7TVwakrVXUgpQytFrxo9noN7jUY8QHXQEnvVLbp6bG3RmbKgLcPEV7
FYOwrW3AfFEHy1h5tentIRKp286jByufjMKXVeKt1ca2Dorbl1/iMjK0oKUhaFP1Ir0I7RRja1Un
K3Om6WNegqL2VSWmvm+AU6j93EZU3RBbaR8TdtB3Hh1Ibceupddwm/MRMg85dlLpDIxLze7wCY9e
oYVUaxnmxhczMpuCfWFYfclkn248xWrWWq+q2yrUXZBtSn1TuSMYqlk1ngqrNbKgVcLuJc0NZ18O
Ilq3Uz4FaaxaCZsS2X4HscsTWqnZhYve7iVpXBmYE7vLXmaAvDQl2+LPqW+kHaVBYmAVTAUXvIwl
PEhM/djt5hxqbVNW/UtoNdaFGBy8cqtcjKyIzrwYnGovG8mGt2dLZdSa3+nPVm0Enh7vm2aIV8Vo
D7s6cWakMp53N+VxeVFCRvnUqviL4JPrFr42eclFz8Ik9cyj/aRM3V3cCm8d8TbZqoPb1muomcWj
JkvjylLMZlsl0uTELJ8cUE258WplbmEHoNf6DQ0m7WXTU66hcJpoN3HsZeFO4k08sases0tsAGac
D4xU27swpW7dWs28NWZi9I5aFr5LpZVuCxQ1D10rzRb1FnZgsPpcIE9akcV+VScoaOYKAdUc6+zN
6qaYP0weC2fESuVba80oVlzw7faqgz81baq0QoTguoVG86ur8PrRzaq9M2wR9fSBj93XFFbmcSCr
f+y9jKJW1gzfRaMQPNJeG+k2043+zoWHvpa6Xszr3MvbVW/Wg8LpRGn4Y1ikwRDPSAfDXtzUeiG3
c1cZa0v0qKtMpy1Wc6SXF2miz5xZ8G3KWIPZ1RrC1wbw/tDajKtibrtLYDzKuqgaipiVi0nzbALR
tB2w21459HcqBcLVCI1j3XZ0tWVy8IKkNEJq2A1dGZlTvaZdN7+09Mb51jSHfjEkQV/XQYjJhD+X
V2LQoXUMM01lJQ/86A+Z4uzSttdXjhINq8n2qiBMrMH0Q2nr5UrnLO2LKzGlnHFgPRgRThlg4gdz
hbYALZ3o9I1htVnggI5cj7rRrHurN9dwB6x1rsXQq2VE/toOeiDiLvch68QNgIK2s2+0ttIDi3/9
3OFT8jT083AV0Yq7q51+FOsudLMPsvbCu7hLJFUTuGG4XB8NGHQvVvwiRJUFeBuQWZFyZiOUGp8A
DxSLltjaizFZ3ZepcChelFp9A8w4JFWPigsTxN0eAyMqCFrpBCB6QJdZNcyS1rBv7QlAvp/ZGKr6
E+fyZahHFzGmOdtMl+Za9YryQQF/t4tNK7kRk1Z8T2Mbmd443rptSN6StMYt38oI4mIcXsNwmu4k
Tc5BJzz5pUhNdzNPUnkyO03ZD70wPuEWmfN09dFqNBJiG2gOP0rVz1qSflUL5zZOCzNIW824yyuw
S+Yka/Sv2P1hqP1h0HkBFGYufbctZ9CdVrqCaSZ48sYenq71MpvT0aOFC3J1bOXykjMMN1bmFQLO
4po2ue62hVbktzNpJdAThzU6k3NBSVvnhq4QG2HviDi21o1Bbldniu4XOS2acRdaQe84gULW6k8F
P4+MF1GmgXL0FECaDjalF3fkM18Be4LXsiqb3/OUa5Tzzb6gO3aVC8slaR3pddE3YPz2EwyWbQHq
3nejLto0MZ4obiTFJ0AleDmbnXPTKKHceJlQ7wc719Yc3GVgp0KDrl41w9p76Mujp0HGE1qq4iOm
soaxqVotJ8/qlWQH2EKPV3UPnC2E0UEj5wS/qLeHQE89ezMZ7qdG9l+rXom2Eyy1dV5lvMbI3ddG
AZUBWjpux2IEIwdRmc2zM4Zr3KK6jYNtHQq5yuzWlW55G1lGr9ITUxABczJ9ryllEiSFkhcoJ5Pm
oz25gmBVmHDuvTBQhZ1tW6+atgQjanhmq26bsuX2H7WZiaZAC9Kkg/HkgGpUNJG3l3ltXNG7dm8m
ueubiVX7s6mEvoGAmU6H+vWY2d4g1MUMKdQH1Y+dLrJ812QnUelRt4KOmWI0kgHwsYS1BYZl7kUZ
421csaaLPoUExpvkoqj0yg9LW7nMFe85nlN7j6+tclWI4SFSpR6odPvuZa0Zn2wPw57UzL5jOurs
sq56dIQR+SaJHKXTjP6QZraUB3h5ygsVUDVoBAjuknTuqZiSdGMBMUnjaQO1tf/UcoFBa2rlDRQm
bedWdfhg90NzNfP6XB31nTggAGKssJZTRvkAyjL+6iZZtp+scd6DsK03hkvUZsVW/ui4I4sDj/Ct
kbfeFgfyIkBkr8RQ4Q39qhywbqpLBzM3A7OF3Gu6wDO0D/Pckyh6aGNF69hXVeFElyK1cUvxSuMi
JTcBQdaULlDFZnwFuak7AQiw+DhlQAN8xRxDxGooyYWZDw4ZjcceSnGnoB+s/KZu9fYK/0Wy30iT
/WF2R/dj1TR970d6YnyNdVXb2LKJLuUsbskZ9Y+plI+yTcNgOKKApzlSV5OiF/dpVpFp0C+yTgfD
u23Cpn9VzWy4iLzku+0JdW2IRH+YoR9JH2l7tRsiXdtBJBR09qfOdV7htl7jSKSuqj6ersKaLQWI
2rg+vrNrv+rlhO0BcgYPdRWODbWqwAZyyk8gBmcZ2FkGvgp8GrEQa4M49dxNn7Q3Ux05l/NUJZ9N
u0q3iJxtfy6KfOUk8bQb3eI7NXz2N30bX2bE3csehclm7Gx1FYbla45ZS0AbxrhiwuKbCaYwCT4Z
n9BlQ9epNm0aHDyD2jbACfW4qoEKzHeQnwiLUPA4tR36nOrX/DUO52kKKoiEwaQkXrLOrI4wGnt6
s/EaYG9BbI7JzIE38MFYPBdq6F6lpUZ2SBKDNDf7WtVy3sBvrdd6FlU8UepMJ5c0Z5TloO78qvH0
yyEGqZ+6hVhHR21v5UzjWkmyV1Md7DvDaKZ1T4F2A0es7vy+VYqPnjALJBAFlXWu+1svCrlPwkjx
Uz11NmMj7C2kiGJf545HvtuXG5jutLl3g/hU25XxGbKvGxjOrAa8Pm2/CZNxh7auXSly6LfgV9ur
IdGiXSrn8roftWrXdDILNDwBfElPfJDavXfTS8N8gCAkrqyukUFLK4DvdTxSEYIK340Jb2pX52wG
wLRXFa+bVMHnIpVVdJP1uCK5Ce64nDo4e9sQ5aM7iGPeYKtXKpewztvEpv2cjNiemjgYy7y5AQXb
sYPl7Kw22w7OYRUDZTNjWhL77EM6cQVUzp09Epo44d4p3lPbKexjR1l+KtrONNYurjaPded0sFQn
DY23pXbXTTjMtznJR5ALx/w+U1fAWzzG/IZ9bNh+lJOqB6462t+iMNN2lQ7WLrNVk04yJ6Y1IR43
iWU/V/3gBlKFP2F6yncTmv4GIIyx0cfQJKZ6Tr+qUU1/9CLeenEeFZeR2duXU6VCja289HKANr/j
680bKPDHQ6LOvlBLjbYWUepfqjF9akokX83R8kBVUu12mFtP8cHidzsrab/TYvBiZZYE7jnk8bqe
vW8AkZJ1oYEizXWt37Utb+xOCCaqb9UbdsIzbfBIKrOmtjZTRoRy+3a6lT3RbRJjFQxpNN2zlfLu
J11JgjiNx3UPihFYIzcI1YONkWY3cwo165smdFBgmG51XR73JJbee+tmLOGbqq69NpSkuahcZ/Yh
bFsfcpctPVGITd6kyDJwefruRVvF6xCBAx0/0mEl2MaH0qil6rPlVAOjqVCs6YUSuDTlbTosXDcy
5LEC0FQ/puNI3waB3Jdx8j2KJsh9nYC8OrjaCpVSvsENpNymZS+3lbS1NbRNdQsnEbiyHAER4qTb
EpLF97gKk2cIoRF+r4rzAAUv20NEPm7Xa9PH4JIMPgLsaSoNu8e5r/ax7k43lYexkJHP5hZ/pekm
ZNTtqMp5R25Qr4C0j5tw7qYAK5kKzC78aM5omfwqVnat1OdvU23YmIJwxFYIbz4kE8c/siy+Fnmi
3Nm5VNaiqewHdy7CnSD9vqyp/vruzGZiLMLJd8eZrMNwk42ZopFCLGt9LEQeXc+5Gd5JeN7YvaJ/
KEhPyPLzOLnuK8241/Qu3Jj0N+2jem6QA1ryAU0zuwp2GntpymZt18PzYNrI6tqSYtP/I+08emNn
0v3+VQzvOSCLeeNFk51bqZW1IRTOIYu5GIrh0/un8fjC914DtmFgFvPO6NU5UpNVz/OPnR9AVPr9
YeCC2hjkMpwTKIWNXHz/1ptgWEdVBze9OdaXYXYnDDfhMjJkpvqwWEgO6srpeS7qem91QFZequWb
oNA4rgmBvwf9cMg2GD8S6eDtI734vfXcfld31bXTzp3QS7ifl6yMg0ESmI4dj+zHSdx7mbpvgsr0
NrQGOyezycY+VqnpQ6L6RrYbVPDiNb4Vrb58C8YmErQMk6S4/mEDeyO8/73oy+ovEc+/Ic7Uf/iz
GY/zKJaNp5osKr35w0wa9xhgA98WapGRLaogGrjnnmCj03gAyNn1si22TTZrTEFaXhbXwIZk8Cqn
3qC2vOyfC8GbGzALl3cq/JOQ8wdUVk5ba2CPHe1engC6HgpUeGAla72VBITzrg4e8cFMRdsxI8qi
HEv3qROdODXUG7DpTIdlVuPVIjF6Rz5va7KPBkgq94Wz3LMe+QcWbx35v/FEY9m85ll651SaJ7nr
J7Yzb34detP/IZ9U8FaMbXAl57c9i9wQV2pr8VfaY/XSdalznwxE/fq2mje67fJtlnao3AvLOwGc
WLfSZUFuTD9BexS+9eNKjalzThx4/CApm7iYRborGm85J1kh44mYlucKuOHGZDT9ycccHMkguEoP
S7ghaPOmaPJnfmeSftD2pxwsBZwUjtuJLOnN0gwvyxA8MpDdkyXA2myJTxmWT0NV50fEvH5UGdTE
bhKXtrQ14aqZJ1CIxb5lVxk2vCw3FedLMuX1dp3W8tj1vJ8b8hfzm1Ea/cXA0wPeUM/3QxksH/5M
OvHkdmQb55IaYcKhVePuZB9eSGAkbbo2fGKlk5F/x13oY1i8HeOTuU0zwnHzcMxerDCLiaC+DKWw
t8PgvZG2+Ow47vxi87gepNV0F3K9vSegfrkz6mzYe4MUm444aT5ON05GmmAII/8Z09GSm86fGh5D
szllXknsdj2YB6exvYhlQG3SxZvTzVQjP9m4FZLsqbUfDJua5ToItnYtu71BQMrJsHsSB9jn46aS
6Q4AqyX2OnQOVdeSS9JVLjHNdRv5qsq2JXNQ7BkGZcqDs0SWmqtXRVvPaRTwvWPmxuDE+e0qehrr
/JylwUxPZtvHTddn3KPWtKtx413GvDAeVqHyZzvnt84nHZ4pm1LbMRyYAgxx5wcWm6Lr8noF9GdR
r5jTNjZ8u0MDst04pPrWyx3nlhcrLs8btTpn4n8vPtXOlzZViCtq3W3YxY27xF4+9VJkEXWww5bO
SB01c1XuDafQTADrN2mqYAdO+Oh3ZBC3AznSftDZMbySJG6j+7Y69UYlD7JEU97qGakfdAdp3Z31
MJfVWZB6HIFRvqyVT2xLS0q/8C9E1xPZ04+XruvyqOMx2fS9uPQN4ctFqPttoa1vm6tNUWTAvpcz
MGqD3WD80KApNjOoNScPjktS8rhWy8GsOsKVffDrXNXZXctCcZyWRhAIbbrRQDFt5IUhTrQ2O/mr
OHk9nK6w9oSz7y1QT99Sz5kSwX1Q9yQhk516UuGQRoZgz5sNNj4yqLmWAzMuPG/cUdp1lFkzb7OM
bgG/4Gk23al/QGCaf1vjsHFa85kngivQkPK30Yz8bWEepoGULDJrmPUOni4vq5l+9nZyUmVzqyqa
Gir63eX60K9e7JvzXpI3Cz0xofZwDcpwiN/cUW19UGKtIt8ICZ2vf+e+N+TBj7asaSNZOOmX6qrX
5BSQ4nzwCTcGhRjBQwoqAO3wPHDBDUOwW9AGp/WqtyvP/Caruru8pd7HqMXJr8ZnyNN7snXOVjI/
9D2ffu0kuAUK14mqcp0OWk/3KVIoSkAkkeyurO+LgiqUaV71Y5B6IOJyfaO0rd1J47Nr809Sl9tb
h7QD8nkhRhQR33g2fbkL/M77cqv11CxaH7IsyUki5lHJGNMocaLe+mUc86cSzqsb/GdakSmUSJlb
jfrdL9SftC9RUnNZJHVp/boyL5KL3vCldWPU6RWKJVqr9UF0ZnUUoqM8QUCmrYow+KDKXmZj/Evq
7sH2UL+2IVnrTncFLij2uUccc7DWGdUV+sJOdyknc4jr1TrM6GCjokiyyO/D4iYj0fzWz/jrW9O6
dXLzrFAyc/RURURec/i4DmaGjojfmQX/QBQ7otjBKSOqOrdEGz2641JHo0yIjQqrOOxAkqasPcgi
RR0rKg8Msi43dTkOryrol61DmvpGUcpSKPPgm+sbripzO1mMScx442FO+zDSZQL6tMw3bYt415q/
Omc4MEgaG8Eiv5b5t9eF+rQO2QgO1h2Cud7XrXzPlbywn5/dhbs/GbL2KbHss/J/XFe8NmZ3ss00
7uY7RoO4kIAhXljIM8neqIKB5tlrJnNaI6/u5Wvt1d/9xHERWsWus+Ubkb1018yBPgUDmJ9IFQUX
ormC5bobJOtPBQj7ppvWUz90AwpVbNAUjBiR8Kd3KThdlD3cFC10qDvcO0tz6pv0Heyz2cjwM6wb
ALA2InF0ID3cqi5EsQe7TloWdQCChF77pki6NNYSc4v+7Yk1kNunHbmvnE35UY14NcL1tSKVeeNM
7X5B2FKTaxUR4l1HvtMqnjNarNc13aXpI6EmZ8u4tyb22jn44Li/Sew/U1+2dANYTHvjOtzMPnHu
Tjn/SZ1w3GcNR8TiGH8L2zhYwlNHPCpHVp76iNIrh2oZy68paUrjpK0lcPfYY3KA7DWlOANdWAmj
XboFg7w9Ut5RPrdGuHCvBHbKkUkiMVo2v/voxfTTG1BTsJz2Qyb0c/L7qnphSZGC67O+WS2FL6mh
Ufa0IQCtTuSfAgO7ocbbpWNFrxQTBOt+8QS+/8cojfZg4CpVXiYIoG8fzJn1V9CqUUhsmhmdw1tK
N96BximYaK2/fRlePeSDVk04XJoRkAyoSd520lR7lXxJPbPxjE1szLRt1HXxulgyiJyyuqnDC/px
M6KlZVv0vLOG7tONv7hXA4pLl+2fkfnPFGSc+YmlmGRrNHILlRaN6ewMJOvG4Lcb7Xpnyj+iJmW5
Wif6ONu1Omt+RXohJtaU52I0z/7El+Lu1QcK0R9/rzOh5vNodvXd7M1XrDLbzB72vjO+UvHpb2p/
CH9I+tybFJwUCYsQnPh3WlHXO03LH/KuNyatht9m0BRR12NYW4hCM8r7oEuvpmLlbkm/h5Scz7mX
7HTQ5NslyQ9VayTE+dTZjSuplg/F8DL1nR8tXn0Dx1lyDEGT2Jpgk4SBGnTmqykRw43crSusxZh2
AVh0/g7UBTbm0VotQN6BcVTcG/bGa3S99byMpsKheiTC+Ykeen4//a3tIpBI2o+B5zPq1fAU9Lm7
zepxxW26figr/CJe/UOE/Rcc47o1AtFGVj3XMReMR4Vs8ziu4pKbPxblgMCkbn5wUFVfxqkoN2s6
uJFRh87zzLC+tfvsZJGOF9cBpEZu2Oq6KNeN26E5VHJgdcqkhnoGF09yaCPDUuWPnCl5aUvztdXG
EBs5oIOiFzByV8Rpyv6tSBB1ex0zFidS8312yaV7ZQu8JqRIUY9sI/H054JTaXEOQWJ0kfQ1RUmO
VRy8Ub9QwtbfmolMtmtgIUV162FH4eT8WDqqeMl0DjDsZP1j4APFZVk63cD8eQRhB96jP2r/oW3G
d5U5C/MHHbD8EM16PzdDcsNq4zxWhjSfuAnsq582DGn+/JBAFpD40wU7ISgB4YPx38xVU3lZ9TW/
a87yxJzsq2prSmF+R1Uap1Ob7h89XlquwIsla9SE/dI82UvjbF03vzbBSHQKgbQbtpI6XumkeJi8
NTgLVXOSkES1kY78xMpa7yuG5MhbJ6IMLGgsFAhiD7OwQD276WFV1dOi5MDJbeuHsnMV02FN89NI
Xl/WAH6nJXkLRn+jGQ3OXuvLyMC3cGiMpIgLa0xwIbXzYZ2a3Wrx9C7UtGy9zk7fOLFT+Nj+Y1rJ
3tw0JH5jDzOa2HUbsTW9VJ2tonWOxizEliLsJSKI4VxWlCvVuQhvyzQUIIHJiOkE69xTZjn1RdCZ
TT4JqZR+sTyI0UcFUJgY7mwrJ6XRzbkoEzLzyty+Q5gwP2TK+FXfmH/tgc+rqF37ybHrMnaNAeKx
G9d4roxXNcMNTEPZsU1A0k9h8kh3IbCd5uBsI14PW/EK5ksMvmA8k5oBsDTjceYBypkOe7c8jGJU
B0uDGYAuei5lf8F6njN+iXpxu2OaTDzJyGRSETtc8XFPb+VTXfTLqXGNNi4nd7qf/F/IwZn8qE/K
mkHKkC/TSDLmuvThg5imJ9AFc9NBozuc58l4WKkguJ3XIL2IYah2CSn1RxpLur2m+v0hEPR3M7iR
k0WBVXIzD3N+9GZpfyrpEE+ehOIic4E4f3Bgslrn91Jws2xPYDSNNXBse1hfm8+srZyzdBIJDJsE
G0UH00/SO0QD6cpiQERHQumPsZrJ10RT1JHuN3EcVL8eJzE6F+KkVxrHvLz6nnit7vji1okyZa4v
nh5IbyqH5mbxevPqk9L+4RTCPs1TzXaaJe2rE0z2FyQZfcJrUu1ymLwIeRd3BYipQ2fpkt2AfKbR
nKbitg4oC6fWqgJB9gBTJQ7Yi6jneQ8Llm1b6WOfK/r+2I0lcN6igz0stP3aVaZ1r/lQjmKoh3PH
dPNUMMlfQ5qeflItaPKBG7djszKHX7INPb6FxEUOSGesSRmUbIzZ/Qxo9tcxsmpvrcCt0Zw0k450
UgB8l0lYx5RslMTFKAMkf6CTUjYcM8ir810+IkvYWGPjn6hWym/n1l9/7LUeeEc60jx1O352pmK/
aOrwUCwmJ2Mhm32aJs4fnvrxolOn2qFfDK6rHvoosHngYZmq7LdF13XfU5FlN10X1LtCr6z4VkPc
LpU+vYNNq6FAbL/QZ51tpsyjmqiX3WWy5+x+qFPr4vepEVfSb7a5M+xyM4eyAwwN9oqfE22O7aN/
U3PwOTpedaAHrNjJcfyNG6hWywCgFuLD8+aWca9ulj9JiTYUthCyNK1Tam/86Wiatv/kqzKnFMB3
pliIfoav4eCFkAbjAw3wTM0DEAIDNoH6m/PkWnnd3+Y+HyayOCf4dOFaHyBF608hvelvE2raKfIE
gE0E7v3Q+Rz0ak7/zp5TXOVQ+bE/2tB+STKdwoxXr+wamBzLzneVw5ibct1fSqfHgbNMZ8qKumPp
OUgn5sJTr2vD5ROWX1nqp5SJZX15oM2eFhbVEc8aOsmh8IvthMp9m8xLA6pk4BtopgCne0C1SVW+
FC03Z1g4PCVm8liGefu8dkuKTQNUo9lWfeV9O+kEtGTw3dNpLk8h9dhkCg/dTliFdandwYwIxh+Q
niHjSUC7P00jTG9bX0MzFbKLoH19qvscIk5U924Mneo2ORsKZ2K2un+cqtTY28BZ8lxnKLGk/zBZ
zGjplA7FpoU1uW+Q5e3GXmSPfd8iEZAGYoGQr2ZZ46j/FW7v+rlad7bmr2OMaXNs8avGWeCKrVEo
VnW/sc91kGSfeQEJaWbla0on0YaqEtOICAVzZaysWn34qde8TvxOtr47czvgLyZYDQnQopHVbKRR
F3tFHc1UdClUaPchA5+6LKX6+0JNfcQILg6C5Mrb0vHsF78Y+oMjlwoWzgaamlsm/d5d2G86a2c2
ybD1dYnSwy2nqFpb1GppBh9uMcyqZvkQVCPtF3NKdrA4AaszbTF+vthxnVsFanz44jWc5l0YGPDF
Uzjc9GvhQZjADaUJEczWZA8bBXHz0ybo66ZShdGI8GcjSzwtaxhkezuhOKcw0+Im9V1dbQbbTvfC
dngoZe3GXh++uDLgTeB+Lt8zu+vumjn49gazuwiqbKK5r01uFlE+c+brbeaBeQ5PJiFQj87SAhV0
jX1MRr/cOJlf0AezeBeKi+AVam1Q19X9rSqvIohqqC7TlCvG25xMzmkaHul6WeHV3enFnZMcgtOE
3yAiHENyAVBj101/s4piia1EsAkmvPpeSQyfIJnqznW6dx5//7i2yxyzsVWHuerN9yJI9GnJJuhk
H+1SP6Tmc94ZKDmL9so41kbLJCp+f5lxN7n9HAtaPmIUahaLX1lAMyKGlckgNwRaslenPT9+jqSz
c9aPMZ1WBEGezWvR1Vs/a5rtEHTsa20b3iL6z3eDzzRtwG5HiVf+ZEEb7HUIaJVlZnWwTY0qwhv7
s8c11MC0TeKsmym/tLMjrlIsznFu5mRvG8kb1fViT/micZmzUXwmquMf1bBcCl+7xwyb9t6hH+lY
dE1Hx5lOr8UMLrDRk2vcSqUnaqNs/T1U+dLwszmP4SwUecN6RV+TyXbvJys0fqe/A3tERMy2f5+W
+dLCLAfWxU39PFpcGCllW87JQezTxlU/dp9Fk8x8hCN7RBmG38Vo1Wfqsr17cjoR5hfG25gu5WVQ
0JLCEdVWJQBOhq+HE9VC0x7Ub7ldc2OM04qu0GEd1jc7zairr3w7sp2lf6y6sHtSU9Xtps52jkRy
ipiCnPJdTvUOxRtFio0GOqHBUqKyMMzxCpAODN7bzmY0OnWXzFaxlcITNFT5A9+7abpoqDKOQ0vc
QQD9pPB1W0dLvWszhRK4OkKEx1OwZBtn7etTuxKAlE2mfqKul9oavcgnuSIa81MxfgdgVIBua3dS
S+tu/YUOJ0ANGAhmiGbjzs4L/2p/crlzDyQ7f2eoKPl9DnrvJbL8XMnFe56cYthxMCSXbtTZuUb+
SeCEHW69FdvDQkfYp4Wu4sNw+sDjzemTuNLmy8hPtee361yTtOke6RalbLXtRrlVVJPFCQWA6Wyo
7VJXydnSRI2JQSyPGCUXMuQcO/aXsn7orBYpVNGiiRcqyO/SMHAPxKExe3fWeEK4MF9XVzVxTkNh
rIUKb3pIqVdWZTbMzLGrb2POsNwlLXtQm/tA26MYLrmllzs26GffrpY9Yaou8cHpqC6pNT23K3ut
UKuKtB18aumKc0ceNioYgGWIxwIqElUkbsMrGTofbt58B0maAwVI8FXCGoAtvHb6a4oV6qeoxoVD
tR5idtWaA58dg7Q+80v4ib2vGjc/Om3YYm2DMkw2Ik1tFcnfek1i4Pmfy7IxDoubFofA9vxbI6s/
qPZCA7qSUXfwQtlcKrmgiwpwOvptn8MstzX8q/tgF568t5IGhsuX3cPSr/OT9Ampa2HrsNzBmGdV
Me2L3Pgo5yCPUGK5B7eFOil+syP3pCamtKS5WQwpasd2yuFA6KhWt+iXnxfDbfad05bHmtxMaoxX
jNyr++4iXTnLSttvlOpUqHd0tgvn5MUr5y9JeF9cVJWzRRCBGbDhkeoSO7k2RXCgGHxaEVx4sv0w
vEreqqCrr27ncVEGXYx4xVqlgW8wW8moR/Wewl1svNK4W0v6ZSvH/mo5kCNu97954O1oSU3Vg2n3
w60Ymv7Ww524jl66TXzUiUGahTdmuXz1llXHVqsBe3u6GYN5rLltwe3KymfFqSs7+A4VSWybwUdN
la0OvZK22e9mqcjlA6fYDi4iULqxWVc8+aZ72iaZ/gndobDWiBH9eo8eR+Cd6IvsXqGAeM9ls/4V
S1M/CRMhhj+M1hVhR8FBNNbg7YZP/6DOX12jp+8T3R+1oYgcY0T3qDQNcUhGoz0ZIRvgtnZF+TCU
M1oiMFsF7Zf41PkK/LHIddptiwjrYEHBotOWhGU3Too8uLQidLBcH1Pj7Be8qVBcRnufAc0d51DI
w9IkPM6Z1V/IBWekpJAg6afqXJaTmKG6Emj3NJ0eR4R3e8Re3FhTmWxDVIlPymzKmKl+ObRJnkYW
WPslk2YaIZsA8dEsOB58yuafIbWJASyRhkUIRGt/BUMC0OZbBjBisRrh3TQziE9pHu5peB1/FBwr
6/iK0EnoYtvTwPSiPKdBf9iBhUSjGeZUeSmxx0VgBucsKKDvSnaLm2LpKYDAcClR23jug/QH7koy
Hga2ib89MP7tSPl4HqeeDv76dYBEbUS3k8CI0vC+ercmThzmKVk/TtT7kX8fgkoO+fIVokw9NQZ2
wrYAPtQudpwk1/mzRjgFIKWn89C1CCGSsPF2oiNgy6IciB8EBbCxhN1Nj3IVKD5HbpCW/tU3KyQl
hhabfEbNx6Ri7luh3gAfsz3oKd80RUK+ZvqHTJHqKzTn4ZYdPHmuwLX2oVqbU7MWM/eZZClpeUA7
6S0HNiJB22fVncKxlvHIYvSyypX6hp7GaIBTwjQzLz15dFeedDdhBvBztByzcPU+KKr0tk7q8FNr
UL3O65OtX80ddW1MM41uZsorYDhO66TFAcuGZnilenQJWdGyBQ3lXKTUTi5OoN4711m3M2fhxsvl
fPElRkUmIi870H6N8MKB3bQtidIoc4c/gzAodnT6pnkDrq6uc4/so5FGclbEH219G653tVL5ONTj
dJlHxJSEiuKZqdhJ7EGHcGCld/Wt7DEzVbI36xw+rrLeEdLQpVdwGQZ2lxxQzDb7ekqs49D6KLic
lMbCJvWcRzsN1GVBMcez3xWR4j0C23FDXnUYrSzxQPKN2dtMRAi/8pLnt4mD+JQluXoZQhIHNmLy
FvCboM+24WhPd0Il6Qd92VWUB5qtOOfybNqEGI9FjieLpu1tT0Twtg3TNiZ7Mo1KF1QjJZmNRCvO
XPD6Rxdpe0x+JjxiKtVXT2UG+0A+HVKE25FlLONZWyvudTkVxzoM+p1cw/mv7ya8CyE36J7rp40a
rnLI1Yk2DcpM8aT0+ZpuseNwLveyBKpJl9c+wPoOPvy9muO41TbKStNOlywit904OJ76yISCtkRg
tEW4QyUCopQJjwj9G+CkWDx8Nf9M7tpuqFWmktbXWZxPMtsr3sBbM19xG43m8AZlXG6bAkfoyrJ6
NJfAO5VtkKMkSOqPoijftWUCdGacIY6PqYOa1HfDaFasMQ6NjcQ2Ri163muBgwELfcmrvLi+SzVy
Q1mNl1Jw2jkq+B9m7v+nGrWnpuI//7EPjVqv76ZdsCZlw3/b/2l+O8f6//hFv3/Ov30V9Wz/+nN/
q8r+3T9sa1Co5YGqkuX6p6d48n/Whv1+5f/t//mv8rOnpaX8DAFzPfx+t5Qut39ff4bp9d+amf5T
adrls+n/05f/qy3NpN7Mtl3PxJvmec5vtcS/2tJM8x9m4FqOYzqCye+39+VfbWlC/MMF6wiQKoaW
sChT+6//5V9taZb9jxCdl0kFX2C6Ft3E/79tafgm/2mT/l/cl22DyBOUJjw6613qxP3/qTbK8sz/
XSDe77f+D4ZUvPX11NEge2znut+0APz+Zg2c4MBWuCKYz8QV4ZiL2cEMb6w8J79U1uKnBthNYQZW
ieHQ8kkFV8Kkw9vmZlAxLcDLzvebX4l3TSySObsOu2NS/rHDYblHyA431gOovA5JGGxNO9R36zC0
97/l9c+2WuePavK6X9KzeVHU/z4GKhj+ICxjW2n9FhlAYLc00wzhY4CH79qb1fQ2BOt8tzhMPwH3
/Lua9Hhkw0fCOy8MgUisZPGXu1RdpWfYEXp6+9F1R4aOqrRiehBAvBtQxQhFrYmiqu+RLrKb1yeK
nMWyzzNw4Wqyag4t6kW3q8utV1puV8RV4ZevA3qcjdnnuUf2chXuZmsCwPJX/wsB/7gNjQSf6DhK
dcwNS5Jdu1R3zNP4FcE2fua1gj5MZnle6mE5OyEHCZ4G1wEYEd5BGb2698jfp6Ohc2Bn8/yMxRDN
STnbKXx7N3066VplZPtix6wLf751PRd/ZbnmyS0m7yQqKu3FDWqCbTio5KZXDhpj6dt3nkrwwAhv
mb8nwIn3UTrzmx7y9Z5Fp9iyPrrXvkJwxsdHQAby60eGTGgpJdzgEC46uSvWlrCTcNCQ2MpPj6Nh
LlvCpQuUFzXTXWsFFbkprgs3KP6JfgxAxglSotKuQKitof8rjKXNNl3fW0/+WgXPpiWpmxZlXyGi
Su30ETtIsk9E4R10IbDfocY6mj6J0OSohc6TPdZeEy0M8fetY4w3sp2ZSFdkO7sAnfxjwR4BHhPI
Az9Cfu5w+F5G1NplvBJZ6kRjK6dbzF8m/hf0NtHSMjpsDGNK/gboNXdBY5l7R7drjZYqYPsMsmXL
gzk9dIHXxYSPuMg3UBeiUeiJAmnL5HltFoWLZF5ubMpTDl7ClS2ROdw3o6Am3FohFgmovxPTr/HC
1X1xmMsRVe0yBesmoSzhGRQ2+JoQfKDQz2oEg27R3qRohP5qVzrIlcht3MxcHNUOy5l/v7BuH5eB
SupkTKETpEVQUFJ6P1XvZA9jV8u7NqvkvnHrcJ8GFdevj/otR6URrbwQm64r1YMO+YtXBrd5wzLN
phsa+Lm56LudH9K6TuXXAGHEz/cToM87QqZN8J74vuD4hY9qeEBMtfFrRc6jsdCmvXVXZktcmLXa
jFWJ0oTB/oN1P30zRxQiLcTL2VFW8ywhZNkHjOouDwbKkY2qfx1E7TyH/ZLe5nIdP7Vro3bWkBA7
j9/MSeMfeHR5Hu8VjqJPW/uVgd5T1tAaut1yotmnxmb9UqFpPqatdvirYQh2lspWZ3pZV/5SwaCu
xtA2NFqN1G8FKUIdbVY63GS1DrmMMQBhPipbcT/VjX/mUQgifL/JLUXN84MwVRZs+iK03y1spVXU
B7XgT9BVvwVfG498R16pMDTevcWYnxPDGPdk1c9PY+vz4bWAKIUumcZYz+Ztokq1BwYNkJqb463u
DXOrisJ+M9ml31KnsPaym+GBdNe5yBT8dTfDL8f86D1qDuJA3HYCrsyz8uTnwBYYsqa3UIWScPrW
2o2LQiGgV3q7l65hlTDyUV+HNflFzYaJU863zMd1Ns0nwiLtPg7mREV89pBvjT/7R5oGgpAmdH++
z7XVXjC68LdJ0UX9YWzOqZ8L5gGDVE+TXuIV5BrNs7VPKYh6wJ2AV9Rcg+4a1PDMSoK86BQHdW4Z
/UMR+vo4UAxxYC2of/g05N1cafdGe2u48wytX8eSGmtcI+3yYFtpjzu/Hvo2WmfRkAocwB/qOOwT
qHzO0A4XMzqeMm2RhAQMn5+uJfD4W0Wi4wm10Z3snMDfIMgUQBjIjv4YsvH2SZsu7X6VRZvt5jLv
HhhCuyMt7u7jTPfCQTtGcOnYx+9N5YhXR4FlMZVXgLpIFy4YIHnADbpH08EwAcgW+86cTfaNiaXv
EnIQPAzYeBAfUR7GR4s5fCquDB8fUiL/pFJuOaj8V0fAMub+9Yx83i3oqnZWXoVPmJl+3QY57jb+
29n0zC6Lw5FjptVd/t222XQcUkfD+ebVe7aU4TPDfH9Kx9yct3lWr09ZUUz3Gdj8UffL+mX3uRGP
GOaxVtTykNY02yO6T2GiufKms9WE7t6h+5EDWIa8rCnSn3T+dZ0E8hVXT7jVqlOPk+uHX5kQHCY8
TtlzBUVIrK2B1ZXDLL0MCzmZpqrWP9rpcYKYwO43aefTyIxmEMQ60e/NbBv7HDjp3QiGBQmV+Rti
KFfjbNBovm+pna83nWuOEMYyrW6DpJ7uwvy3OKedQI2bHqgo9LR56azaPuqMwsACv/lW9NreYc22
bm1zys8Gm+O7Vbq/Qsc19SD00ap75tIQLWOH038n70yW48aybPsrz2qONHQXuBjUxAHvSWdPiprA
KFJE3/f4+lpQVD0TnSrR8k2fWZgyIiNECO63PWfvtVuMVPPI1ZSwS4pMEZtYktyBQQj3cqj1vaHU
6d1QjsYl13nzYEjNdkU2VVhq2Hi2CGlbfQVxeF7bQa75bmH4ykWOLvhb03O2NQab/MkJxHfBIpMn
Ry0fDJ/LWuncitaIb0wsyPeszdW29YtWxyqMDUCLprr0fI1Meko7PXE5oijUo19nzqVQbePQ+I5y
YU9Ze+sr5rTmPJTnnt+2zqVvUkazI8XoV7Yo/CudLvxBcI9/rXV13kWSYmevIQakaI+JzOmsp3CM
+9eptIxLesjmxcwp97vREHq1ynrNmJdI93GnWVOzj/XsZzbRlUlpatFESkJP8ltuHYCV9Hvx7N6p
inRucy2LN8oCLUq4r+4LhaUeN7R9mBqJG7wWhu1GEemfZiDLCxzl2q4c6OWvEksGtls29VOCOHMD
bU89MnHnbR7EESe0KTy0saO94xvAKSwKxwaBRWXJHSnjXvSWTdnaEoP6nI9m/FyYhdzEFCvXRTAF
l2lq+zs7NSfET41xOZIEt29DYnO5pFKzhy8+4J3nNlzhuPbTQyqEwnxbeP4Gx5hDZ9ba4+Q48sKo
tfGW66yxT8rGfBJ1qF+NhV7e1L4QO6fQ5mYrSlV5cmaz5cihUPywhtbZhqwdS086uM2cNNmo8UDD
jjFd3QnqG15hhqR7lI0R4M+Gs+DiOU89H6lw5Y1W/9IOqCbInzzVHDG2rGD+fp4WSQYEY3PjZ4qG
djzzn0ZNHR6ppEhoJ05wP/hDdJGXsv2e2nO1HsCg7X1yjKpNUlo/fUmlfTQbVI7Del4CNgpfpSeO
fVeAT7HtWyq/YtszUA8EfrUUEJEmn4aYnFQf4s1JCqYDxLWeJb4RKHCDrnuIZwchZhNmwz3SPcpa
GMFfRaIHLwBYkG8lc0IURqDPN7jBsvWQjfKE7Np5h5RZkdYyN/icpzQj9ENYrVzpBpVdvAPs9qsi
zKxD69OzXlG5oRZm5cNEsPvYP+q9XTyqwGxY//QkcrnSOTU3nrh8rRXLv0yrCZ1WTfmWlqmvTzu9
Da3rOa9QLUpJAWvsRyqUWPxzrEstUJNcyXd5NMFr8LPJWGNOqyjYYnXv8lietCAejgEmQEQ6dqBs
Q93X/BW8zHLj231HW8ZARU93vD9C85PHsl7eCAG77UJP0j2izgLKZGF9bS7XQLTK1lucduZdiPmL
ztxAxygxwkJZNxSWb4C/RafEnNFa+dQe6eUGj9MULGzBIbfvOVdRl0hntNahPvcgzQV+ug7NIUwV
naHFvrsdrZSafkzREz8yR+K1jgKA6rrRqG8mJCCKSH2FuQIoIuDYObsoRaZsFS0PD5HT5lgt/Rnt
R2fM95oDPbmxy+FaTLaxciK9uKmzwTxpjsSXiyQ18wy/Jr21r+bS67umwiCMwUChMnksIgDeK8JD
lR2dk+I+nRWUfFzTXBoQwYWj0EfUe0V/t7FnblFUVt+iUvTHop0br0x8/a10WuahmVOjD3A4cCCs
p3mNnSq7sJNx2KpV0D1R3R/ZquvgMJS6fV2TMHBX0xe5MEVL/2cwxOglZmxesy4Gb3oRG4/6rMWw
DCZ90riFjOGmotXLPSkdNDRD+C3yKrdIykJjuW5qoVxqzUT0UJjo/VHGunHZxXh3zbTF1RdnyIyb
2Qk2uMC4ghqqFruW0hrfNK1CCWCKrKZmRoptE+A7QgOaPNeFVjw6DSPbiUkyXGkmxvTCQpjkcqhD
vtyr0nVQ+P8MEmvcylJN3KgIc6KatflY97bKtzyW6yLWh2yFjC29n2XaYS/P2OBn2TvvJcXpdjXO
NZTwQJpP+oDYHz5BPSHCEfl93TvDvnN858HHc8itNMY7ViFEoOXtA41o1D70oVqK7l23hgwagWZp
11Oj2q9VRYspT7Q0WQlOuifdYsQs7afsOm3sfRIotAsrPrKVYCRx4B6z9hHjuvxBBSyuj4BZ9Mil
ccYVGFn7Cx2I9BhQ27iWIYMcjRdydT+cpJfwp6ASPrKkN7PfXaBVTi5jfJfbWBkRQIftHFzqOAj3
XB3FhehsDtLs5URDIb6dEak8J10fv2hoOjdVIqxbdREqD5lT654IArE3GpleY6YlxNNX8jecIMam
1DlmIJvp6dfS2jVmrNdJ3aIMDnNUSXmk+w9OgavHmk37slMK9VSO+KObYbavdKRuLZZHx7yajC5w
pxoHy4wN82GWeU0wQWytR3yQd1asqBeOH45PrVnElatEo3M5oBA46Ha2K82emzN50akSQ6IBUpLG
e1GU2krUo0NkUpN8nwAlZOCoUE3XXJruAfo1ezXIkjs54OivBP7NWmj9ZlaL5NFQyvkdLX6zbQMb
//KApNtajL8DDbPvgynwcdLmAATWlNnRYof35KKp5zyQXoD3jq+yIRwQnc+OOPK1zPB6HPtl5BLQ
c/WeHNLZQNMddf4oW3MEyeJEjvFIjQnRUBQoOw7O98OkzHcyr8wd0AQcd/0STMz6t2zq3QbvCu0j
tbbLfe/M0xql1byeZqN3A02PTmQSsRWqiHV+yLh+tkUlrLVZ691zqGosDpWifqPawHU1b5exT1PN
myo7/9Y1/h1+wn5tV9p0mUUFtz72PLzhc17sGktBCq/kNjUUq0UigQVemX/YdvLQqAn1dQPp4aa1
OuVG6xLlsiia8qk3tOZnrOTmG0ka/KGrvsEoWqj+RmWvwt6q5C7ACDz75Qyfu5zogpOkPWpInOeC
JYNTwfLeZoYKM7OmnL3ASXek9CmXws45sAe547NN6lRE9ML6Xs+aTxT8SM54yG0p6+tsWyBU2wSj
UpxaoDjbGHXZJaX49NQ7VYf4Y1AX/79azJu5wtUMqXUwFrNxVV4jSzArai2y2XEy0Q7cxzlwWWmY
3bVGEjyHSUGBp2p7j0lF4nNvO2+2pVmxq4dleGHpYY8+rAyjH1TljNGteyy3uBi5ftl+b18Z4Bq2
nPHKS/oq1Rrr9FOgoiAQdZkjPG/7o1HAfl3FRTMGm5ESlMZ2MukHbTI5MiVFPxYckIvq1qAhvUW8
EnAK4tAnXJIcyCwZFZltKvrWCAtMHVgDtxzWQt1kO/TawY53TazWP+AWjLRdbBbmmAs6HJ4AMoLW
au3NmJkSpz5iBH8VFaa85ubqHJ06zF9VJHblBidWfTJaxbpoB9VQOXoZAyFtcedxaEpNt1cMXCSy
jLp0g3nPyg7zmGnvZZSkT+bcBtU2ChIMgHXkNz8Xjg7FhbSsLpGUyWukupHmjWGbzW8ITqbrPrYt
vD56rcEY89G6r/qIwPGVYVuMpTgSwW1na9Rw9FlExHHHZU5tsDAfzbQc9nlpo5sZm25cW1bbPgV+
DGHJVuyj0JLsUFZGiPE7lOjkEZGdyiokIg98Ro8xNBL9Jmf/0HE2qtlTBCVqWulqmVVuIJBs55Uv
NPA0ufVgmCwR177o5y1Z9eKCigPIvNaQg5fNyXCT9ProAjJp3pCKDMfGQKQAIa7GRGC3MDYsqx8e
RtEpLtdI82FQLOVNRr2/tcqyvrQyQEtoIqr2HvOEjTsgK1BM+MMzutHA4VYH4oXMi/mm1Mz+Rig9
jr+JOyPnd5nvM0gPo2vmZn9bBUX0M9PpuiSznegr3Zq1jQPjzKsTgFT7SBPWiww5+awLO0LfnuVF
sKHgUbPUQK0Ky6bd1GNEDmeaK8p7xQKHg6Zy8oMY7WQDhsd8yxJT3bVE5EHwIM1spUfhfCzUQjkl
I5SpIWyLDS5mNYUkLebvcgyZdzbFPskOxiE0TwJmk9NF0JLkjJNU8e9GJS2eO1OPflKitL9ZMBV3
bZrXb3OnmJdqEk/f52CmkWuV/tZWh29Cm3VsmLFRXeSoNr9Dtp9uaQlo09qGrXVIayV9auap2/oS
JmOZ0UGPYoPGOVeboMHAUiHbytOqgPJm1q+mlbDljpi2r9rGST1afpCW0D2bGyNF1oXyWD5KvUih
j9rm5aBAWurVRDkS0bxLGrhwekd9BNFt7oc7jc5EG/rf9DaK3uJCmhvcwf2dbyn6Fl0c/vmiVyly
lXaKW6KxWm5HqXxamnAwoNQs1MBnVfTbxr6Q3wpAAO9wIMeHiX7zwRppuVE/zdtt4BQMX8GmdtDB
bICFZAN5Ac23iJYyVP+O7UNJwj2bXlInFa8RE7MHJTKQGgStfq9rmn+MDdvBoTbO1VbDNjO5Ge+x
TrFmFm6QDR1ELFYCV1FRfaxsIkfKdTa18qgEKetL5KDKr3ozeG66Inuu7WC+0ynD3DqMNooTeXAZ
hU5xQDljAO5TlG3JzQcVr8adgJsTlxmiLh3UD2OIwcOyu/vOVmNE5op1aBbv0ITkmXJh3lUHcpuy
ezGz+uEYBFRYFvk2MvsJ22xjXTXV2N5MBhQOXcXEZ/cVntE61zctq8w69Y3hxuK0QJN7VnZDYBqb
rNa4+/h9d8iSvDhhlIufYhWBiGt3Sr5PYswpHFLDxzygCJblYCo2mJjrjdUVI3HBU2G+dHFU7dpx
moAhteWzExrSE2FTr9VkUaySOBDmyKNjcjUDVDHa3PcczH3nLhqi9KSm/uANkBhWrW5aJ1Ty9S5o
UE2wIZgXY4TDNlEn9TEVakQ1KcjqlV8T5VXTOjmmY5aBp8KVPIRJwF3YGEFaYgLyAkORP9KJ26gL
NL6ptkVQx9suoB9V2Kq8xKhH2Kaet0HnSda4FxxNPdZhtKbfUq2X93mNq++QFyQ97QNkXdg7UpRN
rlCl9QiQYLjIkr7fa+HQXwDETBXXxABgfmvyAZJF1Y9OvoHJO+R7ykr9w4ym4jL2LcgfaqBEmAAS
ZJdo3ehz9b6O8ZnTvdWvauboS4SV65FKJWSFaPIv4j6pn7A3icsaogyVaACra4ABCLjteZb0ZgzZ
aC6mEFtuWnKow+XG1DooqaJ0pzcVR2a2HQW1RTBNd3gNfMs1tdYH89ZABI98Rzvh61S+56YBkahq
ZwqNVmUODv01o9ixKncd6/tcP9VjJoaV1HT+i6afNHOrjhQ/1oook/vCrH0NgAUqyNafAGyQ25sg
ukKkJHZoHya8Yaj7JhdzbcxK4hRIYUcLsfMqpPR1gzmwSDdTURv9jrXM3xZp4gRH/ttyeJlMLfO/
C39qe5gjUxStYnBi3HAZWU7TuyR8qSzbqVUDlsiW1docRPYSDbNRn0Jl8VuEzqynt23Y0ueYc8tu
2CohOKEUjvHk1QSc4DynHL0W2MsykCuz4eyLTEQFdhyFDv5QNsO4b8msMpAss77YGhShjQyU5jaT
HFPX/Oii2pamjTCylpght8Wsx5tOpY/kBrmibVWVSTIr4PUsK5vCXYxTcdwMETaAKuyNdEe9MLvF
ro6BNQ2VhyjSlSsNNungcuQunnJbxvNxyNryti7T+G2uu2ILZrK+ruKgpJUZZNs4MgCZGTb3b7gt
9ngUio7zLy/i+T2LFRB8iW+3VIqRXD03BjDDVRkVnMtUq+GilEKzeBBBntnrepxB4ORMXJah+cGG
vJqvqrhEmdqUXbyzhxrntN/B6kj1sb+PjBz6hFpbezWfY7FpApQ+BhzI10kFERSGbbuVRdtdzqCW
AIjF3dPcgkGL9VmFetSArAHrWT1lbTTvmbc56voAX38tU8zTAiieU1GUSYVl3pdpbr53apY9twiM
A2x6IqS3RUnK7RKnQUOHwJcEgCrdhEDQiYLjnPqzZZVMV8Jx0mM1ac1dpOnx2kHBhstUDPSQRHuX
2TBPNb8z8eyjT76rpy66bWN4BJR9i1s9HLUj06pflzJEvW9VmWv4bX+f2mV/N0HVvGgMnegyoElH
Gg46/uY5RYlfGjjnS/EuIiFOTpDjD6PER/8tCmhVxLOsHierTzYGar9DrxpYMseJ+k6LNteNknx4
bKOMHOCoJ1ounkhEpq9tvcS0HkwQlEtaoNJW15HRVNaamaI8tYmfc5WuOsClhCD0G8SEw6YHEEDd
YzAfg7buEq+ZrPiKdMnwUmJwClbqEBg0EK3qhMGHGwSuF2Wd26lDeaIKA0IoDLEokOV4VUVxdzF1
ue/aed+tZdbQPZCJpq570IouUoTQGylPPydJ5WSoMNP+e+xPiQRy1MiDxo/DI5F1hKCPQpusq671
MfumSqW91blWeJoRzvd2sIBqfqlH/n8W0FioW/53Ac3lC+bO/udHEc3yW/4R0djGvyyBul+olqYa
gqPw/4hobP1fUB1Qn+jQE3VLWMhN/ltEY/8LkYxhQrM1LMTryAj/r4hGUf9l41OmFItggd9oOSTI
/I966PofSDXCI3RIwc/iv//5/+Rddl1E9Pz+8z8+EvBRudgOPSrLkZQzpXQ+5ZlN4xSxX6le1N86
FiregLs2ODDYSamBYLqOjprzbzHweabUDE2XQN2ks7zgWXyC74xhXjgw7qCuJp6WIp6Ycr39ZyT+
r29mfwSA//djTCFUzbZ0Cmpn6HrNLzODMguwa3TtOuhyw99R0BibNYdqM3oukqckpTjkNumhAj4B
gRW/LeEscK6CffWgaK5iH6z0VCqeD7GldSGT8hciWMRoue5SpSUNtenIsKOnSuuHv9a02uWFdhpx
3BWYp47lRE96hc/QCDn3uvFL8ma8OMUW9pyirFWAy/MmRgr7Or1W2PEHLw42ZtivLB134BGTaB7c
zVSSxmFtoogkh73fJbPn/yN8+18/rU/jgO9Ety2VRc2ySY1kxP2eMAJunEzEnnEAvIO6EHqncOCU
gKXqNoG3jI85ALA3Wze/zZU/DL8/fUe0zh14XjYSM+PssWleiqkIeCzVlXGjzp22yonSOP39Kb+i
zv6ZC/u3//yPf4aCreu8mGFZDL0zZVff6NCWTJ8sOBvYslfZnplvQRUNUBmKnnsaaq94ZdUvWf7Y
pCdNXGU0TMuYRPqjhkY3dkfUhnvtviqowF7XzlNCREquXtkUWexjVF8trIABLNc4PE/Gg5VVXBSe
g+40Jj/6/Iv588fXkRyJTT46fZlFH78sKMM2koZY9QLJQfyqSGEFpPGGbJhhAibAySqJ262w4Ln3
ozeCXhbDNVg1oCyer+4Kue3Kq0zdhNUxnV8E+PZw31eml+JOrZsHK7hI62ZNJSSp1rA37PjkmB58
JCq3wJSSGxgzhDGv7K9C3z7GivzzNUnLVlkLGYSoDj++V0Bdmp6/NXspGTcrtG843CUNB7nUsDti
/vTK/GLcax9DEP55pqNJ4QgWaS5DZ58lDMgszHUxe4GpXzrRCxwB/xQK82LAOAxqAjQmCJEdwj+D
yqwRbuVse38fnssgPxudHF0tC8WX5fDeZwsVXfDSrnNr9KgOmi6cAtBO62zMX5EVqdt//1nS5mCs
Wst0d85eF0hep+YNCwhUx8nDBqdK295IH5pfiZdo8/enfQxK+PXhsoux9YGboTqoLtP/N7HmVBoc
1LldeHprXFCYB4zGeW+V6ZBtp7R+pPaHF7RZS7qDf3/yHxYWnmwjArQEm+x5mPA4jiQbtfgkR7Qd
q8Fs4+0Eo/2LPeYPT2FjdyzmoaZq4nzAmp2KEot39MKWA1eXV1hTTGP6Ynz8ShQ5GyAoFRyifVRD
s9VfO91vH2PCdTE3OnX2HCi+coLfkeIaMTrNYZWh35vGV7mSwLAYa1oOaPD+/ln+YW8QNBpBN0k2
a9abj98i/tC0Na1+9qIFUherL1ULhkid+nEN62c6BHhfGcFfPPUPi4HQOB1oEpWxStv741Nhs5u2
SImNK/IxoVeszS4XmbUavVh+r7kWwL3V39/zj09kVbVVHYaWqi5Lxe8fM6l8WJTRbsYFbGMTYzzG
Hfho/pxpLogilEexE3zx5f5h8guDujO2fgYSNIGPDy39rGjafgTPoF2JmspnYE0C9nfxPknji+H6
x2eRNbPMeyajtfz7317QN4klThKe5ZflBlidsi5GJAoQU0pAN9oXU/BPT+NJqoMgHA+kffZxYm9N
g5QB4iXdQz/pA45HnGw61Wd8HuYXH+OfZiKfISc9i79YSD++GsSnEcqBxkoTDaC/R2UgJoIWxd9H
yOdX0vHxa4Zgveai6Jyt1F0AjEQFiur5CQB5kX7v++THBHnE1I3oi53p09rpWDzHdEwp6B+xO318
o6hyjG5obCITTba/IZbDDmti6KKmewSpQe9Om/cNZe/GCg9/f81fSvcPCw7Ptkyp6jZ9KBbus7kX
TlOJvUVfDhjRK3E1D02cpe5oDik5noSLqBT5Jx205ZBtevTWXj03D3A5vpocn2Ykfw5HFbaORk5y
Mj37Vv0xANI11IQgze2bzuxYlypeNz/ZJjrB8JEyd1986n98dY6jHAQsbkPCPPuK4wpm69h3qmck
nY/ez6f97txYVTusKgeEsR3pN1EHltsRlVx1jvlOeXzdVlPy1Z9kedLZl2Dy0XP7c2gGgtf9OAAQ
h2m4Cch2jJK5W0dZ28IPVw4q/I3HSoqriWRcQMyGhBud3o/joNA8kAfhhCeFvt8Xh85PmwAXTi6J
umChwvdxniyqxlRrUHoswnY8BwnAMVZjt6LaAi+RJAA9PGRl+P73gfgr8/rjZ2ATHacjW+NywG33
bCDqgTXqaSQnT9WwMmbvPReEIPhWlD+ZMzj8oRhjJc7XSoiHYOPMj5kFeuakNt/T/rEj31P5HjoY
1VEglqub6EocUnxVlGDRW9n5dhEjiJ+66Y1MYbm30zs/9CZtXer7IniMp+c+fEfrOCSXY3P191ej
6Pnp++Wkuxz8DMSfBp/rx+93ViwtHks+0bjemepB4fZpi7dJXmcDIoTmGXK921tUkO6L9AhOupvu
JQFP5SYLucKIUz08ajRycciaHYif9pvVbVv7myx3OdfaYpvlq8nZVNVW7HEV1L1Xpq6SsZG5Ad6u
62AAV7gvCEMaNn68Tw0UIcRq3yjoetLLXj8a5UuRX5rD5nlMoAqsbQtFKgJjGq2e8W18JuMB3F8f
3qUp9tyd6C5oqFpiVfwQ4bcx+taD2FPeg/BuNslz2piR63QrMqAGfz3dTpqLXlYddjkVyklct/VR
pxNdPRTODu1ald8Pr3HsZtFt7pONtk1wiNFaeEDDmKvX4XziOL6gsy0iyNYEidrkM9QrcGFlAOfS
bYggwGKNGdz27whGlPYFai6OL4rcL0fRBfBoHyXJvuqufyYcB6E5zR2n9YLC618hE/iu1V2p+iYj
ewDQPymByiF2TvH0inQn9CHEtPuZEJDwx5ivydDJy0skoyaOAOxqBYpxjfaTNF5U67Lak6umSy5j
gFSOVbvTYMICYaCPJL/Y4T8vmIwpSHqS0pKqcuX9OKYku1NG4AEH0sKQtKDjI0fCeA2g96mPU/QK
rOtf7Imfdl6HHgrnXyEp6ZjyPJ8yQVhQ1+NyxudvQPvhJpApfJ8vpsuvqtD5UsDJTJW6ys6kqWdL
QRWNopoUe/LI64JeiKjL0m+QB+fman5t0A6o38v6fupuR/PNMH9SSV71zU5SvNfVfdh42uLdp1VC
/xVZ9xpWIAx84WwHbWvrIAYbGJPfYuwmOcbI/luI+37l3yrHDA21vyrW4Q2XFhMyCcfAY3sRHGyc
R4ChNuGxvWyJmKf/yg/HFbClp3Sq7nR7VaeuNSFy8tA2FDeUFArHrZD9n6Crlt0OfRTV2z2uSqzd
6Wvf3svoLneM1fSOTF5d55Wndx7cMSZ9yS1+qghMxmWmiifot+DohH9shIu6H6Z51OyVZuME3+r6
VIY7EhUcwxupnKuMfmgnUL+2MMP64dKIadQwRVZhtTHloWmehUtelD8/FSnydPDUzLJe+y4zc9Vm
w6FFEETXc2UpL5jhzPLKaCiHWblXV9d9dii6nW3cJNPb37/xT2ct7owqWw0lStNa/vfjUG6hadko
bfi+LbqcIupfQdVzvRHmcYZg7v37T8OcaDg4FyV3jrPRhezO7BtzQNA3GG5sUsUbKj1d2Y2vwQGM
v3ja5xsdJV9qUdLRVZsZ65ydjesE3iG+28mbpUTXlvU5zVXawCh9L82OkWdhWtvIKnH9RrsD7i6+
2H6WT+9sNnFM5iwrNNoY1q+yyG9XgdguAa4nvO+I2hKIGZ75HHziF7P2T08h8pD6Modljsznr6k2
s0wkMR9kwb9Fw0S8k9N/dQn/w0Dhhxu6pdqUxOX5PqqnDgkXTcANyhabdAZI2SGFo1KLXMaWs/7F
d/f5ILQ8i2KRKVRBYePsWBaTZJZ1fQWBCVboLlYOjkoZbYH5IMrx/FywjaOG+WJhP39Jmr/YsnTK
/lT9Nf7u42yQpT9XYqTJb+TDc1kMtUu/XZ9/VLSgv3jB84sHj+IxOudug2M3AQgfHxX3Yx5YQ0FZ
W3PQwOFeTyRwzsp5QJ690v1DH8F5NaJp8/cpeL53LV0ByavRGzA4X/46mf82JNEJGvpIqIkX+6y0
dMcATmvknti5AGEweOqs2F888tM8lBq7pSO47XDM5up/NkANxI4dcmUK66KEhq7Ul9CTPHsg2o94
2vWMDxi5hr4FUbpHnal9MT8+f6vC4YolqetwuuWi9/GjjlIlKBSw1J6DUxgsF5kZBcemGu4ZWjLn
9u8f8PnI5WWZi2zSFKs4S58fDigvWT4SWDjx41UzFL6n0k/HYwLXp7XDTSfl9zZ///szP32pOpfY
xWbD96nTtjp7wxJGIhRwciRpa9Z4ZCvmpC8Kr1La0K3L7j0hU/OLAfyrNPT74iZ1g6MPRQcuATYF
wLPJEolG0YqOVLNCXs8RwENCKf0LWT/YlXHVAa9WS06MA6LLfCMdYj7KvZpd8A+9cj0P0Ak2SHmI
4ZvV72H/EGvlRik2wE/AElx0xSW/TsAzBocrL86hGi0zwvDyutMe+BmQF/gBYhGlNRt8K/xWBVGr
5l/MxcPfP9xPw4f3xEtvcPCiMkcr8OPwQbhgonZLctD19Z0/1CDpS7NziYPpMYLQF//74z4tDNRw
GDlLG8VxqEws3/VvE3Qcyskacct6HAjA5mQBBwiYW1lJynGavs9YL8iQiK773Lz+f3iyxuM53BpL
uezjk4litbSWzEgPQ8pPdAJoRMgYcKs+VLaOyimqmZHirvXZ+eLBnz9hXpmCIBVzDgemfrY+4EtO
GgOpD11KFYzeomtC4YgSqCVvIPtqJ/vUjJB8tnyugBWovVBzPZstYOrSUrTz6BUpLsS68TDfWLus
GfdisCZsfOMmd/r8RKMs8Ky0KTwZfFVz+VUa/zh7KNzTD6XazJ+FZszHD9soARdm9YjmWQONmO4B
HBK784AtxdN1wmnNaK0OD9lO1YJ78HvNEicc7WEPb/N0z4Cfi27jq8mxVcivfckKIjmQEwY9AN/A
ZYLkd+ReuLLdqNa1U+252HMPzZINCiq3LCqvRaZXvdB80RfL9PIrk1ADdldT4CiD/Zw+DtGmdWCq
oZw0MA+RHMyPRv57KP7t/hBfiVi+fdYRmpT0Ej5+Gn2sIY9DpEsZ+hRpRHOg8G+JzbOR6JcadnYV
5WMhvDoQN1ih8OgjivpiQfu0cC/NcmQEC1mDs5pc/v1vE0/1RdRWM1cBrU9JBohUXA/KquwfcR4H
bkT22Bwom79Puc8jn50Yvpf+qy/MOvrxmalMq7itYcFAzvO6risofkcBeErKIqa6+vvDaGLw4z4M
Oqw8bA+LRILHskt9fBzZkvU8KAMJPzfGK7R95DKPwuD2tE6CGx944rTmH5XXJQySdmZNnN1FT9EH
vzC0hmTVmCv1YT4Ge5jfZGhn/lUl3vi1G58652rJ9K22UtsoesuCjSzSeBm7k80QAtwvKLHuoS1E
wNrARUD5mJ5Hc5eE0ypwKJEz8NxMdbkY8SuuERL0LNT2eLgrF3dPjNF4iW6n+rAWuosAWsIdJ+MA
ULLjJQZM+i3h6lm4SZVdJbZ+7BoVRiJsadg+Vvm1cTVfAzoCq5Te209aC2oQexRxKjst35mA1s2t
GbzlcjOWaGm9+eRwpetB4i1FLf1u8UJaO/CPqXMqxaauyc5zW/Q/6r5siN7a5upumk8lYXcTNcxt
E2z5P81p4+TbWd9O7T7JMQS61rCJvzfxlREctGcgSWrohhf6afw2vONh+a5v8er+rKizJGIdiCsU
+NBlC+igXb9JjAd/eq2rhzJ5jbIbwlEoA2jXBCoH2kFFNBl5iD2dt/By/mKF/rQpLQMH0IztqBxb
6cJ9HDhKiskhg7znqc3EMHDKJTKPog6mXIwNRgiwBHsBzMTAU+nm7r8YuH8ct3Q3GLxLtfy8SBsJ
GBp6p7UeLoc1+AmCZrmxTj0hPbHk28LPT48A6KAPEWLoSXX7+x/g0zTl9S2kANR8bFNSrP/4+hov
HFv1Ev2pNIcMJaBnVd1dOuManfPxi4d9Woc4l1PoEexN6rIcna0JMgrt1m6M1otxCO6ayb+kQr8p
J4G6ZUpfgpbBEE9V/8XqoBufFweei1hIsi9KWgEfXzJLoookbKv1wLr6+CPx2Jk59LY8xfzOqp0d
CbFaNBDAVIZkvGpTS8DSjDSXHilJzRzT1gDXjiQsNF7e6T+zOZcHzm1wKWYB3bCNFOqLEYk4Lc75
f3f1NjhCMDiXE76JMXYZwb+t3jPdxl5xhsrrlepYi25HC86NBs6MiFTRIw3wguMvrvfLN/FxOeWZ
uqBav3TDHHm2a1lZKRunwQk9ddW8ncW4tazu0AMyppGjsKxmX8mtPg9ENBTUsh1ds2FCmWdv2fut
QwkFSRSFj/aQKj9I41jJAcvzMFX3fx/0n8fh0gtCRrYMQ81Rz8bhf1F3JstxG2kef5V5ATgAZGK7
zKH2IimRkkiZ1gWhzdh3ILE8/fxAt6dZKE1V0BETMePog6Ol7qxM5PIt/yUqCtUAG8eYg7doX+lU
45yBzoinbWOn2+SB590QFue7y8OeLyp7Tzd4gU3XptS5SIw95NKR1C2w0jZVtWqMZgvcRt/jYgNV
wNCfkxhGweUhzyNCwYaZa560wmk9uvPReLV5cguJESiiIDYHLGzpASXcItQ0bWQMjvns9NjaaX+T
lBnso86sdrmLJ7Qykjdfs9ihzigtclUP7YpFZNqVibCTSiBDDQNoaC2YYl46AaPDBKPqYVmxhVFc
2YDO/XB5Cc431unIi1WP+6lzWnceGbnzwfW3Ci7k2m4sZxvEV5b7/DE5HWtxbErqzw7XGYzdSvsC
jwi95k4AgwQA3b6f2jtpxtXOsGgDXp7jvHqnx5VxuVa5CqiSgfg8/coZMtkeKhoUAQMDUb2x6fAd
yYMr+duvVpKwnhSDhwJU5OKIBhNMcS3ECt7KjHwd4Qg6CoiANS5KSMReAxv8Yut6aMaBvCRLRc1q
+TTFY2N5U5HmaPum3yM7+RMHE5RDDf9dz8tR+NgrElOHqeMc6TwGB1qhx8vLap6/zvNPsLgAhfQs
kI2n6xrUNCt5HHEuUF/KcC6n5xjBgmfM7/xyVnetFdR6rU8xkTC+ylHDxo1GQBpO0EVbo7+rKWys
GaLeoreFGhQK81vQ6Uhta0ifNWH+5heWH+yYMwSF1ItlO/3BnbCgqgCL3YSxdl8iR2sEstzZyKql
9rijXNWvrKg2rrxQZxsD92R0+RzAuJTcLXsRQ7man4FCiZNNa6NUXZTxF60f0PhwfhdZ4v6TwQSB
vkmBkbRmcZMUvitb1aDN5EU17hOYo8NwM/7oynLf0Le9vAPOZwY+0qO+blPoNs+gxuCW9L4OaXgM
Qf2trhrkgFxvj7DfJjdA8799sBlxRiyKACJtqtOP5zdd2Gop+sjULw+ujb2zL2GeE5+uhsj+8/Jg
Z4+R5K6gi0A8xnsrl6cLzSxAbQatJSROKDrFNrxpz/2aQ/hFcEsds7C3r9xSxrUxF4+RltGsURHV
ENcH+6Dwty9KpB2SvNPhhRtbKhe0sStjh7nosDZCSGeh6d0khO6wIn+f8LTc2IMmbx0f799cOFdw
K2dxAWsCWIA6DQ0jG9nK0w8wjB3C0JaMNmQBaDelIr03229VASW26KCFoN3spn155ZaZP+vJ5Q24
R851eYadc9jFqNlg4xlkouGGkbV/TKG7I3R0rf7/0kb99ygu1SBhOyD1qVfPG3mJpkJ4agpM08fR
Lg3LnR4VAHtRwFuh9vih4b/6lrf2By8JjMOojfGm84wfTdI9j3K6DcMRsHk/lUc8VL5y8ZbHXh+K
VYnoY1OL+MoxOH1E//qlyDASJFCuY5svbpMOwlrvayGadqX9TngZhHo/J9YN4mNJjosiXBgFd0gZ
yyuf3zj9EoxsUkKnok4PSLjn5fQwD2RHO4gzEbWHeLCRtx/GQ12lL/w3c4+D8L6xQBT76AxvxyHE
nuM2K46YYNdfsF34fPmILroLL7/H9qifzM862Elr8eAOsdY7ep3Em0jidyoqAcgEvqZTb70GGZ+g
KPZT6z2DvMEZAQONK+f19Lj+a3iKRhJ2B1HyEkGJg6CuVMzweNMVeFkOj2g5QSbQH6oG5+pGacOV
EU8P4N8jkqVZNG0h+C6OQjl09khTgaOQo8SmY34GbWo94fMMeXUUh0o5R4H3+F877k2ko3fR9xoZ
sz/bpSbva0ne/7wvf+af2vrnz/bd13L5N/8vqvfq3LH/M/no8DVqoxP53vnv/8U80hzjN3o8M3iK
y5B+5d/EI82Rv0liIb4PCHCHojb78m/53lnYFxoQrxd3GgK+HN6/5Xvd3/Q5kvNoj9OBnKlCC57R
Jd7R6SVhEZIJ4gfdoV+LLhlt6NOrenJrofVu6CC2pPoezQjMoKLEhRk64tUF0M0r3jlKaT+HJmnv
7RnFsnm1Ug9/XZ2vmU/zCP++UP/+BZJonR/jmUt8JZF8AjmzJovIC6w/K+J8GeYG5iz+lWT89Fr6
ayQS4jkmICHnMJ7O1apqAiy9txHJMqqNDiNygw1MdmU+5yvKmlo0USGZCaDR5ukoIaCbAsMySeEj
0TEfGfUGOm0RINaht5hOmlnaHqoq197bQ2f9jiaIGe0uL+nphTNPlMuXe5+736RXvYRseAicOsgi
y+1IqLUt7cZ+l46+txmQrUVkycrXQve1w+VB/0Ldnn7JFxYduSkdE3qc8896lSNT/0EeVK+tLUIj
OG0VYRTqR02mokVd3yy9rTcYdXBsa8xv11BdMSXEoWBEfqdMivug1SSWIXoPUStJLfjuGACtdGVX
X5PZIG2V4gYIL7r28Jg1JpBjYPbQIx4maCO8ZtMAEDVEnGk94urBrcehave1G8pHDDYzbJLxgQIK
5MSR/BGHDfYdLoo2gO6M3n8KRRQ/87Hij04q5Dc3qVDwHbnO20MWGzjw0ne3Pwb4rX+ZnMGyP7RW
mGZPMhlSNMQQk4sPbqfZfwTW6Mv3IvXC7gkL+XSPDhJa7MhUGLgF2JMgUmgz9bvTh1G+NQaJwRQ+
ruanwHZy0rLIiZ8migoG1eZUIu3Sh4iSFrVErDE3/e6rXcW4XgcWVC0b6ZvbQkXDgJyUZ2NfLHU8
9yod4dO1NJTzzu0mTIDxIoCPgDqyj19O3ALeid00xZOQTSF2OWYVxaYs4YBvVDt02QaWLILzWdFX
4aYt6PQgF+BWWzvLBAQ0x8p2eGWR/MhuhKOGrKL13g2j4TEoQXQS9U6TtxrSyb1z+gxRgRqz1u9Z
OlgJz65VZ2szAnY+eUa81yH5QOK2p3GgFqY33Z7G20+NPOLTlJgw+9UQ9x4m4Fn2Z4W0C7YO4zBE
6Fgl6iGv1TdcpccK3kUhSQpJnoOVdIfqu9/6VBQ1JIFr7JkcyCBt9CGluX7nNbb3XAcq/AnVDkiZ
0HSPVoQ7iedU4KlZoiGJRovm3mbJ6KjbWPPkH1WppQ9mJcCVIbEkb/LOw8gBS3vz3TB4LtKYk+F9
UJTK6o0dDXZBxTswd+hnRvS+TafZ+u2IpTpNKjmtlSv798gvdWBdYRcZG6/oIPxbaH59LhMVfijT
JNW2kUShG+8BF/PYtEmDmZwzxJ/xBIIrjeiokwCU6EJ47SVV5vwGHSEf/VZkWrJNaWbex8hBMYkE
2ctihMWTad8MNf7kJlbBFareuUBjutOmCRvWwi4OgMqDb6htgOfNvTSmo+GXOKK3qpVkNAXarU6R
QAVHPyHbImmH56KZIVp+H4uegu2YI4y/TYameB/LvKWySjfg49iNxR/IoZvfg7agrzOgB/OBpr17
j8SUY2NYXgZPVeewx+Me9SmncPMHL4KIgndHE38YI6MNtjHajjWMgixudq6lWZ8lciVfaoRI/vTy
VnNXXgXxGoyT/80IdDDEoWegsmL1Of2hRiaZDr3Utvx7ldYYDwG5IRrSnQDdhzgtBqrmlpG6aFsN
MxahSDgnhhN7D7ayKOSbKjd+9zNsWLGyBfm/CjKrQEg5ys33ehvPIDG3NRBQQhuYf0exa9iEZseH
EXMyDGChKCWuE5Sc1lhtTn9UKASFmBO3+VcrwIttZaKqE+/yrAP96gnNFLtC4TfNYXXRdIvcmWbu
dzXCfgBhZgE0bUqDe4GIcbMWKKi7QCbLPgNGjRzUSuv1vFoTCNMqn8qhpqjC2ZkQu0NTF5fWHDpG
p0cml4tyB/pvs5pbUjgl9vRDycxaR+BoQdwQAFCOa9EDX0R26wbvTshNZR+LHPahm39F7ih7oM0c
4alehaZYibqY7tGRzqHgusr/7nVlLHcct+6PNND0x0qzUpw5CAJmQrzTxKtaN/t43cSlEWwoG9Tu
2sxH4WBtXifepm9y6zEr4tY55IVA3jC3AVvc9F3LzhyS2n7qqDqg/6TnLgVQBOSMK6/aaeGCsr1u
zDAsBwoU0Eci6tM3zUWzK+7ylDZG1Vkf0uZDYfjWTTyl5UfpsFaX39BfjUZJBigg3WXqZIsIZSr6
qbBnS+UIs6oHvOumTd9r7g7lDPkujNufl4db1OXm2RE/zlmaLUApUwk6nV1d51PNFSK3SJV3H0I3
ApkbWh30U732pm5l4atcr/swjvttrI16/mQiweJvWsXG37aYOaWbStoldkpVg5RTh1wTHi8iwFtY
5SMQVy8o7E2Vas24ltjEtz+RLQudK+nOIsGb54ExxlzjNGhN0ZdfpLqI4HRRqwXuNu16LVjP+s3G
N9jb0HOGKfHsW2KlwTxWcaY3G4RmGwzIJlOz8HIZ7O6vAPB/IwtSP+u2q3/+B0lQ8x+7Lv/xtcU2
5P9DPjSXcP/nfAgxhq94u349SYnm/8m/HE0M7zegm+RClFBeMD1/50Se9xsVUGrE7EdSJrg//50S
Ob/NZVGOIngIqjD8lf9OifTfXhJdZHFdmLvSnbGnb8iJTjMSRCJsjgPdLJM2mk75Yj6lr+JYpGoV
Urtls5fdVB5cC7gFIty8wj7m66+W5Wry89dQrAD0E/jGJnSB06EQjczpoMToV4pOHpw8ejbQtt+O
5jBeuVpO05J/jSQAOEJwMRC0WBz1MOGhoyzV7AlBUAjU2nHvqqjcIqfX7Ap6uR8hcVV3qarLZ7R8
k6fLE112IV4Wda6+gCqVJAf6/PteLeqEdIoJs7nZO5U2fJo8lDJRWIp3TiL8Jwz94v3kV/F3TDTi
G6drkttKH8XKNKfiSn72Un38d5ryr5Ug5+aeJX82lkiiSnVlp5l8XqqIqE62U9l+cGe3+zK0M7D7
2Sx+bpfhbegb9Xuvz7N3yL6FH/1eJ2BQYwiDp/Xbx8RGv5xLGRxn2xefR0QhD6pHp/7yyp2+CS8/
13FA/1Jj5gef8TqsIUqTeJjavTfW6FSb+KCtWhcVDDsenJsCOf7HywP+Yvs7Dm8C8FTQZ+ayCRYl
pje0AQN2k+fvctMFPOJL+9bX2msND1Py1RffggNmUssAhD/jJ053xegBdte7ml2h42RJXzWPj2g8
q3bTiiJ7dhwHf7vYlTHhCInFaiAT+URCGfF3J5HfJ6arUCH1srYGw2MHv6OKjVaqgQz91gpVSiAn
WnljY3S8A/s7ia0+Yku4jYfIB1YTo0W6UgD+rxUBzteQ9johJVcIkyMRP51XnkYqGJHI3CdN5JNk
IPcqY5rE/oQw5+XPdZrsz/uDoWywNCAWXVdai7ev0RS5JsqmSF8qDdu9gSIm/Qi18hFbvA+RjYIQ
r6wr18kvJkh1w+a7wZc+byqGYxtZKG+2e3OaEqJoXlHHaRrSzu5aNeNsj8x8Q7RIKSs4EKbFYoJ5
HU1sd1Xvx0Hvb5rB8jZoS4vN5WX81SggC8EVmA492SWmpswbib+EW+3zqDQfPR8TIb9nmle+1qI2
zucCaM4hnrt7YM1p5J/uDGofWRxXOii4BjmNo6i15MeIh0y/CkWtvlijKn/4ydjKTc/K18T3sa1W
lG41ME3UGNGK7gISYZlaHeF5M8CpvLwSLzW/k0M5P6MOShEue9eFe3v6E/FOwgWjMKBlamjkw4jO
j2XfyG9xgNLdNCn8i8KBOrqtBZtMAcBkVZ1D4pr9xu464yajrHGDCnF12xaBe3v51y2vQ/QAbAra
cHXk3ENfCkoYGfqxmArne00iBRnXzcdClXduz1EnzdSubPOzZ2sejrotu45aGs5RBB2vny2va42s
xnFk3xcRgnilhZdt9yRV9rlORkDrXYDFK8j9zATuNxnQ/KwPlye8PGkvv4CWMNqLtM9pOZ3+AtuK
sB7CA3BPxp1tG6Ri9/it2xvuQGN/eahfrC2PDGcM7BDExSWIrkkrtOpNN9tH6PnBhcci1qROhEzl
rYn1+JW1nVOn19uMZgjEK8+di7HUs5dhVlGr3IlNSmTk2lRipIaJQdsZ4IzpU1QPrTvOjok4420R
6lT/YHBQrnxRC2Ax0iinq+q6cMtbt0z3QiYafapyNDexo8wbE6edLdVdBP3BE37t7cnTr1w1yxub
iUOLQFJj3ls0yxZXQECFUOlGle6nyrXeYcCLEbKrqfsygIWINsP4OcLy58o2OhvUpCo96zvx0KI6
IxbbKDeUG1QCnCl1FkyC2NSzgLbNycl/+gn2FqtgsMbt5Q119okZFMFRiG3Im80qkKer7KetZySh
jpd5G7t3NYY8B4B3JjbMaFmPmWvs4zRPvve5ll2hyc/TOdlcjDxvY64xhzBvyQ7rq9ibysZFr3ug
KJhxgu+stjbf1FFAqI3i+pyvAxMBBkdr+HR+Zqbo5rmh2LsBIp08H8asrF5dWcWX/5vFZIAK8Q/Z
D2HrkgmGcylNVCMWgFn9atcjkYkcPA7tTlCk9VpajX7TpeOA0npeHtG2Rb/RRItKn5AtyvQ2fe84
1JivPBNn9xJdBhNpDMIcFFM4wadz1xAqyXJy8n2dVQ3XYxFsKDZhMq5Xx8u76OxbzrEvlz1v/4wx
dhY1mHq0O7ulg4D4jFOgxKmH8NjHaxpJZ5cf6kQEvWLeNwAIlp0wNHVoNUSMIipEJZtZq1tHunJf
d6Y8tApS6BtnZRu0/gAL864AwVl2hYl3qmjCm3dfOliq2wZiaCM2fm+95xhlVq8QHD/4QktZrVjl
QQeZIt23UzH8KCbDvquarNBpAdjRjd0E9Y0MTD2iFW8lV+65ZcoJug1O3QsraubXLqExhNW0FO0h
3VuN8rGyax00aGMDBopfCETNsgAb2XAmMUdmGlCFRynw4fIin3/U+SWbL765IecuGRutbCYuHSPd
J0QiH9y2FuvSb7N1jQL3qu968wr04eyWZcrQhpgtQpJsqMUtG5W2q2Vuke6zCMFlXCWLFbw++xOa
oekujXHmHuqwfWMRYV5nrjmbHIpdgyjI6UmUTj2NQmvT/eg21kYXpZrN67rUWotCq66s6KLWxp23
GG0Rjs+0MFsUTbqvcOCu1sPUGD86Ax/nVivLz4XtZMZNEw7jHwTA9bjubWrAR2whkiuzPv+0JtkH
RVkbkioaY/Ofvyoo4J1m4hKd9egRo2RGy3ptjbaAL48ptIbFxeWNdHYHIYRHamDTPCbd4kFbjCb0
cezbst/7UefscidxQK8Z1zB5Z9kBBALJgaXkDG4DxR/zdJgc2xgtxsFg38JaV+vQMLydLEf1DXsV
Da5L6SSUIKy4PKRd7kYbXMXDrwlyw7eykdqTadA/XBWCFiVvXkL68NZVIJnlWQXGAO4A5dPTn1d3
aR2GIU1kM2WpXTouOxX32pWX5ewQkcuKGS7xQqmAn386Cm7SCOaWjEKVP4CJS08jnsxxI0englBj
f8bS3rgy5tn3hV/4gqg20KakIbr4vriC5H2O68XeJZJ/jnwrf4/m07Xs75ejQOqbWWwzNGexflj/
kLyYs29B2XlHy8EKEsED+0rsc75+CBKRYiIFQg/BWPYsuAlCmmB6t7c1bO80gWVnp43m+9riyie6
aO+nik7eG7fGrCxIE4F5UeEDoHL60XzelxLb8BZOE9WbLJ3ln/GU27x5FLJmE2qaAZSUrOF0lNSO
NI3/tPtSt6dqBeEZ2qEROx8vD3MW23CdzvgJ9iHnENT/6TA4YbZhXaicWAAA4xhD5q08q9tkOCTt
Lg91viUAqALTYC7uDBNaBDf4+Qyp6TvVHpg2POUQ+x+70L7/g0E8h4I6gi28E4v5KOT+XVyAq32v
hItyYejfebjaX0nNfzUVrgdCfoBLBBWLM9RbeYj3Ql/tMy/2DqFLsXcg37ySyJx/GzCF1py5AZG2
OEWn3yaMLVX1DQUAgAfuLUX1BAsMR73vVF1d2QbnE3phfcwSZGB6aNaeDmVoYgwDjOb2kVGPt2md
DI94PelXwtt5WU6ie7DKc1r20ouD0L1YthCUMoU0ZJHSYMBBwnS170mX+TeAI/uPeMCMV66HeUed
jsex4G5F0U0gaLYMCZ3AdzoTyTjOkMr2tV87HzHdlIgjF0Zzow2ud4MufEzbL+uuhEfn3+5k6LOs
zMSlbYzTHs3fMtyOqV9vWqwPtmEzpFduivNVhbcNMwl1a8rmZ5vRtpLcyoL5psCC6A4EifElSLvh
p5FP8oCkMgYOl8/Y+a1rGYjDIRsL4Bl6/LyZXsUjWl+YY4V7HsWTyb6xayN2V2iJOltB2/M2jlA2
SK0s2l4eddHCnbXCZ0Qp2hn0CGh9Li/7yq/9EcvJ+oCsvspXTZ+lz2mSq9s6UbgsxEESPmMWnLvY
H3CvwYYVybCjE4PDs8grzCO9YPoIqKLqVvmk50jrR24RHESGWsLDWGmju5NpUTfruFDW1zwcQbZf
nsN51DMXCGfhc8hcgLdRUj9ZukIoLbaGGKMVzao/ybEMUFVN8dTgws3MGxSvYBglXkgDoE8gdO5C
lDo/W7GaTT4UbOU1QqEm9ppTjCpUlcXQpa/8xMV2AkJNuWYWQCT4I+hcwr7RsSxtbF3E0Yb11ezN
OB0fsd0rftqdCH6IAGwfTnqxCZbEBM4GsiYxYPkOJQ4HrRH3FY6GhWYgnWz6H2QYzJAJ2SDP1SQW
hrmXf614ocAtzjhaKvM1TN3ABWt/uqKRL3Mkcc18T8scQI+X1G62lWbS/qiA0MNsxnQa+0Uf4Qoa
+4P5XEXB8FOWIvqW5a1ATaOtRxw49R5pEj+P82orceCg4Mr9BV4jV+N7iioqWmVj47RbPQ3xOfFt
7FHWQW+lydqyO/+2FAS06NhLKKD4HaDa3blJcUzAgm2TzpDBqsw053PcxZi5B9bvut84I3beqdpl
javtYKZgVeLKlGKHFaGLvK4TXUu3npLiMXHLCa+LYoL7FvgzXiYqKVvjiG6bHTvCyfF6tKZe3o2z
gtChKgif1yNOiA+sfPexkwLbTk2f8u9NXvVHT1GVWk9e3aDWpqwu+1AFOU4wud3DGc4Jih8KMvpu
UxRW8CCNLMq2Wqd34haPjwnUbII5saHK7LnHMthf1Wr0QOwoVQ+7Ii7C9ykkG6yQELjIdn4a+XvV
JAI9r9AYMm2doyimbUCIpSigOfiq3M0F0noDEQkjlbQZw3K2yMHfllslmSU4KvdrV9Y6ZplO2sJg
VUFphVvZVGioB3XrynUvgxTnrby9xSeXMpxEXn46BJNT30/AKJpd11si2HnmJB+d0AS8IdwBW8W4
075qVSp+Cspb2d4gZz+OWDUH+ykVQ7et6ZT2K8yjy6dU4f64kpWVp1szapHo8jGSwzzODu1nzR/G
7E9H5UL6wP6mTt87UWCtrRZw4Ve99CYdlFSnud9t1F2e06E0sMF20gxn6QH80p09KhdaWhZ4Lar3
qOSus1p5sxS6SgzOe+S5hxAZ0PqHP04VZp9Y28l9MOQSi7reTsUGn9v2vs4aLCOTLDHfTYlARzDB
FitYNUYFf1qfwsy/U22fIi4RYUu6MdouxreErri7Atk1ovOs6zN6zR7FJz22IpxDC2F80APkUFZm
nEXDCmG28dkcEx3lYC8c3svO1z+NBhS2bWQiDsX+z9SngNcD8bssGfAh7tq239lofuGyWEbz4kaE
UGvlwuBFcSOofwRYZn8pcV/7Eaa5Y658/4nMEam9wY3XNfXIrS1VgitwH04fOlCR3qqyYkwLpV7Y
d8A2caeTTtJvzKzoxMFPrerJqPsJc7nOajL0UyL7YweU16bgZfh7aTnDtNP03vMwIHJJrIlEEFUU
NFA/1YlR4/ZnjOXdJGIv2fZFGI9bAkloJUMOlWjTRx0KMIaeDseEqNZetTpm9Wg4jYFGL7+YJmQy
w/S2iUX8yE6LHzBWLZo1z1vXrUpVUIgqSC2/JnXs5xvRsKvWA/qrX4aidzywecb4AOnVwhCq0WN7
bTh9xNUUWOEthDY17oIoDYONTGo9xfDNDTHchq8Du9LF12fnhYn1FJpmK4B/G9ozbsrl9wY/Skjr
OsYCMshAZfZWITOsJoD5rTvez1mqQuJM5/oOHkzobeMiZZvjfTsAUd1rpJPDBjJaMqO6k/xTak89
wqBmBCZ1VC3SFSZMWXuv7Br+opFlo72NC3xCPuFBiyJo4giEIh0c0BC7m2rjCfc+HmOtF6VYgbDz
tmlumWrnKTxyVhPwmGbTOFQPWd1h0knDu4m6K07S79i+cPITPOTLFSVgkGqc17G/HWiQ/45ncftd
8Lo5ECYtZza59JDPHezpEzqRSBp6saoxeZR4YKUVpCVQrMOgwS8T2U8dQTWTIxHE9c7ja2rr1ELs
IcHyPqPTbtXfI2bhrPQpxk2pazKqfN04Wuk28SotWeOk01SrQajpEXcrXNNNtl6+UaFeAUAVGbDg
OOz0EqUdcJArQCr6c9qqXsxiL0mw0bDBk9hGKNvZ8u6bqJ92DT/UN7A1pMEt0ocyVJm5Bk8fvW8n
rbQ3A6KTGAPWVYEMBlWr297NCc1yX5stP11MAt8NkdEVoGnj1tyFU2gzATeqxKEOQt+/L4Yky7cm
LtUIN/pcxGsB+hHkb9ZUHKFWmDdeqRsfbWN0vk+pB9C9jU1AoDrBS7LrmxCljz43nOYpszMxPuKt
iZ2dKwL2VGc07p8ZALnP3OxCB3HnY607RYP62FB/IXRrGx9l1cYXahODURRoY4bGnWzcWq37LAyS
dT1wtayDwOXBTYKBOy6LWvNPGVSoxIvASxCm5lFDrblM8YrE4r3G0k+hiRUETSaB69KrXnt2WPxo
UkpL26bUTONWtjghrIcB9tiqmkL5rQQIiCosrrDRg97q+u80RHJn56Up5ixDUmTg0AHK4JhlWHm3
K3nlEfdUjdDfCaSbMR4OtE7ehbnIpgP8LN28kkO9aKa9Cnhe4jMKk8KgBErPetkl7UanzXUfhduR
7fOO2y1zaOXVGN+WFQbh66SiIruizdV6HBuoaEQeBbrEGNo9Ni3ljI0cSmINPEeJ28C328YWurv7
biyjwNug/C+NdSJS51utuXa+w5dzuM/HsgTOHnu8YpcjuDk+O5vO3O3x6D5DHVpExB5G0EVeFfLY
Wn6Hg0gNobPtxe7yKIt07GXRaMASeoO5w/toUWizcs8KZVViZ5YSIsge/xxHJeHR9TAPfvNQ5GMW
7WsyaYDwi6wdihtObVFgH/2etscK+UEKlQ0NthtLEtD/g8EoR0HYIx07Q9WpShlViVHvkezZXMcd
0rLaWHNZWHCr/8FQzAr0jQ3rcdk1GnV6uWPR2kfXRFevxyN6k1ow2rlewitL+IsUBIEdyu9sc0re
SwRdWQmsQitHHmHXJk8TgqQHIzI1xJG0INxpM7v68twWhYJ5e1jwh2jx2SCMzphZPIOJA3/UOg7p
+EzwtG2T5kmjkdu08Z/9QE7mjdE16YdfD4rg5SySCIJqUXPpa89NgeVZR193w9tqatQ2bIW3jeFR
b7sAG8NVpKNX3fnyGqbpF4fOYpNSEUHPBPTbohTnTUYzIhtqHfuEfWK3Tb1PLYgel1f1/NDN1UtU
/eHIUoY580BSGkqUuZqOuT9HO06l/zFXY9Yh78eVc3A+Idj9JKuEBIDr+IinWSCSBXnSR9oAqJGk
SaIWtHNb9fub54MiPbVYB01oynHm6SDjFKWl2cj22CYlMhKlZ1LFLL37phXVFSjkshHOjkR6hQYt
MAaabAx5Opavy6QcS7c7qrgNb/ygMG5w+ZVf6qLVboZGGx6cMXDWpqOKresF3iGVXvfoZUl3xK2z
xaA9s958SFhbFwgvkA7kaJal4gD8mzJGvz5mdoI8mdCM59zWunelhXlvOjnTDc3r9DZNXOvNG4mO
FHV+TOP4AWLZQA6MPBDtWKojgeWwmsaquyFIQopw0sv95W98vpHA7DLIS3cRGOp8Nb2qbZV5YeE8
28mjPpjE/UAU0OYIrt2lS30pPq+kNm1xldKFpwm0OICN1/pJWXH2vRRgTBCU0drGs3RFeXTYUeYy
jxTsXQTXHPO7XSt/6/ltjZ1JV9zoXpese3huexJ3YxUPobYJrT56GnqB/v04hjtLND6EGKNc5XZU
rTXb0raGjrzL27/LTPsE2k5ZF9zGYhYUo+E9ikgem9rWn0qjIxVtY4je0KquXSbzhn8VJ8wQ+hnA
xN1M8xfhmsXhM0RlGsgRV8Aw7WJtuYHxqcL1dpXS5d5LOaXFKkz7/oqjzGI7UHME+EI/nYY67BF7
iRMbECmxcs2LD7x9zrajG762PEhTb9p08ygvDAGuL3quKOmfbjrHCochgTx30PPeAPNMVnUAHGLm
V8ZZlh9fth1oQnRX8CikhLoIg/oqbRwvtsQxBKgf7a3Kh7I71cJsb3xThV9V1M0qRI6frnxRpPeC
HAcnYNxii1XuKJy5R4qTFFh5nv+kQ4RBwptWYv6BFOrnfiHFbJLbxVceAjeOJ0oHxxej6VLguZCP
Mj+8fRR3FjLhqwKwXOK+y4wqpTs/f0nYBBuK8wKBIoiobx3Fkpg68b7TU5mRKadfFacNtwYkLI61
cr+AIKDDm+cCIMjlYc5fWUI/NMJADVO5BYNyOsxUe4ayp0AcMZLWH8lfEPMvrehQdYW5vTzU4jTw
dRiK5hCPOgE7zaLToaSWDhQ/SWnAB6ijFRvjDrDSNbnzX03IAi4MSQvRKPfl7nx1BdelciOVKfOY
GZn1Pjb84cEa0VYEtNRdgXjMa/PqUnmZ0IxOBrRHO4PhTifURmbWj55vgNDpQ3dTu4Wzk4MYDlKG
7fuk9LG6Fl1Zoe3e5O2Vvf6LeUJQYa+DnycKWzICwOm0ZliQ+cD5ru5yhSA3Umjjjd0hNHz5w/1q
qBmMTcpI0eMsoNaTRkJ0kcxzopwmjNpfqVBS7kwK4+17hJAWCz+uNEZammY4ldnXUxmYRyDo8cFQ
dYD/S/AP9ggOIPBIOV1IUS/v5dSvpPAHKY5B3qU7JuevB6UrmLP4JF1eu19seobCEIngA4jBstdr
ap3rdIRrx9HMKV86LrYUhT9cCWB/8YV4XUDLUqWkuyXmP3+16WUWlLWXp2x6OA7vqUZNOLOW3Ufu
8mv9wsVLOm96huIMk6Fyxy6zqzz0hgiJC/PY2X38AWq4kaxG3erFcbCz4ODJeniKCozur2zCX46L
+AW4Tr4bo59OUU+nhM5QbR7zMvyjpjq+0hRSs4P3TcqxXunKfbz85X65prOM8XwvkmEtBhwsCXvd
j00eE49GlhfRpgLLju1k8vaR2I1zLjXve2wTTqem+g4KdxoJ5I4640NleZCxC6e7pyr4RngWCilg
UDGBmDHljme9KGa92ihO77ugUnghzT4YABVPzbvGm7QrF+PZt5pHAejL2WIcEFinE3JrrWrHlE2P
U+mAKeFYlQ+tg32wJXNhr1KaHRbZeJj+cfmTLVkIxFocAorvc/JPSjyLy7w+B4aZOhmKYsWxVcrB
KwvM+KNr5epJk2XdbROrcSm3KiM+tLoV2JtMRw/41g1VQOEyr+ENXP5B8x45eSEoQMCShClD2kHl
aHEuCy45HX5wjlttOq2LKo8e+0HoV9AC83IuRwG0MlOTZ8SPnD/Hq4+qDb5lB2Nf4Inl+VuN0uZh
HAp/ZwTxUxoP+pXL5heT4hmAkzp7eXMXLKIsdxzUZMkpO7ZtCEOyFN0urfxrVhNnewiIJoEciARJ
GUCI0095+TOgJXv2VlPuJJLCDmDGXvFunq6Ra2dG7Hd+eKhaS3xu/IwuSajr3c9O/Rd157FkN5Jt
2X95c5RBi8GbALgqtGREcAILRgQh3CEcygF8/Vu3ugeVTHbSetCDHlRZWrGYwAUcLs7eZ22hvs4N
3oR4RT4tjSglwxjXbjQPSY0gcDfk2njV7GyeNd2gP73Ft+rErGirJylJL9mOpSoYDoVjeGnXNNDz
isa14AV6MzpQV1gTDNTNdK6HtV2bVJTN8BDNCFWJ0rJoki0zIUGbqukunNanS6zrXEr74LxtYC5l
0fPXF0hocNsFNfgoL2rzkPttm+36TdkZUZjL+r4EgI6TcjAqc9c2U6aSXsseoRL18b0buzWDYrdl
zi6y3BkUeF3geoiMzPr0YNCKHTDA7lsuaW1JqgqJP54z6by2oz7MZQkMoumdMdyXMoSJp/XqPXQY
MGVCY9UILlCYHn4Ey6DNvYYZDfpgWx8WXB54McPwDFJYZS5ie8oRMObAnR9pqg0LuHABIHIch7WT
rFgOT5tLxeKwFn3x0ExYFlI2esXN4pet3Ek9sJeyETE+akK+YwHQIfAm2mFyMRBBnsmMxsaRwnQC
8EY9bhbdwnFRdiROINsHSNSTcq5VYJDHZeHtU7FZ9d3jAD3BoBmyWl62oh3vvcJwg50BGQgDdL56
UQwVo/tsc3e7LzIA2mRIlBPR6cGCbtJ7DYkgVFywVyA+Uhvf1k1m8TiL9WgUlp7jYnSjBJ6MTMrC
WMiz2so8rSZuOg3Z4vccl7zgLcoDIuFmunwWEIT1TDhZj5cgZWshrwyxAmTvuix4XALDfna6kBKN
GMbphVTBtdqFo7bfhFvJr2zE6ZAOpZd/z91F+oj7lR54RpnPAJ0D49zx0HK3M83GXJsZs4oLPQYn
2tgsg8daiG/5vFnk6mlOeJjUQneH1WO+5aQyMiZ9hnTSjdBkTjQFt59tS2pxWpllxUvgpHeE6Bd+
eM42XRY2RpB0caaNKB6OU0BqisjVu9nUIou1tKb64PehXGLREcqGJmzklCUic2NUuWoleKHq7R8c
o5dy16M6D/ylUfEkV2u2kPA6dTECMwLbQf715QJZw05a8Afv4Tao+zFCiWlnWWqKGYvwKHjQp7wb
VuznaeM0xYuZR9uVZTdoH4WRj/erX6gX/AS4GLUsMWtAP4F8UjUL8Pp8s9avoNqi4nLt2sFFO8/F
CVFshnNKZQhZbXaWKDGJRIQaaHofbZSHiI62qX9abVFD6h0R51CRC+h6tW8MuPJYsV6NKNp+2FWm
Ppuh7O9Lu5qfa9ZxGPdG1byJVozXi6LtOY5KBbklL5fgJaIn3E+LGcNRIo2+7kmpKKqvQOS5e2hd
s7YvyWHaXnJZGMCAcheTCRwVnBD5GMEaIsGg3vlbF578Fpn4uBEZ9FHKHjHZVEsrYofyzN26+cun
bhykflxF6mMSI1W8Qrsidq1S3bSNt4md6/Tm7Qrostghim6PXqnI4TBt5KSdpXtLxirfms+B3oYi
CTxDdAdP5+jOzYhJKOl8yo4Yw/o6NntdeLEx4E8i4TKkV7HN/d5J3bEOuPNsHWeILHDk49EdOqTE
CcJMTMp0gNxHu+fCP6/hrc2I7pk/vaFPEFDGDWuKu96ujdUenS0a5blFXXrpQo/sPeKuVdDAp0qP
LB1+z2UeQGOyW5O1AHmORLfVDWtipUzJSLE9FdS7OZ9UvdvmrT1FeiVVWxhCWcfWd/kV26aKz9yh
wTp2M7pyE8tjz5FQrVddEtYFDdW209jf7E7xL89GL7z3otZlCp/6/JzzmPF9F0WzkVWgmKo9tRTv
pGeZHzoUnR1vUZlfR7npERRuGOd3Y+j17GNzBydVWx4twIwGlSHCVkRSdjg47W95JwZmL3fzX5TG
oHBEllFmHEEPezFCPo04ooaE/ryFzc9+kNmy81jSClxCvVfu183CmYCS3byFtG9dqpqAj5Q0ETYD
7rqJAcy9v5EAaHWyOfZt335IO4DZxNnIeWt1I0ltmAYshRXAMO8Q1NLyYtwd203lr8H7OvdteZgX
yyWgJ5rKdPY2lMkC2duP4W8N7z2Wk5agIs8jucEzvle0Dpbxknv+0Yd6ViSrrqqv0TT4CFEL8iZ1
TaGCI86c/GuZSvW6DFvjkdBiVIh4QBQcIt5bpFAhZG8koFvmNxwF/IgRw9qZtYOrIimVbcyXc7B4
LBzFPHRPUhW+faTe6hip2xn1nA4rN5jYwJll4jZ9HxyMZabVF0/IhvEudNUtdTNp0YXvw1vJCV0w
T+ckSlkm7ewK+8Tph5geP1Chk7SrNZlPvrbK+QiTSohUuHn4uVi4eWPwM7xYM3dmTuKjYbxUEJ+c
gylncAcEGgiqtiGZUoylNnsoPewL6zIGX+7cLF+Zl+dYekhnA2krg4GQTURh2FyYdgiD5H0RE4yz
8IWihn1vd8Hyyk2srzROrA/CVeInhoLoa9aSgTYi1F+SE8CNGG3Y7iZ/IeF1ksWbgWHip6VDyGfj
cNaUdVnCTzKWKvvS2SCeRet497gXw/ttWqBF8RpMQPydq48BUKg6pgxJpSHqYVuk59QxBK3CIbod
xyVmu9HozZB8S8/5rpppLa9JPuofmaXMYNfO/oQvqUOo3UGuGUU6zNP2CTN7Gg74pWfAY03fRHE9
NLhxMleo7DD5xCgmlS66aW+pqPEP7irsGz7hTKfoC1W1Q/RdP8kz8ouDtmg/STb6ap7NMa/AY4Qb
Ke+VG3R3ypPl9yrLuUtpORlGPcKf+7hDeJloF9Yl8cMs/t9AphlRGi4U3vxJRE2y5E6tk7HHwkNM
9SQfqqHWV43rTB/9iBmQnwFYL9Z1z/Psy6FeEidaFpJg6jAzWecJE9Ha3pwk081QsQ88fy0IeWwV
G8rEpKaXAwzeUA75vVLejL2E7Im7kLFfxKIHHEAKOVnJHKfxmKVsCeFr25MTzekaTBXDaDi7es7u
m8dRa0EbkU9UInQqWf6cODKYJ7au+jJUhVqO4Tx8mEv+UVYuQEI2KZz9JoKZDwMbzqeh9oGGZR6m
nXgJvfZGOCXeRIZZcK08N+chVXYJ4QrI2ZS64egrQGqzkyWbtZQ3sCIcCojTtOXcT9BNiWurTH+j
97H4bvbSvN7Mqv0xG8Z8Y7Bt/bQi6VjHeQEtkcoWi1DSSmshCG3dsjbx+WyrpLIM3mpZ12DUnIr4
leMgbe49iDr30882+ynHK97vldvNF1W1+jcz69y6CzYV3izZZOFjFNWax7hdR/b3OHWyPdivqcYD
UkWvmyXr8qIXLW/LCVlB03kyyKmiDmXpy2gjeyPt7YFJVhuF8bnmOk9gbgncm7V0LhQH3zlVVdPp
Z8PPt0dnykccGq5NWHFhbW5I2ILPpkOMAf2S+dBZLF427xC28HBbms78kZkFeL6wiwb0nW3srt3R
xDLjzioAYqc8zJoT4e1tsqievd5YVR1ezMqt1K6T1RZi8YiK42Jl1RXWRRvjX4lrOakDs/oQsPne
XAxVbHnZ1zEqSWS2HqcmChK52peGHN+Uo4+qWgEz9PxX3i1pvhoM9yIbYi/o7zpv23tuuPOx26+j
AVuyG54z5dB3vk1rAeBE9azJSup3mlKu+0hPb2Lq+12Bt5ZNIP8kh+jRYydwW5mV/YZFlWTpLUf3
3U9VG94bGJTiVuXhDaQAb9fPw04EbbqJ8d7RLIEYUT2sUnNl7ahW4Fir1EWng8fSlX5K1NheRwQp
1RnfXIITnEOU4V1h/LlYepLGmhEjcFbfOAGdzn1GDrSHKdfFGp5YuoziLHBv7UFhAhX+/N3K7G0X
EGD5VBtFwJEt0BdN2Zt3FZkgd9YUjFYc2uXFGrUXVTAOO6N0g7vJmKbUEU4bl30dvYQufqgue3Io
BKSlOtMNo0w8rEXTpqZ6J8uoHBd9r23/psIEprbyODM/nvvN0UChoJjvminRy6dbvYn3zMYUSgPM
DndronwjCVS/w4gYh4V/Io/hONX6Ngi2FEj5g5lf4yFNqyr/kXNKFOJkWpOim1M/SQIwZgBwGKJm
O9mCp55tomGD9hZkRoBJ0NTH87VJCseJcWpQUk4rv3zdtktIuueTCgnFhsz3Br6GmONHWizbThZX
kwmZaXTggiKPbmkW0aPa8Qqojc7sBZbxLgyAnK5WHuxXMo+drRGXhlMPu9HqPoOVo4WBeHQVwL95
YcXnS8CQTRaJVXWcm32rWA+eXNLN94E/ZeOxKbbUZU2bwTvuAiXvKtH96B2xC7OJlPB5dO9K5V3V
xfpZSlh0xD7PO5/WrkM0qoc6zMsnsyvty3kazB+TIsEKkxwwwq0YE0G4e7NY7a4MwjHxtHcP7nZJ
a4Pukko+FL5jXPZVB4q2dt4sNqxJgTM77tq2B265XNNcPtyaqo8+gqB9dyjmpRZA2B2YVybzXl7D
2z+ErLOJtLY1nvryO3pCf5mrpU7qsD/6ZvtoO9XDysyAWVHDnvRPoIR+rHb55KhvtaU+4aPuR8e6
6EITS+eYRiuBXGX4oGhrl2b+bIZbho2PPojZ5xTDrBAB+Eg7IyIMkD/q8AV08biG30XhvAHi/V5I
58Wh6kkuC3iX2C9yuAAT50dMmc/rQjsewrBXd8+2m38EQ5d/5dVeMvXavmD9ElkqNalnm2zuERax
vrevudGtN9i1l0e3KYJLS3hN7A9Wwvd7EH5AaZqA1NkbTr3VsY2rhzXO5k49OC22ZDuox4suaI5M
0DgQpDC3xMtdgwNj+MWRjvnFs1NiXQgvq8a9x8YndjuSmMZu3xbj96qMuuRsmvM4OWZX7JTbT7f0
o885C6tHvnwSYk3cqnT9vWYcwfdL5FxLJ38UNuAjw8yXm8xvPVCnmzBlQnF0V1aY/9nmXy5GcLPY
buJgJVyC9nvjDuQJFrWqEhVudyxre6cOb9xSH3u29BOmvXLIl9hrGvsUFItKo3Cxfi7RBkJYR3S8
qH2h9S1j5cfakgFKHUQZT10u2fn37jPpNbe5kQV4p7rF5Oa6S3c5LZWbsVqaCAyTNfkXltM6F5H7
nXG+pdjmnSah2XBmpaaMQ/fEvZJVLeKeQkvqRaN1YavBj9KurKIkCx3MUQoUQlbn65xGtTMdIsDF
DhpMpZa9TfJFVfdNwEpjReyAzZF6i0nNIXHlRHUsn9lC7Vlq5SmAFQ7NF56oeQoz5mBQV0X1EJmL
rK/NobKNR1f2dInFWGF9841pbQgSq4feeeolyZW3hVTjS4sVlwe6dIN/Q7mwMva6buzhaW2KlvrI
1qnTRAVD7mgYoqO4zXD/H5Dncry4/A8tXaRBoT96xBPaCgaTgSkjD49103VA5LpMhs2z5k30P5yw
Wx0WWDIY3EmXP1y7W409f52JnHJZtuf8VZMNJTBm7IpqwDceNrPGozktujgMhdM1eyH69ov2WKD4
+KTsI14eiyoKHvuvRvsseeMIxuEwN934zSZS7EfUOOWL01RTEFdq1lRfqE6/brkOHlgG6JfQs9u+
U1exHWLFtsWPBeX9p9HEuA+SV+XzFQ+qY70gqMJNXNdr7nTh8M6wVbnrSdq0V6Xm1Fb5LcXQTDK3
if6xKMIRrklR7Dj5a3myh2jifKtaAGQL5dI5ASIn9N5m7vnIgkHxr94Wg+YOayGoze2G7tHWdXkz
+aSk5WbHJFZXy42inLGPzE692TQydXB5aXbYF/CqKTu0PnV9Y2SfGc8bX2DieOt22Rf4oSjtbrO+
a6ei/MCJTUfJWpqCU2ZoFQMrfjmw2Z2m5s0Ycnbtm3v+BtYt7F55jz6ZM+MU0XbglDMO2c1RP4I+
Mx36k8JA8Gpq9rBgdk3KyYOBLxaxgbIT459VUlhT940lQX4Fa4lnuLcVrndL2uJ6C4D8pcUoneHL
XXqfwpnnGElh08JCp9y0fMhRFFYsVkkpJScw7Y7QHwJsq77pJtavJmIFj/rsSfZSv1lrk2WpPfv2
Z+1SpkiqzFlVsrZS16lsoLkeS3MMNT06UjwMW3CdU3J9B+Gqp1uHOL4LQqizhXUyhButhkBQpy4p
pTL7lSUF6cwxvsZIyzdHrM6VVTiLARXXZH8W9qKzdn0HZZZ+CH97KOvVeJz7MqqTSbsdFXYLaEjc
BaX14k9b8BhljWr2tiXne5nhfY4hiQ9vduF3z12/1Y9e5pcjsHPF5swZ8+6csbqdXZWZpMXCpIPr
QNauln+QVf6uc4QuRulzo52NrvKrdAvPyBuUyMaTu4ByhRkz3W6uP/zhKn/XrDgV4dODlXBGBoAw
/KsyIct1nXOzN0+r0Vnzga27fx9V7WuPdWFHi5xF8IefHeHCO494/eSFphK3dxov+4Ou8zfBk15x
3EMOGhrONXS0v95I1YQtO2OJRbcvhB/P1ULRsDE6fbV5xZ+ib/6uWRFzdc5bwQoZ2eGvMvJSSEsI
6HunjnLeYeQY96xZQnar7/Hld57/9AcJ6Ny6/VeRjLfJy8QzdwZ7/uqXtSbGF8fZ6RSKKBs+rMH1
3wHmYX9rOjlShpwscs3r0l0pDM+Vpw8RX06ct+ASD/98L38bWOhZMPrOfjTomgiuf33QkwK1rgiN
P9mz23GZZTi0dvOn9KPfXMUzSffBnYxXi27Fv17F6sn6XD1r4wkP8yFqhLyKGmSpf/4tf5Pp8PNg
geKIB77KB8Xx16voUCqnKrPtlCnfugk49h2V78zPPnYijlv5tHdIA07++aK/Gal0ImLYBRMIN+dX
8AXGLpKqmmA7DWWEUMaKhngE8APryPaHj+J3TxEfFin0OEXO3qW//j5RGn3vTOF2WoBMf1lj59zk
oTv8YUT87ikCewXwxqd39pX99SphRrGs38zt5LvCuaWn0u9iORP0OY19u68djpJmTnfOPz/Gf9tR
//JN8IPOBBH8fCQ1Ix7/9bJeodbe6P3thGJVAFLMVnaY/ijsT6qxmhMUEIzpLGctz56j15eVqql/
PhZFgtLZ4CxIEvq8jTaFe2X3uUExV5lolIN1brv657v9zTPCQIMZAyIkx4VfXRJLGPRmtGj84JqK
l3vOnGtHmfabQZZuuWDg7LDA/vM1/zZLIXKfqWh4R3n95q+NH6WkE7BFFT4VKGwD4eop0Q7ockX1
2iD//vPFfvcDz1hu2lmYofxf4dwqVJpEGTaxjbMCuGsJX8hjZZTjTgeF+dDQefe0Afp//+fL/uZj
wsQPvpIuaDAAv7o6Czda6CYOqNyNUlxmHu6JpuZ00BI0+4fH+ZtLYXSBOAe452xtPD+B/zAq+KvE
tKns5eRGTb9T0UxftJMH06luGvEHL8jvrsU3S4QtDd74Xc5//h/XColvCmn03U7R6HZvtrcipDoU
k2Ip1+gPPt/fDBMAwHB+MPgDWop+mQTZwxfu4E1Mgq3v5xy0JfzcsBYXOa8zZBNHGe+fX9pvpiVa
qOEysqCd0bK/XHFgmV7M8wwospYMVZdMe9Rc5+Gfr/K7CQJcFlZKm5kPf8kv7tDZaLGZW/wwAWjx
Y2P03tIlhdQ+Fq39YvizeV2XtAnjiG3uIxbTS8Rd/32pcSHGtlMuV1lWLrupzDBTUDLMD+jO6x/e
9O+eBdw7dv904WB/+eUmyZdou941tpOLMS0dtqFNx2mc/jB2f3eVM1iXh3C2yf6KhtFE2ixzH62n
bAvtQ12ikigr/5O3+HejNgJ6hGPQh0kU/uLlLmprzOas305rsBlHu3b1fkWR4diPueTfL/f/BX7/
/7cQsjP58P8M3b/56t7lX4j75////yLuh+G/GOwOu/Az+50WPP5Efw3jf/9XSNKYjw3pDFVyzhxu
/uR/h5A55r/Yi9DVQ3fbv93UzA9DO43Ff/+X7f8LVgfeI8+nQYyv1f6/Ae5zK39dJGgqdXE/wgg8
T0H/MZ1VRr3mo676YyC9/p7+zOm2KLL6hH9723mhYdybdiup74wzbR0l0UDRwe4H41Axvz60At4E
K7PaZX2dHctiLXeRY08/67r0U8ga4od2pvkYiuB8uqyq+UsWJQFVYy2TVk/2GaGp95imCCX03eIR
7/5wU7QzFgBiagksohqE4KqX67DO8kfKctsOs4T5JQC9E7++9j0ikQiOFNvEfWSigrSzNp82Um0x
V5RZ+IC90zr50Ri+zvRHnsj9lj82aCdvdFhDvVGGUnu/pSCvxzq8NCyrMuPcFOE1sg+F06ERKcbD
5kIvBPS6qM4nVRfBw7nAdOMUWr0ou83Ovljo/hQvrCaAX+A6+0Wp9qvE33Gv7MKlk30qjLdA49CI
5z7rbuAVqGvfnAGAlLV3N4ZBErZmfjmUwrqhT2o5IjutD3PVydfa9vLnUiif2a+KEDoiE66JWzjb
97kdx8u6NmAgS2qMFAGFWnY0NIQHId3xairt7vviUeQBzzf8dOhyJyConj4FdNKraoiWIQEJgXq/
oHTEk5gtcjq28GXxhZX2w+ZcrHTmlvijilzGK8hgN1WF279kCMcI0/SmfXRqrT9au25O2zh0n8Kj
oTqujNkBv6ErGgzMNR3wge8Hx+3PysijRWDMwRkpDkYo5VigYmLoXhZpHX30BbAKJIgRTqUQIKbq
Iafq1bkRSvYT0WZ+yjEq2AEErA8BbaaxQYewL8Re5YV7LKzxxrGqeNooWecclR4g+lrHrNJOarQ/
c8exDqVTygQdXsWGM+2aavvhr8PRiuqDYYke81dfURdoCQ3C4D+5D0Pjnrk2cjtmwtgVUb5DcnnH
EgCQJbyzOVz+rBp08cDCph/jhDU/tT1lKUDan10362+AiIedou8jUZLOfJf/UDp9dxZdHiNZvOgI
7WNwenEJGTNdhh++TU3UpdF8NKJDoAMjQebF9vLds7gtIbZdVhinUlSHwIia7/a6ePuwfsCD1+0b
AxWcKpI0nyaaUtu6uKYj3D9R3Y5FGUCPQdgImvmePgd2vLW+005GRXWcDvkgj3bRfOAoDWkSrnc1
UobfLCcCmeH1l6S70fnCOh3iMTDVrcs+8qIIyjRvvbewzD/Rs29RzUCm295XGfh3osx0XOuuQ+se
qUtSlIvdpYDNRP0MK5RBOS2/qjfEYdKD+NH6LiiiXRFo8qZtPHy9NLjH8mErgvs6C/pnFRkd7IVS
HPqpOgwo4TeAcJLFatLa76p0BK+xBJFOJcxdTb9bPAZhdewsRiIhQw3k7vrFPKN/nFrt2wmPgew8
91S78tFWzc9JPmMvMBO4YISasWeOHb5PiIvwOii37UxrbC8gE9ixsTqnyBrNuOerewpmO7zDkMkA
Wb6IVCsvaFl6hgbY3E2LwU8Pl7hDjdlHeMQISDuJgLpiPdHuPjmPjcKP1Of3YUDln55R837t8+Bn
MxLBXazZbprrJfV64dwE7vYOqtWsaMRDCQXXhFOyaKMeh2VBviodCPW93/fTO5FkRWItTX+rXS8/
GGNX3ZgUfEr00W287DgWpXNnZReiRT6PySIDfjEDgSiYYi+xkt3Coug+Vr0570ary4+tiJovpzad
u7wfaBFRCshq1HqpDF1KeFp/80aDqoOfeUfPsL7JFs0gsjqGW8UhLvQmHfuR7i82anmcA5cWWUy4
/s9wcS6hOblJP+RusoVmi3F0/C7xuI1AlVO2YculhUpy0aD57OSCockahxtQDl1Cnp/71BEcf2+7
y2XTYJUol/l9qixx1zhIzsFsDkUctNltFvj1R9ZmwYdEaF1jZ2rcm6jiUxX/JhiBHQybxCrXZRfi
5Llf1qY6L1zrRJzDE1l2K2YK677OrY/N3cZ94ZXW3sOy8zQb3RmXZZFeS0/BwnQmlitp00OdFVvw
Oi7qURF+acUtppj3s26VdDgBEvidB1q5rwAUUTpn+WBKJeBsD9uTNSey5BFYDSmLgFY5zjuplQ+u
Tstl8Kx0xfjjJ1nh9z86H00DX7++HGeXs6wM9U3QnsPZWdxdBt+mrW7HNCZTt0Q4j4WenDYVjLO+
v7bKkeDCbD65tqS8Mkd5GlXKi6lNJjNncKce/ZtpfJVdX/9o+85JKgE2DjNftuO84O1GWCIWUheW
VCn2vIqaxRgrRGUENMJUxpGXyKunzaEtbOO2X/ihsYl7M8aWGmNMar5nFhxV/K4mTuVFRy9VIZww
DrfgHH939lmGRkiYYTRQ/sVSn7jjHKVb1++Az9zlXu5AsTmLxlky5rKBcGdM6Tx6cDQqHBP+sN/C
/rUXY6oX92doLqBG1AL6zh8yns78rFvwCxMN/tclcSGKHC4/RBk0MLL2F51jkG7JZuySftM5XiEZ
Jf6wrbh0WTiQ+FMsj7gpVbZv7U8jGOcdzCTM09yn33in1vV5h5P+UQt1RT9XcO5UlgSC6q950Yjn
vaE9phcN7YTZb3bNMt7kbB8xf7exWGjEDdaLUGhU4TyZAgt3mPKTwbfBnGRdlDgO5j7DMwHORGlR
StpZ5m/manxffNWgXgZeUrJnuFxnWFrF5vykanNL6JjEraovHMM9RqK6rkg2HBfARN1GfwXl/I9A
oKKW6waDJ3KTEuZMbGlH7QJn+LmaPj1Bt77Xv821c7e4+XpoHUNdQNePsxAjfKDqL9z8WDTDlLkI
Q1quvrPJGS8nEkWTqUOEiMLOSjdHX0+zJ+7z6dJcMyOu1WKDQOouAzhv4kwSswZMTuqaQIL5tZyn
o7M8YPI1kyn7wLVmX+WWvwNalY4IGmlhNIk7jDeNUexn2mNziGbD2LwUzYQTsqm/WR4BlRQnVvuO
vuprOa4nExHvolIYK3kt5DQX7zADkT9dP2lH9FnhbPc0RFytZXsDreVuHuH9FbV7nJmjj55NsDtu
sn24jCdPDNdh6QP6BysVXLjzHCt3Kk5zjamQHcBF0BTfBmm4j80W/rTbNZYIWmGhkmYUr92CoAoA
54OUy20Ht1DopUoWOf/wtxIvSUb5pmawGqhLk1t/D3VZXWG7SoRJHQIvJW5y7yaQworn0gFptrzC
+i9vu8nt0/Nj8nDG7v3aU9eua7g3wn9EMvyGA//kGXqnVCkfnGn5iTyATta2ZjwPHIN16PafRuld
kmDuxARYPs+l+aThNhO+PlwxZgWbrvo1jEoEtE6HySrDja9M7F3Rapa8rU4Awt3BbyEcEohbPMoK
a6ghwqSv5Vsg4UThaM19d9hbnrZja+VLi+vGyA5eXbgJzLVuJ5rqRjftVY0PLyYz5mHK/WM3QlI0
widn0uw06M95nKC647pb2GM0uNZbvuh2Tabyswq9u8kxD5pGneJsvNS6Rrlcoyur22jaViiE052f
y0sRedcItLQdz5jHo7KZj50YwzYFd4cUDzSPHnnoRTZgPQNDCx2uhIxrw915iwDPM3+A6ar2XtBt
MWGZxQEo36kPu4JzzfrFxG/U+eXKXvQEqunCzi32VNuxZm9asqwMNl5btI7ukSITbhlh+s+GcC7A
JHpXZtdeRoHayF59oPFqTcnIPcpIYaILCU01n3q2PESm/lBzz0lh9G7ngUm0m53E3qzbzBPscKv2
ijXpyszab8ayqQTqyUXOJB6G7aFFyiukLPDJj7emdVuG9mnw1/uzXZY34mOrmmw+Vpso+2DrLjEf
PLrmGO2GofhOiNd1tdHrQZ5nQL6rZ5TM03335A+6Vjixo+YGpdh/y/AOepXJMWzWPxiwrMNrXxyI
3IqNgogyFtCfnkdPAcvjVbUi1+V2fmMsMLRC85XNVFZwt15alRMbn8jUu6BvHoMywD1uW0yrrfg2
wyLlO8FDh2DLcNiIqvFbGv7AlbWNoU5R/9n7mDFX7MV4QbfHgLUlybJvhjVfBL50j7XEBIW5w5UG
diuTlcXvhgQTFn0Jwi5SnXtb0oR2+NGIcvk++dFNaVyUxrhg0813VNCubJPbGccZrySEWc69ig3Q
6EoSzDDjB2N/iET7bCz+USOuiglmVzNCKXGEmxjKPTQEtTbDeRsSqX00jOMpbD3Ylg6ctqEfH8ki
Ji04UyHPc7L3le/fNwJzFUzA2/Z/qDuvHrmRLG3/lcXcs0EGPbCzF8k05SvLS7ohSo42yGDQBn/9
Pmz17LY0mJ5vLz+gAXWpUplMmohz3vOavvgSDtZD6KwXU+ijjBAunLb4ytEiO3WjjUs8nt9Ynjn5
MS+mhLxLuJ/TnSidD9h3dYkr2hv4Kd+WcC3u4PiVO080nw0vGVJR7yewpWNliZMVOx8mYTd7bub+
0YFIdLnYklf39AhFHZQ7lshPuLGJQ7tk01lGcn0A3+t3TmEngfaZgJer3oWqObfd8Fg4npfEEom/
mpobVwX6clKj3luN9VmO+VfI8O+hV2EjSSwR43mIWvAoP4Qgdx+aObyX0VLs6SPUHmUCX0NVp8Cp
b+yQ0FPkKwztpRc9+rH13Fm1uShT5ePgF13PsfpGUMCM+EQv164bkm7q9psBoJOdNj6Lr5Yrd7Yf
ufJIHXy/OGwxhXWP4RgITrS3e0j53J7ydhiAPioxH8AzsmTIwQeCQlzWOGc0Uwf3R6ZPvbccZ62w
SbIG0ryG6bpL5UVQZs+Oluq0dMVw6oW097jjPzDSvyon70tfQFeJ78ssSrIx+pKVLHHxUH5roHrs
BKGijgAUsMES51icZTwnBOR+qkMqL+NhUxLDxczal6mFzYlK+5TlxXVX1iTw5vjcMSuPUC87EH/n
nJLUanezgcA3lDYPqggPqjSQBLqdyeN1X6CX2q+2di5WS/NNQ9rODgZ0YOASToM+GMuD1DsVzo2y
Aii99rX014mM9uwer8Tj2hNJzpziYLiqO929aVbpy9nBgjYPgnKfqfQjS+2dF6dPNQavu64EO6rY
MISesYDU+X2big/IQs+MQatDMM/9TZ5GV0rZn4s5+jYSBc3EySmT0bYkJJflwWmIBA/LiGKDIfqO
ffVoTcP40LjdmzO5L1HOrhssA0EL4yEf/ZPtUFsN+LYONbzbxXuWw3gQSiTF3A88pPmlVeBtKvrP
g6xeStjyXtmeQcvGJKuinvDg4rk29QP0jO9pmm13CiRuNFMti2yRWLj6HS2Ccrq8+l7hmpxkrvXo
WuXZVit3unSSzm9xr9zcWlf2voq7x8txxbAgXCHTyPiCJe54a42IbZz7Lz3J6nvpe8dM5NSjfny0
V++2NbjaZfqYevn30imO80DMu7NML5mGJmBRjCrgFXz/6U6U6V7dQnyuI3aCSfW8sq/LQ2mLe0mG
2Ul1zJXqJRWbZaCVPwQ1CgcTUz/QOO0Re33giBN3ko9SdvhXeQerk/o+zVVzRYpg9za5PjzOPgIE
GoqPDETPxrT9QbvBU5txElex7E1BESBy/1UtC42HCeHoAfqMVfdU5vUhTwssf8rlhJrjWTvhbbPO
t2Ux0RzI29p/wSwm2mMk+Fag8q4s8w2ZwU1v6ft8qA5osbujG5G33ETjcLAs76NsvL2FnOhQcD6Y
N5NYUiES5FYMpUID0F4K37qIS9fmRncP0ndz6stM7eYsvQoYbMCMj+DzwFx+09viggFw6vtvZArv
HOzdjqGlLvtmvemD9Ug6yuMUQcM0af5ajflRwgs+Yotw3XXTnTM6R3QzD2M2wjjL4bJnDNCilY5j
ThPlZdUNuADntbnWXt0f4ypEozMf7To+Txuhh70zCYUFI0oh5fHt9g6z1/sYh1rq5+o+9fBbgex2
kTbNsfYAa9mfKjt/rNfmzVuQ+AbTZv0bEgWPnAYBlFMlUWM/4F6IXkcPCcrv+UTwQMfDndlPS/82
Bs1F4R43Q5lk9DOmmmA/DDls9AVftoSmvrSHw5g74Xn2K0Pgln9ysvRUijQ6RppChVv9cnKhEZbX
lkeKfdze03heycH/Sm7DLq+c52Wqe0yPrde8BcJC1U5Rb97GrMDdUFADqKcgtLp92L7FFZU2CsJd
r417MS9PNoKPSdP7j2mB4ytuIaU99p9qTE4tu7+2IJRBMtNXoKdkkNkB1MXR3fPDeYB2l6y5eYYi
eo8k5opH6sZdq5dpwsAVivUr2YWkBOoCOlV77TfRXbtGpyDYqNurcgheHwX9lUn8abjmodjjKJI4
jvua0hPsPMu6cEt1Lmf9oVRUbU6oxxMcCca1bqquhe6uqxyYz/fuCx8jXFFfRmN0T54rjK9qv6DR
DOHYE57qE5UORlZ3tHZi65X1J6UQyI8BsKyYTzI72cLc+aZhFeibK5h4cC3h55F3Tmmf+XqjI3d7
m0LfCyg+17m4C116P4knAiP6JO/gfs3VVdR4zOndGkcw54udW6/oE+ykQ71JEE78DYlCu9Mx97c9
sdZNVW0ex34sDlY7qDewRbds030+08lkVOew/vad8T+G0/ARY+NiXyPnvEk3Oay96uwuivWFX81X
QbeWR2xS9ka3lFnTmniydy9azMv94cop6u8zPLyXwIbY6/mhJjWRizJV8fTQrGgvTYEyWvfwzwPI
alBlaFajcrxmHIg3d13doK+7aMIPiGOrg+n7lmYcucl4WD3AM8mgclmmE3PKZNLqJfLTj7WMnT34
C+Z473GdPdvTckMC+1Guj7WgcOwIBpqi7xmVusdkIgrdT6LWXxpb4XtaHBYfsYBvvfk6vAxEcFjn
+oKIvNcVN8i1Kb9i2v/N+JQrQ/5kiQeos9SO4bUd1A8Ct9/dELg3Y5TdpKU6KCybSjvI4QRb5SEW
QbvrS+DUIpjMtV1k3m0RFHOic65CDDBlXkvRiQTAembnjc/tWj6vuj4zH6G8jRgKpEBHmvaOsBk4
0cucPQcaGDqKWVNAjFjvyK7qPHEam/x9sCvK2PQYoos5Bq73EqR6Zo7inKvFwlYXk3NIkf18hFm3
Irkb26MB0jx05lYgjVzUox69PAQUxeHaNF/YvWkJ0ULhsMCtK/LsbhhQE/vh+zA7yDRn/xjauKI5
gCNhT10yoJaT+Qm+sJvkrX3Xc2f1wfJEA3dP0rHh10Fw40fIK0V3iAtqVx++7Q26pXCvF+vTqKvb
qQDqtoqvlJSvpNBDmVbcMxX126VlnHCH9Wt6qIR9lcsNA0VIWGyi2Qxi285hQFDE3wQK9V2YlxdL
Xmzs+zERk+OjObPx0VpTYGL9fQDrQBuU7yevaK4bRi5LPe4L2YoHjNWLCzp+dR0XlGgA0VS47Jco
4mJ1mERMilZcJD0OQidmdi3SEnRFiN9b2zqr0QZtIa6OCsa+yFMRHMsOUXkhPrkjD86KvjBX5bXf
Yeuz2IVkbDHw9NWipW4xgWXfTr7fX0gEOldTuQbPTRcPJIVBWD0vbuvjRx7Fn7CzMrc6bdp3vwdE
Y3HLoJj0jjMex0Ci0o97CEB9tUQ7t8XW3cseZjOT6DgypV4A+5fguVY2iTVWKtXtPJaoHFs7nYYj
qtruknUH8ECMR1HgjG9shIR+f47HNkeNUH6xTX3TOrDXS7mZBay36Kz6zWFg30eBuluBCz53Km3O
S43g3a/L6CHzJoD70QCl1VGHqcKU1eVJDTXXKhP6vbSnhkecGlhgCSx74m0KsSeNdb3CKr8MaWAW
ChBFmMtEDiwetKMNFxlGdNAZ+4jfg4OYuHTjr8opLUY3ANfYz0XXLTkUh5rG60D+R3fcvKu3MsM5
rAiNbyoche5yrHX3ah5RTXo+buppo/Q3g/dtgv5oOIQjx1g1IxbnyzoPF8QJiasZ/wPyBQv7EZpy
iAdf5MMXWREs7qjs0yKpxl4ESDrG4XJag/FzFnT1ZRBWNM1xt8L/6g+pr2j+LUpKhYgnaaWZbzij
wzFiPxZHq1ybJVm4thcDdY5IUqGR9gPXy+W4hghkk6bWy8lG5HVv3CW6Sa1NdJIpR39fMBxHc6l4
ZGKY1C/r1Msi8cYJtMh2rPBtLLv50FeqvdDC0F6vVexeSkg8172mtjqWqcVO5OdNgdqq95ybLpup
myaJI32a1cgIo+JTtUrrq4XyeN3legyOrnayy9SR6ujzcQ2VNuY3Lnfse7agWwD9WO98la9HJrVh
g1a8QtBFbu6DtyqxT6dYHwcekWpXpoRIm2BQ1xlA0EW1yI/wqdZnx7HakxvTZbBfpTe4Py53EfXM
GQzDXJYtci4XN0RI2B4og6+8y8Ad80dso737fFyqg40g5TTVNPE7hADefE+vw1guwi6G4h2t/nqJ
c2EGos7T/1nnZXjXmxHTsdaKHyOXhj0hLMS6dcF2DmopzLSzyrj4OMS5vvXyqL6fnda7duZYf0S2
pc1V1fto8Vuq4hswdnKw7bCw+o9EqQ3JOi1Ula2t5HfkLi4aP6IDjhn86eIiyjJnYdZUToAimWH8
2FzXzcjMqZ7QgMlqQPi0ziOSeV8s/pkFJACjqZAuii3REenLoLJ9qJhmz1OLXE6AX5xWz0ofbWU9
wvLjElgRy2LqNPJqHeLldbWm/i0Cyz10eDkkdThll3gKL7e4obknEX2SUeefkOHkMVJlJ34qVlfi
h+Cqw4ofIrHJQ5E/9NXUsQa1Ax4LrZbVaWSJJ0g+d88EaAftiac9zW68aaYVnIsFrD2a50AhIJhi
bG/S9bpz8wCYEeWwkwQRiMwx6oezCGpEeuWY30a0kdhEWZY5TBLxmZuWcf2Vv1PuF5wr0GzjG6RP
WjbEGLAxDAusphqCgz0Pz5krQpeZ7Oy/jjRXb10QYl1vhWa+Gr1xuQFlw9e19e2b1izpJwQmPpAI
+HnSNqvZR7mT3mocfA5tBYoPUk0VYZfZu/TG6jEOMCfdqu/oOotr70O3oM+ePImMoWnGhy7svAs3
Wv1j1SzLa9/lT7DK8ocym7KjQ/IHmtOyCz9CGMjm4+wFHhNBeJzeFDT22dLraD1h6hzehXP40as7
+9sIVoxCaGbS56P7RJ+t6Nc0ISnJHMqY2JFApWcHmcDz6ubri2RTCkgeAnMzL8wr46ep8NANwgZt
dgpnSwydkAkVC6vC0pQzRvULZAiyUD0knK31BqnaO8x1i8IzGjaUqiSaQrqBeeN0y5vZiwH0LCut
rm0aX6SiwDikcOlkQvNwY1CQwYT1PPejnUfx28qY4eR78pgTYHLIpjCDsB36b2MsQwzJfDu8jHPO
6c6GI3FA/j0/Y9noX00wXg5V0NLLjP5aox/wyme3HUG2O2a2hYvCMMQK6kjueHrs5VBCOwgXQjRI
gdvDeGEPJ3n6vhZTf22qOn3oxYw+KM9AQ+tB3qa5sZnjiYqediFiBewIakxA6CY9VcWIoCQo405V
AqHq0rRutVPoR6dkrcd42WXcL7fa04O+MMwYK6wm5HReTQB0mobKuzWrm1L1NmbGtypcUacqRbcB
/bGnWVi8G/q84ZDBxAPajutdHYO+xqNARemmIIG9SV3WPiYooe7mz6lFaYg6bLpvjefvgjRQ9z5Z
bonV+H69Z2U2iH0dFT5Pbc2UnvT5woa7kqn3AMF1e3A9aqNW9uCtVlYPBeUEbv+zzX7k4hlUoOhp
qzcT6ThDDlxNt0ZP07tfOeIBX1DmVljleuT6lfMH9MaM2lx8WQ9ZVNHxM/qV98Ibg/5CxNreu9xi
eNLCERBWnN+FveXuAYmbKzPM+nvAgGo3t+F6Fr7d3+DBmF3aVKcHpADYgfzfeXPPreS//9y4dl9a
RaNIEMF//edPP52+tXfv8lv/64t++jf9f/3+6+xbu38f3n/64dAMxWAexm/aPH7rx/rH+//xyv/X
X/7Ht9/f5dmob3//2xdu5WF7twxP/J/4bwJW+7/my13q9+6fXv6DLudFvwFB+zgQxUR9ohP/H7qc
G/3GehZgXOrifxiFEB3/wZYLf8MWjrSlf/wSjuM/2HLxbyhCmNfGkPuDcNPC/H5W+dbnH7x1Thhn
+X9//g/2rzMRIEP/97/RJUKK+xO/HUpT8DtxG8a4gML6K5syHEa/TidQ7g7/mzXRug8ussZv3WRt
hkvwqPqCG62PoR91XoBBA84zF+SglPkLvJRp2dlL7ufA8Z2snkkMjIZ9GzVanXD6cUWS9S0wtN33
g7qTqOjLY9iYjJZ97pfsGLOlBlc56WrhVbD2bE87HCrc7hOmMThppK3Cs8CnFqivyqayvFfP1D1G
pU2UDR6NIqmpp7zOnY/2IlN8e6rRpgzSFkhHiltBegvYhJGSjsWMgYCuFxd5IPk7UMP68hzh3lLg
EdHBLMDrBltzLCJH85JLXrRLlxU/JjuWLa8x9ZDBBpzT7wwjGBmzoIztabLNEHj4GeE0feuPgPcP
3aAW70Wk3igPpuugIjCfKWiT9qHw5vnKz1gBd1IFoZeUokEGOY5mQlcwhll4io1xngu3tjb30LAp
NnbUeGetDZlZ6QiktnMXk+MlwS5z39fmhWyQNthpxojvkWKZwoFjMvtmrNyG/k67cxKFFirbdLau
694ro6RcFWis406+j7GELYp917TAN6TJTgoKQMHYpIech4wQGSrrlrO2KHBgo63WYeaLvnidQ7Mr
pja+nWop+ksc7qvhoCJrzL7XMhzF86BsAqEwQ8Nsw4ybRU4XybBj9gjQn2CjgFF2mMbT7Zy5XnX0
B4wOUKVX3E5ZNjJVw9trG1HhSo5VUg87C3i/J/vXH5rsRWeLtSYKp0N5oOpY151KiXZKLCLNH/Nw
sEnY3FwgsG3H0yKtQlscAKMAcXusDHOqXNE85uWw1knYuem3JTLmVeK7ToE2WsN6UcYxQkAtF0cS
/0Oo0MHzJbBzN0YfM9sG2qq1LU9pEwX6Kmb/C09BFnCLCegmeHJMpBEdmyriA6SrQQeCBXV8E0K3
uYwWq2OtTmEl7EdnxXrM7rYSHeOf6NHMQXjrMp1DjgwF0SRQgrwcY7iyJVFvZhy5EzKv72u0FsFu
Tbvu46hlNO6dxrSCSqXCVan0SSY5LSFuK0nmZfa46+dUhLeGsZ1BkxtpeankpN6pLZm6uU42fI8K
dEh7368Wlci1hyc3mDCF1+eqlzX3RwaEPr5nCe45811Z6jjdKQcXFDZML731nCzyHwqcHPLEyslU
2qmoNJjuwZVAqSgIPcWqb4reYycb830KVTDcAT5j8lL1Qf9EDJsuD3NKebWvB26y4yQGCCkled5b
Iz33aN7bdJOWKMIFkzJovRcMBUV/cFEzZ0mv407TaaD/P0LoBbEeZ7N8SYl3z/a59rF266BZnRs6
x8+VI2lovY50ONue5tuOW2Hg7Fa4JGGkS8y2P63irSqDVOAIJ0ye9KEig7rows2Ss6BdMUxyzjUs
/3Y/B2mYESocIwW1fQWlp6rLeUxKTB8dyEsYEzAMhL+1Y+zfFcfamm2P+okjoLpSEopGPqx3QERx
iRlRQxgyjmdEABLng48g1n5WxpAr0PKCyNjFo1Lxoi8UqUSPd4hlG6L3JnxZYnpJhPdkHXPis7gZ
dxOrx13ttRAua6DTFCpeIY8ZDK/PnS/bFQMKz2W+GAeAeOsors3sa2iuTdc/eszAiWti0TEMYY1s
sRRiKUS+jhD0QECXAxYIL7qoo+Gxt/tpYcJTzPqE5yOhRej6mOWQc7MSrlHiI2nsupuSGFDASfwV
8yNQaJl+8EXWpruGs+buROXiL+a5bc/wcfC451y81C5FhFcPOS/Tpo2+b9ipAEuh0KQ5wpgif1GA
CnigKZhAorxzi3C64XJlBzPYD5XPjCFngJdVVM8KeOFxofavy647V1HzCBJe3BsZQm61rludP6UD
NwHA0vVg1Jl4mZUewPJolqaza3wyDLuroPI1djqZgnXJ+t9eSKTmKrEDZz/jY/2Q+u2Vh1Q1z9Zi
H9Oxg3j3r+xxlLJ1+hg2UflSmflVZbj12RwEdnBJpcfxa2YvJ0eKV6JqL9MC2LDPKdmyNLh30vQE
gePzvM7PDL+DhDxArgiJYxcT3nSJdFBHI5c8VrDZi7X83AbVSx/KMbHG4aoTvfdNOcvRsJjcQiAl
38Lth3U/Ms7+gO/QgrcEbMBh6rPLYM6fQaQ/OxUmWAzhojxL0tJmiG6aTdWSjmN3kWv3rpqFA6U0
SKTtXbPtscq1Yj/JTNwLkvaObiGDdOcYggy9CY1/KpboAcsoAYBd0ZY6uZUsvv2OS0qVmLCFxNGj
0yF07Tqd26thkpJhW8G43dzXhXyACnVjTdjd7GbtV18xW7utLFler5lcHsKGHSXolooxSXWereWO
9M7xWdKi78H5rQvPlC+zLppbLjt85ZBIu7TC1wtRNmTEhm7S6qLmvrK9h7yJMVjzA+NDY9An0Vjh
heVVL3CmmQKH7LzkwhV7JJXXwkuftZDxRedVtymxBU/9NEFbQKPygJoWpynffVgAonHwmJtPPljT
LpJddE4ttpM1sA3ECLZqcsLvBgYC2AHEBZFsuFIMT9Osmu9+aNobL2qdE5aT5ghAF9wO1tLe27r/
KsrMveysZt+ahnXHWJVkTIZ5QIKhxbe+de57jEZKqJKevLBN1j4FChY4RMmawUfD7BwDOWx0linj
oaqnu7bLw73KJc6VMTjHLirmc6Xiau/m+bNecIJUUC8cSlWCvoQ+kL72lo4wwuo5+1LXwyfbJTNw
h27He7Iyu30OLFCvtKtcyNTpS2nL9aWWQFG27VG/4O9XG7w/Z28zQIQV6k4QGwj1qy4y5TLeZ8S0
jN7XjUAShNiqCDsAjM6sp7Cs2fWmzWzIRITLlemNEnZ1uQyG4w+pWYv2BjG8f8f0j1gtZJi9o3ma
cz+GZl657uUAB9+q6Atj9q62adATkWS6r3tInLOoj5ET1ucxyMRX363BWdYPRuTfC7yoHixsBJ8F
wNunbOicdLzM/RLQpfBBHPnyjRIn8rb6BuzM9seW0WovHAyr8yb9jJGtss8kfkzVrXDGKcowpMS3
7HuXtVilsQoWnovMtMO0So5e3z/qQUDmE1LPEJ68fIrr72lnYeO8q5hGAKVSKqz4h8J7bpq7Tkd5
LI/1HE4h2ysRt+2XKdKDKg7tYJxF7qkJ3Ka681drdCHRd1h5XdHAYTC3q4V0fIC7aJbVQ5m7Q/eE
QM1aPvpSZuF8mJF2KvcqMOtUlKdc5q3jPWsEG0LBhJP2Ut1kbQEkc4Y/VEf9mTGVqMr3tNNZh68n
uq3vdgzHHukmvJaCjLhg/uRlzF66vNdrIpbAwaR/8oLlNLoqeEQhQrls6wqSnwLP6nfBhDvdnbZK
y31Bj68+uK5QjK9F7thvqsg9qzn837vZ2+KLbvv2+/Brr/pTQ3v//5kKzKWv/NdNbfLevH9FKfuj
Qb78+ve/ba//0dVavvgNqVeENB8JWIRy63/aWsvx6JX/6GQj9zeY96i1XRK4+L8AFeYfnazn/BYg
h0e0ENDmbolSvzSuf9XIej97F+AwGcE9ANRDzY9pu/+r9z35vbbVhnP2FOLvtJrPPb6gjGsm4oW7
4UVGPo/yLuwWSopd3Y4OpKwyy+Nu2DNOUYzwUFQxQ94NYirhSUh8f+ctxNPKQvs0BKSUvrMDwT5j
zj4Pqr2PJ09nkJpt5cT9JXuLX8pbN0vZYBKY3lYtHgKxRsWTjWkzH+ND11DrU9rwUB9TPQrt3JV4
3cBeK/3Q4SfEzEuF8OHHYfUGdlwJ4dzRbr2vLSvW+ikylhBwyjv8w2qqfvgHZodLI7ME5vIOpEAi
LddodTywxoYYyH+TmvV7Xsf/wgVeiPbaDR0nYN5IWRi6XM4/a+wYmReq8aLszQmyZsb1mVC1wD4g
0ovCJqlwwMnAv0fWr8/W4q8LPOtc1M1yrGjli1cmkWSb72a/iDglA4qcRu7HQTB1A5Vb5tJcTmho
YpRw7upLjxnCyL6YVFHqcrIJu+25Al4gunCr5yAKKiIrw9ZedjUWLl22ZbvVHBemr6yah8ya8VI+
bSxfRsdgmITwXMklVRWhXsgVQyjIMqN3rLBKDr9CsXTaFzIet6NrLHt7w0BD8hbMPbOJ3ZXxSc3L
fV9mg7igUE/DJ8utwr4HAk0H27lesVIbw1OVWq0HwQGbDag7pBuX6qu2XWecj+swt8zdSmJ9QfQ6
smZ5f5jK1jTdREvdcBKqAY3rdAPnquTTsHrE8fiE87TNIeiOXsY61eSNwmoKRns7/mIcC752Xgq/
+/ynh/4PzOjPGNGmp/35kodgNfhOI/jDCiH85ZIjM/ADOhr9urp6yULkU166zld2OcNGBTZqgwHf
ogw78fmyHZnJrE8w/+aBbBKJ63518deHw7ry8+FACUaKD6QGCkZY/S+HU/j5AJl4SV96Mhu5NZYS
Y7BthDobnJpVsGynapoBcfIHdkkVTDcLbVX27ww2nJ9lpjwK7DNR4DAsYPJPitV2oH+Sm64bVZ1J
R/hCydn68m7SrDXlSeuqCLyHmAtCaDH9Lq6ZwCXV2uFGhwusw61VmMibzTFdQafMcSIhZ873clT+
4Nwz+jSudS/hyEefwStIDb4lqcCtkI1WTvDw12fzZ/iPLwEiiWKbxxnLfwLxtmX1T18C2JK1yVfm
ZREdiit2V0aFxLuPaFINfv19505AHE3f4h7x1x/9I2ripzsrBBV1A8Gt5YhNqP/zh0vtICRY3ewl
QAxv0mf4XxUUtqEPMHE+wcTZPjwspu0Z8Jh5lYyxrZ4aEVocYlb3TglKphr7+mx7UqfJyVfmWxS+
232BP5we9hpyVhnft6MUgiHb2GzLycwci/cMdGdIwhbOGrIKt9M6xR9TWZEr9aiaGMuUk5fruiHN
2B8tLz667AA8ZABRadAhOof2z4MLIMlhmsWEvHPsKohJB1yaR46I4PntqYRKua1JKYxoLj4Qsccr
NSjRgF41jHIdJqqjGat3zNAMv4t+vMvUkTo+XdlDWfC9FipKDmmhPucvIzqe7etBxed3WOvx3C9t
3/HhkHIcL/8CdAsKco0FSUqEc8ukq/vMItpwhhsMnjm8FR4edOK0FjSvkKzsnA1Qx7Jk7DIAWKvi
EntVJwgfSlVUXBISbbMpfVAVMIX1Dqq5nfYa/jcXb6FiXdTHyRlq/hLOJOf7De3xUDo3dQkVAwlD
KtoSO1m0Jeu2wK7TwEtnVW9HHXmp4nvFzOxg35N1zQXCGHE7zs4qZusJlGDbR1s/zHIyl43Q0jma
zX4fMfeIn2O8I7YX+8gD2zmeY0FJp9wx4/v9rbJtlBDck6e63U3LkLULPE67RyNCMsJE1l9RL4N4
HtE98a/QRzll/TZMcxRBlQnxMkZaiI57O+BhjAOaP9v0rDFNKoDGj3/9bPj/tOiGGI4wfKKj8fDZ
tH95NPIgtft1jYbXdvQKGmQs6uOuSf5Y86xOL5yyYIIrgC60KR3+IOR35uj+eIlbFH3X4dAr6dhi
EW2btdtC4C1Owxzq+QnhNlKX/VjrirsqzsV2XpQOnODkyzLr8TmsXE0jV+IxVyCatrHDbf0nRriA
c4/2UvbZI2IefwluunA1trPSe6ouHK/dHxuocHu/um3tMOMDfvyAgcZ2f7c/7nZnMlvdU0bltmb7
3kQy9w7ixcR9oI2POdxZOW1tQ/dresThOV5ov+92ziIM39jKVDkiQ7YQS2DnrRDm5Q9sj5RVuy3+
CM07BnggtseGQHAR3sAt1/gtowziwXUAKtljXWcdlbW3GET2wZWPhXgaH6R04ImcpO9gb3uEB7E9
1L6ygJj+7Sr4837GmCdmU7VZ/1zGQLb3y5VW0nNZk/zqKQxWr7WPMp0MVaBouDkJHP5RGkJulcxW
hyWuO+zjnDJ3/GvXuDOr8tp2duH9G/OUX3c33MbwuoHXSnZNLP650IOqJfzCFPrFH8TMl1+ndvuj
xi6/j28HNfnqkcU3ArIZBrtf5i9xHQOTnhYRzbn1xZDtTUEcO8voBicxt+AiSZNCs0CIvTTD1vLp
FC/wWysqA+9Sw/nvi+u/fox+2aKxDfMJ39lCHxm+BYAKP28wWAVYo4IQ+OQY3UH9LKZlzeDPVtS2
1NZNWvqde4kf/TCrkzYYK4nnvz6CX6oVjoDn2Al+d4bZHuZfiwStEX+t3fyUtU3FAH62l8U3R7Ql
klu+Ct1qMjtErwPXmlHvdnXDkHj35UcP+y8Hff98HNjn+Yz/YAp6EA9+ORPQ6z0ZdJ16+rE2Cr/f
FmSefLb945DaC5dlRo2wPRA89ZQjmKdude9fn45fyg2aRRt0WnjMHH14iL/e7GU1DjoP3J4L0lut
1Du2amwLdgtzWeRRwVDKvrouPfwpsn/TuvzTGeCDqXSQ8HErcBZ+qRtX0+IpXq3qiTlnQPfHYhGy
nUxpTBLX/o/Fx21GbdpLN58m84pABhbsvzkDlM6/PPAOZAafpwo+HFZOVNU/35QzPKm+krF6aiFP
sfy5Px6wvGy4ehfkAbGcn6IKw1b78EcRI6VpZqxFW5wfMJAmTMQtj06F3IrOxbKpDYuxYMtj9rJt
CJ7yf/9OP97YpZDM6VBrk4KsoyL0iVzKO5zAlufCstqxvEfBDwflYIfVf1N2XrtxI1EafiICzOG2
o1rJbtnWeHxDWB4PM6tYzHz6/arJWezIwBh7ZTip2SSr6pz//IE8q0vopm7hP9g1Stjhfoxdv3nz
jFAXDgo40lAwK0GN1UsShfotlvAI8vmeDqkEr5VGTNF5yrHO5lKytR3rIlXpQggtiz6p1u0fjp/d
vAH76CKnjcYmR3npTU4G2A3Rg0PDsrMEQ3wSRmGInOCULOJLPS2KMwYSo8sZv56AwlRzFyC/awr8
TB+KmjEkJz+hG934sCy6TTyZVkyS0x8GxI3iuY5FZ01PWJdBndh3JIJw5ntOR0/zqGSlGdbdHBOq
fYrDGAodEGUhMaF3w3qCvBvCPp9hmuW+Ib9wXwQn7ZLph32inyy4hMXDDxJHhrVmGRWuJ8YuWzrg
Y0YcdcbfLXan4YRRuPq8ksNicilZv7hcGJnFC22gj80kP8xj6Ms/sddW1WB18S+3/2CxrHlRas5c
mklqNn2DMTJN+NFU/xk1YpValFQ4cGsgwcwHd6ruOOh1ZcVMUX+qklPEL/b6RrW1rwutbvJLzlP8
JHStYXkxW+iRgkCf1dZkED2+x/zCVuq0ZNyrFINlRvuMOerKRU34dQrsYk4eeuRKHXThMg/i5kja
BvWIifxgKU7tUHfj300c3Kp3q5u5RzgViHyEwV5ox9ikHpiwX42k5h33nSzHpSVYl8YCKMP+1C2F
IztzF6fVEBqYbyQqw/46aeeGtMqMiPn074p+wMbFI/KdqL26ZbdMwb2KCJNqTnntLkFyV4U13Ktu
FxG55XqvBtL9obk3co4la1fWZk6RrabWMftT3FbJ8uAj6cngNMTzFM2fWDGLwMS5it04SkkZ8TNd
vtouiDB0YFrZ6mKt68kMIAWYSJhkhQwnHxzB96RMI2YRdZBT8EFBonSjsHU32/NGB6zLo3otp1AC
6J+yncpGb+idOwpmgkCR8+gS+r837l92zxB2CEQVTlOcSqL3rRoCCmt0a5G+rOcHiAGlncM3mq7e
OA2cXi6TI67dNcjG8IB3B9b2f1/DL4cHFBmOjYjKBLCPMJ5/b5xNFoh8UODvpt2X0zXFwbh4mnGI
WV6N2qHXOdURs4PfAQ637/Z/2lQgGt8hCRXzP50W79vveuTcr8Crok69pBk++gkzuiiLciAPW+Lo
O7r4TbdPFgA2GQ+WlTbwvliLxew9RFjjLsuXKDVUn9yNcuFpH6umDEJJ8uBI4XrXYt3Js04XJsTZ
nl0txr/bsJiWvhCrpgAtmxzL4PFsS1cVFuPbABehvU2rZ5XnjK1LouhxYif9bYbhv43WOKYBU33w
gZDt1Qkw7fv3/bb8ZkRXXvYvUb34FnTyieDS8UeGCJDn7QiLD91Z4QjD91xnM5MLpM3uYqlDxnoL
P0OydvkzUBzdqVomGT2vkp6LfyAkFID8gD1Cg0g0C3oNOuTrD0ZBAMPgvuutCe5OZCgAVuw2TNbX
A2G1foXfdwevqLj4MTyN/FQNLcTlh6429GlkQXXO3J9NYPiT92AtGVeSSDml6gD5BDng/QR7FxWc
aRSKNBBr5BRCgJba1iSrHYHdDMWuk3QA7u7o8KPBgLM0DpaNx3PUW2GC3p8TD3uJaSZFy3uQuAHc
vnsHn/XE2q383+WKvy9kaQB9yiYqGOKavV9g17ydsiie++jqMCob5Fc6elSfCxoj1pquWdi903zw
uBsTxjFczf9v6YGEYn4K1IWUAYz9ffkoGvbaGfexKwBzubx661qfnTLgFbAhT/OJFPDsCf/vz3Wg
p2H3iSUHQbrvijZPjsh73MW9osjkc13Zahx3tIXeH9vJAUrH7M3iz/77cy3nXZFma5hbE/ZcCHvA
fO/2Gga8NUy3ZbkOGBES/GN3TeUgJ1jLVTao1Bb3ooKfZ8DzUpP0PjYlPRvsgTydK9R2jZsH6iKY
xFrzzm6pg74CMTDC6n9T2lt6Hf7f/cm2LRMw26TXMLnY9/sTcsSqZ2iYXqc47OkSQ5R1vAiu8tvw
GzUAOSkHVHGx+pJjfgGXqk7mKf9B/9dT626tSCzHCCZBmmkfC9zqpdGMByUDfaP/+96+gzZCCCKU
a6bD3Q19GyT339tK25g59hyV99Gb54mNxIfqwFs0uc7M7+Tt4MjGJsrhvvSQoM4m3FJOlsJ2YLv/
5mLenylcjB+GuPHqt9oM3oPbukzoBFj7tfbJIIKp2Lu6uHK8NuCz2nDhgGvrMVte//smWL/eBVwK
6YYIiWVp/dL2w+1JFqVcdpqgMbpLjQpFL+V6aiAy2p2n4UPU1AyIde2ZiuK61VxJ6+gDo4vamHJg
DGddWHtWtnDZGyJXycbH5Sm0Jg2E2sOc9NmzlaQLnI9gqgSFgyvGwsv+/u8v5f3yJjpYTQf62Vq6
Xni/XCN3ThdvyIfrhshGEnLRh95qoJEQ3rL4EsIKYCbmSHXh4yFwRyxh20GQQuXLl0raseHbdAqv
VdhH9C2l4D0GrnpZpBvEBkGbPWkve7NraV13jjsxXz416MJwVguq1Cv6S9C5fuGc3Q6jju7L4Fim
tjG7FQv26GmQNnNTPTlQgDq3X2iG2z/TBaYs2GTQQog4Btjglg55FZnrIQrFPmiojxDe7DC675uh
Mz4tOCu73dv2OJZ50IjU0s/6wZGWKhzaF9cSeHphv2KV6jSsuDQIG6GSuw1LLqeUI/DQMyQiI0wa
kjPlsSTjlgtrIt+bRyLkU5wlup0sQrc2LgkRHwJ7PoyUoHMGg0X67W92v19OG8axDtMen3rL/vXd
9D24S25QdNehdvQKXQTI61uZ4tnFsBLfNy4OE0xs/zF49H67+f768XpRWGQH6FaZXv3fGwS1VoYx
yyCvG5SJPYfJ+VLg+8fnZ7cRl+sVDldRJjkP/Tdf/52BKIWPx64PSYVpJwXFL2uTKNo8J5Jl+Jj4
ie6qcoJDNUbqJH0OH3kk+CM6cDkLvVkD5MADtBdiHU1EqI2gqdh6M8MeNW7YsyHzh7GEYE0Bv84E
tnJ+FhHvUtx6ytTx2okO6jEgCfOp25uFlZ+ecaikx0jzbg6GuhqImOl6vCM7a0aAj7A1ZtdAI03o
YWX8Zof8ZaPywQIdB8BEj+mt9xNfwnELu2V4+3HbomhHXB75Nqx2aFebt2JO2cNgvuArguAyxSiU
AL7fNgDvC1L47iHvAyOjwA7xiX13KMfWVHrJXE6fq7ozEm/HXsZnjIWmEyI74X387/3Mek8qwD2f
bxN4mreP2a35rvJH/ePDT+yTz6kbZ46zx3Sdhg1SG+gVJaNIo+H76AYwLrsWvxqG0Ox15YR5FRiF
wm2dgc3vFucvTAeGdtwCXQ8yG/j1yEJk1M0CI8zPSZTonWQm5YzjHvNQXYivBdrIkGi6SqPnnlST
qQuk5XbOcKxBVfPSedQnLxgFt9FfPLrrFqs4/mzdKKvEqZbXIIc/Js/Y1tn2SzPGjJ/3bVnpceta
gDbUzqzC1p+pRre5Fvw1/Zr7+Lh2l5JUjxx1HaGMjN8rn0HdTgZmHDw2Ud1Bf0uMQJLZ6Dl6aTdB
1tO/1j0mGcXdMDY3nENFup613Mri8kL4V/wyreDdfz/u97UAi56hss69oCKIvPdO3n2Hb0/EnODT
1llWKuiGE3wmtO+0pnOeY5XD8v5dQQQe/K8KznNstjkqbEJO2Hngw7zb8cxRlLztg33qvHQx8BPN
k9pl6BNFVsMcpqP1aYBK8RpS2BdgRp8cIeWk4oO9DkJ8h17LvssCZRlvGG3UhGSLJAQF2OY628hy
EPQ+w64KOkTB+PqkLNt9mi5CPWHQOc46ozBN3ZzzFSEjc8Kx7AP4MsA15XM5YufMjI2maa40C0HD
VmXi6NGmO0hMI3dRWii73vV60Pm2AVuilNoPdKyjhegWCSbUEsSYt558EhbUCXxqI7u1vzMhL4U4
zl7lBK/FgssI1kmu0bfFMR4W2DYP5LgvqXleenqh59FkBJQcFgJLoPbCrs1Efsa2vo6fLH1C0B5g
hYQCsSDALJqfZ4Uxi6RsyhbeH+DMJSnu5oGJvXbLY41gbzXGmYE4XnQa7fHaFq7+HzNGaJPAX1VB
LdgJChLjszuaJrY0jMgRhpwwHKUoOhOJVrLZjzMxyhRkS0ea+zEb2tb4hKCMfarKe31kxaYRBT/A
i9Ic96V4bAJcQGoW8UE13TiFu2WdJGc+UCIf4uG3SkVozJSwh2FqgwbnJQdFXU2+IlpaBMbgbr36
nIC/5FiqNdhdZ9dF5HmmXS9EQD655yH/+t6n02i+RZAHw0svFYG/+4Js3T7dSzvUR842fu5um0QW
YnghjqqIUZg/Yuyi8b8Vdt1m8uRq6faA3HXNyumaGAiapGddCHWF1EjW0HNQYcKDIyQiW4AlNfy1
TgKTvOb1TAN/5BAlSsM11WF0xMAcBhuj/HflNu3iv9cYJzlEB5cxGziOB93s3eHB0q5935LeZRBp
5kBZlVEi8s9WEAcMdqs6je8QW0UeZhOlqMtIoZyd7Ti4G0tm+YeJQNXiQXTsggcJvvc4jp0Ey+2t
5HNZ9lDGIrdKxic7uFmKTK5/b3IPehYz5UaCuwhp4Yj99mXUtXgGKP4uPVc28pIPeQHl7N6QwLZn
dBgyI7YjG76TADznJ+J8xwqxvaVeaJcy0nqBO0tyXEIKU4kEebz4khy3EwrGSKLBTNBAE2YZJO7B
gllqPURRLZ8R4gYDAoWE960nmfwwhhi9odcOschNSfC4T7yhDeGb1cEjzUUdHeG4SzT87ASf0Ehb
T71CXAx737G/WX6U3Zc4fWAV0Qf5s6pQqyrwj9epgkeK9Oi7n6bNK8xQLUEwSIdfOjfr2p2dkNo9
gFenTNYfG44rG5Noz12yCL2HqlrzEQzOIEI4cc4M6PBFwXT2KCUva+C14R3fFbdWgyYbw40FijHg
y66N3B6kmZh6/CuJJIrKYP5ili5qsMbFsHywiLAbsgZSvyPVU1IkZIbPnffShYZzxmxPHEUu9SjO
82oMy4r6bLopToQI5TUEFTzBykvuJBN5Yio9788ZN9wvKJrVdTZU/JiAn18QKiF96JvWPSD5sgDu
xuXokwnI0bfk08V0uv6BbLDpg7BbvBJGRC9F7trg7gNkazew5r/guBafGmhBHyscCO9B2dPnMTAx
jTIU8bKkxy2YipbRJ2Dj8h6vIQ+q7aLjJaAj7IqkDB9Mkmi/lF6vvkTaVBrehrEfiIm+81SPe/FU
+xj1GARE7+DWuXdaA/1JdrhQ7sGdGWCQYPM9seFPRzB098gGu09W4duoG5RzHgNhP9lOYuA9OCw/
CxULXBgyMDycTg94i6gdUmTrzWIEcBeIubhzMm/+sNhG90S+LrJARmuXdMSuDkX6/FDKjOS5TAn3
I1SbcDpC1Kn5FCs+GuADD1LiyYMJnApOOtHy77CYXiNCVd+QHA3nas5x/6Uh3LWdx36YFeZnlw34
aExF+MFLAsz0lwwto9PyBZLK9z6H9J2U2CMBOggVRf2doDwPJUmDgSSvZrYfsPtkndgY7YLPsmTC
wnpMAKK+T5lrIKZQobYpji4e28lViAxDaLimr2BRWMAsQ/49xTixxIOmnj423lhjNxBbFD/MMnYj
HO5uX2Hj+caGWiF64Rf45mib9jBYMCyabaP5Sjhqf/Iw/r8UvezZM9KluDJj664jhw15e219RoeB
wn9y6k8+yZnY+WHYXBRkgg5pn7SYZE3DqUyq9k+8yuvnlPng0RirIcARIsCRNynG5Ai88YrzOxZA
vfgD/QwC/cr6MbTOq1/iopL0xXQyepw4FtxlTgSESuNiIdiOHiMXUz++WEkMez7KZyqKNDoRTxgT
vtzYHMmpkeOWG8aS7bV2IX3apBF8V4Yx7cfII1CCSPg/DViU6U6qjBxwrqr8yyd5/i5PDfdB4EPx
DcmRcV/k3cDicqenxMUaoM/anFxm38NzKg+bP7Vr64M1e/4X5izNtYob0z3UadGdfPR0r1hnErkY
x4a6DzovgG5KEfjTgLw+g5zKDhzAhmRLdmmbPTWTQ2owUnB5kLjyIHsPojgNv2IsH+7tVmGbg5HO
cA9TzT6YYkQhu/jtC/oL49ijT8pOgxeZL0kBtQSVahXzhQR7CSyAF8p2tBMMMX4KZ2b7QenxCB8C
OzJuvHk/whU+hk5ffQboJ+6bfMvvsSOSL0ViNi1aKtjEO+6C/GRFuXfKiblHzxCr8pwIXENcqv+7
wJjTN7d12osbd9gboNXd9/6CrdEU1ySTtkQbnphQNfeZndUHwHjGCy5BsXkms78wc2325RSGVxyR
IqjTbnKH6+2E6q/t0InbyUO1DPKhyeZnLvxH3mJA3ixWDcLBmAvfBvbuxumOKlwy/pcno/vC7fAP
DSb3OGeeOjnNmFQ7IjsluQeG9+jKycdQxfwGBuc+TMUU7IPS6c6Yhd+8ADNxyBQ+CYtrp5DXPOwR
8OiI7qQ7qM8kHpZMXIoie8Zv0N5zCIuXWk3DnR/h8Wuym53HeY7vXD47PwSDa7yk4TAwnaojo8Rp
p8jqc5GEaf7ToARfXps29hlELBkWgYdisTS2kC2NBtr8wqdxkguFWkb6OdJE9u0oyZL+Ax6HUF62
DlQ2Aw3xBk9svVA71oSivfRhq2c8BRsKzJi1RUP7kdLrIBhiwn/sGF+VEfbI2MJkrwG+7pRXOSRm
/om3Yt8UV7pVwr2H6yUrXeHNYOJRjk7P6phBvk7YNDd/xB6ZecNundZFSz1oIWYQNvklqr3a/cHa
1HjjZHTMsvcYOdAPzP0wLE/wRBJ1p2ID90Q8riUmEaw6v37Oq74btE2n1+XHHqJ7ejQQa+PxYdR6
BBfXc/jThDMQ38O5tCrUUQUlngFBdzw1gSvrqztiEfG18xIc04A5WoFhoDvFlrWXsiht8wGAdvL8
M5hUQjhaDycCts4IA3Q+dkNshEBjZGvsaBATgoXjMefg2tGkey3w2sT4oVybXRTjdXroMdVOD7DV
+OvoNjFplkXOqBHbrOp+wpgpelxAU7P1/vpnWGXLsHgaPU8m93iCs8TQislzXMQOMS+dWyz+dwqy
IDv2iDyNc4P1bf1xo5VWC0p/jK1kUi+va4ccyaXBsRHRt+SYGKz2b7omzfk351G3C5NXaVCtkJmA
CrKWxplpaNx2YwVVxehqZ2C9C1y3UdPGo0JwVvr+MXY4/NQztRSvBOnsET29RYQXbyj+WEuVE0Jg
tHOCAWQi+cxscGjXSUgAHChvvJEiAWS6rthAXWIFxMvQQCzIT7znuptnwgQeQKJOyW9gBes/Y+Kq
WUsbe1mMtibVpSaxp3y7kqPjuvYRcqo1M1vzPKZ/EMUG/2lmD3RBKOEv5grLBmml30lUCzeft1sT
gm8+D69eof+Wlo4fvrbn3WDpH6uSKq5LvfkQQnJJg8EbjEvpDmTPsnlza8SZ7ntW9od4EAqBT+QH
Ksf+xW4GIOaRSYW8XxI45MPeNjn8q2MPkZJ1upKua7iGLdSSdApvLFURSBYjoKG+1Bjwjyc1x7jT
aePCQdgWlL3CgjtdYd/H7RFNyNt2btIx6S9JBrfktW9dPZ/xzZAbUqxqjw5dN7BKYtMddMcwY9T7
EwYigYYI5cPaC3h7/Hx5hXoKrNLgvZOGF5p1ZuU7AeW9hZ4/knRRnS2BhwFM0fVe4WSH9eVRBcZg
Mz4DbeeJrTzpwbZJNPxpiCJFY1471ETmMW86TEsvEVle+vWplYaOCA/z+aVloMPt99bHtM0AE3cM
mbxXsVhQAwxppB9oTMFSeo8EK5AbuqsyJldE2joVtyD3G40f0VnomSHCeGvKzzjA99gzznGhyALK
GB9zKa7tldxj0nVm/vfYovx+QymhX71mBp14m9dJJ/G4HdkEJm9tUmlgqnG/MDLU8+WOYQ7q2iyn
c3iaEm9CK9jEqf5O+Afrr23lrh77+M0w0KNMbpSaxN8xf5leiXZV7ZuYTYQsDyLK2P5Lv9Kah9bG
pIyrGJk7a2X8onGqKJsjkoGYqU3f0Bdb5mcTCgqW6mBKeXXqEZgM3+jasu+1psmQJ6Eiq3gx07KH
MzM52F7AhWpy9zXFXaN8zHzYiSfyLmr/uu4lHfmX3DNxO2G6pDKy7wZSdb7F0JlArsZgAjOsi64Z
Mn3P+4b4Xv5e+/HY+2pAuYo9TNmxUWzD26KDh07Ve2veUXLxShKWrCkcEGRA4HYgND7gXZh5dvGk
dcfetzFgsPRDpJTSb4XX6UZf2bCyPV4RDS+ulLQVBWpj0+O0w6gt1RiBdO3upZqxrvkuyQbBnKBE
eYg10uzCCMr26360QZb5bXOCg6MvpySUZDlj/h9hJhfUrqQfvOG/MhqZTqy3SBWFxD7Ci8M55l2g
fZy+BlnNrUW0isUdR9mN3IhhF7dgxSjXE7uIAsxvd/Xk6tPeDmFmZnsHQIU/HGNTDyDHOmFTW/fo
7ZgnQgqYNSLfGSdenM+QhMPWn64R/Tr/HxmvxqkHN+G22jMuurj4wuDACDhRovQ+r1sZzJqcNbGh
oGVoMm7ERU7fVz1GNboP44w1FvazXav/Yd+MALYxqpPmrbelXkjgXvoSrWnWK1UOTKH6DzHiAy5f
YSPFH8YTRQBmEpIqFirx7UkBm+l/IRqpv/zKpYGyq48f7Apv+xc+1EJc8sGuJij760bsmwbGrIfF
s/QAjfT5VqOPAzmG6QHvDP241velQ43JY8+zcWRLdFCPcdeHGTLmhTgalDK4SUdAu9TzCMB9bLI8
DPvmUzPloRdcBr/UOwHQoK55ktJk75tlZPJtak4fnHqtUmTs9JXv6xd8ndf+w8eYYz0THUhbZLcd
w+ymD7otHrJC9Uu/PWwfes/yKjSZWOxQqurtxh9jfTxnVatJTYEIdIWnGZF4bYfBjWvEMNCAT7nA
IKX47dn2n9TtjHOXYugVEuS6JZELv0pRlvfAn2GjzlYLgb3+WEf+hFuT6Ve8/GdQ/sKE/4sqHXla
gScrrJIBCgL0u96FpxmFu8IpMz+/QyOnyTSLD6IsmH8qvcoR3em31TeFk8p9WZey+9GWFg69nxzl
Vm528MyBtNqTZc16VGAyQubOOBU8vzcxRJpojkRDT7yZ5jj84peUj1f/duQYZXs7v28gf0IDysVV
AeXIW7vSA7YBBFNLfQOnptYVgPQzjqu4GDwe5zZVXw8v/tx3MEUAwaW63YZ7g1jqIN0ZDGuFvAPk
Z+h0L2AAcWlLGfN83M5cDBxDq6okaWAwaCkP44gDt/UMqZvW9JA46RQUh43Yy8hOSyyjMIgM+0uO
G0oZnYZ1JW+v8bqg63QgeeApIahqSfcN40HRfGutaWyOAjUDfjoNih2+xVbpOOvzz7DQdLo3KPu3
1+s2cEkSIXi18eb1KE38oM24V6ar9K6bQoxlL8B/YmApSB8c6JqtVbjZxJpxvd3AQuE/oxgzlvpk
Er3SKzSPU1gdu2xiiO4d5MoWaMNQT83RQkOEY2Ld5mTLFCrldUlvZJzejcY4uKqk1psDglh9UCmO
Un5iVdKqwg6oXf0zssGf+MHbYMho4Sekh40TQa+vF4E0kUWCR7omrcu1KJqmdZ4FRR/qTpI09M+0
OIL5f4moFpxri7zsgegnSLX86MGME3i+XUUPRXyuPycKBn5HdcRUZ7JhImOXWfoGiDOm5xU6qVsZ
vQ3pawWRLrwMBgYf7eGfyRdqLp6LteqjGooWLkzcyuD1RByiQR/emBC0XEEXQubB3aWt9HR9Rswi
4ZrPboFValF4mgyzlbuAMIoHyGwr7S9CzS0v0vbOKGnrQS/JG7i/kRihoH+ewyhmxnDOmCcWT+ng
1JRjVGV62WCtyzoIMZ3ie273FYqgXikRAg4uZIo7vXrNke3Ew2Q28HvzMCmIvNV+Pds4CTSRbgaM
JBTEMZdaHHLfyeFPbO/M1nnAVr01IC3T4su27Wfr2NxbeZkQo8kMwI3wNhOcofu01qEuM8X8Y+1I
EwG9j5M6Tzvu2XrIb2saQeP63emJ81OzDuZmK0A/wRkXcxDh14tN9mXbsI1y1CRVvnwGr3qTv1Uy
T3kP+hyMYcaK4cZVCmdH77rbyM+d0aUwVlyPtnXEXHdCHznblo27kN7bezPt+cN8GG+1Q54LfrfO
n7M0xraqJ+5ttC7yVn2HubvwIYZ0kP48pJnFznfsG+g0+Wm90esrF1EZco/WP8KnQZ/DAbeAA8Cs
9Nn5z9PsbX24JarVD990J/CmHVRyzvqlNfRu6vSU91RSNUf1DIrXG7hDLRHZVxzsKUYRu4TJFjA+
kBNha9u7vj4H3LP0Qze9llNehYm+9OA2VN1K7u0gj6C08FERrh7cke13wAf6EW2UAxpCfUBbrZeG
cIZDN/GgKqyLomml/v7/UAlT/EeRW0+Dfl3x0tRVTGopvX2QIaIrKAushc/bpCPbJeN6BgSgcBLj
vzmpSpfXNIbWxyHjMeSjhLqVQNB09au+ngP+CmiAUd5EacuCAODUOo2+9+Y8FY1W6LtaG0Brp19a
c21JNUOX+53YQndimwpzsAKNo0TzKNlysfzOR2gYwBtQjYZ+0g9jXoWTGE9ozctGWqzCQDNctqZ3
8UrdmW2c3L6Xen0SAtDwM3W7pq/lVsNs1eIQjTAhD5r8g/dtF48QmHbb2qL/ohpHEaE3/+5Wsa2g
TeKEIJh7D3QQ46iA44ZnQzN6w4bWN7kyeG1pkm7z+xF75dsbqMkO29GNuJwq01XTrRtKEUBRhq1M
3JUp2YBq8MIQtU37bN+ot4wJdJG3VlGtO7ItYXSna7XElZpZl687BcY2gwQbpbyJjXtcbPWrYFct
hX2fINnTm/fKlXO8G1q2vuvbvTNw1OGDV7hlW3FrrTllN3L7vJJWN+GqgycJj3Ytn+IYXehbXTRc
c8BGph/vCneZmbzBZOsZuvGFTVkMNQUepkdLCzEBA83nAHu/ZSTHd9Ie9rd2RuRKsxzWUpuZQsvL
4613zsEBfD7BpzZJ3IHooU/CYMQ8Fz25XepB8YbPeU5+Wxc62O+Vf0+tx0E+a/5Xgqjo1YlyvXlv
FAjkXHp/X1uBcN3lt1sN3eoGYYBi8dQDv9VcmmCKU3t6IvMP5fjeXyXYlk0t7x3A7CbOOHftxPED
FryL2wYEJVrXJSv+tTZAxgRx4AmRhuWBEffOKMLtEKlaO2uI4ljb33+Rsu2sui06k9mQScHa6VvU
ktYUlDXzvTKa6yN0Q90ObIjm1tLTi+n3Z/udCdeTf7I9WeLQ9QNkmdIlrq/DBmGiR56VeoVODH23
UuitrxvkIpO8C2wozKR1pL6hbylTuBtV5fYir6QzlIgdN69e9yrwSqpY6kQPYp9jtO15bQvVFI7t
U8X2La607RUuUg0M0HCH9SlvGeRLrZGCRh+wKLbTcRU0bETqFg0om0HW0KZYRz9tFzXcW7KiVjlB
0ca1+8Je2PIdt30vGIU+D6aw0qde45q67FG+1BWOvNVoWH7pg2rDUwRNnS4r1aCX6tYqOf6oywax
Khm2zSqoYy3QU3Gpm9N6rdyEF2rWfFqB95DjAiWS3yEsc4jnIZCMZFmqzJsbQmE3WspneWHaEcPm
43yFbdB6tS1aBhpMfzK0IpLJsv5CiT9PpjrDAQ6xDASj0/y70goc1iXMOH7j6+af28ci0S/pDRzH
oJZH7SyGxbdiEWtu/ngDDldYYCPVFrdFFORA/zSljavLDGX6ujjWPGe9BKua8c6hGw3JL03DVsZB
3Y66SEZ1o3lA4KULX9dblH4VtsJkWAH2Za2kNmI4lePtZ5pQh0Ah17KmrojmGncG0veAiViXw23a
O0xtABIWH5TpbvS6gNJx6yUdxsJcylofWLcWv+/xakuOaWO5XfEJdFkX5nCz9CsQEv3Jl7NmBiOA
oajgQ5JvwazwBlvfzrQ08BM/h92N0+hCM+V7rz2zcN0bQlYgo8SDGoYNm/vGtNoWRZBUDBkiMF1W
n4u4kxsDR1XXfq2LC1q2V3U6B6zMwmnByzcAYj0ANqFONLVJf6zCTmUtc6dbKbpBzuYKHvtwNHmE
6Vr1hVNQM8RACKGbgXrJdB86iUpjCiP5065JCnrdzsOrkUIbpaMMa8ua7hcL+Qc1k1+V/fIkUb1M
3jOJmVEbaax0iWWZ/pyUSQ11Corazl+6AnYNORC2P5B2VBFT1mPBE0C9onbHqxtvRewpm5/ob8Qw
HQxEj8UzrbZVHnyJR0b/R4uCwg0PCOZSDKq9ZXHI+IoBh87LEEj/oNEo66nNg7p5GBpIUek5KunE
P87p0DuXeq5F+VrzGv3tGYx1X0u/j4YT+UkLc828mn3geKhT92Js+q+mbJR4DshuxhJ04PpgUTkt
lp3ngnQ8XAPbxSbzjmfVf5wU79apsuPZPEthjssDmYPDoRC5DTNI2AF1QcL2C93EjYjS7LyIMDJz
nOB/OW063itv8MnNmunvrMcaY9jxICF3+Zj/x1G/i+xlFA9hVi4maTFt1HVggCECPqInytFABZoJ
o38yYA+XM3WsPZO1kTECnIydV8djQaRiadZOwLTWED7Tw0WNMyykMG/xeWeErdxpLzIUQUSp4rnk
02qyP/gHk2XgHJrQNT2SW1JC9kg9LIZAB/NlGTa4zmCZ03IYmFmNH0rhV+q78PCWf4mG1BsfLCvQ
6Sku3qxIKUvzLsvzas+7p4YPEi8IeWlAPN2nqGyF8YAJdy9/hGzK8oc0SVUD4zTcbv5WLfCdCiLO
poFo7xYjXKwZsZ0M3vwSFwwDouIfKU8iif/BsaWTMCTiFdGjDY+DO+3AGskq4a0OHPHNWyivANH6
iTp8E9eswGFgJYnxCDPG9j9CkuHO7JQbzcKBx15QIUAJpmfI5spz7xJGLzVOZr0JiirWbdmAxMJS
letBsRXKa4lv37aiDLPW4Y8QpJ3mYC2RRBJrJI1UTBBAe5VgrfzNyI7AgCcHQvwTk0Bd9t1+SL7O
L9n9dG2+/hTLujmeoL1iHLHNMlAgjiErjHUQz4fpJqvbDpwV8lxHpLFjN7e9Gdd7XtYg1Au/F0DZ
2T6ocgNBCY683pd4aJQZfpjcpTbCY9FZlJtZFugWiVTXUvxsUZOJmpGaLkT/t2fTxdFkNexubSiE
+NzJMK7fsq7w479GLI76y2QOZnUlTcEVf6/jzfXbzhvu1GrvD8zd6YCzecxAmL3S7GyGQW35irpJ
5zaDLvbhCb1oMjl4G8b6oC7WuVd2q0oSvqQNhwNzlax+9Ppchud56qBmxqaNZPRDY/VJOZ8xrOlQ
zfS4tJZkOQtrbCkp+rr44Dt1vHztKTzw6/IhUg77ApvkWB2dDnf7+rtdkkhpnAUe1IkYXoKWHx80
d1B9LPJCSP5g+8O4NZ6JQzedQ5YlqK5Joxpwupwq05PHXjVkFkKaso19Q8cpnuWEC+yOJighMWX0
wuKUURbhrzym5TnqZuhJkLyD6ITVi/2pMLEiJv53bg8oxyZGRmX5Z9Fl3ivGzcWdsMP+B4dPJw/B
Ys7HOPLi7gDzkA8tg7R7AESEGasGSfBzBgZ3R18nMGAW/nMFTfo+JGXjiK0tC7EDX3b/kthvkPCJ
slqd06GcfmDlz1+Giz1m+7HtCbhJpK0eZzhAhwAw5ZPyQvUwmrn7iGAFo8xlRF11snE4fva9KX+b
UV5/YHcrecq5m57wMnS+pFIZd6TKYw7pinm4s0trVOgWHMf8huaLXa2UovuDMiS5b3n4pdrFoneC
QwLX82KDfv8FBk0mZpKksD4U6d9EGKfcvEK29hsjiMJ7smnzSHYgfNPapwy0m51S5CgcLH/wz0lA
pbfLGGv5F89bMuIFWCg5ZDACFTGkhIGU2L5j7lzmd/AoynTcz3bm7uzcbJ6gWDMtroOSILScBom5
XSMuQUX+cW45xNnEifU1NEXwrR+t7EeWFv09zEfnwzhZvGWRH58i3DDhL5XuvT22RBJ34PbTzjbJ
grMsW/zJ2cbJMPwPZ+e13EaSretXmej7mlPeROyZCxiCBK1EiWrppoJSa8p7X09/vkSmpkWom9zn
RExMB0UCKFSlWbl+t3bZZ82wy4s4Yt5x1Ps4FG78O36vLXYqU/pQ6nhJ9mYfHBxHny8sa9a/mFhh
P4UJae1OkBG5qK24bqdwdzxsM0FiB3MmH8Ft7krbYklNtHgUcbZFc7AKL/ljrjTjsfO7eN5no95+
g/uKGRrMRhqAdqyN9abOIlaWsCappWkJkkejtYBUa1l95/dzS1jeYBbFbgxKXGl7PRkPnutNz2nA
WWxXRp2+Ne1whBgy29dp6Gi3Dns8PrEDvMF4cR6NsskvBvJRd2ExB1dOibflZuinKbyCuzlEe9al
6tEfluimapBr7GsquHdTlEx/mHUfAUCPIqvXSuuu3fFFLEwyke0/6DPyJZDo1Ne3uPuGt3xsvumi
cL1AMVR8yzU8hD+k/ohlDa+48AU+8J+EPfMZr7kyvNS10R0+BgtkJufWn2bPi/ccv9fA/UDsA93t
DP+rERL9IbdjCL04PQCgkiiiDbE50MWoQsParwutYBTlfTHfr1mU9bfmBA3/CnpOjSF1j8fd12Uh
mCYlZX7ynadohNExbDyD2cbaYtIyprLD/6W413WzyNj4mZBY7BNorLnBauFYjdQ2vU+yNYNJ1Aug
a02O0JXZ3/NWhG+U4eDdznqqg0RXKO9upiUC2iWExNQP5pKsD1VP4MpGz5zuIUkDuyJdxsCrj3jH
EkraJtUB2En5ANTY1jlY0Q5NRL8cWHcb/YphkFsP6ZA765uy55c8YWG6ZDuw/9CaQDOBcPJSfWTi
Jw0XupofFk0PZgw/Q7yQ8iesiooMs8z/2mn+hbMe7icvP8yEh2wyOC1ULSYSgHOZqT2vpl8hcHuI
K7AffO/xIWFZiJ26ZqV0YnucMZg2exM5XOboEDaiqDZSB9B5EP/BUbriDxXQZ+kkvj1K+f9oWIv4
u5MXgBNirehsgetwkURzYbvuF9ccLP4tRfPDuQhzEIHaDD2ptPG1jTQUKnk/Md/NHab24q0Qqq1c
hk93Q3s0GNai55QOw/jEKpSu855oNRFYR5XWYiybyAsl+lp8MW82xYvDSPfyuzhHSG9eFVPr8Pb1
uuri63GsIFhznq0u4DOlDVeJzRDG5ThuB0H+sZQ3YmIXn5dPzF2fFAXT6AfdusdHbUyWYwEpzR0u
GN2O3Vy7c4eF2LsI8xG+QGkDWdh7t81i7lnS4QvN8Tlg6y43RjPCWbsknEactkbUtG5x6cwdjtl7
B7AG5xQbbCpP4MHRHDV3sRk2A3a3zdTwwFZktgme34jy1vAht93ESC+q0c7DdQvyJHxU4nzCouNd
SH3ifgnJa+NSEqt0cFPKMC1AbaGeAZOqE2+JQXxJqpR0iwv0zMWipMymLq739KxXy7qDXE/qA5nS
JqepKyszVkpDrY3E9a14ZuCKaQRQ/sIrcQjmkWuz+MqYaEwcizodyxFrF3eZaNAivBIIc+VUWK3J
IURijZBhmqURDNo+7CnOi12FVVUb7+vKbriJtlF3jFCyWaxCu8xCQJ2S5O6TnRBnOkMPj4muW958
ia0e/kq7aNC8LrrVR1M4dreEnjnmIVuScfDuar2Z5/gDgGkBfmJitM6n15imcDdqbwBIvMLTi5F5
ldRAcvD0fc4cZCwRJ2hv+6TujZtOmkLiv4eA8XYmn8i5JD9kJjTHtDs3uU9h63GNQ+LUvPSN+XwS
hP0pxXaQySMgYlZbNloDF7Ocl4sHn45p5JxXDyO6PLsFITctzQKBh3dfbkjamBFyWr1Lq3srPfvo
JYgeri+NzZZ4MAhD2ZKZKOwHTbeGr/+kYWLoR78TTytO+HDMNLKGlH9JBoDjHho44UW4hVFSdiKt
VNdKb8MmQWF0Ndedzt0l8IOkyzscHcXnKZtU2DFAh7MT0jSECSA8Vldp7OrwFvxdjCaAzF8DaN9o
9rENf7fY1CYBuYdo0jI8tWjJUnBCwK4tpDR+uIhzVEEYthjRfSdcZpTPW5OWOZ5sG5huAWM5Bd8O
vT1eZlPdX5NZS8LAjxcuZt5o8Kx7RiwxB83oLdhC96vNf6gke5+UNsObyk8K4YiseiQgb7acggwR
YuVOfotScBmbsP2hRpwMg5Q/I3IX4cFI+yhs79c6w9MUqjKxmOGHkihBWqDwXk72SlUXJ1VxTZ06
k/68uIuQcipFZ7dGoZYQl10MohnC2klCw73roq5idNbB2GPlo9ScyjswdTp7bR5AohyjuUQ4I7yM
zGYRvUgkx1Yb7pwRfwk4E1jL8HJlgRiaJylpU0IUMu6Uz5NSdZlEofBlOmBkrwZ9CfFwpS5q3PRz
Z4hz597sCPOib58hJ4RhG53sZQKG3EIgDv26cDi+PhNeSnhxbNBx3fb5HMztPMO0hODtJ1vRVug0
syhY7yI0XTQU65OqX7ICFSigXCsUFeP1j3+pWeXjTRo8DFeaLoFDB+9sGo6gvlVh+/OdQrcVDUpJ
VyX2HiWF6NGhChKTSjUE/zdSf1N82s+LAhMSEzjHsGwLUbx1rivEGMUTMGDKY7OHBQZQzyClUkxY
DXRtOxD3m077sa4q5kowCa1YnAD14pclOQxqtGLIFHrpQ0w5UbjEhRUC1AvATJh3siGAhk9oxgaA
m+R5qPyoGN9nWSm2NGXElbABu8TmsHBTU79+17EjOfumbEY4lLCeY26Gecy5XtYGMkb+2kf3ZVTh
MLanHPHL6oJShGG/V/xBWhBip4EN6iIqlEt4UMV14cPLZQcriPxoMmIEan0YhpueCp5oZ9dJmVNM
lxmDa2uMy42EGVWXXmIyQw6PwdkptpRknHo25qB4ZZJ8x6cqLoMRpqL/yzEQ6GPbaQh5yTyUeJ8/
tOJN3KHGJ4CAmtgAXjB7OiWFXWSis8/mQcO1lNBhivUAdnIYDhvMYchBAuFsplRAjtqkC9aGIlxC
2aErlOos8fcsj6bTbUqsCpYbE4oKvWZf01o28HzMT/a3c2QtULM5SCQDmQ0jKucLxfaSoLA+xfgt
vLOgJWWP6DohR0kl7lzQ8Qe5EOaVYmhnVrteDDBlq2IfSNvyrD/R/hZiGCeKLh5DfS2lw6odhexQ
AAI+QfRJdRwn9rtqB+ZBj6nSMj+eSLtZsZQYCBMtBK2iSwPBJ5E8eVuvTyyqHEYt9AgJ8ivGYduA
yWSXnZFHUEUVH7SfTQHxSpg9rew8uCwDEOTlmEr0WV2w1xiChNK3vrDo7hZfLOMczwRilZtd6Nmb
oszzVsBD1RLaW4fTsWZuqpTT/HDv6CU+3geflkJOdmcT26BpU2YLIAWVQsR1EZMtbt5Q0tzw3mVJ
NkfDFk7Gkmgk99Isweyo8gRJtofjzAxMI3oc0btknOqovTLhIMRXMa7lFHY1zWo+QJFrdM1OeTU7
fkM9uAQgAF/HmrnMESfRIw1MTKFFqorxrbEEsiOJqeTCjIpN1bxUN9PU8MVp9/5g1Gt/wZLus8C3
qyZKQPVyUx86cE2LX9rJFoVAVN2HXovtXyDpiZbnCoBFAVb9LGx+sMaFS/V+IUWZrq6kIij4iU2S
IaZ+UMgPjgPiqff2DJ1J0dKVl1VmaJDWLw0CfAgKhf9aQ9mHgujrjzV+Jhk1tGO2uIWHrincDSuN
07Z17UQGyN5W8aLVZNST0hu9Td1EhlbvFCc3kg8MIFYMMomrBDXWXCByQ06PYNl0cqwNsGSvpiXt
Ch9VggB4CMJCLCeqEVVB5BJ5l73EMddZkC7w2iHTY9shsg0fEUMak35szJL+/x5kaproNqCDYeg4
U1uXPSqqGWfku4pAU0YQevysp+PqDkP5NT8tIxMji/WAvb+eEYclqwdeDQc5WkMfKRxVy3zw4giX
f7LXizg71qZmN/Uur/RoDO56DqGMyZ7zOstQ6rsNfKdJenRoCxQCprfDWMQZQaLGsmWr9ysCvnir
7LLGUT9RnaSzrGIFsHEJlMxgQcHpqwwa0fNepkGge4r3RkaRYJpqGTEL4ON8Ry5C3b211zq+clQ3
+nC11p3/gEujEyEOkGoEybKeTnVmEdbilRBkBoMCEwzG1PcV4cJhjXd3OMINLDSielB12qaf1o8o
WYnK2WfUGQDR2TBE3nAEyBfEDWHQwnWHAC3MSAJRBP1D+UMpqNsqc2OhM+jOwbONPj27tc0MUuim
dwkoGzdp16EBfmfM8eiO6VZNs0mbQkE3TKZ2RdW2mdM2MfIHmlIxrgCwYE5zefQhZRa3SZWJEWy5
nWCtJlIqgLW2jiF2Sy4NV6/mpLfir0fcKNR2wWytx0BQo6pUZye68BIcB6JgI0lUjTPAsUTwKHg9
GXoMloKIb8sSIvGHNkGukF271OFwZcIAJqr3rjFqWM+Q3QPxO1WO25Jqo9H9HottNZrE5zwtnuej
X5OUCnU9ig4jCSNzqBFw/149r0FyyA3UpZyLaQNoYsGOMYUTkQopVvb9BXgb1hy3ykgW5LIRy6Q8
Do51LAboVAL1We+rAHWlA7iOsfX3SFBBvxLZw/YIew6S9XxyD4kl8xuWp1hjOsnCZHk+3WSWfmBm
P6V5Pt0UBUBVekk6pZgZo+eiotg6HSyg6eBKvUItGfGRSOP4mtMPQEAQrJUvdGYn8Zf6goolaEmq
F516AXdLMo9aYiThSlE+1HYZSqqbYxKYW9yqFbsYJkGQ0U92hUh8RAHSSOEDfEddYP8u5tPlwygJ
4KNEUwHMxIEll4CEks8McoNUVAOEz6J+UUQlkveEJRRYs6DqqI5BkxHYx9JUjoIzEDn9iWfjwiZj
mqeFAImVIA18SUC6mVwB15N9S3ti+yquzmojambUed6Ce3szAP34F6bmC+TekSogVc2nZiRo/nRe
oQ+b08kYspAsMqUsyTFsYNv33FyQnJVIRjKwkznsQueqY9XU56OJAyielup7q0GkbsYPEgscYPFw
JA1ZAdTq66tFOPCYhtampxBziYGbsFKijDEwNPe2sYnJ7JU5wn4MLyZZ/JXEHrNxL46ZFtX13Nea
l984LSIswFWnCafvGOKwWO7yED6Mzcmq8dwvNv9ILSt7aM0YWhbh1S1oj0ccuyO6WxGVP6+i1yxa
aaTgif4F48LnZeEgHo0Z+TSGOssHYNusRQsXYTP63sSHMKpbmhV2FZZ9cIvaNxX9K7h0vGPr5OI/
gZ1gcIsNjR3OzxaxS+6XCdtpvpgiz9Hb5RIxC+Nye2vggA1vmErT3LipmdUfEV6IPp3VkqKNnHqd
xciVbSMKiI4fVKMokm3Auq3FpBwSECYN8kooGPqvnyfOTxOwPbBDwfKHQxOnudNp46dDZJy3LQKK
yrqbEraZignhzSkI1AnWtOW4I156rRKceMfUSq/luHv9Kn45S2K6GAibOPpfPJVzbxZPjzXX1jrz
1j/pl9TUyWJGA7TR07k2nUdRgSgSYSE1ErGsjF6/mDOjGNPAMg/nH/guBlkdeMK8PFenYdU3nROO
t7EzC7nWPFJlscKcSKJKsQEnAM3/4fUP/uVZOKDohkWVT1vcoMf18oPN3ifJJLCHW0duuB6iaZy6
laHaYDe4C6paYEyGAF1ZJOv21y/j/PvTWBCru2dwEzhIn3sHgneRUYh8/paQCtm1jAX7nha24LZx
7BcyDXWWf/2TDTKsXpziaSrgsWjaGKOBCnjnZ1sEVRHWz6F2E0tNSO6FnHv2ftrULSLSk35KkZNm
qdYZ/Easx4ojQ6JmFH4wamgNb1lCnQ9R0/C4Fw6NisDAwui83eFCMMFQLdQJvpQKPcn17k9aQTlE
pdThB3tPqmUcqYJ54z6ddztMjNsCm8wAA+u0gGt6OVJaF3m9Y4PighvZRHeqewKfbdTfL1Hf2APC
3N7Tn/PMFe1ow2pL47kZMMiPSDElL4E2dOQFqF2cMYdJ8oZf5pkRDGkatuVYngV9yTN07xcrY7dZ
DAep/qVlYL37VTEAeygMbxkWn4UoOHS/oFuYhOu4cJ1BI87uhR7qHA+a1b6ZCt9f40+W0/Z1doW/
iI0rEDsHS6dHwljxu8mzoPszj2lAOdVHMwyGu9nDd2Dal7RxvOGH49KUI/sitUy4hH2hKkTsr9RA
fPNQ6y9ef57nEx9/D9vxTdfEh8WxfzEXZX0eccEPvFtF61TH8RrXExZ8KbbwT9pAkp/gcxpr4fBQ
X78I56UdKzfStBhWvsfCh5vrL3as7KGj6H0vtymyOTa1sekqv70NCEMMn6J51nDt6bUFIte7VQIm
mUwMS6SLElGQoX3Xe85SZwck2TrckbCPsudYM4gIsTZuZ4zYRPoDtW1ysBcAbA4lkbDQmgwzohdH
IxjcC0qs2PZU2dsU9PEIu9E94eSuesuE9I6w1dj5YdZ/DVwnoOfa0oMSr5N9PYZExVsOE/FHsBB9
RFIZRQHuQhUUqsaEDkASKYYPzB7fp3xTS6uLWFJ7jPzASfBsskavHfd05K3OJ0M0S2Oa0GO2QM0/
6GOjEYJbQXUaikMmpVmR3wkOUG7GcazvPYcisN7p6AD6/tg2MU67e9oHsf70+tMzfhlD5G+wQukO
bDXUfOe7luezH8DLT25VT72WX5+aiZPkkYYkyiLClaY8APOUzGxH+pur5mUjc55gpotWpr5mwg5/
BQ7mJ0lOUl+7AMSrPuozLkMTxFHfDd+CbM8RWxe4Fos4gfAYGJyem+1a5LjRLtfbG05RtVN+Q3sX
W+WFZCGrYCPljQbz6WSRdtLKyQ0iHmHH6G/NjrOdycOh0iVnxA1cw6PVfOYeN0ITbz1AvRtv1QDV
6aKGhRXttPmk9/z/qkM8HYazY4FbeyI/7GRo91NpBjoDASp1ihsFXaqysZFFIcF2CRVq42KgY77R
ZD5HFlgCEPkHPmszTf5fisJsbIRh41TfJHHqsdAUnPjcLz8+P/cwiH7wgk5gfKGB391b+R2/fL5F
wwounmjn22wkZ0t6mS9xv/hGfK28+icWBHGQexEjUhiO0Ek0UhT9+mz65QJ4zJCCXTx2OWiwPL/c
X116lkQ+r90RB93T6mGfTnZqm41gw4p12aFdkBwcuL3ep9c/X3zBn9EMHyYmFZDwA+Uw+8uGkM0T
qd44SF+nLC7rB98fcA2LOzeks8BFt1p34ZqkV70xyM3z+ouak3U0wIGUGpQxd/a9M8carbWo2mui
LuJmuPPsulqegqJNSe6VsH1JeqP1qTdagZ+DC4kzltrek9BMRdO1SQdOS52HQe+6JbuBPtMFCc5i
bVa8AJAUscKDghaMIRRIQmw0WmwtcMggA1cfwW8F9+L123pew2GLzcC22QzoEYi97uVjDeE7zbhH
pNd9MGI1Qi6vmWTehpy6NmuwpMhGBz2XDCNxFnrzXwdSXUasHaDIDe4bD9k5f8jcax6zL64KEO38
0DPlELRhnqXXko6anERtsoaUvafXv/yvH8fKBWQE+c7TLYrHl18+TfBbCcbVOUbC1/PrDy1yPlIq
95LQ/sYH/lKaselyjGIRI0tSJzz27CO7LpyFi0ZzVGIm6TUwR8hTMeiYBMAjgt3G/DpeoEQaMOpd
zJfuzAHCZ35Baleot9c4amT071SLTCV8OJEu5DRSPTqfxMtSfITtAeRdogyJGnlw1qHP0evyrqAn
jnC0IKolXARuUkuJLru8xxBWrhNxCGBAKsiJ4CqlZEpq5gyjUAwQqywg+z6OWhoz/iAJv+Uk2k4p
TsH0A6sQX693iTyaIbTCL6gbC5ErUowInp48IxFl3Y9qpR2TVYeD2oArbcn1gH+USLRnLDWh7lu9
UhzDSLQQWp2WsBY+RIlpqqh06IWN9SC+EvOHT5b3oUtd0aSGnSnaN8o/A66zEFwpyrE8u+TisPl1
wbitu/BbzY76zdRq7eIeuoIkjuAqbVYS0GRHQNcn3FwQxk6IPi+ciMy3B3mz1LFILccpzuGcGVW3
RnWoK4zU1ieFVtNMO8n9T40G2ZCkoyOakyfvab109CU9hMTVLMZWWuWqM6dvBuJmes0oBDcKgMMX
QoROJqfOprwD8kWqpLZLO7Hf5ahCR3xOaKvZVDX0zur/UF366QbXj3R+lkRp2AR50m8ibjeBIgUu
oCkNueQ0XEtDyK80qUqFidCWFzXTKnCPhVlPwTVOjd3wISW0kGwamtrOGuxkWRII6+byAmfGrgCE
I68usvAnsW26U/gnFs9QrBJv29Pld5v9qNcn1aA0s5E+KqjKtAgTfTSK48Y1sBu19lWeEcVBuL1o
m/VZqjsHpUQvaV4EUCMNIjp+X2UrHel3b91HmTvly051fhVVAAm16Haq3mc4YEf8FRcARPYbkjky
+67VcexBu78O2fpRSo6sBhnS9wJRH/mNcbrGzpOUYgPoDsM32iaG/QQSOw735LUWtXmB4ZW2PHn2
imr0HnMjIU92EF4DvWXOtHbYGKer0eW7ToKPqi1N3J3QS+OKK+T6ymbCo0nKYOVU7hqc3Oq0AkLw
ALvWC4VAsxoKIv9a4Ok7vvP8rNcAPGRbV4kiW7kKqAIuWFw7+QQ73UjfyWE9uDNTNjtN3BEPqwY7
3NE3u2qP+l0MQ4mQhxpN9staMzFV2I6SQySbAhkpRQxMqRxMTTN1dDyYCVpcdzWWBDSmlReTMsdy
U0wD2z06XGegb5gjpIBn2objnZdZ0QSlTPk4l3PMZqu+qRxi/uKik1TKIinBUwZScqpnfuBrn/Cp
HK19IJcuBTgp7ZWcOP3JtkQ/ddTVbfqhRE4x00WXLCXDslVPf1G4JUnJo/RVUUIqG9dw1h7yVSP9
ae6pLhA+wmxkAqHqaPrHujBh31aWMxb0jWVnXcIirj+L0Yi0HGHkQRntrDP5CkDi3Jkg2knoRok1
bdleV+ZZAV1zlkNBSGy+quRZJXRrYVSxwGM6iyJCutbosSE6+40RO/Gtk1TuiuZOLpRJGfososVc
OYy7rIr1DH5toJEFuQk0GwV2I20fJvl+J5OT1loW/yOh1TzdTYiKHtkyGV4GfG91xJSP5sfYPq16
HXeBRV4p/+RKaZ56J4bfCuITm6zYBZSnnMSMf+geT1pZpV6NcMBdn8bBFX+tdgkF8EovErU8yHam
cghQ8jYlUGzhzjAuS5z68jzCNi5J1qeg0XDMhl7HAXjYllorvAEMKdyXIhiM8WyqdKL3xPErlufg
H5lLJ7HMfwcbWsV4Ny1Q47EgR7jP31vy0K+woJKWP9cvddTqAelSOmtiR70m71PUXxBU1DZnez01
zeSvAodRfZOsOnlMd9KeaZHiI1R6oA63FmUGCInSz/ZyXalRTbFpDQL21PawHx29AlrvBcBGnQ6K
9Hst9csoGhdRJsifDGnvMctPl7UbJBZxcFAEqIykQsZRxoIqNuOhZPCRRSVYLJ5M5eDEWRi3qeYv
+k2D5Ap8p0aX86UlVSX+FIFoYvlNi0H7nqfowWT0Vy5FqgoJqyG8sSGq5rk0A5BuOmWKWymB3ebI
iLVk7EoALKQR/0IADy3BMArKzLrQXNiGFRKBkx64s0/GQnY9CaiM7rSd+1siOMKo3Lm0GoduP+g6
6bD7XhrWy2EbWKdgPFUJqO2eBF9WgKukMQc4hwSXr2WwjRpEAPEWabSlrRc5kgAGgtRRqgVZFY5q
oEvFkZEtorZQoCAGR2ib1QlRORsp+kagkbKHx5l0ZFM17iCLKkUsMk1LcFxwNRECYrKGxKoj/bGc
0nQotAiVF+ssVP+BAbN2bjw/9oCePa6ZMqyjlXTY0OQ0V21SA0s68hpPijdFeFAe3rZ6R+pD3hFn
NNGFLaTCWhGSpOUVmkEh9dLZCriqDmCUuSD3I6lA004uZLFcnWTx1MryUHkXKbgxkuCudGeUcKMa
nlJaKi0TXFmQyiZPJytbGM4uce5jjAAXXic0GO4kizw9o6sUWxsmeqL5IqZWjmblWpDKOZcKKrWw
CBstWKRtB2HJu/L7sqkSZFGha38t5MOuTg5GfUpMH9F6McS2d5arC3zZGqOoGz+E0Vg6FVkEIoEu
9z3BQeIIIFBuSSPR0pNW2ZE4KB2aIoe9hsOGidObTTW9VcDv0jkYwV4kIbkvaC6lPyBIuiiqU8nU
MigveP5Nh0NF9aBPiWVAdZLOeq508ZI3Sc0xCPprO+x8P1lz90o1K7Ro6jNjG6F8i91Nk46nZjO7
ZIYQb2QxQoakgx4CDUsmnZU7gsDG52DesPGWKMfPT130D53/rImxaLAlM3LUTVbRQ+zQVWNvBccp
nu86yVvBtR7bnz2HkLmqdzYC5y79/Prx7rxHEfimRyID+JjjE7B63qRbHXeukqjMj0VeQwNXBq3K
lWaRmJnymvl/+mAL0iPiETA6MA5gsvNWXJ5ZfeNXa3xM87jxvy6cFDzkBDWRoEQjNtpclPsSlwWW
+dc/+NT2+aktQ3ucA61vg9CBrxAicRZVomm+1fLu8WU5LbVvX9GU7N3oGBB6ClkcXH3w/ANC5NaA
vLEOcZeXWztZLOJVXfbU1rzJTm57vV74yBcxLRim+uH1izxnwkJ/xZHK4PiA94n+awbvAsXC8+rR
Oig2jOTAzSq/vE1Fu1T35zrXLhBU1bGX4lrne/7j3I91XR+qfIZBtzGxPNAe2yrRqmgLUwtW86Zg
GFjF3pZp701c5DnyqCTXSviwTout8SamUrXifYFhNU17OVucU0f99DX/z4uw5e7f/8PP36oav5co
7s9+/Pfhe3X3XHzv/ke86r9/9fI1//5QFfzv1T+5Tb61VYct6flfvXhfPl1d3e65f37xw74Uwfbv
hu/t8v47Ooz+dA3R90r85f/2l//4fnqXD0v9/V+/fSOLuRfvFiVV+Zv61dUf//qN2JSfxoN4f/VL
cSf+9dvDc/v87Xv+j6sufy7/6H555ffnrudNDPOfGPixV+iGC+dfgAWYgZ9+Y/wTdZbjA756Dj14
QKKyavuYF3n/RHXhWZwRAO1sKpbf/tFVxJHwK+efIstFpM0x8lAp+r/9uANKoSUfHXdE/fyPcige
qqTsO/HGLxpjGgA83Uco7aI7+VPDG+s2OF7h2B2dNr1Ls2JrhsUx6/W7rLJ364xVoaX9nnnl3ewM
G1PQ/wMz2iVWdGmE7rCZrPpbOYeIKq3Ln+7hX1yRIxqDf078P6/obMLP5LJXk7d0x7TWj77G4S+u
SBHog6K8JrnjYqiIeQ7bYo/qsL/xndTH6rvTN8U6/NGk5lPjQ05Enn00RuPZ9tANw9f0dh6cIvyt
veLCKPMPXoCNuMgb2s4rKSRulb6np129N2xc68NCP1KPfEbmeVxJYliL9I4rf6J2jjbm3E6XZd4R
rdtqDqZTVY+5LBc42Ot3xw+vYCPv0jV60FF5x3r+oSno6ZKdTFgQB6nJSX+3pgQmtWZ8m1r9yRhm
F4aF/rg4FWL4kf8bevd+Xbvd6zf0BFD/xQ3VRYf2p0ds9DUdiGbm3Ere10bE1SOxy7ZogBNY+QZ6
DgtfRNw3EwPf9fpmqdPPVeldEQRsYyoT7ch6OVTOZB4Q5V0Wkfu9JVigGL8MnoFr/PzQp46287M8
Qvk5FVe41WW73kQVGaQmOB5xNptpHYddBp1ouzbYLiAk++AZpbEZvfFd03hvYCnmy77rf8fOebPZ
nXt9zAg3OC7h9AAj67ot03dua91yky/7sURTZY85uubQ+xRajN/Fmz6zmKb7caWt4fTN5eRSr9TR
YzrlB1b7b4PfhwcaeDhaRfnvVoX/PYO9fBcv0QOSzXXz+lMyXyLCf166mKA/PaWsgqlPi745oh27
XNbpUDhIzCBA+fMOUchBt8P3fnuBhJgTa5B/Hl39yc16RHL0BlrcMrAB2OYZw5dopZwUiyLdFIFx
E1gkuHjVe5D3x9cv9Szd6c9LPYOKYuw7ncyL2yMyhq2B334ZBWiew93CEZh47ehbS8VKCMWH3Eof
17YbCZaAMW2P7rat6puCqbKZW+8Nbc7fPXTx7z/dOTdlojtO0R4JGcBBHQ7qwMya33owonH+V9Pn
DIUsYwgbkd62R3upb5q8uel6zrswynsUTWawHb2SrCmdbO7WNg6swdEmJlAZs+XikZiKAsVvfB9G
/fXQdS2n6+xgOXG68fLks55nj/Q2L6vU+/76s/mb5VwXo+une+FlWTsTotYeZ7zD7eg7MNImS8uN
A2c5xxHo9U85y5H7cwScgQwO619SJENzNKrpSpzA3Kbg/kQcd/GhMqodLcE7iLNQC5ft6595hpf9
+ZlnO1WIAL6c87I5kuf6SBjKdZr5WKHbMf3Wyf0PkQfhrqWJQK7EQGpLepm6Do5b2rrT2r5nYPTp
ZqZSJ9pL/z1tyCPs2vFrUE2sZf6CZs7zi7eu9e8ew9ke5gJkueHi1yiNx881EdIbMwlq9qkB3317
NbGmyQ9uFHw0ze4idoii8O3iU2vGBgY8Dla3XbRf9P73YtB2YRTd9QbS8yDcTbYDXOFeT3PyrUnM
95TE64aaQ9/Bid13hf5G9f03qxGulC/H0ep3zRTbVnNcsfTbZDbuFqW7QQ/3QV/NT85E684csIKn
8Rq1u6V2LwZCRQZHu6+D7nbJsZi23HeaKMnN4T3eutdF531job0MiwSPXLTub8xPSwztX+enG4g6
4qchX5ZaTnuE6I+002yBEvg3a0/UDfTm8S6YVndPKnC4jedhwTtkxpoSd/KKaKl7x4hc7GL9deON
OvkVEQ1GEAWO0D2G2XAN9n3WdZe5GX7UpvTJCo2PmOB8CYwBOCPLD7THn/XOIC7CSqxtMuvVzvCW
a7/whp3r2B+scnjjSxp/9yXPdoewyXr09EYNexi9Q5lcu254xO71++gYl1U53GXt7zyuaweEyG77
a710L8q8fCsz030JVv+YfCD1ZzcZN63BZGQes4poknxFvIouNQIR6QCjKCkCO5vQThTGFv7318yy
v2GyRl7X4GEDGFjtgaMlR6Al2uWLw7Qd/iBQi9AmBxgB829U6AUOCNu6xUIknpsC9Xz/jvAM+3LG
D71wd1bdXtMDuaY/RqRUSdAXEV/OPvCb4KIczBu/nrJDoOEcG5rPxDL5lGZjtW2KLKQApJrS9fXj
6udXVmfNGzalHI82/X3VmtPFGLdfnBC2VOOED84S2zjeaHdj2X/Mcu9TbGWfRxbxjZ1XNwBcl3UM
oW1y2wsoC28c8E8n+L8axWebGFl2k++O5nDU8fDBW6P50I12s6tHG/GIpZPZFpv9hdVa2E8NvbXJ
p9LcuyyKO3bi7MKnFNn2mf0cxDXleW0X2JtFMeJ2GFDT3G9aWHhvDMYzVeSfg+FsRwRHiZrRGsZj
aMd37XjrjXcWvWvbyq8x6E029uAcnckzd7Nn7FvqAmglJA614zagYOii/DCTEFXF63/Ssr3P5s9r
lN96mn/ABGhb+w1yB287JS6u+/Zlu1q4gkR81/AonBkgV+7aZiDN8EvoB5eFZRrbxWvf0+26rqzx
4ELXILdir5nvCLNj7d1o2k0x/jGb3kXkYvQY5/s3diSxmv/VMxOT9aeVh5gvnKynsT06WmAf+iHJ
P2Rl5u0gaiRXQAjeNvQT+sb6vKKW8sGbWagRsh2A59bnhHbfpY2LFX46ZY6OpvF2VuPTYzPHAgf0
2L7slnl962LF1vxXFyv+/aeL1eD26FFU9Me0AP7dAgJGV2h8ltuQhEBqZf8+yklGr8QE1K3BA83H
8yIKqhvbNaL3XYllPP4dcfLgJ+nwCPETX+vVFlzFEjvRsuq3pVD9MmfxA+reqGfcv1v4znb9haSQ
RHOC6tg5Ovbw9pBsMkyzLmGCGxfIhNY91vAkM6E03i2QD3djUfobV0RPFFFzk4JaeE14Xw/LpWPU
kAsdauY6T+P9POBJOuohUihsQTCNT/s9TPz8wgXC3AAaupgzFACHmYeFlJF8BgB76Ksi2ppYLlzS
HM0ukTSYm0Yb4R7G/KKhcYvAbcH4uO/pwS7peyek6BNVY9jl1S7OustxyT/7bfyQTMahtvPillkE
lBfd+Vq5T0MPgzZvwAsjsvCYgcHSXYVLljGPRFVPHMahG91PPbJR0iKqaD/6PCb8iTDQnnzr4o2h
/Xej5ayAMZrMHTi81keIt9yvmsNE1001+14RztuxB74ATcy2XjV8RygFm0Wr1y0tuHofkGAAvtg5
+6YyPhmdc8xW6x0yhhtrjQk2aCznfjbHG0zktgucp7dq0pc90v+uSv5ZyVJNdWljvpkfs8z/FI/9
l37mGTj6FO0qM4Y7537Cs+YTJk/3c971h7xqWSldDfOt0oDqYSYPXWE8L2ny/vWb+DfnJPKdX045
iyU3xlySTkZjJPfGkpKFkIxm/xha5SXqi+kJylSzw5nH2cdkqhP7Vk6XGEQcW7uKvQMLDGjmSs/o
Fq8loPghjN6YV3/T93H9s4LCJDYBKRkRQXDdhGl3Q7Sr1UUHK3edPUXUfIW8/v9yd17LcRzdln6V
eYFSlDeXU64d0ADhCOKmAoQpX1nePf18Ren8IkFJDM25OTMRuqPI7i6TuXPvtb6Fhtu86uGtuKvT
y0h6wGtbJSyuuZj1K1JU5VCa4DMNygYz4kF0f3Hl/mZltT+UG+jwUrselPEI9PegrspuErEvS/al
ZTMW5FW3hzU0DNsrleTTLz7z754f48e7VSKWg428TMcoVXZ9Hu2YeZPKntqnJLL9SJd3neMwAbd8
POvMmKN7tFY7NV1IfnZi01+19RoO7ekXX+ev22A/hcVz042p2Tij1jjea1lheho2WVfk83WU4VbL
O/ooRl69EddwqlgltETc6pz6IR+tBjA+KQsWJX4RqT5sGZvPpi2d//m7fXMU/MVeYv+88ZHMJs3D
cUjQp9PDiZ9wjSXvyqI4x3YU3V6NG3JCKUYJMTnldMOKrnuSDXGBcHP0YDjJ+9Ee65COQXqs7H76
1JO26WtKcWMglFhBfFgYsv0KPl/V9Fe/+OJ/91x92ASjQsLj2NvDUWnGe6N3bLi5MznU8A/rtvyi
5P3TBFjM0xf9qOv9s8X67MY1UDRjSM6lKZEmHgsKHEsLY6IgXC4C0eJN+oYmbPzV07+tWH91eT/s
eWYtrckWLHxUlal0HTm7VGDfYqWvXrVm4PS0wVg4+CKgai5sXVwoGEyJmbT5ZiVfjxX2jjymL0MT
fUZJf0aP4ku12u++XcV/NQ74/63Tz4PyH9DZT43+/12+tenLc/W/bp9L8fxDn5+/93ubX8LF8RuT
INXGU0Wz/9uq/3ufX0JP/ptMKx9moYlC6pvZ7I9Gv6TwR1jQGFvLMg4w2WId+KPTj2DrNwN/HBNn
VeeY5HD6+het/h/XNzxm33AtjBP4JBqH2oeVv+2dZtSN0bplXYVbtSima0xLH+RFJR+irO8O312j
69+f1+9HCx8O5vxO08ReBjmFI7/uYB36cWFVJc1pwNeONN0XLSKRpS9St1US+7g6HZPcSVcvjCaP
Q7nRtb1w9HhHMM9Y+YoeM3CMxg1AQNClq9mjfuCovbyR5PWltI0YRaKi6DetvhRPMZnru5jEuisp
s0Yp0LoyPSz4J59nnahR/O+V7CdmT9KzrldHQyShEj1Ygz1D62tWNag5dv7iOLftGX++wb//dEOW
cXtuExrn43QF3xLC13Ls73IVoltqq3TZF+1xxaj7i7Jnu2s/fhJyZhyEjIKw8KFj//Eisz0XLfrt
8q6y0v7M7Fk5WE2i+CAPGTbqcS1OA5E24T/f2w8NwO0HWsylKIgN4nEICPpQdGlJQhxMMpd3baMp
YEQGy0di3fo6OFWajoA+RYwFyOyTi8qaXxazm+/++St8nL1++womjg18Q9gHeOd+/OUysKdWh5t5
pzWVeo6bdiPV947bGuVZWPxkMqSmoIbZESby+klOuoEYQB5EGQVkkHeGSptHwk5ftPmXXBctkW1W
esgQHx1N5wtxoGoIoXq9AACp7v/5y398PhzG+TwbNmQhHW289mGlj9dB0wonlW4z+bOpxh6hwOi6
fvFofHzhtw+hWuADtgH6Ty/8GHeNlMa5dAswYGembyQV7VgFdvMfYfT/akP427nuD+Piq/qtuu3b
t7f+8rn+f2ACvLVp/n5fcN/acnj9YUPY/sIfG4Kp/4ZzBwurZusYH81tWPXHhsAf2ewGNnsGCwQG
HP7ojw1BU3/DCIOQ35A3t8K3veKP/YA/UrdZra1zW2U2E/VfbQcfVg4D8wmWCEzQ2PABNX17v75r
DDRDKZn13LchmTgHBju7mjDJKYo8mmyuOpFhz2jU3Px359jO96xmO76U26+0c4DNZ1a+E5LuNsvD
uOae0jVeNTtekjtbqt8+6mwf/tOxjgvf0V71/smxSG1uhr2dxJ/rvL2HIhNGjRnGSbZXWtmrJs/K
RDjXq9+bYFkiIANZv0t6JHl6588m9EGoxElWulEK48LUdtmsXeRkXDn71qRiss1pS62MXaOkG6VW
2Z0mG4+RM96sSbKbUinInf5kGjsth6BQ5kw+gdVM7b977366sB/2PVwao1ly/A/7RhxrErYn81of
GDU2xi+WYf3Hxf+nT9r+/LtbWDd1nsw1t9BRryX1y6j84hCif1hC+AD0LXiyNouUyQP54QMaC1Gi
mk1taMeXqZx5pX275mGuRB4MxVy+IwzFc+i5wzc718lJE2WYq6afZVe93XloWwOtZj5WJEfSTn1z
/DxoNGQVokh1nECQkPuIMht6Yy+87d9C/nnhGLSXe8au2ieJHM1BcLLpKzdaREDEGYV7x8gdpvFG
z5byPTmLrgZbRxjHRkjed+/zX9Qwys9XeBP4qMgweI8tzEM/XmEkHXC3afWFrcl4T7DFvDAUpJ/5
eRDjPicqnF6DbgHKx/pScVEYGoQRX++fv8df3ofvvsaHXR6wn0a+HPchc3DYOAQ+a46rWOO21f7i
mfqwNf1+y7/7qA/NC1EDn0rimWVBW32E1G5EBYb74xe/6EPD2/jjc0x2J0AUW03645V1EmLQ+5wr
26l3CZjyTGZ0OmWuxC4lJZ9b58JUYM3qx1YeblYJCNVI8MRn1QGOoXOta5mAoyCKviJi+cUB7Mfz
189f7cPurHcDnJdsaENkO8yPOPgnnZsPsruxP9lVd6MpBbDLbv5vbvKfV+RDQYNwdSFyjpvcmIVv
CAKc1AwWzBgWUfeL5/qvH+s/P+rDElUZKVKHgY9aZmTdLTj48umff8yvPuHDypEMrZw7LZ8wLU+t
ddcNv1ia/vqNcDZKhL5BMT+8mCZFaZ1ZLLKDctUvL4PF04G41Ile/vl3/OXrAIPCQZ5lsud+eB1S
C/IyEHVuSoEEatzVw4O83v7zZ9BW/mkhZ5mxKeMNBRYJmscfX4YOh50slzxxpEexwk1hTXcpSW16
YLJPfAxsxsi11xVu+RSm5ommuEuoMh1j7QGLH2uo9a4a6RV5Eq6NO8elS3M/9kPnmmQ+u+CsUwJs
MeFH414iyLqc77McYUYBKV/JvSpJrkhF9cshD4ra2Mn1a9xPoQzLbYB52lsvcvMq6fx9qz5KyLOU
5DzahWuT3GJwsNIJVFmZhr52+r0ivLU99LAgMz33m9U5IL/xK4u3u+GtkRzSViqaKBCKSgQKa32I
5hkdBalFKdGfuDwk5aiN2b6Qh30/7eoabkFXQD59k4+pIr7CFHuHKv5gGuutHc03vbXrVZA6hG4V
1jsKeZ8mCq2mNgD7f5uMXLgsOfVcuC6xTqvgkJLQ3xscmiZkOdaWb07XbRFDzXpqc8OVdG2Hl2wn
GLGTvsN4+Kw2Dphs57rs83PeoSxtXvEHuOve+tQ3L/m6i9gbt58wVUYYKau7SDeDeK7Ml3h9GvTP
be6wOT0baXkdzYVrLoOvz46fT6u/1q0vpizoHSdYZjOcuuxyne0TmKjdlNxPTRMSrcaBZKfCE5WH
BlpAdpktU0jgwcX2uEjpa5OWIWz6naUnN9we32bPHNgpysUgu9S4WBL11R7mULej22mOC1pKVrfN
wy80Vb0kn8l0UVKftXG6rZtpP1jdbm5uIxQWznIq1Q73VBoM6uTh3z6VMPV1vF22SbYHBrFte0i5
2/QmLWF4mmq4Q9T6JBzybHyVcBstCeu45KXN68z/xNQL59vi2197RwrMeApSRzk0vX6w4pPgLTOs
5JBlz5qGpGmSQ655RZt17C91+feKgJ5oJg17i1SFNq+xNADYw54HDdTvR+euHK86Y/KpQxySQMhh
CPrhq5oEbdYiYjyLIZzka5k22tpIXtYlN6IcQ5z5RASUvqSNj3ik2f22HHreshxEOL03nDyhmtH/
HRzWY/XSIQSiAblpiOLcWvpzLmdPqb5eVaY4i3W6Yax7gfXWl/UXJYqPlgHDkCK0H14GHSp01T5o
UsEp/X5sqF1IOY7F1355m/TEk5mG6nO2b1FWkAvlSW1Hz6YKOMV6BWfs5HpIW8w4r0rEwJqwglVR
gpSvb/UcuOOdPiHGGuudYlJJO+l5JohCITRLXTxzXYjckAJcPRd1ke9btT+VjYAcVkPYq55q/rVB
VQNbXAlV4htgsciQpvRXIicIhgGPnW0hjCOGBAIoswfk9IekKfeDVPJAGmFeP0VLfR0NGu4zPRTT
4rdxjdEyu7TtWziGQSQbSAWs3ThHLlSyoJNadysm1Q6LevEJsvhhmjYhj3bI4zmAuxDipPTICngg
HXpvZqYPQCSE60GiY1AuaYCf+sJZrKtCIpNMYJSvid+uyXMay+7gWCshSeV+FWjQitXbfmFu97c0
JBAtPY1THGTVrYE/nZtTT+dOVNdInA5JVT7h0CXRGE1VF12oOGOzeNrN0oXENBnsJebGJ0hjvsZd
IBrO7Zc2gHvi8Y71NYxgPkipa0Aa00GPirDt9L0WQS9PHV7hMdSx8sB+wujmBLZ8TaHJFHjlrLCS
MKJ6S5ntY8lf4+kC10yAMn8X5RYxOvFnhwVKyvuLUn0nFRLs/XXiDKdlTDz81C4hH8DgPlkq/d/m
yVDjG5KeDuN4WdudD1g+kIjZIJQqbNGTy9WhQviCsXWnsdxN2XyWsuyhjSoM1qgozfFKscrLlZHn
wPA4MtJAlYpD2t0C5f9FT+QjVYVzMLp2/gOJw0xa+Tj8kZDZJikq3xBf4DFDeGmmLAZq7QkbFb2K
R73iSKhm/rzoiCFyHwJNoNvJidiVSzJFvdYer6XkIZ+sX3y1n7bnD9/sw/Zs5XZVUJC1oVnaPkjz
KzlaiLZZXaN7KLiXTkeoTF/4/1wW/FR6fPjUD6WHNmSo1ru6DSWGAI7+0A/ZTleLXxW7W633XQfx
98sOf4yFWbUBbn1o5SVWp0Bmy/lxVs0A3dwbEtX20F8PchsIyfLF7ATKNF1tBUCWdMGiopeCk4yi
+DHmVhRaUKsNZjXGwrDf+9ozGKBtZ/RkIs2P50of9Hu90Tg0IkgxFl/jX23k183n2S/mYTIf+ps+
vesVklic2Ms7xdWUYGTMLrzRnrwIlV6Su7LIA0XHFxhoOtVJjCWu1t3ansIlMXZY+s+0Qq91aw1t
7S3N4+tE6q63d85UxgcjLh+lLveNb0MpJyAQ/jIaq9CJp4fEVAKiYz51tfo0lYtnJbcEHZZoVeew
XNbbTqKDPA77aokelsl8LPr4ZuVoIqvtTlIRAXAaq63sfW4omAbbj0tEOSL3u5JCg41Ey3ihE837
5+fjgyiMc8r2gPx5574dsb47/rMERu1C/5fH8iyzJibtrS6FWxvHXu2LkWu8PjCr68SOtTdyflEZ
/9Q/gh/3ezPKNOg+m9vj+92nd409G63Opwux60j/qQ/JOS2Ni/6/1G//qr/43xk4/dCC/Dsjy/Zt
/uNr+Z/hP1ENTp5/3358oGVbPZffz6O+/Y0/fCey8xszASZLYO1VHYrdf7UfQQ5ukyrbcLa+OR1G
7twf3UdVo/uociYHR0RPAS7gf6ZR9m+0MDGkAJqzrG3A5fyb7qMqf5uB/Lnu0L7nkTE29xQibRV7
9YcTojWUSRdldr0nLzOeaw/tibrei5oYqssOlup0NcwGddJEIot2LpulKsgT6/NEntxZ7opW2dpE
lrJDCJQ4p8QY2leMYmv5aVyTPDlGbU1+ohWltXR27AmVVRK1mYEgTY376mKc6MMq7hIV4qtMYNMQ
NAtSTh+vsRz7+NxqBQs5FrRAzlYqONuu6msbKNCVY3WMDVJY5IrfJ8X8taEXemuYCwesNR2l6X0g
I8YKLAcSSQCwLy6veohvjhvHJq0LbeCnPioCZsF9raVEY9ibyArCaqEO9lG1oNMRkyrheXdVZSm7
O8p+UR9aGM+za5hl89DgqDb2QktXc1+VI+YNEwQQpVhiinLXj1NySzOsig4jiVXpzppUNMlQ8Rpw
6EVvR8SIATOkicqKJ3ZRMnXz10GBDoPhv1mXfUruHkgNqcjZYQ3gfuEsrPlaH1XKWvhsNhFlfSsL
8sdQWyPnmeUCX3MuFHda5FW/GUl6UQLGJ9ZnnLjJetINkbEuFUzs4FhBc/AMVHu1X5KtHntD0jfD
Qcn0Ntkble2kyHA7UXokeBJ7TTFrqDBk2iS5wL5qJVjiY0SjQo7oPBdikdYYuscoCaSxxUDiNETv
IRC2hf2uJslvdpc0MkrOqZJCSmjprKSjyFjC3djpSc6TQP29yQZamwN+vCl2EZYicl3rXki7TFuU
rvbIiVReRafIWagoOZpsEJXL6naj0DOaA/E0H1b+nygwZhIyPfrfNafQKtZVt3DiZkKykiXP8Qjy
nDBxdX2ek1JfPLJajORBwG1SXWudkwd0JWQ6t1HPykqI8FrC6zHaC2a3ufGF1sDyVenJyDhAROs4
omws6CcCe3HBRpnVl+dB6bbD/hqRPtqSSHyL/WgoLnsH1PBro8dK95ZVohQHmCfxGpKKWohjheNM
P9oNqCgvsYzmFvM6vhi11TlVEqcq9QEDJvvFKFZREe+izHTG2mnM8rPUyvr0oE86xHej7IruIDvO
+hxp4zqH1AWJsptl2IUnrZr7JOyXkSZ+WuipcrFS3S5XY9vKi7ts2Y/XJRYJRQ5Nw2ISjM0iHcWn
sejV/D5xSgwnRAp2nU/rQlkpDvIK+5cOK241XHMtK2fz6seZLjgGJGbBOaxqlwutI/c2dc2R2+sW
YyI1rk0iobizlklQYWLrGHEmpXavlC5S2rk8Vu3gHIEJdfZdpBsxfBolXVkJiEdgiNjNBLb4WiFx
aquaJR79CeCyOGl6at+C9EMZsuSNxKF0rUUb6HOrqLeDtpCKtxZt5/fdOk6+1suDcdvUvVw9LImp
XapWaqyHciWn8ACmqN47VkRKLoHUQ7QbZKkwgyLCzQM3fExtLSgUbKCvKamRdBTmRW7cyJw4HqLF
Q5Kot0Ov+Gvel9HF3JbxygnRzMtjU2CVRgiZNDpJm1s0U9ELo+XnAA4JSewVo4fcOst2qBoWJVjl
LSYopspwdtkqJPNuaMylxXE79mWY9bNW+HYpa3fA2hHUazo5NUcV4Nfkx2TRmyFCPD3FfZa1yWNr
L812J1S52FsqmQl7jZCmt6Y2OQQvq+hPkSzXkpuVq5ySEAqReudoclyHVjlJiQvCWegbJ3FK3FLp
+jUci8VJTmZBT82NjaEUgaSs2jMQXW6RTvpIEVTSykUTqlM/aQvMSw49a/Xs0IKwgMPEc/ZpadZq
DPIlm2iVNVZ/X0CLqfxaX+4UK7o0nKV3O9h1JF9P/X4A4sMZUnXuS8wArtAxQQ0cV7Hep+eiH28Q
cR7iYoqPuZQeTYhHbt+uNJBbEdg0NcK2qYI1bcipHaQLW4oOGhBtnkzzVYmX+Eo1QFC5SRFd2iSx
PDazlfsY7yUWYilFSZrXe8No6RqJ9CGTSgfToVmtQVTBh6J+j/L3rMliX4vNp6VaHzW73yNKQciZ
krhyS8QgQnttWo4S2C4yCEygPuantKq+lEXzXBRZQcLTOlIo08/LM918j2XrEojmTUxq9IU+9M6F
KJfZ4+HEEtdSRc/cYGlOH/PGKdjdMPtJJIjuKsu4tZrJdqvU2hEDuJthmLq5031uzPFM5gER6Jrp
W7XlSgT67XsHaXsiYnSFduyzkedH1Pc7AmPq/RrjrCorTXalTHhVCx+UztG1mjJUlOWBPtY0umSR
Ve9gd/kf9HanZJYZJJUqPwkhpW9lo0Mm5bHw1oowv0V9iSflNGatej0OTaf4nbQKgs1yzh7RcmAM
Qa6FjNGzR4uNRSHCkddZCHbZNZqk88BfnBTRTb7RM6yKC62Cc1CJw+oo5Sm2ZWI9ompmtqV0E+7a
RT91ssC7rU8d9oeGGA6t4mZD/vEAFfitGh/7Um8OhrmOGC7Lo0YPq6X28VmgdtrcSZeztWbIiDlX
jHxanKsngbv4gFlovWmylIZHy6RAYVA2Z0MXDrFZot7VT4u2zg91CUpX12QOrQtrU0VUCOFm5exn
VFxEFBMh4hpt/h7BWAxsFnwIqHgkJ0tcxNFI/rHTRYdasV7ADZipSz509YbmXss9Y5zrx3kxq1ez
mg3cn6Y9BtKq3jrK2u+g0OoY88fqMxc4/drVa8kZrAhlrVJvjGnS74pyolSwsHlITQlISGJDllSu
2bA0B9DT4Rz3+bHCSbc0heHGY5wfIHYN/lzi9I0msVp8h5wf2zSy9lbljoGJXoEgOzTFCam6Sq3R
ZidlIStRMJdMDTsJhanQrJSsNGxJEyH/vXvLZWKoCoWZNMuQQytm6S6zKiLTaSDrzgbDYTnG7MaA
X+VW+4LoBePKjLh3jhTroIO5ZWYjq/MnNDHEAM/E59KjguY41jPHZOKzcQwr+qaojrwuWp9p+lpP
xaJ8luYWRr4Nup9gybrx0tw89LLzsAmfRJx9hV5q+3JkwSBt56sOdNRxaJ3DDM/EHWZN+FOuX6dG
cgXpo/bRwgjHbVrnXua13E8x8MpZboDba7HD5me+j4VJRKyWNJ9m0COHtmiunGbmnhfdwOF6ocNN
xztfg9huv1Q2Xh0ZsQ0pflUdGNQG4P9p2s/S/F7b6LxV58juDLAoFYMP/g9PnXFcm/h2XLVoHws6
4pEAMEdab6yPZyM1W2j+kv6aLNLzJC/rbnbSS7vQ9o6Zrr4j64EgZ+ip7hxisSySf01zec7VWVcw
48RLKMF7ctWRBD+kCbgQ2ixgvYgO68IMpc+5x5TGo5vmuUxaBfPSVtMuqzzS6P3R+C8q3XdK+blv
pDuQC9JBG5pnDJz2o6pvVqNsvc6RVV0YsfGpWzD8yFSnFslq+8likVUZPO1k+ile7ThLoMS01i71
cjUuhsG6IvQBr4JaMpaR8SN8Eibj4WVMdfaguvMtC5NT16fQnSRxFwsk2F4ld7GPQvCqXud4ZxKZ
vWcXwEzdRPuth5jHkeH10rp8LjX7cqqlgfSjsb2L+1h7laMCi3VdraeuIaHPtfmZX6Le2Kd992Uq
upNUSjXXPp2PeIk1RqbjHKyYId9KdbTpLBnJtJcISU8xI6rx5y6P7tlPb1LUdag9imzrT5szJV6z
eL2WV6zWees7NcYGTzOEgfktOoiufGR9so9LXWIOXud3YZCVNAwadiuzu12Q6d0VSq4cTISA2zRK
Ncnwkm0/m7vmXmAGdzMzs6+0bHYuCetxntO0cK7InU4/kXMndW7bo1UIwNFI17Mu49OSIrQljnxt
K3gtjIXxAIlQj+SV2C4/LTD7LA5VSAKu2knRfonUymtb+0SJ93XD8eO2lFB2xZl2DfvsqpGiO2J0
Hpy2uI1TJ/qsmsU07ZypnV9Yvs4l6eKhSVz3iRiurMXRvFqXVDGoWsZ0J2ZJecjTmPqG0vnOJrT6
nbVgupqmQn5b6vF2jMiWXlRrZ8CH4TVkDlCFY47RJFNeq1Hbm1r/ZJWW9gXZGGMnxMauCgnzoiYF
hQNRQjJ4qcsKFYe9BHk6I8Fu6uGpWevCc4iI9LmaySGe7filJ+vXy6ol3g/r9BLFenlqIrNM2Z2N
9mlQKK5lvb9NSio/7HSDl1fVzWLWnzIp2XOSwps3rehoOu0wKXLB4Hs6N1Z3hyT7QovHqywhbRug
SXefKoZ6lSuWhOBPuy1b0AADSm+1YZvmx8m73Env4DxTddSKfSwSOWPAWaV0dXPESbu8xeAgF12Y
DdkXil+bUlttdiahI6xj26s+91/7PL0j40qCA2hdGir1MAyV5I1Yu9xNO+BWa5smtwD5MGhbaTS/
zIthBQnsKs73kc4DMKXFV9qK9WM+d5zKkPx7ZTl9jaG5nWBgamD9G7nYjVFk7QpzYfeJxpjrhSvv
auiRn3DIJvrb7MUl0SA51sX+y0wptEst7XFaq5BMvtEXjSUzA8QZunRmCFjqySkhkjd2Ye2akrg1
qhVq3y8R/fWSp3SMMgLZrOu0QtUQOdkj1KRLYq1poELqbcs7s5+HUzst0NpnDrfWBsesxua49Cz8
xZJXOyHnM2PRGbcjJ+nbCYMe7i3ZbumQx3UcAiYVxgmwBgbiqYHX5qwnWZUWjKyotURRXcWGfChM
5WAUjdH71dwdFjVpgsi0v45VV96mzabcyvWSWUh3UiRkWFb+uc1yqG3JA5kz7x3nW3eOqgNlknw0
6bSyPMVcswx9zNxVpQeBfDfrfLNsgm8cWKnFWFbwPqMfE91yKWTrMMta96Xs5oiUwdrHiwtJg7U9
1fM9KanTjdQZsJrESs1dMShAJIIN3G4qy2t6LIWR1ikht+/otJnp5U2xuKm6mF6jkVxvFnJxwVCw
fNTLflcy285j8uUXU9qXwKfdost3KhcxXJwK3+V2EmyUMcFym8rz5dLOyblpaTUYlbIHQ+oJffzS
pWt71IpMNtyiHo9N2gq/dkzmycpsRgL7ffmi5TFeieQllaneRnD1njW3SckEzbZOUa24yoZ1SC0E
VasiKCRmAGmyhaU27xbjKu+b+sWR6M3HfTo9C0LKTwjGGQ9yr+FvxkIT3sZACCtzTAYP1PhwKhd2
Ynb685J0Dc4Au8Cn3zr5jvZWdijnbjpUOqTlsMBFpi9L5oqaY3+TTPmpGVTxouIsyIhLOkuIePw6
VU9ZHBNJRtvqXMacmlISeFldtOUrwGnIHjz7jymlKoZdazrOqRgvGmW5ZN5aPJksO+7SVOdYWdZw
Auf4MvDc7lmDHsa46N5UfYkCqZQHz5GwIMIvmx8LbdnQSNYBrXf3YJiYxvVlkl0iyzqPqTGXJ5F3
DfmyhGHJ1ic1pXAyF6a9ip2XF/QOy/NCcui5AHHoyZY0Mic1mNYZj0Udv0Mv/RKx9aXU4eV8B9WO
ZUrWw9yWb6y0Xo4cbVkR46/WUqjXc6XkARSpQ2LlnEzhIHcS6YNt9J4y2mvBrCxeFRfr1VQKfC6j
FV/0c7bpN4jpRWaoanAeTP2OTp4DUiW60DM9CTspGzzJaJpjo7crSOT6vrVjsRtyBAyKFsW3bbvK
nFBJDyPGXGeqPpKG4WuTZHKETURn+VUqEEmWzPhOU0+2QkHi6metHdVrQZcjKMYVh0hSXtgJdHUj
j/JgoSPC5KMQYTZHLWwflBOL3kaBVTnE4+kI69O8e5zbxTrGlvU2yAWMxoYTmjrmO5BwPInRAtp3
MhkoYI+aWtMv2umyXfuYW5yZKlo+Ry+8jMY0MrVMYpxpLZTg3djVjGXjWD/MfdXeJPZU3KiJxfR0
HrQWYONSa6HQJGiDS43LEczb3O8Zoczc/HQPoKcH3KbSfWTvVAn/tdPuciaGuPPiVkihHtu+pEtL
FmZxZD/lkWj2sYU7Z64l5kxmLnuWnX1ezOmlXyX5rgKZ2rn0dZzXAWCKEZgkTpwNdX1Kcummyhf9
sYRCGlAg3psq2hUmR+l13EecllR7BwUJucE66h4z7z5ua29ozc5VNxaf5gCAtIaDPrVbolRbu1Jv
TIFK8Rl58tLwE+LVxAzfvGsUEFdYSoczNa1+LYH8vLPr8i1d9ZTWmDVDoQZJcGjSaj2LSTEqTyp0
TjSrebA7dbghY6P2phib8dbuoCI13ntR7NE1cKiZq6/mqN84IivOPUIK0SbzgUNaHNi5wSIHa/Ut
1qd1jzkbnaojn9JvKFNTCwtilClyq4PN3YQdGQcQprK7wcK77VaLlOj+aFnHvsqx463OnF5b4GYp
1xtZ2msdpDjXgHvxapldxIRs1c3KFbQNTJVH8mANWf5ptGf5jZ5hJnlFqjizJzICJtx1EeW1hPGu
BiNQqe/pMmhf2CwKzddV6HuzXY4Ho+qMgU3aDldLFJa7KOlTqTZGYGiEcwpVTX2oFDkiBTs2ea20
Ihb7VigsJZCA2S3zjqOIpxocIbQ6KXzYk8rsgbutbbbOqf406604Jeg5boGb0hKXgdd0fVFLAYke
bEx5XVKZRgyqvVbJVRcHwXgGVMzsM7eW0giUZjDvSjWDEZGQzCh8kZKp6o45UVdu3PX5HBZDFl+P
ffdQ20VzSjXpxS5nQ+dNzCVvbCUeaSoq6VobZ133knrWQMsA+G20dHgjsSgdXRWlMW9IMhYj2QBG
+0hKYwX4pRgML9LVdaveFZ5SFr3sLheGeco5QFB+4IlAG56uLvHglEgxYI8bK1KjR1NezpK6jWrN
tA57Wxp85irsScLJ7BvQjOjDbdZYcnwMiBjd1BWj3xH4c2iEoJREW3SunJIsUbl+BAzzf7g7j13Z
kWtNP1EIwaCf9CCZTJ/b2zMhzj6Gngx68/T3y1K3oKq+V4JmjZ4IQhVqJ5NJRsT67ZKSPC9BwHCn
5IQGibjwNsucPeXRAJY1NuOuSrKzpdr5G+OGf6gbWd7ZUXJH3YlDwa9W57bmSZQojsvGu+IjOous
3fMkogUXzZPlRl3IGx4dqsqyXtelWvifsj8Idz7nVWZtXbvudho0OXYG8ZN2yneKy/2QJmbSvXTx
43ZUmlckFOhKz83comVSkJocYWODIsE+LFNnVQGJIlYSJow+h9x08mZTSX1QVMsFCpRm4+rauzSm
yo65qUgVSWyHu+T7RzEJzhVe7Pnvqe9/tnN8omWrOfS0+fBGoPdMCoX6bQARHLwFfcdQgUA4jNn5
Td4z7kpCLXaukd+tZRdmeXpSlTlubZ8a1K6nv9PqOX9m/nJ16Ah2Iv3crWQtgFpWO8fT7WHJmudk
lh9WB0Y6GhzuS7gs3igrfaSA7KXJ8vbJMlT6mbgpMIazFiHLn7uhdTPiLldR/CCIzzXQoFXtS9Sv
KMjKlRQqtDAeMQ86W8WThQDmMhVTcjTbqX+02nxmHiickedLL4INL3d2ZpWc3HLNj2SJ42/H308p
Kc3HG7cd3EPjaey1i3GLZ1nqafqZSyfhIF4uetnMN8hnY6H2qQBqKnpHDdIXXVp+5m4k1Mv2vqkl
6t5F1nc3z8viXQlQvBFJsdNdRAu1uZmkne6A/PgQt/V3MF2ZDBxKFRAYgAmFri7oNcQdzUivqnOE
SBLsz1F8BxuItwp5PEgGcPoqHnekCoBprmm1157b3zWoO78NU1UotAOyfktMS33QpJte1chWuiXA
tzh0/QCs0VdGFhq+Tl+72Cw9hGiz/G53048BBQ6yy5YNDlgNc1tAmFT/VRSSnceZTGvds/V5fWBy
qLv3Ms9dQ0zsK+p4Lw0UCz+HbjPrclJvWuOhyLsoOap+RUuccjJPcVJz57rHVk7ze0ZAIQlRNok2
vUFmfNZqzowY+Jezo3yAUlPY1ddcDMMDV5lOALEs9ZvKlWawqjx/KSANqw2ZtWYADLgdlDOdlw6Q
EzE3iger8f2DNjIMcElKKjR9jNl6cPhb+WYgpCGcm+SLOe40kPl6GIqO/FlKD80hLEG/UY/Urjo5
TKdboWS9MfpEHay4q+8n28qORgGShEJ7Wgl4W0bxERlRfl360f49Z6579fO52XEkVL8GtuMzj0eQ
m4lxQSLhEbYisru+JZkpl9Pw4gpLbjzD+yMnCHQwXehTma3uFUC5LNhXlTyzAAerLG+BcU70Pgwr
lObau/2zIJL+ZyxJjdn2bYGwLykmmqrdXvL3BoQa4iwoxcwDzpHeF7paGZ2Q9Eck62YcdnRIqufY
kV5o5+tpnKfxoZ076Cq/5cxJtTc6uHyqH5Eni68kb4+xV3KXwb42djLaT3FU2dfEIXyETtbHzvWn
gOblLKSym9dF0Uzes4XbXMsspLUVNbkDwvGDdrGXn5VvLPauH4v5ksG+7/u1TKYgqVLntaBq/atH
4+Fj7CPvsHHs1wKoiPtUP8vEkyfKQ/aR6yIdXjV7QdkaAvJqNLsnz654ayGk70DMSZFQ3XctsvdO
pnK3WKMEHdNtgZK1nsJkgf303dInVyKhpdNIPio9+3e0hYxHurGgPWSZhkZRqgsv/Apx3bRFt6kr
st/19JRXi/rWO216l1fykmVya2erSRqJffQMNADj/JCLLgVijT0UuN2752bymsNLB11l/ZRQdJuy
W9xfU60+vbnq2ZDa7/4yvZSy+aBcrw6TAVrB6Mhn1aI0dBgh8mZDa5DlzVJu9MC7ItmqwoLxN9SF
nQbWlAnAEJSfAoNJgPDPf854SsO1yVEnUqeaX6DCPw2LmWrus7e6BPZf+1WhxK0S0m46C8Uqoz0H
AqO/pW4AfWecjyyhw5aq33kvSi8F6Mua+9FvP7Ouso8IPMY1yG0dgQHrwSUhs2EPCsB+Qf/q2QAo
7DPZcShxzFexVsTndOc6XuWdWITFqRE87YnBENpzqgbzdSBIKACC+k04dGdeDTDWZiOkFPxlM8u+
1Y2Cvx2XYZN5sYmEm8SnPosi54SdB/6fV+xAmQaxH25kQKvXpglk1NvxT3MyVnfTtoQboLlaQfFc
3jZOl5ww2nZ6zgzpQXuhrIvoanlWbXlLiRp40KIKVAr2sn8zPIEQb+xoWq9xux6FGO6iIi+uamoH
NhaONmwm5kdPxvBWL4AeyPAXjkbio6Xy8S2JBWuXBPNyUKaTdWNmyMdJpf9d0zoTUtue3ZayGBap
Q9a11jHvKWetddTZA6BHznlJ4QoR25E1PnCykRbo1UJLR2/JDpL+3k51tMUi2G7TaKTg1pyHwE3T
bx5h6js1xEjGS491wCfftLOt6J1dxr4vy7UJLCeKP81ZtR+mA3ZOLAfq6NZG/rzKK7Xb6mmKS/8a
Q9yDR7rVU6fsfsd9MI7UlUcfw0zxcD0aLpxB9FxG6rea3UdqsNF4j4BKkSp/Q+Z13obOj+mS+nX8
6DDvQk5ZNc97sd4hwbi0OsK/7ROi5fLu8RTET73Mh4UbMQy7tXfW+9kbs3RLO33DqySj+pX04jSg
ydu5H4fhrVBW/iz1Ai5Vz2PJv2GgXAhMtCLrsRl0e4nmgVnNm0ho2FQZ3cE72+7RsHW1g1ghNajk
CReGqwLCsBkIziuchLkib1HdtPHaPw+AJwSZNnN+Z8u1wSI0ZXgBO4xD0GtjxwbQ2b3dPCy6iNUl
qqzeemHU0zGA1OwqiKxsqGb4BiXYBCqzfGkikjSIDu97FkBnXNr9XJhiX/eOS1w73jm00ZOeyOun
YwUEj0RKL2h4w75MmzAo5NYSvrpake+AHHSTHRjCyAsSIc2VBnYCrc86Jd+cWVdN8C6r3ez8mdcP
2bNTWAE5vOJOI0Ii07F0wAV5U+M8aOK8fKUbMi22Zu2Zd6Mdmz/wygEmUszT72g8at8yrwIgnixs
jnM0DBcnbpEIIMg2P7Wjq/Lix5E8du4cWduaSGh0Uegq3qH1O2vvRcPyKzYn856AIrMI8jLlbKGJ
MWwexkJaR73aZOfwmYUO6UiY9UUafZsezIzSSOYn0XxVCNDmMJlvdlKynNAWeRpVCOKXgoSZvK7o
dWmlwQbXcpj/wmnDcFT2JWods5T6qAEf6LGMhxHlAUQYYh2oMH/D4EqcUDfOqKRwb/gfxmQTgZpN
cN+0WJf1R9fmw6WnfmhlAypXtAJsENFOKATsm2p0m8+8Ia+yW/LpJ1fRgE+yxtyYNL9qgjgShiBY
TQOGzH1NGJth0SMUGohx07B3E59EHI8Z8oaJGj8NBBuEt3oEHXCB/NQbbc/oSunYdMr9kntzfOap
ZtiWKDzWTWI03p0ukwaBv+GSKrt6nnBO2NmnOWxKg5NSTGx4HOpKLfZjVrQcrm1ggt+r8OeXeDD9
j5XTNYlp9dQ010XVqjjoZkqfMJVX3mH1KOndwHq2ywbit//BCtdf0E2jBXBllGDPjV3cAVlJU7xl
QPNuRqp2fjfUblvfpU/zJ4vx7Ey7ZmI4o12zbvQRDRyx68WQeMYGyVwRDNmMS9efGWBnZvMPSjcU
loqxnJzN5JYF1ompnzU3aTCbjVN2dhdo2WZMScZg+3cTQrsLmrraP3DvEQ+tTZp2e/iVuiNpi4Ya
OMBBFd/BupIcFrQy+qdlsno/ZFAfIVDrMkmeI2PGTrSO+AZ+VDnL7lM30b52U/Ikuv3e+CpVAJCR
SGAJrLV6LLqRFZrETc/Y9UY1LKHdDgt1MfYE42YLK+WgrHqZ/pvsmT/LZV1uo4kFnKQpk2gQaVh/
8TsS61aSn1cvR/ucnlj8o7+rxf8jkez/nyZ8tKr/Sgb7XNTj9zz9kw3/j//k7zpYpRCuko8h8dS7
7PG3qNO/2/AN52/obRSpGSRZsNXfzL//Wwdr+X9ziNXgn1FKYlh49P+hg7Xcv7kmfmi8+XiC+R3/
o1CWm5H6T/p7lwsiu5RLsE1IR2Ja/qKD7ViGsGLg+SHbXCWfUVK7AGy+HCUeUwOBo1atgVsLajwN
WtMufnpZhDhxMLbuONSHKc15fBc/MjqgQZBJZIjZNwjn6hhNqvmsp55zUGn4HzEZbm9l1plBK9cX
W9sc2G28aB3Gp5dVtPZ+GkHhFtPNfxW9zs4susnH5I7rU9ZmeBDH+FJ6qzjIJp9DEoYquALQnama
xzc9djZ0jC0eI92LC+ZMP954btfsbHcqD0riAlsaTjFWX32Rfz7yHfL4W5G4uzSzfkxZ9eDnD4n1
xlmjfKzXsQHKA+hbOW85w2T91AyNz1aXzveTHNJh29aqv3O1YX/Fy6ieCBxdH2HnnY9qkcBMjqfK
vYr95VCyNbCOxs7RHx1yEGXLGcb2+pM2PVZ+nz1hFm4gh8w7RDX7TKMLZ9fGEuxpAESeJk5S/qis
O6hEI0C02lGTvB+J98AdkEkWdo9z0pq9Dq5GaUh0fQH7LJP5YjZ6wkA3rbt6zPstvvXkMtjgG5FT
BIwnP4zcHrb9ZMwPqKXm62iW1SXKESlxPr1py0hdNDUKWFPOO6mhC6fcf1Mpqzj4Ai7BsuMrFPg0
nbjrTnXUzlttdCeKZyhCbq2fpJ84x7S9nayc6kXYwsa5pltc9f28R/hVXWalMWyYWfwOjYmPk+5d
5Bad80qJ5WcjY/tB9IRCiMY1LxSkoiRIU+LsvYVcY6/irLBUzY8o0xXK39KkWW4lyyQp8WiQWYqo
4s3p9BJztmofHfLlrpOJYXT0+99M1IuAOsPAWy5RvgVp7a8z1xWKZui2aNrkeZ3tceU29MWTF1dD
MI9jeXDhFvfjOhDYssT8HuT9vRmTO73NIzeOY6V8N7v11aar/CzdMj5DYzYnXQ3jTtlwR7QkkWyI
SLZslAxQhuMhsVuMdmpWpMAxA+4cM7G+aXNq9l2yYChttbwSYjiH2O3WPQpWBXPmRPdZ7TVX7d8S
8PomK0EpsvmzUvMtdLIY7knTR2Q9LrOBfXF5l/wnnOnSOD6WJrkBtLpah2jp3QPwd4wMzHbvWx/N
Lomufv1WWSsllbC/TGTlEqr1djQgzvQ0+MKheWFlCEQj+UoeL080HV1nNapmRw5++6O3qnrTa2NF
MBQbr1ZstkckIKgHAEGqU1swIRiImHZxln9O4BS0e1fkOxSNDIs4e5p920AMrif/J0/Pdz/7o8yP
5Ldkquut2UG9ZgvMC+LOGo/6Wu0Ta+b/yfqGozrfVi/JhlAuAlfrJAANyS/elWPTnEuXmsvJRvdg
o4TpN+vq5FvmJVagHJ5mYgy8rybdPpeg5SeKyMsAoWgWwvGNZ9tAyRApK2s2k+G/kAjYnM24FQQZ
Gi63CT3HxomUOA5ofjeq1or6mMH6nlRrwuG5Auye4zYoEHTv7ATI3VNaPYsUy2NcWBe11lfbc9JP
5XhPXZ1/irQbQg0NTTuv0BcU08lR5PHzuqxLqB3nHpsgshkXB33BK43OYMbCNNF5AKNMCCWdFFu4
tHwjBKpyVdf8gvXE2K+kF8jYcr+sfFle525OGaYt97nqunzdtDI+R1Fkh9nAcNGwEV3a0rd4J3pU
RdPC6lvrUR4XRz5Aun2lgGKW6MLFpfVxsIjEOjgO/QBOrRzKRN3drJsv+mSsege2gx14yA8JCckZ
NQ6peMJUsd6b3qI3k8Z1KaaQtDwCPUcGaNlD/ZKorcOkNeipR4WPXEx1G7+b3kVuZyHGdRR1VPUR
qQoVvnqMY9kD5pKNfZOFINMez7GhquPgQI0MfaUO/to9UwN3TwZZGtSk6YedmSNdz8X4MA1p/C4j
MLFBiW9ds5ICFtvew1Bm5q51qjAdo4+KnoFGIcYlmsk/TZZ/cCzvJG0yNtFI7owkH/Zico9u3+z6
WMgz6X/NLlriRYcyJnAwho/ZxZM4zab/GxDjgcgqsGg0QDATMafgGEzOmIy7LG30yXLSZuvCDYFK
eOuPHjXzFhldHWSORiXPOBI7dn4RuexRh0UOPKXZ8esv+ner8s9EjzDtolQvomqJOyuQofXz9Cu1
4hnYy0gOIw7Rw6qE/ZlSYXmh0dQNheMuVCxZ51HHXlhH5MBuBtaqOR3tE1DRfAT6bXDS54QB6uGK
UnIBVwfVM41HXrKd4UDp447OKY5Y74BBkbLA8vmU7hohfRbmkboJklOi2KCNFj//fh6tAfW9Tpij
izr57Y/R+Gobpj4UFlIodzUlHGTxre6UuY9l7B6dbjKPTtL+HpOi2HmJD9c5+zU6eA0PwQgog65J
47PwOrHvehfLgnTjfEuLk/3UrLZ1F/sDvhrLcTe4cpb94iXlk03kwX6iSfQ0rH10LT3P2TWgBOj7
Cjg546bPTac4mKeuB3PMxKscAQNs6IIdggZ2ux5RAjQ5juxXP07xLHvQCr8QTt1A1aUBhWkmfH7s
E195ZLsbV2Dn86vaDwhP79+yFcA7G9N0QxcRQ6I2SZlBsBifM1nE15IKgpBylSCmK9lVBdnrJb7J
QcodMH1zlP2CZF3h8s+SZ1vX1s98srixbNnHQprlBZHOiPrZmrFD04bScvPdTVE4TihNEd0jH7AP
DYcsogyUdxgLL/6GepajnndUnn+eFfA8qsKbMQdxBFpaNzA1kuIcXDlPh2OTVYfWz84Dfdi0yLJ4
T/C6uwRxt40tJY0XE1gI86RwZlzBMKtpPhSX2iutXdNV+3yYCemL9OMyOu7jgIZjN5dTvXPi5YeQ
4ki392btKuRRy8PSn1MU0AbhOKbOthRXfs55Z+KDqa8yre68mBhslHbnng7EoOZB3iNCezfy9TpC
42AYwL0hSalYJvqX2z6Iyv67j3YrEPko9oomDaNuArobD6WwjgUahi3T1hZm4Udi+Ni6Mh5i3pFd
ypy/Fe3g7xMvDod8+mrEt15X0EfMe/PVYyvbmiukIUz507LYT16EeXLmTs6dAeWdWZdsyF+pNlhp
Uq1fvMQz+SxOXXF99pZC79Pq3l+SNqhXDKcx2hm4asqob3rOfpFwnvH4E7sH9o4JH6y8sX5mAQJp
YgolQdcnqqg8ChX9qEcfYctpUcMV1RsHfhM6SMjyqY0cvsN4NoE6x577HBXEvkuXhSZx2R8LI95o
M8EP5UdrsFjpHk/PSy5cyihtvV2ZJ+6jpP+ZTPMZffC4zZfSCSc3eestM8zl8M2s6ue6L36Obfw7
oot9ktkhoTt7o8d236acWJZ8MbemnT5GEVb8VZflRUhH78yRw+8wDpdlAREzJN0fsdolBGojiR/S
kD6O/gThBGyDKuDZ5/dmIgCpcMx8F48k6mPu0IbRvK1LvBuT9I7WZzZMBeJQe+CvZvFagcdsFt28
xTA/2bwdcQ1tFrvskSpnWMfiYz9YNUGu2XyP72t6V7elUxBKpr8oXH4Z10rQbGykF8HbjGvvpGmy
WObh0LbNi7ZTFRo99oEytQOsM9ldhcnwJIzKPixJbGUBT57/oRtUDl0p1O9izexvBWEFM+lSyVKe
OPHzo97YEHioDUN/UMz6LudRZL6gtdzG24RaMwZ9sxu3/TWa/rqLkaIHdcOTrixrZzZwduB1lCSl
lbib2lSTeWZ88e1O+P6u5djji3C68Z5aI++1R/LFxczyDuwXGDddvbARMF80njTb1ruJZ8qhezfw
rgW4Du9LYzB2yVrU+7FvoJ5s4tVcuNorDfHOq4fOfcPhRe9V7dZhr58Wc+ay4TN6b2uDW3YZceaK
9Nus/05qJwY2lD78hKt0lguIJ9AZURMWWRpRetJpU3vgpemp89L9MmafS9vX96h1FKnF44k8aVYn
XAM7ypbDfvLu0HrIc2eNDY7lxrhyLrlFkU6USpnzjvfuurjDt1yOzs6a12vnw3/M0jKPY1YgCFqn
7Dg03gPbgNqINTr3U1+HRd3M71ZkMFs0068KdIqJJ0Y31kcnKtE57Ldi2kz47zj2t/O+TsxrknZP
fYPCiUmSBvZYW7wn6UcxuuwfJdkMpYPXf5S989HBtjGg+6xvwupgzyBk09QJPDPmexWmu/OdeNfN
9YtVlG8V7ghuGjp7w39WdY4Ax0OtlRJzIejmdG5GE+XI14LnnEgfi/e4WOAkppKN1yK4ZZ24Tu23
5mbq18dymoj5rYrvKs41Sxnq3Txzblr2Pg1luqofOPv3FZN8n2ZFQAjNXlbRia7fYiuMsUQkrwmu
Ihfj3XD8kKBYg1h9e2vnAyYV4bG4Zu6bMuggLXzk/DUgduFfEoXNavDNGdsHCfDuysJKQPHTuDhJ
uNr2FT0YYQCgrt2tfXOB8wr7yP2MePrYb5zi2tbOEo6p+tGr4Y3D0f0ANfDgrusjYUVnu7I+VYb3
paDlcUTGRrlnFHEyyYw9LsB3K8cIWViYgmIPX2XTThXjUP1WEz5ALUYir6ZD9AuH3mLPsVP/8tJy
OXUmKleyr8nit4sbsmsPP2le9niKZz3DB/iFd1wqkX3Untdfbbcb9i7+zXgzrmgxM72436tyVfvW
sUZkulBJlK+U0YdYR/N9XTpsMk4qzinljnSpYdLJYgip2ozX/ZKU/hHdnn5VA+8YqDHNVJ4z5zEL
OIfMZTTgwbMlDWa/tN9LUUzWbvDTj4Sq6QtSbZejmlQoJl25LHdOYy67WhbOC5r6H8Pclcc4q/Hw
1VgPcu2p7bhwPK7E2AZejA4JOV19EdQaHKuhp/qur9FGQsbg1qnlkVUvfalses6Y8vBEo5AhlKZ3
b92xVnfXmyQmYovFkRHl/SPiZsLtrN7+LUrmvnxdjKufgUA3XVwdZAw5r2x7xRjDSwqCnDXv6TjL
Qy9RdvAyEsITa2XhfELojBm4nDadVUbPhh0hf9N0RIbQEM0TPHn2begcyfTV2gc7URlPWSeear9Z
Qc4HNA0dc32rKzs0S2tmb4m8XSwjufcyaLe+TguUMW4WbbRek0dfFRweWwdnw2zU50J01DiYnfPV
atM9G0Pnn7iLoLwJSeOB1Y186NrxIo5ksoZDA8G/nSsLvll7S2RuhKcxScVqRr1qkgM2TFgI8tmT
QTlOHSebP1D92R2C3s6Ney/RTTi6ZF/ePMzjuUht59NZqGhqYyoVltGGwWry5pTHvti22BiPqiKK
uEzzaIcBI3t1rPh7A373OLvLd1uAANaWK/aordujDR2zLXwzDqaE5SpvKuv2E1qh7UtOf/UWvmTb
mOW15ISyRbwcutF6rOsKmGQNFCnx6J13eTlyscmLBVuEXyTZ6nkwftqDi0DfmvytcO31kIrGO9ia
ltKkGuTxFpD2WTUDwt+oCGQFUypik5MleJp4QJHd+wHe2eQkoIoPrbD8H7WscbEOrfjSw5Lu+prq
KKfFrR8iEVWv3tLbz5W7/sqEz2oFS7+pqth8WiVgEvWoWTDNLaqjCIiB3V5sjdJrD407jw+zMTWo
IbT7zupSvPujnb7ESeTeSTkn+1p15lM0xKwBBRVAT0T6Wsc1NYq3qnHulBULrmCuSN8qp2h6zgvk
1IFnWALPV6HmKrDTrLwzZm2+3/zI19lrbkEescUEVhMqdrSqxrgnIWpyQyte8kteD5S+ZJYggstd
6ocY0+yTBWoDLIAQ73OqCcwK0tSOPya2LfKzWBKeEyezIR09IQ1gJjNWoelgcqM7z/l7xst/xA38
y+jdf86++F//I4tw+7z/1yIyFDzL/xyR8ZJ8T2/lrH/KyLj9J/8nI4MyVROZAwkZDmnltwaPv3MD
vvs34tI9w5AmEcoQN/+gBpT8m4Uiz/cxGxmmg3PhH9QAf8xQRC27hjJdgz/5HwX0/jn+h3wMWl9t
Cf4sCTn0TfsvCYdwmiCKrHBsjaK/ZurWMZOvYAuZmaC6+6fb8t8Enf45TvGPD/Mcj8snhRCY5MZ3
/HOYC6dQMDDDbA5wav1WRKo5iJQKUNQo8WGyBPU7//kHwnb4NFoTRv9H0Mg/f2BmDLXptWl7UL4w
aur8UnGHU4/AQllUD7CP5r/5wFta0p/iRrD5WWTsG+oWfeLJv9AsNUr4KpsLviGJstAnt94oJEzV
Q4fzNagpqtwNaiD40M7Hf3Nz/8LweA7N2er28UTpWvyQf6H+/ERElSEbbmlmEmbrMDMRHvDvPuX/
el74FL4Yd5NYZtOTNwLyn/J4SnNlI8ZQcGDv7U+p29hvZSwUdvOUasp//ev9lcy8fSOyoiR2M9/F
y/aXhNRI13a19tONG6nDoaDurx87Mg5QKCZ59DRV0b9hT/+7L+e7KJp9NKi+b/41C2tqBWkRZXNw
fTFsUAMlBzlPAgmn/eNffzWCZ26/x58eFc91CEOx6dLwoQD9vzwqaYqZwfHrcZ9703hVeSE+h8yt
EFUlnMabMkP+M0YuYipr9rJAJ/G2B4tDwsYW8FP4vvhWLWP7E6kj8g+/oAclEK3vih2TT9oGZbIO
084uc6ZKIU1yBcZuGZ8TFMcimA3C+ULLaIznuOnmO2B/hI9Dky4f04jfZiOZkoHNa1C+vCGmdtOj
2X+WfYrsynELgMcFLbeLOM4gB69Mqc7cutSTggT4VhVdmFQpMS4y0+XISxYFORDTqh6NBP4eZASd
ElXEdV70XJdKhRXNm3QsveS0VuRoIAjmWjkXc6T+UE1U4x2lwWzeIZvp83eVKHwc5Mu5CKBQuSBL
3w5tUfcEynVrm9w3rvCJR0kqcKj3YXIaMOPVzKMJK37qjzjrIhDA7Wg5BEeK3Pcph2mq5tNDMdWH
NFdg3sNjwGFoW0xgVp8VzB46O3vUTbdbSO6Y0cCWrnuZpNWJe5ktcrzUpp90OzNC23walBIvTRFZ
oBScqzm71pC2KP7q4UFxL+EzV/xOIdOBl4R2pnVysnXWfmuILhySTWyunKe4J4Vad2lPos3G8TG5
nQVH3WlnEhcEnJHqrNlR42R052jKyykwcgQuG6Q8qNElNY06xDnZOOTKlNIPUok851kyKpPT4C1o
n20fh9omG9FZfajZSF9rv3OHt7haFdhiQsnUTVLdYIuVZTWegfNt7zqUJo10edJU6bZqRS8otpyo
cSqdJG53bhzL5ctK8oZ2G0YgJz3xh62HUcRJui1lqZZtXZK5QqxmMq+PvldH9uuCt2XEJZpCauZM
oMQe2Oviht5QGAWHen9y/W9GAuHSb5rWHBkcJ2mmWw+yELrLtpphPzbIZk4y8oFmk9mn9KzDyTxs
EAQR28Q/Smbq7IuoxfYIUoe0M1EViX6VqZlotz4DYLuRTakZBsS4csedtPMf86T2hgtRhJN8q2iU
hAdqlH839AUtFIpAwfapMHy/ezDhtHFsxHb12uqUObdsSlPvhnSaKPuEg3zH7O47FFkqPABWlbfJ
u5dY+VXPHTicLrDeHywc28kT/i65bklRgvYwJcT00SpNsIQCkpD5pIXwTpnhSEWZnaJ54Wn3X+Oe
tPqNZgJ+rdNYUlKYrGra1D5OEAA+Gm5JF88I5cJ86svkZ+NVOW6+nAXxrmtdt0CFTjZ+YLHmrjSX
Nnb1CH5jYiNpNNEV/WxEeiMJ5kPsBFxvzAcTIQ4itdLNmbYWANmtGkur2FnDTYM4xtZy13d5prdE
WE5EJ/Y0eFMrZQiaWo0pV6SK2HhQ8LtB5VYoLQea8rppuDOLRULtYOT8tfQJIZrlKAidaL3sq5JN
vAZW7LZRYLdl1Ox524cHTQJovUu7tP9RoXn+koS3etvZqxfmCHzy1I25VZptO9frWdgy+gi2xIEO
j+iFOyRzVLv8suto0rh4kvVd0wAw4DIVoAC3U3O1xVqYnhBzwT3ULEhEzK7Z2pEDILxH/DQwAxGL
EvZNqxoeOtEDAOc0w7ghaRjEhhA/hudn4fsim+4i80gaPGkjE8MNSnpR8kSkZpRjsmFvMq9u1SR9
0NOe+CqHfn7WWDHVPqqTttgNYwKeV6W5IAUZRe594hOET5Cl79/qqWeE2ZqilndzqGPgTpUaP5wh
br+PaztBDNU4EnZRZzXPA0cmazO6CTGY65LDLONg8PU17noaDNWt3NQUiZkgCUZtD0Vo6WNq/xdz
59UbOY+m7b/yYc41EClRAfh2DyqpnNqp3bb7ROionLN+/V7qAXa7yt4qeI4WmBlg8OI1ixJFPryf
O2CZ7NE/dXEImWYLptVsGRd26jOPAjdojI+4Kn6rkIknLAd8udZGo+O5HpdRCZOd+zE9GynMm1oO
OXFdMp2vc9xlbHofGEpHWpz9muMi/U5jNd5BoBxfXWssUWPL7AVa6PwigFfIZYYWhjwVT6XlnQ0c
Woi81HhhFAursSWXCkGhJnjbopnDXR/DC9xX7aD9HvXGuaX2hvQR2WP0qorMeU2Nuv7cwq2coA1i
JERcSuTrq8ZPDMOT0dT+GDINSkSQWXjNNlkU30da6sc8ygLuGbKwGLFUTtZA6QQdT65oyi+RHygI
/6GjHmcSDr9OWNwbUVtsurIlQxZ6yrQSsVGD8xnJNX55uwS/OBy08XwhDbF0nkAvks+4aedXGQRp
keavuLXggpuid8oA6ONWGq9ZVGnPek0IYYs/hJXRqNPKuLHxgUma67aBqUaS44hwImnwFMCaCGyr
WozO8IHa1lqXPVSJNl8BEkL4xV4ja2Rxgymki9l5Lee7qLLaPb5cOIf4mGvDEQGLxLvnWWZiOxjh
QwlJ8o6ka0LPjHRUv6tJxretL7JLTFJGtc5cPJcRkUBPASLeGDaa4kxPnlgUtBostCmfjVTYGx02
YuYO3aWJnMwE98iv4sK6YgrBpVFHy44726/aXCocpTP+Zpvl5qVmt2G5iouwK8lI6Opf1ejIH5qW
mL9kJ+ko2xMaPviGz9GAe3fR95emOxt3TZ7q+wxtyQbqVPWLcF592GCOPblrC1QAdxgbvSy8+xqY
PbeA2dqJ9kqvteK59Ev9U4zH1UbVqr3UnBkD52iYl6ZQK7Q9/nrNdjbANlaR0qfPNOPm0Av5En9F
aVcknpO41r3Nc/lUKGk9gCn8yNB5s7GYXNCzdAxuSmkH811dklNgFnO7k+iVKJSqVnLnTycDvTjV
OOdREF26ehJs/Uj4+X5wBpyqqi6bnd0kJBEYdUVbfh13bdxdmToCOsS+Val77RCnlB+lKvmCnXAd
DmEnt3B05vuyj/hQ0wi4mH6jFeHz1U7Qq+Ax0ihohYTikBQtTka+gQvjxk3sW1VHSbamxFIvJS1E
mm05Mm0zH7sXglsb55UiqH52imLIHxNMkL5nmBjX+yYZ6am2oCLlp1AExdrBd6RHRVdphDDOyPVu
bZocszebGD1caGbf9a+CDjTeLhowzAWi3vGlTmxoucXkdpdwtOGpQbgSmNcncDuXiEly0GmRA3sQ
utTuypg2vunSlQ3wvarB5WRieyDnVF0DOpAXBw3IiAMX9hQwl2DFbqALSAf+TpS9+qWBnnqgONnA
N+kX4YusfsN57W/i0DAuqXXKB6ODzfCgKbRfi0Fr+nsMhC5XjhEa+dZlk7TXeRFnd3ozuS8ycQP8
tMq8fIaaRgJJZaFs6hKze6oVd/G1NCsuPo3uZto66ceM2ntABgQTxV04cCwucMa0BtbF8CH6YQrR
3dNl7fcuQBysuKKNSMLJYLY02Psa3PEwPvQJr0Lv0H9JzHj60QwOBGqErum1rnX+7VxKGDSN6fKq
0Sz5I7bsPiWh6CKfyEdXlu0mUoCgdLtFjEos1j5b9RSMa4pa9sQRh7r8FrZ00npabwT4IrDIGLDt
nsdWcxY9YvKt8jUuCV1T+3eFL9hXiD5QYMzUsVFnXFeoizB+1yr3AS1KAzWbsJSnyeng4bc5HGiU
K90Vuhx3LcwWzwBEpMN+KgTumQZCZBz7svuZWzuftBVcZq0aN0vLFKTM8q+sJH5GZMkFSsbTlyrq
ERaUXXLdRRSahQbZGJ4JN7EhzOSTFkOXmwhH/27bM6kEoqPAHkPCvrGstL7AnrnPOM527iCbbWnX
1e8xr1Fqo7JCCyEoefHqohcjwvY5A6F8MubUy6GDo6MoXnXhXxmNmd86mbyI8XFRI67YWknfWXPb
hesI39BKrkihM3+niX4hIot61smx3eHSh0U0KHKM8Yu4xQKQbcflSLXz4DnJU2wsW4nGtCTGJ/T1
HewERF2F/Ulrm50/2qa5Mqd4g00T1DEbAFVmX6jUUV+jzw50uvqBMyGBd/wdXp93M6qTlQrwQIxo
lMF/xttK2NkVJp6fRWeHT2GPEhcZDvCtKVIvcKn+Kbqqi0g6d5POfr1KCxp6M7HE6Ppy90uHGSt+
YVTX/lzehnVyxTnRYPbUjPtKIusOKO9vckC0rczVtOqg+OFFkCfrACnbQ9IKfD+qcF/7trqAZTqg
bk0eydOgwYYU1KlD3kuHHUI/DBCZmoFOtFF9wR9s58T8uz75J1DKMYJvy3SkOW08NuT8smdS5a2g
zM+vrl19EmbF1Q3fvR/8eVyZ0qYgeQDJoVmXv7DtvMLGvbujP+62a1QH17Xt7qDhiXUlC1S2KX2B
BAe6neGSRIPp4Xdr7uUFZpgERevA13k60HAMnWhrTJge6WVzr+cDVkEaDmWIDSdHtEiTQ+OxTccR
Li6ePBdmSeeqw2DicwqqYWziFN0i67gYTNJ2jQsdlNraTLWGL2HCdYRvXDdB3KN2eI5QAIUM2ITP
WT1hoNMsXSrfNT4lQ5t+NkDMNwNlEb3Ncv7uiOSXjiABqKFpAsSjgi+Hsn/SWmtFX23X9CaXxcap
vnauSm5GrtUb7GrxiTMSfMl8tSPBL6H/rU0b0/2SzMMLe1S3MiP8v81IlmgfJi5xaI5xv6hu5zxD
3mbpzo2dahlKNgmrBoSB1vSg/TI4HCCTDuWn2c5+86ktpoEPMX1zaDrZjcC7fxTVBUqaC8DBR27f
nzHgsa/dIntKOoIWOoPkm6SNcM3tlOAKAipYas9tE27TGEVR1ulFvPWTqLxIEWz5Bmh9jPvhmt3s
d5Dm4wbb+B13DImuw3Fv0YkXj2KQ5ERnLsRnLPD5yyhMwpzWtOXXxEgl9YNVIclgh/L7FS2r4idp
bNad3fVUcoH23Juhf5XSVP9sJ0rHYS/Y45fBxljV/WKAa+b3o2wRYHNhhd8YPCZN8ViFifFFc8Mn
GNy0gXthXNrVeKVwDIIOQI9zzBvn3g7N/BXEKEfGgIsT7sWf0qplg1na3IWvXwVa8NCl6NBwwNmk
AkKS3/ocuXYnvgo/c19onNpipRlj+pUxLuo8CTZ90+k/Gvjxu4GidyB+s8TKgEQJL8H5giuSSHac
yDgNk4g+PCURjOtcdPn3RFeZcWO13VhvWa6+Cz7gO6Q8hi22edYsdgkAFt62shILqwSmFPenW9Em
zb2JVCTZlBaeGL7jZF9VzJ8au0rtk6BO7rs+zm6o+501nvmPXWvMvARRtN9FpFufhNtaPNQ4/5wW
Lpo8qKCp5wcLSAxL2LgthybHmgBsHF1PI5nTaPvTFkxe7AJ3aPZo6scf9jD1FNXE2KNVti5zWdf7
EBaXF6U6AXZN3DaXU9rrE0TNeHjuq1pCxdMTdYcJUj6uuy7M7uh5PpJ2zuYzWdl1l1BIrC3a5PjY
YCQMJUPLIDx0AT3daXFw4vOMMqSDrrS3ek3QTJVn4c6YI/2+LcbF9ieIsydwNvWaibb7FGBzSp5L
EU6/xUQ3qsG+7hGIBZ2YZeX49ZHs2O042TAM5XRykA1aOgl6QSt1XOrKqv1WcRt4zfR2osFHzNa9
YY6tYP1ingmJmPW9KqQfkyPhNuE1sfFdjX41QRDQT5X+0M9uQt4faO58qRbYdd3BmYBTEGfpY4N3
8bDq4MiRkGNB6ltrM+5GOI80pmTDdrA41LESB0CjeEX0hQnONpoTOpLt7Et7p0pQfeSaTYNxRmHE
GGvC3L2e/dxKt7NJw3AzJW3uoss20+WbyLKLAb9KVPV05cOVWUb177HFdALO49BYHlHLXCuaYJDc
YUfhkndRiNtyzBUMqwKWB0wct3mRTR1+rRYzGi5wuIbDyMxGwFkuX4SJ4+31gENRgZlwPyTYcRiB
GFetA1C1ijsHilWlVxo5ZBAYUR7kwO0bpTfua5HFEG0Q6o3PGuYv6d6EC34PVbM0OHDx1EG8iT/Z
qoNkXhN6pNCqhRqCBHyFEAXvuoGqf4dxR2JtLNwAUP3V2P5smy4s7gzsA3+I0kIGMpUhQstoKGEM
YiaC7Y494i47wt+8mRLfF9u2CtVXFcaDhvMNiswLYNwBE4WwljhSVI3erVhPOHIrJyYXy9HpbPNP
7fL71KjyxmzGmrg9njQW32XIHmOUPvkwaVO235PIB4vCHSZ6mqfSWnSPHdXNqEOi52ko5BH+DIoD
35m9YjWWwoQbRLdZcvHwJ3IPsIW9V7ibDVTeFRgNPyKe1/aQ2reFACfdkqIGt4ZZd9QgBrjhE1Bi
fT/gi66xIkCsWbrYMO2g8kaeD4heggEDQKwsYXTPVV9bIwtaxx2I8qNAW9FiqLGOkDn3uy5H6L13
6A08WVOOZbSbJOiD0e7OL+jYRmSOQhjDBSZb6sfsjGG6TetW3pbgAb/46ExtpfUllL25kOFl0tX1
tLGhhc1ruJHQo9qhbj/TkjYvYdCK68xuHE5uyJUpTPbSea7qmlj2xiRRxm2K4aJEvfrVBf/DTL55
HqaoqVZJZZNoMYCL2CtfltOrNahyHxCWC+ZimaT3YiedwqjhzZVYUdjgTZBRu0+zKVvtE+oyLMtG
WBo0zDF5VVuqNiBalRYwjPQ+suSG5FFEqKgGb8DD/J9lU8IEz4Ni7FayCnDxSLFSYK8icm7E2ymd
XpVj9N/xwURsL8bc4Rhv5oqXOi99hQTVgr4eix79bhvGmMr0uobxRc/Rqu/6YSSBqHRT+wcV4mJP
1doZ5jI24Uzgp3CHktwdHiy9UCg8zarH+oiQzB3OHX2xh27XsCiHEuqSE7gx1Wlg6tadtexZhN7E
aboOo4SrcoXZub82xmGxuiWWDRBCFIKDdrTg4zY69gJdHcvsEgZz/IKmqnuoLHyjNmaFSaECYya/
KSh7PhvdjTCjShe6aeq7obuLwk7HtrOziS0Zp7b5Ae9Jv6Dbv4yb8nxXtkOEMzGUNqxPic6n2BdW
nIuti9M5ygffiq450qkiu65KUOwPnC8rLcnmX42yW/RKUqTcDyMLUgTO6Si0RSN/w+s085UUQ9f9
siHaqgssmtR46buRvdeSwZ03rHrFVT4eu9+YHlTdrsccAQHQNLN9pYZe3cFs1F9AgrvvfNl+jTtP
on4iwadV1tl1B/2RcILglmtVdBPDZgjWLgcQ2xYBlp8dfEhfQvYRuGdRNta0FfTsJ3C2j0d/UoIi
MKvkKoFAh+lwl1Aogb1kFpQ/mwXSY7p9W6QOPuDopgE3/M6emsUYZ/wORxkjwyzCsmHV0mkn5coU
80NObRFvZDqiUalmw67AeHWMMwWX0t+JEbdfQj+onxIHEg67cYjnLso463MR+RyKEZ859oNEwa2L
AU0ckUAahlhtD5SHA08ZvKbS5pzDSQwIoRpLU3qtDNStigNWXlnHDTtZlnb6StSz82rSuP2hVUYe
E1Sbz1iF58BRK07xGG+CGbEEhJu+MTwb+Xm2Q6A/cEmDo5PC0q53yJTEtUXXzPfsuHQumJDBKMro
fxlDWj0GycCCwwNd+0VNh0OAnNIowwrLcb6B7RNzCRSDfQ7cc3uDlfKkr0g91PM9hUgAqF8GGUF7
lVvtcF0Tnj04lD+D0AxJgVpU9FwKXXueRw68DY0PZMlq6f94MlXcJnJRWHQS+m4SHJFY3m2QhmH7
o7UdH26Ul02zwuWOjpzhaBg+tAYe1U/zYNYvvRmoH6yufFrjPlE/59xlHnK/4qQZomLm4yPh4GrU
o5FIMpue4jYLktG6VBggiV3mk3qBYysbTqJaMYNJOgBOWDmzwtwh09O7CGk0uErfBj/KNqxe+qFd
CnNEWPPOEhWX5jossKpSxtg+m7Gtg1sILn13Ad3g4VtSVgHO+ToPwurCadqOUDN+BCnXgsfGbBx8
RrsCyHiopT5se1c4NJcaUcsdLsZ94wUxcXk7u0kNY1f1frXkqOF/tarNnoO1yI3A2Dl1A0exGCEf
YQjXWzdhFYkcDXs0Rg0WHGFf7rLE1ggCEOlEpWGBUFJ0L2F4mCoP6RVyhN5YiZ7bERbLovkOBTBV
O9fOcaoVEhVK3XY4IAZ0ziqgJ86yCw6JyWadpxIBBJ4ECjSGYbkscIbQ7TDmbNuyOr5WoVzSkjNj
ubM0AS3KSmLsqCK0MTd2iGHdhpI4EKs5BGylXFayuJusjhlEg/DbbZCN6eehEvZL1toD6YOYQmHj
QQMUaqvpVvg0mk77jIvpUFwncuicbS4xUYOgjSvOJlBoQLFAMHq1mWM20gtuotJHzkXC1yaeasGi
GJyxuPWdIf/Zwh8fHjJLm91dY/dNtNjsaK+WDB2yCaVJqQbmit8wwM2EsoGl9T1MC/NZcBBq1JC1
FTzQAOA7b+LCdj/bEAWo8sn+irxID+fbTCcGDa2HD5ESL3DZrbLWx1KoV0DSG7jA5CeiNTAxtaMT
HBe1IMeL1X3ph+78PZCyhe8fJgovxioud3mZEXXQxZgiLZdDLEcWViQerGogi4buq85xFKjwqi7D
Jr7l8SqxNlqA4QHHVdhkjhBfsyrEZXnGWBUHuLE2vlF8km7gZO3yqAMNubs+9vEdansQQj9wuTiP
HX7JVE7mVK5jIoXZUOiz4qzTNfPaFRSIkHcbH7e9wErlmooIk85U18YNMyqv8xTuHosxTh4DzhCc
lbMBYIZusXBWFUC52NWu8D2uBq61wn3HejDcRWWEJUD91Gux6ZMd1WCRHwK+cNvH4PY0y+IN3wha
BdcgwyadyEBJfURWUUJTVgcJdN92g3q19G56Tqp2fK4d7hMZUdPBGQ7OYYQbBCdXWgaPnwu1tE26
4EfsGBpWta1p7R6OePct1Ns2pHdtBdj0azWsqOve6Uf8DLBFSFF5GKA0eZfi2Xt63m94LPwMU7ch
kGF/aSjzaN5G0SHhC6Nur5ei/8wq1zZlR74fOF5+c3qoN6wj1xC6iTEZ9z7p2GL5KX/zgWrDmqgu
SH8wcwv9OMaVJCPhXHd6mLdvEjW8gCijQ/e1bf2ICmRVRaYNQm/3veSMwkYuxQYDM9Ex8ksPBVX4
6fR4b58g47m6gqxHoQtp7XBabLMtjdSo3estrmC0XuUTpmxkSFa++eX0UGL57QdEIB6hpLgi+xum
kzyeW4J+w8ZEuN0nbqK8aJ4gFo9Ns0MmuIw4uD5BHn1+ZeOjBQyvlsDsvrmsIaY+nv4p7z1lCR1X
GPweqt+jl5li6znSBe72WRZf6Kr4FRbDq59Gwa7U/411szgb2NKA3CUdefiA6ZvOgR047V4Gfrwf
/VLttUyJ69MTem91wp20TGEpoas/YZB/rc7apCJr47oFjII+xZeGPVsu6jNzee+x2X+Yd8qWEA2P
HlsYxxQ+hEvtp9E3fK9OXK25m1wA2qsAeK7YaGqg23t6ascrFNam4LRaZmcoxVo9fIAW/pvkao26
x52m/W0rC49GMKUw2WKB6L+eHuwoBNAGkFg4ePBUXRMtAznVh6M5XZDUjkOaKV2/7Bv6YTxBIaCQ
KOzosLb1gcIIZ5cn2WA3gKcN1RxWQnuMq+ItepvyWlI/Ppz5Uccfzp8fRZnKZmuB+7tHH6mDqFEH
jxm9YELWRVZb/Wj0CTC/XCTtGUyZMjT7W7OACGKn9NbbvPJ3kMTPfcLvvAtE9MtWy45L1/Fov1Xz
HNsqamZPjU3gicgvfmcIN+7R9Fh3pyd9vKKZs6HjFL+wf03B1A9fxIgn5QDHbfbQY3GJaDp5kTq6
vDw9ynsT4kW7pEEIS7edo8U1oDLUTOwuvcjSl9DNPnKovTJ3CpDODngyfXy4ZTC2d5sMQXE0HIl8
8BFFP2EqEkHUmwKIbMZ84wR25Z0e6Z3HZ1m2w/4GuRTm8/Ip/7UhjK6Wa/ast550eggthg4OILJx
d3qUdx6fhcsKwCncY4jfR5tbJqj9uY62HpYSw++awIm9C1v/p1XQPzw91HsTcm22HYNdwOZDPZyQ
MQx0yUz6q7pJcDMI2YuBQfj2w4PYOvQaPGw4X9QxEbcl4owSxm08UiB+xVGO3YLZdh9/NfaS8Lks
OIMld7TFqFZO8AHJPCEQEDzdNMPLnCDqM4XEO88LPpttU6lA0eZ7PXxeDhCRb3dmj7H/HG9mJ8kv
BeDIxxcAzj0uQT2GhUuQOtqZsMVsSq0OJ6+ZCnkfiayOsHuytOsY8kB/ZgksP/nv+oEtwTEcS0ey
JeFLq6MHZ+RkvBkRakOqeQIPKkiI+kZiVjleBt3UP2KWlw9njrx3HiOXF04dPiLiWdVRPcbqTmq4
J6MXx9b0SYTZ4MWT6WRnpvbeMMqVwuLwpjqSR1OboyID+aWX28N6r+5LOlDWrm/0XP8g83t5hvxX
CsX65qw82oGKzAW9cH3cB6yx/zroqv0puB4SyWLPV6c/prebA1kJpoGqQxi6Sw10uAJBuEECQUQ9
YgcMzzAmnaiQtvSKEojq9FBvHx83EcdhT8X3SenqaHOoXH/s6Yi5njtYMRFmUGhTNyx+nR7l7YRw
t1Lg2cgBcCNa5C1/76mRC8uksifh+R05jqQ3jVeyskjHMLPm+d8Zik2CLc/hinO0sbZjN2P5oIRn
amW3caOMJvGQ9BvbSNSZZ7d8oodfFbOyl/2OZpsF7HM4K9CLLtRNRKKFC/jb9aIbN0SUyG91CBF9
2xft53yGvODTrDize7x9bVwC+JoXiSyFuHE0NAR6K8YiXXi1EaeP7uyTZd3r8sM7IRxLDkJ3ubcB
lh2tQ9qeuhpJY/VIt2/2+WwTPy/rc5Kfd+aybOjIjP6MczyKOVpQJ7Df8jLl9xvsT1q0xJrx4aqI
4w+ulkkhSIWqH32+8Et5XaNu88SiRTc4WCSw9mhgPyp/sRXhxHy0itKBIxFbtoO1Dqk3bWjL6l7Y
oNKucdDfmKNho0chbeT0Wn/75Dg4AC6khWcbx+LxFjsUGFeYk1p6v8GmNjEg1DsyTD8+is3muWwQ
tpTHXxTt91K5AlM2c2lNBlMLsyM05JmP6b25IOBBiCWXlWYfvR88HKDbua3yOhEPW+4tP/0Q/+TT
U3m7D4G44H/Ibc9eBGZHh66W0BkPXGTpsFbb28DInWvDJSpgImm0/PhjM2k7cyFi2+MTPXo5+RiV
dGRs08MurYRZRuUSbWrD6D+8sE0im1kG3L3YC5yj9YYL0QBDczA9mU3TarYVRC6Ipmdez/JXDvc6
Cjs4JiA5Nu066+icMIKsAw4pmc3kqKvG1AKw6lBf09DL94U+6mfGe2c5KDZVqVtLOcnN7fArMura
RKiim57GKYlKx5n3dPH9M+/o7awwLFWI1ICnqHmOLzFsa5x/bgyps86L6GIofPRBMHB8fQ3dfuqx
3KqJfDy9CJeffvgogduUuTCj2SOoKQ6nlsmud+jAK08idq4fkmbuAPK7zs72ZgzfhHiGuimI3jTQ
tDmA6uZdhqlrc2buyxs7/hkUaNJE1rnIEY/eKGEIDpSdUnmYSzSX8LXErdIKf4ep13hvin68rYzq
4+cWQASqEz5ylxr+uCisEoe+apIqL0aGuFbw0dcCY7Tt6Scsl+PvcG6OZbAlgs6B0Bnmsrr+usPN
OZb6VaQ3XlQPEDdrW5XjDgrxIvHJHf+Tg6eas8agAM/hKKKJ5EFySH5MtaORC2j3cGisvJT4EYaq
J+FWL6ppU7b2aF5MGS5/bRsROzknphVslbGIZtxgyOW6tmMEGz2ZOP2FAIDtPvzOUARyePEf8FRu
wofzStqmUnFvtggCG1y8tfQqyKio0efrF1y9nXVHJuiZYvTtN8KYygAn1xfBqikPxySsq7JKlJye
m8VI2C3SM3J9cr8hgu9/OnVnnLk3vDMeRSKvDZwERO7NeAXuFxgyNl7HnX/TIQ/b9cRLYVOj1KUD
h/Lx9GJ5eyZwEDBDJgcyR4P0cH7RiDN1mpqN19RxdgFjHLE+/GR4lf45QO7t1JAZc/5Q2uPz6sij
I4GSHpmolrIsq7r9nebYwiBIDD751EebKLDMD9cH4MZUVRx0wjLBMw6n1tk9TWBfr72o0K1LNC+W
RyhecA6bebtXu7jXGpT1Nra2tnk0LYLB0zmKhtpT7Zg+j4hqcIQJ4jPb5ptRLMn1QQhKEY5ulv/h
ZNIyHBPM2wdPJ/zgygQf2Lu1sC4+uBoYhZIXmMFCI02H5HAUFDlL87ch+XhK0z0iuXDvOhFMGmKx
vdNDvTch2hXsA1xeLfQPh0Olc1BbIpS9N/pKPiWZrV+QO1xsPj6KZVL3mpj7Ussfr4EGmiwqz97z
dTheTtebX8Yqq9szO9N7k6G9A7gpuCmwNx1OBkbL4jnrdB40IHM7BqTM4lWVfxCs55Jg2Fy9QaoW
kwBxtAb6Aj+4nIApzyJMctf6Vb9xWlgOH39kNpcEk3GkaR7vCGgsVWyZbgdpvggeoesHq3aY4u8f
H4VlrCjbeDnsQIdPbDIn2JLwxwGDQ/w85rqRt0E0prsPD7Oc8GqpcPB2lsuL++so9GeNqg6rRm+q
AqI78zyzxusgsrPy4wPhEsEewI0UhOm4k1q0/ixgJnbebDjBDV49Ndl+9nim2l0q9IOTHRSfthvo
HBRTdoLj71NHKORkBa6aVNzxLiBFJ96GWV7mN2NQyDvihHv7Zmh63VrLRJXBxz/a5bYPzoQcRJnW
0ePMccLDeLJova4ui09SoU4scNs6U8D8gbOPpwn1jJgnFuJy7h6+NTTU42hNTLPAheWSCK/oS5Jr
goyLsA7vQznS3CQ8/KXAPWJb1z4JYuShnXnWy7M8+hFg9ySAgp8ZVPdH33TfJ+AzVjR4yp+LT2HT
FDuIc/6FHBEiQW6ohjsb0cuwPr1i3xzIdIqBpKhJwW84JI8+DOZN5B4RNl6e4/OdILLa6KrXblqk
S//GUPiaICflpcIFObplqMx1EBXpvRcq+lcwXYbmB+md5nWTkUN45gN573GCUhIEvawcxzx6nPmU
lLSYRO9V+DTvZw7i67yeMCmQJF7tcK/jRTd6+vP003xnY2YZAYUtMJHg/DxcSQ68TjgJfQ9smYn7
2O+WILhm/PjGvFyqsaGnugeZOnqQOGGPhqqDwWuTAd5RqTdXISLpM69refPHC5LPgSOGCnHZNg/n
wrfQRUlds/2P1bSnUnBIMoM1QbhsCUucRL88+v3xxwd7RweQwGmEr/5wyNHAozVXc+/plZ880bGU
G5QG1su/MwpVNgNwt7aPdrWWdgN+BxzSE1rjC3cm6yNI0+DMrvLeUqDZ9N+jHG0qUVbnBsKw3sPZ
3kD0D+GnG6S7+ehcDB0jI7VsXTQdjpfCCCUJDmbUeXRbi+1cGrBZRSfPjPJ2k6CJylKg2FAogY/7
TSmng6wro/dqN9jB23U2U46TQbIYE354PowENg4yRb/zmPFQJllbkW3Nu2lJMk3Trr0g4kHtT4+y
PPvDpW0ITMOF5AzV+VaPNoe0nlRj+wlWL7iWm1A8a9BrBLEVamXCR18cX7/zyf5GoJEWw78xRVoN
y/viWsKhc7jInSwzhR9SI9gN6ulgSbbtpqE8s/zesFhwA6LS/Z9hjjb2eJI0B1XQe0sKBY1IIljw
tbXWXTYWmyCI1TZL3BqeJJb04TyHKGggFmNxXr+efthvPwSuRVy/2bCgJlEdHc43woleEc/eeYlf
IoJzU/Pe1Qrr6fQob/d7RkF2xr2IYpLmx+EouPW5tZ5MnQeeMySfZKHhcDBVzvDK6TJexZPWO9ta
QV4+c26/Mz26/9ieLpfNZU0dDtzUedY6Rtd6/RBUt1a7pDVjvn5mxS4P6WjF/nEdY3ZwktiPD0cZ
wtjP9KJZKqGxIC4HXU46ZrkHv7U+s3LeG4qOBhw9kDMaSEdDtYT2Dn3Cvo+DFXoFrc0AiOH+171w
Pop2gBvRr4RtxCOEn3f0Hfpu3Xdgbr3XhsENgSbYLo7iV0GpifWYPDOvd14U4D1cA0odYsjE8s//
qs0HKJNAN5gRjklR7lLySjok+WHz5fRCfGdvoV9JJbXcM4CJj747xFwxoQLczaZZ4gQQh80WBq21
MXvNfA4nHOZxZugviXo9lzX0zgQVKUMOiDHgCm3awwmCtFukOg7cCeKi3PZZPr3icY+t0+kJvrM+
uBNC3uQx0mo7vkqlRET7OU5uHhr/KbqQGozqrUR5XW0KdD1fT4+2PK6jhU+vD14aW8efb/twUiqr
3T5FIoNRr5Gtm3qu8a21qwlv8z9M+bGPfPvMDN+OCQi+9OHYs5aYnqMHSUwq3pQ0NL2+hi4K2FN7
+OX+LMZmuMTDUZwptN6+N+phCBD4uAkIZIvr4N8LM0xLp64qcMZQlaBVJFtfFmBXm9MP8p1bjuIe
TavMpNKn1X00TBRrhMfY3HJcJ/FwO/umj3W8xuTgVxBYW3OIvptujxyRK98iRfdOD//eJPFIBCFm
5cDBORpdaVpAYjQXVvTSKFpc2VzjwjQ9f3wUmtFYR3OnoTV4VNph5oTkoucTiGnYEtYbj9vGhPH+
8VGspYdBPQTofdyKzpu2aGqsijxHM4IrTCXcfTqIM3vj8kAOFz4fM3UQNnsgmLRNDlfFULtR3OZZ
7cEYWNKWC/WzIRJ258dmfH96Pu+s9yWDClbtn9dzDCdFLZm7dtzVXj7XEXltyZh9tp1SN/ZK9vYD
ztnlt9Mjvjs5l32SktUAeT5aDVGDVSot4doLSjt+dPESl4gLuqncIIJo2jNL/53R2D7oazmg+KCz
R6MJJLxzpjeNV5uq3o76VG+suJhWfmPEHz6n6dpS1dG+5T8UPIdvrcSwwsF8jpTytjNh64n4CU7o
eNH6QXVmVm8rHshsnNCYHC/f1XEPt6tqP9dGoPueFkq5rrO8re+IpO+iHYqjKr7NR6n/HHSfOM/T
b++drQRYkCaoTt3PujGPHmhVibgKTIotYZf1na5X3fUQb5T2JSI5fY0IijADiODrquk36JCDD99/
Gd7hATP0UlguR/BfJ7kMhazTGdcr7ETD7dTgCR2F8ZmD5+2iWQaxHMQk7PBU64eDtPTmw8bqsN4g
aWLVIqjZdjHezTMZo6cf59utkZHARXB+5X/xkj0cSWCtj0XWjIkXdlm7oAFrr0oUKKdHeW8+FI7c
4fjWgQzfbI0N6dsl5c8kxSKkXGSKceOu3biPz2xd70wIBjC9EGBjZ8nfO5xQbWiNrGzOT4hVydco
6tRFP6TZ9s+EPmRv/L+aFv/tWfyfJ02Q/0/aG7METtgbf4ujJGrab/mhwTH/0r8Mjm31T8HmA2S/
LF0uuKyFfxkcWxgcUx6C1SwVgMMn/N8Ox6b4J6QTHZIkICAntMOfa4quDf/jH4b1TxyPAYL5Grhb
8Rf/8Z//nycc/Cru/nVkNUf////hLHpXRHnb/Mc/luX8PwfbknrID4CISU+eFhOlz+HqMFXkpOVs
uJ5J5vYm8PvyqW2IlfJBDm/sTpPXBFuLe5gi50BzmC2HXwGDg/BS+lv0xCko31xucDjW0ZePwpOD
nexF1JRPzJmQYOwkfLHz9Tnfkgykpo3lW22/S0v/arJynBgIIfrR1KgJi07/L/bOnDlyJVmzf2Xs
6dGGfRGeAiRyTyaXJFlFBcYiq7AjENiBXz8nrcde377CtI0+Qkttt7ghA+Hun59jPg3eOu282Xff
/HRNXjTf69g6qyeTmbedeuy1ZclTKn1jPxnm+ARaDCr4YNutvkl7rKAskAI016FF/sK2kkOIIZ8c
JnOMpX6tggFaQqAbHTKBtP3lgHfYzyATt9wfvc+ZntgaiH5ioWtUaE8wVttw3OZqyo8+TCoxg35k
m5+19/GOmks7K3sZ+9g8zfi3/nB7KfsDTjG93S1T0spNZwzVk9VL1hfhn52bKU4uukBlX/cjpB+I
H83VzGd2vMuhUV/+tDYvhaQvtRl0lX5JFr1/qDypI5c9HRxZup+EVo96gr65NSTRTK9F3zQc6K9i
GrsfVjlBEizK9U6H4hSqAqzExp10lBfhBH3ybQESHd41XywBu1MRufgELp6c64PbxXk0cqDuE7hN
G9MDO9S0i9gX+OIeF6+Q5B6TbFtpWv6HXVUR1UNKCCHOWzNAXDOwr+0aF6M3xYY25HzR/bi5lW4m
ttOqtfsiLgoW+cD5FR0wKyVHMw+maf7Z21BEgGqO1fdczOWPFYPWadEG6zKOybhdclO9WQNwNtMe
k1f2rljyytaEiw1R12DWczZv6YojEGax8Jubqn2Nrbbf8PzgyhFJk7GwKZNNicsNcbSGnoYUzUMz
EE9ZynjeeIPRb7Mm6z57z9/AwHvwtTbSLUQiNdCaPXsd3YE7nnrqG8O81rqaN1XC+7hskm/OC3Es
XYlHetWTbVpr/QlljrUFZCEOeV3qb5SW6Muk2e9kpo9sIGrVR2H17lPnLsufKjNBNCCuy17wLYBF
7rJlYLHd6jeNvoznFUr1cKyltvx0ix4HM+A9F7eMzyq5afdrZJpxta3qpDlAPDkANfhiMzSG49rI
DR+MX4pDJHBQa4amCXDEGlnH1sXyaDvC+20i7UhhQPa6LyN7nLcKoURkd7RckpEVm5VfWazYEmb5
stg4wEFOatYjPXHaHRL5Y5/oz01nARmrVmL/1mGYY/JGzXDO/a7a1lUdruxe+oUBnXJR4/tk6Gzj
G19tmRsbU0t+C/1FNQKuEfuSYK4CVk6f5jJ7k/1yaxGcxpl5gzL3AkznGTfcPh9ANZrVxsunnTNk
WEtgaMQzjNucTEDV82EqamCkSXur6/ZT5NNb68JyAwdAiBXge5HoxJJeF/+ubBl/pebdW258LOnS
XxwYKFfg0jEOvt587Iz8G40RWpR+nh8aRKzF4hxHhOZ6p++tCUNz+5toE057SxwbGoeQu5P7sie2
8rK7aT78O34FZowyB5n1ncLinfushFSdtzdrQRLmW4GJWCKdWCpc7b2Gb6XN9IBfaoqgNu3NCELI
FzKzHEml018YSKSHUlbFHqzEzcK3dmxngBeAJNSXmQrWstkc3866vSmKBYSQ/AE2xfstfBOPYWsf
82m6TXZmRYS/YTjZI5yxMnk3Zuh93eiHIFpgNKTHsVoDK3+fZN/vHH2IJBCMsOD8BMkG6eTDHhGP
L7gzkiL/XRvqGS5RE/Y+p33vPCxT2bLOh2DRrl4JkN1S7yHN0ltuQrHBLPYdw3KAzQljBajXheFB
YPU6iNxhesYNGNTovjNtCHVleaFnZ8cS0C5J5Y9Vatd51i7ckEF6jGfgXeIyOtMYLVnzxB93M7fe
Ph0BEmuzm7Ia1T2DRNzkmgvtRtI1wrcjwcEFEy4PBNUX1dqRLXU8FXd3jz+j6VHrg8FJNeXyyVgh
KwsJuc+gBek62Y8kc36geb2w0Y0bpwWUxdJb5tdPUI6uRas/6QOZWc3Lj62D7kkT/jkXHabweITQ
0IBdTeaMDlZ2zU1x5UP9QlCULTP+tcRxQLX6B7T2AI1pqga8y8NuNVhRH+3r6IHgy5rmitDo3Ijh
ZzPVD7Fnh5RBn72ZhUBQ5pDta3e3aNlp9ToRKNZZqLYv+uKCA26d52QYTnTpUOyStMrFm23WZ30S
QZ5a+NSr8angZeHo2I40d4kwkWisoJqHKQGA0K8+DAWAKC4CIOr/ep73vf0KRwVakHDBScwDU9xW
zexi+/G+19vzXNmXuXHyndX85vOVbshVmOFqzu4p7gf0IEhTo5QD/qwnpQrzRdPZ6phvaTNZm0JD
jgV1Sasfa2S2t9VzxLF2rOeSdXxw3JYGG5GvtubmsvGrMuGhn3h6ROXzfGu8Bl0e1qT39vmqwZiS
OGNnLhrHTEOPiGBMDzqk5b352bA6sFksFkvsuxDW94EGqCwuTpknLm6yCB6cAi5AltfbsVAJnlPO
GKr6ef0c3eE5ltWb3jvX1azMt9ktZ++8xN6rx3wKYhFUFxfTkUv2i99UaUfEqrfM4fygyueLZ557
9eY1RRaMFn+mTmSPlXb/TJPIl8uDlZRoofU3V7ivFlSgFY9Z6Fv5TwMBKadfWsC/ZwjgznV17XFN
BpPZfbhO+7jOeMdq9t6X1jkmK2+kVd+7ev/mqRjCZJJ/Du3KqWV42560stLTOnDd4k40qFXQ2iMH
Z2N9j7X7CvztrvYFjdM15S+c9CEgHriYVa7Crp8PePcSHijFdSsBRJYYh0Y4+1plj13RvKR5+lp2
2SkWVri4KWYDCHSuXT7U7cugdftyzjdzBZ4Ogk6Z1rdFAVjWGe/xpGAgnKAH2endfK+OOWtvMNxs
rrfNTx9W2hjLg9FqGNH6lN+N9gMAOpZVCcW6/5PHzQVd6bG1qp3f+j/nPHtu0Am5jRfh+LOhofXP
piwbmLDKCtMm+wAI0AXSYnHOEe4xcRc8R/D3qztKsefJX0QV76Sm7VUaO2G76mGjpZt1njdJlW1g
7uHCc+tzN8ftxhV4BRse1MCaDtmcqkjl6px7A6wsTjBH+ZBNQUQESrSPQBt+tRqqw8WqM3o47bAh
AgquYJkBq88vSUs805joADSas/WG5lQILcwGx3hjARdG8pA95yOWwozad69B5+GJB2gA7zQwpnE/
akaOxlNZGDbBvw4sCIa4AZIdo4HX2QZh6JTtdhhAHdtDpDPH3wGtB3Rr6MClvARzYqcb+6zSm9Dg
7h1VS/qDuf8OXelRlPWTlXIlmzhRgqF3P/y2yoMWiZ+zAI5MGgKpguvFZkQAu2XAyy85SzCGNqgW
Sk5KolKRrxR2PU9764byKV7XC6t000a6ior67gReVPx7buyNqJYnSVwPAg02p1IA0F4MfsEzZyIt
E84mKHI/qi7LjpPJBZxnC9L+0r1VXN32SeIdMG+zkdS2W63xrCCVMhzW9I/u56Cv6/atuLPWXeON
Nsk+iQlUw4ad4UqH/f2hdAD3qxTIe+6717n0MHGmxQE6pMLjpV3gMXhbs2o+yLjcjeY4CbSW3rok
LhnkJWQKWVlDmEigyyCGntY+e0Natmf/6JJkMrQdFWY9ALfEfUeUoDjaRnNHYqbYlFLbd3PxynZn
FprNHEG9tbhb9W9OuVwsxsfKWfelO7474OOryn40Bn+fqfl1wgpg5WIne/t7cU5J0uXsmC2A0af1
tI7zKTO13woZ9eYuMOBudjLi/qfZcc3x1+oEWmgKCeIVG5hke7Ozu89miCO35XsYlcEEtF0+agVC
cMrXT77XT2+ChNtpDypLoQPBDAkMfKxBWY+/vKp8Mpf03HZQagVH5iZ37AZWiZ3AE21NfjeukR3F
qm9iD0mlpZ8zDa12jkO8ms81izChpZJb7SzpDg0l9lasfmnborK2lgtsIoBUvh4lJi92HK4gijhc
E2uDy4pJ5rF10RM42bqFCJNaERI0VCCtw0Gf30yIfiEZ9s1qm39IiUAGGlloTCPHWG6YO5dIuf3O
lNlba6JEKBT3eo7coS82Q6fGwBL9drrP2gdA3bfSTLR605W22W8Yscr95PO5Dop0oGCsvB++W3UH
HYf0rvT6CbO94R9A8zlPKHrzqJ3dFhQmaPGDtsT1QUvdamtkWbLDNWL+btBCgplOF8Ypk7vua5ns
3RS5Q08tEeTzrAf6rGFWZ3VWcYuh4wykVxPHFC/il1065g9SSZCKuGbAi2maOMMGloM9rWdFFUuy
L8HhC/kivG/x3RzsSdtpLKks0cGZvwsqDc4MZGABt4b2z+QM93oinWBQ4vo6YOrCiNo0+ry1VSuu
M2DPbznF8jTKTOyF7mFdG/PpgJhx2GOnFg/u4IDwmuuiC+Z4Lp9pdpjbmNB6FkhVOz8A646QtBw4
u5U+oWhLNW9LGMjdLq6nvm3O+rPU8toGJmzEr06rxi+D1bKj1xfND1JbDlhbSI2BVi7zEUzFWNzd
dTJ0J73eG1kdv+S9RH/rC3M/aEn6bcwAwQHot4UITDFV3j6Dm82B5ivUjpWc//RFKq7QXgxYXvFx
npcpkn5dAeywV16gPsh+b1y4lHe9xv1ssOZHbhYDcmmZ4mwWa0YNM3f2cS7QsqQO9+S+QEmpdGj0
Pb61t0kJ/VOa/B1YrP291r77Aru8j4yuIAWr5gThoHko0+LNyxCqqj7TdrA14D0pT6JCk6m8CH+a
d60aPIotdDyAu+59BuHvJ+LcPL/SES89HCc/jBXyBp06cwFLhsMybgYDeJxrtq+Z76W/p3UcP3Jn
BotqV+O2rRZuz5YSl3WoxEWLAY228dQfU1/HC+7fLdHU+wix0/Sz5HBXFGILV7d1LN396LnFI9jX
/KBLuzv5QzJvlykF3cYkMhj1ZobzHsfwem35rpJq+nS6/r2b+QjI6ZRQVu3q1ryTkhMn+6WZOUds
w+5pQeE0wAazEKWES9FicJhH4kizNeRfVirzkyXxcN/pyHz2yVIj73CB+5h5/OhoAxZRbWiOYzeq
i7KcYsOw/cq3Pd9yp3Z2rY4CHbAHelfHflAmZZ3sNFQGxvzQ14PDJ1xM7r5Lxv4kHWTPK+DOX8IS
5YawA5nHUZ93vGzKJzUm8c+cgNDBSbjs8z/juUMocFGgoimdczDTPicJdvbMz4PeUbkWIg1FZ750
LmWYaz/MxVQtgRlb1ZYJHiAXAPWhRO4SSJArv7Hz5j+pJrzvIYEEucRTfJaNpQKVpKCCFiO5xZML
47ew3avVT16UeoBLG7PvImsslnBlMCA4JHQiXVSXx7iusivQRw7w2e62bTvn75bf14+FoVVXN2F9
K7NyDSSFOz0VHV7vFE/pR6Hz0nPSwX5KdW/ZGYW+nKzRH66+XNYPXhUWl2SvdjaFtIZoSuGZ8jot
s0szMoMKML3W30PXcJvk+npuIGo92n6DZaMzjVelc6tLjb45MQBbbpqLIJO/K4nP0GetPxxXwGJM
cY3tmsVdKDV0khQuJNXcxrn6TtoA0RNYDG0rDb1VM264rst9Gst8qzS7i6C25vsBIPtmzNUgw17T
m0/B5xoxudCijm18tNT802DH4rAc4zj0XK16X7wY44QuzUi3RXxyjR7sbvXiKDfb+THsfdfjfoFZ
HnU5+tqX1e3G0LBTeqUsX1EkSxTvVrL2P8gTDYHPYs+plXV/n4BZRz0GIybs3KOE9LiL0bVc9Fss
NF9xkZ71vT55w6NgJ/otmVv7DEuW5VfGdPp+lZ23GYmROGENAYykiE0LhTW9+WcNRVltxyT5aVZZ
xd1fr8R51QskM3WN+22X8fl9wSNURdoE5qufqtrYE8wjglEMCQYPra37W9XK4pVNVaQqi++XV2Uv
NYqe7F4WAlQKplnRGdAb9QQuAz1twf9/92Xjg/fT9uROtg1Wd24+SjqAbwaIawN+7ZoLO2ABttvz
nkTHVBYX28dtAfAHF11WT+Wmc1LnatndAKMeJKsn5BT2Rmt1+0o5IipdfesMMRUhLuH2UAIDulhq
xj6rcWexjYwx0ZiWo9iPjjhUmLa5/iPb1ZEwbQuk2GTbvJynvdduo9n+LhyovLJvsq/UEOSdwQRI
HEP0RYtfbSvMCPp5TedM0J1YecqiAWVAf2y8TBydzOm1kFMS6Kkn/DsKib5us1VlNr+5PgapTZxw
fNMrafk4TDpiKmugFiXoC7pzcRCkeWUiP7s8LZFe0waNcshj+9FPGMYuWR9TI05+tk+L0r9B4Vq3
/ex22WOtzaClLDchD9rerb3RuAxUfCXGuYMFb4Ora9I1FANZMkTUziZ/8XnaTWKxH9Pc8OB2889D
YhiGc02yaDu5XDhZEvZBvtIGz/ftmPhvjipcvFCmvl3ps4MrHdTM6dI043G164rLsJUqRSEuYyNi
McI4YRdp9zMqvLBc6mmH+sL6iPvC+GmJcdiVlV4fLUziRtjggKBDiRH2O9GH7jDXenwFfmq9CS42
V7tjIzDI+PdJ6mXeoZM5bwS9acxXltAw3WLFzW5NqTu7KWVajoQjd8Ly/nyVOSx7iGY7vdYxACuL
d8PS2C2ofdRdDIg0mGaAEq/t2ohLVjvzFzl+g37XKl+yucFRjdnEeBiaenpMlsrY1JPbQfGvChk2
ZdkaaItFjcPeKNKbIhhDIrMcXgFkicPCjncXeLRhf3j58J2MCyzHQRIqCZc8aqaNcxbCCPWc1ZGx
foyTpNkLTFqRD8/8sOjkXe5k65lUDRdvUdC6j7WHwmnckzWjhKQ7k7Vn1erGKR46OFyC0W/AMyFD
Tc0o1VABBxx338nQ0MqWunkx7bm9dY1qXmWi0XJKxbQe1542XuiKTER6QReMlVAXW8VgrdfJjbHG
kTAytvXEbmJrTFwDLO5lNXFB6NyIckeayq8Ug/FpdEZ5ojBttwaMiJcJjeURvSQqh5Ht8SfabvJo
NibL7oU1n1q/oxDqrXsdmELU1LuKp8Kkp5k2yn1JZMxSGhLO4dZI03nPE6/boZ+Sr60v0nRn0in+
jJFvC3i+Nu4JO63cFdM3mNt2qaMUAD2QSAZYgWVl/v0S4iE0brvCjsixGjuTBvn8BpnWuVKR6PVl
MQg+bWJSngVh4XjeVoiY1dXKWnn1tGZwAR7WAIY5h9qfnbTzL6U81E5OnaanrOn6NyNHrwWQnlYy
y8hfa97Ufyqja7ZcV4ZXDEl8FErf+gmCHiSVi4wcbYMj97NZuQdopTRu9bwQl9pIymtXDsMDol9x
6GxMEGVmpVcJSfSsBkjgrArgPi215kpTigeq943PzMuNelf2CxdBdgz6qEjG8ZUuWodDMEu6KKkL
M/QWeY+k+dU2EUN6yDiMTgX3olcei++udrg80IwCMu33z6L3+9vaoZsJZigWTxUnTLrRV5MnoKzS
+snzmVJoNDrxxHG/HmU7RswM6m+GDmo31eyoMmLRF8wOgo9MpwYfAX07VeeypskP3eapHWiW6WS1
b33aaBF6DePIUBGpONHRMnI7/uQpFOItZ1y7Y7dMbTJrQeNAxC35ZU+eUUZGJtVGhxY6ODSZQMC2
X/xdTSq4pv/tYjjY9L3QHh1/Xh96zTW2bLsZGxfu56WeNGoty+16uiqlzX1OoS53p/YR34x4zLX1
5mf+rc3j+blymyqyhdPPAd+qnVCGNWrLAtj6Wt7zedQg0zSA/SeYh7re8lpA0p44rCvzVNHp8UaX
XvPcei29htZtN6WX1B9V5nUfnC3T2XKW9aKh/jqllEHnrLbW18TgvdW7TvNRADPntcY6EZzr8VeZ
S/2GT/u78hOaujKNtw0dmLNhMXILNGWWQP0rZlEDPrqTbsXVdcxn8xNCw57FqPlotHyv5V3UjK6k
Uwca2POjU3sWAOiOhmFI2w90Ycoy6jmmIFuduXzM4fAGuVU1p0pzm4lZQt3znhfNl2C1D+4gkcqc
inZHJcYNzFhPi+7JjWYmNd1C87tgm9ELRuDFDFMKs63ClqDk3uQVtHXWDNJpLUv5Jli6/+249B0N
yWBvjstlSzU8Xdp1HaN8gejcV119nFvjVLp5y2PivJtWCyDaHM3tUujxYzYpIKWK1eqdMuFcIr7X
qoeB+EVAAvqhRBP2lTjaZ+Gl6ZsvaZO1sc2kA+CWXdH1oyxzzk3huxc+cO8s/HX3hfjFwrWGzCRw
+GPTKl9oH61c07zGZHNWeW8JprdNUqxuOPd56I7DwdQk9qmpvkwYmBgXiOexa83TWNC+o1qegjS+
l/sD4P6uWd7rnPELSrAEvjY/tsuMdYOaiF81KTS3nZyX2UgODVvnAfP8lcJ1DWUKPdqtXpFkvKpy
9Q45S30H7hbHxZw/BDR8vveyF09J7l3LvHmY8jqixXs2pfYR1/XJU1owG+UBh8BzPtdP+dReUAZW
/CrMcu/58VOC0PsN0hno8XqMsetAnxetc8i5qzqBNs3au1/RDR2ERXeof54cNgZGW2jbVsw3ChK6
AKXcORO3bpYmqq+V7vRxzRcTerbTjhNmT9f6lc0Iwbhz+W4o5kzuOsuG9ixzCN9bWmfLcRYmC+dT
17xPHH27lWBouGae+e5nRR8m6RqHjOzunalmer6n96qwGGyGpsSs6X13hZkE3ZJDGvV82Ot5nJ9n
ZwKCP0/VoZeE4AijVh/MxKm7yw69vWkzMyLDG/AuftCoP3fYNNG4U9sNATaEP3kz80NokrCtXLk6
4knklOzS8qngVfdA2UpvuPWXeqc78fowchbu0CUdeWGN7/kgkUEwud+sRU/nn+qdvbY0ftOUwwV3
8hk09pZFYVFodGkCA1EiPGxv2qIO4CUlxq55SiDoTntWopMA1FXBL0kyi8OGtsu9fAV36PsDuT6O
5lBPJvQ3jda3r8Sl1xDTW3FazG45U1FaABlpotaU02Ug0mn44TNu/C5kSjuNvc3+A+edfIYIMTNi
0jFgrtVyonNcaxvblvahWsvM5mMBu1UTQkd+YHdnXtXTaym69szm3vDpiAFDJ8UqNb2t9923avr5
OOdO+p7JujvBDZTMh5fMPvjMpne1ZgGM7khyJOGYNSY3Ly3JOCgGWWFIYsE7WDPWYUKNywZNmGXS
X2jVja9wkRAd+Dl0R6Kufn1eZl3IKOlnIz6qxBQKgYfVVlvG/jCMc2a3L6U35kdvda2L66FsoVAW
B7HgHrXcGT+alSlaDvUKOiqLT6ljCIdmZVIdYy1rynD0hXdBzuQxUlmMLGJv0XtDV0BFxAxT8olB
6/NWrk4BSoCDeFSqftJnXbeD6e7JM1Zfv3BPtA70uUUKzFgSlPelxr0sJZuJn6mcnIhmrySVbJE5
KH2DxGbvuUetcW9l6dHPstMkf2ipXU+ZrRCpCZ2xFRUwXkiLF6ym7Zy4cP8YbZE9rkDRGQm3jXk1
Bz6A4WjCyO9cp7zTR9mYSnp1zRtOQGZ04xbSg9g4RWaEvLH5+ZhDkhbgx8sma3wa45rBc5ooEXnu
tNxqe5CvThwnezzAMvB8r9+ujh0/oA9r9vF9f1R+mHX2bisEFhL1ZODb2viCwEruMeHpPyykE4+I
1/oNd6/xo0Ohx2ZfLs5N3eEXKjTphA2ehce1T7OXpRuapxHPg5HR5IvoDjY0qPASIYFgXYkViixn
OAb6ueCKtObFqa4L51FZhbtxsWW4YUJA+2vCG3rIFzkyL7d0hhIcYkJp4o/OHzHU7Dx9Y3d52XIe
mIekxdZWJJWZYh5YU8apunNBdJESWfDHYzNUlCxNq/9qROxumADbZ40ZwxGvY/2wVMo7MFpMtolb
/0rj5qWMNVkFDXUi3Vi+hirsnA6f5BcwmDbnF+JDq/WqqNX9P12xrrfcQOc6eNlvs1HdSbhlGVGm
LxcP6yeCg8S7MWrXnlNvGJ4WpkCXrCxol8ZrzyyESVqQaoX/YgpXWcHg5v5nuVaUTVBLqPL6ynma
jZrG1Lq2bWgYOQWl6y31Pp0wTNgweH7z/JMQaXrrrUvqZD+sZko/Svhb6tC9n2frfrBB4wWedNzt
KNCbmn7NMK4EkYfBgvGR3WOMxdFQpQ+138cbGuvOE34VZp4UdOvOrTLo73gQsDsom/1Y1vjoEJZ6
Yh/odOmPVe3JxyFPhwccE/KST6k58WEkFAAwVD9kZcVEYiJ/m5Wq+1NpWfo+CHvJAn6DOaORSXiR
LKtX9Cf6Oy07+mtKWmd0RBSIa6MiOREnKpMK+Lga3XOGcPyKbWbcNi1KD6+3h69YWc2mzTBqrEZR
n1FgxIcSCc5xMVqOWd/tnwd7rR/MJc82CnBLqFW1PgZFx/vT1CoGGwY3uWlV+t1u8GSm1rLJ/NJ8
lk2x3N16bjg1nnpzp0iRZUCf0j86MbrkgXSD1oB2ashCRXJgqygsndGn7+bzK+N+Ep/q1XI3w6Jh
H+hNNzuV1lienLFfNvAYc6IP91I5gagVI0w6tmDy3mlAEqlJciZ3kk8KzZwrmeaMbRNVvK6r2V8X
G1Eyfobqp051t0vkqn7EXeq9A7F3vq2qvV8oEL6TaJtDb7Z1pNl6iXBavk5dRRvFrK/e0qmjVo3u
w6CtdHUSZV0Mq59RUQ/qtHRS7Bjhg+ovR/nIjICfVTdnfdi4xAIONJ/jNzfX5l1RaE264RomeD2r
5jqsHI+tbtJ+tad6uHbK9T/TJHX3uqn6JDDpHeFZLvIXs+XvhXLddS7MP6a93+vVwEPeTmcjMfDo
SM4OTKd+Zn6zTz1sGA5cfNzRdFxQOxOeuNN7jfvEXRSLfRxG7pl9NzGnmexmCKAa2Tcdx2djiToa
RRv/Kio047zQs/lbEvd5HCjgvY1eajjtMKurqEZ6QaDyd19xDUnX5TYi5ppbfTzydcxTQTsuilMw
pEHhSPXREXthDydZ6ZNaRgrKqQ99yuYIbVtzmWv6g5u2Yk3CzlISADZXuwcAM/nDSF4sYhtTRaZq
D6rEnRQk3H+YrVsWGckisZjzC0+fQj4w4j+hn4x7oPXfAq/s9lhw0HwL4rJn/B1xKlHGu4ta/R3N
8I6YJkGhJXbLH+UyWq+u003VPvaE8dSqWB1jm2IhMnMNMq3ZyWovtMxPI+oNDvWOCW3I5m181FOd
dSjJ1Ccx+nk/9glTMS5SN/Qz60YjQZtt/5Ix/j8x3r/Gdv8e+meZBi6BBdiZdQ2i6vbfFlL6Spsz
ztdsP8Rpwl4gEK9DlhucmD2zwC3RnDayCFhEkurz7HkDpsehJY/4/5Yu//v38Xc0aIafeJba5OxQ
+5hhkaZ9lJldvvv/6fJ+OXz/938BdfnLX37z2X/+r991n/XLw2f1+7//6/aZTX9Llt//g38my3XD
+Adr4BoclX9Gwdlv+WeynOvbP9jyJR8O9saFvs1/U8NrIz5uOP8ghctaP3U7TgVAvP+TLDe0fwB4
ZW/X9DzdM+959L8lyf9vyfK/7TwLSCEciBaP1L9HysdE9wRUPP3cnPXrfPYeq71B0ztwTv3rf3I5
8HP85dP8P1/D/RubwEpahNDE9s7O0/CQvgXTVvyHRem/fcL+9U/fE/N/2Wdx/SITYuWfNs/uc3we
3+VZbrVfyR/rPy7u3D+k/zqL/vUl7j/VX77ERPuwX41OO7fpWDyi9CQQkdBTYOurjXqXhOWm8tv5
WE4CNVfXHYYli/cTe1rb0hiId+XK2lXD7AbsVZNUKO9tB5boN4AaMtoIpkf0o7L3i2od7uZKp9/b
lNs+97xosoxusxp5Ew2T3jJByLWdr6XT5k5fixzIX5wTnSI1Sc9T58R493RkOUbvJV8oJuSfyS+c
0G1si5TWULFaxPuK90+18RfGC0teE1hlp6DdOfRIa6LNFIDPtAP2vT82IONQl+blkBJELbygGIU6
3LebomSuyket1L56j9QzucIhfzEyZRNY8j0yTKa1G5lgBL2a+m8Nb10U0xXaQZJPKL8NSeTdM09d
2zY7A7IYUBiveIg7igfpVlT1hfGJR5tXde9lG9oT+mVMHRJjUEojkWTTCZp2cy5IGAQiTswwWTqf
L0HnrUek9+UWA8Foq9RCjNZTOKUiORSay0jLtNXJSOMpNOJpIWQcJ2GVMz+QJi/pMsYCShb9Z6Vn
yK8Nbn21Xv0nbvu/L3H86zm6rxL+5Tkimf6/OfuO5laZaNtfRBU5TMkglGU5TCjb55icM7/+LvTq
vSvzCfHqTDzwQE1D9+7de68gNHCpoRx2G5i8SnYyY9BAP66QlW6Uw0frdOJv3P2+MAheMUxboZx0
QmVkK43WH2DhKBONLbVqePLTDSsHMkDSgLB4KgXCRWCnBHr0p7uw9+jA+31u/+8cZ/SlkGhat+wL
yhEoh8A8hU05mlPjp8edlxA2PH/sAkuULA+YvudjLr3W2dkquSkYt0TMOAkE5FHgaeFsNsCVt2ww
c54uaDRG+lYjfKr6PyyqX+yc+2N9pt74v7OcZn/3psH1KQAglUZHLAJN8qpLJyTaWEmqX4RbtBO0
NJF2acagtxZGaiQI7xw7qT+VY2aX8AFD3SyA01pHvfrTFQeYSoDbAGsUsveOyDeIKCvvZgqwj5bE
jFIp1DUfs2k1OrjWwNz9iC6fzKoCjGCDasP9adZ0mOnpBx8NNDtFeOAGeZ/2RidsjbK8oFrnwtsL
new3YTIN0hngjnEfzPyNYHexEhAKtHCKF4E41I1ZJuc8WpGWWFgNc0XyqsaFYByIwWENdOeaTk0Z
h8+/AFLRYAf1fMXdlCMezHbOb6QouD9QcTQ4jIx792bf6oQzKIAk7qJta3F6JQdKYjVqpqDIoHky
ygt6r+wA8TOkY6GfEzm1Bu1cKuLORndCbjZrJ+2Nl/vo0WaHlUg2aQPh0sGhRIMkcdOXUW5IAMHu
KjX7YTJ5BBCgs9GCksFAKL6ev5GlLIKfxbZ+yNJ25MIRgm1QSZGLSq7ggZ0lcEysdtkLGv7jhhfD
FaX7m0DIo1nOQl3VEEmNWg42oOGZvkLJwAYqEqIpY3v62rtcCqhzCbXW42JflDAKb7hGc00tFCgV
NHZN9yy9pGZrizr8mjV/62oAXSsrr/I3s/z/BZc5eR3sP7Dv+Hp0INgij9wnqjQho5Wi3iEn8Hcd
rtQCd/FB4ghQTScBSOSAPJNZemV1S7/5fv/7ALPoxguosoLGMDpwdVTqJr5COnyH640ucqEMhrYS
ClYrAZ7yUXmSmkESMI1YHTR4o/CBvIOEhxbgu3CwjA3rz7hkRLnmBEjmbKL0XUJ1XpQG8DZGJx8+
RjFQkPqquDTpftnqTFtrRWWJjUWETpWdQH+hhRZclQ0EQpUms4n8WpGnJsQWYo4B9xoODTg1V5Rf
ZFI80nhCWJFrUUBqLu2dqGHPdLifAto1BN+wbYTrqOWOb41oxBG9oeLsAJEPe6jDjU+4gDbUuOca
9SiqIup1jH/w2NqCdIUapIJOBZZXbeuUN3sOPr7dCelO12+Bh1Ryl7S4bCJ7sLAA5c88ykS11Hz0
LY65qgOBq+Z2TOd/+1SzLeBA+HytLIVdbrbtIPgZ182IsCsawYajZXIbbygz2jSBkh4os9bGT/Gb
dPoX/rXedmfaqcznIy/FGW62AwOYcTSJj5E94kCjfNXB5SSQS8uNNf6a0Z4Cd8sxsac3NRRbkvno
6ePzoW/GIw82PzfLMSihRp0YDntOHzdbMAeUkWQ1Cf1mOCR3Rim2B8BGLAkFZba9pgBSSASq/CJK
0qLBNhevKt4q6TT2m7SsPvxokFGC1HrhggYFnAtdnaQKPYw8eYRAPYQqClKLE8ANSyxIIGH7SZas
iICEBi0FjCTR8/WsC7eIuXZYQOoHCDQKpW8h2o2eQ7m2V5ayG72XvUPye7cB4u7sd7GcwMeXLTQg
5ZyGRsJKy3kUrRz7S19nLjpGovkmtjViSFNlQJgClgnuLMh9XUoC5LSlkvc6MvGmYPFti6hDCRyo
SAD4EsmK3MBSDJnlA26XBGUVY48DOakkPXAxDkMRK9O7VX8erYAp3bnLvyKcv0B/FrQTlAX50Yf+
aJagGWh1m7pyCNUbdEVdTs8owOfLsKdtwWcoO6YiCbMFbjlix0ihYyxacYwCnXJ5oDhdiJvnrAS7
dw+Nb/AVIZkDHVcdwijAKdZUdaLRFscSgqbOd9R2YOU8X9ALAX9usDMmBC/WHt4VEpahNUUcmv4o
yFH//fz3b/JJj17XLCfoxbhJ2RIbZrC7naSDeqARCqGUiA+U9kP8CXTYE60dX9MufDTYLB0HQY9i
oVYzOL4HhwT3Q2R5jUyOuHvBwRtdXmCN5bZWUX1my00W7sEsfj7NpddI/14Ugd9ReQxcoQMr3xTd
A7SpMmIPya+V3785Xj2a2SyZlro2i71UHJxEKz5ITXz/rqxOtSiZv+qJLWxCHXVEuddEM5UPKM8q
tPpNKbWBuvpX9IVT+8/zid4cgx49yGxz8W1eS6QrDE5EwQX8e8h0KjOBQQ8+kmt1bAOdN4ABA65K
lEuDsIHeDi7hFkYfJeoQpDpRW3+S99YzKzTj7GalxngT6n3wWOxsV7Ze6REtGw4OuAXoqn5E4rUG
AQ6SlONPFEEOzesVCfzVXQGh1tweGzXwDRpWEGCpEa5V9SpX2eiQDUCpop7PrSWL02t59FzTVeEu
WhQe8OJNiO826ogHxCfswLVEpV95ZG0rX2Rh0U8FvPshaIkfx6TlseidSqud7lRtAW9Cb2gTqqkp
bfm34hCaqZYrcJM3kiunMrKnUyt3npth3qMZztIAFBDJFEwHbPD4VfKNmu7lLCplaBeCNMPTxpgS
OJNUxufRtlD9/Ds2Q/cKwiy6+HD2Be4e4NzgHYVrteTl6kuE5+/gNCu5ArP0dma5AsePftKLHBAE
Lgl81Lbe11y9G4cNqJVt+wLAD3DTTCkofqvXre0ZfInOITBUBhnsoArR+7oIYkV6TTOTY+wKCjmg
JQNTYMXtFoyKLonApDpU6c4vwcEDT//5Z13a8XN3hlRIQRCZHrzUISGghQpClwrLdFWQYSKtgiUp
8wohu2otJ4pnAetn8aoRWTDGVnIbdwMZWCnj+cMsfuRZYG2pihtiKkXaE/ibku8NQXxPwG4WjgFp
Dh2pNMyuzCQZnopaDoTuAPBnFchhTQMjDiJtX+te+DE2OF3QnuVABUI/GY1/3ChadWSOHSEoMI1e
08652XM8WpSzeBwRwgSTm7Ydcg8FKT+Fa7Knjl/FDh3rTCYZFSXFdEcKL0BoFJJK9StC/EtF4bni
Y024EMloCBSF9+5LrjaflDm8QyYr3YXa86/BLCQ4c41ktwRsUIowBDzMvV1whSP6KVcrOzUGE21e
a9STz/hAbcC7vRJb/pAZwUuvtFfJdmV/5ynIxXRviyuTlZ3FtfU6hZsHr5yZRWAfAFSi5/FQWW/y
oMwUduYqlKSjZpzDFUTOkOZqA/FDH0idixQCJFI4ycoiHJMordyGrS61PyR9ALCFZ9HzPYq9XCR2
noPniPxQ7iCS4JseqGSJPL4/f5M396xHDz0Lz0yCAh5wYJTTKJwO+oBB6bjAac2Lp73iFDV6g9VJ
nbKrTfz3+ZBLF/upR3MfrgUgzryyxZChxcZy72Sb2Oj11mLUahsAnqbXMu7XoAVbw4HSgFBPvp6P
PH2IR3OdBWqoSsRjOg3M25yDiojaaxDY3gorWffSwr+t1rujDi5wkwMMfh8aAgRwP4p0yq8Q0qC0
cBuoz+dwE/18NIkpzN8NUqfSII0xBpHORCYLuDTtYJCnSCA1vJFqZnmHaL92diwVlphZ1ANu3G8h
1IPBgDm/9GdwyV6JvzzKWtuIQP1sZU4LyePtBLibkw/keJePGMa7Zp/dabS6n94RTP5MfmcXwqj0
8dqc19bf0oHIzDJJvwlGnsoxGm0QuIZuR2jHfMfNpva1EQAZKlS6A7FrrT4EK1ctYSNrtqdWYRMl
IGX6SllR/M6AFhmp0FrGjU5PU+zNndgdGmzyNceMm7P0ow89yzMT8AkIBu7vTmcPEA7JaL0aeegf
v8EHCeAAnNrfTXsIuNTK+E0M6cuCOTRWnoAhp2crWeXSapvbZoL+2VcBjXcFHVNSUtn+SOP0OnNg
mzcc6sr7wOmLjQBuVoCourJPbwWUB1Of68rlceCLYenRDintmghlAcUV1QLfBQRDQk7BbEm2eQYW
hE4jVu6lcktkh46XC2SzV7o7e5KG7grglukVUlz0sacUJLoACgmF3sHCvor0INHZ8B1ocq8CFwM6
P4cRhTzJ7CuznwjeMvgNZPi3gRingHDYQcRDTZqDV6N3tvdOWaGJDIQJVm43t5k9mvEsJooUS/AJ
yEtOq0ZaYks6rcHaS891cK6MUeVVXvZPg1VvWLVwasXfwqZ3wx0G4yPW8pfn2/C2qx89xCw+8i0N
/miC184Vag54zNtAWMBfDkbzA48rhtJQd9N6Ti7OIAhL758orYj78gUZTqgktNxeAfXc5dBjwS0+
QGBnBaUSIV5zef58S3WVSRzuPvQFaMgLgA4iTMB3K4G8ltqVV8gmbHvA2jTaAjuw3qAYwQN7rT0f
c/HDzMJtMjY+rD0xZg+VQ32AcFSitZUeCio33TkBxC8ImT+P4ktkYFyuf0U5PFe6v16j0GZnZaCE
VMeM3xPgZe7StTLxUnJ8a47dhcypnyZEJJ4LbB8rk33jSukIXhqcMRUf54Gvoycm/6XQ8qhUKDfL
uVFotfrSa7lBKZXly+fnb+jmNfJo1cwyzSSPC3B58SRZojYmkJG8Mtp0ogI/LwHyZWXo+8pgXFyr
12jHmqGB4gOQ2Qn2197TmMFMRj18ozZerfXnQePPyTH5cXc8ccjDV6aitLUEbSmi3uq4d+/Mi3tg
KafTzHe/chF84S0KVrBTVuka0p8246uxXRNn3wAIC1huf0uMxprtwWIknYVzkslBRJ0SrUzutGQX
2ZlicUcNPhHaWVi7CU/v/MG3mHukjnFURuy0WksshtZpNEhqm7kWGSQ6Ya4qbctdcGDfSiXe+gZv
iMoq1mrag49GnuWRCQMGF7BgFGrhjDqqEEnQAaFTGBvrYR+pqe1r3EoKtNQAnlsSsgA5hOl0wQh2
tcXanBpfcke0E1TVCCW5AO5ssDLyx0NkeZdcITaSuqZJvZBC3op8d0uI7khIwYA654hHSr30MruH
2sb6Cl0oltwi3/3Pw+qrLUEVdBg9Mkntr2CAsWUQ1tqrW7oW/kdKniabuJoWSK2DFYOTpTJ4VbwE
Si6TKqX4uF0T+h9/LXouJHbULH/0XPA4ShbD0Ypo8PblBME/dAtPLP6MKqXvoYO19xRo56iJWmlX
TwWje2XwhevY3N4ghMfeKJUYO5JZLVFwFdTWElZmaV6zFLIeqlDkp+9U69CaZI1RF1FvJOVCK61E
S06gRyueDkK7wpnQvpQBV8JJfuDl8pNWM91F6INk1wZ9adSK1DX72ttN89EmnMUYlglGCIfjsVqV
1FK9d5prK7c2JaPbZwUmyFAaazRQEtGqK3ifcv+TOe6+0ROn12rDRNnPAvHOoHV4G2qd6Vuevhaa
loLv3O8F+tJgxE+HN7UfnU7jDVbJ94UCurZMW5UKXKYlHItDvg1XjCKXCu9zF98IEtOJO42YexB1
FPYhYY/ygXGhVgw4kupVnxTSS5BUlEgTWSCWVuLT4lRnyZzQetBr6UXKGb+Jt/GCxhaqQOUfZAuf
IP+x+zyBdKY8WMy5s9iv4vX5Qbw47Cx9gzFnXpfTfEs1OQ0/o5oj9PvTqgN4XG2ww0IUQGEAvfaC
F2I+Of3/LlqFSY2KHyDEzoi72l+XOTfFEdQNLLAj16hIO9BukOtSZX1V+scckJzlYzSUccIYwtfO
cJT2yFOTSvf/tCBLyA1osLXMfMArS46E08BvgzWfiqWJzsJYB1LbJB4D7Fj/QXFXqL4j5V3zz166
ZM+Ns2sijISyxWvkKDnhZXrrnXI92rJn8g2WEdT1+fKYDuIHsYGchay+B18azp7IP4ZYwEWOiMDu
IN/yGhJ+kgiBstzFFakPV4Zb6hLOjdRhjogUL8R4oESAdbsDXfpabMM9VJKADLqUZuWMdmABuf9T
mbSZ27SOlpVav/i42Tyf8kIE4OauXKBOjGD8YbF0P5zqblFtYt7CA0TRR6OHrtkPY+encucf+dM/
DjjLgqQegk/Q78ENZSd9S+4FGnQYiGfkTpK5v/QrfQ4a1Q8V/o/n5iq1UsRbSIj+o5DupwKcVUWs
oH17zk719I6rl3jfqYk1/ki2d06NFgtrk2nRKPOokhZ7iAyYzyf9eHMAEv07CtSwCmvcGPJhAukr
XXvyi2tTcWsX48cZEXeDydzFmKKTinpyXAAKiLZrK9DAU5enwv+Ior//+flJmqM2atNxla/E71sV
+b9b5SY1fh/XQH73hrbHjPAuHT90WIAoXTlBnRmCbYfko2BlZJZKtydf3VfBrkUlza+BxZ26zmxT
GYibEc3sAA8ZbPsf5gqtw9wWv6Cl0L2CV09v/GOyssSXXv4sMmXh6IGQiUcFAEWLLsHKWfI4zf2P
IQ/RNKCkVvhZnntzYTkkfPT1yXsnXVWMFGownq+chVYqJ81iElh1CVS1p8j3HZzoHWUxOs3JoQXa
m6ulF4aW+Qu3Ffes7L3waizjSEFteFdMdYh6m+kE+qtr/sELqTHsHn+v4xHCFWxRYaUNGgDCWF++
QiqxDvlKmVf/Mkq197VAL1Z2zQJ46D+eksQQVCJEW7Ft5EALcD0bdV8HXVXn1UMuMwqI9LKkQgtZ
xavYeitre6H4yU1a+b/WNlwrCWHAl23sqYJGyzRpBoES7Xwokm6kU7uBOcWGfqcvkFw5ECp7LL+r
jf8BeQmLxp2Y1zlOJ99qO9mW+15zN+yaS9OUHT3YdXMHHLZq+ToNaiyG+i2Ghk0N2A8NuF1IkuiM
rZlR80vDzMJVA9qhF5IU5cQ8IHJ+1Coj5GehB6tFwrfLj7IQilv4nnBArtfQ1guB1xZrVAuy97I9
1zRUagGxhGoCHzUmGWCxAkBcR19wypX9FgJDMciM9S6o1RoOKiiHQEDiSADMxEBRdvS/WFJPQJVO
Udd0+7RRi4HTIbBhhqI+iY9EWpdCOZOkP2M0YaGDwzFm6F0lQeYB4gX0sB8+yvBSQuObJ69pRxl+
xMtjAzVGSHNAWcEI49eo2EdgOkHaQHf5UiXYFt0mLlCeb9vb7e3Rl5rlfTkEAammq5DKf7Mg7ecq
8QUV6vJc2zDpSL5JVxkhz7cSipb2pTjL+JImhjkIZCqdkvjqocpB9BpgLpCILSHkovXpge/Nahvz
MoE+Y2E1oJ+hMBkDZxHS+vMZT2vj0YRnUZasS4HL4FvsNJOmUIQzQRdoUAuLdGWAhTYcpNZ+b8u+
y5IY/kFT4aZVBy0yYTKwrc32i9BY6zs8TQW72KA3xAWwqeeTWiincuIs+rJJ55cprAgA1oYK9a7f
UJvw7NkQR7B5vTbAFRk26Vqon3700SucRdfYj2G9IICa0NHDhRtci/H6yzAGejdwqhROlfVwV/is
QYlQjBgYrXcDUEn/DOIoMzVj5l2jBGi51OUHC3BowKN1C/rK81dxaz0+eLq5nR9P17AaSBEVQ9Ea
JYujf+hUCVKNjbSMU0hoQMQQ1emg7QCtD7lgbXo0ycjKfRkmmyWUeXGzT9SodAL04bgIVHbKzjof
AgyyG8LmnlYLAKKaYtB8wgHWI6zfWeYzwWtHZ6fI355P41YIfzCNOdMrSdmCbQYGJQ/kSFvmXTCZ
c7sPUaJWmeSDzxwBtWuolzt4apfTmjOQxRREKpTxxQVqHoBEaG6s7Ntpez56ltlBU6R1GDUuVpc4
fJbipYE08fNZLuQmgvB7qwRiloW9m+NiMSguZZcorFPpteWsSnrhgkxL1mwlpyd9NIPZSZGEqKbW
PWZQBaDqQGAXyiFaKGwg4WTE/rbqf55PaCmeCrN4CpUZPnQz7A20dPfZZ2F3L95R0OJP8W28th/R
yheZ0Xr/L7ScE2aRFEDyCo7heHOsUe1KJ7Z8JVZFdVQkZBs84DS4GbUy5GI2+Utsor35upZ2LMUa
YRZBWwAjEkj7Ib4dGKhYACuN+pT3IZxSE1pH38ynCL0pdh3Gv/TtZvGUKoM+5Kapdgqxx01XG9Xe
9PUY1SZoFRmB+g41CaXX1tryS+PNYik00ofOHTAeg3aMJF8g2eesUcsWcAWcMIudrEg0HMTEUG1E
ZX3YQVpBDs0ezJW15sS0dR6s9Dltx4dUKuhaWIBx/MF0f7hjYXWk6rcrGMClXHfO2AnYrO686aRp
9czuzXKf2BCZV2GWums37abWMrXbw0BA820oinabsFg5424B/NHMZsGCa6uuDhlERHyVN3gEkDJw
+qNrRBxUzcwRmn4UdFTl2ISyKYd6VaxVUBJ692AU0WjDBso0BdQggCoaJrMGRVCDPXNY2fYLWcWc
tSN0cG12O7z1Aph1nVeQ9v2BTDFxAnttIx1ptd22RqLCaGdlwKXPPIszkKYuxYIica+9jk70AU3R
AGgbYTsa7hltW8lC04vf1UbwnqzlNdMSffT+ZyFniIcqoqYhC809Rub0taGpboO38Y9BbU7YKSLo
Trk0RogtFB67Y20lNvOKjrAaOSAIm7k5qKXC2fFnihoBaQiX1ZL20uRmQUYIIChXTGkhx0AW8pIZ
k+4RVGA2fWj7G38FT7dwkP6HTRANLiEVuCRHPa0MEFiKO/P5glgqdMwFCcKRoOswQNoDK5LwHWL2
0YmhlHLvMu/JYEBDPczUpoXKs8LVKOSePfYkUUfcVISXtrvQJoRL4l2zB8uyYZTwSNXGyGreT/UX
6vYwaAlcHa1wO0TJxuQm9ffz8+deCojclBrcFYVYz/WGYYq28HpAMcgzQp22gPc1xNM/jjDF+bsR
kpDJ80JKp6LWt5uoLJNDl6iAqpXaQvqwaoBQu65Sk5euONwsSsVFF0di1uE7gMeqtW/CHle5U22l
emSNR//qnusdwKT5Z7ayLxeOqzlzaeAgOQ151anWUdhUKsOeB0i8v6t10IVsf85PgobsSEGhaZIc
wJJ69dHxyrekiqAm/1n5QgvBbM5DCt2ATVkCkX3yZ8NWD7WqTeSYN1Lcm3NUCiWHPkNUlO5snM46
e4A7BPA/ZrmyLZfGn2U0ELVnyQLatw4qVt1PfG5tFwpja62VhbOBm4UWyiMHCK0SpDPu+7372Vod
dPkO/Et38uwOVgSwAodOIsSDFP7r+QtdSKu5WQbjQhqdFGF24rQNxGng+YPGYWZBBwnSTf9WrORm
eUwIcQSfyPHKcG3/ijc+Kz9/9IWXNac+iANXQhISv+tCya9uK7kldn4BS7S1g3NpgFk0yEkpl/Je
hAYFnLV26UU8eqjeONKxVVyHsgkj1ZI9cXHX8JALIZ+dxYMK1j7BEEmkA0F+2FofC6ZQISwH06/A
h3SCOgKnRoHzucsuPndJm+Pz97iwpNlp+ndBj6JH2ClM7xHogxdsmG2xev9faHJxc+NdQuTopHfx
Cr3dcA0P2ZVBexJqw+NntF+7xi/F0TljIC4hTw5oPQA+FquB374R3norsukcLkAoH8NFzt8Ue5yf
ogdvoJXVtxBL2VkggBjJ2JAk3lptoe+SvcD7zmy+hLWfX/oos0gwuNCFJTvkN4KEEhvJKeDrsF+N
sPL0S5fPOVq/gkJlz0fD1FAdShmikW0HxU4ZoBmIyp1ciKTrDaU29UoMWMBBcbdc5G6RQY63gPcF
jh6B2FJf3LYDAT+UPcs/ugmwtKiCOgAwr4y20B6ZQ/KHOhVauBCgQ43rH4DE5j9tlBsU7m4OItlX
JUW4iM58JdfDlYAzGHflOHiarWDJb2DkB4nzHCSfJW0pdZGA48XOAeXjwHEL7PqSHoQNMPo2d0zV
fA/BUD6Tc4UE24XXA9UH1gWI9qu4qTRopFlrUJqFZi53w8HcTRhdJrGTwqlrAEhLqpM2bUQoTLqX
fNM4aMkoKGzpcCPZ8WZnNiahIv9TWeDLuPfnb3whAs+h9YHLwXmhww2yHGAdooBh3bXQrcaeeP77
C5v41i65myAcraqgIDKUYGTGIXYQSZGJg3t6/uMLggkQI/sdWJusrXGA4NfH+CNw/HrTu4bw0RZX
l1bhMhIDntL48lpbbanYMofTDwQPg02ix5UIPJ9RE49hCNMKyhp9BT3IAOllJKokOFRKfPXXOrVL
gWQOqydqnoyqqWtadF+fTKl3tN7yemGFcP2AQILZlK/uB673z9/pAt8Rum6/32lNCC6TCZhk6IyA
YfWSnJ0EHTJEarnp9F7OL2iKorLFH/of773/DPYVVGmu1drtfSFfmmPUew+Wvx5koZxeJ6/Ntdl5
NrNDq1LltMwJbVRcv3lgbdMTqcb/mBXSs7yAr2BcLkx1lAnry20yW9CjY74J0KKsFeKd3NTH2nC1
lTc8rc4HIegWDO72BA1HODFvETwp/drqyOW39aUwwlOw5b56x7UyxzczCzh69H4MTwl3/x9Q3YWr
9RzqLVUdM7IBTnLASk0KSs6NNcJBOZbHTPEHLYF8UjH8WyZ/W2F386QgiytRMbItn4H3k9ae3fi9
l6706/P3uHCAz5HaedG4AlzCp+wU1j5waYGqxwmcu2GtcboUnW/13rsJQGMKCmklhw+lsi+jRb+Q
kZwY7oF5nbJTVJCAIB2A7gT4GvvCDqePZXykuDo0K7txIWGdI6thxle08PRioW8ftjLUX7dZ1a4c
hUtVihuP7H56LheyHIfpwYYN8vVWeiFpHXci1mIktZb0VnxxiwNfXLtUHQEBzrXiJA4QyH/NYPkJ
T/I0gceH1Qt248LZs4MCdgvdWLtFvQO3Kc5pOTlgrd7oYI5JmDR6iEKyyUtYTcNVq11ZZQsnzK3z
dzeLjE8D3H+QZ4372nth6tOkbxvosOgmwpWvsJRk35CBd2PwOdExFGQmHfLqXxizRhGsx7VYjrfI
C5Tny3kpyb79/26QrOIboWpqJNmNcGwY9pvyX2i06zkzkSA3+8NKEfT04QBcUO8VLKUhqwunLjg9
g9bMZftcWjtWb+WRBwHqBvu6e5ImFTmIrCI1JqMNN4BRSUK3+1I0p2LY8xClJXw4P72yexqkqCCE
1JpRDqOe7fjcYABg8CGDNVZqGk9CNTV2JvgTpBnuE/ZvHsY6pPpCOELDmxdSghK8szMSfvTOSLw2
EkwWjIAC1LFWJUwrVjw4HNJ/SZAaKDgGsfE2FFA36wKZYe002JZFrzaeCo6bRoP1INYOyX48/x4L
59AtCbh7CXE1Slyeo3NMKuWZt/+2dmrDes54/usLG3uOFx9YmB9Rbok4zH2T9bvrrWzqhXzulkTc
PTWUBL0i8fDpxmSPQjy812BQJnurElUL58cc/D3ysHtLWVw3u9DiXDV5aW3GpjRk7FB5X0sBFg7I
2za8m0TTw8ZIaFEkbHVonsiRnFuUmVih7uqo1kmHeGXLLdxibmXQu3F4WLVRJTwGnJEBXj5+h72Y
DOeK5194qSs4B2ZLmVeRWEVYQLj+7SmoRkKlDmlUYpYWUEkblM81rPjSTK/ALdv1tTSiyyrqaiEs
zkHatAghVjbzUfqEZ42CLI69wu/CCcDjnxoTkhIYo+ZrgBVL78L78ykv4ULJWR6VRdCZFzms6thq
ddeoDLiPXoJNookqZ4g6pHjE78ER/nGdkLO6yjCQqKqk2KKd3e9FO9oCUsQeiBP8eBX4chyGlXvG
wmad47H9MmvDRMSiZ2MoaAMyFXKXlTe2kMTMYdd9XdWM6CHoU02zjZgKlVQf+Bd3LzBQE+N6jakE
JXNfepLXihEtZJdROQKUyaTCFbV2cpaBz+HPytMsbDxy+v/dhnChuQqRbNynarXTqlOzTbZ/YVME
CoZotlt/Jd1eWpr071Eiv8izisZnK6nIIWkY9vSZ1hZwGoRJMMyurbTqVzbh0g1xjs7uWOhvoz0/
0adYG/w9G7gf2YGTMNgi3MogS/AQcgqWd68NZj2UJEwIu9SitcqYBvG0aAvPNxWIQwM02HIDFqXh
nWMjfBEOhOVL8oArhbTyBAuNG3YOyAYCCECHaZrAbIAiAwtmAA7AWVfWYrL08M4Cv6nfUxzEsCVL
2Os6EaxhEhzdJnzMKp0CA7K2G3/lVFwoYrHSLICUIxRzhR5vkjAr2b19MvBIbDBroD0yqNF+DTe1
NJ9Z6BiJMZYYGsEZPqHAbeQg2AZWcCiPazCdxxubneOrOdeFiYqAAXi7kpEdH/vtGjB86aenMHW3
3OoWzj5hhp9mhBeGvbauzkRQAdnn/kq9+vEGZaVZGCgYoRGIHgMMlNGcXGiqSEBkFaBmK7y7cvYu
IPNYaRYF+jENCdyv8PITDcJ6Tfbpx4qIGqnNQIB/2FG4YFSQG/Jg5AvacfFDSyrUkAPoyq916xZq
HewcJw3nWmbsKDwDzKQgKwQjIiF2AHsUoHcXyR15FdWMuMKsXQ17o6nfxMHkISySbEW9Rbsdd598
SzgQn/qzEoCnyf8382bnWOnBDWC20eGBxnOrEptsR2vB0aAMjpPBp1gpQCy9enHaFHcLqPR5IiA7
XJnq4ZXLrHLYkDDpqaEnOPIfhTjIbGMGfob7nRqif+nTdiaaA7ER+gv5mXZyEK1hJRc0S9g5bJpI
BcGjJdQIuI4+NF6pB+8BbBElgTdbTg+Ybhsy24CBhYvMI6kIr1D3SyiLrHGV2CYkpAU2buqvrMmF
jTVHSjd55ktugYchhlRpatCdaMicCyBUQ4rTXwHtPM7QYRr6++XjtgrXDx8hLhfMcUS7izsVPmo9
K0fB45yWFaf/333bZowg951jDmkDNhIF63So4/rcWgdtCgEPFugcNAwzJLgjTgcNOJhG7oxyu2F2
rQLCpQaYC8ofzzfCQngWZxGIkIAcTUQM0+rNJ5Sl5YmeQDprDa2F3Jydw4KBHW1ZWI2iCwBBroN3
HpR4H9m8Krwln+0r/SZAgQHyTt6WUmLYU8KVSIWdxmpzaGkNzHrCAZXHadNO0wMsJOotyLJLfqLm
4Up7ZiGAz90PYtjtwRR2mh7IwcUO6YAiovW8sk0WKhXsHA5bjR7cIAmk+WKE4CB311QXz5B+18RO
btTRhungZUAJkzvG5vP1sMDBZIVZ/tGM/phl032Z7lQRgcGkzIyQY+jGhHKPHg1tlqHKwwfOiA6w
wC13w8rICxg70C5/byiYupJBRmPk/ht8u7hUYWHDo1useQa7j3VCCa/QDcFMpW10icDNR+qlraUp
C0weVphFCynwpCECsxztKu8DPoL2qLOKiwB59kxXHd4jY9g2W4BLVZB30hNxHEsZKtjbcMPrmdn8
D2fnsds82qTRKyLAHLaMypIt5w3hyJwzr36Oe2YznvZvYFYNNPxZFvmGqqeqngO3yY4//3gH36vz
X/b+z3baKLbUWFY4uSandEt/3K83nQ+XLuh2fzlJ/fqef8Q2raQCptTo3StO1lMJJipxxgNb8SF0
Gwe75EPoa57qYw+k0f30x3b55cz82UQrl2snpmCZDmYifwk9TXvmgtUwMNv//OR+2e7Gj1BnQfGP
K50HZ51jhjG7w1+tjr8FMMaPgySb8IFNVRK28iC/IoKzMx77d8VHL6sP46U5JvcsUS8Jqkt1kNtN
njj5TnuWD8sfj+6XBAv41P/eHkaDS/A/DcEt5j2vuAWDrWD6AAgzVBln/jQB4/0lyP+iL6g/+2mX
bm3iVqNyMtJECznTqem6/xAvEKchOqNzveOU3T1Ou2mn/6nLfi+9f1n2P5tsZ0MQw+V7SfZPxUPD
GAfh6LvuAk3e9p64z/w/x2q/n9m/fdKPo2asFWltZjoehlsBvwbbCIDR++Wx4Zj7I/f+7cv8OE8G
cxmlNempxZrFsDFlKIhd1rR/XNu/5aH6j+jDbHQsRCTWY/SK8ZzgjQ62RpFzL/3VtfHbcaz/OCCg
vSzxMDTiAVj2LeXX9G76Uh9o5QFTkCSMXjNLKF2WHdxZF0z14pbHP5k5v0TnP1tiMzX9n36olSRg
1/qrcS4CyysxIsh8I/Vat/ljW/1yYug/ToxOmtN8VQcalRDDV7GzF/1kDhIgzb9s0H6JsH52vxqp
0UaL/F06D31Mu1vBXWL8bQtaeYTSafEJSv/IJn9dFD+OiAWY0NobHH/GdJ0TN2xfYfU5Bgb4Q/Qs
PAnzU/KXt+kvgc//aWANLS1XIxpYy8RVmDStt33xMVj+bPhzl7v/r+P8p7O1WkimJoYwyUOYa696
WhdOPqfYkrRTPNh1YY32f/6g3867n/2rYyyHkVQP6yF20ol+3CyFcPKUh+5AL2HhYv3tKjg7VY1d
lVt1dcfxuWxjV/lrt/12Hf/sZzVMs8uNdFwPY7ibqj0kRbvE8qr0RAYFMf2FSL3iJb9L5m0Rbpd3
jv0h+izyQ12Ifyyffxqm/uVU/NnzGvZGYeHLj11te8ecoC3VqTutz6Lhxcohnb01xKfRXE9Dfcr6
l6UJCRpUR6qeCiCwTeWMeXM/zaWjikxuQpSuF+M2zTcKzszWHHnt0HiF0jhFuEHpwLw1JyULdMyG
pWIv17VXpK8TlahSxilUBLp+1xkfy+D/P1/xj/MsEZWkmTOesLAPd/JXeUd3xc5wFj8/tRvppror
M/ua3v/xab/s+p/EvsSaSqkcYX8MTrQRcXCaPOq+fvTt44PHZfyK1ovFN67W9h+b5RdDNfVnx20l
haYEgAqbZKa/5buuQ0kqy7McYfCU33c6MxrRRdXw+FnvylQLoAvbepl5eVIedGM9N80dtiSACtgC
GBLruhcpdCvEQKxnB/+3YXFrtbJHqYSIMNtG7KnDaQH2/J8f2T9Hx78tvx8hlmlk/WooEwygsMdu
gnLKqvqrtslSAyXizhxxquzYl0g0g7wEcvyRCae6aj8wB7ej/H3NXodKCpbo08wfSwlBazupgt2q
mz59FNLzgDs4ntHWNcyCDFU/wclCS6d9wS7X8fbu6JwKc7eRHnUKOaJWntUqqGvBFkRgqZ+4nDjw
eV05FuyifJrb/DgKQW55HaCMhV+HI46llEfDMh2j9XRGeKfqjxLpL61JvKT/HfwJidFkvYYZsogW
ILnCrbQpXQTbh2Yb07Am/FHU/OVU/9mHnIJaHxpNXQ4mnegqRtR2BAYjqhjNXu6s8fk/v+lfhlVV
9UeOmbCg8knDF3t0pyPcFMvPvtqA5k1tIwfcvZ1NfXCVTGcI0oPxNEoeRCvNsGWnmmpbPmSIl/6t
8I0+6jZj7AwdYiY+GuOpxzHE/GNB/nYp/GxiHiRJhQ3BhuJAzso3rNj36nn1xG8rouzJcPqeQXiG
TBwpdf9KNH6Z91J/tjBrod6L0ZyKSMI1jfLdjbpSXGDWTz8nj7XpRvV5le6m+n3ofPGmCZ3FtGfz
SZVmu+urR5nZREa/3odwdRWqVmLij9NxWZw4dwtEP+2YxvofGftvKcnPluhUZh5aUAgRpQ7e+epb
Kc8EozRsFiSvi54tpvbplG6fxeYvSeS3FfrjFAcDXc+ZyEdiDXab+9FW33SXv9LT37K8n53Q6VJ2
Wfnd3z8ymRCQfcsnreYJb8c39Q6ZHBN8PBX3y167s27Kr/G2zZ31ImE9HlT7v6pcv6nG6o+YdNEV
q8q7781+o+/SZ1hDQXqUtpKb7cZ9fi6OKB8CtpjFh8qf8p/3pCb/s8L+5fz9P33UpkpbB8jfQ1yk
d6po3YjLUy1kb+U43MD67Q26QmLJljK6ilY8CqThSZFuEy3atUnntl15rJrIlTkFy5slvJiJX7U3
Y3VNNTh6ZeY0lB1AJwKdt9xoni8h1qNg7D/icNj10XJqtWJjVlTn0xr6T4phr4xNc9YRALUkm1bo
FA0YyqTdr2GPCjN5UR55E56XeewpITOyYn8rSNZit5aO/UjlW7LkNrPqwg+wTXlbFod8aI6TdW2Y
klTELT1tXl+aMTNvZyn0+tl0BPmVK8/tw8kfzOp1SLaiNjoSX1czn9NUpSUH5oRoh8NbUUGByfPn
xaqd0viKOmtjzp2TrXLjct1kvV/Pj2LhCz2aemW2qZNH2CJkY2LLyyVW88JWpPoUFVB0zWWizymZ
an/tM68f5h3BktluwWXtVE1/CaN8D7fzcUxz18rKe/i7Qa2qz7GVO3NXvMXzdO7neCtZwVDjBNqX
4qbvLZtJAblLD3XSYqSksgsXOS1xUFKTcrC7Cva7AsW5XOE5YHElP2dZUMi7NPqousFVcQASTdWO
U5PTt7SNkRlXdWSUY6jF/qaZ9JfOVE5Wa6VBawx64RmFnr6Phdy8DVVTYMvSQIgorZkniJsWUCdh
Lt0IuuJWiCB6FE1n2DzFxR5bg58cZd1b1NHWFA4vJuS90sIVWmifYr2NnrSqfEyLlz7vx4OWaYE0
a241ZuYmV5cXqVvyTaVo3VMcY01vqeXXWjXBOnUYJ3tpfw3j8zTct/o5jjsHTjam9AtOFM24gSVA
RG+U8SVunSy0PCUKMslJw91SFiAiChCLpjVQodm2McDWm6xZmNH6CFVbTi4Kc7jxPo22Rbrp693c
njtC4TgLHWWo3RC7p9nGMy+ebLF3cWtl6cacw7pbCMEMW6BPDupwEBdnUG8wpM7VDYkoBnCmcDvO
h7ijpQXccusgYBseJF/FCbMHcT3C2CgmuiRb0W0lOxSWfS42xxDTkII6ClZoF3ONby2AjQuTHFV9
mrJrzbo1nhYRxFgDxfOqmcOhaj+L5nNmz6ktUBH5tZ5ZJMp42/VxYGbqI+U6RqsMUhJhdhM1pd1P
jPGvHhyydCdmj0v1Xale1vCumuRqa5TiGbORc95Kx1ZuvQbK13bpo8dBMv1IR09cbzPpVDARNk8v
a1bt+RrLRG1SwLinewib1Rmtfr+IEV4T1m5SQmvbl/JVWdRbmLbKnRlO3aYAhSvErqDM+V5LESXY
vHVRAmwqMbJiaagUsFq8nlK7rkRHzR+VJnbnJb3DfXtaeOcxaNrG8KvmNK5r45jg3g3FK8bCmzNA
K61fzOvj2DDZDepttARiUXuOTsNzvug81OI8TjB0Bfyk4hGpPMFKAzSMEFHI6j2BpaLliU96xrQl
IJ3pbpZSvzVWt9IUpzI6XpLYbKXGLWVP/B6SwvWlOpRCGWHMfRQMd0RVETHV9qBGud+/R4UKOR9K
DZNo2QrSRLP8RuyqjRLj3mHp9XNTq5daXsJDEV2n6Tw0n33aQi6n/BhkzZ3JW9cT1KLepWGf3VHo
lWMMotMpe13YJGYZuuVwWvEmN5PmIMT5tkDsj8SscNrEuguBC7sjt6Ei6Fe577DQFrIdD3gKmvyI
8mRF3tDb7cHgZDuLSNfGZeyxd2bkJ85vRPj1+QvjxaZ1hbgijm+6FWq2QLvGS24F4rKBPMKYbqo7
fe5Ib/zLZt2mvVMDJDFtEPESrYwUBBR7xMldT04T/KLqIK52VNxW0iXB86r0ehKYqPFNad+HN8L6
FRfMtpXvUoHvBcwQAxf2bIjuxzbeCGm+1eP8HmQ7TutZJQddsYspdDRdEZhjbPgK42uaBQF41oOO
+2pQZJgXmdMN7exk2NBiy6lxpWmcgt9WjvtIueMkTxZwSguWRS8apYRI21vkV2o54d1g1I6mbWJx
7Z2yqvmEqO+PTWkkb9K1TfxZ88KcITndkb/Ls/RbFoFiGAFTVBjczoYj6YnN4vGiTnWEig6UhAGe
6DJpsrsavS2YoBSNYwegyIw4RNdt8ZWvmKIwL3FbQzzIMPfe9nrm9BWMurScntVuOM89bukYkiN9
LF6ZH0DJZTJ2ZZDsRm+QdrXiCbHXKNSMcbXp+VzTcuIp6bGT4am9Jtmpw6k7Iy2aGF48lutWycgl
1U9FZERfdZfqlIr3xSrYFUpAvzN0T+oosbT3WEcFWneIVDeKGahrhhutOtWj12HZpSIEAEYtwGL1
1/VmpMEn7W+ZYSzDFnJe6eHSbRrekAAZUe+XhfOonH2dme1OHpx+mQFWu4P4YqYfBvyHnjTGTz4H
k0OCEdSKc4qGF5pmMYiXtpWlOLLsS5JntXdtdK9VO+X7qLD18ViVe6pRUXHSF6/F9xeFWrUrw6lr
zrlnYb4W611F0qIO7hhuZYbBhqDsNxbkTzS+pzXaU39U2Rxr/Ap9yzdl62DpzZEoD27vhJJvSL03
NAXnULrc1ou2jXijdSSeVbLQvE76QwruqGxbylGU5xy1WT1rnXcprh1eJHZcMUt2hs9ul1Lspbr+
ar7ErZeUK4s2dRRd3kRdvseKajd+P3wUXXPK/AFCaLPi9F75Iwd9zbtAuenneYfhhSM1g1sup5wq
/dgYl7Z3rH6Xx70rz02wDGPpNG1z0NABdEjaqtKcm/4gC9dQyfed/ApAulxCxtr78aIkwoWRE6fB
IBSXybvBQFMSdroA/rTBYnKeJFudndRMj9PcKBxPpQ6js2r3g2xUjrUuRFbSRo6eBgPJaFANgiqx
I9gjKItlw1+KuXhbRy781FDctPBpXsYn3qoCNdL9RR1wYercYVXsAfUf0VI8GjX7N9tyCRgq09fV
ulMX05dL0kpZD+JmOs/TE/Viu1E7R8Q7sC0mV4bBuFSqE2sHK9foyy6XvbU24Inx4uBiS/RrPXU+
E4nwI6HJogVYQgE+WYyfytAIhPBVRDJAbbNXa2cZN1BOAyuSAZ9+L2YGgcJStc2btg20ItzVlvm1
KJHijqlwKcptWIuvUgq/KuFVa2MTyPXEE0OZv+8pO62BeaWRXNNM2zL2NHw3RCFr+7Isc2C1+CON
D4X1IosP/fqgLoR1Xp3frOAApN5f4PdgNR1uYzwrCQUcWU9vJ1n5HBmMckQAGvi+DXSlFecmqY/V
aMm2UgpbvWbFCu3GGH25CsQifVeNxoutHgvd77JitQKPB87alro35XpqM3Y+w5mK9k1ZTIdJ74AJ
ln28jZd5NwL0sZmCvR0r6aj3S7xRxPG54g7fMLRoBVX7Kq2pV6bW5zzDWK1SZ9QfUp3wnZZ9dPbk
AtodKKdUvGUpiclYAA2csEoZG7fLad9ahh3R7LYJhX0ppZu4DgMwow/Y9+1VVQiWiRBnLJMvxQKG
EsHo04DaG+aLuBgEaSw7HQo7pyVdElV54nLeK3QXd+1hTV8S61nUOCpORmbFdsaGL0egnpj2Z16N
yNRpnSc0HCXjjD8N5e59t87gnRnFshNriA9zb27aUDnXRnvQKLpFdbFfZwu7LpKBNvTzKHUrqeTx
1eJG7SsK5etymKPCT9bE0ZZHUdVf6pk0TSr3hcSGQnFNtc+0e46JkPqiBqfOJIDXaJq3Dt1ZTnpH
VPxYfuuo9ZpKeRWk2xrXkXa6h4l6KNT8MvcRkwYmvwmczmngE+RuAWOSLwRtymPXVs+LYm2qLnso
4+lBRp+Z5UszHOYy/oQMAjMUYhxssXEJuRep3xQCvjR2WN9FEEUlVuC1h2vFXsi8rD5xwlaVJ3f7
jCK05C9WUORXi3SAWON776r1rrfkjVTCfOP2byZWCQTxO2Notk3Csdto7iLQGSq9TuKdvrhDyuSQ
Kn3K+fCkTR8sQpd8jPPDCYvCa+PUDbPZDZt33QA3rnxWo7cazWEhkOum5CApoi30n7op2BJU6vJe
MW+KxC0MXLiRuiv8G2a0VKV8VrT0YoUSSA8h2y6MkzT6whlHCXWqXFl/WuN8t5jVfZPQPdAVG1l0
ChFDa4Zocs01rJ1BnKi8p5HL2dpnL6rBQ3ISxjBSntywqRNPTe5CxlLLp1hxTZwvROFgipvijQJj
qzkRsJ/yeVKeNHNLlLDOQdahZEi7ZILt0cU7w/K1hpuaNGWvzcNlncxjhNME80ZiV7oC5d6+J6TF
MHXUnREbqD7DM5WYqP+YV8hJ4C6Up3AJUnzjW+askyLy5PSkNq8640vmmAKUJLUbfVE/Zii3mGDC
aeszvzF2enXi9Gy5Ycb0oOBLJ97IGEvO7J+6d00REAmMR9V0LfMlwoumhYwtbzVqkOHrch/TmNB8
+w8Xsm+sDzMjfV3u9IhOUACkbc2Gak6h4mvh0bTglDlkOjURXy+4g3HqlYKzaJ/3uN2u1skkClaz
xpMwUkIQHtrMlbIBgBlHNlF2V0TbiIxLsTIvIluQM7a1SE3tdikRfXu3XqIjDnFB15NRzP1O6GPf
kvDMTL6FhAS4UONF/WcIjTXJF78ZK864yk7aYIyCVstxgrxvVcxpgkLyjDzkS7T7NI/cKlWIjRNX
F+fzVBlbLaLeriofYoSLU9FuuNovwqT6Qu6HOCzOTyHzG22ZbxfRU/RdVXwZHD1zSdrhScilYbqV
6ay0TeadqeRsh+bFULcjzfXV8trVF5Wpj9KmvtRDneMEyG2i72z08sUuP0EY2U2lPxTdVo5PvfAE
3TsQJiAVJtP1uLDx9M3ehX9rWkcpJzIK9xZX7VgxpJbWFTpZpSUf39aQZMuGMdzE1TQ9a404P6th
0yFVmoO6E4TKV6Y5SMveQ59onDjOfB06dNiT+crMSqfVl8lei8oWQ/ZJ3eXtvJuiJJAtmEj6elkl
mYmpzO+XcVtK7ceq68mREPjOEqNyQ6uJg9XRXa/Ut00xfUURiZuKD0EYxkbQx+VtbTI/FZrWrbhY
uj3rMdnLEkL/FW4qeXE6cNR8L1dchjczH+MgCqUvwZS8agg/luk2a05r59QvSvNOjXBg9IOcZ3CV
3MnfdZy50rH1luE7gDP6ffUoyHAqsHHD280MvostJhmZeqwTBvw8QwCa50qTvZSeNPt99Vol/PW2
Kt2pnZ3XTqx+jyds2bFq5SX5zpR8rYucsPVhCiExLMUT/pQEgiUtv24v7iUUu7oBBr+FFGZZl6LC
GvJLf5PO6oPyLCw+cG8pkAZX0t268/PkOqTHQescKsfapeey1iIXsYJJVnyx4zjIqlPL/835ejNq
m93lxyHdllhvjk6ZBg2Ol9ZZSQMdeDZNxaXhNWCGyIKjnUCgU93ruDGFt2Mje0Nhj9l7ovshXefS
Vj0qdCJWKzaFb0aa2XlIyfOhYWqt26TKvijqbaoHQOAZdZ36t3hw5WQbpp9C/Bqud1H/Pmbrtpb8
Fhun2iX1K5EJoxaTYBuSb9d4Vn2ujJXjlHa2CA0s2xHIrXXlp+arNaanXMNTWOfH2B4aoIMazrBa
OnPK0si22VWpIzLQ2yb1uEuW1JVLvKPS+Eg3cdB08UE1D/pZqw84Zpo40NA2U7vWuzA2ZNleZDwU
KBPluRu30goRPqNUj99Wo5OH79t0R5ggMO8uwjlgqNK6L6xtrT3FEgOI+XSrq+8GBr0pAhOQ+onD
rHxSW5iYgu6pzaEo3Vj86GTsfss3i/654qseLxrVf4XZ8srDIVPSEDiOcvGMztTH57DeNtq1zI6t
dqhwCqUFvMAplOYmUfC49JZ2K8lbAoK1+ihDL4dbnheugWjXe9ih2jJaVTr332OIOMLHo+7GX1xJ
IWjCWb0vO5Vj1h8EhBbYzcORcKRmyuydGM9t6o2El9ljUdnmG5dK91B9ao0fNXe5vlXxH4VzD+Gj
Z7IDS+NescZzWFQ3kF9tpeZhAqoXb60wAPwZm/d8F6O6Ka9q/BDNZ7yGhfW+VYhs4sRJk/JU9+Tx
JNV6XNDKNAS6yJdbj+FjKayMTANv0bYqJmtZjXKzz608MMqUHY+3nuVK8UXYqXhIlziHH4qmetC5
JXOCMDkmmc0ftOoSLXZV3IQ9S/6ok86UKm+AlkBRxf4ZXuniROZlya7WuhL2Hamsj+2ZdjXbMA5L
dSmV+yY8aQS0FVWw3FdCd5Q3Rb5PmLMeFMTDzEe3Ssttd1txDmLO3MksWfKaa136hv4yrLtCQOMN
mpcu20wM/hqvCuw3kUuTscH5he9lxMEkgjmT3kt1g7hp59VOS3zcS4AHWoY/fLLLBMvr1Q0V0IkI
ZL0kxn1dfg75q950N+jtdCEo3aHuHTXj3T3xt5bp86y0dtNSMjRuaRa1eH2dJW5itIi6upmL5yU5
rVhrRE9dGdmFcpOGQUk+HtmGda/OLrKbdUpbdDAlUMot3VmOwUk1koghAuWQC41HqdnrtB1l8X4k
lOUc0Z22Y70fUu79QSedlzhTVsFFGiKkaMstERDJcsJ+hKrHWghnJqptnNlRvSwG2Sw/5K6LXtXq
fcqfutZRmSnCvcU6l1XpYNGro5VI+65CR9HPNDGMJbS+wEgv5E6lzLWp57ahPJiEFaFTrY5IR2x3
02DCWHB5fGXaRakuRe7oURApH5qVu5p+l0VOnm7jNhjUDUUOruHRcCZwDvU9vsFpjt+XcFzKaweD
vD4N6SXuHrUSAXffCZM3MjOQ5i+ztVXELyK6RogcnShFJo6J99nKCFvmCjM9OE7TQMWwS9Y80YtI
PGLHrbmdQvXaVxH1E74fDifwzTS7+5iqDTuljt20Dcx007YEL3cdYLgu+gz1vR7uVppgY9fIg/Gj
SQnVsD5iTF/z4ocZfvHsyt2ZuWFiwY4ET76zUNwPCvhokxQFcUlkLydcgYGOSiKk2ybK3bx9yHQo
8gUFj306EDQaW6F7XU3D0ZNdgVFgVzmisSlpcYa0IXOdBsYpmz1Vflg/leRRBkUvkPw+hozJcy7r
pSMWvH3AiG5UugYnVnGklUTQPjrk1rtFNdG27QLT+JZzNAco3PsCA5NQYqkIzB+z6vV73MgXiRYg
5MU7biAjxPpN3sj6ezY/tZeKiyXeJBieEKaFn3r+ONEJjJSVc9SqjtKHLj06o054juyI/mFP3Xah
W1IzniPl2KlYzWT+FPOQ5nt52rMS8gaN0FEYx2tcqzuJPa2diL2urD4miA/GZZxdbJMU8kjpQaDe
raIkC43ujjOSGM0Yhm00n1V4mrCVtrbqs46eExM2bxbzXAGMHGzdxHfgYRIql75He10+vvXAZ9p+
DfEgzjczLUWk/nUVLJ1Xp744OZXghp3X9Vtsq8XkxRy3WVq680QlTBxulDG0V8MMogif+e6mnNlh
pJ8aZAO69M5pfRuNXltvmmnX3jewgHGY/yL3DGmFVB8juhVNL7wONJQ/G19D5saSU4k41G9ky2bK
x5w2466nfjB4Mnf0p5LupM9CxbkfF74oVL0hejH7p1m6Ue8UbAjk8aZ7Upag4i9SvHVZkSpvy0ja
EIOA4nTI4sPkZVVER6FlC/MErTS2XMnoMmQLPIcg+5bsOHrPkfYqJZyUXl/sEest+TOO3Lx7S/IA
pRWyuDnfS8K+a91s3oRiQMKnf6mZ4bTPqfpRD6+IvKC27fRFJqS+ZqXJIqu/exqUKihQ3vNTODfb
Vj9Sx7bz5aBy6woDKqxfK+iDM2jS1wEHAPNG/KqqW1KJXN+oUWU3816ruKZn8tatkb030oei3X7r
/zgocbLJxeUfYel7yal2ekjiDdYxlqNVG+oDdHGJCEPx+qanWxGkoXif88on/vHKgHR2RW+2qbUa
4VW8UjfpgBzqc9DM91p+TVlTcY0LNx6v06267etTrQTG4oazj1pCQxgwANyrC7obyWXYXRgDBa24
bSSf9WbMLwPXQnToNc8InSEKwrp0IUNX03WNsTzYW80VqXh6H6LGqZ5U9cprFzs3x+JbD8bWR6qe
GHl4W/V9GoI10NESBqchqBEa3tryoFGeSR464XNtHZmFYyzUPfbfIAL1u4/NsaLCUWrPkip3KD5w
ezAiL72s7aOioq9I3IRY7z9hsiZkG6LoevFG+qUErv+gVWkBANTXvkGxtrR9rgVptsklxyJ2BZFj
YsvVB6bJGe3npL6cQuDmhWKTDQFbUy98FG4BiiFyUu6L1kP8uvRk6gW1KdkZ441mnCTa/ORj32ws
+X3if67b0djWmV0Kj2F9X7+WcrgL03sqJ99JjzXQpN/ij9U9dUcVSb+dFUfJb1p9L41c5hJjy/dW
+DjHNIVUDi+BWE0i0F41N6UkxkncETnrVMhHWxy/zd4TN6vo7ea/1kpEVd+pc7Gf4YHKqj+xtjLG
UG3hTmfYofhUFem5kpi9zdHyZgoZTFe1ssLNsV9Kt9fro/Hf1zvEhgoC1DJNTgylqapeVfgHTK7o
N0YjPwkIELagDd817KpwupaqPdeQifKsFRkqEbSaqLtrlWbXLfFWLitHH+pNW4dfYlq/WKP5JshJ
0FBatjM9cdRuo2eZX0yqZ5ierI9cLHYZ+SrZ7IVGJhpIbVNyq/hDjt9kuhHkfWgGpOBQdFtlK9X7
bxkudkX9i5J98WEJyiZRcKtmZq86N9ehibxh+RpGxaUDpePiQnPeqPxmUfGkVRmCuW9iB98zf9S8
VvJX0y8ptWhD8jXrO5nSyWwOz6XqkYw3naOa0zFrMC/ux/3Ss4kLNDGZ8RpEajk5VbdW9xxpop9O
+KE1mR8Z2Q0SgJ8N3/gu+XYcvxN7hNoZkHbdfsfJIr74XEFzO3tRw/Far0c0tXAdnyXzmijpTRVu
U35a04RbVbhiytlmXBM4xF/i+Mi9OS3+ahFjHbSvaPqc6LSOUABsAnwsKAxXUvcTrYsKZIAIeoDD
Ufsd9FIZ7r/VhwXhu79M0aYcdwtKLMUqSglKdGOV1C+o82w1ab/qSO6yV2ecguuuWpCJtutKNe7I
LZwMjqn76nwtMapu7VD3KgY0QygmwSh222o5VR8GPVeZMV4Ql1EpxvEiDDvhdu0P4CyYoRyNZ82M
eLpuLgeFsbHqiN6GTx2rlOosX2dlW2SY3m2B3NkZWHhOvXHwSbjV9k61bul2wYeZdgJBvsosfeJk
3tGkunO0T4kyRAIE/FpMPMgoGEUYSUHPHvlBxOvuLTeeh2ljyNsFpyJwXfPHSE9gQQHvPHKWqwPR
WuFllInDGaNuJd5047lIHyz9uEynjCorQq+2U3v67RB3m29899z4+ZCg9j9hjUP15EqQR4giYWx4
Py7nRrr2X9ZHnuj2kHh6+F7PCFhJcv0vws5juXUka7dPhAh4JKYECDrRSJRESROEzBES3tun/xfr
TjrqdnWNqqP6nJJokLn3Zye7f9e4GWb+ci9vZfWZoQRzx8PwV+/vGAeQokbnK9i7usETD/WgMUq8
p0yPjJFZAH5nTCt369JUFZ6zdJMVV3d4aIa1kp1VuOU+PVBcLAxxm99qUM8/Krs2uOem+inDP5bw
UpelH61yqnq876p1Wibf4v2ePCJnbW82GVy94jUeaUvS8rWM36v6qH4J/kyfrqf8Jyxfe6JQzfTC
CggJCXtkmselTPzO5P7EMdhq+6hsD2YDB0giERRjru6WgU0C5BioL+BZ7pidjnb2mi7Q6chZesQB
WRuYvL3ZjeibyZwPNXOcbvtu97Bo56z2ppG05A1BG4F5CJ17d7e5nuv3SYXn90zjz3yXU6Cocdds
HwaylZph477fpDqDBSqSzCtB/BgZUPq4GH2T9/ZZYzWpvM7YTsvaeHIvQ/Na3xLX4/sACApYoUWQ
W8pvVnyQSlblgfteMGhqbw0wS5Rs1cL152IVoZDNfcNZVVL19UtcQIf799ntfZ6DMNziBFLFV02R
+Bn0HIs1TNHZ5TooNd70cWN2+6pno3EpzdAPdf+FJffBISzbXAIFGnP5CgfUEsXz+K7ck2C6BwWV
RlNRqNkFMYeGuptYlcqFhLxjZKCKvd8zsAp6tQ774xKd0vm9jt8iuXbVDxWKLjZvdupurIdJXU82
3OMhA4F3oX9ovFBj+8XV1K8+Vw5RzU0TkpD4KsD2lerNTjhmfdl/aqSHD59kzcvUZ9coUBmKh9ki
4srmw0Gob/6Zwn2eKBsV/lqGO3XkDUqu/VAHbp5uagcOB+JuOVdo6SIIUITYw0MVck5Evs2jXZXf
iTzFINNR5DWISKJmK5rcm2lnY2GQzZelPBv5iDhoRJOP3ZMnJHIY3pE+FjJIloIZAlzb5paq7bWT
juvZQo+TRQAPRnrusnFVac6xh9EnGFnxDP2xj65UTMJ1Ry4CqRXz9uA0rPfpk6xIBBgyq0EDBWKi
V9vUptxGsIXnWSDZFWGeQUy6m6g+hbbhe8kyDqSojMem/MxcvhMxgAvTqZDlSRO6V4hHpfXvb/Xw
aHbnnB8YZZ/815wEGaN4zMyfsCJm+paoyPM1FnD9WaE/XlrBtHTEHLHsMieHqMI5KvKt9qsD2rsy
ABmp5wU5ZKibfmHfFPrW3UPFUbh8lu5XG0X3v3Lg+5+girEj1oSj6TB3x55uPo2TRPmVv3NlCw04
0bFXAxLt3Ek/WhsINZvItLmBg2DTQUAGMfCmtg+F/G3h4We23eF3MVv/L6HKebFOPdR6xI5Wcyaq
QryVjERx8zZk6d4QaLJkstf5xSPhHKjFPOSTdu3JJBj3hfkcphcTLWMUvqrt2PqLq537bgjXjX6f
Nst3mSWb/KBM764Gfo3Qzet5Kf1r7D7p+hBM2b5d4KnCxyICUTIeu2hf6jCHT5qytcR6cUPfHv40
5VrCrtjOzsw9pl2r2MXKS6wPTNrfdvllAjHF3c4yoVtWSUPjZAHynhKlmj91Y3dKcv0pM8GqqS+T
+d4iRjH/NhvkEt2swjpTZ18sn2PLRSrdK/nPPHNT82VP8YviwrVXixUU2gD/hPLRaMpd3fOEd73F
ueZ89x1ICTewNipi26fiM5Tznp6+56jfT/qLg6y4xEIQ1zdLiR5bQO2GBSN2lOEYw+4DpwnVK2KI
3ZShJbAMVQaVbj05dhRfDROBUB0x0xdLuTPd6Fo6tN6YCEfLbz1K17pl7JQaNWO+3Bb1DgFx5EQq
rev6KZMwuQihzPCuDGRvNN3mlrtU6Sli2JvjgBeAXLWVWejb3pWhVydO6vVqPWxkZ35FjRMFMKGo
FmZ5FCECEtMY6A7VmO6Lc6gEXbY1NRd/m4/vYDTGV4X7PbQu8/DM+tkkB1fgnahjv0CRVHxZtuk7
NAgsK6thnUpJoRc4Ybwm+o2VJ4N2H5ZQrDKuMT7SbQQJpyFsSDU8ZlNnUBNYl0+ZUA61poyeUIy1
RS6HzoPq+qK79lbsa8V2Nj4tAf+lb7KOb4P+2Uys+DlqiqqAK4GzFHeCjvje0vAcgoyWqj41srrZ
tnaNuDejTl8jZjf3iWadB4I3gQlmplgBhEWnO2PwNrbhCox3U5JRKeWwa9r8YRh7E1YrhO0imVeK
TV2rfJgY5jxH5KEXKq25ampTW8uI99txoUl6PZl9CJ5jWzSXXHc9wSmiTNXJaD/chJJzgkbqoS+p
PrL8yUWHahnVj6U8OGW+i6Meb1wfg+/nGzU8W0OQUB/iYssyqKSelbMhSIIlKaA4JQaDs8cU6Whb
2hsMbospOuJTipk65/xltvdKE+juvrQ20XQdxMGkzRR7AE9bV3WPfK2joKPpAjrLXMDqEwU80kAD
piHN0tbJZID7a84LVnWu+YKQpnj5aKdmD77CNlp2Xt48V9RNRGw3Z+htxTmY8sm21i1RE63vxuBM
EL0xN0vPZpEtWzYAF4MUllYh1j2OBmON/CEoKevqZ8c3Il5utYtqsetnGfQoEHqdxbJ+leO67vtt
nRm72uxMuDdGpgTNIaJnzt/X+qkETu3Ft8O5zfDbDZ9Z5xJYY7xXzQ/AWdgUpy6KT1q5zfTxYXH/
mAKwO2dDafT9bLXBbPM+VMpOyC/DpO1E8bGfkRa1z7S28txC/VTdDZWPflMhf3Gb8LMpappnkhAR
CWq8STN9pbQ/Y0dbmHwoBmz7W6epWz2R1zlMvbAWtN2ZnhXGKCFKBR3u0M6btnGI+5zK3v0Zmkpd
9+osfEWL4rVmhX+0Ej0qD7XRtxRKVh2y4USlqCC3jJL/A/pAVtzkS64i6Wyp0nIi94AE2/BhAHk6
2j4P0iTZ9rV7kNMEk0drDCqmEUK+nCKwscqaPNmWAVBbWZpIzgbgGzEUySGZanApeakxtdXAI31a
HBXIOGPQtgtKxKkv30fNDWKRnpHnntI4eQzvBkUD3KlnvF/wreSobmzbVtdqX/SBXd0VYqfJOqhm
Ip4WpJ3laLtBcRftonP3Rkm+fCh39rBaRL51kfpbDFQm20mCN6lEpWBcOx75GnopzBtGtk5d28Pn
sHyY9VZn7zSQkzUobSTjCR49xY/sp1Y/TY7LrFP5NFuHurXSO37F37Yi+i+0H1IUCA2DcuEwpduf
qVKzwSi2P+W3okpfNDHb5xmaGywhYzW/q7e11PCz4exUF1u+Kg0o9V4tyvsDV8TkTub2V2XzRTPe
0LQEfYodTUVBLI36t0LKn3qDeIujaGPEkBU1KFyqmq43d2JH3w6VRb8tmTDtxIzjXpFwNMN5KH7S
8EsOwJ08wmL+g8hgZMLOE/z4HSjFrGrrxg6WPmhxR6iXwdw44WOonYywk5cU56aBCvFqTctPXA3j
PmlfRbbpMvuPlcf0kwwbC7kYXX4BSvnSONsjgftDBrHid5WXds+xrXs2+bDO6GWocVOj23Z35R1B
0WhDJhfNr1jHXQbEcCnr4ywRPKFeFXoOy5/7tmy2tkSJvSbezpmpQODbtRoJl7oPtQX8hAqzp2zd
TME8+cbli+wECVeDCkRl664+YpL9co3j1Vw3xXhaxl0cHnRxbq3Eizhi0uF1aJ4gnaCWxxwiNXAL
kDdEpy62XE/RrGBQudZgaOSQfgyKPKdM42ZzmJSPfnQDDu3H2KwDZXwxDZPo1RFvguEXqWI9Wsx6
eYacYWg5abPHyBbWtmsWMkAY/9dl2MObao/89wddeoiYGJB5aMu0e4jZxPJ8OUYarYTgFAYgUDck
0KrzWWT2XcWkbXJ1m5Wfy0zix2R6zaJ7mvbeheXenTJeBy7Y9NNx0E7xF9s7HAgPqf3mPQJYvV05
YPIdXo3SyGIfMHyZbSynIB3Zsnfpr9YXP68kBAmlhbmIRnQFrL2J8icXNgpS1I0I7eNkI6OgIh+m
BMBO4+1QzYL9bleL4TKpM+6WoY0rQlUhtIsM4trsWD9rAlHsdgZzMIJh+JW1I55QBtSrQRb9pZcg
+hz7E7xWJLXZV1V8Hi5AVfKg9kntDZX56iBDweBR2talKoxNjM9l3+BKxriiFFuR04OoMHj3s+CB
XRBRTnoo/Xui01tVkfs7L7d0GRTEG1utUwsuQNCRJu42enScqECqHFOsaj05F8o6QyDSlwTMGQbr
oqPALKgC12PWbPVBQdI6gQEyiD32SnSNhsyfJ0M8dNP8OSnghoalNr7QUQ+XjvtUa3SOudMTiGva
3Jr7ptzq0W/pEs8eaxeDQdSsxtQrXeeit7DK2VkPn1GpZ+s0+ahp6phufcOlWdXXUDwaBFijJ+xV
IvjF65R+hyxfTX2T47vG4SbFc2ffJgtUV3tRAQ2TuyLolpiQxQY/x+drc3JHvAOhrOsHZ4ZkCq1M
2zqx1D9D3Ko5xGm0wMmVYei7DFfqEBj35a6HOA+X2gVJdXZjk5qf3VKvR73G0Bw+T/GwNULHz9NJ
e1bFT9grHteCVcfxKxIpCg1sBBmNUTkogkflq1EjHCjJZ9vmf6JFgpLdqqXd1Un4qgAvqP1zPAHJ
ShvBTWtl6VY6k87jg6q3VP2cr9+Kc0hYjoYRIHow7W2mfs+Sdj5hoCs2vvNYHAEv+kWo0MnMJthy
kL5xjlslB6azKYpfo7AhGDsiiSatP6iT1AgL/i7Hm93jEwKTN02X+y7dtHO+tUHxov6zJCW9l884
sZC7o0IceLs5HsaXfkQaaqoF20riWyAq+gI75JjxtmOMBkEHmxrvryZpgqJ+hJbN2ORd8d466lNU
uB95lTNAg1/ac66gLbiHOyB63OR589rZjHcAbok9HAkkTpQA3XjUTRsHQxQKZhNCRPhNw7bTJHeZ
Ot0SK6lAb0Bo5waqF8tG/l0lVvgG8MsBVv+x9epr4JNFx6FJpKOE7aUXgoyBSZQnpT8J+ly8lv3C
n+sbuY6oWYzIy0dQTtKSe2xdWs85yTKXl9Zjzj+1dFl3Q7frVUQgizhQD7rCVjxpiFoa4WVdvInD
mR5j4BnlNkd8YrV2rJwHIMhjMwB8C/uiReUW+XQejc3bRI9s0Zf4h1CrkfDsdPzvAvaDZXleNsQz
7dqGB8si2rD6HUOAvHJy3/q0gXqWbN0KDufcNsFlzCrAnDCRcXpC1l7v2swV28WtgV+l+VAkoH3M
QqoflW59NHqUZkJrEBur+1BnGE5aP0kstrqIb2GrDsylOFFaC226dGELzfDRHm0AJMc6KY64Omnt
aeGpnJsHm4neEDJoBWCx8DjGDqnLvAIBFrW3OkWcMk7b0jTOtOlB3b3AQ854LDbj+EevnUOeuGtT
8AnDf/HznkF3m3zcRkO9i/m1tBYN//BSamNgJR8c/Nu5zA+x62zDdsNyLPuj9RKi2akqur1RrbSl
5oVgu4szeMiw9zJ8DxtOR74oiGtkvDxUkRV0sNvmNAHFipeKiLhypM7FvthIvbFbQz2rXr38MVFq
dWG/q4sPlxIj4h/uk9OINq74cfubYl575wcdmIw/IxUiBR1b78fK50hOt2m7vFQQjYaa3HT2x2rA
RJagHodzA+JPzYuRvIfjhfG07MCwKp5iRBeKE6idctXLZutKI2iIj/fmOxdjTNGOLX1jCBTwc7kd
lNtYpxubJFs3PujTa4UZSR8oRDNVT8TtneawtazxskEBjLw/9CMHe0JgS//tWqPcmnq4Sy3nQ1IM
O9TZZnJMasUxvBUYb3IEeXpqozJDmGBrh5g5yMS8GbbRsR2u4xhvqhnrn13tDSwEmALXBCreffC9
yTulDJCdyK4cc8WOPGCfL0HLWJMia9qnqD0sULpcXhv7S4mvqu3jL0K+9j7rX3r17cDLazWprv17
WSx4QJPxe55KvPVV8a6VyaWKCbFtje6iTc6LXFTyC/LFq9z5oGSHyiVirqUWTuw0ULGErfL+PkSS
X9PBgtjwOWFoUSP5gyiJ+/gAdsyzxelZOukmKpGfp1CZx766yPDKMiNLSOFDHt1tk0HdJ+vOSr4t
gNPxOisvzPtxHV4GC+pqIgBAjUbE1mHHvgEkz/6/71J04NY4PqpIUheUtu48bDuWEyHibKWL4qTX
s79Y+X6Wlv5E0RSaWKPDMxl301r0KHA1LeLszrRNZc3funC+Cv3TyS6L6L2sURC46C2SrNyNTsKa
PlGwl6m7HkJE5OGkgiqX9+moDPMXrQHNZwX2o6Tr+V4Udyb8nu7AZDNVM7susRtGAZU1sxNXkbNV
RaA1tBPGqEuLE0UzQac3nsPTTDa+KYxDmkMudyLcT6lxNRMZpJbhR+6EEWNTJRtNQVmKtL03fb3Z
FMlJEeETZogu/h5H5zGa36zoB6svVD5bqG0pvi6fNOsxUYxLC87eONVJmVTPNkVQ2qr95EwpSijp
GAFLHAFO+RhgRfyIR1xXIwltuUjMTydMSZsdalo0s/H/jetKhqhUS1lPRK1AnNVYgfuez8magkWi
OcIwORU3IT5R/i3GdwVZYCB5GPxJYYbhQKlehb08szPtbG6dQoMbcSP1NGCCUrqvaUlPTnaYa5iO
qPTjIsNa4SAamrfpNG+kiE4KWoN6So5WUu31yMIjM1lBX+m6j/9nnVk1qJO6r0NQg7iSr02qrsnv
5S3AdxKjGC7boMvHU9SGXgS9Ui4zuvwl8Q3h+Fk5oqFra+2zWlxbAq0Q8arcWqfxepcTdUuDA8D1
TkfcNtIGYONW87MIkPZsjO8cvL12E/PODPnQPGyWDPtPiyS+BdX6EwN2FV35fpjuI3pu0e5cVuZQ
PFeFDRtzXexgKh86JgmtBjQwu80owivPV6ESp6f8KRHJG1PqNWbPU5JVCBPdCqlUUim+ZojOi6OW
N1gr8n3WjmTRAfImid+wuUexX8PX1OO4dyr7idaqym+t8rFtr7PcGIZvxsahAiHWjJeuLhmhIxaB
dZmFxqqusaSVgQrraojJy+7pS2wrRnFOph7j+A1L285Vi02kpfpm0ZbvyX4amc2q5eIqP/l0gw5n
Rb87QinFIZjXEosXlkkAXZvNFrpNsa9RPoh2q0rta2grRMb5fgKI0Yu9GH4iY0F+Hn87egYWrnD3
ueSCvXZlfJwIAafJTXzJhWUtNJaDCYO/MEv00xm/CyjKvJ65yOezwoM9qBZWBG0V99MblqHO/YmN
X83eLm17ya0zTCY08YzfWKlPsil8A0d+YjXHbLk0ZrahLHXdwB0Z+WNTvDvJ69xwD+I1F4dsRMve
IBc3Tg3ZVGkjACnvfEVQOlinYj+7qxDhZy2GVlRo7eIcG+XXIDI3wzdsN9hg7iKlPq7w5os1DiJJ
Ll3bbekZ8vJYrqF4Z6oGdRy3AeJn3RZeNAx+uZxMu+APw8iFECIxd6tSAy0iRMWSWGTbuXrI9Qed
+UbddMuezFiA/dVCDpIzYWhdXu/EV7Quqx0O3RhU0toBGJnmphvOde/lwFzR1YzWdcGQjTrb/FPf
S6UARkT6oqDuQCeBUkk+ICZfpcaXYH+GTUBfpQwQrw0OXeXUS6Qo9MamiPFclnLd4DOCHYjPMJqK
xfWKsqIOcy9ui2Ccx4eqhdw4xv2hnd9n009sy9PTQ5c8ttPRRjCqx+dKVfhqyvS9ys2dIwTv3rdb
XRql2NsOLG/josrEGql8MXbsWMuB+zBqgyOt20z6Syf2pevSp4dxixW37OC1J+tVNX+tvEDXZe/j
aHlJ6k9X63N8K1gd6lHzcaf6s94hf0g3SoJAVhyi+yvqv1jT+eTRS4FOY/3rzXBddNWLOvQPMXRM
7xAc3RyUIcImpqxlEz1Hyf1bET9abryveaf1UAtgXTyj6XedcRTqbJGIygibRC01eelW7doTZmOG
u2cRlW8YNRAAQAgE9JetE30XpgQlDxaiknkp/Hn4siwDuKgHHoiqDblY4KkNm//Yk1TueLo77zR1
nv16NInkLB7KJCOZRTKFFUMHumIP0RSEoqOkrGbtrad+s5QAEGmDuxPkqZ/al7gpedrbSKUaziJj
xex0/RIpmv1yz+1TfZv93o8Gq9+5GsBB5IIlmC66TTEhE8UChSVFmW/1ckbamWpvaVN6S0tSAXr4
Gu753eFqn6JrDQlkYZxwmyBMmk+zuzQ2ZokZP9g45X+KFrPz3IbMqD3Kfq1+dejqbfKe8WvsvqWh
PzS1thf3LIgqv1RkF9mliLfl8NgAHMOpLVq6igDBBMSxo3EtYpmZLCuo7R/Kjcg5SqZdOP6JsCi7
kgVOho/uwJhUiLk6Fw0iNfz1A5snxa0W3r5RO4f37bGCCjHU90yz3og+Usp+l2fJuxHhxy3y+cmh
S+AKarpl9OxMMK/hMmYInzRcDeuWZ63pnwRxPcj2Y/k9dzs9VtaqvhZOv4Nd2VQEPVVZfpXkZTE3
LUjVyBZkRKeZAXXfbH5E6TnP/Qh5NqrQeEbdMF9iUs1XzNnkByD9lYpzyZfFM8bQS9q1bNtvvas2
PEv+0MpDz+ZkpIpnwT46GdR1HW50kCE5Xc2Zwcy+ClBXvw3nxXPyjBGbdCwlH37z+xcuDqgt2xj2
A4KdOryOJm2Got5U9/EC1K2uPrD89mMgYtxs9FPZYOS8VqwHtR4gIhIlLDV5RqVzVtHwJewXWkqY
s43/OGymiVECyxv+RRln/lIU3ONLe3JG5e6JfATdKZPnug4w3uLFv8SQoTPb2wt6UfIDVF71FOn4
xgAZgih/Fv06nJ80MlmUHY8lltbKDRrlY+wQ1iRBb3lT84HuO6IYV31qw70cn2dtN4TbNFL8Kb6E
yUOG9tT1J/2a1cE8/hT52i0+Y1h5+yO2IKdeO1jU+F1yVoyvarZ2KKEajzoAp1IQT1Owzy4t+31+
mXIQc6HdRZ7xQ+Qw2JxTDg13eLQtv5hO+vBamFcx2Gclsj4q7s5MnJiBfXU4QU22av9Sy33v3gyG
5QocPBvCct26dngW/ejpLR9ajMej1zGBsazUVJOMvXN2a8IOW1T2ZeaYB+Nuqq1rQeQntLjXkHGe
ay2TaHtyLaQ9S8IRteRgjLlx7hrUWEY5b3tFwESV7T50So6FftY3AwIsr8Z2peW3Wv3OknlT4yWZ
K+ptm2UhAGeI+UPWYTbCnZY0u6aqt5mCWypTNhomAEEiTP4g730w01ouP1J4IkzOatm5QMz2vtJU
Ng8N9TSo5s6F9G+B9arxXaY0wBc6A4wNt6FtDNe5DiVTPHLgQ2MxEM3Y8er8g9y5B6myRJd4ghP5
ODgFx++8EWTkTPmms8+GftaNnQASgoFUnYeMVb2dj8LSVlZdN3vTkaGfSOsNboLAEWjuRhIhBbEo
+cQHzfyOdLFN8HilC4x2igIflkMOBo+4sbJ1PFkEZKnJVy5QvUqomVk3N8C3lclQK5Z9Y6TH3Giv
sYnkV8lelCg+hGgzLCU6WW1srESFCa1Ltq6QW33BEEHC2lTOPlEbAwRg8Uj2z8poXqsEP8O4LpWH
sCcyes4tr7rbj1JY4seer+rA4Wrcncp2ykFX1zbqbtsweJ3dE+g21Hy5CtkWpT5hFojbfNXX6ptS
h+9KAi0MM2XbpB1I68fmsm6ytYYw3213UxzYMeOKnH+jJDkULgp2jApMUFYJSDfflZ3Fpnf7tYOM
TWrFOrQfZRQfO7Q5lgpKcZ/PMxy4he3utYZQp2fdIUbOQQuUAuzCrHW1n+CJp/zbwl3YKq+R3vgu
zECXSQQbjxG/EbLuxKr9ZYHbLeaf2kUGokDJEPoyzBiiRP7ggBo2CEz7GEkRqsCVAR+YZ8W6Neun
sCzOdiYv9Cbvplxcqv6YjIQq9f0fhDSJshXKOUotn8iNNy2UhzC3VS+VmBOY8qEh3RUY1jEN0Tgl
E4Li/x1Hpf1D/L35t8C7NCqW3HFH7DYr1ftabhieV/fIxMdxhWfwXyIT/yGO+u/lulWaDJaqWyj4
zEAqz1X31IWv//IC7qmF/yVN6+8Nu7Up1TkzdO2gqmN1F4jqzXHWZYIU0YId0uaqfu/TEWus1VhM
9BLO9U8fCWglc5GoD/7l9/iHgFvjb1HHaacXzeCizlmm0z0+N8PPDgUYLD76LnxK+rrOPIrG4TxD
5ZiAN6j/8qOdf3oL7r/SfzQkNJ1hL7bDzTCZBOuS3WVHoYohb1qD5aGWvqbUc8LdYK/N++wwGLtR
29n959QRdNDyBVPqTefiVcQNEndvdaavE8X94RZr5ZbnF2Cu4N20VzXYg9k+6tbs6TOTmsuLqp/k
fCs4httPo9a2MfoP1cVknkT2pxxfuEMxP2HJ9AQOs7CaqJ7ot4ml7DOzRV5P8vvSM9FinOeLbeDF
z1d29EwjidOQcFbzZH+qA7bKYlv3zVZLu30hFbRIJiWtTIU/GfuBXu91/t2U4bwzYHH/90f6D22Z
5t9LVEeZt0Mka+Mgx1ZBCZ51oUGiZaG8x6WKozwGefgZddQi5uCwZtq6CtZqEcNjdhkGQ8ecvps0
u4P3WbWzSX0ko6doi0M3IsutU715nBwmFr0M2+fRtRMY+FEDw3MRZmFFiiEEswV/aS/a8F8e+L++
j//teflboPVQpVmZF+pCu6R8OPv5PryUm3j15b+227RbqRv0Murqpnj4BREAr/bj6tr7YgXi7kWb
38j7xlh1VBF4r//tbf6nR+dvWYNSKHqrOJHxEOnDluAtFeGKUr+Rm//WOPqqcg0w12gNHnln9pDq
IoWNkxHblcGyQSYllEzWMXLuezi4gXl6W5Pi/5W0t5iFIyem1brU8uJq2dZBvt5HRMnPUGcjqayq
pZ/Q7l7Gb7V6yazD9GvN9x/gkEK2bPPiKTFeFaIfqzUSneisSqK47pqHkz4KXFu3AdFhYe8x8Zr9
Gg3nI/3Ta+cK1L7Il9kKVDI/UjJQjwpTWu87zLXQ6jwn++i905C5o3HCcbleTIzkQTGC429IXXy6
e0QBn39HBwEPfkqPuhr1aHyTq1ddxv7T4LLhQuYbn6eHDBZrqc4QyVNFeIGyR2XaiGk1ksw2rEIC
rgpAHaCy8dW5wUlbxoPB3cwQ3A9b+BhcfO24swlD6tPTPXosN54nEoLRxuk/bcWTzWIfopGgTG1B
BDJ+WSYia9kHcb6c8F1ybUqpr1TV5umNLlkTYXQyXzPdvMTJMSoR+rjnHE0lKQsJuFe77uZdq5uI
U69CP/XhHxp6uulsTPXaqr+W4oBPCvr9tcFYZtNWUnHqkA6F1UcDntOvKeeEVl8bM+6JExdXvRou
TV986anjuyxyGnNMXrC4Er5H4MV8SC3XYz2Km/VE/AEbNGPpSiRfekg/+lQFEuKY5usq2ubhZ6ue
CrYDsIjKFATykuelE9GCVmubZhylxomLeYFyMNATF/xW6bhBMovWcEkIZ6mYfA2a34zbjMMBG1rS
vjTzvi8OOrKJBgE3wsA6wcseJ1wKVv8rSKILVTyc5uhZ+q+9AHHQ/ocxw5kuvXnM80eibbRo59rk
/sRr5t+RfvcWc12K3S96b/X4TUj5mhbbQvXc6iXtHqtC97UhelIYZvNhwMdNv1khPNljl2kNuZnK
dIWiu0LX2efl9X8/z8Y/hP7/dZz+x3XUa3qSqOSrHe3eJnPIYa4sg5LoKMTgHhXHgIxAUWr1oaDg
sUR5nGOSCuZzZMR3zAluqo3/FH1+rbJ5YyK7yiH4JY1agl6kCO1M0/TbsQGSwm0zNhUABAFVTkzX
s/0vFbz/PVXasP82FXVKU0ROHHPO/Zpr5WRj0qiOCML/pVXgfrD9/2ewYd1/7H+8QybKt0gDsuaV
6ygyvrL236ah/z7OGX9Pcg/dtrSztsyOlr4qTywd7H6kEPSM8r/zs8myYfnhLfo/8s5rOW4kW9ev
MtH36A2bCezYMxdlWHRFI5JyNwiKouASPmGf/nxQ9+yRqlWsM3N34kR0dIREESaRdq31f/8J56cj
zeQd7HmMErJgMvEeGcea982j8Y7s0MJMLf/DGxzsbEa/GQoX5sae6qOZWr0b8cl+pCZ+fvZOMJKP
bIAd72A9zGrD8p2UW0TP40vxkn1zv7X3xjtONNra+S96b52604KV/dVXP1jmciuVtkOl+X74hjsb
6xypROqX39kuaPB1cxm/dieAwcf220vv+KF/dVBdFY5Q9nWYEeRODBZR5m0qg0pggW+Pcv/Xfdj9
Tkf/4R6FuWxSlDFekyZCrQQIsAEQR2ksuFovSld+66JSVmdUu+wLajiq7NpIXkLo6EY4U042bvL+
ZqZS2XjNauLgSXYRtSSfGuPMLy7jjFnWIjpdUQPfEnXM+42XBxuH4t1kURvUxS4kBck5EM5f1vrv
YvViWQ9x2m+I261ZUxtr34Irc1qCtVnyqStuSkrI4XkEiiXD+tzg09mNZ4HxvopfrMy8b2ZSj2m+
6WNqBC1o0EFKysDo8NJ7X7v3PY7fOr+h4GOsMGIYP1cJ6HQ8GTrSN1NwaQTUGrHjvh6Kl3F+shvS
RnF+04yIaDiJkqlNSZolqpLrtz/Bd5uiv3YoxIA/f2bW4t4PpgpBACwvRI5wf43+OWmJklDr3iOD
ENSLxBz3Z2XdG+4tXXBXwx2mimqImxUlkqODbj0jYq7C/VDLb4aLOibXi5TvuaLvmAQliQL1mHXE
98hWwOtcxchhUOZlHeXvolmjAqglZ2H2IdmF1bYk+/eDcanV3vAv+/wyEBbFeY+Keg1FaaVq76vp
fErbu550ggpI9Fad3inSfisvju+9JHgpQ29d+l/b8CqkWNREHJbrBzKK20qP99k4fHHC/twdp7UD
fWVUwObt6MadP4/FhaP3cp5PbJatYyerg3XA1IRcPNGSRNK72ABhiOr6o+FGT26EVOkyzCEKgzvo
T5w4fj2fuvby9z+OqaIYJopnzCsdVeJBNll7SyYSwUhelgGc/aIAEqPkhvK6DECeL727t7vSMQS7
fUCKN43ZZGqanCujbcjizmFxlk3iwejYGBZUBRZyjJBK3nqmJgb6mtfmtjda6nkHwiYdUe6S4Glg
Jv6p6eXYJuJgWh7dIDTtLCghTA3kwijcWZvP4TNY65RcA6wV30Fi6J97DtGpDbWXFQXhr95DdZ/0
z8OTwVmApOGX4YavBxVoN18Z1EQx4ilgZ0eBtwk0ni+ige1xLtNngqJQbO1V8EF/y9Q1Vey87qvC
AZ7oDSvahwavELYCL+wdDco6ppV4pW7JaLfZZQupAAk1pnc7StV1AYltVX9GOd2Yq/wOGKbvbrP2
HhrKHEcUIl4Rsy9OGBZ8N4r6xRxgHywq9mTV5Qw96hoq/Jlznl2SB7mmdHMVY1dtrB59vMbctbjE
tHUdnwVUXa4MzM6qM4Hvk+Bcl23CFTvLcwJ5y29t8jUqyw08lrVLKOjZ2aKi26k1csZbdBM3asdm
9xq8MtW4O7KPF2rXnXdX8dY/Q7t1Ytwd3UIeLGDCj8JGlLwVts1rNP47e2feo30FMI29+LCB07QV
FzTzaly5G+Co69dPT9EmO2MfcoWsvD6xkFrLTuZXzbus5T+MyGTuspHp28YhjjTnBrnKemkisaI8
dw1JYJWcxU8nxuCv9weufTCdN0QAsmy5V7g3HooLfBDupheI3uti+x8G4uyD+SzQVJ409iSvw4Cq
9Dq78W3K/4oxs098uSNH+e+o/R/aS5t97Y/ZIK8tY9Fadljr1GkJkN04C1R90mPmyOzw3d3nh9sU
TtDAd58JYpBerYZu405PLD/UOcizQWCT0F75bKuDU7udIxPz9+7xw/26cujrUFFl33cw60FhGvVl
TqQXih20lmFT2VicFCc6wpHd2/c5+oebOaRyXaVI0REb2s3ms4OwXJxquiPbNutgXo1cUU2Z6+DO
E8n7vkYDCI3x7Q58LLRkHcxFUuZ+KeKOEGhTgkjKGlL4WRwIvUawAVd7FLO3NSX63IpynltrJLWc
eFCtcAuIt7kXs3nEQBaqtgOkoKs1kYsyiFbjbHYUJNtQSCaqLzHHgcVuGsmVaG3zQvmxedWBqNiM
Gr1Mj3QculXhf3JtoJBY+4ZUtSVzIK/93AIoGoYwt5QZfO2g2q5VNaIVUG4JKAH23dstcWTfQJng
z9NGIYbQ61wr30/3KdWQGAG85tWZTRZhKetfU3pF5vrte/26t2Ac9POtZBhXXWFwqzKNrQu/aM6o
3XU241LK+vYdjo3pg8mY5HEzU56JTUYLQQg0OTPiGgjDyvZOrGJHDmGuddBeSeMJdEncInayZNdQ
YAjMPPa2vaRez7OkuR1G2e7tvgpvk7jpLlWOMA8ubYoirJo3KdP0iaP/r9vT/f5Jfxh98ZSTrZdi
pBfWbFOTS586sCmpT3yuY415MAMbwhGpOUbTtVHvMYGwxzM/AHhzyl3k18uVebCBbPvQLUcHP4NE
NQTaQdi2+942t/9RRzAPN4k6yVVNKe+18AHfuGbwuYXqarfDF9Wnp4bOkandPIgpoJCNZ3s2ucnE
vr9LKXTPy/4yzV0CRPGVH8y3szPJFaD2je1SQ/P2ux2ZF83le/3w2WuAOHUd2iOCvacu/1SmJyIY
S9v8YgNhHsy3viRh3NRcN7Ius2Ih/1FIbiEMjbdi3vxnz34w74pEd3VRLs9ukE73z5KsODH0j7XK
wdBvwGfIJufKC9pNZw+DecIA68gwMA8GfIflaR4aFhdWG6jIk7WhGBrQ39sNcmQMmwdzYtMOUWTY
XN2T8QqHjtCGZX8idnfsgx4MYOqIxihdnjxAlmoiblqE9MU7311T5/n24/+6cZzgYBTHeRjNvaL6
xrXRpjtkugV0iBcO2m9f/9e7GSc4GMdJMcwRlN5yL6hmj8w5XFlS2hduDwEQ+z6fjsrcGygKAEob
VOnbd/31VpqiiZ9HWKyoDZvdotx3SfelzByPOL2T7zIFAaLMOmQZYH/fvtURg04nOBjNoutKxEFz
ukcqlN2YT3OOenpt3I9PzupUEPfYVzoY2VWS+BVGqeleOyVHjqJOwNzW/pdUUq5aIfA/ZRL86x7n
BAfDW41JYDlhCymWunukQCp5L8crY0I3137s4+pE8OHXY90JDsZ6nRvKdSlJ3femnzzVfPirMCjD
87c/ya+HpBMcDPg4SqMgqpp070ZnffKY9rdmdWJEHrv0wWgn2a2N0FXp3gAjmssRpO+2bk6sqMfG
ysFwHyT7U6unVfL3gNwLRF/A2Cyoh+sZluypefbIXfyDEe85aU8F6dL2JN36XfOVjEyKoUS4GuGA
vL79CY6NCv9g3E++pftJcZcUDFezSXtcGwA8rBDrdcZliLqhPjGDHXufg7GeJTrDOZk7UXtM8T5x
VAS+frsFS9/gInHihY58eP9glAcY44ZZCXpyCj706pNSLYSOl7cb69i1l7//YT+gcy8IxyTPoSvc
9QhyQXfHOjnRPEdG9PeY+g8XRyPWOjaV73t3D0e+QwNHAPzOrLdueWIGPDKY/YPB7Oqu7/uCO3T6
Pag0JIQnHv1YuxyMh6mo/CoeDFQV8wj896VFVKpPzEBHeo08GAWF0QwpJTnZPrU3QDJMsBXw5hYt
w6YGwnfKA/hI28iDYeCqaip8OWf7EqibYd866uLtPnNkRZAHvZ7aM7cRSZchRMzpLgQepUtSgApT
r7Dfv32PI0clRx50esciguOnSbYfohTWuCj66dYyio7iYKYjKyY6OUcL5zko0y2lesM2mAvnnB3L
l0z7xrkV9cOJufFYQx6MkcAL464Qldq3463hXmOCdKKTHTs/y+WOPwyQNp6UX6tc7Ss4EwF5A6QD
qOtX3Uv4sUVki3PZqfKTYy9xMFKq2epiP6/VPqUqvZbvdXtiBjnWG+yf36GzinmORZDt/dnYuTBk
GmLlCS4A8tSauvSrv54tnO/1YD+0UqfcxqgK7tAZWApo4Cx3ofFNN+BYnXTzdn879haH4z1KKEny
yISn6LM79yELKWCg9qKcT/m2H/kA3yPbP7xFJspJWGNMusjO36tWU2JsfHr74Y80kDgY6XHqGEEz
Z2o/v/SP1pfqW/gRvezb1z722AeDXTu6V4jA1V5PwgMSZ39oXONEDOLYcx+McQ1D5o/yg47yAzwj
34uz+P7txz526YMxO5rUKdZpxMjC84K0JRWRtgvKZk4FnnDgkUMV/IcttLTcDx9WVrnoIk0LIc/B
0auDKPH2OxxZPsXBkC1qzNrA5NFjNOU9V8WZeRcUV9XzqXXo2PUPRm7QtV7hR/R5TD+tR3L0iwt3
gyR5Rbrz7Vf4HhP9xdgVB5vWviqT2FwqTDpvld+0z9Wd8Y4Fw/nsrKNP/vk63FJD/Pa9jvRU76C5
UsMUph+a2d4oKFKT28AxTlz52Ft4By0VD6E9qWUpjQ0IOGWEU1vrcaqDLEcVZGui3U7wpihyAr8D
2rmNoWW19UXb3ei2dHel0uUlE2W4fftVj3w576BVXdGW2qmsbF/jI0t92sfoyVuKx1boDN6+w7FN
tHcwIbbmgHIdM8N98YLWm2pD5a/UB/tF3ocfORK8fZcjn+zQHzyoS2liqaD2MibMShS7bJoTL3Ds
0odzYmUO1Lzz/CZB9lxiaZqGJ576yN7QPZgSzdyZGvQ/jJuZblYYKPudvhohRQ715u2GOXaLg5mx
NCV4iLnP9j00L3TyID0EEf1T57Bjl1/+/ocpK++KCT9d9h15Tnrsakp2Q3wi6HJk4nWX7/HjpU1H
YynJpYd7kN0Y6jSb8Tl/eLtZjm2Y3IMxPtaJZ/gDpTZ4No6P/R01L4sb9K3+3N72n9svJ26zdPJf
zFruwXhXdQL+IuMl8HfDO2ZavCNWYMysXUIyDNNm50QvPTKQ3YOBPCZhECbUre6pPYDB5Wlgg7sh
XCUv1akF/NhIPpQ+LObVLrQ7dgcx9rYYrqD4YarfyuaMcmsY//6p9OGRMXeof6i7vMV2mWarNYQp
47xj0n/7ixzpsIfqh9S0xjmsCfj3Big3bJWNTyWgrLcvfuyxD8azMxjdHKCAvtaQ30xWwNB69/3K
//Uy/nf0Wt790WXaf/wPf34pwaolUawP/viPxzLnv/9Zfud//83Pv/GPffLSlG35TR/+q59+iQv/
eePNs37+6Q+oZxM93XevzfTute2U/n4DHnH5l/+3P/zb6/erPE7V699/eym7Annau9coKYvf/vzR
xde//2Yv6+t//Xj9P39485zze++fQS08F3/DOWb6y6+9Prf6779Z9u+u57sBSCnfdaUtmOSG13/+
xPWkHdieJ6RYBAlF2ej477+51u+BCVkqkBJJmuUsBTxt2f3vj0yKgYTtW5JcpP/bP5/upw/0rw/2
N4pr78qk0C0X/nnoS9vyApQQnu9YgsOneXj+1JVhI2t1wGOb8arpgJjhxvMcUqIr8coBoYnZ0Ahl
ZJUG57dnefUuSNDALZgoe+MBwDJIhDqRgDZXr/zmsajfO9V7D9O54cmcb+L6DiTqJt0FyAvTcQcE
YPLvRfniyxsI4DJ851l/zJn/X/fBZR443gcfMdlD5Zy0+vnnrrv82h99UIjfhR/QY4Rp0a/spZDj
jz7oLb3TlJYMbIFmywmYmv/ZCe3fZRAIIak7JqvgLpf7sxM63u+WTX8OKLB1BYVp/04f/PksytUd
6Ttu4FguaDxi39zmx6W0DyOnUB7MFbtq2rPBhZIaW4G12B94u6GOuxNJqp/nvz/u53smbyYsGCuH
x0hbtEERQNrd5llNHBOTu3njG1F4qmjmYCX680a+5QemAwBVHiYL7bT2S4MBTHnCCCgsrbtW7Wo3
wVQxgvZJ3NZAWSAgb5YgskRoXaoscCoEMOR9T0z6P68oPItrCUoqaF7X92hqOsCPjey6iW+7Hnav
WGhn535tRY8i9fE6nWY2Fz90vz8nmR8nleWD/Ws78f1ezHd0KVRqCPQOI3JjI7sa4F6w7cbRYEtR
m3faA8qs+yD/YOkmviriObkz7P5UcOYgjPbHremxJm/oQI5zD3Z8qRlnniX6AG6fNVyjYI7v2ac1
ezGU7GfgNpOU9C2B5UDYt7cx7bxTyIgf29GjVNisRIhXQZk/vd0g3wseDlsED2lEe45jmfZhKY1V
FWlvuF6w9cq6OvOzWJ4XzoSCebLB4IAZQvuGsZbTAGwxIMzD6zCKKwzbxGZyQ/y83n6ev4w41/Kh
cbi0kx/QFw62lwV+xIOnF4bEPHGUSrNaUIedNtSUD/kwXJRRNKsT9/zLqFvuyVjH/I0Bb/oHX0bn
+STsGZe0csTsWimKWkQBTe3tN/tL1xO+Y8plqjOlLemDP3dzgNatbyS4wcu4apybzup1DFIv6wqk
2Eb+Mhp5Flz0diGr8zLLMXN9+/6c2w46P5MKS71D9wtcRzqHFVmpAbugwcr2rBpN4eDxmMGPXznS
Nm08Q9ruubd98/M4U21T4yjz5Gam1VwHU1BjYtJW5TNlu+pVRYvKS8W5h8GWmXTzGa5wFgyxpAV7
FbKWWwjhjNi+LWyhbocUDgt0WXd6VFFu1k+Tr8W9jfUCTrJuZH9zi2DUt0abdybCbEqKnlL4CRVm
jmNNosIvusmDVzI1HLOlVkjljDhrG4Awto+svu4J07qNZVdrkPDBdUJIXG+NLoOFKLwZaJytMTBJ
syShiSecIWrhYdlV2KYz7Eq7jSH+GWUN+b6tPSFua8L2751SJqAmx0UtPrZ5HXzJ4XjCY8ZnCQPZ
dVMZkhLpuMCUsTQzRFZtC6RzU1k2LFM0pJb7jUCIOz30DeiT89lsVXsX19b8LZ8qu4Qvk8cvtRmN
xpkTe665bX1Fet8fEmr8cVPU1opRSZpxmLT9eXAlJ6AijOfPia1bA3VchyccEwkKh2ao9KeMXZ5m
1sg5xo+jmX4aZmN0N6VrLkRpWzqUD1qLaN6GPupjvEfIZDVUdaSxlWMyXOW1kwRXZuI0GoueIKXw
1AiACaWzDWpqNszW3bSgfnN2Sr1rnFeebUCut7tpr+Xg4kDZ2ora6ApNJdIrD1hBWKlzJR3BSQQK
GiqAVuMy4Dg15qWYUWDnMJUtoeqwFP23pgxi0BVMi+LSzL1ylFRnKWBZMmucT7aDxRZvLYb4LvbM
EmNc1eR4ZVlhSp1k3MfmlzloAgIlQ1MWD1OVhNaVJ1sr2JdscxO54/OMKRhKJNofOlpv3EWeVmiI
zaH1YfaWzA0GUtiaCN884IBhgRtkEiKX6LhetSVg3LvMkrke1vUY0uu0qzmU+qlE7VZ6AznNLnND
DD2NJLvM1AipCX7rwr1gtcePxQjQRI1tT6GR9O2KF5+nAPBmgIxtW7aVjnezpwSFx63CdbcdHeym
wbvD6WncNHm05KLPm6Zy2HSB62Wb2nMi8LdJIEA4+yLdhfWIGxIIeI3cFLlMg9vVmKmNpVV9AyyO
ZHJSxN0FU6nBu7jsfSFlKleDGpvVc+K0YmJDnDXp2TyC+kPaElMCaVsptuYCLulKmHp6TfnfcxY6
aL7ZIlj2R7qr0NdTXBTWlcaAs0SzEWCcMg9yVjjrqrb/nDiFTQfv5RB9GYtoaJHRjiEu7ha4ul3v
D9mnQFqZ2rILGo1dMM5xSmiyEvh6ulULIyAqcRqZncEcKX/naLDMY7iNoPkPsa1znHlj5gOJ31FG
o32OHhp4pKcwKs1kgbV22ulK4MCwIM6LWmKU1SLioei8Q62/VSEtuy4ygGHQYoDui95P5KpWA/Zs
IF6wa1OJ6X+coyS5UXaHwqeqEhN4CeysfgMCOUS0Ahz0qwpd+2JIyC+yfLnWdTnHzec4zRxnp2Yf
4yHP0cY3o+wjBOjNhEdQHaWBXrVGEwGBiyy0vEPq9NcqY3+AxEnW5vlcY2y8SfLIEymlGZEHZmBK
YOKt+WgQUW2vzh4KERnPbS78W2DDGPIYswVaOytLG7x9EqR605Ru8t63ZkzrQ9tfJrIwq8oHBaKM
gvY4DAHdzb6GkGlZ6YR/jNLoaiCrP86YlnjX9uwstiba6MMNLCHUZFVSoVN1wqpSZy31s+POL/qg
u+45eY47A3fpbhVk8Dq2baHUh6JX9rTJp6bn9BsNcqcmx3hlWg5A9YeRQdFtbDtfg4zt8ZqtMsE3
K9G45Uam02ObG9RACgvXKbZMw5a+SgpIsefNOOPKQM1P61zMMo/LS4Qr2CwZts10s5Jz7Ga7wfAa
iT66wK7H7mzDxmGsKmZMZkonvnYq/OAhLRXVu9lBNr8wO+R9IwIkWAWot+5atLXYV/7gw/FwQ+QN
Df97AGvS4UmFPYKGEluk3wyvQiIOURN7Hll5/hURpsbfm4krZwNGWt1YgDt6paurEbd17AqTsYd4
VEGTzHVFMW3bT8CAzRkdSac6yGwJsx/SAxVCa019yKb9UCUOPkVocVepKHjFLEyDi2I2IfVoKvSu
S/YbgDzaMjFxZ47b6VbKqjKvprD2kg/aUE15XbtU4tyUcxbDx1SB0WwGSrFm+BVl1Bb2LZq7ASwW
aFWNACux8uzc1c4Q4CbX6LTHyseJYRzq3G3AnIQjgAJaM0qlj55ad9ZHVgrd48YRSHFFXLmiOEqZ
So+XzZDE3UfHsz0wD1nvaKJ6o+3vsszKL4DfNhgEDbWeXibZyuLWEhE6GAICKG1cWZcDytyuMAHy
WVXS3VapMsPNQLf90FSse+t6cAqcJ2Si8G0a0+GhaeZoetKxV4z7PqtD466wk/ZOQhJDIV1b6IHL
3PD2RhMqTKvJluDYHedJ9BAYRgSQfM7r66YUuMTbY4Nobe4rlV4iTIval9Aeajy+1Ri3H5sKERO8
ULcY7kTttnehVHn8qbOS8EPiGio9V9CK201IHt1DOygQbzsxQ/5DCZIFWFJmRsmZD7KQrWEi3mlr
pJ3HDgj3mZlZEaQ6/CdvpybA+aedq4jpqwoi8mu1hgRuNZP6GFch/kWe1TKnhGEIAdTDmgUcPXsi
hPPCD3Evn01qxMs+gKY3ySp4cZO0fxqzvhDb1gj8O0a+/QXeT4yJltHGuIKL6SvS9/k+qFLs0ozQ
aR7SOqZ2aE7m+iYNhayuojEd1avbl9E7HYg5wn1GgUAYusXAw+xZkKgPiY0vYFPY83WZVOxCeHPr
01BogfggyXXz0HqxuU+Fj+xOGy55N6uxGw0kTkNrjG2Fy61yspANhRnn94nZL0APT3I2jyP5wcST
wAAP6uOiKJ3Mw+7eDTwkWr7Z1BfexNq+7ScJOSXNAyCqTcJcgMyiQRRAKQ7+MzIycXPGI8nwNz1T
3YC1LtMMbveYV+O3FCbqPEvhZm8iIhH4LdrU8DDXO/F7lRV8XQrphkejc7DsQyuZfbP8yMJMa8qB
ePT+/DHtBERsjyUP9IWOKXzkC/FAkZmaTyKRzXNZTg48Cm1bH0GOY1Mt4zn+wlGt0vtoZnfW4yQ2
yOY+8EqYaH0RZpgM1qPQH+gPrf81cykH/mSatd1dsHcEF7Ntwj5io5pCFks3eeum3oUYw2DAzEIG
3nSeKC8un9kalTdFSsIZ2awDPzV3lRM8wDQU8ZWDw4oF/2IKTAT/eRGGu9mnFJwJTdleg76CfXbA
GllE5qtnV76CXiZDmlor08YwF81F3PXDZ2POEpAOQ9c9GUk95DcB21WgwXaDU0PuYPkYTyNo68aY
sif8ekcHVImDD48zucpfe+xfy60ghBFvpaUEss1JY9ljWjDeRIiBwJkH27rmn+cVGl7DHWGLV034
anqkpDF6bYPriQYM4E6OZrdqPAnmyizC/HzysjTbAVaCrdjluYPFVOLJzdy4zueoaY1PLDauBvEa
KlhlMceQdVYl/Wfppj3SQW/BmPttEkwLGQIaXB6NrCaOW8TAK5Rs9JkUUxtvijIFw1n7+AlGtUGB
b1QuuO4ARsl9oaky3E0qRdpcOlOP61SoWJUz7GAtoBSBjjaVWcsXk34C3bpilIMr1uR17UCNLFDR
LMXKZjX76iVlcO2GMgjXReM5GNuVc8e+skpsAGNVK+/xWciq8ynQPtRCaekPzhRJeVYOC9bayxIp
1k5ObyqHpJ+3UVdar7osqC8pCxPXn3JMg/TcxjZion5Yz+alNgz3E9E+xz0PGcc3sY7lN89OeQMA
0BN8yjSw7jqvWoiBWUL/mN1KXHd+lS3M3iiNLyaqjb5Z7eLM2GI6zW2jOkh2jjvaH3QgxwEvJaPD
MGdajCjmPJHXc2nh0oo3VA66P3A6TvGDNYh9omPw/7n2Rz5A5rY2tCKzRY7sMz30296tK85Meu6x
8RnixTXQRBA0EhrPVzNVyi4IYWngDcPNd5a0jOTMBltrbBMOxuYqwqf7A6GQ2N8ao8chVpURPapu
kt7dhORInp3UWqjyM8SQnS66/lOfZnhNF0M/fynGtA82dFW4v9OUgjqpW3v2FwRg7OwmbRIBdJqi
a8/twq7V19wTUfFiKn9UF8JrTO88BkxlnMepsDHHjthdnxUefPhb5ifRrz3+ApSvzvo/ZUD/VjT7
aLrkpxTLbfVaPOjm9VXvn6v/FxIrSz75eFD7af7ymv01pL380h8hben8ThxNCknU0lyC0ISC/gxp
e78HmIl5JpEm0wlMYf8rpO397vEXBIYIWpuWJfnRP0Pa8nfLJxviCzB2jkkQ6d+JaS9xpn8F/ETg
SzZcJrdaotsE9g4ibLrFoCJ2MF3Lw4QTiqHr3WjUwy6SU7YtWtt+5PDb3f3QQr+Iuy4x3J9vKnhp
Yvns+i0XZP/PwS9KmAKZuhI+UpejRqnhl0G404Ipo7QyHJ0VyKR95thLvkbFLWaBsRqtfysEt7y6
8GxHEOWzXBuPr8OnGMahLpWZnrO3u0iA+oU20spothf/6fxzbs+PAXbNb7+6Jb6XnP/89vA2SK8R
WzQtzzqMtifNZEyG15Y7A1Ojp85rrycseKZ3PawGyE+hM94L3XH2CkXjfU3KilhLzeS7lhamYass
HaeXRo+D+xk7LfsDO2xcGJN0dsTTGBcpCgpYZNXGEl7RnMdeaqsHLxOdfc3uETekGuyuU+XFTR80
XbJjOecwa3TijqD1Td1m+CGHljnam9L2yuEqTDK9NqbO+VDAzll7+OWQBFBEuvh2dXpR5IGj1uk4
+Bj2RMzcy1K2rAamjuBHKTt7wj6yeM3I34MDMVzM2sXFjLUQxhhD9BoIMwQl62DHO4AhREUZ7Ow5
u6uC7i4Y4g/ZpDHgU9q4x6QmXPzL9QMRwfpiIsh3S44AHqUozG/KyMFh9MUD7BbxELnKOA+rBYJs
WosjFzdJZWpTFVtkO1lP34+nt6KeoeXF2LNbdfOFQ/VHQzmUDOXC3gWVY7Lti9ikTovBJqd0Tv9a
YSppQJrs7RyYkYAZ4jlKfNGTfxnlIFVrKHFrMVvFa+UL78Xvqwre8Nib7/rI/ZDLtNliO301elWX
ng2GCMQ2qUfm+4Jd8XmnOKvsu64ob12JV/qU9/XOqo3pda4r3V6g1XZH+Fe9hUNwUEXqrhuNNsOz
WNu3ACq9b6Xy4LEKVWc4GQp3uB0c7eGXEU+ajzIJ9+MYTwDMYr9L5WUgu0HexsTjgrXOMuy6q7Jg
uW5GC1kzxhh5/c5O5qF58PhQ47nK+uhLFxhtv69r2bLEF4F9KQhtotsPIDJvNQPNxzlnovJ0Hgew
YBQhy70x4jyy9sjqd1cRvnePaDy6d3GW5jg3GEQgwLN0OEKWWCJsY9sMGgyQkjzmOVO72Mk4gacF
fUW+s7NYOOcSnGpxMfYYq5xlUJNfglF2T2ouMMeMcgNGAlRq30Kk3XsmjuidYqNfppgZgYayxK07
+BOutY6bcC7y83j2Nq6bgaOmHw+yWlkNK/mq4DRxFtqZboCoENPbTnFZvcu0W3kbW6TFZ8nUurhc
VcrAUK9KrZ2bxLgbCbQhF6osrOqx14AiYV1NrL+5yhosMjqNt23dw1hdy4ZcxLpvDWgpqR+L4mzU
aRltrY6aMjxMs/hxCIwi4OxksLfMcyaVjXJFhG4qTRbMIpEPLJLQuUxnDqkEHF5EXa5jrRaUbq78
7hIiKY7JJtIr3gtJ/K3EfQhaLicl8G2544db30xtvSXijxlP4wt3+pR2sWivh74MnkaROeoBz6hA
4ctr+491EQ7Q7YXzEHjmyHGv6EYFOb/OaOM48ezNUDRJ9okBDZA+ymwPXp1T981ZMhlxumqb2A/O
88wp9hCQYPZHKfV8TPJpKx66yqjFS2abE5Z6+TTKS1ZHp9m6hNnyq8B0W9Iikl1tJAs8krtpthVl
+4HVY61tTy+EzKv4Cichor/UVxfzipynjeXJpJuBQvVgPkvVMFw5bRG/88Z88MDJ+DhLuUS44zNk
k8XLTLBt2hQmx1paMoEtTU1G9zSlXkM2NrW7h7bIfIhhBLXNCwJC+E7TkmlxxaB1QjyPiaRtiWjO
79xRD/Bxao+zrS7GoLyxx3wBuwX2cFlbuA9tXHtqXgPC3Jix43iKrZrn9TvDVd68mZiAXsze7bJd
n4jqcWqQd3+tbE/ceFlf42GjdINBmnAGuZWu7J/tMW38yyYtNEc5EOw1JuT4n2QyXzwqBuB0G0uR
SFtj95q/SEcF96Ul25ZgLgbS64osKL4RcnzGLqzSqwkS/dZAWYPZGamslZS+8ehZs31nFOaIO6Mb
Ywfk53mMIQOBBECYExB+bLME/osDlgl9G1Sce8jgX/Zt5jX/h73z2LFcybLsv9S4mKCRNIrp1dp1
eLhPCA9Fo1ZmVF9f60ZmAZ0NdAM1r0FO3ot46YKXdmyfvffadwlghieQJlN9FU0+Ltcujmsa/ZtE
pexdUuB2jt+nD8E8VsXeaoO6oy4eHX3d+26W46rMPO+WdxT4rCStuI+5LJoHS9ck4OqmIVjBDoXC
fEAiORzniQdnQ5cmP2qrdigsJgnIokHLqQXf7EJuV5ndQT2vu+RRzykF7XAiyYPzhXzy3kwenAL6
1cpKi+IkS1vBRNX9d69e4HyUpA/qhPOLYn1dfYfQMxGcjHR79oeOZkM5pPVrlrgNSAUi2Lva9M5H
FUTtV2uQv7gEilZsl6Bfuj21/OGzNjTV3/l7j4VrXxxHdDc6ypvhPcocgGQOyya1o7TdvOW0cD+i
ehvqfxPtP5oxzqHGKxXa+9ErVbVp/d72oEXPJFsca54LrsCGfV0qZ3PjPL0PPgN+n3POsjLete3M
ImBMgJDvvXzqerqY4+UeZS1+yYKTAuDPUlZ7yRuGNhcPs/Kxw8jRne2w6tVpAlzDvwQ1P4a5s8nt
wgpvrZinZ5SltDuHYZer3ThgYt95uUc9e+3pel/PkA/WGaz37lrTjL7QC9mF8TliCuyPPSA85gLP
q3+ZyR4uYWbN08FQWzJsFtHKKyf2GG3b3gRfTa5VAyd96SGOFGIB26LT+DcFgHZ5NmkNjRN2CixU
v4MYDDc0SkZeD2L8nQHVoBXdpnb6MAB7NBvHMMCuZkUKgYMnKe57RTKjuT/+roa2XA29GX7qQD6o
Rljn2oTdlpq18BMZlpZa8a49dxtJS5/sBgtb6hgAaBH3fWRmKAsCQinruYPQvaBgvmWt4CMa2muu
ohyJtlVJLL6qyS5L0YdfoblbA7nG/nFUFJ/yUVVHnPTeAQGJZlqNQlW3Y7OyLA0Ns8r1bz8oqcum
PuTNior8I8FsANAPcfPckDcP1oE95Bf8uOKXVmV7sly8Bk3UclKnUGqdKEs/0avtt0w2z2MXOuxn
c9aTZcyMMIrheYkosBem2rVNcYld97O+67RFef/EWQ0L2Vz3lExHziGb6eHMvJ7dYqqTPYr/qe0H
+2CSJNjMvs24P+j5oGydngMtsq3lW+U6iKxsm0IVuBVh+cAYVG/0nTzn2eFzp3MmgH4Ue3DT69CJ
ri0iAMzd/CRFtc9V0uxmED2bsKgOpkQh9+TZM/CkjDd+D10Prlk66lVVUwtKZi1deWWfbd2pi67s
jMyORclw4PXwx0R1vkcN+uzhYukkiw92EH2z2zJa+XO2ncRQP+Qx/RQkSU78mfg0A1mhPT3/Xie8
nXG7Oft8pj9AsoNS/a6PyicGZIpJLfspphiKVYc8JGVPH44PrYsm8ezEIhD7tWYRnzRI+HKm/4Iv
Yg042T/FNaXGaQkgS5AyV7q2rvwG4WD7IntWi0sIv3Wk4nU1UuhDyhoHxwjNtaA2y8LaBA9YoLU1
zSOD+5St9DCWa+Fow+xnyS8t1Hh22sp/JSrof0G8VzdE8k+5DPLRVYVGmLHjbVMHxQk43aPjmoly
6fhVSIs3xUBpKre7tT0H3wOE264DcsstSH81wquOsvT3qqQkopa1PLlWwBZrpDJnyJd9qwrAOerD
Mb7YjBkU9c7ZW9q6U36a77rCig4ULgLZtTT7pstdACf6ukzZUagpZZekgFAA+ML6DWWEmC8mrvwa
2b9C9iK9wLBdWurQCPPadD4HHf+tU0+AYB145c33KdTtQ/HO5DJbq4Ko4bYqJ/+77oJv2QgBboJ1
JmmS3sPNm7YG3ADHUEKzNY/5rM+EsanodWDluEXpPntlWZ+d0Hual+CZnT4UxMXxb/5YhT/kyJ5k
BOEIG6w984yaV7/LL5hgLk0VVxdF7/w8ZtfK9cAy5A0rSzzuK1YCdNfq3D9KyqG3Lg2rBQAbQ7gW
Kua4syNxpyXndOVRfDSevKjbe573bDnzPk+H6tDDZYIIgFA4z6X6Ho4DfBeXZli3iYrvcxU4NyCV
RbOlDc67KWViAFUdHJHSF08FCvjWikHaGihGmHBSqrVFX+2tZXZ/xS6YzDJllmJjEV5MxUbQiux8
F1P9WwwlFXpR05xwYJxqO+MJdWPz1MB5OY1qebUjKPQ2rouPSaCs+x0SQBPUePmHQO9YxZ48Wqtp
5bHSU5U77qFBFtwGuCjW9RjTt1/PqvxaGvtlBhPzalyOuzFEPIh5+8M58F+7QCTPQ4aTu8wLhl4n
KDaxrUFXuWm9mfP4W+Z055ZkzG4us0AiZo7Q6nyWgQhx2v9IHD++LrzAzy51Pjno7AJoUpReS9Ol
O9T9/civZm2PNQhF5drbwDebWkDiyZXVcSizOF/cSjzgcuJVX+uM+m0r3qdRzubMeCkrM0G3jYCK
cxIz2/QVhd/DVxAl+ilLGmDFKWldzst45dH+e/bmrN1BNz9z4Uw3cp6s13jJqnzlmkr+CILpKUp1
9IVXYVFcLmmez26jasL2DjCCsmBacxS+far58DCQ0xY+Rba9Zisi3wN+zVeqxSH6BboiZNMY6tmC
ECywm5Q7MVtmD1oeHpJM9GuVFXRP0iuKt+DeZZx7GB2YBpYlzp874wM7KiFa1G3IQg7ZYjWgHDy4
7uAfShu5dpZcCUo4MWelWEa2E2how/jgsFADoBEDvVB6vLg1O5C8TXsgiv5Pg8AJ9Ysmd+3RPOzu
lybbTSDRqWwfumgbR0tzoonfORUVj2sPWwJDQNWWE2KCi/Q8DhisXpQcpr6hZRvh/dFz7dDtIdbE
iv33ZON/eE71kEQQa/EfeFRm+7wd7n3InQ/gpusdlvaUfVLmukpb2cOdj1kuJesRDxmQrSVOGZ+3
Y+Gou5kHJMCPMIrNAKLCKqSXbKZJg5D2rMVvwp3tIiBymPeAYtxdphPk/J9iFEn06PXtmx4rYMup
k0pk4WzhT4XX0bYNtk1bDjiiowZT/qooImKs3JPSegi+s4Jzyu4rN1klq8PUBL2v70WkXciAlHZV
CnIFA5Q77ZdFCpwTg++WIRgpw55hQdnuyaOd2Pb1bgYEaRlsSq24JU6utVN/N9kZ+05/V4ui/kz6
hoK+1nMwMbEKWIVFF+5YWEH7ppdq3XtJv27ibh+Vzk8OXb2OsGO8dC0lBGAjXbH1UgtcsTeN6O0l
zO+o/lM3Q7Oj/gduQdC+scHYLiG7sdGvHzrKA7KWUq2MZle4MKxhhiWjxb6G/9TyDljhV3Q/8MB0
23bi0WzZAGPeaM2hI37BllAM4t7MON5vY/b3UvbliY9it0sUy/7ULa3ruGA1EYZNbT2S06XpOVzp
2sbVNEqr3UTaP1NSlWLpam0+T3hUAd9xkmhfP6Wmd/l2+ql5D5esBimnu8QFeQ5BKW5a7k6TsLKH
qJrzD2HFGTxJP9+1XlC3266lsYmWQfwJG9sRPK8J9pRiY6FY0peYeCgSc6u4/y5sI6YVgiOzhIga
vCYqUnuZOsmwaebAfVcprqgNFhF1cvjVbli+UQYEmJcL9Fi82SyeVqnqpkvbjz69//Nt6r38qE33
uwVDncH+Xstu2HklxiBWDVs1ze3RrXrI4ditsC3Vy5O3jPGh7rvkoYo7/WYpe211BbNGsahbLrh1
rBhX/wgsd/mqH53+0ulBXCyLxuMUK4wlIrnpeQ3twNpfx7C0dp1wN52wq1OhimIfDYy2xNFoIU3N
HU5MCXTwbMtRsrMjRZNQqvbSupP/xYoeUrxfuMd+gKnqjYnYV75lTn3qvDdu1BwFjFX2x/ObD7F8
lliZ7uuYbm9n7ZM79hzzZnEv9jL8YT8Dr1Un9VEHXkvvCUxEz5sPWSWmp3oEhpvyUX9Qaesf0zxy
9g01d/gN69qfDoHrWlfTwxDejAgZj/EYaJyGPBXvSDTxFgNue7DKqlwrzw42Fk4JFoNB/MqsmB19
P+Whd6z6sR2cZ9+zh20h8vKpjpyAgSeeTtD0BH7BOoX34ZfNxkr8cpe6abIO4NXhRLu7dSxgbgkK
pwquvsKixKy9xCeHevl94cFf2Xp38tUdPHxJ8t6iyzyTLw3kLLO2+4zvb+g6+GH1qLF5DB+2DJpv
S85fkVlEqVTw1zwkR0oNLFphS8M83EVD+4IHtFuNM22MUarox1RCdCveB3TKsk7fe4qYWDYKsSuB
CTV+u+sirX8Y25tXI2LtITM1lwOrXDZyikeWp177K+OKAYUnoSDflmqvqYK+eQLUjtFxsbOihZd/
Ppt3bux3Q5T6pz1q/uuVEgAw7AOOEjxU6QTDAA9hs42Dpgduf/e18vW/om1MW8kN/1P7iJJrmUzf
ZJVTBZiTDjlZbUHF3zRxFirVbi0NVlCgRA+j6E4xbpJ4HeG5+jbb1cJPN4BiVUA6pBfY2/eQSE8i
phNdkxt40z2XXzrnxC9n6f4kPUMyanElAduXwwsem+fZTro1PcDzZqab9xrXC/gUbd0dPowS1Qhx
NpmTXeq5xTbLvO8sHKC/LK2/6maGfIEswBzHCRymcFjbenAuZa+XQzzB2XYqjVNnqepjh+V/V2LQ
fJgS16fFC/wsQl30bb4724JO/jZTXD26KXTJwBeMIczaPxucPLvCtbrbUEwwYO0ecEUFZAVvUHJw
2IY8jbH+jhIFhM3Cn8hUJ8Pk5N3JkjYr/01cdUgPXfUsieweCaZhuhM0S2N/HvGZcu2Jufg0fLyr
ULfPGjgsVUpBtZ1SaMh9XuKAWvRH6XQTlNJQXdBIw03RKPfIyr55tE0MP7CNwNeqNsh3VonxbA7g
1EvSw6sxDxoW86Zzf/iOtPZlJxK1qmsXMgEph/4XUtTyM8+lf8IXx+FdciyIGVtxr3rwa75vPZCK
GI5WYVH0hHwFmGTU6hUZoNo5bBrWi2pAeXTmUoqyPKMzYhEtvQOOw/CWqvHa4c9ehzCaA2XNR932
02MWp+pQzXHyHv71O3Z1WKg1VRGgVCfSBE/4tSoG0oLXaT3DIZva/ljyHm0n5wXZulqDHXyjUi7Y
qYqfzuhMt9nY5pCbdt9VFTsITz5hk+SJVnIBVoIE1V8VdIwfrUPWAQ+cwPiCN7PPd34QZTv+uv2J
goBlc/5r32QIaQ5o/MGxtWOrW1tR2axnpnVISCjCJ7/OquQo/xpBoYRvFrw1yJ9N8ovBYv4yMuLM
su9bpkg6JUQ7fwsK9X3ISm7i9LIFRb9m7ejDt8iaS+3KYhtKD+NJLxmEZ7dGkvxrRgWHYiW7IFIY
X0XAFcdpxRpeDp0Cjv3DSdJqR9ts8Ht2y56zuJ42iJrVDZe18xrjmD0FJub2lLlphunLkk9xD/Y1
r6Dctyhtq2kYakY4ZgEimkN3zEM+mLJRd89yNr9UjdPw2CziqZaT3vaBxQGc1pB6MMoUfJGezp49
awqLTZKO3Fp1pg90x+K5iUZWWpNAJS1sr36crKJ+F5xvKwc1+e69pjMsNcrd3jlAWy3IGSExq1f0
F7Ojx71fj5Ybn9OZK1iPvfEdIntwZaEUnebCcZ7nypbPd8XoCX1Hnpysb0/zXysxxBhzCFI3IkwS
eU8Dp9orECAMzyXFtgfG1Qb+GOsPaLHTM3nAz96v8g8CO/iTx79eZRHefyxlN4vP5a+RWaUVxwpf
EZcVLedPPXTLu8hDnxRLA6SwXLry5+yn7N6GMOT54HoaYlhHfevdA3fsEIW6Tr2TcRPrIpqiPWXC
Gy55Bro3ngpD52dlb3B532mw1O++ahPU+ygDxIQTiM8Pksw6KUc8mDl1AMjD/zRqlz7OlS8MLxTu
hGvLmjFgVX8N3biX0JhoqMfbxqfe9RqN3lmbZZ/+NYTbf83hJWpgvO64Kv8xk+Zys2aaRnsL7VCf
JzKUw650m3xetYtjiTO9goA1gcuBkPlrPWef5kNeSdKy2hrRNS+z6ZdDERkcqpj8d0nnBtnOR0i5
zSP8ebchIbHi/OXNNLmt89Dm2NjHLhg2fli7u2jqnFvgGMZ/zDRI7H+98ACu1bfR6lgMsHtx8A1n
otsUdjCcoMntdVxb9lY3k/4dVndPPTZZZF2aTl+73GGMze7auoOJbvTsfVS3L4Od6lXhk0GY1S27
I7CG6LkxrC0xlW7UUr2mXfAZdV8LEbCrHttDSGgCuhhP+EZP3pl34xplOz9pWtPlNLBSWFCA2fPu
Q/RQlL3sNAaxv0qK+DJnbJ/9RHLnNWe+4ZXEOrbxiUN1TjvvMnuud/4y6rWpofSB0VwFtbeKsupR
WhU7DIr4Z61uSVPvzARzaDKTexiM8zyBtMF2A4OPNDFoww5CUJ99lBHlzLnPUZFKeESYEgVaxSFE
809KBfq2MTt8r/x7/hc1yNysko8OdjDPIm2uSMCNVnvPtMTj1iUf9RJwC9xmanqwLVpMQnA+kECh
GOZ4XcfmltrmNsQB9CLT/4lo0l+4SUC1VNkTvqh1N5ijI7NrMchwc697HUO1bpspP3SzHTyCmT+L
wgyb2GnwUBU/3DB8kLODQunfYPK1UCeCP26GccF4ofec4wl/Kmf72pTTzyLpxnXDmxSRxAc2H+zL
BsJUG+LZDXH+02Yr7gAoqH5xxY0X2356Tu8xE27uGIcKFeCNM+qaRAqqYOuywqjGZuPGbbErkf2S
BR90yettrROXnkik99y65lX2VN6jtl3HBBuzj16lDPTrJLHLtVNDUCzL/p2fz2EeFG5O992NVKPW
ntcG545XyJ6Jj/xtw/Ypm6b0Go7d+M4HgaZ/UZEq6gee0MWb2G9of5ygtcl7UZOY+CgWYcJHeXYf
uL+SS8+8ma0PMi1Zl+Zv7iXIhX3zGGzQfEWEb7LOcFNUxBOEib+spnS2d31ixYr703jG/XN/f62N
XeY/YzYw3SlvSG7wrTOHPaoM7/M1ZjE2ISyOPqQmb+RiN7aO7z0ExQzRknS6eiE8Fc0Md8YvyS1F
vLxOfVWnyYUdUVquEznYfwzv09V/6tKe0pA6i4MiGVR8OE417GLZ6ub7/9+J4vx7uA7/SxhJNEWJ
8snuzf6/izEJ00Vdbavk4OpIPRVeoZ9H0XJ5srlOTJsprOxgJYh+sS8yBg26xQFA+aiO4o/K1DjC
3cqzAHkXBWwST8rxGadiQzxlRMdYER2FG9vRCpxtB8yVoEejKjU4Eab24voV/5HZQ1cy7oA7hOJ9
sW347f8rQvi/xrT/uGM6/t++tNXv4qsz/b9l/fkL//SkuSSmmWuRsyIiD/fM9H970hz3H4KUM1Us
ZGKxZN5Dzv+KWUuff0UOP7gDPjDpSx6of3nSpPiH4ztY1Ug1YmjyKNP6H2T9SXv/u0MssD3p4wgl
68TzGeKRu8cn/4/WkgGdkRsAJ4HAfeFt066IuNK0BETMEhwQmsLVcr+EhkZs0IHCoyySh2FsIcuq
eCnObUHGq/KqT0jwDCLRotZLDXQ8m0EmE2ZaOw1FKA7fyMr09lOVmPlAi3zxElgi2Bajx7Vh6E5t
Xkou0iD0ehvM0GRl/arojYXemvQnSs/3SAjTWxxy9Kv77jv2+w1/yl9HI/tvHYNWRORadrNOsZWG
mvgI3TdmpQJZPk1LMh6GsvlovP4puUfXBtPDxUj6B3STbzIfvQ2pEvsinKXdYALKVzbHw9ZGFA/b
hk2Ey31nNY/9uRwKEkhRlOxqfkNAYJPxXKbzL/aE4bYOqtekmOjcLEA421X/SMi33Xvs33aV6OpT
lVTu0VXG3RGZyQ9+xO6CZySh7Z4dFiYK68CSK+Vix2aispU5T7m5b7wDpXahV5k9J4xDLYNL3CJS
jr8eUPW+iZB2BnsZl9eirf1zijGZXn5Tb5wonI6Di1gWDsvFwxX0R5vwoKN0ea6S4eT5Gt7FHZSH
YHDJ2gWiNSkWvHwzhdxxTiayo7k/QVDZDnn4u22cErZJQHzL1NxC8ZtNb23uERxi66yDvt5FXeef
FtY3h3iJvqS1PFR9MqC35M5uqCw2p0vePqiqs+++Xd7gEsibv9Qu83f3SLc5NVZB/Ymt4DCBIOQx
wDhxnNsaXaTPAgaRIDqA7Ti6Be7e2DID6nQKoYE7JONt0cCU5nDtxCdnqbVt0OxrD4CfWDiZ5ruO
ZynrdU4ywqlh1H1y1rNkSdrioMiTnJNWkoEtYjpp5pCUomYzJ7yNx+pyFtYlKcTGA1B553gwArm4
WPoLA/Eaq9NFsWlLqvLdB1XKw8bvghWdR71bJ96mnmpZj01HWyoLRbHDqMFS2fOgJlYppvVOIBm4
ZYvGXFQP1ZRiNmABKflYRAyNIvb6b3oqZEhNYm2finRsz+lkdW+D0etigaTFR2uPY4ri2ibGltNl
m2AR63YBvpWRlRq6kZ9gI9Zh64WHvkrDh95lmsCKWhEpcrJ1n5h+69mmYfc7UumqcPKsa8fSF2yK
7qmXLYyrCHFgi48l2XJ+bkpSmdLOg3zlVZk4eT2fid4d0msWu/5ToXu2EJHyf435fIsICJus39ep
W2+qwhKbJnQGWkAzoo7AN7aFv5RvXi2g2NZJ9103SfZYNnRgho6cT0S10jX51W49sgnd54sBGG8M
GvAiNTsFmV6YEM3LkiSEEWqr7rdRn3134p57LldCnUEVoL9iI+o53nutVbPKDcnwYVmTJxMTFckX
bPpYloDoTCClbVK6asj0yQ2+Ap+ZacAHxK0uT/EdgP1Cc9A8U4TP0dIbxDLR5SvyN9ZT6txXFEPG
m0g51R2iFG+71H/z1fyx9PebLamrKC/jYzIEW6JFBgdR9OzXyORZHFjrMpLVZpJlsJspEYCuPiWX
lBvHNg/jCPJ7TEOjnwh5q5vYenbui0yVSUivjeLmwstB2lz+Ut+6ZSr60wwzDyQb/CHNP2Xnu9dl
AD3K++NqB6M89IG6//8O8mKRsnHXVsmTa08Vo9tgzMNQ+vUlk5U+IElVa+40t0zTRxRFfXtToSze
RDBw8SMHsJpiGpAmqxlPXUQTXNu5rIcJ9QJykcHe5ryBq5l7OZMKt0tm6QCFpPC2XubSt05ACBhT
VaM9eN1Q7OD9EqwsV85YbnMMW2VUfsyzOaplecXgt026AC+Mvc24oYho2Hom4Aib11nkrzM9r8sJ
KDxNYitMfj/8gE1yDD00Si8xblPjObdiCh9ZO50k3pN2MHwq66c4Y+GgHZaJUmQEPgTWFQyfK1eb
DxL2D3p4Hz31IouI3M385JlO/6xnUthFSHQw5hucouIxCXDvYn7yrGo98nJaz8b7ZWfNMRM/hiwE
Yb3gqVKall3VpuoJtrj9wEaF1TRGlLVd1HO9dh2jNyRyQOFOdXGc/TF6bZLwV11O5Ubb8i1mz7eX
bTTwxY7lsKpQovazbIczGxeE3wEzprbVH56w8BDJjG2fbJv0Zlk2YIeJRF+svfkuJ07Wu5c1LHHz
Ln4QBbZFwohIERP1hXCfz3Olr4AzfHclaN8/EHVOr1wci5wtlSz3agZ1Hoxt+NzUYfJl+bn45ocp
Z1VLUHvvdWVqr+IySK9UC+WnqIrb6+La4rvO3MOkZ/cHDNcEy3Lm/8BxoFa9UTw50cjM4E5WsO21
Iw+Wb3g75+hqx4aM0qGtivZ1rKoIap/dPPT9vTFX5WiEdL3gT2nKlmfu/s98h3qkbixxNvjHzkRY
fzQu0Mc8k98dq5+JP8qcWNBwUpjZPzCPkeJPpvQws55f+QVrv3uScot9ZJNrepGXZQrQ/h3uLJMy
5UWJPv0cefXvajd8qeOZhU2of8RVwhWquge6ChQMZ1jEMQmbdhfUUYcBxy9/DIPCDZNan7W8m6cR
C1oGKWkfWaPRo9BJ2IelCW5F5FCB0y/+AeXgFofqo4wdtsnN8lHJ8lBMuuMDQRKm62ZQunNuvyIu
2UedR8XBzFVFQmWq3/FLyHXB4cwvXbVXaxygiBbpEh8XM4aXSdnR1mo40nBTWfhIse/wBN3pzHq5
JHXZ7ceFJgHjNw9ZVJVQIxIoCcaM/sqLEj57KTwvzJ2wFOvi3Y/kCjIvz1DFGmz+Soe4/qiiFH9R
E04nVMmm2IQ93PFeRckmc/vkYCK0SMcNn3IdqF0H33GPeR9UbxQtR6eo0r0RY/mtpPRhLTWnF8aa
cIvIHWM6a8p91GGftU+MeN21TywEHAZLZBdJnyh02UWrN65rm8CRL21dfrZqeCkQRFI72Gk9PBZ9
sp2UHz8mIk6P/BLlCjcPaGNRsia351cQRvLdTHJdkoLaRwUX27Al7lNKU3HbVMNj3YcP/gwyMctl
mK/LVP/Ilni8Lb2AbznaotjKJqzoo8MH2Q35e0DrxBvEBvHgN1xcQ+FOTM5c7mhcq1+JXspLlDh6
k0ob5+UQYLCimgNrw+ggtEcD46WyNnqIp195HNrnNmRhtXhiRQgLKFFc/kzcCUL8oLgcNjvogrcu
cjbRRCSAphcn9Q91yEMqm+Y5mJYjN3t8VQkQeVcxDXhbDPh0GHhonCFrnel9lM2+k/ZtDCTD3ZTs
bX9w+WRWtOrNHltUE+3xcA/ELNS3zJfbeWmT1dCap9EszG1lfwIEiRhlb0JEiM04pDD8FvMcNv4W
l+muJ+nVErkyAf0X9jmv8C3zxXSfpRV+mjo+qoLK9iGs34awBK/s7Mi8qRU1C7wEw5vbwA/HnXit
hmnvhvqEDXir8Huzi3nJrJTjQvh3xX9VAw9JxqT8PYzF3UkbTKeWNcmlubsiKHjOzr2l6luPq4A3
vLfJUsIRQ1YwNCXctVWg+isbQbwTtv9AhhWSB+fvVDoOQguEm5p3HV9SWhzqxHuv0q7FI8VbbIlm
ztK0PuWixrOEGbiS8yP1FauUkFnQpNsKeyhzfA/3LpuLa6BDFLcmFY9NlWYHCmvyR7YXO0N9gTXK
i5tE4kNgJP/U0qNM7e5eGCdnj/sx5zmqxn0h3OS5LEf7i9VPsVuwZW4z2/x2ldWSrAwABarEbERn
6MSNg/FhzqN5G2UtUtsi3Yey9G5uaJ6wf1AQjQn/i6x3s2OAUr+zlNoGXjfZj4o+9KkaeH8hU6+G
4d2usuotEs1uBA/qV2ov4DwXLIA4FACn5mJcB3kz3cqg/eXj5N+6bqdv1cJJ6top4YB8KLed9H8r
UTNv4ZRf2w1lDa0bXOe6CBsMza08Syd2T2lV/45NT3B0np1r5CZvPX6je30WSn//I8tmfSoJf2wF
bYb7lCZZB3PZV0S+n/aFsSdYzfIzxiMUym2BueQrtO3+jO8j3WEB3eZuOm4ZPZ31kBfqYerh0QUl
GjfHHiHWzjv0Eu5KsIwv89w94XendaRq2V2oF5Wo7wRsrj6hIviK6Q+Jh4x+jXQ7WtHByuoTxxsy
qm3SU8cJfA1hnR15HaUgWcmgh7326dqgem/CCRT3TG40iSx7bxC8/rLQfY+7yd6UXu1/Va2rP7Cw
b1yd44eyNhlmQW7welu385qN2bey1NgeGYy90T2QQWZh3kUHthPOvsAWvx4jb1iZsD6z2H8b2tY6
TeH85BTpD58CKhIDYb73h+ZrqKmYNfJ3KPMvPY44TyY3eE1zx6YGhDG6b3gVxZjEPco7ViItpwtu
cX/V5sWjxXsSXFuAB9M9COtrKKHMYrWTo+cfCMqeptJ6lJVffBHsQed0suIYeiPTrMXnL6GVA2V5
yA/44dxXGfAAC4IDO9/V567XPFxBixm2Efbad52fOKOPbtCWZ8e2M3CyBVjTADANqYrwPDrdS5Rz
rZFxH63qoPkMxzg6hEPoH/KoKrjqRNgmM8G7NVoeXat8k6IKyLE213RmdcD3c3LT9pvxiAV11tAd
UDdqAHhc6s5L4nO1YsavNsPitWvBx3MVuV0WrkLaU05d6b2FUhRvVOf0jF+OdWRz3b97RVBdWPi3
m66nU0QHpX7S4OqJOuH62nqDEgrgHDfUArf1uoJt9pg2GPVagd1uVIwcWlbDpeaY/x3huDuQbc3w
6wMfItP6xqK3ObhOUf6Ia9G95pbvbNv/Yu5MliRHriv6K/wBUI4Z2GgRQMwROc8bWGVlJuAYHPP4
9TpoUiRFGWXGnXZtbd2ZVRGA+3v33XveItV3U5ikCKxZ7UiAEIEyImDCZpGE2KqK0GSoz5ljZjsg
Mtlbnaf+e2UW/S/D9dhoJO1vohuCSR5IjqV0652WMmsRHrJJUngQ4BJR4pIs+r0LvgHZPKlOwmMC
EUEY2C7FsnxmSaXtMedMgT1XDJLxJFYPfDVD2OaEjmImuHhfHaYefY8rTOBgfLT6lGjlOtNg2mI+
dKYrG7LsU3HoholWqsfWT9lIrNuy+ztzqKs7unHvQqB63AhmmOdJS1gZODOCypCGA5LBDCmnlgIE
r1OoJVW8VUsz73LXkUdPauJp8HR5jXIjCguMm1D0ZTgXhPWx7LSnNIqZMjRaMbzVA19DN/nz0WLC
dpyF/Sjzes+8VAbxOuXHRlnx7owcrYqRyrkHBWI0OI/tYZysbeemBDLE3NE2E6b7tNy62lPC4BnR
BbO5BlNynyxvpiiu8djXNyKvvC1jdp7M2J32Y9npX3XURNisUq5/zGiwoTJssPT4U0vsKJ8+qwwz
hl/U8WPemsxTZyz7oR9H77pmMIzUIjQE7A/a2tPX+wp+2rZQ5YxG2CLBME1wb2acnDgK43dDehHl
tjsYIQ3O1ddcGL+2ZmJJLlPjPerz9hATYeCEqvjcLPkOdQjcRCQ+I3suWUac12fqzYQJ7yJ/dVX+
mETzuzbiIYkiHeFoKEIsO+0mduaThvkwFK1rUooOOito6ng5zYWHJd1NxauXaZDXrEkHAtWAJTjW
Yx77GzJoHnxsGHt6q+MSZNR/7QbhHZyyz1/NXsclIAuiHqm+sIPa9c5Rl8jbLLamB5km5qu3wprq
yoo55iIO5nqZ1nNaIEnGSm41fMztpopYL4vLiacQ05ftkr6cJ5Xcs668OInFxGgaa+Yu8Q3uRNsn
LYcL6BuVJiJ3MS0nC6rbISKWFqbaeHZYerAHMKHfzoV741GGsgtzZ5oEG8ppip4qhZmPMi2MeuqE
IB3xvTZ+Yu+bxWBhyBxrG0TFkVqt1Y7NGrr4Q51maGfW2KBgVU0tjp3Z12kkpxYltJT7TNkMn2Tn
YQ/1/R3LexnYrlkSrCy1wOMrM3Z41L4peQ2q6RGQVnxpp8jY9VoUH0mOjVhN/PzdSdkJ3pnLoVFJ
cyYDQBll2XeO0G+Y8eVPld3SL4GXgTszemTtcwrPyTWvkVObZ8OKuD6nFtZBN09XyQ6123KmkKQJ
NfZG1RVhasSIn1Zz6LWlw+NUujs7cvmCi+GXMNyvaEaZSyQVrmJ7s6jfdew1h8p3eJtAX8Cf0dEl
2qh19unQ10EOz4r0YvIxGWxRj540XYbRcorHMhxsHb/ElGJNsKbyiEdk2ZXZ5IG58v29qZPfbfV6
tQcjS3e3taOuuDpvR59KGNfR1qo7SiKkFr/WDM6tqt86Rf/CI03vmNj3xYATL8IwSWMGDYoi3CVp
oVMol54sf9AwCLqwSbhwY+rWOv6KWLYnPfhbKrH8zbKw73rkCH/VhX+CooaLrzI3ECR+koTKD81d
vRQJoA6YBXVIlHZg9Dh96iqNdtGYPaiIdehNHo2vBASym86oBQHkvGU7fBGHGFjeQd6EY4Xz3VMb
sziVWnoWGh+kn/s/tVHu0EYCLVuMQGAj3ixJe3Yds6Gtr4YbhyloaAu3OJkNpDvPvnhJUzJx7iEJ
9fPjvOjddo7nN5AqCREn9aMDgyVHjpe7cvNLPhsbluF4+xE5mli2qs9TpbTtUCWn2Z3769wW48Hs
E84UrGznzHffXfa2fhmonAD8nnW07afYySH1ydzUz2PRftKa65s8RSdoM2wjYC70XW3PQUn9C6di
kNZdA7uFbXNSEoAyNVvNl7YXWYN4m1a/aYO1cmO6nbwVcuHIwb5htqwQEeWuHYg2bnI3cxHisl6v
t3M1JMUn0easDcoCXtSmL3vTCGYzxtWRkmhYBWloSbgD5bKPTFujK8DiG+G4yqsvp/OtG+K+WnaK
vDTFLuVJ710fzLYCQaSXvycMEl5YG4387FI1nYw2HoNB05MZ8ZppepWp7mW2ZyxBy/RB7AZSiPBf
hVv27DzkhDsR9HiwsflSJyUXjgy0NjCiF0Fr8qhcxs7WZIo9dhDBu9r5cNTa4nFUWXIGDkLiV/Nt
Uo1JJIiGD31gahbTG5Wl+q4vZ/eORJhGJjZOzqLqUlydqXPEoBziVPdYZC6t+37RAApaH1Vi5ygq
y2kRPtNkZuyz+9VZvEqTTmJJzN+9TIvXHkn51m2tiIQWxTgefXdXdTgrnVnVe382GPvAHA2WhvOM
abjH+DtO9qIdP0bfvu/0IT0uzKq38TzGD2CoQpsJ18YmuRpoasmeI9YpbKKqc3cRUzKDCozTdUxB
CLIq3lWnhrjdacjo9PRY3/R4rkMfW+5Wj0DLTAZzDswAK5knAteV1g86RNc0S+7xEfq/h6GdfrWz
lt7IhfsP97k9bBisA91RvHLG2IEJgzrU3xf9fFeAHNik5lqsZM7Nmrplv9jIWzyW+UgtZ+xNcHjH
Nk6f6W+eeUgBjuo5PhzxnoAtcb34qfeWY6P8e5WM5g+iFwgWzdZxAdW8QYmCC9hrBY9FZDdPHhnh
oynEVzzOq7+VkOFmNHFsW5K/VQRpaHKrm3Syv62F27gmrHHbMOKxHOmggRJYwcMsKApmnujes5cP
VHdFokvNPNsZMQ6qEWz+mgqdPmFkk+k2+cMyLB0iVYm1OAHRwodG645RGzEr8mmaOe7NjRyKgehA
Ym2LxU332rhIdsSXnnPXFWMfFKCJdsTy4ndU8CzwpibbWZPrvPla6XDGiOinz3KNS7zQ3kQzR9wn
XOczazOlesjIj74xdlPhQkFLi6yu7SR/FuJCDOx+61Vpb01PyXeRpx9I8/2eaP+Xx9PNtb4xUm2D
WfSYG5LpSabK+oCH0brp8Ezuaf2fMLH0qN2UPqX0vrj+8q2soqDQly0gYoLbpj2fUd+nbSPa5tFy
MuO6foOdGyf4xeHkdHX+IAS5tr5eLFwzyJJjHhmbGL9boIG33+C6uS3SSu2rFk6WOzhyu8TDkZws
gQAMF4PlPjuTOpERgj+aHWLcgIQiM9S9HJhUXTQvHtOhLe4Bk5KZQIzpR8xma+3OtcqCAEBlFbfk
rQdabXkAnTlvYgsby9J440c7CvdRNzvxMqYATuOudkODBuFBkQyhGMkIJnrMNthBnVxW7/ZDPYOP
xILi3QvD7C9th0cZatqBJeD+Tk3wLoBCkoJTS5U/wb+tw6KO/HAqfO3odX762Hlpu+O5I7eMh3Ai
umjNuG8xb3PumSE7XrJz7NRdSGH7m9vS2NdwBwKjYZi58SrkDzZj7rtaPpqe5pzhMJFdJzpWJUO9
GauEejZvX0CYoL6tPCen/iY8cNTzhbu+kNUzwftrB+4o9LDETTYAu0rDltKQ2jZ+9RBntg0Z2SKN
9RuD/MlvZePs6gmJBzG54VCB13ruKlEeeRjVjedI+xzNXPgVLDeriB8i/uCnmPWOM3ZJHso2N0LB
7Jj2UllnP28SLmliRVX62tVAEPCpcX+Z3bWcNOtUO/V4qPDMaFOnnmgL2Rs0Gk9kAIng2uWd0uF8
eZLxQOy3duDSTW36mWlVAgXaajDemHgGGV/3W1okhTPUiOiRtOk3+BM8Q0p1EVD/aNpUhNf3DZov
TsAvrY8L/mpspyz7FM9RWvtXQzU1ni3DsJgR19OVAJrNYT2+kJP87saVpaHo0VssPjQOb16M+Yi+
Q2xJAIL2XaZgapKTj0msa6Pt0OpJWCAZB2VtPMGbwdBJcqt2fEkRPy73q53ohku/3BJEMAP8XGGS
jUQydLmR8FY3UdMS1Szio+H1Ueg6PGUZnlC6BlRujdQSa8HozUgBDU52god2kUN9E9eOvErXFkxF
C4KhVY3qMY7s3ixc63lgWHKISTpCHFBa6DYp0q2WNaiiim283YSm7NMeTXJ+LxhZxLyhRz6hW2/E
I8aKdJRdyFXSIA3rr6M/iyHNYWwja68naf81px3t9BR3DxlpLGrWwZ63aTmhmBpRt7VViS1u1NNp
Ixf3w0YQPOtkNpA0nF1LvnLikUHYNoNEUn3A87AevTLBqDZMFezJ0tmMsVJnL+nTm1rquBZTUCiL
BpGjmJVOMATtF1pofKgK/a6GznzGxkQawoZW4ct84UtshRe6yuo+bXJrB1B67+T48m0WEZJxXKiM
o8O8sVBGcbTY7bt1dSM+R25z0hel7RUxAEAQ79B6SeVgQWNx+LDtsqjfsrJGI42gmWSIcs7/5BAn
zRdhMT4RSIZTvSeI80BKcJMNZwQ2sqPzE67PlA+DXtipQkKvOl+QJP/mp/nV9uBXVvpbXqEne/Wj
ZqOiSLAhJgCYlURB6GhBeYcqY6Cu1sa+K/ONM+g33eSNuxI7c2D44yuv62kU3ePi9eRkCAxlLXtY
vWErANcWg9qmvEeqzraV0e0nlkvz+jMMhgKhumzeZYWJksA91lac0ktfYh0wjhW2R6npn26qBwZv
SuoxHIzXTR2QkWGPb+uVprLwJ0+6er+MkrZyAJ4IoHVpkBe0U8IuaObPBdo+A8Io30OcXY5Laem3
RtGD3emLUj6XLui+XuvkFiKDCBBK72AFr6jQfAIsF22NEeJMajMdQlbiMxQsYR61fVJO6i7WyJzp
OPRD4i/JrdGTKQePSLI2SueQBLQ4QAtMcWnX9VUfjQ/XlRhDQFIdeTes7CLjor4zMTMEnUwjPPuQ
BUuIBURl2s/JIUfA0Xi7KGmEGkNR7m3rufMYnFQyyd+4LTAJKIJgdDL+Pmmyd5bPFLyUSb7NRbWE
bitw6VrzrXQrI5BT29M8yjm09D5Gsnad16XAOD3mzPXQ0mt2njhltWlSlxbcfDdpUcpS7X0DZhH9
hfIQIEwMm32NdRrhOcg4FoFW64fIrUPLcfg4PPlF30LgrNy75uwfYtme9MoFtZ5NC9b1HuJoG5Fn
cEys1eaKNfVn/WhKSJrkONKyp4PyKiCceNWtJmPBy3oupt9z7e8A7Qbj4CQctRI0qDCv7qjQoCiI
2jZ5xIVi7w2SB0Rg5XB1HGtnC5T90ngArKfft3R1dDfeQ5Z7b5qVjYBHUWUBBQUQSHrmeZSsjfTv
+Ca024pG4d3UWxptNhl6+95SOG4sYl83I3rPOoVhKN+HLo6v6sekrWOEiP0c3oMAPzTP1jFLRdDb
Ccr/5MtyHQA/Mwk/E+wftobOtZaSZNuyUjy+ABd/9EE4nHvMmQErHuiVeqDfZDg0qpgE+SI/s00x
LNlzJlLnzpnkrSvrh0WTL5U27Kc23nuNcyctmEaSfPeC6BeIoZVhrPuPscH63LgbHKChRCaknSxn
ZdX4nATf12aCivrj6l46gE9ym1e9TIqt0BPTD2zTS5+Vzl22B6sepzsG0b1/U3io3mQ+bgSDPkRq
9x4aYRDN7Q5XMIKMzq0HvzTejqm9lGTYHD8lJSIQoYHswjxh0Uqyx/2Per8Y9eI8+c2sQmjCybEZ
YvE8ySlNQS44th/yy3md7TLyHmyYUZjGnGpnd0t5DyomPlFJYj3zzVXDEpxLg67H34kbYdeLIFk3
S1h2uXGkKc3xqpOCd1dhU8djEJQzBZFmDTd26+ZBK3RoRg2HaMWrClMhLP3oMauc9Yg1WdNoGfHR
TeLmmuB23LoriHNq01e8cUmYOx02ZI+WwOyXY9lgnWZNNacSU4eUqBHmrm/RQqYbAQhYmjdvzbZG
5F9M0DL+sC4UTDWs3JXYF7r9NJfJneAYAvhzn/LABUnUnKq8vBGTcetm5fOqf+5aVy+Plkf2xxxF
vhMm0wGfANsGOLP/PE9TE7qTdoM5n0PBQWLomeQxQG8esJkxzly2E3L7piSKZsXLrZfFweKso+Fh
MQmcmw+6Nm+RRV28NvlTprArwCt/JGu+MCV2/S3hwIj0W43ERcvecIcjmBV1q91ULcx5LfF7DcbZ
lIRJOX8WEJPDyiWmXdt9HJgJylra1ZfBpV5lI2a2JZhqAgqdywfqSefs9qLn9lFEOdi+CO3jj1dq
iHeVVRu7UkEB6/3pUc10b51AafamaetGgi2vyYCxz0Cpr7SYGfhg+bxSI44nvReBa8qKdKpp7GY5
nahL6nOFPX/fZGV34RMhxAp44T3uE4PEXeVdlKTiq6vxrYKNdEhXeJ0Gpz8U8YhNcGmWPdM6olht
/T2sOCkFgHw7kLi904YWOi3n85b5+7b1o9+F6qnpkjhU2LYO2uCPu2JYK1eLqgyBJrr4Aoxt7LYH
PJ1cn65mstsNliehq/gwLg7aPKjhux49NgR3aoPEZ94SlZa4wUzXBA4Jm6eWquXE73omxWmHC/mU
2wzcHtepqqM72HkNTCnOBwDIgnjWkD1R6U/BjHQMSdn075pENvdEhHMudkohug/rM27EeLaFsVz9
aoqXwOlzufW9yD5aTkVp5Pf5PtX7ntF/kd6buW2cBWyqa4VL09xM+FscZucs2fKcuglQvub7os26
r7GwK/rnNPKe7MG4o4wEVAp0CorxJDuGpLB0tOptThriURnGtjzM5xykHkNhxhXMQEONP304NHa6
mc1GkfU2kvqjiryZAAmm4B9jqG0ONaxcm8Sf8fBVtoWTN0km/dyabUl9VLVXFpUNctfNq+sj5yH1
NsAc47vMIJdcGQpZxoOXxjKHiRxDENdJxfIM38FNaxqSQkYuQNXWIxrvakMY1azcHe8zgEN/+V3Z
c7e3l2TYNIWLZ4Osd/5gASo7gF4N+8W7MxSrAsEkPLH8xL/vHSJPGF/F2WqYjxFpV4N5zKyRrAEg
G6iw6Huhn03nyDSeqtLPb5ORcmiGxjNafnWvD0YPoKz/VdZQWzU6nBV9FBSeUZ+KrNAOxDF5X0s2
qxsxsllC0pbTyH3vykW/6p08xsSPN5Gn35mQIg9DWW5N5d4qYp+RCzSfmjbye4D5067thjOWfoa0
9a/Sj19TKIAiSdoQJeASOf5x6vOtMND1qA23VQpQmlCXlu16bsd23e4Sn+q4HwJ3siVNzqydF0j3
RMwTa08V5G2dfDTPRJr4nTh415nR8GG0864qQdlultHdgZ+g0o4pgXxmgKdhIvtaJwxAwWhE+q/W
TXt8DVU0vCyp5l5HFaW/uiylP5qBioeNGa0hA9EHHcVtgmWkiS56XnVvFGD3plezUAcfiHfQ4nbY
Z3QugL5BK8NQTL8JY2RbBO4HImDTCi67hTz4XdoGk2jtKNLhItJyx0N6U1dD0I4NLj7ropXNYwRj
w2PWRU1h0Tc27Nlh8U2k7aZUq54dg9nwBg/3TZYC9jBYoYFVt0j3aWFvKwIRwwaTvWOEPeBe71fe
uAwGzA7YXLMo81ejNcX71FHZJTH5XubLg0WTlx/NUdlbAiHTHWTB235s+pGMUmJfnBHpmcVBXvye
LOtTmpfOSzYSfs0mlR9RTEpqUJN6mDvRHbvbIhHGMygUCvtEYvap++TsJr7FcEGPdqamGe/IrA+C
WdAJLLuHLjZoXwUxXZzPIKSfi4rHJCvngiy5lx4mOJBBVJjLWyINZA9mxt84KMqrVczpk8Quy1hC
045Qi/k8Kv3XYBu/K5/qlyBSemtE6r3Pe+tKuzK/CsOIDliom/sZ88++xcXy6dAjHPuqrm+FqKw7
3PXGGQJjemn5cG85lZldNHmOgs03mTVqPLppln12jY8jGGeGP+mA9npUPpNlsRcFeP6m0Ai1xCsm
y4nTbdPo/gGqpHhNJ/czTYbuPIzozQ5Z+OPEB36TQjonjm7dF12cjYeszmGAqxaiiCyTR97XgCmp
orN0xBF39CUrxh9lj6xIj7vzLNgfxwsAhC/vq2Zg38r0PSocYDKfFSLTvCMe1IR2P39pLiDNVlbl
vd9XWPqzTnJj6fm9O8xoi8LTd1GZ+yjW9ew8piU/eMR0QOqubENwJK9YNe2PzspIj1dtGrad13+5
HHD1ZsGATCvN64XIj0jVLjqscNcwbqqRwlU3088y1hgkjBZZzaT9bnMZdQcEqGJXar37SAdmbHUn
HnZlyqcjZfWRDowYR3DtQeJBp6yK+bnUzAWzo7QD37aP7Bgqb9CDrLNJ54O1gHd/Tpd3ks/OOjz2
W5QW9ejqGVdBmzvzARTFR9L7/qVYxxzepNRzkUNzWGJCA8vAl6oyrCeuG3N+y+G7JOsZgGR9QTpF
BF6UAELSCaxY/YxzxAQEFCpTW3bgHXDdFzDAD11pI79McCC3uMWKgzkMNgN1nemUu7jv9B5MjDvn
CJbn3NUGPqsqsvqDI+zorLORb+92WnYkEjigfujRcS6sNOj1ftjVfnomk+zdGGXnoU9URZCx3KRV
nhtULKmp7Qy6qpMm3l20sNvJ6FxtzxuxMIJaoicjp+RQnt+dvARbJeVCflgWlruMRF33LJlIfuEB
xAlpoPW6qOrUffp8qfFLbe0m4RaM9dchcuK9afi4eUdURs5tEX+gmVAYOY14LBjeB7EW+0HrOO1D
3von3zTBksmJFUnJb7lUfcAwMr0wDPUDPRtNMANVVm3QQyDpu41z8FYAfIUtIhim7Ledjy+VpA/u
4wybHHih1vanAzsb+u0EXGZXtvOTo3vzy5RotziwEaRd/7mXBhs3S/E++AvXFrVBIMVqHq79o6PU
jcqtR0CA7Ft0WxVyA7bBQAgIbd0GLGzGe6UisQUP92BwTd+PbdbuC82KtnoC2tnUoCVsPKxQYUb6
5dlQ1T1uAztIURBxza4T2Bk1VqQzPBQzu2GEsB3ZgfRU//FwKGU/mLg2NrKdoUImVGqGgQLlpyiN
m87ztGCZ2zEUDcATQfsqGyf0e3MNzonuiIdTHqi1OXbYl/RCEgv6UVUj55VafahH6UGMyBReQ0mO
RIMEZzepfWGZrdp6MfECHLddTy/ZmOo3/hn3IDPrPS5aWqYyuwpNipu+13R2h1gRnwukr4K7Z+cL
IhalTUWDLYS2vOs5b7DgEivOiC4Sq+oHelzokJsk1au70ajN29bDaW/GM6N7rZv6F2zj46GBpnah
9GqYqGm/lyFZtSFYTzzUt1VbU+vMKalOf6214mLa+4s5shsnnf+yvvrfivH9n+T4/8GY/5ck+vX3
/W3b7/+Pxb1Q0B2o6/86yXfbdk05/An19ldL/f6n//jbP8o/Hdv8l/r6x5DfX3/cX3J+uuWsHHku
G0c4lgXp/L9zfrpl/xlLhDANQnZr0I8E4F9zfpb1Zw4n03TJoUJ0NdY9wH/N+Vnmnx1+CPx5k0Wd
lm8Y/07OjzQhMb6/o9BZ5eqba/LUBNroEi0U/7Ruex2FEZ2HWcG9CFZZs64ElrStY3MLwUHdJtCU
w6KvK+bEnb/LlFuGbFVzrrRL1S/mvvOWMcKyw11g38wa3Y3SVL3Bmu9cLcgoGwDfL5bJjdVkqt8R
iejZF9gw4SjieU/qQx5o5jk1RWQR2x/LC7BSmOgwX/aLUVph3Fr3q7d9N+rZL9NVGPJblCy18NMK
bJBB4VQJYoVVh+DS8kPhwryDGdWGYwO0IxsIfmmcmmwHi2Y8Z8m57Eov1NnR5s4MLfyYiGJbcoMs
4FY86LhH18s/9dm891RxkU36VSzykyUwJmvBCyxG4sVK6oF4crHzyuW9zdcVURCgez+/aMJrGSwt
cu9MzLMHrfwAuMKCmxIW8IKJejf6LuoUw7rQZZ0Mg+vsx/CikwW75sR1thyknX0mMxtB2qR8RPC/
TrzlG1eC/5UD5DrVUD/0bfpJyUrmMWZVvYefelM1In3C0pgfZSGTW69bMMDTksznyO7mvTMPuC2A
XSiTmCMrZyyS5a63X+Hxm8aK9MtUOTd9Vs97zHN3Vf0hOn4bbJiPfFBAOkfPw/LDp7D+q9LJP7AK
IyKgxS9dtaXLIyxi0wCOdQq/ZGD+KZm/e6hLgdK7azJnY9gUiQvgyGIQmThPvZJfmiMYUjX5Rw2p
fEdeezq1eSP57idhAxYA9Ff2NEgD9rygjeqVyCWaKzOJe8MnCzaJhGB9M/hszEx/Iks7ZfP6Z+zz
D9/PcCXGzLULAcNp4fugoobfodrqo0p9+0CijBjKYuoXUxXlYfSQdLlLCJBizfBBxzLsG/rLFPX9
xXVixrTawvR+07qF8ZDHefXJHVPfEzp8g5OzN2TvhTAZDmUtPysdUBmxisfE6aabalIfbUTXYnFW
m6l6bPnTpnX7xtasO71lkeUyTsmubTTaIaP4dPuM4Q1BTcvKAXRaJtvYzHY6qRKkl6Vw6/hJjPEy
QbaHa8FiyAHBmb9vp7Ivo7Sf2Ityb0czpOCixIwpUUkyPNsBgQp5U4qCDtPAN+GwVecFf4S6kC7r
MR9nGqTYOb8zGvtA9CcO8Rc/NjPv2ewnP/as3w/gwjcjEsaexuEHBQJWZwLp2zKIGVWOUCA8mKlG
BV76NoX46hfjNZUJsJIK7SFW5SFP+WhB4bHhhebZPPgdpqkIMtnFIbK3GyLb2Xbxch0J4BJ24/sU
0jXxVkYxn0WnXyqUzluydGq/rHNrn2FRgEEM9rmPlQHWM1MjRAug/PwA26zZGOWRAV4WsgJMjN5g
iaBA0XQwNo1a2Exx8tWV/m8gS/Up0uRP5Fl7SDMktVyge5ZkOI0ScudyLJokpqmLCpy17YLUH/MB
9F5O2R/zG9lWaYVCW174JOEK+uKa44shQ5FhdLFmRpQUmRvRJl+DHK9Tkf3QgA4veYrx34CBG1g1
+ivo7hgLF1PKMe3Uvo+N6ejm6HWm0bxlXvzZGAL/+QCOzqwlcDUsPHXUZzu6h4QhYMvBZ5VM7Ga2
Rnv2wEmrBmOLj4DkiQe9qiIKdupFCpjIVNUt63iXgzdF9VtfogN4XqUuDKKaz6pkPDbImtUcQ3/9
47khHFStLxuNt8cr5eMexMrVzAeh85BNnEcHhFqBTiP9vW311z9u3n+rDPmXxcU/1hb/+S//q/+H
JQj8B0qA/xMn8Nci5DGR6Km/FEXI3/7xf9cgf/t5f69CSPJTNRiuZemWoKD4ywacP+oTNuDAt3N1
+CT/QBug1ABQQWGg6yty4J+qEFewAsJDt2N9sc2unX+LNsAunf9RhayljMXPY6+4CWLT/KddzJBE
WdKk5PIM2OXVmo1Tk6h70tG/WZ+Ac9M2z7q3kqYwemYRkb+8/OZdeoy88qU37au+njVpa1wG7Yqx
6SFahl3cVYz6aGNy+ZKVOIRAusD6idIDlc7EhbzesGV87H0chU1274/qpfacI5tJPhB8z6yVe5o5
GEHvajPFgRmyta7lQii/h7XxpRXLNxjbntgm9VgQkyFTexhirv+SjZJcvM6PPnq3fWdeJniBnu4+
la72RKV4i+mId0cesA8dek87NFPBdJ98DImgYDJLENRGJIMiK78b8IObqucl7EYLN5DCH2BLDIgi
Mk4jSyvpQuaPUkn+nyl716BqMoxk7Mpr+Bnr06Pl8h83OrENm2Z6XJchx2b54o1MhqveuyWYDTua
rEBmdA9aqx3StdEr3JdWn+Ig8WsLk56xs6zoAJaKhFLDtHa0xkfoEMwMF+Pkz9GPMZYP+boNURty
hikMu4JpQNphHXGN1iF2gFD4M7OlkluorUniM34DOHZvrEmguiYqOdcv/L/FRseZPTvsRZkBLuUe
R4rd8a+R+m6ocsCVSTAKXlrXCLL1N8j6ZOODBQwwTBKosTAAsE+PiUXDN7G09UsaL6+jGW1nod06
uTjnKevN1FI/aKP4bWOD2XgTF7tu6IDu2uZB750n4fc3mv1EnuQbzsWdjOW7wnMWtK36jsE9bXxv
R/0wo/EW30vRxCEsKiBKFGnQX9MhMHII8+g+oArS+ZVWFcrS9IEyzmyWvKarkbE0tZ8ebQ3aPrty
MMO1c8t4pcXIich1IB0cMZcGgWRHVMdp/VDr2gEJ4XXI6xf8bwDeypdcdPfR0pMZVg863t9gLIsX
thg/snUOcV9biBIAJYxx3i/I5gQY8CguJiKzkwwQkgz7DbMe22ojsOoZvyexLr6B1ytqVRXWafOd
6XzDjXFmx/f94LOmBLuDC/Ir4pvv6+Z78LIDOwi3XlpcifDwFUTe/WSte5gHvBo4bzSa2k3adPvB
rfdOrdNbj2s2I7o1U78NeMfetZSFoxgMJnv+Yci7HwztIKjlxTqDBxkVVeJjpBnxRuPSj/k9LQJ7
pUdI31rvPwGc/u1X+u/Ot48Yvf/4o42296SE9pMlUObYNldpfDiMAC6Wn3wSsXjS8fXOq1t5Ga1T
LrIDKK2HNpseRa0d7JTElreWe1byCXv5QRjTB7TfHzgVt6TLTsIwzpgjPtLS+S/2zmTHcuRMs69S
0J4JjkZyoc2dJ5/H8A3hHgPneTAaV/0a/Xr9JH0YmSV53AiFQyjUotEFKJCSPD14L2k0+6fvfHuY
4C+yyL+OlXmUDkyFd5nm9Z+p2H8Ufc6TL7r2738zfrk3Og6kcpMTAscD9s53IBYyt9jBXHl6KOYY
Iqir54Tq+tIrMISsws9yJHZzxWYCWx527XOSD6tSis0Hn+I8T5x3aIeQ1ycxdQwoND9+ityvZV03
jc6nyNHhhQHCttTZ1YO2Ds3shNb1Lqmw7DLCY6WCQ9kQn4cx+NZ8/T/n/9//5uqesGxO5X9dhLh4
zV7VK5WHJs7+z//63206/69to16/vBIL7F7fyvz1P8sRP0CH/vF3/zMW4FB3TM7t7/ipHyoSOAuR
+rpzPcJynX9WJOayg+6YGI/Cc4VXxfP/Z0XCwiKC+oFn+jMqyP53YoEz7BD1CEEYQjQEzAjZun5m
Caf8tMnMQm8eRFBTgtSPuS2ooKO/ZW6EX2b6qdompbp6dyt/9ZYZ5wt8vjBVTMF7ZvuWZ57xjoRv
mHXXWd1DFan1rK7qbPsBNvxayziDdDBtmiQPV9NwAaELLRuMSYbXJKVssg1igy3D7avWbg/2KDZm
lL8kk1pHcbUrzOE2gWqTwe8O9WovUZfJ8s3Ina3Ki6UIEXRk6X1ZvUUevih1fsLXZt3m4h5LlAsf
izdAnQhMUZKIAv3QhG6ZKTm3QwHl2P49rETmtmrmPwOZvEU24wZthoHrrI+KX63Q6fdD492HecYQ
Q/WJ9OXBtpnXZsg1i+MvEQcNfh03ohlvB9EzJDZUjNk03qXMkGs26nb+K6mQ7aE70RzQ5D5tPMQq
Q7AozAAVuClWWgBPE5N7LW03vXAYpoUMbtrQMoS9FrjM4uT0GVVDsy9ksSu05EtE+29DekYRX1bP
CLdo+04voyIewBIi2uhYnZgTQz/CevjO6LQpK7kWnradTZ2CyScqISn4Gwoplk8bhHF5yKWHqhKr
ws5PhkcVq0S/ECumOPoPnAt9XoUfIlaWi6m7unAcIg9BFe3H/bBua/B7BpQdCj4rfXSOEZ42fq2Y
OnSAxGIUYAl5ZSbx/SDCY+RnTGYVS9p9lzEHLynU3awUqBU6+ylun4FDPWYwSWk5biOK0ExnrgAD
rCNjWDmxvaPgcEOZZYt3OcgjKwdHkl0Wor5mlPaR6YdFNE+ZJOJkOc0z7qYrC2VkH47HuiiWmiRZ
m5/OxCpGY7eiXJItR6NH9zMvcM9ax6HHKDCwlyxzcG8RK7ilL65HWJg5zMByYA9a/iIHSg69Q5BG
VtzPeimnOSCzhSzDPL4V3vgiv85N95Rk4xVcgSu6hXeoBEE5aqAl7Qc85HYA0R6GJtwYxCMqyK9B
ha4Z0L9MzWbj2uPFEH62XRs/sfw6xFSHTIBRhHRVG6wQo9swYrL3iv7AAj1hTXD4YB/Qf7EPmIbl
s/lZpm1Ra/3xwQ5p0+SFFO1Do4NUEf59AkPPyzxEos1zo1MJkwa1h5E2cpcA36Qn1ZS3AdIrAEuB
M14lCtJvnZxiz1/rJVM39C7MyryomKGQRXUtAu3eVnPT0YXoUu97C+32PAmrGeOxqbHEHp2tTd0v
HwtIysOyc+Wa8dangJ2wRW0bWbT2ed8SVx1jJrsqUW6DDP41c0IIh9+CCDeIGbyu43BcF/Kx8Rgg
6i0+EU67cb4Wbb9Ku25DiL2FErkxifQV7bqBOYK6y5foYrn11fWAY4ly+ouKQVGKg7zD6dplFyo7
kOyMfYTWcJVb/Sqh3JC749FsJpKFdpMY8iL3zW1RRdOyM/Jljd6MV2LFkP5lVD/aYrgKZLUr0y9Y
hFIWJW8YXZqqn9FxIyGmhtc0UDqqHZL562QubpJO7RkL2SZYxf/+iVscsj+9ycZcUue4Ibwy5zf9
XXxF7AThJa7aB+71RY8o3gidbahmt4RiV9fqykdO7wXhDeWna/playTLW7yOGZHnNrI40FV+oqy3
9m0G4KKsxBuFcMxqNo2N37KwGVtIL728X41l/9R6xd60rIc6iD/Pb4nJe0vSuGnwJgwUDbfSA8Dh
fxBE/uo7WmT4lqfbpiU4on/4jhj31a5Ip+4hSlxah1xTmj1cTDlzmZIP9kbjV3ujBW2SBgZ6afoY
P15t0BoLzhNHqV12uLWVG3fhrhDzYuR+7GrYRK4k9nZOTVNiU4nVVk/lEOsLumzwA37/eOdGzg+P
l8B1/sKM8xmOTnljDjjePV7LSUPXkoN8kCRCU1LvNXBvOJRj+VWIEyJ+GgNEGZm9bVy4a1W1k51D
MdHZ5LxPOuIjUQqwVtZll3GiUqWPevdUUkSkJX4NaftYs6OaQ7Ev/f7CHMprx/SvY6d5sqfwSNGQ
hi6DHtpwK7qZw6T6p5xpeUsbH5vMOjVYd+Ac+WWe7h9CVJyoq/TMWUGm/9pyaptivGoTLkIIlHvF
HdVtxJihwnzCZZDDC9Sjwb+zqIOKrqR1A5+lwbGXfd7U7pEbn+AzH6sslx885HnFvO8bUaYxbc+i
e6XP1SFjXnHvbmsFdi6OIm6r0KwdowpbqHt/Prr/zyt9RLa8Gr+t9K3Y+Epi+vvX9Cv9xvz1fXfx
H7//VzRvGX94rkXoahO6/ulg/Vdlb/4J0byp85xmwCiP8K/+ouX+wdkG3NMgr/wu4v5HND//yOIj
YozMWNlsif3vRPPnyStGbo6NhMrxaGNa0E7PwnlKflOpOVl5E+bfEvthJEhtUoRmLrzGrFhj97gs
KSe7+JEBQVlgXfLBznce1//0Cc4anFGAUx3cp/Kmhn2ZAVVrC0TRnIjyQu0dIkiPBk7/kjOJ3wnI
8NqX7xvQf8Mqvi9z/nPux/7/bEnbdMgR/3U6+3D3H49xgwfAXx309v0i//67fy5wTdAM55WxQNL+
Yx3/ucI14fxBImu7vmuBaaG4zUn01xI3vD/oHPmGb9seuS4r+R9L3HD/EO5cbXZ82zXFnMv+G8Xr
HzdCwn/Hm/vn1MAh7/JpzsozGgI1NFBQPvx02JhgvxRmvu9uzPXPJSC+xbu99udLnKempmP4luQS
hMkXTCkjcye3Gfy731/mxyDhPy9D54CshtzbPHtTKMmmYafrwSqAyVCSQpXoAFPHf9TKfv/7S30/
Hv55fPx5LYzZ6T4AGbZ9++xU9p2ygQusgpU3DMfI6I4loIAUeXEdqG1dzHCc4VgqSOIRWrpcXXbK
3qnQoiwXrH2ptromPvj681386SO58CQ83XH4bHMg8e5EMxIbB61pDNBTaLc42IJ9DdepgVn2/GAb
74Ec7c+RGl5ZmIG/eLAfXXJeW+8uiTJCCV0Hcpbr4RP2urcVY4ZjgdlEnyw1rA2d0T/9/s7/arka
777lvNbeXbLzUuE0Nd+yyhJEjtEBgdDu95cw5oVyfieBmzM/qwOyFucLibxkAPXY8XCD8nrSi5fC
s3ca16ImdSFy+4Iyw7HtkqXflddAAz66PvvMT9d3dajqnm7STDp/JRsYPmaKEHIlhpfKbq4m6B+q
zXZp4Z+Y8zpgrHNIHP8Wl4FdnXsPUdt9UE4y58VyfgvmqSJvzigIvOeP+O42+4HyyI7yAKFeiHtC
8sls8lMF0tTQvYcCoRnkeeJeDAxC68AZPo9fxgwbZrBig3VR9wDpeT68eCyFE44VUCqA2lGnHiqJ
O1b5QRY0v28/f16eGTIpwgL77N2vm6oQdlTyyJS4wOV1ieidiVi4DNK/09r26ANJLPT27fdL5Vc7
G5EGaTYVFNRuZ+FBjisDbKCC1VjIN7/Jr6sSsIiIbn9/GetXqx5TECIb0zY4Fs42aagZBqZoGJqC
vizT6hrjZLibk0UOX270xDkkA9rnMNzQBDnNWwzIDabhtZOpfJwVsxsMNGZ/PkRy02p0KZalcp1T
qiIPpCmv2I/UuPWScKOVGY2y+qoKJ8ApasU8MuUhOgbGsObiCtes33834rVfPDvP1WkxuXNT9vx1
mxj5TbXOReli+PeRm1+b43AMHf9CtFReAspiYNXQGw0bekD7EckJaM7XnmkJP08OCZwArYw/jXj+
ZQxtVjDa5XhVs/wQhC8rNWxsrAMHTcF6SOTabXIIg3hPNRY7pGAsNrmlf7obQLRMtJBmblprqC3+
nrvRHNYjwIcQoV0Bx91B4zrfST3GOMZkZ2VmHGjsm4uT3Vg7u4Y7GvL/R768ZPyURulL7aIqRVyd
jPlJmRoWI9GtktB1HH9awUuYxbvJMg0ZzHKHdYAm3a8THAcZT+aCdl5e85afegiysD9gH2L3LbJP
8KuPuet9kZgotu24reFQqAjb39E8YIO5CCaYUZaJE1SPHrJ5Ne34QC/4eogZumF87coxzAtvHmBD
WenI/Fi2mHOFwd2Eq7hWWdayasZLU/La2h480vjWTburuCaxq6b0flAVioUiu058FM92uNbCaN2H
yLo9RuzT+IuHtymH0bYEAZhVeE665lOc8ESF95jM54IDPVv5685FTJSsna1jXVCUXSAdWM8bCc1n
6JA0me3dfK8rVW0sJtzrF0/AEmPef1lZzpcR0DiyJqRsE155iDCMJD81AUS7yb3TpDxmMSaA6Mjm
v6scpm04tVcMVR3cKFij0T6NQ3jIZVcuXCxDes2+j/keQ4gPcw1Gam5ha9MDcJoL4bDwtAnN6nDR
hT3qwexU+eO2MP0TiOZdrfk3867DNO02NKwLTLe2pgjXjJLtwhSzxD66lcWAkHmWOTdyfFP4Eybe
MP9BrAbOCqnuPsn8Owd4XYtUGujtyIbJApFGDsFe31aAFHJqaVDt920tlkwcwmmODlonN4BnDgJR
lHQHfITxcWyZ2w+6PYJ5BvEn5ve5sS4Wg2F/ywwXqPTmyuPBlbZaWQogWg2/QPI7gJEob8wWO8bn
FozFooQgF5vNHoTKYX7UEdjVWBBYedqjNnR7eulro053ekjxtQ63bakhKxw3Q+R6i3Yes8efpgM5
Q3DMbNu0Yj79+xroBCeZHX5Ts3Ez0JYsQr5shnciitY22vn5YBXmvWf0yxJHa8eQ65Db2syPBtaJ
0cSfWrfgFZGLnHUy5PnOMYKHHE7073eoX23yVMs9BjuERQPpbPOdKHFkHtqgleU1V67XLcNi3PaO
+cGxb86HxfkZhiDOdg0iWM8QZ6FNEthZBYIRHyUfkBVvcYPxDq7x15mjVq1hH2KV7/oCIKsqoQNo
xXVahM/zmYqe4CkaWEntmN8Kr3tyRzCaOjPqo1r9/mac5aN/Rr6+h5upixKD8vJZmNkxoFXkmBSt
NEM5iwqXgYVC5SYde5eY1mHkn5pvHAzRvyG1vLCdcevOpsJhmSw/+Ci/ipPotDHZQKBkCPssSGH+
jxY6COEViO5bEG73djG99anadnmOVVu3NsFlFrJ+jV1gmVTHMJtZ//4z/HJtvPsIZ3djHHItb10+
gmONl1CjUIWV1WvSuve/v86vFoerG7blO8I1WCNni5ChiViDJerT788+VTo6J8ZwSet23eR/f0fw
oELjrFZM1i7RcTyr5gpj+I3FLuQHzV7Thw112VPZxGBieW2x4Pj9R/xV2Mz5TbXOpRPJfzm7F4Ki
Xgat0V/1WEhoyP0iVNithrtuKtFADRujCYAu+Q9aCHYk53j7/Qf4Rf4H3ZpiHqeHTkH87Bbhfmph
MqX7q9x4GaFqe4H5GVnVGnf0D9K/X+Q9NKUpucPBIyw7H/fSKpw506z2gf3s895aC9zCUbGuKlNt
rcpmR375/Vcz53T/fHPgkj79BPJ+l6I0P38XkGd0N/MO6znAEwRiHBw9ikiPNtQc6DYGE0PubArC
D+esM57CTW95wNJkuptXhCIps2vnoCy5VrPt3GTuHJXthMhOk+8c2qnBGD58nuJxVlZuqWivazkg
bcwZJubMGQeGYcJtE4YXnshPUN0fq1y7G9NozRjwFRqO5eD5pzjl8IucQzdbGeLJlrbxAfYUzUMc
vRK5cAdmLkTygsHpC9CtRz2rTw0fev59SLgbNN3rrrJ2HafNLFsGyryWNmfcGD3P0VjP9Yq2PzqY
t1Q4jg9FeAEzACZHd2UrMDlEgWqyD4Y+bT3S7Pkt6X1+3ja4qxXXfmbv5mBJyn7Zp+FzaGsr/DIA
kyQHfBq/zeNAFrmy3Y+3NTTcvsA1NE2GjagIEeN2bxAHz5GWy2HbDQOnW7YLUE1FunaLkn7rGOGW
0+6A98Bn2+zg446X8/6tGvsQmC9xHdyCdgKNoR1buoLYyVDRIxQJBu9kJeE+G3HZLV7AdWyZ413W
ZfCot4TgqK4oQyxpO2AlwM8myAQVq8CPb0Kiz5qo1wUC3nb+Sblgp0AH0cFgdg3qR4fkEbKSDy7K
MP3t/HuMfG/mE5XO724YrQvN54/U7vA/+jZy/1DmHXPvvhkUmd48HtBvOj2G1tftTSSBuLvdpKjG
MHC5nWgpNQzoz3QnqWO9RiBjJ/6jZ4PPEoF10WojY+zuQ0A+gp/mFRqIS6DoRzvlwAd2M6818BgL
Pc1PjhgvnfwK1hkjBwTd7YswGEqWOfBfeHoBYZUjt0ZlHTCF2FcqOlicQp09rRg7vZkUyNlSHguS
09JJbwoS1sRHrKGh1wr5ZUxPCJKr6G6uhcxrRIxqG7JNoSrezGtwPmJzv90rNz2h2tjaes56lfTG
ur1gd+0C1qeHVh7xfxMxoM2zabQZbymWaBHv3JIbpJF2QkV3sOAzGiI5ec8r/fD7HeGsMs05jEpQ
UBe3cGGhme+epZ6+wfAz393n1mp3cz5g2j1oQg3/BWKuBJvYNLxzXQwpbbVtA8JAy/8gLf1pw+Uj
ULQUVA3pNdOa+3FPKnVmNnRr9AEXoxABt5uZNjy9bKfy7oOznkz3fAOcizHCpV/jecJjG/zxYkbh
a0Whhd7KdpKDBmN+gXy7QVUX3br6tLImwvjWTm80sIxILbdJbTzW0fhS19FtpWqsLizzEFTaaYjk
hkSGlq0E+M14+RiKpV2ScrI3GAlHkwJ0tMDe85Sk8WGYMoZXvTnMmW8uSVpVhds+dnaGIimIMak3
5VaKfjkXuyZBFDYy4SIqtZUSWiMUuh3ovCPayEMJ7rVMrYODHrR141vyj9uWVydv5CX2OgxLMfXA
eCE4HNwSB2VfAOkoVjESkTZ3J/gWKOw9BmOEmC4LQ13Kbs5AQdowWA96fSzYBSfmbxpxgZXwc2HF
N1pa4sSQM884YtXjkFRU7Jd9jnq1Za3iLwMC+7YxgjsddnkBtZJ9+Pu37xQZdaHdaRy2SzOPbgFr
QqnXs51td29aE31Vo8AaAXi/YC7AE8zp8PpqlCIwp7hNk5S5miG4K4WzNCyeQFhrpzwNnzqLjJDM
sRgKDLRr3G1SuLNxvpVxAu+zuO4geS0cjisUIQezIAcuGYiuh3HZhuFt3ekbdmQr5azrvJNm+ncp
16RkdmME3UafslOtWwcT7YJHPp1pPuBt8mRUWtgN7kZDMXFjHjCaXFuCV5Q8o3eGTVdFB7wVNmkT
3s7brFu5D4ZEIdz1SyzModMBuvv+l/vJLh7xh8mA3rhIX5w623Umh+LU7ETLDzDoWNZed2fi9jsP
NQHU8b+4ogP34DlYr7ca9hW1tbNNXK8KUOqh963P3GrRVjxcO8BXE1Zh2o6YEqiVQz+31YvXNPXu
4qa/ZEb6RrC3uF15mhPvhE15IpGq9O4tajJvoeUaAGxtUodKZTdd5z46ZnTbmt4txO9+7ffQ7YTH
jEQbMA5p76IkS0ERx0ut6TcGO9o8UIGuel0F4Vpgn9tjrNJLuYb5v8pLbV1U7l4nTwY78yJi0nji
7cxACi3YM/FrC45gZA6U/A+ZK1CIE53Aj75MgTwAoId6ktQMnwEZ+uQXQ7SxkhxGjSWO80nfFOEH
sfMvdg7ad8TMPjGh/lOtvqO8lSuEuivPl0RH3EwOXjG/gnZxSqlO/H5n/vlyJl0BYn7LovBJpvTj
RqXH+JtbXUGClPXHOT6JyJq9onidVzoY9A8u94uDwKb66DEgQLeUP2elT8VEI9grCUeSTT8jwW4g
B2Ftrm+p2cx8sxddRXfSAz4W5bu47SFTJTffv/P/NAnVvaq+/v1vn8u+6JgU/BoCFX3f6DNmJcq/
bhLu4KH2zWv706/81Rv08Mq0bM5qh7x/1rFyhP7VG/T8P2g46zoNJms2WH3fG3TpDaKD0VHC2Fhp
zpnYX8OshvkHJQRf5++aFyAdwn+nN/hTm8sxYeYJmmnz52OA9uzQpaGJA0oqxGZUEnYVAAPbKZwj
Tgs3MAMJM8W46gOB5zLjd0X9FMgaj8QQnN+Agx9oYObTi9wChhN/EHt8n2d9Xy1BaDOnwYwvUnef
B8t/fM1iaq5mZw8hKEAj+JQFaPixd0PZQmnQSreVbEOoUE6b791y0inXjT5VCCaloj2u8+puwql8
XVt9e69BjWJos8QYy9YMxp8MOV2bHTI9CUE5vk5KJhcRjgT2gP42N99ikegdWW4QwEb1cbvCwzeH
nZwiQtVsu/kg2/yeuJ59VcG0ik+bQTcItOYixLvcr40aK8e4L9iQZIh7+msU/IJghKVeG+4OFmx8
FxtUJz0thWal9fEnwEoa1SAVQeDNC7zJtM5MruLAMbbY7Hlf6Dgbyz6sPtqL5k9y9knn6XpW5/d/
zGLx95808mpz0P042kIkHa8TuLQPtGvWTcSyIJqVV0OjvIcxGpvN1Az21eRX3j6Z0GSjGaOuGvQI
BTEcj4/0HuTm3at3/efH+EGJcF5gY5IK6RhDJjTXUJPpZ/dRlCOFvDFxNhWcsruyq8eVIL1nIDIj
6mcU8VFX6RUumMGhRYp2cloEF7//DN6ZZ7JDbYKg3bT1WTr/faDtx1tUtCWTME1obdxWaNkFzF86
aGHuVWv4kM9hYmOBbWUIXbOkgTPa2ktPxz3BDR8mJutXgGmMY4pfPMx8qZ80p9/qtZQIlmFf4Eda
3kqkLxyzmsLrIUs3onDMa2BgcjvaRrysyL3bxlg2pZ48lpQAiDmK9LFVDdVud9hmoD7w9ZD3kYiq
CxIvDDBx9BsWwujj+8iSmHyKkHGx7VC6r4kTgqXNIM1tAs10yqVg5nIlwCs+4ECQbckPTrGZwvaW
kBo3aEsNYEoKQnPZ+CmQOIBNCN8c76kHegjRJegsPoZjzxTuyt/4g772jeTedcF8tXh5GsQ19mcp
8uzFg6CyI5+O8SLoxIpCFw5iDeZ1vMt1JtcSXTvas0jmXzUtwy8UNswyzri/smuChVslMIEHv44f
9QQ/hSAUcjeNef3ii8a+1PJMHcPKo5ho9nSVgibeR8ihd5pdt68BrMYkj4uT58FFrhHiHHpoYTDL
mbUvnaxB5F/iFZXmq5bG0AmoWbJFcy5uDbQ5q2rQ8KEQAwmpMooTwx7RV7/L0rXp1cPe0Ko7y+kI
tZrhuTAZxPTcQG71Xk24LJUVNCLhX1F+alYx7mIgGVvff+lk8Mnz5PUEJqjGKwTfoFKC9vO84T6W
I5EbQn6mgaXmfUP5nUTHUfPFpWXlGAy3hgFPqiCL0yZSBZVy71Ubj5dI0dqMuNDM7wTj7yvwcmLr
NBhnjGN3Bx+13GAngDsR0K4FYzAZVih+fz/bMKywlFU4zXg4cmZz1OjHPERA8dGmNkZjH8g2/kqf
go6XXmRr5Emf1IQXS1ZKfCx87SujuBKjyza6dqzyBTQuWoOSmzxhk0jJTeB1avufNdWt62D092Mm
wTip7s2oTZMYp6I+5lrwTOEGYCUAvkSLcL4SXb2ekqJdofL+nLejeRzwNY3q5CYLnPY6bckwG1KZ
LJ2gKNtVgNdD0H1hjvya9sK0lTXYJ0B/myiLva/a5H6mC4LvAUM0CyPwnE0S5ymAwpgnBkpsCcAn
XgSAyKKF2ZrHkTHRb1aj2kv2Gt1f0H81P0n4TgsgsWJjBDjLxVMGZracGmNF7Kj2jQSorFX+V45q
UA0O7q2sSXlV0TrZwAfr7lWGtX0IP+q6tpx1gcME5mbZsKoaxlfBPyvr5NQN1HOniHVIuu74khej
/4aDk71Phkg8a8h7XqqCZqpiDviEjR1c5j4DQLWIgd7tnHa6LU1/usRpJsdHyxJXHi52qlJPYQsU
nf3OObVYiu5M1wk2WlXaj5g5t3dRFBymIJsOZZ4HNyAbplOXSwvjCbEzpgHda6BAnVHCBJvrJxog
4sSLMUIoo/5byjv6YupCw8wmM/OrLBxDGo74GWYU2ZaWSvaqlBkjz1Oy7ahwAMFMxuqpLxJrn+SS
1y2zD32m+m+6M8lLHNAAIE5NAYknQEyIw06aXPttqy0RSTwnlaJ/KN191LKNeVZQL3THrXHOpESV
p1Z6VK3GLDSmV0+x45HI1MjXjjBK7Y2Hz09LpTFttOhWq7z6EndsqEtDRoc9l8XBcGt75XrSx9dz
clL2XYOcrAMnabbIZkRECKWPAbPTxogDhxPGV2GEEXPpxk8lGQecIbCS1Sof+ukmsVsQ9uGgmWhq
jWabTLXYlm7XHHQLvKMezx6MjZ/TxzPnanyI1wu06Js6Jr2r3Tza50adPGOGHGOfUOjf6PfLCx9y
Qzr58ZHRy2pvB2hIMWQD2h765t6QyTfEPHd95suF4ffP0/eIKgqrYhMx/nsRqqTYp4Vw8WGo3Iva
NZAJN0NwRRH5Jp+6x8QuPVDO4o5jisKdNRprAHTjPsN4RzfL6iAaeUpEe+Uqx1pLZV1WMcoYrSX9
xIYbsEk1T6HbtbFDvOseoZceggEfVcBvi9hDylAKSRmkaTrtZnBSb5EKFSytMR7BK8URRorBWzE7
5Ubt3Nylr7cLVQhOdKiemjosX426rh5izNjWsQ2X2rcgLaa97cx8M/gnmZ0cmTMZAbpHFD1SfD0j
IvT16A/RHqiKe2N3HtRTPEw2eVbgipr3sLS8xr6C3YfIt7ZZ35x8w04rhvRYEvE9QJ28S6Lc/TKa
GiTK+KFPDAq1KriuBwixTZol3xSOYheFLXLsp90Y0gGeLW4XSIwnRzzJijbOvrlhLy/rocZzHWXH
osgVJSSj0K/HxK+w8NAwP16ZtR7ieaJVibtvMdVMF0nYsX0ZKMrwdA5HytBDiD33RuuL1js2MZLR
deGFogDWrPDLTANsVrbYjgFToNAxZtadAi4ThRhcZUWwnSi4rUC5FbAa+64JAWoafrbtKyv/XHA4
ZRf1kEj3KDDfNYFHY6r4JbdccIwxcjl9qbOAyl3hV429reh5pHdV4SKHCrKe/ckvQDnSje8uO9cq
xS6EOgtPlxmmcK/rI8PoprQaedMXWMkx7TLy3Sq3tY6Tb8C2tGX4rW9mqIQfRfIO0AhDFSzzngSm
QSQ2RsXJ8am7uPnI/TCV4g6pPrDoXITAHKlQmhitm6p9YtrOeOibKsWlcMguK2ASxlo5QPDj3H/V
QevvGhdTlCLx3HYRDVOLy11YRekaRwQA5cDUOsxnRLzEycde96A9zMXQhgo4hYWtWWDkI+Qfneo8
tNYSnnKkWsydp9KV+bLruuTBTe1Mu87tHqpdL0DDUgPfDApLaXYZ/Tj1unXB4KlxymQZfMIyjlSl
A+4HSdFFdr+Oopi9yW8SpDBjBdQm6KrggAVBcEhNt9ZXwm6LPZNV8s4aAIuYfd84C1PHry+KDXPX
2L164w4Qp/VFUBGDJuK2pGVxiLAO4BjLJdHTCGpwKoa3qmWwA9MbQGCwvONrEI3WU1np1guxtoV9
6TC9aZY7MX8QYg+Kz7n71Sq6yF26cWvfubm8w6GoJe/C3KnGPCXw4yeIqQoG0bgQZnKZas5TyzjR
crItAlbsh5e6Y45rM21vh3qwsMNT3QlkKJXUmDGCDkEQ1BJRF7cBu2xCAxsOOUmsURY7eKHB0qjD
DDB6NjTLwglohED8Sw45mHhMPdx+YCYOYwzQ+UHU7Yy0N7QLBrZbE6SOH+GEGjfpF+wme3AHofjS
hFp91L2hZ9IJTH1TmdlzxDwILjDgZCYKcLEjqnu42RrGTWF9qAa0HjY1rSttSOI9casL3KaSE/45
eP4tjGYctsKqHX2RVDa89mlSuB7A93yVUrZvnt+q58jOxB7QaHtq00Z9yRLGi9KhPZQGDO65XY2B
aNtEFPKgVdlTk0IDmDrzFYJ+vldmHV50gocdB8NDWDfOg9U2QBD78KIFhv5sDAQHBcZl1kpUffmq
dRgMk0dnOqVFtjXggBHjJEDtkmlRUBpDWGhmMKmqHNQ1fkC8v/lFNZpzUZqPHy4q6hoMF+QW9y90
iG2E9w07FeQjsjsM1bDN01Q/6ICTkrXf0LtKCZHXkVNjRGbk+Zo74WQrm2JFuAggqCIdbL3qSwzh
dlFBvSlbq0TzWsIwSL1CvvhZjiuQ191YQcivYMYwrPSkCJ5SqLmM9BQe+F6bl8Yd+/xKlbMgFsBA
5nKkRm6N618CM4I5YG0Zxn5+YrSG6NPTYIKHBmMqvjZXjr9mQz9epW2y59xll8Od8Fs8GmO3ACPk
+bte2B02plonYEkUuF50NvZGeBRIH6MMleKdYXRTu69shGvc828FTpe41ypnZ2FBsSyobgNxphuR
gxZorWivOX534+v5jezibEXx+Cms62lptxCRNat5pY0oF1rC++UAx70PxuyGkr0B08ctHjxzqnHj
cHBLDmPeykXm08voaz/fiAw/RXaUaTu0uDUriS+3JrleZlTLpJLOwhfkqG3vRfuQDXiFng+5IDOM
FI7sNGHxW4zJCcAgvg8UPiPaWcaJmzxmMqJUXhNyEnwPjG/n0Y6QLgWEHOJf19FIE45Ni7Q7NUad
3Smk2AssPtU6gOKEKXBTFg/VVI6raHSHYZFELeTpzNasO4BJ8ZPMexMPSnp6zWJszOYYoWNcmDW7
OYYEzuWY2BjHZqO1bk0r/MSJA38rGcxtU40dDKpBX9mlcF/1vnmsMuFeijRI3magJH5/1JadOo0I
Wdt9mCV30N7TTwGuOs4W+6Rw7zdW8rkjVn6KZjONWMjwkcBWOyK7AgiVD/K1n+hSTwokom7FHLh8
sjQCCRFbOOQVOOjUU2l+1mU44GamKm+TN8IdljqHwR4/VeMkLN1cMblVHuPETL7++zXe/4rE4wch
yPZrefma/1/2zqO5biRN13+lYtYXCmTCL+YuDo6jFSkamQ2CEil47xL49fcB1WqRRyxy1BET0XNj
NtXRpaJAJDK//MxrHtpDtsjScf53U1fUafJC0XjS6FnfdXd/PRRd3E3LW/znf1zdFeHzHu/Pn/nR
6HW8d0BSgKXQq1xIFr/6vI77jlYZnV8gTMwNHjvAP1lO4p3JlPdJD/ifbV6oUegVQHWgmQX6GMTY
n7V5F6TUr76dJgWM5IWccjCrGIPQhDgUBzsh1ach7sV6CHFXoT8idmkY4UVhTvnGsuPiOJ7xrat0
XEAxle1oHsbNjrfp/SrM8CzEJWRdT0m9JsvkjBnFlzgvxWow9fm4dqv8rgmD4SjWgnwrrLnbKN10
Vmjc2Htl4gowC0vhtNMSwHCWv7HL+FsNmGibhbI6z9IeJ6jU6+5iqBNnhg4tHiJjvK3qlCsMIdnx
6zQi/U3ZpyM5q+nHGFWWftNT+o9SeseVPZgbt64aNO89mRIkTQzP9DKhWUXPdTUq1770UmC5ykH3
uo5BjuelRUoTY1U/jXO5LvAR2CDSi9eMl+e+XczqKBYWORvFg5Z4NBQjQmTEob2NPbyc5jiaHmhc
91uvcSAoc9dgYpHZvmwX/nuaSGxKCsu3s+q7pgvs6bDtXekc3xXTZEcwKUNjyAQrMuk0FDAq2UYW
fPwww5YWlZre9nFx633JvDIzmXpHRoFTUI8UsuIi3OOenu012dDe6ebwPuuQNyEQOR/cAo6KXY7z
mSUx7NEAmmJ10DL5dMBu0i9qj8mQ9wUFsbvge0SLdbBl9hhgd3qFUrGZbSfuxmPceCqJVHbqAGue
3Z0Y1TWNlJ2r4HAi24e4nNmc2alCvKnB0y2jdNhTwiMIrNwdSa6DiYh+PUPrtnEBAHRBfivoXK0m
F7PgsMqgig6OBg6Ysh+ToMucsd0qj3HK7REKRPKB0Sjofu7BLvO+tAigYwzW009VkOVMrH/2Q6BX
twMSDVfDgLIMLvAOTH7ETFaZgWWGoFTzs1FhQ6Pi5rbvW5yb5xFLa83O914us49/HkX/VtjtafD7
vy/H2n/HAGnRaP/7GdjZHUVrEdc9982PmHl0j0zQ8kM/GXL6O2Q0UZ5GQA2YLcOuf07BbPGO86kv
DBSCCWw3/ugnQ86EOMp41eNSYwBkMDr7OQQzEaYldBJTIUxLsCl/Eh3dQ7QfLFPmucBdTW9p3C8T
v6dDjaztCRRlVKyjosYAByG8YJ9MhQJSMk3zdT5E5pHRcwjUCFeAHTZ+tOfWfMjtKLirNGffmxPt
JIlkJymVkvVHgdFx0VTlxZAq7crsWvd0xjnhOk5wKnbGhHJZjrj+pRXarngN0cmN+4e2si4RcK5t
vC70Ya2KoT4hO4net7lFyQXwhf5o4xiUrVS1boMOm5N7iKhS1It7G+GLT1wlzcU0GBHaYqq9CivZ
olrV5RZN5NjorhKtkMigVtn3qWq9elVPAkpDTMoES7s27mdGOrhwelZyCR4RRIdRIXslFdEAzTCD
qqu0XDoe3WCVW2No3aOsFKRnRjh/sm1a9bqblWdlrQ9fgrx2qD1HIAG6FxFBOP0TjnR4AZVeKu+z
ktleTW2Z9PpFRU12Y6N7eo/xZ3draCW9TCPU9T1da7Ta5qqR66wCDo41Qn3kuUlGwqgBZHPRqEen
Q+ELHUVp/O3JTn5hpLQgnH7dm9Cgl5t72bUMXBlBLtf6061RpLMwaY4Va8tuPRoYjn6kT5q7/vOY
8V9Xrn4/PCBC3Dz8dXZXtX9t++L+rmNq/T8n0+L8/X00Ob2ruuguexZKfiRo/NiPeOLq7+DfStsi
MiD25bhMIX8M1UnDPIPA4EB6BUW2pE0/o4lBDHKZqXsI+lho8tjke/8IJ/yRxRRc4DMgqXQN5oZ/
wLcVj4CMX5vmR7JFsDvERzOkAbJU19pOCoGIRVshXuGmx0UaHxXVOK6wef0MtnVnTuKzkiaumfl4
WqvqyKLty3Q5x+DIKD9jdHXS5uqzXYafpnKD0u6xK7/QHMJ6o7+UDSKHg8i/B/l8rUnK/3m87kRS
+Kjjr2e9hTHR4boTttiKUCaeY/0AtQUpqCaJth5Gxz2Tc4JcusuqAn1mB1WoCouvUZvucK1ZRXgu
MoW0Tzlzq0JgOzhn372Eiq5kbDBMX7JO7GlG4M0irmVr41KFxpHPoHVvc1t3yfCBpvCHUDSfotb+
pjrz86THD70XnUyyRyNayo/JMGOPq6/7zv2a1ZpiZLh4EyusC3rnfeJm67YeuOmjK0VOt2pd8HHY
l7oyGWG/xndlJq5xthHryWoeWmP8kJWBOGOxCnTxcW6+lAzR1y6DJL/My7PJG/CAiDriWeGsRhnZ
26kezvFCq8gUBU4BcXhfuTqasCANUfzd1Vih4MOMOco8a2ja4YbL5Mvg72CQ8cEi+/AhJ0S0KrtL
dy7pNNjnnpaKIzs1dpruRDf4Wfpe7H1uAmvcBMw1yXbPGc64G0VDbT1rU7qZpqnbl3ZHkxqPJqV3
187M6J/x8tCRdpfGrnbmdsf8X51GVocgZ5vu9IEe+eT1w/s5bOBIuRhJJ8a3SNXunkQOuTuFLTx6
VcY6RsE/q3TmH6hSVbLDySgLG0R3aywcnSw9LgNZ7028gVETS6FkpeUG9xHvXxDm//8sJWLG9VoQ
u0Iq8a9N33ZE5v4ZOOjxB3+mRWB50CzUGbY86usv0rY/hQOMd7q+RDcQgigLCP1XIEMdALmABRFG
94PaZVH++pkXgRtaQDzo3wHocVxP/Ekg+w3JsMDK0CaAqITeHOodxvPLDwrAlCaFEOuqDhx/cgLf
VHcM6Dq69ygxtVayhuFlNPHHDKcvcJj2lbTw+jbptyXwIRmemZ/QmE3oDztfwyzMd03WXggaSl1f
amvXKa/oEes7IxkvKVeIHcnk/+/V+hJO7XXBFn+qmuf7cPnvf2xDw3zHZQlAlZsPzNWT5NyQ735o
HLrCMoGgL4nzz9aF9c4GaMn2QwvZQvKFnPnnbcrfB5gJui/2NcvO/aPk/JEc/OsydaQF88EFTeOC
tSQLY0s/y8AA0wyCYd7s58MMRpfZZC3wYklLQLtu1l811jCAgW7EqVeZwdcxyjGQxoCy+apAEKBK
37QSdTqzumHqNtZ+p7ndHb4n1ac2cMhw615AJKuTbjHKAWxRbAvwLOb2yfF/IY9kpZ7kkctbwJzi
FLFeliudRxGoJwivpsKDR29wYbHElPsN3XKmntgQJDO2EKUDrwPL6zDpP//5Y7G1p3oimphQ/Z8v
nqcqi7YiDWY8+VaA1de8GvMd+BdqZvgwnI0NgIPXn0n4+e1Vnz5zaUU9eVVo2hpFw/JMXR2JAKhS
MAaIWdXyLc7U86bWj0VlNc2lpmSL2gfgRSa+TsygEwleGs7DYnhHAyAe0qWtVQzadQfS4SSPJmfC
tbtO+pVGr0fN/dRsVBzaJ5pWIpxm6eOwGlJp4cEbGV65ohRLj0QpxZ1u5Zq1giDe98wDvPKiMlqZ
wYkcMB19fdVgsf2+bgK+x6NGyyJ7dFCFir4wQcIns58kgNCxlwN56I8BqqLAnoXa0AHCsDooegfY
Y07UpRNXz5+wzXZimAhWdjKPgzgLgmIet43o1YIfqIcHeuCcGEBv7pVLMGfjOVqAkHNvlj3Ugkpj
2P/4nnJ5ZTOV6VGXVmhQz33GmrhVCV0gWJZqXBbNC8e52QSspAn7oEeTcVnfdllqfAy16zqdQApl
j99i1EbsDXU3EEwaXVr8BrIl0RolbPNhSkpynpn4UUKXcKE0l6pX9dpdbgYxz+q7qUDhICZI13IT
wUIm4ew84zs2rrOGo6bo3FUnNY1JqwwwyqwMxt2YMYwmjm84SvKX5wxa/LxtINUbdWJPqJEa5L44
N0ixcYQZ8XEnukTrVIowuSKpQmMB7fVEIIl6POLB7At7RkkRrzBZrfI6Vx8LZK1jP5UyR58w7D9E
GCFeT6kxfK6tStdPI2Ag7YUeemSnHRO2D3nWlUcRauPD1prbcb635jyfN6NKYpfZkKewgyX1h2XA
UB1P5aGdPpT4tiBubk/eoi/dBeHOzlKGKuATmtSfOhMvU7ezHM1nYosCpxu22RG6l8wG8zBO21Wq
y3kLvmuS2KR3Et1se8QKvGUq7BuuY+G5jHXTtQym5ljqcZ7v+Cm2CX7mofTpIwMInGarvbJtLYSV
EYQSxrICGEI8Nh6gjFkC+W1p1CSOQ3+HwNZ4W4lyNJm88qEZbuawwzHtwj4N3V7GbKherNUw1M1J
zlcDYpGDwNsEUTUGu7SGe8aE3q79si/rT+0SpHF1ULWPHEt1Yy9BfHyM5yAMm69lK4ny7hLwgyX0
t8sl4ICpu/o/+cSUpkPQ0Z89iCFVWNkbFeox7+Yh20qGr6jfsbXy0MUA4UFPJp/NN2Kg+C0Iwtei
LnVsIPsmx3o57E+C4Ijm2Bg5LOUs8dU08nsXqVz08Trm3n18qvqGm0nK71WPmpHXteuZgsu00D0P
wuHDNE/7GvWx10MMN/zzwMzvxBCCm5QKmUv1IFz+Wpi4dXhj+fjyboqqofW4Jtbj+mSdhkR9vSzb
tCzg4+/w38AjeLUf8u/YJNW5nv6+rbG7m+/+uuqauHre2eCHfqVhNp+FdpMrYTkvdIAfxQAJmhTk
8g45ONOLZ2mYwLsLTggtSdtGN2YB0f9Mw5bGKmjyZX4ExwDloj+pBYzDuxYpLFq0bGXUp2ixHJJe
iraznaACwd1aGQY4veYU54NBHwFtyYBOP6okRpH5YeUdtbj1hSP/ykHJad+U/aDWAjZU6LdM8s/a
QabQez1t2go4niD2QRGueqWS960xlVv0dMOG8MiVs67SOV/slTTtfau36VGQaYr4V8RWAnUU0WDm
wiASQfAuWJuCeRT8mLb8kbz976b9D2TZXtu0FyWNxvCgGbf8yM8C9p0A/75Yx6FXRy9+2RX/KGAZ
YEo6YCilL9RRguE/SwdTvqNuJSQiQYPyFFv9157V31H0wna1GPP/KDj+oBH3PN7xBEzoIJMyXlgs
5H5Tah9LsCGmnji0wlK8OfA8uxww6Nq6A/JaeRGXZHLYhiCzmsZnem9HV0/W6oWc/1DSAUCtIMrS
OSb759c47AdCLomLyBA2DTKh3WhtByuwh0Fb4aWG4nleg4GdxEC/ro0hRWvwAyHVQGZ0B6CiJe2n
E0WhcptP9ucgrugR1srg0gaoNu+0KoPT2BTOplB2u3v9VxfLXfCr6mLt0KOFTMGnpcGKItVBMlrb
U+lYkmTBtieF1wT3p00+UZmw7yfpfJpq2WdbT2mCd8JqIz4qQXsCn1WyDX6U8P9VETpatUhKMQFa
5BMfA93zu1RLvTarJfmcsixsZ8OiF/ZCfbBdvypxkVqhkiJRAACcM67TSAfv9MZqPE/NH1eDOAo9
h+7xYktwcJvX09TmYWSMPinrOG+8oUedC2hJqm+ViJKvCbnYlnwywT87zedyW7TDEOyB53b6TlW4
3R2XVjlMW6lheUajBO+QTTaGtbczY/q0J1Ifx/qtimKZTTz7hhCemZJR+HHcWD3O7dMcZJjh54ou
Gf3aiqDbglAsQuD22OClRjaQN9elh7oQKkPDAjIkg89WQ48FerfqSzv4AOmDOWkHBNHeGCJzEQBP
6ri7fWNxX/g12W6I8NGyEgbKrs9/TdeL7Ri3397nJKW4B7Zuf6U3eMJVva6Hvi7rDjaL7Eu5T2ZN
RufVrKJkpxAAD6hl51ptELcQwNMKKLnkuNBS31A+MX47DjaTSVQ5aEQsY4XHCeKTdI5tLqcGaoLv
lVbYQM0w6BYkEY5sK/BR9ry2Km6ufABZv3EmfH9oh6OHAkRIOvuirwY6z2PiHs/4N39to7HempVK
x5Payr4mdQJSCr5v86G0utr1bYpZbV3UmmaCF6MC3ExYVIMgtbFOed+MVmDtGsYjwY3q2/HGgZDP
iK138Jmz+9wN39pHz6/+JVJz9XscPVJHyZj24AM5M34XU+/gYBRiAueT2obM6NHhTFcjshPwYYI6
A4dB4QWmW+ofIxcoZgM0OFgPpV0Efi0T6bzxazmPOfTT/c00mXoZySZz6YYSsZ5vnBpTvt41J/hL
TYmDDsVHDYJyQhQbl866+IpN4UIDCuKiP8ny7qiI+zLZJHgtYdvoXng4PsQrgaAIsPNM+eD7tm3S
NLc9sofXk+F98grLOMqCeIxXVt6LyO/yCm+vBjgFU1d4E4XCN1gW72MBeILBRlccN27e7Qy9STZu
6TLXHYp73IcL3JCzmyyc7fOpAaiOofWUbDQcun3aDzk8P1RbdAcdLLO7qhyDAj6bvg+1Xa96RsRK
b6Z0LfOyOhm1BsuivDL1PSVQhpV3k580Lqx/V9P1bVF3c+qzXaJ7eArzvBpqfl+2quNuWl1FEZDp
2jrzpqzdUmWEvnT6/nhS6sOMLM0uNLACnCtVXWHffdXOlViF7Ih9ppL5zFQZ7pZuUKTbPKwrwNu2
e4ezlfDxM4zOgjwWa9kE9hdC6XFrNJAhkA/ZT6Ue7q1CFseqLtvVEDropalOOMLPrHCAWB5K62Nt
U2amjnaFArpH4dgVR7CLwp3o9Hybgz8HfARR3enG8UNVyhsvqNP3cjH8EjFuZpNWT36TNztw6adT
qDmfmlxpX6AgQmLP9aQu6Bl2s35sjfZoHeOo3D+ovq7vc+wELNVuXIPRSpup7ILSU21qN8ivqqj7
EktPbfW+eDCY67cbr1YoVKi0pRifdHu+BO2cfNUbUc0MqZmK+5Szyfe2a537GmO6CwBU9sdGBe5D
1cx0I3SbbpPdRdq5mdjxDqwneQcd8x71kbnYR2WJeqZenOhW6x1VQhYDuoBztYGFgEWWDtwIIEvk
rHI7jAF+duNRODfBkQH5ptzhQt2c46Dm4n8Bx201e6CHh7E8MpigrbWpKnYSQcBbYwp2YTEbJ0kY
IH3i4TAVphEcnHGRme+HqDjqhoXbAiOMqG8N5U1VD9+Q3216PlrR3NGOa77K0QCd1Y8Q/9xYFleY
zSUYqmRgMkcymxQybRndeUWIdsxSesddjJlZW3UfNWoNn8s81onggnvHlZqOYbWdjBeu1wM/o9hx
6c1mFbbYqdknnKS0aLepAuAAewcH3j4xTSao8adQs4wrF0jbRhum+iuBNd2Ppqy/RPieX9QD5Ens
5AEeTcmwZtHrGISR7acE2Os6QfFCTXgPbCLXjABGS6y7NZnKG4vp2SpqQmK5rTiyXoqBe1736MZA
zzwLGwhfvQVyS0bxWWZpPY6nprcv6FOeGAPUoRgI3K4e+6+VPvc3QrJjV2Er1fEY2812wDnOz3Mz
O86C8SIfh89dj26T0t3myJuQWPIdsuQNnarxczmn8SV2NoHvjam4dJFR+BC2g3Ykh7FYTzYuqk3u
ePt2jJpr6Ih6u87hDuxJai74f/FtoheQr5zBQt9/0Bxgu0Z4nTmO+jpodvKpm7JA+gU9aPQHq/J8
GsQM2r3jHwrBiVVDm+helGg9rZwkKT536TTsJ41WKIs07YNGNemqQ8nTXBlFk92ks7o0siR/rzR7
+urN8NkQsPmam9aDV9d4OlSGFp0YjZ5d5U2dnvcyGb6ruNbJfY0E0Qsz9HZBokX71sXdXs4Gn89I
R3dcB2rExYR77iZv5/smjvtPptaVH3IBqtjMDPc41kDERfOyCIp1/IYq1Xzk5Hnkpwh4e2unwGRG
JRMyf1bQLrcH+jmwXMONgKG9FxJSyQreGq3Ltu6KW4n+yfvUYt5tQRo5BYwNr01H9VkG1Z3oguGy
6BTyhS2614z8na1tQSFrlK1vqrGZ/L5o2tugqAJYGo08mugE3apg6C7qrE3x1ORpI/811EwjXqWA
jVbNoKaNE2TZLmxFhp1QNn6M06I7T5t8sHZ2WDbWNshae95illu/dxWlTNzAHljlVhg+6HGFmXOl
E/fTPD6HfDCfjHaHMQg5FP/rbdWcPQCUGM5wbCg2cW43F32Cd040uC6A/gTeHCjHqugAvpSg6MpW
2Z/QrvOQWuU8r9I6oGQPgrFEuCTB+zedLEFhNVyGjUzPrCGKPogRUcmkDFI8anNM/nzTG+IjFEL0
25rC7DQoNfsUpJDjR0EkYeq6rtxlMdIlDQaSe1FiJt84w0PslfIoiKV7TMYP5cke+IcTLJiAQIzN
2isgdrQTdUBTV+UmxQhqqxpXXlfYH0FJ6M17rTUQVo5yyDAmPvfv415uJ7xQEq3qb9q8EDtr0O3r
qrTktlNVfzSnpfzigIVvXShpftTN4sGq0D9xJllcBGbY7EhC1WfVV/N5FYj+HAu8ia4nAmJ2NVbz
qq7AHhRZpU4ANE3vu2aq90MHQbAAgcKIwTZO4nwIbwbIjMPseceaEWrVanSm8rQKTL3HqCWlyRun
J1CaEQxin+yaBJohbfdhj1yblvqYkiKQJOVDZWN4qQ1jtjWX2OIOTJPcWrnXFuDi0G+GzN6NSoot
QprlFSebYUHddK3fwAbxXTJwRGmM6RFRtZlKS7vtrEk/j8vU+awMpITCOhDxxggCD0skeOYMTCiE
ajG413pQNrd1qBuftFER5R2muQ+CwvQCCK2LH1feo9SsupL+jzvfycG8yl2wKbjw7ZTTeVdBqpov
AIDDqwEE9XewuOlD6FXRZRwH0Ns7zd67bYDsTUBbf5VWLqBfgY7dkW0j2xBXOCPbc3SU4ozOb6gn
oDm8al02UXrWLd9MmiEUsqHgrkrjKt4nuMsh+cYRMSa9virjsqWyMMkuFBjqXaJm4RuDEtXKGOLw
Usqm7DhYqN4yrJAnEldnKvdCs75VejxfBcbQmRvY2dPtOFQwjSsS/DU061FAdZmsT/PIoC+f8vRq
MKz6Y13GKJq1uXsfSUt31whzEAHMqO2Rd9KnCyw/W0rtHAk0dALc91qc8u5dEaHZw8FCk83j1API
nSIskNPyQ6+lulh7+nSPjE9Bvz2fGrm14tr5LMMxxrdIYOq5Iv1D9k4EDi7jhofUNJu1X2HHlTDI
0HKljqMxSdxbqyyKrch6jxsTJUZO+4gwnUfQbnJz3FKOezUJ68QfNKqsvcshrqbJYIfic7+vQxDN
q6CWlY21UDZdsDvS8NSLJxjVSY0UyaIhN1g4EdgEnFC65R4chXcjoj6/R8+z2g8Ue9/DGplYcou8
O1P9HF7kswDVPfQAiJqFG0Xc8frAjxwbRnlfFGeRA2/Mj4R3D3odja7EGEh5QFN+5uaNkDYX+iI1
7IVopsbmsOt1M5jWegtXmR1i2osaH4Ctzqii08QTteY3SW/6aUd+s+bmKT8zo2H0JpwiYB7htv1W
d+e58gsJoX09zMJh72t2Lbdo3WX33Wi4NxnsxXM1QqGjpK5xUGqSUrtDaiCG64H4POxM1wmvU2UG
d/rsOgrkpwZKIshU6Wdu7d6McTrir91mzucCIHaL5rXRdTuBuDLqAKTlja/HkXPnJV2zzrNrMkL7
ix1rA+Mqp9MhyJVteg4JnV7tpFkFHrJKRu7WHjEFUyTb5CRI5OcrXYv0Yj3WCLOtqlhGp+AztfOh
tCKMYrmuwViO8Tgep0Hh3ojaUNZuTjHjPNH6vtL8tIfb/aWA6njKUS60Y13XekxTh6mfd8lklXJD
oyfv/S5qmuxkjGbk9dG1cCO/bwL91m0xaaULLF3Mj0KN/SoLxzXI3WtUJ5iqo3iFrbzN0Ia8JT4x
dCyALYf+xlpTfNGNi3ryuHVql+S4GPOo8YOyA4Ol9AzWbiXi8wlD1o3tJXytLNMTGOg4o64sWRdn
Wq/cz8wMETIMetzm8CuH6Dir49CO7It68TKuZKLdyUjk7aJGyIIlWQKrfISYtCqjMcIcCXNWK2i4
GnKa0nD3TO9j1QOcc0u7xu8I0PwJxFDjThG8z0tks7979CJNjpFW7mVkdoS8qIGjkOQ5NWffyLHa
pXbXd2h/z4m2mt1+spCDp1O1VeZQ4ZzXaoW2riIrb9+YFj1KuTwrr8EdUVQsCjyIxYAeOCiv02iA
QCxadEcrT/PniOonDpuO0OlVO5TZlYtdDbqSXLGJfTcks6H73Zg1E1e09JCrzDoUw8tg1syNcK0Q
QK+YrW4zIlbGhRZ3/edeKvgSWopAuT6FlcPuGEYMqtn+5spGD1f6AzIjx2MGyWtHaPEmKrV+EY+O
Zq9bYYhZL6J38aL8kS8+mH/YnFoGeA4qRKhDS1Ath9pbdRE7JXIboKlRmPhm6h5+mEPQlg/TiMg+
v8ro60YlLiHyk/BzoacgAWeBVY8F0y6zp+S9yGKTXRubb5lz/Nak5ZdD+ws1Hhpn2J4e/nJ67Y5d
VZP1tXmd3ISBoPBr9NlL2IF1PpyOoZvsMlPp8aabE6vcOVk9tGibQzt7o0W69IOfbRYGixLAGdrW
gq73oTcJOHMZJRAwKLImfJkHhrxerzahbXTbOU2sNzYns7DfHme4vDJgXYP51gGuxSy8doxj+OnB
ZN51mqpuO7ud/bKzvbvXd8CLT4IWwAgNhyrK0uenIA9LLSnDKadv4kWoh3r6cZ1Ho995g3n0+Kg/
GjO9zAl5Rhv5WyTlv+NQdBkc/P1Q9Ki5ey62tvznP2ZLtvHOQArUovEoGaLAqPs5WjJNhkQYSegM
BnVQ28sn+YlK894xaAFSyaBAX36clvc/xqHSeocmFD6oJliyxx/7k3Ho84EAQAJqb33xc0IblRma
txyHJ/3gYsZCJqmlRDOkh1E/wHw/iZJWBHtF79P7YpVl5ezR2+l07Y2Q9HxD/ng0wDtTLGaBcMUO
pvhFPcdxatIUNvuYu69IpuvR5FT3gx4Vbzzr8DVtD3s2ndY8dkuUg9bB5h/yVlh4rU5rNJZGfCiM
e5hZajtnyKOIuqvOozAZ3xDQevGZQE4lYx9Ot3mwtNTOSpU5Sry0dg2KCVU/QDkPP2pVqp2ndfWB
3Mt845nL3/kreiE8yXsyrRQmid4y+Tq46qy+c/SWu2VtogeXopKQUPFPhpQrrVBLjyIsL5/s84sf
f/dTqbKXnsiEEz9PZuoO6hXPN9CIjGaTRdhXWWOdkszUyQn9P7nVa2O81TVIAn/8PA+qFBGMMdai
Mf78eWiNUXuJelo3Bma/Q+pDm4nO8R+Ij2BfjW/cBi98QzI/Jq5yMWWniHn+tKb12jhWkvQ6rfHP
U9N7gRIapT3SYgV8dvetUesygjj4gMyMPeQSQYjykgf3ASoeoZtN6FbH0r5ph8Q7tuYpf2MNX3oI
GsWAULlzPdTdnr+V1BTCbm2ziGMLLPrasYRcPpeu++Me+Nt55++r5yz6etCJaX2idXTwMnVa1Qw9
xLQOx2budjZNn/i9gTIWku8aHKUNhr0RBXwCScR6a6pysJCE1YU+I6DbYUnnLJy7p4FN5kle1Ius
/zBMGgOfqqMwG/Rt0Ip6xTh7Pp4LFvqNOHO4sstTGTARm4GX8PkO9suczoGDu+JMQVME+dq0A7vx
IxfRp+3rx+C3BxHJiN0M88hSeNGDpaWV0JSRY83rzsGkZoyi4lJSYbxhrvXSU4A9YLcHz4jdfxDC
HFcbM8h6OngvMX0hXUZyzAojgACvv83hRnEAkTKPpmHEiV4e9PxjMR6qQhpsTB97O72HGSA3mI7l
73XqrJOCS8xP3BDhsdefepB2Mocj47IekRtcy7p9aGPi9kEWtkk6rG25qzBucjFdxqKIXG3f4gw+
Jh5yDagWGm9tk9/e18T7azE0Zw5PVn7o/2D2iHPh3z6ta8cIT8fUCNedW06ryi1gf4cmAg7rDkLj
xesvfHjjYv8nMec1oGLAucAz+PkyO4U3jDC69HXgNpO9MVE9C/oVqma18rOi1OKz15/32/ZZUAZw
1EzH0zn9h7dRXjajXgeavg6bWqzpnJb7wEuTN47C4Q0ErMNZpGXBG0OTg4x/8FY4MbUC2/B1RTvq
RMXOdNFMWF9puqY2kYrnN26831aR56FXi16yoy8ehgebVWvMclRo96yNyGs3c+OpcOVEY0wDs+O6
eGOT/raGPI3UUEdfi0RNHELDe3Mx04DQuW4dPT1qOjdYzYiSvoELeOmdbAbinEKD5vchqr+Kk8jS
aNusgcY53wq9LL+ZSVu0qwyE6/r1XfHys1D+5cwhKyoPvlenHMD8aJKsBz3INjXaimcUrPHxzLDg
jQ3/4uKBuTEBigqSabLop5cAA9o5sWcWD6RRdeKimuDPTt7+aZRcPhGHSpB7ccu5B8mlbC1v7JPU
ZVQ1lNcoxaO7FCbFG5/opW3+9CkH77KIkDGrZdvlttROAHdPFxNNqvUchcY6pa118/pnekTVPE1F
lnMFZIJguxQasLCeLx4SPcFA/ELqx+7Gm6pK4qsRJt9JGk/pViSMyBaU0dZNW/0YG3Ic2oeeya7s
UShIae6EQ3r8+q+0PPG334g8DEflZes82vo8KVaitHLApLBznHbIt5oQzSnKHc62HYvIb/T+Xmcu
dfv6M5fT/NszGS4sFRegmQXM+nQL9XmBSk8uHLxlpLHSR2veeRmdzczptdvQKD+EQT+edZly9q8/
+MVjgqUzyTn4aS6M5w+OGFU6Wm5h544e2F6g3rWJ+2H2s1h33qgalqrg93f89aiDqgFhuyweafuu
+2iEnxmJD7KPU/izVrUSRs7QQp+vFlenbWmU5Rsf9cUzCvnFpt7Fn8M5eHjptQZEGz4qMyHoH95s
7KYWnvq/spr/fMohZBwbd8S9BsdZzwxETjC5Q3bQcyvfwrX0jWTmxRdaQjYRAUDzoz/Sk12azaNW
kznx4SSohcJxyi9O2b9VKLy4L21cnZaynVTmIAFEOju0QgZA8ETs4tgzZud4QGXxo/Ic864UVnFM
PW/t3NqUbyzly0/GftkWNjHCPQhEkVsA9AHluM4Y4eNtUpdib+v4F+KVGgGNMZu1bccIrzVD+u31
r/jS0pLykiRyJDy81J6fiTnWIfloA482YudqLlB2iXGAeCPyvXTynj7lYGknpx11o52dtVYJGJ9a
aaLI3DbbWHn9G7bEb73QwdXR5R7emBEnD59PnDfrJNi2oCfeyCFeujogztEDpz9AH3j58yc70sFN
tqwkLwRd2lsLiTo8khliLaAJIl3nlu0bW+TFFXzywIOrQwcQAckbpBy6pdm3wpKougVZfNuOvfEv
nDbaV4vNjk3t8Mi6fPJutRuavfK4FoemMb452EAd/T/2zmw3cqPL1u9y7vmDQ3C6JZnMlFJTSapS
yTeBGjkEg/P89OfLcnfDlt0WfHmAAxiGYbuSOZARsfde61uQOt5LGf67D0Q3BYOoyS4vLp7pP36D
3QAyNXN5ppUIV5RuljzbwJUg3gb54Z/v8b+9lO0Qp05hzrjizS3R52aWtw0C3K4mFa3QRvPdxxB1
mgA3vnOS/bu7DztGSDbDxVHz9r7Ag7X3FAV+MiIAj822A9htuOqdm+Hvr4Ih18RA5HCI/fN3F4QK
eW+P2MzDQpmihmpvICG/F3T33lXerEobvEJSu/iFtr5klYc3fCjQkr3T0fj7q1xgPlTdlMRv7wMZ
mMU6s/Y13c4gGpF4ZIG1fucW+LurhGRmuZdIbww0b7ZENcudbCQ+C5Uy6bN2plnbnfe6M39zo9F0
ZddlJuBifHhzlcEG7louLQP3kjkYszuclgcJhyIFEpqF7zynf73apQlkUuw6CHH/EoKxw6WcFKkO
9ESw6aWe4Xgdp8jFNK5M2Lb1O0eav36FLmEllEs8sNDs3hY0ll3AIjNzmzw1DdV18/toYjz8zsL6
Nx/KtbCIYzbnK2Qn/vOtjcAbOS9tx4SEhgrRid86fQRAbMYlHCil/vV94dEqp09BM81lhXizjs+6
40iBw5OgO9P9ToNrI2avXpf32jG/3vefD4TeJa4NI70dAE54K0hGrQm0kWlqss+bWr7KGv2uj2DA
MLcrFW7jhnp2EI56EST4gTqZnaWPZ03yelTapLkG1AL8l0ea3naRNhTnXRpaF4g8AHLI4/w3q9ap
NP3cJkma4DJEy1bvHP/tUur5ONWZ+xIxw2nlzXEh6zHXj71DvTDxzKYMiGcI2o7oinRVdfP4z1d7
u8viM/FR19OEoNzk8X2z6fGL4VNwXZnUWEo1ClRDvU5dTvZgxp8Lk4ZYs/eCZd/egFwztAMHt+8l
ZQd/zp9vQJLFMf/Ugmi9YQ+Dc7s4DmbdwDHKRE01+Qj//BHfPlX4QC+OOQcypEU9/bbSdcNi7UK1
oLjpc59GhOmJ154Z+Tur7F+/yQte4OKG53vEDvhmxzCCGnXJmEtyqfyuTMAO+j82XdoROsf2Nxd4
8ZL82w/G/PnyF3s8PYm3dEk6wQhOd1vyIC/9qR3q8opYnuCdr+/y+PCD/PHJopzj5fEhYSejp+q8
eYSHnswTpkDNYbGrWn2p4Kp2Jz/g8PJY2Dtkw6yDrN9Em5w+E3a2JPlkq/uq18F9NjuA3Ix8R13p
g2I3kqzJx6euVPILRmwiOGHykpvgiubzrjL87dZznQEWtGwYjJEopeNwV4byzkJt9c3z9PLAQbcC
9k3n5RMo+PGAI718sgNzeCSrDqn5bqEbPmPjbxHsu6pPVs5W+QmiM4M6ZZHrV/sEN0QkZOtnF4XR
0ZGFuCIrlV5q4Zfuy5yF/bFCZXVn2N2PFk0qpKJph8Qrc+s7qHlwDtZQ/mZt4XBuB796WAyLbdVA
9vbsTIVOfQcCkuSdAOHE7i/c7ata6wxZidjGpzWsGiTN81bbyQrjRWIUMJAfYeAui2TLgqw9ZmpB
lWruGrNTu8+uAei+xfWA/OXkLTo4d6OhIQphbYhzQ9gRGaX7Hbko5cF3pz6+hBkQJ9h3phNR/cD1
xF10AUsqC9M4+KrIgRQDZ3tA3wY4dLjdMqDQcUhcwasv55U8AToiWO1JB3AHE1F5CWzTyHPnh7Bn
e0YLZeQYm6ZiiXow17BN7fGE18GxP42tb5BxZ7mXb6qGqocBcFnyGJP9rmOd0YlMpadRugZF7vov
jlMBNm7Czvy0NML/vOSLCwnVsELSXAKr+VKVdcePN9TZTwBY9RktYjY9G1aFyijqIaygb2zwb9hZ
5AWDh0Iyn9rlB0n1ufUwZPzBxOltj+gDK5TXvOxAc3JXgobB6tltyvyK8Vi5jJV12zkTUbhkfrQn
SWhlf+iAe6IhQYgQ2Vpa3jkzdTlfW00+t0Cx2cuPvnYL8/uMIL5N67DzX5STG9e9Pe7FYQoy/WKv
5aOVb01CuPjw2cbFp6PBWHy8PE3ZOodsRAMZr3MTfkPAoh62dtrTmXgwK4aOoG4Xw5YIb8texMKs
xu1DPwAeYTVrvSWh6QnBALlMho0D+VWzxmOxbYSFlPgtYC6UHjouYml9K2+iTomN+AmyEHVaF2F1
l6FwJ4a3WQmEWbqhvRsHLhYvYGJdbGoBfOvSs0cVN+y7223ZFsrRkOiDjF7LmqEg/ehMq8VzhPGA
5J4KFxfi+m7LH9kgpzK17WV3D36IgenRA8DAk70AFcmKJBPV3NyHmLD0XTYOBsBVvg57xG2YDVOy
jwEEk1Ahp0dmiJK7W5Dl4ckIjew38PK1c4Jmf1F9l5lhXDfBONwjeg8vDIthGcKIfBcTyjWEXBkX
ZAfaxxlDx5yEjU9YhuGPMy8Mh0GmPo4A/+AF2WYkmPhhLRSqIza3QHuTIp6Gsb2g48dduAXtQzDz
JKX5Wu0PWbgHdSK9uWbOtG6UWk4HjV7LfnBiA8pwnoCycFD/5mCyEQYvEnl4thX1wcHr1CaBadjB
IR/U/snATUE2qhNuzgFifgarFn73fdGW9R4Ffd1CCDHte3eVS5FMZmeQH2wNwot67OvAL6BMJsGy
qCvfznzjOiis7HvWs/slIBz2INk3xHqcZ7IqBNJSAsH0e7l/XUpFHA0ZC/PrvNvKP4rSYshiNEP2
xUNPK4ilzBBF7zk6h6gri5L3a6n8xeuNDq4ISkLjwIjfKNINPe1xgY2B9rHAHBmNa4Ncr9/Njuwi
p9vO27jPdYw9rcWz4cPsO7Tm4HgQ1xxNmkA9BnjICm8t/St/sRbvlr2dHi33gLauzcYKVGpiSbpR
G3ogyLTGtBym0F+XRED/fMnxdRbH0SnW/bB6svQiog+2nyZiifxqDlq1pnOeeTehKtiyZrc17YMT
rNaD3bXkG1v9Ply8Mrn/c7JUeMfRySHCs5jcVwTPWJicsd8ZepH6UZ5EC9KD+M6adaQphfWjXYp5
Pwjy4V4rXXt8qGVrGsyqmQ+/1LfGF3RzuIuDYlftaWTr+ABQxWaDaCALx/1eEYXhSj+UMdK64EYy
t/lOxKzvRdrC4heV3Tg42AMwJB+tZnOGuJp87xs3GemnAfuwdbB2iMJ4PDZSFXaUByJq8DCUhDP3
zoe8KQloyztSKNB/Nuv3pilZgwKSRfOEjNR+TIWocyjy2br4cat99MQMiMINK+iAdyQQJefRgbvh
N4dXJPtplRX5aP7qjCTSD8ar2Qvnt6WC1pnMWjufS6EVkNNxUOpoMWA+Da7fO5HVrZc7Si9+GJmt
Hd4Q3UUaRNH28kdnCIJBfHdpLgxT4XYxeuQR/xGNDhvzVTHdB1aFPc9vDHoZdO6G5iA2UQWxpDMb
xHWeketB9oH6OBL3ZCa9dpRiV146grnFsn7dJYv1nWfn00eJvweKtMqX34S/qxv0+Sa5EMWFwjPW
GflmE2tj3I5jHn4gAmdH3V8YCLAtjMkVJqgRI4ZDuEkQNQgjdTwbHT9gqMPFSbYZW92x2SQRR06N
E+64NXvRpBNfNnY1hdObs0TWEjGxVuYO39D1vrnB6jjnzm/8Eql73QqI38EeXudEjSKKXqqgiXnE
iiKuVmMKiOxinY2rX+BZYNhOCWnKau7yWSoA0nQYUNvu5ExRTYTuduoxBaZN32iiD0Iigj7bRAK6
V3OrrDLZBhSiX+S0ldZhFzby5abeGdgjs83b7QBlCNNTnlVO92Hv3F1NB2docGH7dlE030c8R5L2
o19M1VEs3rwPH6kpq725W/wRrXxaT+aeQXbsMlHWHyDyLLZMZ/fCRD/ItV9aqnpsfXRecEC7yI75
/prpYLZ758GT9AwigJNxX+fie1HltvrsgwsCRzsO7sJSxIFN8KQRVZC2GoBwWtVFLwn5Vcjti0yP
7b0kIOPa4Q14lyWe3Aw5iOoH6/WYHfyub2Gu5ziYUPLThrpE2DV21BdL/mPAsAfJ0167J1OjZUqF
u7vHmklDleYMOAsAA/ybhAfYvtWMddhUZ35QULpsCXHdchC67YVdkv6ms/5V8NqkruetcXS6cV6O
hh4JrAp6DqURPGEVHKRelw9VOQrvvC7K+Dxb7JKpyHyrSaod1tRh0aq3wrQr3ZXkF1JvnhpHlxPM
Jg3OTxvBNKfVXmbXZtZZ9dXUtOv+se/nfEjYM9rgpWoMTGYtCS1fMAGZe4xBhd0P9+IepmrSvRMv
RN308bJvwdNajXUHjLiE3p5Pq5JptuZTHjs2yHR0trWF99aew0csTN0dPoTSPRsI4s+oZjycFlOZ
v8Jrcl5xsjX5c0k6YncEZ1re5+vAitXjcb8mqHuZIp8oVnEwQqxssWbY9epXq61jm35FBmLLwnow
YkGuU1P0wUO9DdVPS+nNhzk1TGY0+7vL0dmxFzsRpb8+kgBdf2VFtJ/xHGFAc23Zk2/qlKUfobrw
GLjuHhB5QnF+XlQW4qiVPX3fCMgyKWGCC1+g3drTVpLjc0AHB5i1Yd+PaNTge+nVOD+sApxn5DaW
/FHa3kjt0mJIA/S8qx/kUlgkJOddf2POJMnEE05HiKpjNVDDSau/ruucY+E8OH6bVuwIF7sHAEiH
2PQSQL/Tkg9FybNEA2man5vdfZGYRGOzyr645DIdBn354MIbhzABkPBzxAcVLXLhlWU135NLV9z3
wfQdQFyR0Gwqb9es5gMQUBOgnXZlMzzkPOvP7bIWPwnksaer3JvIavOnLvWQ9fesR8ElKZCwlONG
/z9lqGKkpSLJkHPArr9O1dy9lIZ4WimE8mgZOR1FCJQ5rG61EkcYVHVSmsOeQJDrgij3MPfT5/LM
hPM4tcxceABrSvmol8Dc2Fc76yaQxtVekv21bKv1LEwg97vqiXIat+AWz0GX2lsYfgoZQJ5Dzgjx
4NdkBEzmYjy3RW28aqHqp6WdjLSwe/Hc28v8YQ60XUbEHP1Wgy2kCN0BpkVrSfV6+dn6pN2D/Trn
fH8spM4jFiz/JQuG5UmH7h5Le5/vhEseTN31F2AIsC3P1c/7Wp+sqdUIVsb9BsfvHC89T3aU79se
zyboRI4+F35iKV6Kriow2+ny884OcjBGFcZi6erYlWtwC/2raLg3belG2NUtCBjb0+CzH+bdJK6X
rRivcjrYGLrNm3Gvzn4tjqO/AfoWcoxqCTe8zmn1hR4Rboog1gjlgv1iUmKf/GZVx6ZZ7dcd8hEd
wKr8VNekCRBAavr3e74DOFmD87rJ+uNmeEjvTUVC6ub1ZymwzDGN+bnNA7b/ufgcapHfOaahY8zx
2MuKaolWfLkvuel0N1vv1s8oysfHzRg3L50FeYNRt2BuFxUJkya3orPPDqnz/utMuRkRZXbFmKl5
6SfauntVlwcbeGS0YQc4U4QWG2NXM3wtutLPU0FcRZwPoRcJ3QenPSuzZFua4grBnneuBr3/DALD
OSn88tGi7CIJKaP3xfzNw0HyWIVKnuxsNM5lkRenoqUdEeVGAdZkzR6a0R0eRGUVz0XhDZfwT3Wb
r6txRV9iPW1+y1o2bz8mlBqplqtFwqI3wYJ39KGd1BiRZqq+SUWaHuFdpIW5zZeasxeVBcE/JRCc
ZJi34rwAxfliZLp5RvZrX9egBkjepOMQbZ7HdxyYxC5hBE9LjpRVLAmBcgic7MsUKzZ5hzwyV0ix
PuxhH57FjOw1Fl5NotlecwPXarEPuYcrq2Uwe23WmISgN13P1SKvhNeo86TcT9gQjYc9sC4gENGe
XTM3uR/3tXkhrta/w6jxyILh/9ClYG/wMufBV/InWUovE5/hC+VH08farcgTrcK8ikRQegeXzJ4n
e9fjdUVi18kxl4eqnsjbqVlUo62TJWpjz3lAjsGxS4zLazEXGOl2KuCV4FqYedh+M/YlBwqEblFC
RxT68PeV0PKz5RDjQxFFnyzepqGdY9vGiUAQETbqCngu7txVjZzQC5zSx94c5jXm/AY8sG6IvZKB
9Ugmn7keePtuH4c1XQVitye1RaKrDHJz6T08rovLqTXoK/vsEa6Ju3ARzueWANCd/EfP/ooiW6e5
CAeZgsUBDriDDLlbwddPEe2hS4hVly1Z0vFrlXHLEgGXouogIIilDb5ZLLEEaGeee4SEaFfHal4l
Ii2FAy3BKQ3yEZeL50SFqGnJLrhi74hx1WFUcA9hrjQWU6RC5zSKcRXi19NVXxL91DqTRW5ksEzx
7vLlRcaG0wr55UzijDLzuUm8tvIfDFnA9Ol2w3dJ7nK2V6O0txwepicxhRkZaXJGZuHz1RaGVeiD
4xgFprvcNqLzt7i0dPi9b4zhqzeO40M1a6xEEi95lsys2t9qowhUwt5GXvnYhwR77WjtsL+Wvj0c
Cq8RH+vWYGlDU1koIg6Dno2Js2V7O9FG2fACLqpNZ0qiMBm2qgMmMnjDUz03hReF6DH8iN135FZg
bvelsrdSMInsfXJvlnGV6GdHl4bYUiv6UBZxWR/GTcjbcbAgmdUMnWS0FuVyF7qtZbCmZySyKI/A
Sn8EvhwRpChfSOxa2W/7rcgSwVHs59Qr6IqNntsvDfR5fbVCVEDnvUjbv8VUTImz+WOwx3WDIe7o
CUzkeOs2jpQTR39Q4rLrXluIU1R4G13TcKZzRHqh4tuzM0Dv+NdsvcX22rZdQshycDvXVfC4d3PY
p7qUiuRRr9/WxF+pxRNfFIZ51c2csREc9Lg+V8WkYuuhO6fWNLNEFjWy/gSxB8D3sA48GJRVb+pj
Yw7GaZPuq+NqOz+4VVaqw0IbdkSPXG1dvG39hRyvs3E8VKzbn7zOkT8yyB5c4BLzFxTFkN/YHOrA
0l0mNfR8quB7y2hyPmQYIrkFs1w+NnIO/NiwbRApDdpPfTAKRxKeRrn1sZolnWxuwJKyj2TM/IDS
qyFtkkZxFy2ZIvBYjAKjm7A3R6Ukrs+3e9NTkIXzQAOpDTRgksKskVLaNJDw1LdmQPWo/cl+bgJj
yn6WpVLjYaq0PVxZNN1uawxwkI/ItGmPRsMjRRnSoYY91IIvA8KGubR0SBqIKXCZ2UBMZ3bdpNhb
vPVrHRZB7MjFOPtUK99xg4Kr8nfs6hgRy9qEGB/4d52qyy/WGpIW0JFedG9jIg6iyTNxxpPhWHcH
KdzxbiIUoEhypzK4I3NtPc+Tn/nHcdpmkSDpE4Q4tyh0Y5HJHGt1T0l23dUWP3zS5Us7eiQli4nd
Z2xX8XFkAqQ+9B2+6dsSYY8n4tyuqp3jW8UUOHAW+RO6C8XPHuqGMGXdml6U6XaqLg3tafsYjJVR
HYg9h1CBwFRR5zC5fmimCmY/CJrVibrQBqFFxryAaOItlbztNte3MG4XuDxz6YXDsW7VgHgdKb2N
MqsdlokElAVrPcHkE3hff2QdjcTs7kGsd63ah01ZvXVrbrU2+W1H4Cy77ieT3rijJjKW+NIwx3R8
T0SgaP9qncOa9E3arsbLRntwTiYsrn7qNqjQ6khiGjI/rZAtXDddVwYC53Dzy/WaRiZEiGFAjHtg
ybfnJ3cIqKsOk+2QvEUvsyjJ/y1k3z2XlSs0d46xLB/k5pjZT7LetXGdIwprr4mORdvHwtL1T0s4
2yjTyAIPvza5g3s2rvG2TDq2CmG4R5fJUH01cMoNKxYgryW73dVFd1fQ8yPlCxP+bDWxqZkiWRFg
hKXB4rk37WbFmoH1z3EQ61flUqnFlGMrbTpzGzwSmWeIStUV7Rmc3RUMJySkShu7gV06lF43R9SC
Bq3yarAG72O4Kme93wfDDx+LCidhYhVwnCXBOvmWMRsWDnXAFrrKPawU0voz/XMS4I1cDBDhOoyP
nLVLg9TlO0+jqmqPjCud/Wi5Vq9OjU23KCab06CEdJcZJsAebqvHOa9m2hTRvB5WfK61W3bHNm/8
7WD6veFfL1IaQBmczWklkQ0VrRiSSdeFCKlunTltG2zlxuNiFzmxv/h5jPUjwuMy7wiYhCyEh3wL
m+U4SLcJH3Q5bttZNrhozx5FfhFl0yxU4jApKJKunfsS1Ao9G3Uyqn5sH5lOSYz8tXLnu8qzGwbx
4dS1AR5sBLV7NA11UN+3Y+N3X8iI1sHTVpmddtnuVqNtfx8L/yt74v/qPfyTQ/H/OXSrzTzxf3cp
Xjf99zc+xcsf+C9sa/gf+JKMCvBV4cT4lTjzP9jW0OPOZo7umAAgL/PY//YpYm6kaYucg5QaFPgX
c+N/+xRDmJoXMbmNJ4aRp/uvsK32L83BHyanNth5fChcny0BV8Fb2fi8FuE42DjIQx7lk2vr6aYk
ZJKpW9eH/mnsjWqMl8wsr8RAZZ8aPkAu19j6eOjFeM52f7kaLOcT2kXKrCJYP8Dje52aInEQFd7V
c7F9NLTvPNuQK0m6ndbl2DrlmtKp3m9AjoAQh/j0gAuhux1c7Q3XzmKF2aFaB96FTQpbn4YtZ7Jr
v1DjRRjtQDeLcCXCSPDMfridTG8apzjw6kIyWyNs5kcF8q75QlkjsNY4WPeKCORZQKquyYJxIDvQ
hpY5loBtgqQR2QpYwWfOyASGfGlnEf556WavO7d+Hhz2divNSJdYnBzpsmOaPVH2SZNl7l3VL8tV
0NQ2Rzka9hEZrTVONkxZcb6CJj8AD7XGS292Ae5GFzi3Y3PtO/tYT6snHqXRt5RApRk0HzK5FVfD
uIrsetkLy+wYZxBzj2bNL7Kr3mnDZ2eYpLmwVnqD4HDOSnJ2YQJFcDb1K/jx1b+pura+64C7JCpj
kHTPzEwRGozYPDC1Vd6KsFynuypseV2OnT5Leh26X5wp6/kMSBGqZxNilL72dmOChbdbZaazNB96
CROBE75u02Gd5Zzjbg3KMOntVX60yPdzr9oykGCrCDjwjOsQMOdOoCGzZPqnuK6+ZR6zIaagpeuf
TZobtMq4ica47L1qZQo51ZDJAuj58cpFW4oz/EupO5RTCmuoN+Oq8nb9ZZ9mq4x7S85z5KIQcn7U
FfglCkBNkOSy0WleCnip8QLeyIVW4Va8orF/G4F3bckKwMWNaT2Yr5RMRXaAhVWYTzZIPTjqvpCf
4INAvRV0Q6jm6aSAsVIhU4oyV0+kKroEPgdbdUmu9dnwSGmZmjg3y4DP1jbTOfBWIG5wL/x7V7SV
Ti6uofsh8xmRsa2yl1r0CEjKzHVxJZdA/PSFo73I3mRwRlTFPAZBuJxj0bSqPNSG8G/YZ2xmFJ0f
niqHbmmUA9h5ZHpsgGvJBF/WtorwVpkB7eKKrehK9U5B12kvBakYzb49926fd3GxqOlrAAGqRG4i
/O+5P0wh4UOr+Rk34fbRgZ4nIXpsF1oK/guRSCz2RLt0jVY38ObM5nbaCEI4YmIG54OgpK7PGegR
cAtG0/2YMD7Jwyx0CRARbjvDSs7j9QlLk3Ur5gxBbhBUZ4vN3EoBLIkyadDO7skKNcy8yQJzBOPV
I47iC/HaJt1p6tkA7qRZRcPsIIOqPcrKhFDno6Vs/cnoXQh4uz9zt8Ec0c/mpXvo0Xm988x6UHDj
9iIt6pppR1l4JvOYPO+7mPScyf9APsJa0ZB32k9+nw0/prAOHVD8xvq56LV6BLUP35GcaeuEhZbu
Z97MK6MsXshPO99f7ylm69NMKwLt72ZJzvQTY73+6EoRiHSX66BSx76xV8xwqLnZw0cvSOkGQ1WZ
fZH9rmf7/xvx/0Ek/E8b8b1+sw1f/vfft2E3/E9wMYyjgLtY1X/Zy37fhi+m9f/adm3vP06AIYV6
DnnhZUv+n23X8v7jufQpf3nFkCr/u233l8vkD7subGvU9pfoXsjs6DedNwKzYmR0rkuUgJYRXCDp
oAxUSiuVEHWSY62HmQiL8Wqeg7m7xWIe1pGCQEOl3jRM8o2WvSAyVqf92RqSkadptPKutJsZWLWe
aAV0rNaX2YMFAwWynPstGMZlY8ozt9gUw0DROVNasZ8BDnky6nn+ZG4dTMECjfQW+b1dEwUftsw4
PLMzP4xA/z/X++4yiM0DBbSLJIE1ooZvKXJRwasTtiEiRjg75AATh3591Qyn+sRee0bsKvTR2RRd
11spkGavOoyj1UypzVZwjfuqlEfdcTphjtPuO76n/tIb3AZLHcJ215Aq3apQ6aCKwnkO6WOc11EB
8hFMEvnntaRYL7It3C6RJq6FjHKieYqLScAt2zrj2ifJTCVqyZ2n2eJDxuAnd9Jf/f4d380vFd2f
flqcXWQaMfK/SGQ5wf1ZO1hJqzLh3cCEkmHLsjDRMSLhBmLPyZOV96GsmjCRLuvXaOf+nTmYo0cE
cEGD21r84MQL1+/49f4q/IPBTu+a0yeLLMbxP78lMlwykCQhHrdJOXeW4a0IrZcAJdQ6XttM8dM/
PHUPv3/Yf4IXBJdnTEB8R8oYYA98I9mESDxX9t5xvXXY02nsi1cZNGOix2b4ZrEH/0tBaoAriO4X
aa94xG3nrbZ/amFDXUjXkGL5aMrIlmvMpGUsC1m989H+Rqppoj+EynARC7Nj/fmrHCihIck7AbBU
FCb0b5pvBTi/96wlf7kMyw8MD/4ONAdP5+UX/YP9olhGgn6ywk+yi/AG53uX5hy13xFOwsvgdf5w
s+JYtonHhH+PxZJPI958HLWsYil2QllGiV44PHirC+LKyhZnu56dseg+0uc13VfoShaJtUzQf2Z1
abcHGhVNIBnd9C50OtKn4cDCvFzX+3VBEUb/hTSp11Jk6BIzGyx6TQ+wtSEr23qRyNjMrD4ptzF+
hCi/9G2YOcZ8IkTaexELA5jDPk7cQIpFss9olLv2EKGuQg+wjy5uF4Bru37NLdEZRACFwBwoDOhk
j7Qu2Y5TmiLV0wKW7CLD7BXzvApnybEYBik+1EY306ZffM8kuUjnjk52NMz92ZMTvSbAs5PB8GeY
WYDdWOIW/NXkyN2NytpY3ThTnk+0du1uWQottAFAxpBS31k7c9tk9Kay1lTfypdneOmwFqXWyjxk
JjgyTsJFW9UR3N1NAugzveLg0g2t7uSCVO6jpznWxgF9GPcrh6oaLy+1SnfMA2Kuz2ZTy88owo0h
CXd6Rp9XhMzf9tKsPrhKoSiKSOkpxoe9Vkb5SYd52X9wtm6an83Qb8sTvMimuN1V3c7RUNUaqKFs
F5i3SQlxxUrFILfpNO7t3DG/XEv1KSs2UT52NpPaLHb6vLjbp9qwwUus0/bVrWTNWxmDLryfOfXg
vddBn6dcMQC8v7YFkq5CuF83VVVIBLMNZu7cujMSinJov6PzUiUwvjELphNlJbSw3aPlAxRN9wah
CFMV+h/RfqEngeUaVGlT7KG4mOz1+HHIp0Y8gdbL1090CrP6MGTBirpLV1g6rcDYZljsYO2NaIZB
Lj8zdHK8a0TfYMoYXVqE1LcVUpFTPi6+xeQDLbv9BX65b4zH1lp19w1wiA8hOMsuZVQNjR4FYubM
Bg29wrITn/rgaaw9hjBgHVSWqELM9blyZNChDJqGDa4uCoFrBgr+EaWa4x1b0TBxaVe0k2wCQxsc
h3kKEIgYhuMfRt431U29EzXX9ftkn9pQNa+bzT2Z7JNasmgaw3pNzIXBPB2yTMpDoSbkqOWytXDV
ll6O18HIWftQtTTfDsI0kMB6MqBTusnsxqwRIh1Wxy2oFfio4WEMBpK/3EX0TLH9ViTA7hjRG7LG
yDmBt88TbTuMY9d6MwpK3RbIap3nDHK9lhbjDf20NUtNirftlNutey5xqtVHtBPhbwUBdm3KKd7P
ElrqZZt2XeF7V57ucmJZmEKZ1zQCHC8afcOYYaYH9a2t5jC7n8epd5/zfLWNU+NM5syMzazvhtn1
W9Yj8h0QTsnsWcx83pieIZtLwD6jVWxNpaP32030bWUgpQ0dzVvePX5c3nnlc52Jdn1e6L2+Ww1S
niK99vC8Tyv7BiuQID9VHOnBeXbWXWMS6eiOJFNdVVlaBUU3JIa/t1oci6WWVvaOs8d6swfgPQAn
hhfKDdhqMI68OUiwhIw1PU606ivN55q+tpLiDjtepw4TuWDtp1UboIttr26Lo2lk9m8jj0l4Uzfd
PN50CufQsasBRsfWiOIUgTNq0Y//vNVfjg5/2kA8nLKBE1gWOyLYrTdeEND1WV4QHEyTuxb34Wpq
6i65RM5uGe9svb986G+v5fgXihwbPY2zN5sVp8mWhcEHwt3PdUoRTGYvUtJE2I37acNF8djSh+Xf
2dmdhHYPURGRW6/y9t8ZKYTNtemWUUQEF3iE8+ZDowEfnPEyAbEx6ngntprsq2A9XKMC7w0k4V6K
98xDf70bOAZYLn4oMleCX+SyP54ISllbwhBiSaxu2ZKxZnUFgvgvrVCXew4vCjwEjlQuNQq10R+v
MtOxytuZ8WCz/F/2zqS3cWRd03+l0XsecB4WvdEsWbIk2+lyekNk5cB5DM6/vh/6HNxrUW4JddcN
JCpdKJSDjAhGfMM7jIopyMesG4dK8u1Nc/0uOsoizNwoU4YJ0CS6KTLinjgJ+gVuzDIwcV3dtpKw
ft4eZYwyP28XbIVQsYcciUMtdc/p1tSE2lLLisNFXcTW0nAKHVp6rKyczOGGsL1uASkh+PdX+/9z
7/89spL+3zXwVfk7/en/rzE5SH+L4Ad5d1oFVb/99X8+/s//GEIhkvMvah7mGNuOmcgoKvrvNBym
hf4vwvjR3knm8wJE+l95uWT9i2+eiPu/fMyIY/9TD5dU61+OTImNbHpMuaim/xPhvo9693/vmtEm
lCo4kDWE+1AIxJP18guowk7BhaDtD7h8uivQaeKhakPQvA0gsahsm0PdVe1SUXCX5PgednWapUtV
xvCzLbnyxzbXQgMvN5N1X15Jpg6jZoiTHdhQoFvAtF+oDksL4PKvZVd/K/rgR0so9eJGtb6WjQJw
vYTuxqfFGCfdy9LPGdlEk4nXQlPAgPxsIy9AcWOqOtIWnoPiYNodYiBjW+4B+Z0QD2H5QVp/PKhs
EeOIwD/pZtDv8gI48e1H+MjCLmaWJyAphN8GhJcyKmv4+WwxA6R1tVyRD4PfrN5sBKJPadGF2aaJ
pGVqoxuodK7sQ7hQvTfFDf0cAJpb/SUPSnZG2JwGe2b2ejvDVWfYJJEJbQiD4fQNVevwJ9oGyTGk
6bprNUFbN8VTctth9TNSu8KtaQh9X5YFpVXyb6FSGwlp6RUI380UNXYMCvcSVmCRfe+wm9zjTD1b
0qSbg4aSxo6YGhSXhV/3SlF2hwQb7afYq4phRpsIP4hMF8UfJfBVc9bEcbuifgWaomtdfUeT9uir
OJ0o7QAghvwm/G6hpN/cOYoncjTj0+ELyOcIb46uEmTby1UJIySv41ZRD6GhOT+oo8fxzBKRu4YY
pX/HU8Hol1SSvSP1+G4XN45E3RSpu5mJn0E2lyjlwtdpI/cfiVyNzwXzknIdcgcW4Y8xuWMxvcKD
pRTtoQzCdzCHDpsBbsrtPamPv+VyT5LjUfEzKOyRCI+1wM97snFxazIk3DrkVO4Qu28rth/Netnw
n6OiIIo2teG34qvS0oeW2YBYksC05FXyksSZF8xNQnCTuYCaPMi92ywoYiEQmWgApmGRvFQaMJ0Z
jb4QmwWYcxqw3qXlp/Y5UaQynUMH/YH4tYPjjd8D0RU03p/1zk7eraR8DwwqbEsi1BGjB/0B9Em5
GIkLEZFGFaqoV7UMDAboFxsvWkD+jNM7c/TF/uXY4Og1kTejMopd98UclcDfaXx08kGrs+pNjXrd
nhk9WTYPq0lzoCgCphxmViLMTSAltfVs+gUBuLCSADX3F/pUdK5/3V66STQ4bhDHGNU3CIZMy0QJ
9PKxhBBV1KKffyCVRbMYj7kDwE8wrapWb5MWlLgEAGI7ZE37OgxZserpOm36GHDAnScZD67LTYTg
4yj+bADVJOaYltcGHVmqXJIPVINAmLi4Fi30QWORoLbgzgx1aBV6WQh1J5P7dxU8k4pjBhMYdUaW
LyOTbwmwVWcubj/ZGEd9fjCVrU1bjXSWctyo1ng5RZUGZCYeDUisKP2Rq0yTbfjRnBhTm0fdPXrx
ZVSH1JBsOhZB8Sh3i+iuM5kG6iJdCZ9CPotOK75jBuUD/irTze13urrJoDMRIijIUNK2Hg+Jy5eS
JBWmcuEp554oHCR6LC0FissPg4tXQt+EYiYn2ntu4T4mHJDTYYI+/p1nuMx6xldlSqlsjrHlyBKf
pGaDw4Us0ro/o5HSrS2R5qsWTPHSUtmFvmU/No51gOQZbiwXkVgDa56DZUePCb8XbhvF8BngLADa
upvfO9DHI+ty0W0qr+iK2SwHyIPps4XCoGbnxmdQoi0oeJ1DJwnEzO+pyqHnL8/NqMiWeFcZT6Dq
sVhQamMZxa49a+gS39mCY7h09TTsB1RQuGWIrS5XS/fSrktgQ5+VRInBE9HC0zqhLOzFY+Xp5rOR
6Ai/4Mpxb4nGe+vWwJMcA6v0WlPHsljXJngD5UJedjIchQL90m/YqdGNSHEv661CJpsOynmgpSu6
2d69/Xr1EeKKxz619DFIVa/UMLtI0bsU35OzlWNJDXzOWuTYjm8oNWbnFIrJwvNpUaaUWuZp/R2L
v+8iBfxVmtW3FrmkU1gH2gGXcaSf/Li8sz7XnxOPh9oBvHnEasiUJvd/jT5/5VphcNY8VO861yrP
rTZsDAyHHtAR4ZBHAe4xDCvnwWxqhGZICu88w7gjL5aKRyDl1ExmCd2cETvz+RK2gzT0tawNzjhu
PALKk5/gxGZgKi0XNISizDJEeh7twspPt7/jr5YGKT6b32TQH/iYm09VdhoXmA4MLgMXhlhB4aSr
nkTB3JEA7JsxZcHb403K7Zwb45vqisp9P8ptTRsjPTwhYKFheAYDIPAJCNttYcKcwAzd3AYVLbJc
0OpORgOD1uwq6JY24m0yuIEadNquk9v3IgQNAWk+XRrw3OZgfEcwWUa/KXf7d+EnJhzf6hUAmbJC
Xt+7I6315ZwRLn50U/mkpxFTEChDGdTBWa3rYClFGqK8cfgWKqk0U6Cc3Yk+LpP4/8wYClTcY8p4
w4z//dMS2Z3s1hKMqHPhWy9gzJt1ntj+Sh78v7PQ2Wegqu8doFeHO8KMsmygeTXq6ehT9Rl8fIYY
UkFwDmn6zzA+ewNk5IJt8vGbww9sCKxqVeKr49ggsbNH7B+rfVbV69Fzc0nbAH2z1e2Ncz3pOq+O
CitgLX6aKtSkntX4EmCLsyKgjgLdf1VVaBQVgIMB/5x7M/DVcDY6OOhkk67IU/HxAZolUN4qoFFC
33VetqEOT9zwYAuW3VD+0lPlBHJtNWA9hM2JWqYzAI62mMvCH9YNKF/aMMam8Xrjm4376A+m2+jv
7IyPp7g8NviSYL2RTKL6S9/vcmsQeCcF+orhWSXcPjadMnyrmtbf+k5cF1AZNeqDepxBQaFtQGjd
YZWzpBJdJAvFDLXn1mjqR8VBSQ1Wcp3CcW3wVxNmrS9wcNIOaWUUe8+U+nMaG+rb7RXVr65pdZQc
sllM6hoWKrSXT29h7kOsn3rnOAVl5BZ2sYzVeNikzqDOgxq7WkJ5dZ7Ugbrw4CW7fas99KLv30xX
cTZ9C+CszqJNWXTFTIWzuKC55M9zuVuYPv5Vqh21OxW6GMCnai6EMswDzlOnc92FXkI+yRpDn5P6
/vbSVtoZ5RP4uejZNbDGgv7RLeCVPENKUR/9FL88jVbOpqW3sypSEyx95ahbKJbV2q7JQO7MDa8+
WVg+PGoUVGEURLSmEV4fyZ7VDdKpx08ePQuRo/0zBHca9R/XytUwbG8DSXiZCHly8zl452V0eLyz
AJuw0I3c2qopskIRd9GirHHoySO0W4SkDM8htaK5KGB1Z3n7AuJpOCBSk+1iJx5mip7/QCzjGw5H
FtB7/cXsu+90/P3l4CVLWRTtmvaZu3ZVijt6w5IUeHvfuUTHSZm8DcfWmCvbaEiinHW5n2y5xoBY
KNIJn1KMgEo1PjmDH/68vTRfhAucQyba78AJDOSEJuUxV8qpMqEffsKhSpu5jUVQ63Vkx1p61EV1
DF3A7C1uhgs7kQ8GIjZ37p8PEe/LF+UJeEHTJGBRiXAvX1SukF7reiM5FY31ApDbMh4lF8jK36Hu
L4vKWgorelAw4W77FaSTvYaJdtvVh9z/46nBvAudO5WKiazXeEfxRDbVHRv1OqgVk095oLEoeXKX
nPCx1DaaS/VJ6QN1BfIuBoKYJg82ymIvTVEkHDqCphh+dHPZhdYk27S6aas1izYbQnwIhbvrk9HE
3DPqZa54MGI8JJBvr+L1XhkvE5IXOrowU6Ynp2W1OjQdPTk1eJkv+xZRFbCr966R63uU9QEyhdyi
BmjzQ7Pp09Udw8yrekNLTrbfiHVUt948VjSxoMF8TwHq+sICcDKG1/gFa/w42RMjIVfOWic8DUHi
LdQefolHy30WWPi+R5p8b8W/eLX/Hs8iWrjcg/BbwrIxg+iEkMw2sBvOAK16EJGz8XVlmWv+AZHJ
XazlcwlYZyBtiiZdt/gngufaed3q9nJe5ViAuNHiBknGPFMpG6+aTxONYkBV4h0Wn/IIKmZuUFXS
Q3/dZo2/Uc2IGDGwqxlhvjEPpc5d3h79i+1vUVeiaECdQeO0ntzDBs24uDC68BTo+gB+tiyfgVxZ
B6Qsdr4UjiwIVTu0+gd3Uqmdjda3j0kqefu0QVEG46S03/VIBGw8GT2c1FW7jZT33sGpwmBfKe7L
7Qe+TjcsoH02JQTgmpRcJ4uX5SaKXRTRTmLAQIYVTOZmExqLFB3luRenw0pY0jGzs3vVxi8Ozw93
lQ8NQGoHU/MMK05b9ofrnyjg9as2CZ4aWx++NY36S7a94a9KQTBSKxG6CR2g7BSSkjtB0/XG5QnG
nTK23XARmBxVatHBZ2kG/+QI8ZTmpXpCdQdX0TRN78zyVWEZkBQXK0HOqKM8IsIud2Ufhm2RI118
crpsA6SgpVYcaYcayZ4HxOIf89Qx0f+oFzl4AkSVQSM78ZyC/eNIO7zz3l+sOQCxkerAwYfI8eQT
UYH6DLXWBydtcEBuQA57pJ1unFV7AOQrNqWZJihmxOH77b12fdISxFD6GAM9gwtrMt+4tBSFpcJE
U1wkuCSkT+eO2jiL26NcH3+s5lheoCoGSkIZV/3TAZAJHYEYLfVPYdk1Wyf02jl1PhDRpv4slP6O
BugXe4gLTzfM0XxrpLZcjqYXZtRWaRae0JB5idMywiie+iWFhHZ7+72ukz/SZGQyie8/Wt+TL7VU
ixbodByemlb5lVUoTimuWr6CyPkJJV/+RQfbWt4e8quXY1CsiRR77FdNwqisCBK1DaXghKCFtDc1
8eo5prSJTfn37YG+WDMq6jQ00QMigRmNzT6vmZ91CM9wNx+LQG1WeVyZGzPoftdqmz/0Mt69t4f7
Ilsai9PsDUKU0cFn8jkidO9Sa1IVVBNS64ChY7my/WB4pLtEwcOAX2aHzcaPrGFPl8zeFfSK3pw6
XyCBYW1L31U3pWcM9DJA8fysq6pb13n3R/O76CmEKgkfMgruOEB8sf4cVeMmI4RwWJXLOVJ9LFBN
PdOOIIf0Rd7k4RnV8H2FdOExHSFwnYOY2/9gopA8o0lNuZLy6WRhenSr0qoukDCLUEKSvV0lXqL6
D7I9vwmoNhhQzuLeRcUhmcsNeMMQyUQr2+nuWgD6g4r3zR5QM3JB9equsgnb+s6Zcj0rHCZURAx6
DhhwjiD1zzsHNQBNC7k+T2omn+raeRp11R8L1d7r8JKeWvyZ/nFCNuapfA5jckExd7J38lwMUlG4
3olCGipLMLKXcazcsyC76uiQMX0eZlp2QIxMbzPT8k5IGKtltYhAzTUGurY0g97MeHgb7GqdeNK+
hFRq8RXfOUbvPsBkZg0481oA6uzE7lhJIPXg/TjyjKRwVefqqnGigxQ7b4m7cxG+TJyhvrP5rg8F
whJ2uz0WREzAcpdL27oIHzZaxumDzdsMo6S3BI0cBeeiRSL+ur3RP4qNl4kUmQslHip59GyuGmhx
pYVBoMreSSvCJ1khCAMsiAlwmqCcqWrZSu/D8g+Zi/cwFqO/K3JhPyDzlG50wVEcKfgv0yJx9qL3
5D8oDplwhGPJRBDMRpJUuNTY66F4pb6AUoAEt0pCigPMPt47D5Lj+9HCRfAIbxwrXAaeiiBjF6Pd
aPvOSjX66FG143zlNon5twaFe15hCP6GfZO7t1mkO0fNV2vPFwX7g0aeCsJrssddragdhO6CUw0/
ZGcmw2+bxvDOVaWV1qj1zoBdtIKVR2XL8rIljWPlG3CzOxXi6ziFbiZpNSm2M7buJndrJesUfEvF
Pxlswzmih3+coQjWTdlGe7KcYqFU9a8kruQ/tzfDF+MSQIC9sRDWJjEcz5xPEYRqdIOXisY7ebkJ
UZpA/5whCvrk9upJJojbdhAON2lYWXfsdz5ik8kupIkLeF8zCSnooV6OnMGSKwp6CidZpXWHTOqf
yk3CRaKpcT4vvCDgbmzdnZNLr3JXOeceYdK1wmF0DCsfCQgRgMPJ9SMMkPPtOfkigqWuyPlKKRRv
AgxjLh8NARboYErmHENH/ZFTC5nnf6m04d9MKvU0UKNns4r2tUm22arJrrai3yJSikMfIRJw+1mu
40g6eiNIw1Tpe5vThmNWCq80jdA5BmXU/XBQQ53JCAHe2QXXwQ+jcLUQ/FD7Vqa9oCwOKPoOrn1M
svrYxH63FyEyw21TIqdy+4W+uMRGbgxOK3BBsazSLudWTZFbNtXWPSaU25aR04RINHvprLDMZlFo
WTOPc1W5M+gXtSM+cGYPXxciZX26ommBqTxgVecoJxFwIh3hxrnIYOVlevA96ktrljSmv47rnuM3
TBGubgf3rA22D/WvQPymKi1nLqpc2imyBeU4t+U/otZfb0/OV4cREDlqM3yJ+EjIk8NotLppBnkU
p27NBHmCwpxHPaKOVanWf3GAwObX8n1X9ZgNF5G9tQu5nIe1//POc4zjXH6cmFjwdQL9MSGbT4NU
J5IkBZXP/FQPaf6XacQx6jFmSChWtoue3i5g3x5rctP9Jul9u2yI4xdND9tZ6tJFghgjosLGvoUs
M0OCBX141BNmKeo+D3HsS//09qT6QLSIhQ2qe7YxLegqBlXzjMPkJBddPZKsqfxX4TdnGJx5N0AB
vz07V1uY4TTSWwDJY8YwzaUjUgW3RdWDFLoOgQsOyaqTbGRryjRemT60CC7d+M55eXUQjINiv8Ah
MJppTyMEWLGk3VAGTy2VmDm1aRQhqqS/cw19tOUvFh7JDb7KsVBgOjKI4MvPk7zVzGQ5d46oqKwp
k1DWRuwa3l9dbx1oSTbmaIm3buvfcfOQSdsuko9N802F2o0MyIPURQvUnn92QbvOinBl5N9wKESw
tOFv/c7DXgGUCF34pol6ObxMsEDTNDG15KFIMulY0ThYWknzZA1luB7zoBfwatEmDmoJAxPnyeqF
sWuSaAxUkHCCmi6nlPplaxPg7Li9vT+uTxuNlaAuBlyFp6JEdjmJZOTwq9C4PtV001de6QYbjyRp
WzYlXCkz2ug53WBSBu/RlsNwDcAdMHvr12skVECNVTaMT6dk0qo++O3RjTwDuxrWtx9zXMqLpQbr
zTpTQaS9SMFm3HGfrn6Y42Wl+Ir61NOaXyXp3151FtqQzjAvS+5F2OOxfjEYORWBBh8ozS+dAtFk
sGhAYMcjj8sl2zyWmX60gq5FqqshbPRya+ebQn0Y4109s7E89hUZIpD896hYP0MeJljdfvnrtBh6
BRcd7BIw4hwZkzWyB2R9KEw6p1oXzrqrxeAvSPooUoIdeqqHNjiUjfPdhkgHZtwul1ZWqNLCMDTW
sOiSdWEE7tw1CvFigwj6mRcS1WDZrcpiiaICfDfH/gM6WKnunD5XyzbyQjB9QTXug4kw+UL1CJ6s
Irv6afDb5YA9J2JV2ZkGHdcFDaDb0/TVYEAkqWURhIwDXi4bcCxU0GH6nZIo6vemkaZzFw3SeQUF
fiMcGL+3x7s65Xg5ii+6YYCz0tkrl+NVKRswaWteDoYA0pxODM9KvnfKfTkKu9AEeQLbcorGSBIz
L+zS1E/YYHXzJkfTEuZ/cedW+kCqXu55IKaKyTUqG2OJbrLFwCWHcSx11ilR1GYvS1X9LYu8dlGL
1niytVSm6pmQYYTWIM2EiNp5BbbRWqIvhwB7rUDiRtjTbE5ouJkekiC9+8eqeuvN7oX73NblKBSU
ymaFGTlqdTHOcWgW4iaXzpqutFE9z7xHpMmjbwCrwfgEnRAl2oVSsek9yIwG6FZAcz2s6hlRSbIN
S7ubeRL/jmiTlf9AGWaTy5Rx545bqkh2o6SazwqzQYQuhOm7oEHicgGCdYxyky9EkbC8iDoMgtDO
L1CSD/BybawY5xGuLW91e7NcbU5uKpUTbASpciNOY2OyFkTfc0c+6UEaLAWA21mVC5Sm5BjtJBoN
dzbnh9PgxYICYFcB1BMaESwj0DPZnYkRNThTDkelkXe29V1ptHdkfveBjyANaAwv3BX2e+b3T20c
zRQA1UUYbzTEl10HQ+ByqWrVRkXsULJ+i/pPrP+mKUyvWKUvHMzyIl5VdJUDV1rEKuRNbRaF/gNS
0ShwgT2WvqHsjzSwqZzr0lllSrqU4bdV7Z3++FUyML4l/T8oTsgugJG+fMua4L1FUW44IupGpq+W
Yt95RfwrGJqX2wv45UhwEgCOYo5Ea/dyJNiUCD36+nBsQqv/iyb3Azs73Q5VFS9vj3SdbfJSFJRJ
cmF5gHyfHGQgAhWE3orhmBkd6Ef9p4jjs20CBMwasQmaDN3OvvqDHvfaR+I1DvFN4VJGeH2R2xTw
5eLOZvoIoaebCdz5GEeqY8A1Zuafrl/MSwIZA4jh6Aurmke1qm8ztfFnVqWjrQlcLl+ir2Ouk1ix
92GDAVJq7kQCPUDrpHSBXYazaszcfkS/BMOsNi7vNNyvTkkUtRULmKtMVXTs+18+YCaT/CHzrhyl
wQm3hl0QAUbidGdhrgoQjEJcO64MfRJ9aoHUtE4F20GVjxF530pRcYjg6oyNbUssOmrM2GhKOSct
c9QNYgnd3B1kMHIwQdZm4COPWeW1dWh891frj4ioIPBZygiN0UZCDO/2034gUC4XbdTkgtfBlQgc
2Z58G1Go54ruS/XRMrkFGycM1qhaGqtEGdSCzEPEOwcy8yHwYvS9dSGvyeD9U5eW/qvraeUpRp9t
nWilySkFlk7p0siblaVTIsZY93M/F852UNDha2iwIwtreWskFiULBY+UV0ICcmHJSMrXepascSld
OWkifkaq0Nkzcu1uC8P1FmnVV+vUgWyuKy28m94KVpQR1C37vF36VYjxUI9FNM3H30kf1Osm16rn
oG/tlRT4Z7tXHDZirgTvbSc7xyrPEGOCRbt0G+ORW3svtNBZ11LS3vkq1C82HewPrPo+kk8itMtN
l0dlIEda1R2RYuR6c4zKO3sI5LYebvaVi4poJ/pXdFHdR7rv1jHQ9f4B+GBwKtGdOGo5WWedWMG6
QLMdAXUne6hqH+6E8LrHHHzJQ+9G1m9dSbQFBX8cQ6RcbByqr3c29rgTJjsFmMoYZFC8oaUweZHG
7CKj9/32WBqtguI9iQjbt1mXyLn+Znf9LCqUu2dV31SrqENK8vZOnaiRgE3BZg5QPt5piJGMinKX
E4moiuoIOWmOKhryr4okwD1bnb3rWiJSApB+rYSjygNeNu9CIkupu3IhFBi8Xm0Hi9tP89Fan8wG
DCggVxYHHsDbyWHXe5ra1HllHaHLhVvZLMC52oNh7c2ufxps6N08XYWCd9holNpD8SOps/qnUsf9
Ew0H8aI1Liq0BIeHsJSdcwGS/aHXUutREkly9HUnWkHFSmZ2DhGZ3nSIzFzYIGvhkdo4fcL1Kny6
6oleGls1qMx3AOD+c5rnuXNnD1+FJSNaU/2IzqmlXbV+M82j5ImU/VFT8nIVJiI8grkJ1yCAlXlZ
tPe85q/TYGfsMVOGHDWMQCONudenmwSNvjhX1NQ+Kq4kVjgJDO8kEN4Brr441lEpL8JSQUjNUpq1
3g3FvIz15hdSrtkPUHjlkhNVnas97LTbq371LVNAoAFOXxocEJzpSTDfN1qopx61y7ygydlEmbnN
VUQMbo8yXkMXW4uuyZhs0ysmTcGT9/LtNSUN0bwdnKOjVocmU6XXSm13kAaVv/8nA5EpUkAESTFt
pIaJb8SNbzrHpKnTg2kV2dxyfbHOkSu8k5pfZ6e8FGC+sdv+USQfp/bTkprQsXpbje2j1PTJrzQN
tTM5qPwddUFxdMLB38d98KZJcbHoimwMEBPn2ZN7DKmGRLxLkhSCzM3NTZ/0CVeLFL6ZGTorLUl4
g2wpMnI40zq/b8/Q1V3+wcSltY1Lp0LHcPLUfR3bYdZU9hEtxXTWyYqYmYGG+wKqeO0+snvnIBlp
/20oonsuv1c1OYYeIdsjhQkWrzPZBU1m+CR6kXPECy9cyu0TCtLyokU4u6xMfxb17r3q01cva/Gp
j0UesP3TI600vADfHsk+8nVGGHtK5qLJU++RZa0pgSWRv7fpLSE3go3b9vZEX6eWvC41dKjKoGzw
ZJ2kll0ZOn6UCftYBb3yLKdlO9P8uloMpZ0doqZWVoFwsXKxUYudebY9LIwYKZtUEx622wVhg1c0
e2TjadUVvfw+hCNNJjCHYtYPdTJK3/tMHX5TC2wC5P1gSIjthn6zQCweITysgcuF4RvmcoAxucF+
yPpgJKCwWccVAu59vGpE2R8lFDA9ijliLkKpamZZXqbLJpF0xBkdZ8DwIA02pRwEO38YsI8foOnq
trvFIjXfhl5THUIMEOaoVuka9jZwNBIUfedmLWsvt+dUuV5QyOcjUmg0v4YRM26xT99cWKJeFKOT
dcwkzZjhlgVpsEgEmp4DQu1GpUbziql9IKb/VmDGNw9xaVzkBsgbYsXnAI1JnMfSBsJoDU7ARWT+
YLl6sJQV9R5Y4frQ41n/LSRHYQ29kMtnVRqzlkQQ0/1CJxm5U/zaBsjT3hA83Z6V68uMJgQqW7hZ
05Fg010O1A0BAv6YxRyV4USwCki1tRCHVfOX3lTuhEzX9wUDjMBR7kzAatMDFtMPpKhjQzuClmse
FVEZ86TppMU/fiMuZxaJUjoQnCnQx+yQjNB0STsWKFKhEVXLyzjx//b1Jp9ZLsiD28N98VJg2Wnt
c5SDwJkKaxRKgpyVTp8SBxf6nFbt0lJz2/rOOl1DDCnS8l4IeqEaAzpkEm/2WdnWJvnBUfa8d6P2
AdD3LsQ/VObCmWzmD0Hfhauhi0u8CRL9rKJoevtNP+KMy5uYnt4IEyGCB9ckTzZl3FVDqxSDdqwG
rJo1dLg3QxrYp8pwz8ApekRXE64Eo8ziVyU3C0R8vSUyVtKyDnvtUKr+X4HRtwcYDPVD0bfdSqpk
e63ZUYYQsCtOWDx4WNXozRZfNwp3jXgYxVgrr4QQLdR8bjfJA57B2WMMYDvDbBRnnxKq8KL0An+H
m2l2pyvz1bRraPQQgFHdRoti/FA/HRql36OW7NT6MUhq7Pwsq9sjuVpAm4jVo2fZxV+l5JyoSHHi
0SkA1qBYzffbE3+VahANwN8j1CKJhpw6mXfD9yhKJwjN2pCTtrVhIO0FvfIhS+x6kaTVj8qo0hVo
5aNZ9P/ME5o8Yxwcy2QuQGAE9MwvJyBD1S9orVw7xr6Bo1Cl4kKWKodaH91hbr/nF58SmbeDszrF
NzDf6uVQioVvqBRm9jHDXehvzEveUXOT7+zir1aUZSSO5IKlMGFNolbJzGXUuBhFwzdipsatBMKR
24+O6NhCEuHekpoMEbXUWhsJhoARvJ3bL/rFTURRCD4F6nyEmqMI+OdNFYWSZtda4hxbz9qrev+o
9klyNqlaz3vEePcOFsWYzTTL28N+Mb+QGMZ6D/H0qMRyOexQiUCn2ugcEdFSVjl+xwgBSffi9S9H
weWds57NSuHvcpRESRq/rF3niAVJfYoDea8pXXy+/Spf5ETQw/i+Rx782C+ZTKGBM5OoO9M+5rF2
okuIIyIEnp3m5/k+N/XiScv0/qBbzWvodfLZ8BNj5QpLrGI9bbeR5VW72qjuXHDXHyoOK3QqQerT
4ECT8/LVC6WnZwQu69jo/TsmyNVDWEAfdJ2sCeehjIutZraww0MSoJ2EhvCdu+h6X3G7OgyvwZ5n
/idbu7RlT4kUsgocuPpdm7bZQlRFMNOiM5pmpZSObmrOPWjTuKCX1wIcAQKrsd+CGsH0Zor9QLb7
QrGO1pC9xRjZ72KEI5DpfKJ1+wP1x2Z9Z/HHg2AyojLybZFjhdrMLruc56iJFE+U0oAZbVOvMfgK
1rmDljPwzfKgmN7KskvlAT/rbAFXIVnataEsWnAMcxr39b1KzBfvDz2FPIFzC8rZNCtCorclQeV4
xlXJWCIWTi3XRgX4PaKz8iDSPj+i6qX8kh1PQr6gnmPIhxhwB9QIArn2qsto2ajukCwLXfZPuaZR
StK41//x8apCVuf5CFQ4+KYE3xBDIrlQiSkVPTBPppMe4rr273wC1wgXZCnZ4iPfG4k7rqzLtQF0
XIcK3bKjlyVDPPN9gY9TUHWrpK8e/ChJF3iF90usONUV5rrPCMmjmKi7zp87m+SLZeG6lIHb0Tsi
HJxkjK7U14SxknJENj7aeugXb3NMM4uxhIQwpSPl+rvr983CTOtoHQurPwVasa2hD34XXm4fnBzF
GHK+krQGG65k66lJsnPqe1n19alBaCHDMaNCDgZkGuubNHyFFCrmcVCl4bcnECrKGmWBjP2s16wN
IoHfYkUM7xkaU3e2xEfx5PJLYmzqh1zzY8N5iqyRaiwoW6czj44T4ohs7atCyxF1RrpK2g3DzzL5
VTTdzyzEp72MtqlZ72wKEqMj1YxjaO7Y2y48WJWYNfYDXlAzUfkzYTS/JcfY3l7Q65SIvYvYAhBa
xK6om1xuLN/PwAZ6vv7oI6uP+0T+mMRevnD0xr8z0nVONGYPMODHcAfe5SQOkb0Qb5m81R5zpddX
xega1sZWthQALpZj4n4nHLhuXjEWElJgb4gyHZgDl69moGofG1WsPeLdZVPmR3lSigM4vUFs/lTx
cNjhcIWf5Rjv48zKP1x/SUlEf4lNX3r38DFblU0R4F+O2dXtab9S96LWA1GcWgQbZIQMTS41idMd
s+fKPHruI6CAvMyXWe//9PU3KVEWAQJHTWQ+NGm6z4y4myN8M4vUvytjOJueeMDWy7TRFnqRpGdP
yruZIz+W6iGwz2YD4hafvhbf8NKhN47cUgcKtxObKls32Pje2exfRH68CVE0JoMqIcNHb+JTLE9y
P6Qmfyiw+a/oG0cLacBVtArrHIcOHOIEWh1vNSq1cxSg8rXIpTsMm+sziUwCPSoaBh+54mRnobal
Oh5+9kezDZQ96qXnRHOWdasf8I0A7Re0326v3kduMP3A2VUAnwH7oS8wCQk8BEJLv/PIho1kpxvl
EtnyhW9ki0iIZVQ/2aD9dQlIuhysPnxhfaCRZrZNiuzVk008+Z46G9s5Y+e7+0xH4FnKj323RKR9
blcqlhVzuOSoJFdPt5/8i4uEuYI3xTGCfTsJ9uVHUciZlfqRph5Jq7tHP8miJ6/pwqOVC2XOXcYF
b6GDa+iSvBZCN5ZugDWaGACi334S/YsDmgIPnwEfKLnv9Err1AB3ej/R0W0bwB3oD6EtYU+unqIA
x7HoSQnPSY2RpORvir7a8hGBFOiXyMMvqRmdHH+l+tKpyV87fC/7pVG+htK6NNCGs38G8qOBfl1+
0qLsxfSKTeGkm9ZSX4N0a8qoG9ve0QrFMpQf65LqXEpjxfMBQlT4eqrGulCHM5z65xgjWGpY9EEw
UXxNa+cwKgeQutzj8I9CjpPgSyMP/tB0ocIC2fhyXcxsTFbzRj6WaDPpEsc+cvtm9JfUtfOa0Cew
Tn2IXelO0Gz8v5yd127lSLamX2XQ98TQm8E5fUFupy1DKaW0N4QyK4veez79+ahqDLRJYXNyGigU
slXKIIMRK1as9ZsMW+zQ7aS7YPh7Ur5iteH4nUs1beiDQ+HDmodJnWfiTWsqP9DC0/HiSp7Qc3Cn
7NA0n3NkhUTtdP2DfnB5QFwCZgRXTELbStsW3RjU26p2ctVAm+4ClItvgJ7qj2nhpYdwwgAzqvP+
vs29CPndygOMjrkz/o11uxM0Ea/bLsGd2O/MLbLC+vIEgIFMkkiLcJ3+Jmv3LkT1ODCOGLNP7tCE
56jGny7Ue+0kmQlO6wpuxyEuYz9IRMcDSVz3q8nwP9FQCbctK3/Jsez+1lX1RhD5KHDS9IVbC4qB
xsXbBnn/VIPsqRHG9C65kHRG1fU76W1wE9Glf+rSIDzqeiXslUoGo0al+WwEypac4XzKLOIYXFN0
hGAiMzX64vTvBCvSckyeXV/BkQKZADACMLZupwBzoo3l8cF+JyECOihS90ADYP75u9fVPGT7usYb
3docuzNqW3cTznxnDdraPQLxKe5K0GSqTAy++4BpcceJUhZsF0y3nMLpLosSTsUCj6h7bPikV0vw
jZNc+fqTOE7GvYKW8Ma5sm6rU0pgSYNdIszLiOZdPnIrxaFZltbgtmJ6hlYxuGFD49vGgJl6YKjZ
CRHa1gdDfarFMbgVQxrn2E8P56aL/TNChKEtm8H4UFfp4EqI8z/0mjGrUTd36CyXe25QR5TS0S/I
yvixbYSfODJIWx3FjzIv1KYRbQIfABJjcVql7aQCYmuVh6hKd4gkeDtgPG43Ka1jYQ12/Tuv9xpZ
16wiPIPLkKhaJDZA98xAK0sFifBWckoU2ndlXf2+Psh63cL6oV1MTOHWw4F2+WHiaIwKoKiJ66lB
5pZm/WkMLQ2d/uKP7/7zQLRIqWshLS4u6nQw371OlevENXwhO1ll91eVWOeox0i6l+I79O0lbOLT
P5ZxAq6u0QyEvAJUltV3+X5d7sVWJKa5GxqW/0WZtO8Y976oRQyYxUL5Pw5y73B9StffbR4SHoAC
a4b7wOIA8mBlG+nU5K7gm/odsj/yXaNtgaPWmdqMAOT+ym0DvqixyNTEXukwmk7IdYB+7KNmNKm5
5tHe0FNccGR5sIWkize28Trw6FRZAcpBV+MyuAQ8Io7ve+FkFG42av2RI1j4VBdq+1BF5qtVqXe0
xyVq0Mp4l3uUODb2w5obwLd8P/wi7oUGPppRXBfuJFZ2lz55yb0AKqvHPkTp2x1FxRcv7U4qcPe8
/ZmbHcU0tIOq7LmMGhpln0ty97g5TuVdZwg2ZfUfZlE9WhjJO630KbC25Bo/Wgnct1Bzo2kPgWr+
+btAbeEkXphjWFIwRqq58Sx5b+IhtDEvHy0FOi7cfzgCCa6LnSWKUKS1QCyQwYn9myQMmJw4+zKa
aTa7x1aPxqRu5QEfjIl0EexxwrnJyy0+hVyOej3pWurO7X3sD/eqVn+arYVCZdxHJeL3iCi33U/E
JR6i4jm1zE95Jzgc3me5Tx9VJThm/daeWEdncAkz2oilCZBvWdkdpnxsi1jK3Cjvvza6kVMREfWb
SU1R1SjxOr6+z9c0C7C/KPFT0YTDoBPYLj9vIVdlyDu3btKp2VdsRvxDVZrTl3CUgVzJIdz0RI36
h7iWvZtGtT5lbOjPWViSDRnoDFYeGDMsuHzlE44L4U1UGNNramnBy8aDrlPiGUBP4CU/QjxJXwSL
PNQAglUFWuIkL6fakL27plf02lH1GB+X5hErlUOFZTBQDUHPPpcTXuNo5SsbZ8D6A3Gx5eQkowWT
Ri3ycsIiE3+fpAa9KFaIkypCLxza2iqPeYG91yjlW0pt63oz45F0zKGSHvWyMQXisIxyKFlu2Pkx
el5lsdcaM7pPK/XQmIN0l/foCrThEO02ZnzOZy7TQTAoNEQh888dlDfz03c7XzYmRTA7o3Xxd9T2
YVbLx27UhLNXw/BIm154CvwBylCBB2UNpfd7yE/BSISaO3lFvetTa0suZ71l5wIOQChAUSyCt3vT
u0eKlQqPDJo2btrI+olM1jtrWpnt6NLl3wHbWvsuGb5fn4d1AGRMMDFz4VlDMmtx+jaj35d5OHQU
wrmSmlJsOJOE5tn1UdY5DEilN5IIcqf0HxeJUlRqmK8kVekillGDH0zroykV4tMUWOFGv/WjF5r5
Q7BzAQjwjS9XcNEk5WiaXuEOIXmDB6aFmlA1bZyzby2Jy+UzU3+RPCC4Mm9LBSv4oFxnMhFrvZou
tD5iqkkCdZelmu7IdVjui1z7WYzqcNuhI/fbaqC0KwY37ATHqX1LF2EvJGnt6Nr0OpAZHXrZwxmL
Ew8tgQQ56EJP96PQqb/+9EuwrriWQBgG+0nN8HJ6Kr0xRgAU3gPG0dRpYnh7uZ7Vx76ifHt9qA8u
fSQhc0Ip8u0J+YtPUWPxJgGHKV2oHq8Nt7xPYdV5e5yQ/EMamjiLErlPiijQvDenWYuxqTcW3jzE
+8+kSHMfDcMGtBMoKixftxlao8q0pnmg3ikcehNH19AazS+dmYSnHr8rvDnr2u0C5S7vEn9LfGx1
ACkoOc0RBn1j9pa6RGGFY4ijl9kbDy2Sz7e9iRFyWPqHwZul3kT8WyN2daCoE3fz+HuIS9aN0EH/
a7hvfCqETnbipAwOYyB/G7ysP+Wh1O6vf6Zl1EHMFDQcbbe5msGhPG+od1HH8n04I6MaPnZW+VfQ
9xo1F7O6EbU4dxWstCi/ZO2362OusMfzoBRSyVFJOPnXYlCM4vwcTnn0mCqq/9z7FvwiLUJBJqHl
aQ5wr5FTDbDPkRtnqIXsDq3y1In1qdDsQCu2LgTLY+/tcXDN/ic74bZ1OQctUAIgeWb42AvWz0hu
vuFQf0xMdmRW5t3Gmpzf7WJNzu/+brDFFuTOHFKuN8JHtQ3x9I0bD6QAWrnXp3j9ShAX51YuyS1J
+epklTpfHocufJQbXG9NvCf3EV/ZqYZBP0ncKDd2+zLEU+aQAC6SxrDTUOZZhHiZek7oZbxV72s/
J02Nb7S4KZxgFLaOyQ9Hmvs3XFE5uZYRPlcF7m/tED7i0mFqdoZ2l50MnTLhLKVFzvVpXAX6t/ci
6wXVOx8pS4PMPobJSYiHPSA1Du7kB8Wcu1chEoI9btHO5LWfihjUEeVwmDi4CfnjSUynQ5HG9+OE
Bao0Zk7CBYbExkZW5eAr/h1qMufQjzeS/mU2NT/rTDhXZ0Ae5/niGyCjZ3iRboWPQTHKEEAy89PU
yNm+6NChyMWw3+Wj5u3VYti6d370TWh0aUg5cpulD3i5gbLYrKqsZ+Qw1VR7tle7DRPPs31Rzf6Q
dDS/JJ3h+T1BonDEXw4lTPqoVSEyXEFopE6PNYIjWLjwXf/u600671IgeSwzssRlW9MLYqGJOj96
LOA10izAJjKHSXi4PspHm5SjgesZSwsBk/nn72KvjsghFMU+fPQs7yHxvc6tqMmeMa4cHkJ01G7+
f4abebooXeCgsjiQAe7gLlKwR6F5IESq/02KWe4twfwpJ/Kwvz7Y+lxhBqmP0yfDcYBM7PLdkFuV
i2gQCXNDp9lDFPwuxRKprjbqj0lqPkZy/ev6iOtFqCC1wES+VZhBvV6O2E1yEbRqTxtc1cEVJ0N1
QPqztTul7Dei66rSQYKGPY5KsYMAO8OsL8eKOw1CVSZrQDaUg1x7h4Eq6G4wa+jIfXMW+kbYYYf8
U8ufZV/GNvA+UR/z4XOQPtYVkEP1LIFhlgPKocl0CIVBdioj+yzNvHCpbw5moqAklW889qolxmNT
36NWOcv0AfCZl/27BdcXoT5YXC/dGEcaO0qVfodOOblrEOGoWmrF1wjFQFtvGv1BErvu3EmovESG
1Wys/A++FZecN7s+ZpBM9PJBtKqp9ChGnBunMOl2bs2fBiGE0wp4e+Ol53e6PG+N2UEAmALBiWvI
otqHjL9WWqkwuFngo9iEauBhEKvs6/XFt97Kl6MsXij3i0KvPH+kjGmCTVdkDBxM6RgrNLU8vzhe
H+2tY7h8KYNzDmq6gVjCW+797kNKAsI7ZlWPrp9JB6H2XgpT9py4hlQY4AlwLvvvQuTftdJdFj3q
/TkqP4XRlzFyNQ+zeZxLXS16lOPMTkenLTun0B+ByblJ8VrHP+vqnPZ/+Y3vTCICPAdZ/sucfk4t
UvZ4DFh7Si52633HQw8i5tnCdjxtEP/+1hSP/nAXWj97S8GkoIJxfYowLLWkZ0V7EqYXUdxzsxX6
p8ZCLyw6auXfVnfTS1+Qze8oR2K+YRvB34Ll5FqK58hJn3WGfmb+116I7Sz6RT89DqCw1K9G+DvL
/k5hyJueSppxHuuzJH8trAezBQEl7zKkhAXw20Zyg+2JfX3+V3cbkmVQY7OKMXV5ygeL/Y8YQjgE
3KVAD7a0KFtL+oIMv/arsQb/tpQDH3n4VLqBLqHe5cD6bHR3jS1Dl7c0ebEKuFbMaEEydxS+5132
bhWk8WBC5vJ6t6kKzAfEc1ScRq15xUKCQlGQ/KYJmOymRPslmZEjSq/RSKUvs1uAOCWedcoZN/m7
pP5mDn9N0m9LOiUmfA7hoVVfBZAV+VTcxzmG6ocoN76qufykpa/GQPcYZQyHst1GVFgnMECEuZvS
7ODIXVF9NTEIjF5PFFcO4V8rwYtA5dQJIekc1EzLbtHstxWr1DaGXbVzlbc2HXjQ2YUNkMMiJZfK
DIkzbRjdVuUjRUZdHocJ8ctE85qjGoHIQ3u4k76Finds0ix5jltFuw/zpHiM8069b9rWc3SgsX98
YFOWwZcPvVEwzStgZB7HWpBEvujWCNLmiFcfMBA2HWpmdjkD0a4v6nWgxOSFWELZT7FmBOjlahLN
1BfHMGc0JG8PY9FmEGCHLTDEShSayeaUJvTPEprw+hdbx4CeK0uFDK09FW48InJzA5TZTpLnLk1Z
g/hvlwJG2pLgO5EPOnOSfuJx+kvPC2U2+n5Ga/RYxYnTDXDulcmoNjKXdSifmXWc6tQtuDgtb4Nh
xI+bEXmDotB6JL4U4UWzhNDx8DJ6psWi/H193tdnIX8hU4+UKUhkYN2X847wRqlTGhddWYCZ3VhB
fej8fNgr+lbu/MH+gqXPQaXRSJzpLZcjTak6BYIPbMFA7mznh8Aaof22thdMd35wpKjm/eq19vP1
91tXQfji5BygiABbAwCbJ/xdmFLSHGxRkExuDzv8SwpI8ZbWV47gvjS6GQVtN8jKHtMb7viqIPzK
GwHtqnAsnEbxgVJwzzt2MFJvdBjwtphUHXZRffzj+mOuE1aT85RIQC1kxvUv8oQQd49orHW0OxQv
h9hVS09ZWesPhTqFTh9q0V7p2q3u5wffniIICGRw19xmlkiBDCm3yuslvgg35mmQzNnB2zsCBeg2
VtkKI8i+g2kOAhLqDdenpZDjKIzAtEwLzIoc6TupE/XHpJo+J0U8gbi0GvX3WKPRZRXJEx0AW8eX
8nthacNRRVfxezXEL4rfVYeuUZQ/ztDgpejc5Xg8qhVLCpmcpFVQD0Xl0trw0UbSBLsYinQjvH20
DOdO39vZMn/nxTJMygLgjFZWblhPoIqSYLw1EfCzsU0mhCuCeoiGci/KTXggEdF3odEjBZ5VLloR
yh5QVnbIW/E7tLPJSWYHljEehq2HXAfhWQGLNgAcC3boEgtuNDLS3FpVuAE0sM+q1hcPkxl9S4fQ
+qZVQXwf6carZKXNJ8Ho1IfaCFsAnnX3hDj11yis6FGUYrJ1NKwEL5VZOY+SAk1MPhDlwsstbDYt
0HC9zd2m/RaiQ3aWvao6q4nWf8sykDyZb8HN9EbtbsIj6LHBFGYvpkXwrRX7c59uOU9+NEssF7h5
4PvglC0ep20wv2lrOqqJHxQvYZ0Hhy6Lp/31iPDRKNxdqftAxYA7LF++dAuGuymB2buGmQZ37RSi
+quPW5Yb87K7TOJAhs3cLBq1s8zLIu4kCSgHscxLiPjchyBTlvvS1KadLgSA7IfoDxsk85dkLGrR
JI4KQNbLl+o1s5iGQs5d3MWaW7EVSQB7Y6OPuA5rxBmavOQtsxXLcqvJjehz89YLRDp8H2J5/ZQP
UvLLQoHx+if6aGFSdppbWOyXWfbs8nVkaQqMRLBql4MMEY9W8k6yER31qB6POZoQfxWVfAqbZvzR
DWPoAHNtnVZWYpSilZfIyLb0yVZ4WeZ3jrGQhJlneAyL9KZowGBEGLi6ddCfWlWzzahApgtTXw8y
cxqLTp72ynPAjtnllrgXm97aTWLbfsV3cWZ+qlZOsz7vbStAt8ZCffeO3zXtOG26fdQjiMvZqHU/
zDRqbaQlx5euscSbOsepUEyaarIDJQQ+l6TKz+uTPacHFyuVbg7pyQznpmfKx72c66IdJtQ+R9EV
a+ArajCFSAHm1rmV0AlJUzO86UBjvuRSEd6EojBt1OTW35q4iFwajXJ1Jr4ti3JmElTWFCWSmwxp
/OKZ1qmIpuHkJcoBpCVo9672jsh9/ciKKHa0vNN3BnYO8oRd3jj12UYTcLXIeZyZsUSbHSuClYuN
L+kNzaVUcmneJ+dE9oO7Efrfa5l6W/fNVSSah6LfCOmO9YX8zeXMe23QjJqVS1QX8ulR0IzaGWR6
5Ne/7yo9ZBQTl1bawTAlYJJcjgK1IAmQtxfdmRzsJHKTnpRc6tEbGweXrVU9l5rW7UsE1zeOvRVH
gCOPoi43WOpq0ASWpWvA4mVnWk3tYp2MrVwa198EXEJ2Q9rLt2UjjScj0L5mIkDEKPfBTmL1545t
YD6PBpayNJM7rEN87zlBbPxUdPjq5lX5A8z6I7d00ZZiqzmP1pC6QlBzjlOW+VtNZr4JAonyqUA2
66AMuLL2hXAoQEjskkwTvtM2kQ8jlq0bS3mVa/K6VGEhq/IPzZJFIp7kodXhLk3nsayQRaV+tTMm
/D6jUcIoQLFadK2MeKtoNIf2y/3LqHOLBighrkArN01jMuO0U2sXlb8jqA6j/qJRARSKDoj0viW3
LtXYkfNjWr2gi2P3/bmBjCFk3/wIbHj65Nf1bg6zhapS63zyegQj5GLWPzsJEV5W1mvRy4e4iXZJ
/tAEAg4IB+Sbg5buh5SeCk/ByhKhnbBxTDXe+zLTH6B7eA/n3I81R2jyXdD1h8iIDjDxTkbS7+Hh
7lDDS4EnBBWSn1lwGtRsX0fJbk4UE0QRE37Nw6h2ODWqD+ATuAr4YnOvaNUhMzGe5t9+L2K3bB7U
JNx5wg3o7WNiSE7s/xR5mkE9trJ8rL3xmFIjQUCq6oKIgxFq/PU9tr7+UuCgP2Zwr5zrxsuWdKbX
Ir2qSnS9drILYersGJNBtNusO0EZfXdkto4DaKadrCcV3Jd6QoAyLs+jbvwtKGV+k2iZsfNoUTgY
Q/t7AcbBrq5M5Z7r25ao8ErzAjQ5sl+UulgzhP6l0YYVm54kJDIlJq3JT1kRlneotEoUDXvhVp18
6SEQk9AOgHRLvanuxarx9nWiSLd4TH8H4uBmBi3yWUymdKY46g+eYmWPSjptnbzrGAnGgBY/ZV66
DvQhL6OXPqmNUo9gpQqqBbsxHfzDKBvl0/Xv99EoM2mBZg2JJ63ry1GsQtQ6iIEtVD8TK7EcIVxd
RKHt+igfHHVkMyDWkEaaS2LLpLBqs8ATlbp9xAbJONMJ+y7jhWBXqfx7EOHzKWqK72N3pC7nxFWN
gI0RTZad+nF4y/xKu43nmSfvMnQAB6NNziUNlC7SDZevnaeVVvlCXDxWVqY4Sh73rpmh2p2FvnYI
y+AVj+Ju3wPwc7Kc1AsDe8MJ4+b5+nOsZ3+GcTAfiFxDP19Oixb6Q4TvS/Y4WcarpUY4qvlivnEM
rgZRgcLjfoGMEz3mVZMks2ofs49IcCdEN+/gI1L9q4d8Ixqvkql5FGQNWfwQlLgAXM5oFLJMFWkU
XEHNp32TdMW+1fPuZBXgIEwziA5t2Os3wmgaR/CBwkaG/qaFcPFF8SwDGDrLk1Oeoe55Ob4iT5kS
ab32oPUhYuzYs9rSgFtNmQf+jiueCkOLOqFthVTwzRH1tDD9a7Q6xQ7j5FGpkSqr5Xh0EMT5GnUd
QCJf6LBXrAz5cbAi42TSdr6N6663Rwzf99cXwuoA5fYHpwthLzxnZh3gy6fPhzRtmkaL3TgtpR3V
pww+VUTBqG+OlRTe6GErbu3J1fGJ4Axn9awlyyfjy12OWalDxTTS4klxUXIa7Ewe+wjpEGPI1V9G
qIQ3Q05tWpom7R4/DHwuPb24qafQPI7IOzrXZ2CVfVKbZBPMmqWojVHbuXwaC419rwinAq6FiduK
FipfSwSF/xZGQd3Y/esNQeNMxkaXRh1YyeWuCwZN9WIBuEIpZPGBsgNwJWQUN0ZZZZ/MGihdWCjz
V6WtcvlCLfyGkdpF5HpGmx2iAB/UGPmyAzLn/pcy7cOvce4Fh4q218bI67YogmAYh+K6Bc9xvkVe
Dh0Pvae2elO4bd9ouyEQ23scGCL8B6NDrg7xwYfXaVdJkN8YeBx0iDU6UaZ2P69/0nVImMWNOHAB
0FCEX6LFPKNX6dXUqatp4ESQFGmOjWY4UjT2T0U0jsig0+DJ1R6JZa+WN2ZhvaW4VCGRD3jyTeRj
kZP2Mi4Rk9inLtSawM4gTB3VVut27MBPUReb+0yKtjzV1jU5wA/EH1PkVkONZVmRRg51QuTLlB84
uNQ9CWqxJ9Mr0l0Tq/53XxDTUyBOEPxzJE9tyj6BnQ8tcuy+Ht9nRSw7eTMVNB8V8YdWtGz6uIiV
WyURrT/dbzOzGkkM2NU0XIGVX66RaMo6sxgG8UEV5M90yTsqTiraPV63cfysvgP4DC5BwFso08Lp
nnfju2q5kIKXKHIGmgTXSNPvBraTWY70RFXFX7zU2+olz3/fxUEwj0fnYS5AvdUeL8ebKjWraPWL
D1BPGzswhtDR/STZeKtVuJpHQTKauw7lZ6qvl6NkceIhFteLD4KQooONN9yNTMS2KbNPGxWudfLE
WCpUljcuG4FkERqLIZTSdKrFh0CXn5UZWIu5S+yoIKJ+q+3QHbtavPcK+TnUa1sGZ1/aceVbRz+l
W5oN5l/Xt/WbSvVyhlUNtRmCBi4Ky6WjtGYVDlYpPph+Me4yPfD2SIFEZylXWjsRPesYiUF8mjwx
+rvQcca04SQHPyx5UlBub1Jrj6FWfax8o7GxHs8OHq2Ko24m5Qmlyb8GPQlOwCeFoxhrv704LnZl
JY+EKUG51fo4fQinPHgtdW/8VqHdfkpyWbttQ1V3y6yRHOK5bKtqV95xkFkvUtZuuuvMsftyBmhi
As4h34DBhn/85dc3jDyKWrmAXSi1+k7voY73nfQUR7Jj5b0GK5n/u+4rdPsU03fKSig3EoZ1r5yy
Al5NZF0gg+Zy6+UjeLoRyX4GF0TOhLOiCXet4tf7sjKG2xStvnMdJK/91EW3mYiGIAaTBbyDSMFr
I07DuyRhQhV/ko4403Z/602i7ry6wqA5gX4fFf6pIsk5RhzZ+5LsZ99Lg3hXm2lxLkOlcUQB6X1n
GmFUTqOi32deqNpmngp3kiKV+C1mxHoDzaYwe7y++j4IsQiDUCef9XwQbV/Gk3IQiqgtYxg2oyIc
VJToPV2pEdoIpZJwGTbtXSpY1a6Kp1PST89NmewSBetbsau1mzSiB0sS2HjP9D+tHUUNtzV7ZSO6
roMeDwkHhGsVOQYHweXXMX1wVJVZC2DF1fJcjwGSiQnMpcgEoxJW0WDXnSJunHjryEellqYTJS+L
g2+pvBdhRVTMfAy39P3pGc2w6l4Moq0W37y2L9b+TD5SwGTOeiAIoC3OVfSbS14CAQWR9S+Par/P
hz7eN31UAijd9CBYRz+KCjSPSKOo7wNpmN/63flh6kRaLRklN4oL9L2LWqcm0g71t7xXhX3pVTgT
KOHDWEvyTaQEmhPn6MbLwlDv5CgZnoG9baV2q687PxJiXuQWBDYaKpePlNVogBgjSjrIz33jn9RJ
0iL9lebAVHxVDD+P3pYQ++rbvg0Joh3xHu45b/q572YBg+hBH3NPcsdQ850G2dNdNOT9n5aAUUGi
ZzmLvNIkoih++WKiiGx1TEPUVSvJP5hTYn5rkW4/pUKuPF/fx6vkkMyMYehEMYEwxRY7JCr6CNlh
ZPTEKm4fwvi2tSqMAC1LSBzEhRTRocW+l1F7P0MS3hh8jZDB5OtNPJJqEO2WJSZiivEzC/UmdXvk
745IL3qnWDMqChKSBHETeytx35fii2gGxb6rEwmXgrzbpxTF7aLXPMf39XEjpK/T9vmhgB0zLzOl
cMlZN+NO4GAPUjdU1PqGora4y/PcOsZ+pdkxTaObTpQ/BdrgxGKEalMYnzw52SqrrrFgPAbVkVne
hmsEF4nLRaAAqcTgp0/crJTuRzH079HaVPZk2QCZpDLfJXA6dlYrxrshw9w7ibON5Gq9v8gquDpw
eaCasLLJSCc/5mjp4Ii36rOqCv5NE6GaJQRFs0PLa58o5daW/uCtwWkBkIajI2KSo84J37sNliDX
2dRpnrhjkVXIsBbWjyoQcKNrYkqXvSkC76ByEFExY5HW5b4eLIoE1zfFepdfPsQir0ipEcVV1Sau
EIfCodSFaJ/kkf/5j0eB3E+PhwYtJPwlPCxtLEmI0yhw5T4AYydKwq7PIDFdH+WNjXp5UFCGoWUI
bRsRQGqulzMajqJaNmMWuL7V7zjM7TT+kijhDq7SYdC+WfJjpJ0b5YvaZ44RqTYgWttK2t0oYDXc
PhjeiB5ziE+haDfhqzzFD0p21tTfra9iGP8sB5+9AVeJGOhl2ztmDdSkTE5k5gcz6z9DhLoz/e5L
Uf3I8UjbV8VP1I7//HtBAOQMBETAQbBkJUP6af02lH0XT5VbMxVkvCLqzYxnVawEpGACIkRKcCYJ
LPNtNGYHMpQycGOE60+FNhqOB0PvNFr5IRAMf49FR+X0ZmQ5Bli6U5bIkg3Aod74oh+szpn1Bb4Z
7CyXucXpUCPqYbXoi7h9Fyk0NzAbFOcK6fV1s978cMtYN3MEQK52GQWL1ur80Mh8N5uql16crOey
NpoXgUCFC0pocMVhAX/640FJp4GDkNcD3lom9EENiCowkRaaxDq5mTCKuAVYjv+KNxySWOh2ZKJb
TqfrF+VKzERyVcVOG3L75f6o1SGgK9xkqKqAD9T0SPsimlOzM7NB2rGM/NuwTJPj9Rd9s+G43JWM
CjgJoAl4HFQqLke1Uvpo5VhlbmO5U+45UoC/oZagOJbaOQyDqT+0cLSzlwEMrti/JAK3OXXv9TeF
dyqoVenxQ9PeINxiG+ZTF/5QS8vRx/EUjydJwZ0G+hfcrDQ/KH1gR8qzlN4rwYNhUQb2tfpJn6TD
KIJZrxM0Hms75Fi1wvTgNemxRiqzk5pdg1ymUcevKcDn/ZiAmTUrAItBg1tQX/Wn61OyLNRRkqBC
h9usMSNvAEhezogxsbfFPuw/ZRwOp1LEF63EDPIk5KJCbw4NhcbojH3aqlsh8i1re/8xiBgscf6H
qgEqqUukmGmlwcShlHxCKFO2GwRon9tEe6zkxr/Bv4UWms9ce2bq7ZWI7a23vXqKGpDkqT4il9Wl
Mq68enhG/0d1CELjoSRkGpi3Pk8ptluD9+X6ZK36fUhLcPM3Z9lBVtHK6nEY/DhQK1144up9QkSl
OOeGELpFkNR7odCqk9DWu0QTi53Qk8CMg2juPVWQHiMztE5Dg8NxS0ldH2XsxjtJeR7Nrto1uR8/
pnIkbyz3VaI3I3Yg5GNOQgSl+bHYZLlgla3RVcqTJ/lcFGS1PkAkyL+BMP8heC0qZIgYOKLs5ff+
ZGp2qVutE4dduzNrIz5gqdQ5uIdHf3gEA9ujszdfY2cGB5XiyzUX55OQW/kgP3m5H+wjXah3rR94
G5WjZcB+GwWKDPZmcPDp0l6OMhRJkPXTbKUxhsUB+z22XVk2N9eXxJsKy/tVDMAP4BXQbhB+pPTL
c6FLpURqEkF7iiSrPOiVOjoFSq/wocVXlAHOfazE+9hMXvRZo2Os233WRcV+HBD9tcym2ufpEJ+s
zJLOiK18rXDxsdvgOQjCAKlk83OkicOuU7L8TJ1dJzpwA0JZpXRkXwr2mWqUd5aXaqcgKDJHmoT4
QHFWc1QxNVDubFB9w6fayUpVfTFjPXHU2CjRjzOTjZNrtZ2ZCGaBjgLBlTz0bTG+yyHDop+sBpvA
J3KdvXZA790Zne4m3FPmvx2c/D7YQfFzix/N7/DZ2zjC5iWz+Aozuh7gzlyO5JZ4+bERWm7koGrk
JwCfJ1icamXsdPUocV24/r1XZLG31wR1gSAVRHSQ3pcjYb1opux++am4M4/6MX4YDsWNdIBpbft7
yRYPqaMciy/d3njSjsZZ3GVHfxfYwuH6cyzPz+VjyJePMehtG3ZiKT+hEmxrSMEl2g+lOFayDnxz
Y40vdxK5MriWOfciM0FKZPHKqjJXUwLU1gYp0+4N0/9SZ5a1cfv+eBCw05T1OJiXurckVGXlJSng
6RA3xTyMwj0GcuHGq8wH/MU6QZcECAS9/lm6juPnctq0PkDKdSoyV2993JvhWiMHnfszM9/bIZbx
g9ZA+liCmXOEeNpaPOt3nLGE/1RzKGsvGXsUh0d4qIxeirEOe3LM5xvWlnHlYhTAXjPKAP/dub1O
CU+5fMc0ofKTIjzhUsFNW3sCdnxKuFA/XV+BS3DkP+NQA0cDhFoYe/5yHDRGPHaDmrqDGA03QTb0
dGpzJ89jg+NcajAXbYrKqTyt2pkxmq6A4aeXWhO9o9ThSdekXW6zEvK9pFTd7RiMgT3FUL/LqtWP
fjHctMEp7sKfPV5/TiNVt2YRP0MLj465XPwadS/e6KMvkqF/3oi+ED2sGQG9lE8YYY17Taakbmn5
T6NKubfiO2kQQW1UfEJb9dGoLCTR/LPN/DauSoeICE5GRXv2ciZHgJAGGuYUZGpJ+5ykSXguWq50
jZr6dlIaX+tiyw76g0UCIgWEMgU1XneJWIhVDpK+DBO3MdTg5I2T6SQK1Ki3NfK/fw3/x/+dP/6z
s+p//xd//pUXI83boFn88d9u8Tt7bqrfv5v71+K/5l/9v//pvy//yG/+52/evTavF3/YZ3BHx6f2
dzV++l1jKvQ2Js8w/5f/rz/8X7/f/paXsfj93//6lbdZM/9t6I1l//rPj27++u9/cSV5txHmv/8/
P3x4Tfm9+zxr6t9V9dqsfun3a938D3Vnthu5sa3pV9noe7o5DxfdQJPMVKbmKg013BCqQZxnBoPk
0/fHsjd2ZSqhPDZwgG4DBoySVcEILkasWOsf/tf/UGz9DzrrCMlQSeKM+NX0kz///SPuSlClQL6u
QIcVK1jV3ZAwrP0HUCeycYoSQLPWlkZfi79+wsmOARB/yO1wrdf9e/YHb+A/b+RflSjv65QH5e89
OjmAPFB1ROmQ/Xy18vDWLfK3c3p0ZW9Pej6Fgs7BUzY2y5ckny6EiQZOUJpSu5SKND6UrV3/nJbJ
vk+VZboEX4JcbSzFFzvO9as8xbQF9fh4P6d68ZFmQvFXOehvxc5N+r2r+/p1OAyUw4D733fjz24Q
3c9/EWD9v7ai+vEy8FKPf+cg9P7fiDV9RfL8z3+/zTex9sAX9fJ7mP36//8MM1P/Y/V1oPACAhFd
wtVR9s8oM6w/gM+T9K6oRLaU9RbzV5AZzh+0QNCVWAnj6Kau2c1fUWbw91FFoAKOnjoudLCX/v1c
/5Uo48Qhjv5z1DpYyFJQgJq2Ig1p1v26S/0WZ72wuikbFCifhlLCPjbyZTV4VY2fVTHLEa0PrjxB
k/Z6+aKVVa8GZp8JJDnirCab0eLGt5pB5nS4cpyujcHFkbQEMIB9bqlWJarcPMCVzBX8DJ2kcb+7
U15B3u9yTnhfiMFV0OdX0iELEmtMrb2hRtET+UfuhdPYqbLwBzAKaH5Td3bAIgjVnsrQG1qtTTez
NrTwFMsKtI7fdG7ilVtt8IaqutVKxxQPOFhOJpXoeZiGjT7YduFw4NVx+WqUnRxRw2+9fNMKY5h2
aImI/uMUYSTmU3u0DJq6nT6Vvjfkk/VqaAJl50AfxJTfCG/q1HtX0aJvGdASrfWtmX1j8sUEEOm5
LUqBGHQ1tfrFPDhceHFH1fSgAITstoEi3AV+QanM2dc4nuZHcNH9XStM3xSRFuhyindOpSXfcQF9
riPjdohHf8Qf/FovhotZVf1sMn4KbGFbmCRp0K8S05VYZVJaTfVnBGgCbP9uYGPLpyWh9UiDortG
jNbYWHWS+6WnXPNYn6LcZE3Tpr3pc/NyzOKreBheJnk7N/G2qpKrvLRRKcAAQ3WjeQ+CLkFJIXE+
2oN17cVVQFH12izmzTKYO6fOt9D3DECnzfO8tDcNK6zfKGXdXsquv1tmDL3CmdKK78jkg0STaIsW
Q4aJ3CAup6m/XVBt3PaOWfmRJcTGnOb882LW062dWOatQJNaHYRXERiRM++S3HqQPCTqJ/GznSTG
jnJ4Di0LxNw4j7ofe9Eull13UU4zrlYcsLBRzKdB6ZoAe2v8FvUkuhgbmO7tEF0WGZjrce71m3wq
bG+XRoaKVmn1wBUj1LvyucmHOPS8lcfdCQvQhpiaNnCXJnkaO72+RFLZ87W5BR3Wxgj2ej8BXeH8
S/G09M10KYJcdtdSaYN4cQJkuPQNtYbanW/jitrapjYM87GO0R7eNGqcd6FGGdMHW5r4tLV3qdV9
TM2l8xERqbZjh2KJk9tQ86vCxyrjlnZtE/Duw4Q6TN0l9Q7u1MexrXcO+O9QLkN1wYH3pBVyW8aU
sEv88O67zm38utRM6myAWtN0xZ9bRoeaUDOCTy9ncVMgs8kfzpdJIZarqEIzredgogLmWBFyZva9
UKJM2autRgU8qnywctkUaCkV7WoI9apNv0FnNJvAS7IfTiNycIPm8tL3loHsYjOFFALR5/HA0jp2
Y97YqVRxjJ5WAHtb+J5o+8BFGT0JMI2EeN/IbttXIgmW0rjJQM/6dqZEN70wvUAvZytkVt69nsYm
pTt8Ouqt2U8v+Oz8kJiTbpuh1G6p7lKhNmtlRoms0S6yogKIQ4JrhW3VOKGUqrKRihLrl05Mueti
sZM0UEoIRrIa9pk+SCxRdLqQupH1Bg2K9mIuR4uPrRKCncDVWzdcvBlmkJ7Ho7iWVMiQB22VVw3B
xz5pXu3IxofQSBXbuJ/r4bGfRjdMkukxd5om0MCrJyiqw1VDdIG99lq1osu4Mz/PSK4r30oD3QPf
dn0cJveZpsIbcdUS6gVqGN/hl9ZURysXreTOw8BNu01rtsI89YrRj2rl3rSTyw5PDqQYzSv2c180
OM0UY8b/5MJHtfD89tVxMH2Fu0MQ24KTwNBeq6z2ME52c98Y25+dLKPXLnG+Fh564iO6Yp6Rl/6i
Nu52nqJP0TjfaLmq7KehXJ70Ss99rljtPhuN25rOTB4ktVkbQY9800sdKRUCGzIONatMQ4BSuxw5
DQyJbimQdLpf5y7CFY6CBIegDKsLMB5D3rkwHJAXRxUu86nwhU0ur7RsuQE0ZiC3E/Mje1I/aS2G
G6bXJ8oHLW6tKyiIBVsNbZkmqx+cIQpdeKoC9+ncsvIABlko3EQGEtNww2ys25zDkiozqnm2nbhy
17RsGbZUXiew9uw5Vrj0HBgxbfYgnZ2HyEi+WJH87Fi1cz17z0PV7mq3RbsGsAvSIddLFAVztmBh
Y4vPZRap3LXEvuqurWU/ebU/Fu1dDkyMnYNqkmER+3X7HHfqcBVHkxuAukHOTm+upj6fApF+Z6cT
fob93M2Ey85HYzLjH8b4s2gKyBnIvftK3+f3KZvDnBcfvEH6ljZdDFF+jaBQEqpNe5cuZg+XzQbf
17cfZw8tuMT4aLsvzWCN17Ga4ffd7bolumvb/katRb9T5hI5hrottqaW1N+8WNw1DmW1RLspkZ+f
s+JDru9VZdpOUBfa6FKLoYAYFXkA/BNV3iipuI5nTQSQ05/m2bq1G+WuHZIyiKtuT1P7J5uvjPdO
BO4Yad+7NDWLLRKK167y2mgfRM2h0hdbkoNPo7fAg7Gzxjcib+M1uec7aX5hgjVLQ9nm3xv2ybp5
1I1vrsz8MTH9LvshmtqPp/qO3GCrIiGjdjdRilOGSWJRxY+pycmHhpMnaP2hk9DjaKEk6c4ebjvl
oVS6T63Yp3q2ExzVXh+F8fLTtZWga4rAdpRQTO22yOSurMStvbD5fF3lLgQ7imNztttO4Li33FZu
+GTvySfBa5DydO6uRXVCCriJFZtxmmEC0lzE6XgJIXA3aO2F7XwvOuvOTY17DDc2eesGpY6ppdeQ
X3wBdYXg3xIAPNJICQSmuN5NKdZdEXVeym/4wYCn0s0fnaqzT+npvaCF4aTx5VQ3WdAtNpq8RgBz
auMqVDEL/GCiWI7Yxg5e/WHp68BMzEv0hraJTv4xYS3tRgHmCzth37d9kll8DlruJ5l+U9WC+rX0
iBVVbz5gI0suQo7sBtLqZGBnLkUI0B87NSr3i3FhzVgWj8YFlftQa4iWYv7e1PF4KUWRh040XVD7
u5PowkCe16KBl91wDMdL/2FpFX1v0bi9rBUr3cWwUygibWXb9zd1NvDtV8PnfjYNJIZrfGts2GC5
b0dp90GX6ceyu3MSGpVUjttQUFXT3R6k/XilD5vOcOdQd2oVIlHpsEVic2IZZfM8Gd64wxDEDXKH
7nyQYSxQm6/OnN973rSP+RVfmh5KtuVDTCYSzPhC7sYKlmwya9sy7646Wv++bOZrV00eWkC1IQgU
n+9vX0CyGjKAbYCRN/wbWHn1GWO85FLKnug2ozj1O5u0J1MnM3D15CWhzug42ScK+KSHUGCjOdkk
qXdhYDA3O/3etIpHnZGrLsVM0VZB07nPZipCb8YTatFvzeFDq68RbxRUwoxtCseEszgs6XXJer7W
UnXm/bIwfo54WuLgca2O+CC6uzSt5+0SD5uI5BhIUOBJgjWddijShkmh4hpEigdRPUxw8GgU9bOR
kmvSWIxm1LHN+jabZukrjvHUq92n9bfsrnhWp/wBpshXz8pvnBFOvqa+Dsr4JL0Wsg4pge9FYzC0
+epB6sEokdVDM0fbtsi25dTeqAAPFaO8dFKNs16NfXXSHzSzf5rUKjTqb33B5+WYLAf0OrXAI720
v2r99MUT8ovbOTcx5rQ4EkHKmLytoscXVdo8TXV0C3R7R5XS3maCRiWeytYmHlTjSTrWEtg2qowo
hcz8bsueqyJGP6ppYCV5sUd7Z+MkS6AqCJMAObfnsIzptmVIJVhLvOVSkNJOQBfC874OY9pdJfrU
7qIOIBAZfSvnDdbjGzFgXmMU+CJhgGF8caPpKidWBhhrZZSQIiUqD6tvILl5yAu5l4AzfVyzMGL0
pp0luE5lyZfFtWcfR/Ae6pn6Qk0xxEzHr5M5dNkds2j0zcgOk/41GUwaa3WotN6L0yuPXuQ8xsV4
gduMX5WFFYz29M3KryJF93yz6RJf15KwSrw7OxunsPTKMDKWq2y13lksCwW3PLuyJ7Jr02p2WMGw
CxlkyrtkyHVkZ6zPqlQvPNx4dL3cOrJxLpNabh1n/ojm617rzdslqa6jjtsDmQq7zKbt669Fbm8a
TnaJ+CuAg9AZx8C1iusmwh9puatVLIbNzyB9NsbwGtcY3y7Vh3Qeg3TFwNcdyd+AoXvsm9XdWqnF
vLUOLTLjSJJVxUgqI7AFSXdncrrlCNoq+RCqZfa1LrobxVae++HOqSaIvMlNDzZLi18k+WQ4zd42
tu2bHAPvbJDPNaJ5QVJweiy5kj82s8v5YHQLpJ8YzeMkDqJUebWNaaO7XRmM3YI5Zjxf2dpEbxxp
DTi349wW3/PYM8V15FikeWpec8OJkC3jNmS42SdH5A4boTmRiwua69+xgkT6JXZhmn9Mag83MAT6
PfPCMSJuPXDd1Z9On+nfNTnEH7ukMpm4ltovSdOVXz21x53CKIbytYsqtvWWFvBNiUHW/GDOBRbd
ajzP7U0ivWxvDNQmQyWeqzwYPasFJaEqmcLVJtewGxKx4s+W1ttBZhtdHZBldS8qd0SyvARxvsCJ
YlPx8yjqFb8uxnm9asWx5Mwqk68FyF4uJSZQS8OaRztQBaZggHWooaEH0CtqULZiwGbSEM5GrQFN
OHZHLS23KivZ6Il2a9tT/ckAK3wj9ET9alBehu9Zqtz5C33RCn9S5rnbtFO1STqS5NBIqM/y+FZt
+6koMDGYFGUC/4nAzKZCWaW5qlhcsqsRoF+Ig7n9FPeLw9aNF+qtlY7ouAlDIwWU1tx9NrErboKy
K6IEMIfo7S119fh6ceU0hFGbpbc8mHyMFdFcS10xcj9rF+ehdByCJkWN4zGbmvwxbz3rafEi+apY
mmxQOui8gstdBcia9nMpffzJuVnISeV4tQorq7atWZDA6bWJ3P1ixtEStq3TJhg/WaUIHTYMJzBH
rptclDv7Y1Q01qObLXh5lfOYFb7WWFK5znqvLIJhouO9RdFKog6hLiW20wsQ/9CyKWb7NCbBbppN
wdcvhHPntijJ+lVTiysyS1dHDN2BvJxDjKPW5P7pJS2twUc7KXvQBlokpASeBZM3rZfF790xfknz
UnnWumKOoRgjL/+AqDLC02VkqmjmLZoFcS7r5lAqy3eYfQUBCMTc8gFwV0owy1nr/uxA/nfURZv/
vyrvCFG8Vw3Fq2H4+eNf/6d7+favTZlSgf/ZHxZH+fU/i6OW/Qe4O9ryDhIE1OJX+f0/i6OW9odF
2Rvm66/K/C/di7+Ko7r9B6LRlMRXCBbIwLWD/VdxVNf/ADsOUoljEPgXyi5/pzjK3/N7ZZQxHRA3
4DLoP8INWyu3v1fgba8sW5p0esizjNvc9Ko9csvnEFaHrU7UmxkFqDptBgocbynUroGVYtMJPQRp
1gVKLY2vihA1Z56aXoMHUvx2tLtwGRLjuZBZfYaqsHb/fiv/rsPDVFgRtKva0BvSc7GkZR3ZsxlK
xDw3Sqmy765wK6NrzimzH7btfs2UoWhSMwxtT/2oP20URaIDeUfmofW2Zrk8IjtoBWVWt9jj9Kk/
KhUaDHr65bfo+6vm/Xsn5cRrZH0hUfMS+Y9j2mo3dopVlBA0ZZJFVLw8xCai6Jy98SGy4c/J0bNh
gr9sN491UnL0eBY3sqxQ5U54Dfu2+qowrq+lpXmt5rn4/v6sjoDYvwbke8G3dAXJAkQ8ik6vaaHn
ScegED5SaLOGcq9QB6OCH+k1XdsC5FBgcz3ZCvrsr3Ipv6ZqTeWr0pqnM89ivA0ingWgFaA9UAjH
ZNWeQoejJbEZluPYUGhxgFSldxGVY/SVo8BYljmoo/7G4pn3NN5h+dT21xhhnVBRRRu8/zgnQvrg
aY7atG7ZY5RmKkZoUf0OF6t/USNwVWrdw7F8f6gTsQXZA9oHnTqIPu5RSA/mWpKYuvXr6b391OYP
RdPrZxBSJ+fDqkCvY0u0j8EQhUNVpKqQ5PD4Ui9BbFGTcDJ67piiXLw/n3NDHQUVDuQugiwoo6hO
wtnvJBRORHMzxH2+eX+kkysH+RUkuwV28RiVbKgxNSZ2pLChlLSpHbW9kpD2/nYoABHg62BfA98N
XeBwC88zapeN45KuU8nfV+Uy78e8KPckHv0/GOqXrgB6d6D5jilACa8pAubVhKUsh+cyi5Xd4pb6
c9xH3Rnz8rdrt4qW0VSEgrGSO4+jTtRZS5mgCWfpNBdJzd2bG93fExNfNxheDfRzQKccDZwNh2s3
296kIkUEpR5Xk592b2TXuFuBQ7SphUo0Dr5l+hjt3g+LtwF4OOi60/zWjRST05ZORM5qR5r7TL1p
pCakwsHUCs8+E+xvl3F9VatjA8cDLdv157+NVbfthOqfTS1DRmvS6rWXrTlEZwBTbw8GuErQVIg+
4PfQeA5HARtIYj1afUhdU9sZfePswOqbPhb3LKOmWGe0+g9xA79eGyIpaMcAjcGo4Tg4cHPGyLPT
qPP17VqOW2rEsJ2J+jD1w8s2s8XGi8DH/O33BsxrXUQIhaCajjYOBwELA6CwCNGvsAIEHDG0BFAR
upnWnZngiQVFmNcjMLEDUvVjzYIkaccpngC/IuA23tVWJx5U9B7CuqHAaiaee1Yfcv2eDnOk1Z2R
TJO8BXyudTS5Ps77SW/TLoTSZPh6P1Q1h1xrtX4hDceP0hbDXrvurJcGSdEyAAUxfPA02X5IvdYd
z2w062hHT0Peu6ZqAABW4YDDgEqHKndKNOcwxjJoIU8QaauNhrXw7CNw137ssxlMKR4N2hJkmQZp
5f1XfSLA2JcJZjSbWZA3kv/YdmkyYXzhDdEWMmUTFrIfQu6ULyLzkn2LosOZOb/ZFqgGr9D3dd8D
LXGs3SVd5FqHASNfXauyTT8iggfYgItbXf18f3Zv8yqGwr7OJjFGFRubnsPlbZC/de2eO6+suE+G
JYiyC5d+1b6zB9iwspXmBSTHbLPMvekEepQ4e1ea4hLhrDYN33+aE/OGvYpKBixdZn8M1pVVsaAC
CvB6QAzIdxSn/WgVWvLY4mp55lB581nB2kGPQ+fitIb5MaVlqdw5UqwSS0i1TjZdmjlBo8TTU5RQ
KYln4X5+f2pvdl/GAwOMiDoqrvS/j/ZFW6H/3kXsGF3ied9z7uhbb+iU/fujHGHr2Q4ZBgkEuABA
nS3sMQ5fZ4bAcQq0kmk1eXSl9TSYaSHWRThgfUBfyuw6RMxEv+IpMH1qY9xC8ym9lOiQ3pdKjkzY
BJmLGsyQbt5/tlMrYMHjIdZ0rrLH8gy2XoyUiAw+ZCjMl6NhTNulLpIz2eM6wYPtAlLuysv6NQRQ
0jXEfjvlUhEpcWEtfTjnaZMEybjk1+mS49LbtEK/MOjs3vRsqaFO63VnpZBbzwTxETv61ztYpSvh
SNK6wdjlKJOIWy3X6mjswzjJ9Q0eH1HYRlVN/2DVRChacAhFAo4ydifnadWMue+lKDdu3uehvnTa
rlGt7MyxfHJZkC5j4dfc/XhHifVad/IKGsgQ1SntlEblrjBLdaANBz4GEcYelUvkBrZ6NXibudGU
6Mym9mYj5c0Au8IvE/4HzI81Pn57M13hWsqEc0nYZFp717AaOLLP+V7AeX1dFEw5BmXRznzmR7jC
9WUYwMSx0APHSnP92KTKFuqkxHUhw8gxPpndbVUPN26khJVi+rahBEh87A07DqZkxiR+lfjdG86P
sffQikh8i65tGS9nTJTeroSxAr1X3f0V82YdZX2Jp6H/09H0sDpDXNPo1m/7RmvvF5MUQskWWnGz
03x7//N7u+ERkh56YCvoSX1rJ9hWUrh2DfK/d7Kr+TXvgRs15Yaj7ZwM9on5cWSudEQDn0Q2u8M3
XUoTZ4wlX0ILtWj8VjKxMaqqesjp2yKlmrrXCyy7MyjptxHOsQHXg/rOen4c6wFrZhJVLa2cMHVZ
xUSvskvaov2umBsLD5LKhYFB08PwC0/Mt4PeLPv3F/jt4cW45kpoMri4AtI/nDVdLCsb8nQJ1Q6r
hoSb8lXk1P0X2RX6maHebqUGGaGN6R/zhKx0dCNComnNx5Y5nLCP+FGi9PFcCePL350PqF+qO3x+
UN/B5x7Op5EijmOXQaQquodWs5qNUifGd9jQ5+oKb2OTobgFwD2g7EaWdziUnJNu0pJsDjXRFXu7
NxvNV7SUPRuZxyBJZ8/924fRekKCasYuAGWzY3VvybwAVg5zGCFgtzO6VrnR5Wid2fLevqd1lF/X
rVUiwjo6jKQad8JoCj50BWSzlq36lDB2t++/qJOjkB8j1UZJCvbP4eotYkxxj+vnsNDIXco+s69E
Fk9nYu7EO4IAA2ENbWCKMscOC7lQaSE4LomiPun7um7tfalE7UfTTBKo5No5uZa3nxOu99SjqTCC
WIcAfDirKRfY/VmMh+gzajqZonggMYvK8ctpOnc8npocNK1VdgvRzTfKF30xUHXGkiBUIrhpGX3j
TI1fVTW7J3qqMzeKE++LexU3iXWnWs+mw5lpsdvZ7ewOoG1bjzvTYAZD0ord+1FxYv3Wbwl6JcAK
EzHBw1FqwKOYUVkizMz4Z4kWEMmO8WVgS7r4JwPRgeB+SoH2OMgV0XWG1hgiHEVbfWyRLQgI/OU6
WsTf35GIBvgo6zm+MpYOp6S45Zi6kSpCRDKae6O2cLh1lOZhaibjzDs64g2uecNa2/7PWEdJ3GIm
euw6XLvbxomvR1BNXWCAa56CtNKiD8bQj/a2hAHf09vtFuQSuJAPF23lkPgZ2FxA/I+MsveRNx4X
Wm46Ls+VNrqjP1UdXG6pVM3Pzhp13Z/zcnbCcoGiFL7/bo4kNP6cBm6NfD7Ir8GWO16yLsmSUcFg
1JpjdQNkuL8R0zB8nmGhbCwP3S8nisCwYNuiXOMqHO1mx2z+QSiui4l0CGS9N9QvMXOhnfVuBBsE
fivWyXMb1RYXlI+sM0Od+JDXPI9MB5UnUqujqJ8HTJFtdvKwLVrU+8AXAzeMlea6AxnuN4nR2mf2
+JMj0lLAkxIODAyHw6BEKNk2x3wYQ5OyyT41bLFDNAeYZQyy/cbIm+T+/Xd6YvtAhWXlUZAkvVUZ
05YeExZ9lmHi1TXosRkYn45k5PujnJgWfHI6SJA4SAKO1RcQH0P7V5oybLNGDTNZiMs2z7rdoqaY
qPSLODPeqUhlw4e5SnnVYTWPIrXMsIzR62EK45WGEc+tAEylA/vOsvoRmIfygpVghuUhLcQPaed5
31xBEvQPvntyOIqXnASUnax19X+7pUClwxwsnqdQtQdt0+V5tVeoqceBYSbiejKL5M6oXHiBeoIw
pA0SAhkoNaDRjilpIZr7Qi9VKpCz6S9ANLaJRCVnxmwpLCI+RfgK9KlQoxRnjucT2/3aj1K5VaBF
hQzY4XPP3F/AvigybCCWQ+O3lWnnlVK7ryopv78fG6cikIjnk/YM0l33KOQ9iWgmNvKsUQLwI6mb
1m8n65wSw8lR+JjhNK+qXsfHJD7JLnab1UQlGZmLos/qy8Ybk3Nx9/ayQr0AXhFJID10xFSOFq5K
JLLkBLpWxvYPWbS9CEpc4zd6HtneXi1j1Ad0CrurglgFFhdv3NuxV4u9Z9ivqnTKnUVGsp2dPL63
zLEe/Zkqx27C3PL5/XU/+aik++Qopg54ef1mf4vNKbXMqYCYH1LkWPZzk5bXRdxlQMai6EIWgGCF
1pjf3h/0ZGA5NF6RIYM2dezI0Xq6Na66CBgw5p86MP6BqgLoi73l7+mp/TqrKNv8Z6Sj6fVUODO1
ZqRqrLqwAkN9kyzF39NT+/coML+Qxkf//PhEFIMdR5TiprBGW8bvQDeWfjqgkV/pXpaf2U5OxjA0
G0ofdIqRfDh8Y1keCZx22dRymaOxsmLvkFJozhR3To2y1k2pdazl+mPdttaZODCsfgpNKcVGQ94f
idrpnAjQqUD4fZSjtDXX1L7VDKgrJfe4B1Gj2ztM9fxsNpGcz6zbibI0JbS1REvQofNz3PWQmjmr
WTxIwkDIMDZdeEFK1cvLMS7dT7JDl2Iy3O7z1KjFk56D+o4GkV6Z5eza53aI9eQ5LCmu5TzkYPgG
6ELaR3E5AuDyFLOXIaaCBTv9lG5KNfk0aU53kdjV64iAViUAkKdDv/j2lOIK4KZn0oyT75hiEUIv
JNrI0xxFkogSFd6rRBSobXYWkjx+3fbn3CB/+U0dz5W+FiIonPwrW/9wGKcxXSCuLHmPFOzVgtj/
h5zcFcdTu3dDPbKHy7SPHYze8+qb4g5lEGmO+1mnpPcCG0Q7l4efCrrfn+coKzCb3JHmJCVC5+7i
i44FoJ/RbGrd/iffKjohjkWJXgfkcLTCeU5aQiuEg2A2Bh+5bkDJTR5v3t9O16/keIGBeq01SW6b
GB0dLnAnpDui9yDDjJz9l7kSwG259p4+mGoOOByJBGhPc0+lyoiyOv8HcUSfBy1s7rrcDo++Ynq2
sbPEFj7tUEcvWxQPgiYvu4/vz/JEH4IvBZgVuRT/wOo9nKbeJjlMV4oenTEnL4VuxSn2M0J5xOkG
KkI9wReasrGHolUl363cmxI/HgHH7JdBUz5JvTfpREQKjd20TABZvv98p05S1nRFFOARDRDt8PHa
vAVWP6qSYgaCUqspKcyxwblfXLfc2TWMQNMsrcf3B133ieNXv+aVGCyhROMedxLjVZYOhy32kbpI
N2nSQyKss0DY1hdtUJ7fH+zUfoGGODAwMijaQUebll4L+F8znwsNY/3SaN3BVzNL/IOTBzwfGuKE
Myi39fP9LSMZNRQ6y5R1xNgI8D8iJcswdg/vT+XUJ4Psxdo7o90OEfxwkBRgNSk2/QHw1f1zhNLc
beku/WWFev3XSDG9DTYXve+pUjszvVNvDBlBKmurAiiZ3eHINOjGrAYjhCwzDKgk7ZLLtlEQOCrt
HI5qqZb50/tzPfnaaOLhxwt4TzvW8WlrXYw80RRK6XkhZEEzVEYsAt4f5dSuyoxA0mFbgRrL0S6f
Jp3uylSbsPiBF2ogm3lJK2bYq/C+z3xpp14e0kd4RwPOWAGmh0tYdKYNKjuHTBEb8jaHovcUOUO1
m/B62ZS89n2spDg86pHxD5aSkivCgUD10Ac6+gIa1enpkCrkK8aUPqdY+wZlWZlnejmnXhg1DepR
3IQcLp+H81sgsqdjYbDR9UkNx0OW+JLrtfdP9m10aNcO3oo5PHbHbDiEK7vhXrp4k7bxpDdf2HPT
hu8Hxql9kaYliSQInlUI73A2bUxEYkIyQcKK5I1II1xVpMBbsFO9zg67uVTCSC3kGYzLycs/ftD4
rHD+0vo/ipKmGmAOaeSWUpiweq2qde6jYe6f2BztXTRO474HAnqx1Nl4J72kui+W9uv7cz+Zc2L0
CKKQK9YqVHE4eXPR+lqb+CoKGenbQvNQ8bfV5iXroxSL6Mr8oSKX/4V7AtZ4RQ8VIs4G6z4usnNe
daeC6vcnOdrxssq2mzxZSOiR6oe4l+jbzOvaM63yE6OAGedsoGZAaf84FUDGwowhv5NeL2OeILdg
LHA+ikY783ZPjEPOSvZMPZ+s4Ljx25QaNgz9gIdO0pfXU1aPFx3dnTNXhhOhS5MXA5kV3kZr7Ogo
qtSq7Swj0ULTVWDdjPb8vSzz6qIDn0MTMLagY4F3uHg/aDxi4uhMJ1yRrUFCC22RY9B8picYuyeF
Fso20T/ANUq2ONygBg3vOxDR3F0uOP4GapTMq0pEc84x6MRODkyGqiOg9hUydDTrLsGvN4ljLfQ0
od6XXIQ2TtXNDw4U7fdnenIkimKkjHSACJjDr8P1tCUuYIuHsnfnq9YU7WbJW+VBRUnkzJlxImBA
yiBHtDZz8W0+GiqVWSOj1NXCGXiZPzm2hKmTROH7EzpxMiFX5wGwACIA8PPoI3M7C39hZOXCGOZP
Gnp2n3yKM1c0YVQpeU5VfkhuE93qTbx5qvycv/CpFPlg/DW0fsud7LxP7MFL9TDq2u4Vpp24G9Ge
3SzpSuisS7O6MIQsN6bi9FAG3Em78DAme9ZT5cqF+lunCKvEZtx/f39dTq4+LlQrrnHdCo+eS1bj
guUbXLikLiGyTnMROrOtn3nHf8JgDj8d8m6QKNxDaJlzFTqcv+oI6Sl9LIBiLI7cOQiofF4gQZra
8sWYIaoVbpdfWKNLfwxdmeSxdpo6D3st8UABi6i6jRUaKsGAXowCO18brEeBO3V8x25U3UxigSsn
uhE++9jGrnrZlh686dmdXHsfG3rWbNOuc+LQjmOkOGtoZF+jqYEYDJ2ttvxBma2rPEqmebcsYuZS
P/R6fF0mMA99nmGekMWYFdSwO2XOL8oIRBUrFUNrSbsJAImacZ0ONT3uwbj0SHZM2E9gtCKLFCO0
yizcjTdH8fVsNcuTrJeMqlq1MP7k4u/hu6Mp440ru2i4zOXcDEEKxQK2XZJDrdVkjWqPLh3qZarI
ZezPIir1EHWf+kvXLULfVZaRVtteo6wWJJhpOZtuBGzj93rfuBeFNucJHZl6ZaEk0rAvRpk5F5mj
/F/2zmQ5biTbtr/y7I4vZOibKRB9BLsgKVKcwERRQt+5o//6t6DMtCuGykTLeQ0qrSwbAREBuB8/
Z++1vfzgik6CD0ZwSW5NxbjqKA2ZRyv0O1FEmktt34cj9paVCT0Wd6LrJQMxSemYBZVMrOzRiJLR
esxIlrzTLTiN9MbH2fA5dykNYZ0JHSPKQmcEv6InTzrNBsxA0DWuqkapny1LkoqiO+JQT8j+/QGw
ShXkQ2zcl7QuMvTtU6MclJ56CfZAN+9qM7Q0skAnb/IZg7tOYEVG2h9zvYscvIJSnqWVmO1KczPa
1VHLQHmbd3aWBkUYOiciz0HZmOGsj1uZQM7QI1I6feLfjOskmmKoNDFr/Z7GD5xtp9WlHthjnDcn
4L6FjtNaisXe2zVHzwjR12VxPscQ+RdXnxb2TrPrXbUmGsYplc9h3ffPYsq6LHAGpgZHtyvt14kn
9qsNKP1GaFgp3WIuGD+rg+5z0lEXc2Q6PKhmASUjNcVwcCo88z4aG60NtKhqW4+3lRR3HvHIvVZb
6Sm7IfGi8Uvnui2ptgCbcEG2ba/w17wgQrVXjR9jSRIQxBMj3faKUH7A8x4gv2v4VaAHlDyxKmis
M4sl3IS5nIsnqwDG4pcRzZKAhmD8kqa1uzeSpPheSZHcDtrYk7EWOeZTljRpi+QGRKo/xHGsrlzT
CAVPTIFSt/BaPMBDBBhkXziTFH5uTclT2RNAgVJiCKvbUQceu3I7JkDB7CXizXLiqvKzHNeuHzp1
/9ImMSjJBhBXtnbSyHqKlXzotyRrAqlmjGTcZPHoWQw6x3gTo6dRiEL0Zkmg6MRL2ZdFAXkpI0Rg
7QgnB3ilzN5NFuUK1uaQG0ksB2JKzo+W+4o3aW+Co8516Rn9K1wSRQFfRZiab7mZ+ZSg5idb0ann
gUcgTchjQIMiYElSHe09rNLqKvFcCrrSg4ETSLL7bnXeZfC5EZKUoA+xGgRY2Ult0SD07D0zMU2I
VaXBOEp0SzS3rQMryMcG9Iwepbm86xSdAfIYJ525AuJZ1qvBtfqUtFZlsIJkFp7tu0osOu6/F5Hf
SCMWK44u5bM+qNLzu76o0u3kEYq00dXYLZB992G2E4PdgffRcfuuaMrjIknKsEXY5Rnl3Ti61r0S
D40ObGDGoj0N9qARt5slw6roJMZ24iediQWHDoWPSh8KjUWu53a0xQSgoQnt+VD0ktS3VQElA81v
Z0mnyHxlVEJNviKTK0flTlWG2QbTpsINyh+rMXMJMc/HkETJ4H/LBp+di0pq1cukvKb35d1bLEUP
li4U2mmNJ9d2YueHFCIC5IaBqC4HIpVoHP1xirWUf+xJ8QhiquaJyiul/KBG/E0Q6qL1YLKEW4AG
PQKaizNihLixhxNirlI7uufrAkKgkaSQCTVfVX1IYVqKZmWE2Ru7EhbsVHHAtdCxIX7UCGBuPv7c
4f/r1f0fuo2/FDu/kQvPVfG1vGAXLv/FX/Zc3fv00xVKr5Wj72IR/ceeq6ufKO81NH0I/OioLSE8
f9tzTZd/RKuTozliXzwK1M1/23NN4xPeXJfBDL87rl+8Kf+CXUjqyPuzBjlDSBoQGth0G2giXgbk
uhWrx+yAFazDaG6OiFG6Cp037cadrSj2fNtrIoNO4sg5Ks510lf5dQ4MEIWJYC1FeTt3Vaa9xVnW
FPs2D70UoE6veQE+xaJYexG86tUQpZTaOQubua5caXlfqQATUtPyCNmuM3PEOk2MIpRdmxYjr1QX
iSh+IHyvU64qiPxe5BtFXlUni3xFEZSJo+1gi7Nb+H1Vac6eiBN5BvE1HSv2vTujS+S8TzpWTyw0
2CvGomaYPEXkRDqhBCnGFj42wIBKrSperXbGH+i3RjmEQB8yQep2bGij+qhORh5eN646UR8WXmmv
pwS4HfSlEKSV60jLXHlqXH4x4yK0N+jR+xFcPg8DM3wvD9eT3VJlzbARs9U8NmIGfDS7nV9qJdl+
ruIq0aawmX5vogi5D0paOURXeeuBgDDG4r5G/dlvRCOHEz0S9M1A65nF8RGSl7ad2/NkM6WFDSNH
WEp9aWwmkdruuhgUYW7MNEvilZG7Gs1oA3wajB5V6/MrU6+G5zq1a9s3EuEka4a+ieZbnULXM+o6
83sytdPnLHbxn3pTsRKJNLlsZN/l4KZOsw0Z0hfL4DNoEi16KwszS7dKqJyLXLXQDZpSfg1zXGEe
MKgAd5x5AnYyP01Ui07TBJhHovqwZBk3gewbcRzUxNRXiT6Hj20Zpvu6dvMr3AjdnVPo48bu1Qe3
sdWnPEuLV/oK08pLxjzoCyP/plqlxhZUlAXH5Cz1bpwMIpcfTgMcEU3rrCPwtfQlZwIlCKEZwzGo
i5m8TjGM7g+jrHHQ9trsPHTxJDK/TKyRn7hU+bpJ2tNXosqreyDOsboWXl9vOYEAvWoyo+Tb4sm9
mpWx10CwLDCcuG9m068ttSPbJ9JxMFt6NiRBBGlkPTd1rPuq2bJdlFrW7oTVGR1wjKI9j20FMU5L
3OoJDM2y2yfZ/GgOuegDWqvgf1pkQdpyei2vq0TRVcA7bjeTw9eLB/iAyZurJxacM8rUpwGufrNq
a2N6AIMBYglhBTSPoWlaZTclrVX4+CqjN8+L40fBhweYEY56taWm6cCTcTz40UjO56siFOldqXiM
sKJaKndNaREVmI5m6PiutHOVL7rPv8CzymiZpxU/ha5UGgGFIFeo6ZTkLaz0djq1cUbl6SFoutPS
LHqkvUOiTW+n4VYhl+Wr1ed0qIWU7mc8WpxQxZTEZ+AhSr+myE9v8sih0OuFKF+LWIkADEE86YHA
Ma72a6cfThSIxkOSp9VZdE7X+qYj9X0GVmUIrN6UT8TOa+3Jabpp11dkTnFoCr2rBNQOhwHZpJx8
ik6oa7PJerI3AbjdEOwawvpps4zaaBrq7qA3pOti61XkWz0ow/cKxEy+L0meRq5RNxQbs6ZOxGW2
rG+vc0jZEEhLL18i7mFGSNMZ80mZ0boG46QILYiNIvvmRoU5boRW1zYQOsV5bMe+wB6llw40ur4S
xbphOvKo2coUYmfqiqeRglGDL5a630Q5lbfukGspBS/JgGsVIVa1IXo2LANFaxQuHsKkg0dYPzhE
rMS+OrgktCihHv/QnbFs1llRV88cXVt5aN2eQWxjjOGpjKrR3dQWCdFBbYcyXssphAze2lksfSkN
WF1uOkyhD/3FfTR0xfP8iBhEubG0vriOjaz3NjGyxF04MqKkYBrTWzSQxsTik4d3YU64amAaZXPb
tE30TC1axYFK1RXtuCjefDKmwnAvY0OfAoufrV314HGSdaMbVbwymzD/WqiD4QRiYN1DX1nMZlDH
bppvnGEISWhQa2sZuTRySaYho6YPK5AQY4xnMTBTZl6+Vudwn00klwGv9fwNVI77yOyk/T4zGrrK
HX0oAgnP5kWmvQmMFqUW0Jlc496hF87RSjDavpfkNuLI0s0a4oSn9Y6PXm+6H7rMSrcDom04o5An
xSqFb0TYmYDXC3OxhN9lLCeYVRZ75Wd+tV5w3qzCN2QKrEb4j/ooEEDHtIAWQPVYNaUgDdWdJOLl
mczJlmSoeFvLTD1HWNEAFBWGIF88Nbs9Lme9Wtn61J9nj8BSxqApuoJJ9NFTrna0NyYx5EE96XDr
6CgIN1DHar5BoeBxvDIAwLJaDfNbDizokDipAnaYKEaoCePUdsE0F+0d9YIOEAka7nNTjsYXzW4j
oHetJ+ltDC5nYXf2zKeOkMezQhHOKkGYZ+o7PYbegSxVMvdSy2iYxi8EMFLZcg5yyCRA7hCU/FV1
iCv0JTi6znfLwr4tJ8QN/tw1pjxNUV4z3QatdKtk3E4g6Bx3qwpl6OcO4e0dJihX2bCrqRxmjUR7
ZOuqsoPVdzr7nuhnpqfwm9eeyMIa9pYklFmyI9PFicSEHJ1uKP8iXqTn2e3xVtW2qVyjdoX2MxQu
T03R1AOx6oXt/uijvBr8uCH/xTdm0gB82H/dN/6MMF9jVdO/RGac3NadmhjrfKh13q941g4EpMTA
cOvYCXERWMm9B7Qk5JHnF1mbFBECN1cpj2E42YYfMb9woN6xaKLSUrPX2RrT62bUdUBbFUZs9gt+
RcxRZXtHc6iaDmCieiCtkjYf9tbG5NA8gaV1Qh10qZvqYgziKMyeNSMck5WiWc0p76bO41g8t0lQ
tAoL+ARs/8mqOgROWSKNxyqjkbs1HH22CPpV5m4jh1HkrN4yNtfmvHRmxporBRxfq9bvzKmcdxV8
2CKweWnkimLKerDJ+zV8pvxhzRw/9m5Tz0hIF6nJ/D2Nuh2Na4vhXre2hOJOCByomf1w7vXXDmKU
Ro0Rul9lFkUv7dhpzYE5ssSBidG3gMUqlXOuVSJbxW5sR37aTkm30bLUdH296bu7OFZEdJibQnH2
hdnZ/UnM7vIqTfj3a7aE9KRN5gKnTnpLDSpXTIovp147D9NknFEGZC8I9/DZ65VMt1bXFemmLtyc
821d8bTmjpVRcKilLDdF4saUueDAWuuKitU1N4Y9ZvZpBkE13RgmYO+1kua68+pwBGezmTXF7e7p
VuhzBTWPueEpimQff6ZgTvNtqIblcNKn2fAOyK6r6ixFLYdN0jHB3jeDG8pNnGpa+M1KRBZvrJH+
zQMtUa85WUY4mWdjCg09aDV11v/dOJNJBmB0fhgU9tiKMOq9b8qGqU74ZioiRF6admWKjMZ45RQf
tJgv533LZRalr4pOleUaZvb7y3iiJrC1bdCBmyNMLi8hFFZzWtZOSk5M5zkjo5NdE+kcTAYloiqG
BgdfIh7+exJupyUvArn/n07CTyQ//D//a5m9Q1Ut/81fZ2Fo/YCasCdiVITVhrHtn7OwYX7iTItr
haYN85mfFuN/OP76JwvPMT6DRRyMA5CW/t9nYUP7tKjVGcYzWOa4ADrmX5yF8XpcnIXxCJuEAjDa
B1bFkIgbfz886Y06ToANaF526EPzc2vY3W2dgFvqEG3t7KUk7weHXaDK56M7j7d6LqpNWahOMIIZ
EPTXI/Ym1T51qjC3qoIa1CPn5bayzXE3JmkT++aom1tEtyujVadjr3bqJinslhq2IVKvRQioo4kE
vpxV665czk+24vjUckcx5e3K0JvK2hhxq1wPs/NZ6bCxoeZQNi1l9I9wqrQbvdXKp0yZtNuqM5Q7
fbbFbTck6oGhV3GyepLB/aqcFm5/L+InrYjlC9CVGDz0vE7FVrrdVThWawdhXur135sFRR13zjmi
MblKtJmWUqf4dtEXIDioPEzxoifPepfcky5wii2x1/Nia02wUeN99hVm/xU23VurKr+GdvNSzs0r
FfyB2mqdO95xCOtT5YybZKhvnci+1aLytihBq1vGvBtC7QEc82rJ77XD9eDclm56H4v6vnQwmVIb
X9NWXwO285tJW3PAO2b5eDu4z2nirIwkDOgxb10y9mw5nnpeecqHGtSE8tK0NidavbhrZXTvTaQj
OFbK3gEgoC2ebHc+xZlznPrwCzluTwOBkaFGcEAlH61eX0edszHq8m6KBBTEMA6IVnV8p/oii/Uw
AmiylPCm76sJgjArvfrFyE9R832c5lXVpKesqc56xaZbF9HRqbzNWLC/upF+JEmSO0ncq1grfjQM
Gn12Clvxrslv2DXSvdEbrgiQZ3amdBe5KTmW5Er22apNb7zEZ9x600XWmpCprwyr30pnXilUZ3p6
k8bZepoBmmZBpO0s/bYr5UoRm3n+0pd7Nx4/xxp7eIuhvp8AMqv617rSmdncmBp8XbzEW8/Lt4Ag
S5iy7bOSKxuhzBsZVY9W+FAZEHTzs9BCDP/krOg0BJQgpdBJyPZVAGIKPUVnol8brXXd9rCaS3fT
VJ9n+RSW3R6QwMtM5VMT8oZKc00VeDX188EpzJdERLdxmG1Hlehehc6/WXGlhhq+aWUQGfleoTDv
tQMt9Z1VMwRRJw5XPJ0aQP7e3Ta6foUOLLpm6Hko6vjF0r/yBB1nITdar37J9C+pe9ZifqdmV4Zh
QyLt8IPm8J2aDfdlD5vejbdR1nDmNvZO+VwqDVMU2zoiDli7dXsyBu/AeO4x6ayVbKlhnCsJycXN
Og51Z6/rn7TU2ZjDlQsd0zrqNnTpwZm23jSeujg7ChtaT3pQiesyFic17WynNLZ60q6ljF68PJ9R
sYR3Uz7cO8vLF7veg9bvmu5sNt8LAHRGuiHZesXxfDO2PWUj1Gt3b4tm46ryZFTpxq69qwotmE8f
viqDgYT6Konh4pa+qByGGOCbSYWyFPFMvbKb9PCR4dJa1vWJLGEQ2Ip319fWUbHv+qjha9C3lRfR
fovWw7wtC7Geyn4nLbm24pfJtG5lK4EWyHw7jOrnsOmvyRZ8QhP9TXPTiEyUgfGPANHersfmyrIr
Ui3LaNvKGsplvTOjQ5xtzH4BwJp+txS2ZCLA6je9R9VTbw1PBLnSMUOhTx8IxNK+rZF+qL1O7sRI
YF5FnrOZxbbh8WXeBZii/6yrzBuFCH/E4Rx46kziVpUdEervOyN1/DoKj3VZvtXU6SzoISkgQIlV
3TwIOnF2PNyD7R9W9NRoSmgcTsir957cspas/PWLF8biZMZpfSVazi/SUY8MrG8MZT41U8Q8cFCw
yiu9e9OFvK10huOtmaRvcdffhFp+sj3SWlzZpcewiO8W3qdfaRoPh7OjpweZ36bEbDX9S1bO962V
f+2q/loCBjw2sWAM1ZbqzqLKP7W1DkZoMotrk53nbBVSvx0mQ7vW1WfYK5YM8xU1+2pI1SBKHuPI
TvBGRznPbqNt3cTZSO9q8JKvOeRSxP/FDKB8yDh17LAi3bUFDPV0qh6VYl5nAJ9zdKjHcqtk0MRT
kAftSG62wxzclwSj0Vsajl6uejuYWBuvaqp1EyVPrPl5UEz3Opl0nZ1sc7U66qn73MT9Y2WGCk0r
51EkRNYN/FiZg+iva7pTUd4mpNn6ehKCzqXLEMhiPPR69UYT6hvd1gfosscyHZogjLKdW6o3pkIv
Cvv2c23X4ddaEMcSM2hvE94OQp96EqYH+ptxGVSQaoOYqRhQdywCbckLMnQCowqDRbUQzOg1e42R
9wlQfrtXjDTau9p4lc5fof8/DxP/ls5gPt0WhbuQeedVmSpvKuCOovd8Qqa2XtkMqywyJgQAc+Rr
Vn5d1hOFB4jkhejY9/Oz2hk/lKkRlP4elk86uWyIEU2WkZlbN5onFBAnWuQP2hy+ZEN459XxdV96
zzjsvg6efmtZ7FBm+xaP+0Y/R9XS1F4ia9iUHoYGKUiqqsrKsHqVjAEGk3qlJtuhsks/ru3iBFaY
6XfGPEAZB4PlO7838mhkyyf/oc/lNWfmZmtKq9mEyzeWM6UKdHremyrXuqs2dnmnp/YzgZzGqjfz
8ES/w/BRsEenJM6uEo5+LMwRo/kQGYBiNv13U2kdYr15GsYObSCEXJdoz6Q9OG38VtpDSDk1nwAP
Ab+fE9i9WtHvy9DKTrEksLiwJ3Wb0ODbIDYgIkO2rj+lNQ1tsdMLgo7xMk107amWZgadtjsSZGHK
7WCX29xQDIDHz/X4peG8GVm1EhReeGs4tH0M4IeUFxbrlPugEKksc7EfWUYMddgJiW9ibIVP5Nl1
lL16FaNRWNPdWrema3do7nFmZ/6gEK+gZsod0U3R2qiLB6aqh4k5pRuHdEGbPt7URnnfjPFpLlON
ha3NaRaJ+mBbnXss21TMQasYznXtyvEKDXF+64pl9Wwyxr5p65mbSpvKuwItCBCxQ61ad240ufsh
rp9bQlg2RrKTaqqcZ9fwHj2H86JveHW69JGHDktMFK7HnF98aIhpJpVabuPGeOKg7qx7qfz436Ly
DE3pDRzLhnOv9O1+UgvY0ApSgEbp9o0CfX4xqo71dKUL/TWRxUrv9beOQhNTT6Anf09C/zt4/B/o
Mn86bh0TkbwS//braevnf/LXaYvejPoJx8kir1vgg6Cv/jluwWv5xJlqSQflr4i2OVP9M3r8tLBc
Fr8noc/L7JFT9N/HLXznn5BaLn97QS1Rhtr/5rx1YQviEkya0PgTzqe5nOB+jiZ/0apZSQY5JWr7
28kcKKcrzDdZP731eTK8NU3m7LWmtVYsR6qfqaZcpRr+jqGzzaPedNr6l6/u9i+J2K+E259q4P9T
ji13gz55SUtfgEIG//f94U8bk7ygHshuh7yefaEYB00t8s+jxbRGUUqxK7QS0HiiEbNAU25dx1rC
WcjbKXP5YqQDnl3pFqumcOXDaORi2wuz2dsgga9axk2nsveex4Te9J/vW1t0i5f3DQ9wyUtERvkb
KWFM8ag5vZLeqrXc5yXhBKwTQa5JdYUJLruDbMnuBHrr0Oq9x+GJqKVQz6jHams4Er0pvnXIJT7X
jDmt8VBo2vc/3+FPkezFHWJMQoFt6DTTscS+/2aZGNM1y7hD8qPVs1nU/Q8Y0GYQC9taY21hNkf6
F1lHTRZonVRW8NizjY0XAhZWTkiCbG5M0hrvmEPIawca45YtAUW8gipGqAWJJqjlSQSKVMJuuuhE
gUFCxIBpzxq9j7K2fzpqfv04qEsWfhbWDbpapD1eSAyTDqNnptTiJjM4Tvu9KgwTnZxlbvD5kFiT
xOTeWPGMNgy9ybFv1ddGae2bRGqL3K7HYkuoRr518jpdRYpsr602azPCpDoRNHOtfCtShfCXAng2
0wVlq4xWect0rvtOngSUxLgrnYfaujeoJTiMuifymNrtPJuEVgGWR7gVkkAYKHVeHcfJUBvfrY38
yXYaF8UZIVBGOutPSIjNB4zJJAFVhpJ6vqzj8iWsoNZrevud36vR/Bx5DPoZzhnXiDf1ElByUj+b
7Tisw6gPu0OeaOKD52V50X75fh04MC6CqUWOoCKlvWQfqBmhBpFMqvtZm8jAmDV707q1+YF+/HL1
+e0yF/oZ0yhay63i6r6dk3oLICveojfyYl9W1Fi0Gq9geL/wBMZBlUbF5zJUywfP6B6KSXn+8xvy
U3v87iMvLS/TxNJL25IpxoVTwXSGMTUmuz7PxaytOzrB19VskSvkVu6p0zS65I4nOEHFCuf8Qfsx
eRWRRCxZx0yA7y8d1zyYjWcHFqBjn7K3X8GTbm/ylClqoDTG2wjudIsjHV/awLsCsvWoMQvY2SZK
2Mhw0aaWYt7BSsyeYrUfrwhUrG+ECwn0Z4SPVUv11ssH7cz/aLs0KQFaSeXu/vxVaMtHffdVYAkn
bhwgL/BVjCEXZpGRsQa0nDE816h2q2kml85ZyRSdnuoFyWAf7LoPojalWVTdN8VH4I0LATVdapff
AeU7pmQsm5CJ3i9WNYdtGyS1eQ5nszlYIa230hkOdm4XCAKmfDeoYXKfKGW/HhJC44jXQ9dotOmK
vy+CQcvyU4a79V+10P++LTTNi1IH7c+lhZZhvd4ZcjTO1HdPdqtrBF/E5v7PX/7S33z/3fPZ2YgX
ZxUg7ssG+sTghbCu2ThHiWtsbX3wR4is+060H7x8y4/4/kLY5InTpqdLVaJdwqV0IiqkaWTVGXBV
BK+/YoxM/nS8kuU0fi4qffxgl1xa/+8vyEKtopVD/++hmbrY3EXMgCfXjPYcmXKt9tPNSPBYW9hv
PWJKkZCE6trFB9f8D48yJHfsVZRKwD9+g0CAOMmQqvf1eSQBcJjFfTy5wSy6LbreVyclF8Zz1l0D
KDxl/q4XHygEf//MOCh18BOm/dNNcrHAJXZhMn0bxvOgxBFCS3u6y5IOplDfDjey1V+5Jf1gul3/
0Tt8sYLjykN6jzUPX9mCI7z0pALqk4RTGuKGSe18rdaMDRWtOjCCJlhQ62nJ5TKZ13VYVZs5K8In
M476jTVlDa0st/vKdlTdpiGpr39+vn+6DH55DFhadJ7qZdOmsIWrc7HOEgTDm01FfGO383TXYZo+
IBHVsfDJ8H4e6B2NeegT42ds8to7OnJEqT4Ob27WIy5yymTXUbRsYry8rEcOglSV56ixbLaHup43
H9zu4ph8d7soB6lEuVtCii04R/zzXwpkRc9TTclm5aas6G8YtFyJv9SsK88gOa2sNlGrb4jWRF86
f/ATXjw7yAux42DzxfO0TFbMi1UwxJuSiqGdbkA6+W472TtdsurncAr8OtesTdXM6c5rPjLpXKxA
P69rYPEGjbBwHr2LT6zlqe6CfptvSPRIVlJWEhiXpJfrEVj55293+Qi/frk67UFTZTFYiGlY8y5e
D/hRWuskdnY75apyjbXpVM4K2ZuwRMhZ6Px4Mscvf77kT+PU/12TsQ+2XyphjR1GdYF1Xjx/BUeu
ZArFfKZTwsG7qNwVjV70Awo65p2TQz+JYFHsjaZz9pO0v4WqiDYVIcYHFfmCPw5KvwmL1N0qapH8
nUJOCv1/jkv/ub5f3B4VOtNTvJJM4RZB6q/PmzXGKYo0ZPmkcz2SNjgz4xDJ1nUn79T1dLL1aGK8
0Kkxs5VpOJGVh9e+64B6J/lwdPKkWs9oQ1c09ew12ExCG3GKCJjaMv5i9jLbI15AKpQ4xHDZ9TWp
2POVyHDlt6P5DN5T22RGNx4M2X+EnrrY2H9+97rNwXbZ3/jLJV8ooQ9LYEI/n/M0twOEBd3RGIZs
Xc/j3CE6MJVNXmjykLqvXZH7Zoygw/O6AoKC96hPoYQZWcwfRZC8f9G4q+X8CwKHx1A3eCwuXjTD
avoMR592Rl1mvEEmLHcxPtWgKSQBWYkyfnGLSmy0UP2o0nm/SP91ZdATlFk4qKEVXDyLKoK5yior
7ZyEDhmgiOmYluCC//Mj//6FXq7isHBhLochQyl/+fnCNkK937jizBKHQ9OwnhrZMJZDwvavrJp/
XWn5Mm2ItFj6Lw2hhi1MlpVKMLtLo2eLYJe1VXpHXUsifxiln8QeCt8/f7rfHyr2dgpFuiWGTu2u
XpwF3aYee3aD7pxyltjYSqzf2rhb6KQq7X3K4rPG1zV87nRPXauybwM3njlh2GaxIuY82iXlgN4r
deRHK81y4Xev8s8bW97hxRwA7ur9qzwPY0lMQtidddWkAEl07SXRzQ7dkDHvq6kOj2GW0zckAdnX
1brE9tSltA4yfVXSrIg5hW1y04q21pzqB3zJr1XkfjfxMAYtk+MP1uKf3M3L211A5szfVB6TS0yK
XiKdV4hwOgtsL5u5GUYm1LYabZ2mp5VbNwde0mLLhN3ceG43nvveZbgw6HP8YtO6Dvgz5V7T5vgE
tSG65pTVvlpLD9PykvBYRHX1XS+Tgthnpt4Zg4cj1pxp3ZutzvjG8k6x7pYIrAhyFpX6QthQ85mF
QZDajKb/2shjtrt5ENfxEHrnviWWOU6x+3SaJQ91YzbIxUs7SLoi3n/wjP2Hn5LlwV3gnpT/UCjf
/5TRSNAmFuDm7KjpA2C+cIdPzTwMCJB2SlW3N1EeK7t+6Jivz/NTWLjeF+S4zxkBhxsW3nad2Uuq
syWmYPKy6XpSzPhQtpZ3duux/uCVeF/aL68hFTal32IrIGzgEpWedmXRzbFSn/PJbHfelNcEc+tk
o0MVXrWzNa///PW838b/vh6iEL4gqnvQmu+/nbTNLRtda33mqKE+d8Q30qHOmAR6tGKm1t57ltA/
+Iy/L2ouTVXoTZa6EEovrTcAa2nYiKg5VyNeL6Fjt0XZPkHzG9XVnz/ef/g6HVAaFCmIXJYEjfcf
b1T63jYll3ILl0T5NI2uqzQbAuYn5SHvwuxfX48cIezuKlIqh0Qh/f310C7GMXVIdXYx+j0M9eAF
ETZzf1Lrfq0pDDX//Pl+2/+oyR3PY8jCUcnldPv+elK2rUj6hM7HIOzdrDGicZOYKWsiSYy2w9BP
66LaC7Xvgj9f+Wcf6d2as3QaFmTbz2MhJ5b3lx7tDlGazUdNPGX4MjbJ+Fpr9Uy6uHWtN5axXdLc
NuQg6tdKk1ibzKqtfR6LYQ3HHtNbiaAWC1b3jC2fgGVbGr6pDCO6s63NH7saxxdFY+MJUdPuShMs
PP52gfoVyW2HgS0vvTTgfU42RsOIET/pBFNgaLtjNVcfMGd+e2KXz+rQ8F+qDcDbF5+1FuFUDMzr
z2AFmFI3YbIhZsylyM2n3Z+/199eyItLXZTwYYe0M9RYANxaHQMll881/mOODt4TQOJnfYLZ8Ocr
/mx+XPySnFQ43y9sKIc14f0vafZaWtmTm595VNXDiBwDP8X/Z++8liNXzi39KgrdzBX2wJuIORMx
QKGKRe+6m80bBNkGCe/t088HckubBTJYZ59rSQq22pBZcInM/1/rW6mDkr1ASDV0BOBqlsj9elCv
MeCAjHW04lLO0JjXdSb8DpEmDxccgr2eTgT4lSm6lbbeOvEcbUtszLcYkOszxPA52ldMD7PU/lq2
Fr4JB1em1TuTez7jtj6rbFI/R7s4bbP82IGuFI4cGBDO5Q3AbEcd/X0ZQ5rKArFocivNvd8yG6JI
BcnXz3KNCA0qjTPqd6LX2sLtUtze+vj181P9bjpaPgBcSyAuMm8jfbVpwgJLfT6pk1uslNiXUWjr
vyDzD1sW7O2XaciS3ecDrooor4eMP47ODNRuXI6rEeWcJlAsRHqrRZV5ihpjq7HbNQrezPmg1Ceh
VOiXOf5TVJ8zCbIV9gpDjMdKY+9Xehw5NBM6aSZVWtVZTVRd7ViUS0IkR/EU7To8Mzt07gWO+iCA
Idf8UjGEnajhaPukdASbiIJqgyPbp5pg3PRBbT+J+NjleP9Y08ljG0vDiirLO05Q16h5Y2Pfv8Ua
ZH+DX5xu5sGMfCORlJvPL8SqP/ZyIajIszlkz0wNZV2MAGNIPYs9wy3hfAmqcZFAB6DT4oZGE2p+
H2Xhaafp+VaxecKqQlK3smN1p9Mg7FNoq7FnkCdINSGPk52ihI2rpUXAmVOpxLX1vLeWBR/uAYM4
h8ApjsUBLCvew0liEY8u1TgH7BeVudUkQfZIqQtqjrqdmW4+5tGWWqd9ZC5a2XJfTpNNpYbJCL0q
G7sVBYvZAJHr0Be3vRT+inp8DZH9rag0bCuREZ50BrLGQkTAvqWowgreKTvTUKYvpFUvCgq1PrJW
+egBopcPSA1RKwme69JnMNMWi5y8uJUwTXpZgt8+mdT4NCrNewS38wVy8yZupDOrmu/hWXcn/bHN
yGEdi9uSR8YxKecs9Vc2gatFRQhwT5XaYrhRqB34XQvnWU/k35lhxdC6mnoXAsEiBavv/IxyVpb1
R6rnqyU0HwBaGGA+ALf0d7V1riD6nISOnlzflohkPWz0qY9E/2sey09hg8yjicXio8bGNGtIiT5/
clY33uvgzpLMu9wV1NMObzw5bY0Y9FJzG47RT1Wa0O0odnb/+SAvDPI3tzf3HGvf5RxzkJbB03g4
irkYWEqM9beUV+2dBuVjO9OZdrkcRY3fBY9LXJrFGeSQYgvdAB1yNAy+JERwb5ZzcksW2Pxkwoa8
RF877jQlCR4mpwy/h0SB7vADi60qxm6ba1O3tdvWgLihzkiXG8wVFG1OWhw+J1keXgVkup9ZXd+c
jcJKdqSaPvQmemBttMA+EMtxCReOLL9gkPwpnpyzeR6LCzFWKWoxK77vxyXyvFHTrVDBCKAZ1F0h
iseq2mLv7XG67npLr86PsaFfYnsOz6EuLxpzLhWVEd42h+cww1vXaKM231ZO9EObbAhBjiSfppmz
aPCyWV329XbuxpE67IJwKh9D0XxPOmrGdZpEz7g82ou+rMsbW7SBHwrRbKVSIG6MbRNJYUd8d1YM
V4aYHKTXRr4x1MCCJ1NM6oUGpGEBpKYnczXL289vj3f3IDkU1HIpBkANoLWzujs0PC0Z6lX5lr0D
SvMY/gGituD681E+OoG0Wci6UOjfsmlZnUATaKMzBmhduxQUMkr2cLJ8iWK5KeqtrbR3wjZPSC/e
RUx7yZDDycivlWyXh0R8XuV5FrnadEFQnds5OejHk7Ru7wE/uDbu2QkTJA+bW2rDV4M3/pGJ8oMP
T2UW/Z9GQgCPkbVaIw/TEBLN2dq34FWyjVUkaETtgqW9ro7pftZAs5GNTsSW0hcL94tWIaTnuLjQ
q4bYJ53qTj/ZAr/dMHtVP5zOwv7RO6SLGp3hnFa0tG96mSaDLcnpz8SpxZa3EJnzah9ujNCg1amq
w0mBa/zIu/uln3Z4Yy/rNfaQ2JKJP1njtskvHFIhFOl2TFAcBlrR0h4Owd314zX2SpSqknC+NuaE
vWDorEWUbFwOFRETxUR3ONKjbSXLE0T2WQ1Jb0RITAdpROplR+mRN+hqTcNEZsqknJElhVLEQjBy
+BBaSWHhOezU20JCfih3hbOvyxmRraRKR7YqHw5FzZCeJ6Vhno3DocJpmNMQncetmpFqHfVVunMQ
RPgJt9ft54/Gev34elgc18KSY/ksr9axo9HinsSLfYv4ojsBYqBssinsKRvJZ+x/kbkW0T61k3A3
Kc7X1pnUE0cOsG9H4bxRFZ4OOS7+3mr+5TOBJYaip6ETY144PH69AKNlzLV2C+zmN2vpEjF3bwY3
qTYcywxZbRxeh+IlzAWlMERb63CoxJCFZaBDuB2V7IvkyIBK8sjcmBJ2easI+yO5XR/c8cxA5CSh
JcDvTTf/cLxQL7jj59xBda8Vz5gnHGhGdrLJIx3gDpJc5WEcVKvZRCI/mQNb+mkbPTDoKB9nFPBs
Oa7LKcQEDhhckq1gP0dRuVcogNJ6K+LpyBO62jRzeqh90FmiU7w0qtf1z6EfM2qKc3wHCSPfSLM6
/NCUUjtBJ6TRcCPYoQZJcGRVtF4aLqOaLA0BoTus6ukVH56kvuwXf3JW3TWdau7jgvZTBg90C5Bz
uqpJQ/2Wd6P2xLRcbpLCqa9mOGW+jvrt9XL9R8L5Ty7nm4niHTvm+6/sV/5Wv/ny71/1m4b+xxKR
BlAXMQaclmUmHHDY/dc/deUPdqMA7mTKkHxZhJ1/yjeXf/SnXFNR/wCrSCeRnqOKpEr9O2JN1qnc
DH+9QyzCkZZI4iWPhjok2+BlifGmGc3KeWQHk5jUVyUh7bQYC9b1nOBi3pRh64S9m6bj4nTCYi9F
58C5M2NnWNkM3gUA1t60JviHbPWlaqfi9AdTHjMhbgBfgAW0IHd8n9QeB38lwukbFDPru10kTPxS
kBTfbDQBCNEGAmVLN2Z3aQ1eB57Mfmx7jbK3ywZb72PqOWBeww1l7okfgoe+h5YQFsk2TCuhlV7U
1LH0O0k7fQEO9IKNNdJnESXQv6RYJcyUSNOGJmeI3dYbNOCA53YQd9q2anJx3oL0GC7SIcrFZma3
NmytdIozBECz3VwbcmTqe8Bu9ALcaa6N6bScqqR4slsZdj+2Yw1iRY61S/iKtYAAajAl8MTIUhXq
Lh4I0T4XXdsGQK6IxCHibeiMJ7iBtnyPV8QgEyapEeiwaDCQIImzuI4LtAeaXfWP09iM9Zc6GeDA
lPWYYYEdgAoskLlEjTcOW2ot86AuatPlnFaquHHmwHkcyVwp99j9enExRoVpolVBvRPXGAPATBjk
1pLRo3oxP0wJPcL7ykzfkZ9W4doOMa9tayyJKmG/xQAOTEKwXtZhhp+OZQfy8sCyilmOXXWecWb9
liMIiMJ35qlT4RjmJewRaQgyEw5vLFqn34RaRt6V2xvtqLXnaUWAVY9dsQqSH2qfQtcxsLOz9sra
Vs9OQN3U0e+q0yX1Dvl6vpsjqxaeITnJl0Au2yeilCg9iFRGvJi3GErkIE7PKlJ14j20wzq7sMQg
4yTILeOBnNlaOyGGxCxP8yFTwpNG0Pv1ilmHHdexMhsCti6t7lQ3ZdfFqWsK7FNuM5gKO3qt3SOy
HfzKzrovKsXzh1bOyufYjK/UurS+yWEsTQSUavoNxJDshwpTr/J0rdMJw5a7+gG6A0lIY6ynD1RP
5bsqJFQ270vnO7FF4UUYQvrbGCUGQVQnDhu7osu3QyTdaczlbl8V6dkUpZhJ9cloHwdjLG9SMeiP
ql7Ho6cKotndJVVio6SztrUHW4FIib0hG9ToLMllaYu1zwOHk+9hVJL401SRa4/4oHiaf2P/K/y2
V3G3zfJ9n7aNb/PmOOd1yY/Q1fo2tPPb/gWzmOrj7wLT99k0Fapf5Nh0eDgSH9RGl9w1WVMUnjMa
ce/KKl1UNwDqY/ppnsgmbshUE17SBnFyWhkRDtEIobW2sZGk2NveCZrkMpVhiPiaWYrsgfsgHn7S
XOAtnzVDQJROn6XVJjNCyfwexs3E5Z1GK/K6IjUw14g5yDf5nGbS5TwGzexJUx1ZVw7mE9NXW7C7
bjEn4jcKX7OnSIMyszcRT49jVD/bQHssVySmJTx7bNWWnxQVXxyJBL4dVveeD1G3PTeTQ7SPT+tC
kcn9aedyw2o6Vq+boRUtolIF36IcyurDoPQ18eOKhtdHHUo6SUkdJ9ZW6EWUP2WNSOrTRB+K+EQq
51DxU9MCFkKeUKgV7ugMov+mUbwYMSf2heppHbSt86q0oUQGY93MrVsHlZn+soZcja/1soJp0VIW
qGX2mvU037E+bCXPqSo1PavzNuPsNBTTYG71PWDIN2+469dXxlul/eFe1GItpkBmxEPAfmQRea4K
cYKkR8AMHXvmuJVwzVrk82zKsm5//A/G0TA+UBkB8r9echoAI2eLXbU7Z0r1XIphelZqcay6c7hy
ez0a8H+U2Ij5MFnEHb4W53DsUxOcqjv2jnZCLG2Ety3Nb3EjQZAqk+ZiCngoPj+0VSPgdVTimkwo
D7RaX5YGb1/G6ZA7NlcocNUMJHQrjVpJcEDY+ro1x36nx9EOjZ5EnbZyKl8GU5+6JdCEIxuIww3U
68dA941xQkEwRvnp8OCdtLBirTECELMhns44POdVi+Pdnur950f8/qaBDk2mFum0MITfVRZs5s2o
UICptGHu3Bt0mLZzMx2LZnh/PEAkaKywFVr6kWsBbG5lcT83VKWpA1AVdNRmI8I8OJ/ao33yDw7I
WJQxCMnRNlAaPTx182RAFTVzuDBwgc9sAKBiUI9VtD44HsKx2eAhBEFiri+7sjdrtpR+IC48tP2V
FLD4CWEoeW1gt9f4P9pj8UofHJGJB2B5sk0UJ+tCM6Qvsw/Z2ywxew+S3GPoDJPoyH3w0RGxDkXJ
wz2wtGIOj6g0Kurm+uC4sxbTIpC7rk3Okj6fWVcVTdVv/vZtZyIdWfaRSxDWWiRlTia3Pa4bNzGb
bqvWpJiTkpb6n49yuDlmXc2C2sBQssyIDLJOpbUIXiDdGmKgMLA/w3RJzgCEMUEiyjktcvnn3x6O
bQGFTnxeqqHbbBne3hUWjcOobEwLrIAUfRtxZ55JqaOe1Z1TXGrTpB+JBHg/RWJLktH0L31L9jLs
Vt6OF84YjKtmgo3gCBNLSfiEVAMCQ69cTmadu2qfHRnx/V3CiJi4eOEzzSHZXI0YhXCDgEO5lbpI
jK0K0yrnAQN4Unmfn8wPD26ZNCgZYxhYRzsaet70JMlYLqvvcZskw7DFdtfdWzZgkFCJoy+Us7Rj
WQ4fHSA3P0+BoiEafelCvXmwa7iZzCBU6lDX9zupjBpfLZNq25Q4Nj8/wPePNQUJZne+gkfhQh6e
S/zbFOoD2G4KaJMzqHTLOrM5phlfPwLLooAGDbU/fuFJWC0K8tZuktHKlkJ6L57pMEsEuWa5305p
f5VhpNp+flQfjkdLTNZJ/F0m4MOjigPwdHYMcMWxSAgXMIl2QKamh55ppYMZGB5T47+/T1gbLLxW
ZILs5ddJElE3Sz0ySdtVYOFDLaHV76q0R+6pLg+nJI+C5JjMajiW5fDhuMwq6JVYdmnrhG0Igko9
dQmvgCHD71VOipcjjbjJa6P9MSlyfycV0OE/P7vv7xkVP6JuKYResyxYrwv0yJksqQFKhrkeTEWT
ytqzCvb7yOz8/imgxaqR8EI5goK9urqIeNF7BeKtAxxFaHvCiH8yBxW7mB7EkQP6cCQuCQUXBkPh
cni79LFcY8QnsqaQFTo+Kp5sV58b4q97BZ/552fv/b3J2phCCE0Umnn09A4HG82w7hSTzlcRpDs1
nU1PaqwfQ6hhxtbKI5XS95eK8BQiOFWd0rRBkedwsNgq6mCWcvhxQy978hjg9jcK58ghrdriy0px
GWaRjbBMprq/OoFClGMqsKm5UzAPwaYzB9gn3aR2EzXgIneW1gnnNO4t8QAao0ZEIzdg/jRJWBQk
eTxQnwdCzyAD5/Kx6vSHJ2FZUmADoPOwVtkZ7DTRd3PUVmmCigxAMk1mMB45Ce8fRQMuHoQp1kbc
l2tpgE3+iLDRGrmiSaTzYp6K61Amd0Cxm/IOt171EOFPPiKwe39ooJ0dC+GDiULync1hkKyg6+fE
dhtO604YkHwbJxVHXhLL9Py2OKjRPWEQzKA8YXRu1i+JtJQSaUSyV095DWFuSiQ3ShMqUZGaVdWm
DlRDuhRVnOnnBpHx5pFT++6RUfgEuMipk/KOom10eBdbcxNlrQnLuC6z+ryDZB0BpVJAbuW4ilzI
hcdyZd/NCIzHI2rRK1y84/bqIe2coIwE0zwSaqHnX/TFOOvy7gj1PXjRwTnSqnp3GTFP06JCKWmQ
LYht//AA1VJrEb2bhqu0g7pxApqRhNr+7ZfUMgozKot4BBsv3v+3K7W0HnrQkzh+0yRpEGQUyg7e
duMphap4QMDKn1Vg9Eeu3fvNLGYTKM/MeayM0DOt3/1zG9S9Hi6gjxCAvzI+RKbyNXesS1s090bW
P+vQtXSrvxcFwK7PJ9tVE4SZiYYUy26KQyxRZeQQh2d2QWgPypQa7igZtS/p8rwXYdx5yWyMiPkp
o1ko0G5IcB52EiknJ51nAE/5+fnHWF1f1o/kNy4fgxUd6qR1bFas0Gh2NKilsZXbbtkONJM165i9
6qNRTPo9y/5WRfy6OtY0Cae5jLCVG2M1eVElyo09w5P+/FhWk8GLyIC3CSuARSrHbw/PaJSrAxMR
wFhn7p1wmwem89Q2kZ16kqrVEwg4Y4i3jUBj6w/dlM5Pn4+/ejSX8cmPXpY8LMfZKy7z8JvFsaGG
JTYLvPbofqRb3hw9TmI81epWguDT/r0dKaPxbgM4idFThwuw3gCYlMjCfDRBrYa0IRJOvaDCG3eZ
a1qDfczGtIIpLGeTaCN04BiVySSjTHF4cCOsHzjteKDBakhoDJXeyQfXrBtr2PUwzttT+AQOShKl
Nqf7yuED+WZOZX5nOqlUXeq1QwYKYd8Iy59qmaDdDcasttpYaqjc92aRiQU+Z5Vk9ObDqHukWXTW
RqVh9DilKmDsOFFKZ2sGCmRat2XlXECTkvX49Sr+pyf4T2MRGvzvf5Eq3/UEL4t/ECjxv5p/pE85
s8ivvI1e6Zsv3/faG4SkiZGQShWriaW+s+xfXnuDkDTp6C5aN14+VCRhtPyrN6gpf7D7WOykCm1F
SjQ8uH+RNClBQGHBPMVzuxg+//X5/qzoNqvfv63wWi/v+zfrAZVlAJ+JbSMvR25XfVViSHGjSKpB
7uekdPs4Oq9q7RIPznNRqrMrUHblAUxAzfzSBfYpxclTYnwvSsDlenKmaLzHZ1n+bpWK5UkkPAht
/BXSr5iy8Fz3LBmqW2EHWyV6wsb8CGRj8vSoAOmt64UX9+1TH6leBb05wd00N815bmA8DslvUvXq
Cfqmqp7Edw4almRXE2sDvqPcBrZvFl5x6pTw53eGfVrZ11ewAAC0XajktIpz0oS7XaX7mUa6kB+0
Hpq6ASNAu51i120sxGw0MPayBPzIl3WYwddOchMRNlzcBvEZcWBV4RnBZmmDJtQmdmpyWTtbR9+n
d+ldvCE6iXyj39UXTb4FhSe7eOP5qiW8j+fzdJtujW9SsEGGkz0CtyvvqJ1Amr+XFE8uSPrxmuiX
UG7zu9p276v0spC+0nYAojK7gKpCTKa4lt1ULS+qeCfXNg03r5FGlGzRwuFzsTdu9ul4Thj4idnd
FBKBaNuqs87QY6V5ikqycJUdwj08U6Pwuofph/QoPU4/5Jdf5Zdfl6/iqf39+lU8qT/a3+qPf/23
/x0/0RXe6T/63/oPgzkJigucAXO67JttMG2dXZWcqxbSdSfBsqS6WgfU+zQts8f0Mm62CMwQ4X2v
VHe2Nhkb6Yf0Sdc83P1ucj9sxO0o75PWp5vqKl6xF7M/ZqSP7Jya8O2rJPPwLg9igwbELK7qyhvn
KxN3gHrDz7KUHV9JyMiKK6SMFs2VmW6dm6l8ydE7Sj7Rx99Hzwa8At0aTe98WvHdSwrj3eiNNbI1
13nsPf3KrX3+nf1U6H4+udbjLqtP4pKG3xVoSmwXvibvws6zLM8cUbRvpmuOE9B3RURdu9HvgYfr
99O1eA5g5TXXWXRm5acj8WtngbYpT0Sne3YDwAzPg/QD7Vxmnqv7tNuGO769EF/H8XbUHo389NqU
t7H0wK0aYlKDvYYOpt2gUPZ4WXj2VGxHKdyEwnIzS9p0/T5JNlPhRfpZDYVUG69Fd6L1O3mGmrap
JD/ngOHPWm5bXYxC9iTAZl6JTzC40IKL8jzt3XGrnxbtuX3ziLjIdQjPFJ6DnuQU8UiIAlXzJvW+
ka4bPD3ZUtJfUPjXdAKH3+I+urzYbDc2aXG/txUiQii3TxeSa0QuRVjHAxs0IzoVN2Wz6XWvuZR9
0dCO9B3tvEaCcC9d9cJfKOmTb4TkFPijylsqOE3V8yT7HUTfiMlyk8nXpfPB09snjAx+Q18cFs1O
NdjVSwaM92wD/MWtXpCSMhnj0okjzlK4Skr0HEL3H5vTGoRrSzRC55bJOexpN6BzymdzQENdoysO
XYyn6lcIj9VtVv1ObGIPJi9LR99iOXI7s2IQZbeRZ7e0mWCuwEvGjXyS/4wAILLc9eB35hExeC3S
JW4pr7V/XiFj4KNxRWN33CsbxEEZSXDWYxJMnrB+OYP0DTRKapyk5X7SzjLHhzLk2uG9UL7ptsGR
7nI8TfnXXP4qp37Zn8Gne1Jjqs4gOCxSx+bTIT3TUPjLts8u3c23XXotT/coAPRy24fn3YX1bWA+
VNziJrtxZCKy3Qmb5Mv/ya+6i+bi5Y/5s9e/kZleSYrJ3XmZ0Lriz/8Zjdf8Ki6i0WuGPRPjfEY0
zECTAuKCvPTsNna7gSx3XemX0P6U6ZnbXgNJPz43aUZn+tLAXz6pyLP8UN9EHc9UBYRLhgWKqCOV
n5Uc+qd0a9WSF4b7sJTYEubQRfdNTAqWgcyRzrc9nZLLK8p9bXzJ/GDwB3uTUDlGpRcxWZsPjcy8
ypKuvOWsAplfUgoq0oRDzs2z7eL06DZO5s6OCia06N3a2RWNm3YuPW2nfEgHc5tucnL2rNIlW8F5
Ms/j527wqqTx9OpCFJdm+LXg9RjQOMtPWDFa+IvEdr4sIQfrnjF7o/qQ1zruycwLe4me7uhHNs8O
qgVbnf0pUa9by+b3sStVT5Sp/PzU4KGN2m+6MfolYeYOem3Vgu5cBFviBn6HBmEPMVMsFZW4K1yH
BPlE/RIoyTMv9u9xSjdiBPago1tB9bOpO/k6a2s/6ExP1id3nm/kgo58CIzH0Vy7U7xOV/YN+UhS
Wp6lprwxJugGUrrBv+4Pw+8hPLcbqNQD7jglcSNZED98LWkEKQggqi6N7Y0+RTeRkeu+hHN6jGYq
9qQ/uErTn6nOVQbOHfwkcVl+ouoECFYbVh/0D8qQBIZ+3koUcaXx0VD6yyRWzkcjvbJSeDKp+VPN
ITrqVyL/H6xSr8pf+V1b//rVXjyV/2dZ4P4oSgQDoWj/7+FvWUT9uf5dVn0Hv/Fflnk33a96uv3V
dCnf+gpuWP7lf/cv/1ws3k/lr//65w+0H+3y08AwHWjMFMp9Cn3jzxah913+/I99syxBm7dr0L++
90+RmvEHJQNYPksbeKkxsaZ8XYgaLFEXxA87I7ZgS77ZvxeiqvnHUiOi/Q8UB5ew/tdCdPkrVKIY
vahYKfTd/hZicLUTxRSFd2ZpLQDgwfTzUnl4sxNU1Gx2KoP8QksmE6nTG3coYFdoyTOpOKCsSebe
krb55kR9oG9QVvvPl1GRAiy4ARbnSPAOt2j8QWROsTA28N4KtwWQwwqWqMAJ/zm5MZdTXTB/mdou
ztJrIqQt2LW84JNafIlzh9lE5pmX81jfvnyw/+yo/vnnXfnptur/PXf/uOganu+/dlR/fd+/72YZ
mwQeMZxSoN0WbMK/72YkslTkYf8R8UJF9a+72fjDpqZN3eylAkfMxb+3VSp/xY9Bh0x5nWcOdea/
Huv/xrZqhXqke2TAKFlKyMBxqN5YS3nnze0sdXMBQ1ZoEM/DUw2dODuOYCNAOrCMUBWI23HiD4a4
cxRegrM5nPRoQtDxQdA2wGgbEPVOxtDc5zPPQwOywvvPHfa698YX8mYWeLdn3//4td6tv3zH620l
KdofS/gj3km23kxES//o9b6S1EXlu5oL/9TymtYfqHzxrXH/aIf7dVP7AyOqiraXthfCNvNviXsP
GxN4AulI8h8MOzjUKCnwHL29r6Z6MuSAtYtvFeKqLoqQ+6oadyjKmo0zzSm+RNjmb87PB7PkUh//
q0KwjEmxgSIhvju6hPK6SNeZhsAwWzZ+bTXRUw+vZKsMyk1u2/11P8jGkeEO5+TX4ZZED8QWizXp
xd365tFp5ZasJ61q/Jwy3q7RyxJuw5yCXivNzedH9uFQSEbogyyq6bX4IOjSUu5wkvlIiGXoiY4w
XL2bAseVCwSQnw+2FFLWpxFpGyoO5gPcS6taZ5PVpGwqYLLQkyYErUGXi5JUe6ziJLtD2mluajb8
g6sSuXtBMUk/Mv5Hl5HMHfMFn8ssuLp1elkOYKZJtR+adnZWds1MbaOuz/F4xpuhkrQj1/HD8Uzm
Qdq6tMvXx0uKXwkpT6v9mYCGW3uuqgtz1Pozkuxs6PLHoEIfD4fRHgW9sqjxD5+MKusoH4d67ZeW
ZG0cCVFpSyAGMDbbOBkcOz35/HJ+NB4FejxohL/y5C9//+Y2bWDD5oRlEaJgj2BPQ1O5loeUJFA1
rK4GFZXf5+Ot71UIjDLKIzxOrMZQsKwuXwpwCmXzWPt5POvXSSOoy6upgLueR98/H2rVaEGlshpr
1Xxw1MGMcySuhNrkzT4xQRGG5HF6chJBtgvD7hJ58/WoFOONHUjdZUn1+TwgefHv4VtePwg3LAVy
2qHI71gIvz3JQ0xWJfJgTjIC3Q1KhYH9j4jO+q4anj8/6MMF6MtQrAMRaTLps29aN1wo3JahMYuK
VzMZ8lFEGYqX8HjXTkXqeE07/Aj5RnZAYXVM4bKeGcCSUYNdKKaszmnnrVahpZI41VSRjJN9jXzp
Ulcp2Ek7+u3z3efH+G6gRX5hLNFbhkaDe02NC/W2I/UVSwOpMrZb8ByhMbQqQXFL0vzMCa29nQiN
fWEPC6RNu93n4787x0SKIcACG2UAZkDCcHg5+8gkwbuoMWulfXSmCRNVs9GN57YIE6qiys8B2fue
RETryNz3wYHzslyYclgIeRkvD9ebh7VLdeAUjUj9PgUPziA0Thw7Pp2qiTx2u8m9vpD6XQV6k+DJ
oDoyV7wffjG4Le1CNmDLVupweFo7joJsgTBOqEpbfJkQBYNK97SyNRVfTZfEd20yCtxsrX1S0A44
puR+f+ZpOaO+4fXDwhSF5OEnaNKcXXxblf7YlASd2PHPSC80rzJFvlPqvthUTu5sBwU6yd+95MvA
i/UJ+axsrmEcZdSFikkyo2+S/7DF2QLTQErxfshafknzVv8yEnSJ3zk68m5fjujt65Y93cKXQVHI
imzh8B4eMZGuihJNNtFYEGwpRdE3kO0MGX+mppsx5/4vC2iCf/toUYzwDC9uWNoz6/nKlOK2r6eC
2usYng/CMbaNqfb7MnOIHWtU5XZADH4HQy06coe/v8CsP21Wh2zvCWZbotfe3uHwEa2xkYfM1zIS
nYNEKr6HcvK1nHTtxO50DalDc5GGsnGEGrh+DdJIRUDMdTU0hKokkx+OO6iVlBa8Enyjqi2cR7bi
y7OhIZPWbpTQkfafn+AXtd/hZeVlS5VieSHoKAFW40XASpwKBgb5ScpM9yjCkKaKtqQROsgnNpb2
c0DQBNmUPc6KkBDGC0uStOe2s2u/QuhC62nS9+VQNveSXvcnkeoMR67Fu1uPZxz8Cq8RyiroFFbz
eTJFtYgDY9hgeSE1tjfDje4MxYmpp/hCRowNzEXt7siZQeu8vuVV5Mngj5c1F6vMNe7esgN2m6li
kpQ45pknG309PypaoaW/9aTNqkvLKfJxgZFL8lnYRrHmx0E8m7veoOqxA7ZBCtg4jGN6hwMeUxyV
Pp3umNwFavTYobWSL+l068pdILqMLN66gbypEXKnnSZjLggb0smbfuzVqchP5DCZaVA0Uw1HJS6w
z0AQSYP51Mbclp501IAGisJl025Jz0yzS23QyASt5sz8FrRkslyUek/PLyg0AqGSkOAA8tjb9lke
zUk9hZTcf52h7MteKdUwnXJuddJn1Wq+DbWxSzwxatwHmZokuk/Mg666AYaB60oTaehlBYvDbe4o
k3zf2YP+KykL0uCNfHqYwjGvqTbXueF1yCK+LOq/yLOy1t4UfTnYXh04Epx/gQN/L4mK2N0yzcye
6b2UzismgXArkbn05Oi9VpKmXA+7zGFZsa/C2CJle+6bbkdMwPTQZbp8U1cWIqh6NoLHaRiqHvSh
BFWxH2vrcrSXps/AXihzJzswSgIVAuKKuY2oUgtYZQUd1jQnp7zn31KKVemUqhMgrQZ75FNeZ7Xi
65bUfrW7ulG9Os4mzQOZFY77GLzE02jn/WVXWOYAobgN+qu+H4l3iLqSnmIUZYpEa7jsBpd9g7RP
28g4V+aqJdGsoyun2rF1mc+i+I3grM13ao2JYj+ZEknDHHdUevMg5vAksCN1TyD4nJ9biiyIhhIy
rEhBTqEvZ4kj7WrDaMMtxhFatJgGl3o6NGMdQVpoXlqpwx+YdVvhYaVmSjSd3dd48nGG5/hQhQ1f
2Ryt5DTS45CQbmlqtrz0tcAnLqAKdxreyWGjTKJIwHtOw9moh53wCSoP273ZZHnvkUNLcTtlWdvt
HaUwo60KffOXA3Pu0mxk6jCxk8CUw+AaOuRbzf29VtbIraOyZCGOMU/AoG6lINsEZl98SwFYR75e
t0q+Ecxm+VZvtORey0N63nXdBqE3NUG71eaoJWCwi6nAK60axjfyoKESpymfncnTHGU76LutfdUW
pBnvNfaQlwRla+FZxXLrbjQ1SDyiIKcVZIsc2Hdlm9fnwHIrzXeEVTBCPVDhb+Oe2r8CyyB3c/KT
6109KcNOzru42BGKEVzrad1kJ6wgaB8TedHzOFUNTjcjK+XezXntZTxVxPFuglSOvyiNE3zlfUZE
9yxkOyCfKHCuuzHIa1YyJuFUWZpqmmeWaie7cThh7w8b3lGsUOkVWAOx4FtgCVV/LRSEKTeqSLPK
p8iR3uhqaGJdLuRyq/5/9s6jx3IlTc9/ZTB7NujNQguRPD69r9wQlZVV9C6CDAYp6L/rOX0HGvVo
BsIAWmihTeOi7y2T55AR3/da0+zaXVOKfuLjMOfoYUX7GT2w+ERjMsjSGW6XINDPSBas+hy15nxT
CqsQO3utu1+6LklhpGYYmws4WnbqqOS9MjWuSahfaVFi6CG9QZOAUbGK6bSYIW4yR/dpF7VwVS1O
RJJfxkUZccdh/l1Ntkng8hbat0ZDNEMK/VEc1Xp11ExbaN5Pokoo7S4fikJAwpaZV6ScJixPResG
U2I2nRcllA5b4j03SkoPp0F2aq/qAaFOOAZTcT8PVlnusMENxblul2E69T2mQL5ogrP2NPf1VCna
DSYGbx0sMyX6xrsj7OwaUKVqVzGCkHhyqCZkJE+uN3oqdRsTXnRdvfB3i+kHW7fPirwr/TFz0CXB
5elKqjaZnGF7nuorX+yj8SP4XRrEJi7BbO9HsZjI/0gw7GLZYUuOh6AYzJNdVdV9tw5dk5Lnlzv3
s+nOb4EpAvOYm/PySEF88ZLRYP2Bf5wNS3VSmjFbUXasLWITMJlkRhEXuh4oOGEwLNMFpmLc+YGm
yW7V3eaninR6nWSkcGzcO1dS0F/L7rXOM2/d0VRTPfgCYB4vXbESQdNOAXgAFt9nTaM1B+jqW89B
1+W/ZKSGAYoYJ3bqC0iaemWePPX0VK+nmvccMVwerfVhmydFN2pUh3sICXLkfVlCN5Kmkv+mQn4U
tEubZX4YJyt4jXRZXBl7q3Y4GFciMfFJEM3SetsM+dxQcyin7uzPWbcBMWXT86D7vzO6xnJBo24P
VKBljeQY0Pl2WDO6WZOuD4wPrKHbn651MNJaFfLT40wSRiJJg/ASHO5DHrer0AYE29KWex4pjqXc
3qrbLRLk2NhLZvy2Cm96bId2hXBW2bDzyOPgSrUGk1rYCl0jIYEmNQOb49JJUv+9c9DJQirjqowX
Y5GOpxOmM26iuetXlWBfD4o0XARCUwzzOOTcVpG3ScGr0/N+rBQXEGJ5YxYy+vIKD9dLobFDxplq
xv2K871Kdd+6w7U3bvvKLWUMSX/NrktzfyGXszYC/360R7zpUe8rbxfQ01DwL1ckg1O2UAdJIe65
6Pvv3GWsIBK+JwHYCeTLpNv650ze7ll6RWcStte7OZoNr/vyFBoVxjI3v+UWlCqt1Rp89e4o7Tga
rSFM9GyXeTJFDQmFK1WJOtZbWJs35TTSllmtQt66Vrm95IEefzTU1JNBv8lQIA0nc/gwEOYxJkFu
5d/GnIf+wZhDq3htxVbfExjaLAmR/iQSG14De6+Mpv619u56En4++7vMz5z2oPo8esHTT1NoUyHh
iid5BV+2uhap8FX9K8uqsY0Hay7yWIZ+vZx7pa9zrsPog9VjpMWOEe6yBvPcnFpXy2a/bLQlm5Ol
fywDqTVDWGNtqaicdJKGLxy9wtrRIKqsMH/NdaD2cCXrsFuKzPqdTeayJoRlD0sKuIbDuiy94rgF
ygKEakzaZ6RR0K48dMHapExMIYY4Y0JpIcz8cXAbvi0ZWrTWB9YmrFsUqVLuMfcT00WyTZTvkM+h
5nUbi1ZRUseLINUExgwXw5IdBV6bsn/2Xk1RZ6s1p1eDI809jjgQu13EC20SXKBWss/mfFjPY95E
b0s/xFEWfjFNus6tY3klQqECmMqhm4/f0SR+QA/vikqxt84tqXfMRZ/TzjsEsqJA0NWvBrlGO1eV
4Uu3VaNII6pllnPB/P29MIgCCPmF/dIZKn9Zl072DPhN+07I6DJ8IxC1DpE7IYiL8Jy1twhsCSJQ
0YKOa2tsXTPd5uN0I7eiupkn6Q33yhPjucpCNeyHoBs4xYzBWU5buNB3GrVre9yMluSHvgYzihvl
6ClePeV3VJ7SzpL4wQCyYCw0MyU1tUNiX2ST0dIAaVJaGNKsuSWLj6DnOCwjXtlRNnVxXPNqcWIM
hm57aobwKl9ol8ZKAOCWHw2pzbjmik6EBPHPU3mskKaqGKV4uCWbHU4/o7UNeP0z1bVxKZrmYrMv
ykOdi5bJJszyYz9PTpBuklLHgnYk52gsTs+1vsh6jmvLkl8IDKxfw0StQrLmmZ9spSdo8p07xAUK
PwkSO6iXF7MqS7Rem0FfcTMVvKKbWRJ3wfvcoOwK5nYfeONCEjDqSvJeMXOkQTSiRvPcjb9eYReE
Dyhzk5w+NVNuYk91qOi/zJALNcNQPVYjYRAUJ1kdZRpcjMdBFwPpAmTMGUm32uH3VLrByuO56l9G
4c6SWZdOxThwl6lMi2Glq5egg56JsyjHknCgvqWUSBkobNwmWKZ0aW0TCx2m7E+nK6ufqgYMOshV
lhOKlKi7LZssQpk2BKUT94pSsAqEpUunWvCGoikJapCqxSZxy5kYOzEeZoyTFgUNABOzi1SrDa6i
kHGM9oYMly6xq7qAzY407i6qJ0VF15wVHEwZYTt23Nqb7lfa5yrUQ1SHHV1XGkwhCwVVhVeyw0Jr
DOtuXQ3Tg9bs63fF3aXTQlhBPLv0DyWGNTQ5MQdVSVl3zZx51o2p3J3NqLfEA9NrrJx6fCjaOXjJ
tSnpCtXC2NOIyqLnU2y5710PldDMqy1gQsoZcUptTC5OJ93tqBBujh3SfrR/xjy/kVXl4lUNhpnQ
k8Hw1aG3oE8TVIkOD2aw4jsO9EbDxZDb6rsifqM/u0YnzUtFKIrzHYbTenQJTph3VVMiEhqb0d3P
mW5/VTylvCnuPHNXdIFDrtIC9YfqjJuO0FSrq2PpBo1LpOK0HYJompBv8zkZh67I6QHTna72nT03
RjosU38yVp84XBW0xi8+UzJAvIDmFmww7L5x16jovPZ6fWKLnbnAN4o+LdfnLbMMW1f3BiWoJ2G3
URdbY75dRi+k4GPGY70csStuyw5ra/9Uq2Fid1082tG8me8jbku5CEJ73O2+p79Dcvqay6siweb6
y9eo4q+k5geLwePNoM+WdlOoIrLZLTt7nF0zC5Ju5MbcldsIe90hnScuUWftzQx44CT4JYLXujVL
HhOyvMi5Fwjt2GNKO7abhu1M89qKY9Q4k4y3ZWKkK4YOHZ8yOyYWK1S2Zjz3w72cuHIEK92cBo3d
lImgOevZa0dGhrAszdcmbKlHGvMewdsq1XZwM+nyj6Mhz7LEYnwKSw7IPmzNMck9Xer9NJBnOOca
SZlJAoi3sxxNtx7GJiBnmLiF3mMy1Ih2KertSLCJHHmv3Cakf7ezvvxZF8t+LOzgGRFnd1O609o+
mm1B619BSjATXk+0bmxb4WSnTlBy6znAIvk9fJT/4s7buiSGyJ1bV84BEv3cnjDw5WEb7HwD4OJi
tM3a02EyZyY+LKNYdv06oY8c1DTcFVEwr6dhoLN7fwV9xh1h6x2PfEceDd2aRTAfOPQ39Ied7sn6
qfwiips88nd8oln2HHpVfV1Qe49EFSxdcu8N2yDuZ58W7t9NSbJBzYPCWZ3O/FTwPAQ+tcRsryMP
Wi3r6DRWQb7GYqyq9ehtZMAnU+Wa466hmWY75D3jNbjbEL74op+3l1FlVslQPK9vITXN9t6zsuWU
9R05poZmoEv0UurPzR6Mo7YKTiSfDBRUNOUw/3ap2LnJUU9wjLheudyUm19YCck+hDs2dS+ttGTs
0De4nNo5gSiYJ4q9JcR3H3IMp7TbZ8ZpCO1q3jm1Gh8zU8s56bk9yOUzuMFjD51yeTcZQRHtQy4y
Ix4qO8iP3ZxDiY61EY3IMp1ApX4fBWW6GWIlnUXWaA59N3f2al69MTUc3f5xGyO4HSJ7s/dOfv1K
TOGiYHbVSGAeKxYt1jkINZ3EgJREUDryBxrHKdyFODOw9chFWamDos8+47YcP8MtYELTbmH4r3pr
ZwSuRG6d9bzlYVLBUT8Gq5MXz7pwqYjw5qgMUhyMUxN3YQ/iHGGd+dW3wsUDPjSVSAALWvSNVpPT
ieMKoW8mr6SvWPdc5jEi1Mjec1u1bL84K9kopiF/NZnAjMQluLNAQS4R+3t1iKJw3QgmPSDLQYBa
tuHUESBmYB7aWpOy1G3NCuR+DTskqwUB3MelrsN8ZzF6nmqHX5pW1TLfgiUEdHbrbCnTzvU8jfiq
E+QghcSLJeZckuoH01f+1Lac7wqGWl5UTEEdU7NychxX3Jcs0qLZYmvd8jerLdnVM0ujh2/ymtRg
EgxvNvqp66SiQPxPycn7hekwfBWGxCfTEqrPT+AqGJctHMQzfyQBYAjQ+jenLygNd/wi+y5Qf23H
IVoN+1iwSXKjEKDSJN0wBvdMiNt69MnS1g9SkC0Tw00OQ1q5bUgoEBAIZ88WioBzeZLo4fNiSdq5
F1+BVRJv1DKZ/TbWJvgyp7G/x6E8g1roMGSa7/ypZaQGdbn0ADfFzik876bK4ZiPk29v5WkcB/NN
cOW8u6pdinidlvpVBqX5PQaWtu+GsQMiU0U5UVnn8gtPW4O0vh/GnE60ZqyOFMbY0NZgZVPsbAj8
Le8wcN3YicodP0+qaiQ7XTrssL1gsEdiam0P/lK5J4KA629nLCw03qNhfXF8zOMTM3ThH2W24hz2
AwaIFJyh5nlnHSNDjW4JHQMNrSCLEFHfuTQynbA1110CQmbuPOmA2Mhg44smHt74lKyGLMxRyP8G
q3D7S0kWmhm7ppqdNFoYogYAE5lykW9UzEppuMfVLMzdQDcMJY9Oo4ETsbHtPaKPTQDWTsnd0NoB
q2u9EQKLeWr6aJ3aUAlC5K7aK0uZXzPJrFUMhAkt5qFEea5IwwovmdALxevuNIjYqmh/wPjAInnx
iXzb5+NMh0Aw5VhLzTyYVEr4G+/sagh15mJqa7pxAri9fmhQG3dOfd84m2aO6SdKwatc2tnBDo3O
oawmmg22Mjq5UgVc/MlRV3fX5yG/q/Fd/g6MHEn3Zspq2IFDI/dWY4DlcYBvujpReB1Q+G4r1MO4
Gj38/bWAjDy2aN7BqPeUzCxV0s9GOx6t0WGfouA8a3ajmiIrrnG0N6zY46iA7wKRrKPqfxhl5W44
ydTyRPSOWhHnbL6IZR5a1BQWGon71BKtlI9+2x5rZN8jf4LkHKq7enjLTbivU6Q49J8BbES0azeX
ms4OGNPdq21GYi7yqQCpjvq639dWQXQ/SAibOyeFde1r73uk3vaUT1fX98ji0g0E3FaGUs2Bh266
N3sWYstrIlbD0hr31ABstH4SZSfTdSskyG249VSTGnk7xQC87R2yfhpTVOFtb2A5kGehSfE7mWPg
GmZQLR/SHUEabL94n6NZeQn54KpIJvaQMc4JOiQ8sJEr3zaocRaHalUgkvngfFccWIBKgbsesq3C
nxJ44XhYajG+8ulYVO0YTXEZoKqwsqttIkmNESimJsA7cCCwyahl03MytE1IeUm/kdbHxjcUO+oO
eR2NwRfUC5Ew3h+ZLExGi42q7b1GyTonHeMzG01YhTop8g1FgYVMP0hgQOklnOpyvTdKovv3Kw2B
cs9Br/obs+dQP4Qbvt+jVteueDufCGIlTFJMe9saxh/guTUb0IY7OM1VNx7XgMclWWBmyTYhk+xl
qtaiPXpeHhwL5D9WHLD+EcOQ+26C7UI++o7w+kvVmPktn/2k0woJyX3m9Q5Kfy6FLBnqwmR+yasO
/Flm7g1FfDnGHnIUcT24Y0kT3NIWWzxRlUZjMqQ7mRl2m7n7BqV7kZR5Xj9FeVuwhTTh8rMo+9Yj
LzYLDMpNHPWmy9DY0m2TG7csbFA6TKH4MPKedXsFdyAQHN6zS9EDd5SZ04tQ0XDjNfNx4vn4FKuw
WIeU7Lrbqdp4CvtowzelCBCH0erCX3492i/uFtGTfsV65zizNSkKVW4Tb7kWzm+i9BuVrN08vhNj
GB7IhANKjDLDgN8I2rXigvSpfikL8hp2cNkO5gtn+UDboL70soCTZOU1AEIuRCG340b4M1cdp3MG
BII/iccSB0fUND6Jfn1R7yYDhuvQG215rn2yLJMI6314bOXqPUVsRhXn6OzLh4JN2QIOkvkjAPf2
5EVE7u/oY+jLw4ot2r5l+mNjaQDksgs1bip7KuEnZNp0hbn8GY06avAS6UAGr9AtkZc2K1TkoR95
Xy/Gqqvi0W6D1rmbtabfNayqIXrqbVEHN27tl9OnV9MLBSZQgS7DUsoHy6tbKntca/D/T7Kq/42/
hqFFE3Gt5QhJ3vq3gkq3HVafpVGnTlYuJz05/r2pbcw4rXL2NlHifykE/r+y+58R9FyrT8knISAZ
PbZ7tZL+x97Z//a0e949ve3S//5P70Tl/hbdPz3jxPgH0fe/+1v+JdTFVkvUoUnyv0mgE2Q7Uou/
dLr8G75GdID8ba7M7FVC8C8yXQdxL9pZmHF+FZbsqw5IAjwV/+WfHftvJK855F5ZFHDgc3D/M/rv
v5Ky/lWn8O/+xf9XPYYAhxUN1Cs4WubFcJtHdDDFruyH7ViCHsXloopD76lbrzEeK1e94ddJEcuc
pOdWZ9Mp6ljM3aERsDqqZkmt0zmSdzV43WcY6ixRhluB+vskC9o5aeDaf2fzLFgiq/68WqUVh2J1
702w9V1Vbn+YH364RtHtV7DEG6PJcEXRSMS7/LQMcMktGbyP88SAFqgehYRFH1zEfBYDa6YLLTrA
VVGJpUr1YnwSNgFhhbbIt51LfaBPaIkbZs/EYozqdbAT3Xwr25ASQNW911UxPLjltVolJA9jK8VL
7zo/C1Heda3/xLwOmmiyroyk8vMf3/VOcLf15dsUlY+VYd04pnlblPZBeOu2a2s533hEzyTKc5Y0
rGCDPDa+VATRwTVnewfCc8tQ84cA2YzBgoXH1fYNdXc362byrrtkKrQqnOPFNH+jC/spM/8OVENi
PTbQlriUJ4ZaeHs9LTKpZAgo6s07K1jzm27AqGUpYExZX5wBGCHrouc6a059FN7PNsRNO/X6t5Dj
H0LWZFLQGMDyup4mBitJV8HShT+HTJ+ymvBgO0WkWhG3wogT7ZYsuO/K5s+8CjJKhplhp2tJnA3E
cE9T2T6fGyDEqmoo5uS0bROZT/Jkr6S0N8KgXklgnCVcQBxcPkIqexDEsgIf2ZyD58X6CjqulrmQ
5XkFWimgiHpqftoh9sAcUs13PFON9V6W22tbBAdZ5nzKs5/tRvCFh5WY05tJLMvDdo2XVsZinLdO
/pCyiA7twBMXNL8UytE9waTxVNjZzvVUcA6ppkzFqLuLtNabwDC7g6H0K8vmmhDRGrqJjSpNQwL2
wF6D3RyjoL2vK/lCdMEO0z2u0zmuxB8CcfflxDfiTIcx4geUs5PMXbFTQxkX+XDqAdbF+jmuDLLz
iCfVT+TaPU6ddRBcwIqVasztpDN/wJ/GUaV3nmh3BlS8Jgg6w6c2Vh4vR/Sgw+YQiAez0IdlOlcR
YaF39RzCOpCH57y5pXfbUZuRhcTiU39wH7C/xhNuc5OZuVM0qL7+/Xj8v3NzXH+X/2ll+3/Eu4bn
5T8+/v/rLIGK/uG0v8ZQ/nW4W9gpfBNhGVpJ6sR8xG5/ne0RDgzSX8gqsIngJ4eRK+ZfznY3+htH
/d+dGwDc2Cz+9Wx3/b9xuxP9QfIQAQgIIP9TZzvBKP8gtKIvnQglrhYLguPqS/q3QSJVXpLVuekq
MSOVnSUIcUQZHQT5R4Y9e+8E4zkimQCfsjOYx1K7pL3qz6BkalOoPRPwleIl8tZ5BU4u6tel6lGi
jKCDOl6Kl9Xm8C8K70D9RxK1Tg5R7VGEXPOQQxohynmRq0MkN2JZNtadcKHve3hAi7MVn+dpBjC1
6w/4pP7Gib6EoNvLDhF9ZDVFc6JOXVmmV56rDM51cW/P0Un7yKtwntx215TaWj9JUNnOfYd7i6m4
SAC6TmNLDEFjbveuXzdEtpTvdmaP0MCYewNjZ4hb8CTWbCNta66wZv2hLdbkStQHaNX9aBD6DgHj
yuxDrcaRxANgBYC6kqQFkX/2tPEWy9kaPicw0qEMP3xCqPHgz86PufseOF86/Q7BbKf4aJ0jkqhU
XRvOpI/HezZfR5qLOrm8zrX7ayNWBlq5fu23s434pUSDuw+xgTcgAU7VQVY4+hLVxjFQAA5WtJ/d
Oj8vNjBPVBVHd3lydHZeik6/BWg4ZPgSRPfBKPg5vRDtxhVD0/eiKpykA4s81F0Rb6zrj2PlA2Kb
RxCFA1vJjak/C1VFjw2xjW/9EI4vllHOt2bWv0EZxIaYPnN+UGmaHxY6xsYcf9jucJ7Iue/Fc1XI
pOUYRoq3NHFbTHnqA08Tot8fG+K6g+hrC41bcNPL1GiVUhOLDG05e7Z7dUc7pysIqcKxfBOwVCQL
ttwrptiZYf+Adultcavxi81x+R0O7xlROJ5ef4q6SvMsfCA1/UHYS9KMj9f8LCMTMXNDGjk6T9t2
6JN2CAQAervd4NCJpXBfAjeSb3ruXtemlrFG63Es+7XajxVJ+ZOJ5Xsmqko7Fr3eThogu/K6Vy8I
d4t1C77zaPvDxc8AZNqtx0fvJsAhd5llxhnQv5zLY1t5jwO6o77nI4UBreuz29jQTQ22dv+w9O3p
mqTvIx/0T9CtidOasVm4R41SDmgZM1H7GvJwe8F3lbdAi5eay0a2lD9B8oTexbPn/arwMfuYDSL5
Al/4XDa/tvySr9WrPVz4T299p553tnJTX31u7VfEYsvY5hQEDiCmIpmksHSc15e/c5AzxZNEn1zQ
131ZUKmmHjWEw2Nm8/872LpHwZgiBV8ygIIhwdXK13E1HwR38ZqHd+bm7je7iS2fCAtAGhq4CHk4
N2HX3CCdiMdoeBl9WPbg5NCAFGTKJlLdYrvr/STX4RjbFZAJ9UXIUBx9NKTxRwNDXrywerBqceuM
85+lLD9bgShuW6uPPt+CQwGYNirnLkJ+BuNWjmlXeesv5H/5xzYM4ePS9IyoWTelJufGrnOsl8JV
6rzpkKCLLZr3YuygPB2LV0uQRFIZcIBdJB5s6T0LB8IqXG4pWDpUTdX9qUlKfYMevbZK5S47ffbi
sQl2YPR8YUSnPiED3XuyOAMoHVVh3M61mQpSU7CmfW6K4XFquZ89+8tqxLHJpotYjedsgtQMqh9u
uyRV3k0AIwp9TwMxYBDnvMsRgKYuVct4EHb5+DPTaFj6Lkh6Zd93zp9lJJik8vXH7FL4SvffMCtq
LqZ8hxqs+F6yBcTYg6dDx7BG+DYJrUCHJ6kyFR2D9WZ+LpRk3CDmgjUCqYfFmaZdUJvRQXY8pmMY
wIFLz0jleB171rRCeJvHdLJTszV+tHZILIQwycs0JDfFZv5SY+gkxJcTrLGN6w5N8G4c3+1g/KgC
EtKy7EO0Z0NE4dNYfg8SRC9rAuq0ATZ5ySD9eDkGjbc5NYL70jy7Ux7P0WFyfvUimdC45QMn5HhZ
m/7U5urTr9oizRBrwSSca0kyBY/h0PPIOj9L+ADCt3dOyTpBeEa9NGkGZ9Jr91rAEesMYQXdcgdz
/SC8AnrW+GEyEQYjvINs3frgbYgXG8Q7aFyXJ4uAn2oRN3a43Qxt9VR4/jO7IKOd2VCbMLThXTCU
AMSaJJyrfYQfT5HyokDy7RvppQyspGScUemlW/gYuvmPtizTHA48K8N0ljeu+0zZBw+YmRRm/umC
Xtg1BP9UQ2jphG3nPvIpDO1PUtzI/CObxk9D8lKPZ7LeYq8Z47kVsbKCXdQ2aREItEr5HQjqIeiN
W083P8pAn/zxtW3ERzisOIooxCPwicqO3AE+ZUqkj5RS0sGnPC+agjt/yMkSIfaiUOKag2gtMfTQ
jbHUjzZ/9sm95qS1eQ4lATHdorrNlwMkFnBXcde4+HkU3/IafburAI+20zCE4qkQ1SZF0xxmHDe6
Gk8zRFQ+MGhg60+8XqlT1EkSUBrCdQe3/tEb/Uu2dF8u2RCa0pN4abO0BWSm2fwGp/K+n3r1DNq9
L+rwGwmLn9q5+z350ftkMWIv+YSEDAwWSBtpRiv8/WpbxiUzAIM7j0cl6sIECoir5If2ERauesN8
hN6G6rMPK1/1SaOPT0YbSRE4HUsuP4ypXkZNDUgUgcca5R6Tza4KxIfntKQqZY/WuFn7cUJtPWLf
VCUL3rA1tCFyVBXTtre44SlGStDiXAaCfDJ9mJ0rCj7AEc1vk69OcOR8+AN1N1u56di0mUw20PLQ
uvQ9cSnViSCvKjaJzDuMAZ/OiAylq89UoBwbUqIyd7mU3YHpoIdhPHGJUVgvsz3L2mFro9TXJRS8
Hc+m8Vs5Ih4ifIrEaFjUOg1O+7ga873t6yej6NGrZ+0PNBloQfznepx+mJRwts5h7v9Yq3Ne5MXK
f+benNBfc1rMOdHoAAKgwBr6Hw51MAVJ/7fFcKvCz8w+m+rN4o3OCOUhX3MZzt763lHcN5rrsa6O
EZxbB5K/Fio1ojcHEADclPWd9UjvCb8q+YVKI5sXhIoEbqpN76VqPMSJ+rjQGtnn7Wd1HfAms7Pf
BQXydubBr0PcQ5p4oV6P9gK3hcv4YsHWBoriHmN+xjDi77BLEKBb/TFDXqW5vuQuxG+PByoQ6q4q
TigzL7pZ085vzTutR3Jc3F9iHmklMd1dWPVHOjH2psPulQ3HoYnQugxlOnodG2n/6Ne4QEP9BW93
XLa5iwXJLFZon+3SPzU5Uipz03vP719DqMspHJ+wytiCx6CwH+fyD6LDdLNqTlvzDBN9drbuAa8X
zHAbQurCMjrB/IZ9jflj2gHLWrEjsl3nLXsSHN9cJU4lo9Od0ZToDmUGn11zcF6FLjz7Wb3LVat9
grVGQn1pCeG7qMI+3F9lha08O97t3KLN9Rrnj59trz2KqJiIyiQv5gDo1smO/rqwVNBX0o86ZMl9
9Abx5YfmRMs034mv4c4q44ka80+9TrvNMii5se7Bek5L/+31Y5p5rA4t6/25MbEgc9tKr3qet9fO
JetG8IH28uTUUVpstoPmIbw1G3m2hHibXACtaH33iuWtDuxbqJcL90Sy2Mw1vUkTNw47u7gl3v1o
I2WJrW2+aDnaCfaOhTMb5hRdOUoZd4+iwuYgtofdUBWX0YfKcwn52vw1HoHS2n5+qeR2jAySeKfy
ZeUjpxInle11lcdZoJBFpHJqiAxT02vYambd2SxgvbZD5RLSY+ZeOlTTT1myBSyz+YvRVfzwO85/
EnDNu7z1XQ4P1R1K6cgEvbxLxxtMaUoQjiUSI7BXtv3xEpApe8zt9TAOFgYrvECnpsrTcsqeG3+j
r1EbeAqlGF7FBlSGartdgnvA7/peb4jDfItoKBe1XBqRZLVt8DftcMiA05BFhqmPGS+YG0b/kQ+j
6Ix3esqzB8Nm2VOOTcjcpPdrhqtLOMMxmL0XbRh3YThGPPAhTyRmlnAvjMUilo5eHLvbjn3I4tdT
3BsGhfGOewMYpQuyT8OPHioIfDLcmNgtu75fqwCX4lLLUwM4Q2hWz3HgBjsazc+4T54C4aAP6pGn
AGeiPOkehMrqRBGIVXk7ikDt1HcHB7sVZFHVdj8tv6oe0JrIbyQj8hg2BIxSIpJQuMzs6qDVWoLK
OIS9IW+mwO0SXyIAkWWZjOUcUVrERSZyIw61aZw95b7YkGcpJuk+adi0vK5LA23/VLZ09j2cyrF0
bQNPO5q/TUIzBko4J+afw2ARcITCL1nNAf16tIV8SXvkBxaCwvtprE9lIB6lGd1TbJXQ/YwGRn0H
2xgvLmZBn+7yYLN/O119Awl2H8zISa4viz0TWNgyPU6WwfbXl6gXl664Z4430pJl9zBNfG3Z1qFO
8Fq5X4UDJ0fEMzuR/BwEzULCenIG+7jK4KYfx93/oO5MliNHzmz9KnoBlGFyDJu7QMxzMMjktIGR
SRIz4AAc49PfL0plfSUt1K1dXzPtlFlMRgA+nP+c7yirvIw82YeMzizbe2v0bjv47g/mhyUz1e+m
Z6TVhh/ATrdm8dvzn6PBeLaM9rHJ7ScxFvE+nOLfGG4+RNO+VwWjeK27EZZIF5ptXoCH5qtmdj5k
xKugJ0SsY47Mo9q1plxaVU0G+qvgEn+InSpZejSKBX1vOYFohRPAqceBmvLxcpBIu/ml0UW0rij8
CGrm1qknz/gz56CdH0zMk1srf8eqjL1W7ysa0dSlcmtnJfIcp3DXnjShibPJ1HhReNXa56IwV/qN
6D5uyWxvjnJfJN0n5vEB69MsWWSccVmTy86x05qQVKsoemH+9FiV+TkU7Vma2VLkHKbk/NXjRqRC
yVzgVAwx+MS4F9muR4dD2zSQ39eXep5uuJXfctmvVUaB2OROH4PWY7NvtaPrRT80YJpGlB5ywiql
3n/5ykFetFMu/W7E+1i+4t1Z606MaO7CQazLFQ6bV9JWfEC6p4JS+jSrudHCZXSaGu9Jqq70+mKp
cgLrvpGYDp4qL81XzCm4rEbU7c174F6bphU8+QbN7BbwhI6JYvcL7h2Zn8LdhKO77j1jmRkD1ijm
BHi5BUfJwGelypxp2+Bed3E/o6KYL3MKCy2xkTeMlms2ZI1B7WJM56nrfgDm3BZeu++oyPKU3HUW
ksYYMnj2u6ymQT4/RhxRJwxe16aJz/izFsrSnmFa9RjDJdqpSD0dZvrQb6NWdke8cTFH0XHX08bL
rTXFsMKJqDv6tfnbZq9TjGGNgaMf+GjUtD4S534aRtqs5GjsYoJ/58G9H040wuJDMEsPB9QQMbEd
hDM8kFaJ72rGo1VjUkp1a3pV0twPMkOUYtATqB5LW5e2n7UjVv74lY72Ej//U5yM5z6xvqvSpua+
GupzZEnCBwJb1S+8xwMYtahAaKrZee8OQ33q2IAbXHhpXW1TrYX7GZYH/tmkwvT2scSmg5coNFZq
gMU2WuOlr9SKkMuC5sM84A9fcr55DaLzUMGS05N1VjjVRlcec2ZKb5e2un/mgE68AfMiNSFxHj8z
F19hbCNxMWABEog5555XYwGAhfduepW5hwN4steljXFRyMHeE2G5NV2WHLtpnFZuQuscJZHMJMb9
bLEpU94xBqJMs6e6IUhYTBjnjSHOlprMPN4qkn6Ymn4XkEoEZoJr2k1r965SlK7NTWQ7KHcZ9v3a
oMVqrYf4JlYJ9uiF6snpschnL56JsJdyF2C9fusmVQTRwPlFOQXzGwB9INWmM5aP8ddUJNOHhhfg
J8P3EHbnutC2SR39tkyVbPBRMI/IKKX2IB1jN0igizZBpjn7Pn+mP4JxWriIcAFBtROPHS1vuhq3
mesQabV2WL1+rATtI5u0VSGSB0xvazp91z2F4BNRj/kUd/JFs/RdoTW3gZc46Ov41mLcC0gU/SjA
Y/cziuUMDFGOcUoSQV9WOBls0RKbz58867cF/DFP8pXKrZtf9tOyqK0Tdpwvc6jZRetq1zfZIXGJ
vJpzeEsBCRJZ2BBiZRei+27bKx79/P65xHlyawr9VLj+uNYjutSp4U1e8vCNnObRVDe/uNVOuY0G
sS7kbFwQphwRoXMS3k1HgRO6Nt5nTOQAYEW5Yg60lNBl7XY8JeGntDC6uW2QzWhyjfVKsqMRrya6
HJreiOXf69NzMmqLmW1JU7G21EoGODTIcBaZXxE99iB0toaBBILzYu9WbH+5wWXAqB8Jb3GBS8Sb
pmM4LDOcDw4ndIR6KDPeLZEiSJVD86WAcuX4K6cxkwWeIRdlpT6k4qmN3KVgMSOSwxiU1TNKDnll
7D0HtSdBAWr1lCTZtNA47ZkFYznTpMGTa88EzxFK6hSoyXsZQzzVIvSA1cJLxNYSSK2vg1K94WZv
UaWnKPAkTm12nkkwuMTC65AEsF2a7QNaNqOlHo3Daxw9FNp7haebUAcaSfRzf8GcXoJ7qzdao7+q
nLW4HTLk+uk8RI+j6+1bV+ycWCfZk0A33vT+S8bzM4b6Q1dU75mt02jYhytT5jtfsSQP6rFiuQiB
djrhsprFYuCzBw1+6nt7U1O91Az+phx/4+B8b32aTMNXB2Gi69cYA79TbjkaAmjWFUs6BgnD6RvH
7Qhjq3VcrMoO+uJjPH6bxUfuvdLPE4Txl4L+4+MOMjDNO9lbm/xC1dCLBPsf0Vj7bvEezm0OuaDl
2mAYZ9vHoY8DnEWjPRTRj6zYWYzi1FC7UUX6xgOlG05TE8Q1WXE7X5CIXhDsC0KZemstfnGdbM1F
l0/OjvZm/E4YdlfmxU7rrzihqgWAmW1T2NuEFrxaOFdRPnrWRw5m15wY7VXmrSAMETQ2UBSzx3fX
ZJc2yQ4h97YAUM3KcEA6WA3tjqjU5DAenHn4LOzoqwLqQt2TvOaeiXhjX0WhH/E/L+vyXuE9M5zA
9LxvdPPlTpF16pe6P5dMQsLh2bCStYx+RuYJxKEb86UcLoMSZHCeq2nkwwUK6szFddY6fU8p2E4b
sd8zjqBcY+OMapVn3t5O+qPeVIjCGNet12RWu0QOT7n5ng/TvUOFDk57k05l4Izx0ggPkXizE29b
gi9g7uL+6gR84WnIj2WbbpI6P1TqEvpd9WQkMZqTtsWejZeNuEnrL93wMUnDA60FC6z1G8uc1ilo
3Zn8KwlXNn5vocorrvHFDJ06Y/BvP5UdHCicWicnWUXqvcOJjOCrdhqTfreBxYhXsNf3zHmMhiTf
yjYOhTxBpcPNxOO0z7xdm8w7LdqXnJDjdJVxWExWZfmcz5fcKdZCf9fYxtOjrPYjtrCUM0Q8PlEB
fBqSVa5PbCIhzw44bytIMoxVtJDkPDL3q6GtVdtk/iKNu2RY+5CDY6zHF4/ezchs8TS2JzTmarhL
z/PZEFwjB2utl9EVMOAqNwA3WtsYkGMDpTtjilUBOk9tjkqoa4lHJFaQSq/FpebAFL6wBVCCW670
+iDKg8hPjv7calsS1CHo58QIKvk9ls9Wy+BrlZjsgdK91QV/1KhOYYIkwug67521RiVpUGjPDS5c
lTDs6Elb1La58kh1UhZOOGzhAZ6tmnNj8txGTLOHNyt9mLEqlkQVXETzVB7LcuMlmACdnbJYWBKW
KXNNq/fSHo1PY/YeY7eMgqa4wm0jvIj9k97yADTJQaO8eRkVVNjAjT3Re0Zlne++TNNgreCebDOu
YByhVlk17+CFBkwLKCLAV82XqMdnOYZEQwvdhc+dZE89+XouCZ3LfZ2DULwLw9wIauyEO3tquaDl
R2kg2uYdUTZVkdGRFxWHH4NTvVsaF1zVvQBGq19SADx7mI0cC41Mnia/ecvG15kwVqC37e8qT45N
Qba3o//d6e4QghW+caV760K7ZKEK7iK5P02bxtVYhZ1ATpdQ51ee3jXsiC6w7a6ukl8grpA4yDB1
pAzazQgQIZiY2t4l36eM+0WNl3tFBeiqgEdeyCMkoI+hXBX+82Q81+nZMolNMPWYtXpV8XxOVr4O
sZBY/dVofw+WtkuqZmd6H75KbikqrJlcQxABHoljnOGcZep1g5KcQTbPd1O3isNXcziU4hGV+9wU
FudvNS9MKjBwviBCtbV6nPMU066y3nzgIbn/5vXyKB3MzpIpG6b1wK09lpJil+bzSZ+srzL6tBGP
l+AmV7451nDJ3WRduyXciMpCi4LPQRb82Ov8I1sgFuUgtoVos0sZNtmbM4fOOpvMK++WggVCMGGO
Nx6KhK+9cc/mdXKZArXdWzaXCwIy8M+tB4yVMtCd5DtsawyW5snvo3mfkM9SWbTFjY2RceSU4mnY
4UmtBTV2K5jbSIuTS9pIu7PBMya8jfZZaT70COa4JOPOeeZ7By9R/VM/2x+Q0FpGP+PNQB0a/ean
UzXec2qhpyxSjL1Q/H3kSezjzETGkYR5qn8ooeFCnztv73BFcWdF+/LHxKg98G1jRCpCYol6p9i5
/nTCPVJj6omcZRlGWJe8uH7QRHibO24fnYh/+WYEQ91D5YhDqfM+tREZIcN6KIx16Fsxx+vLEAPv
mLRhIGplffgxPegTvehcOUf7UrMeBYTMhm1l2ozRIz0JX7gY+jxC/nxIIbxvvMHX9gXmXbFypihb
u0jvSxsKvXTHl2jk26gHewQk8TIM3laLxQeUwXUGixLLkIm3euYKZq7bfKDTBEh+X++YEK8jktv4
wXbS1I/K189uDHQ91WiFN8dxn84YbTqfqoSsAR4wa/oGQom6us50MKqox+hSguIuM5GvdelOeGeA
tLyYnbTTlYlKsmlb28QlbaZuxzXJMjXWk+gpIVFpBm4bI15mMT8X+2y6GZx81RJU3GuWcFZMcaxD
Z/M7tUwd0GhVRtsphBCxDkNMqq1e3oRllrfKYEDqT3iiyO/VG6tMFeb1xPzltvKUDYW14qoJj9wd
sORL7jY9VdxQrJEqAFKoxxrVhbBZbVyHXI/x+EyO2lpzzqy6GwtCA46ZTA91XzMjhw1nrKXJ3RjO
pxcUloGnS/7u4GVn5zI0LcSGqLLehsKtf/q7yBuZxrCQA0pTDgfgZ06AfGOq7b55B4n3hVZ3mSsC
IFbWoK4UKcNgqdWngr+Hk2HquVbNGv8JpjE2MT/DH1eMMr96OQElj3Pz2jjuc+8jkdky3KaYN9Zx
V1pvjNwZTONVxmw2ayvIY6we5WAsdalTPDEn/muUxZxzczVgFTS/47K21bZ0BnGs28H6aCKG3hF+
h29ZkgMMcPjvXR2nXzxAzw9VUQb+XKO0OXGHJXcut4Nul0dHQ3Sqwi3fhWJtHMW+rJtv1RvyQtyQ
myPjSPbbkQg4WxNaDxF7znWDvos1zmV6O3RnI5/Ea1+StFkYbev/6MmIN97Wga+ZRJWRPQaxStKK
okduNBsZa+i+YVy3Ls48r+EenE/5d2O72WOnQnnry7FlgAIrIBnmdxWWxVov5vzbT6lKXLaIRYxi
e0nRT5GU6UPbRS64XY5ud+w2XzKxVKv3Mg4GZI8ICZtvRtmZl1oPzTfFvWYnM1GczGGmAqQR5rng
/sAJR3KiqjD3E/lLDQO/TG2zK9K9yYSS/m7ea6M6pqmPPDjE3kbWOMVsryTp4ZPBWoeZdKD7nzJv
0pgkjrb3JUVfENjR9Gbp4G4hzFD6n1j6jE06ay7+tkacQmrd1jrngz0KNYco9tJL22vji9tj5DQb
07nir2vXTt7Tx+dI4RyaxvLPXkbymmAoThiLK4VFijkn6z3UXCec/pNkkGg2mOu5s8B1WTRWU+r7
pvXs40TT0M1QQNs5nLnVKvQZ53IBm5YVUVriCpli0Eew84QlxKbjvpqia4cAvOpso79mzsjvpzyN
qbThDmsfK+5JGPeYvZUlyFPEsJD71SazIhEtNKm/eGE4N+uaDMvWJvrw3mcEwgFPFnO9ZBfTbmaG
7Qde4ZceFiMywxR+kXczg6Jk6CQsw1gl2KlKJIrQP/sRqklDImSpUtfja0nEzmjFdQzrgl2zNDDw
SWqwSwzi3BQhIr7YeWhdEXjgP7aOzI2zk2X3PE4YklRE7YdEpXUrTfNSg3fWrI5oG+jfKXwVCgWX
nlnhH51S78GVEfGlcEgJBab9qhqwDEWu4269qlG3MB+TB8n9ojbd4gyE4x6zHciqQRQagrCOvJOs
kiupgWkTk5EyykZfdy6Yri6cUYmlaS6SXkavQ+ZSRzGIl6Eq64utyvFqmorm19S0VvxaJp91GG4R
kdShzkLj9b4UroXPHcqU5fRr0Hu+BJ6JW5SZYjM1kr87JjxFdqPvqOmZnhzi2MhGhXFHH/GmoU88
6I3ZPaBUSY3R+5QMgaf3vgOPKW2I6Wi2kMtcFb9iJgkheC2iRMVwCLNJ7b2hrXkjIm05eob3bScp
UxpswetKMvXlHWKoUts8HgbHfDLb8XRCkPusOibmrSc3/twzSVYZckw+zuXZrXyuTyl5c97Dwt7F
TaZvyUHyCA/WZvJxzrS+t3PdCsXfI+lb6fW+5p79IEu7OzG0tNdGPU4nC1bZSlM571jalEts5M4N
lpFzMr2hu0y9GLdFVWfPXpWiOJH6tEmND2N3tpiS1EGY6CHnnT67jmpM1vFdjVVmfJuKxrpMfLdd
wOHEWjFOcrd5PD4nqZc/CMfvjr3thi+VNpGCM7JXA3VhUWhkXedxrLZNBText4e10d9paJwaf/mi
e6Uh01vJ4S6OVlPePXuDRTNMRcCPMntHISfNrpLbph5JLY0ZsY3UZvIfVfqa4w9zpJyphGczqJwZ
kF4AGmLLKlCBmCQfRrLu57Z2mkWTze8IPegz1TB+gkXSAXSMeC8G+v1GWsZBFDSk1BWTdG4MIGtW
ciwQPDUdOEsDOwnhzk1W7pCXSw4Mik2Dg0iZtXSF0mFToOblAQFAzDPhuxllBnUR0CyoJOEOsowq
P/swSr66kDDS3gJypAdZcvdf1OOAEzfCc6LqIvwuI8M7Tsh+Nd6a5WxpOHlSqNFgsRa6Puh7HtBs
C9rW/SwyH3MmQ8kLJg6LH9S4m3yOHaY8hqmddTPm966ybag6ymIApTk7ndKKGlk34uo8qZA6qol7
edLWOV6nMLkpjI0cMb2+WqXSBPjA+SPgx3ovOUytbY2zbiLD3vO1EJkjW9y2dwM9suB4MbNOIRnh
Yju7RG+vzVCCZjPDFMtn180LGxbJi+SOgOerTsylpFrjZyjq5AJTxVlUTs+VLLub18PBH/f4X5no
xPz3KOIRc28cPU/W18yews92dPnoqGbULxMVc18TSLGfLM/p0pr1KVu5kcakwCKnx7cYvePAEBeN
lXxtIkDtzb5PKswxIn7QAMWs6AFRh6FDJh9iZWyJM7ZvVOvRUeRDCjKsXN78rk5OaFjVCjwap+h4
hCaC5BK0lYZgqDB5PIFbIJ2QpcXJD8N+XeUzhCHT1Gi6EWSnyaVHy7mCfDzB4rn5Jnx8zkfTvGzm
Gh9rMXjNZYzIrAHSBgeWwXPzSmNvuuzwGbTyU93Kcpmk03QZK+w8TeLeQuaT69G10rfYy2pnIbi2
HmBKkKganVWjxfN7HY7yqVU+9qy0YuTqjupZb3mogjHRGwQ65R7ANGNQHB5IzL6iwGNG0KfmTL7W
2ijQD5dRD5lPJ5nr/2qcTm4rJ6f7rzDqlUY68oEAIRvD2OfsQnAhlr2aKSZsPEhK7Tx5Z3Al8ZJ3
RjvGlmF/NhEfZmyZFBZFUc2Y/R7yIwtiBCHN7Q9zmrZ8dw49RZEE4LwYXZaITKTGC4vJZ8dUccdY
2CdIRXJ0GLRpDQotPYVTyjsSRinvwiDm4cPxJ//Bi055yOgjPvjiGhZxsXeiqPkqSovdKTzW2bxB
zw5cR3EEoJh4Ta6ZjWTWMNijU9odUJ7xIHpch4S7dcPGUlsc7BIzv2p8wXUynEdees+KGuZAobvl
gCJ+M5Ow39g5wg1eRRAQQ+WK336thc9dUcbbHCGD6Tkj+pHAg65xsE+dpSsNG05SXlaBbpOjM4mp
F0azjbLkmfy/7BaQTqKrZ+1du9lCbxzXshkYHlfNvMtdxPskapZStw8Z9bSLTmDpz+YjPJhnreL/
sWJ+momSL6bv/9zU/1QV/O+f62f+7J74L0P//zklv5uqrX7Uv/1Tm+/q/FF8t//6h/4XhgPgYfy7
dMDjR1Kqvx273/+cEPjzb/1V1ODofxC/FOzCiGEuixqA37+HBDTH+AOO970Yl7JxSmNtsmF/pQQM
+w/aHiwAJlyPPaj0WPv/SoAZ1h+8Dz4AcJ3eAQ9c8X+SEviTN///AmD8w0xKRnjsPDrIzfs565/B
uBQ1cD8JcSYmk7WmZCbxV+2oASGu4r3Ppvy7cET9SGQbS7rRDAKFqcW+NaG5A4YBzSFsDFDKnR7K
ucZUKSC4fCgvio9qGMrj7OjsbjPvtApo28Y5NjZHtkfQ8GCKPihtTK4RTImbliScOz0R16eWaG5Q
e8phZbWcar6zIHWEtX5CuhE1OFWvfEgyHYAY15hiO2I2/88f9//Zs3zpv8nINd9/o6ip/dsaf/+H
YpD8/8Wj/e+e7OA7j5Ku+MdqG5PH8+8PtfMHGRWeSh4/nxYkEix/f6LNPwThVnLXZB11Q5Bi+a8H
Whh/ELt06E3yPQuunMtz9tcDTSKGpgBokJbOKIyszH8UafxnqLFLpY4L5ZluFDpMHWI090zMPyDU
aY0d85pnFkAm51Qcougs3Qtk9UPY3+Phc/vfAI3vH8M/ELz/+okORjzbI7tj/2vKhprQakip/+Go
Z/6yjQyfMSMTLX3CQfBo+lw/ZEeX32C9+J34rVvNLU3k51TUbdBo1rrpxHfM9S9T+Inq9rWyJkQo
HNsru/X+Gwo2X8+//GMB60M6wsjuCMGXKO4f3z98PN2dWMYcw+S4OKBfUx7I9bGm5yPBVgOVwCi5
UMXpVnnKfGoQVR7Akm6aGDRwOs+/ACY7cHuAXvUEkRd4BtnKR6aeILfbc27Fb9BDCZBbSAytVVvv
DN0eyP0wSyXBZ3XYEmfvEiWeWtWZtW4pZMCZ6Fqrvov6XyUq5FIQK19WYbIlIcuxgxn452iq88jl
gyv93aGtGWx1d/SLidwMoGO8mezGi66x6s1MDDxozDvVXKbuUudKuGjc6r2Ygab1c46s2sbkG0un
BZ3EmeOhVr32QFWes/bNkvRcydyju+tC9QwIKe904BXq7GJ3W4cFdwKyBZP1Dbk8+24x1gBt0sal
MhnxAbIir6LdIw/JI5hFDNNF+RIr29+5nvs62/JREJ6oOI4u2hHDUMalcoPzL9u49TwfWfX9XTqE
z8YY9YQvOEHUIx+Q7rO3s4AzVmyofIUfQRNMr+39vv4VTYV+m6E9Q6roy5Wh9YRshtz89O0u3YST
teH787d1VXWXSKdCAc1FnKAW74o4/QI0VlxzP0yOotQ7A5CsFW8SdK0gK+Jsw9x2g8+FSK+qdbET
IAqRVfzQPngQYfBiz/FjbRKoqEJaN2qGaoordZCw0GOzwE876favJCsYHAJogj3wQaSiWBoVXNsJ
yRwmHxAnI7euqIG0eKi5XJYtk5skbqqz0BiK9lnFYEPeL/uA35YxHMZTPvVkvrzwB4pU9IXy/NFO
KmdinRfpAkqt2kqnqB5m8jXLIiLri3UQZcQzqA/AE7iIDJuYZx9Ha+G5vyGEJB8gTZ5hgFoXi4Ht
cY6NdmNKzTrE2JddUJivtdPqjxnsUoz4LhIkqMF2KSFwnZqOO5z5p/tHAGNblK5kUhvKs4/L970e
OTEiKkHT9qK7BdTNdlrCOV+bDFJjDd6kRjqXODWsJ5W4KR+OKHZFg61P1lV6DkO84lnui0+X2BGZ
iknAHhqbtT3G10rkxDNggTMCA4bB2hf9qvXxhlEYkIoV5esGblyOFprEeAyl0wzLxlDtEoxdvsIk
tW2aYlx5XPpvcMezs+ik2FBsWJ013Z/fJoB4bxBc7Yd8ujsSm5jx4NTHIGCwCAfIK23ZdofGYahe
iGk4MTqwgUjEHqYwN9yojohiYGndZ84FzTHw58qcTJeKK+7J0ykZ3F824yHbau0jpeMEeQFyrUR2
n7OR5VEPfRHShstxxGo8e6M7mLRpEKjrwDLMdtUm0Hezbqy/+pFpTdTYzlsYts/FBPtxioFxRsmd
0iskRsdoIMlml93HbBbybNCeunUb5yW1zPQXakT70FpdeK5aIzqxBIEG61tjlUVeuWoNQb5G+RW3
bYZQJCq99wmgDebbpnuQtWT6lZT5FXBhv6Dwql7QRz8xfcgwmyYUfJqh/EDAbjdVWqkfZGIjSCY3
ughbwglK3A4Xsqpeaxm/TwWdv0WnbmrSjU1MyP5QiJ6EtAauORqeaP96GYX+LPBSOKhQMjpBGo23
mY2sCjqxN7Aj6uMeZKuxIzUF7oIF8tsYSwztvMBbaYQ4p7iJoH+V9D3gJQKutGNawJPYd7QCMxCd
li62oa3lSt7rtqBikLmftdWtEtGLnLvJlC9LBIpOLS+yFnrMLlDLJeyM7s1VjZGs8xC2TwDxnFNa
CZT1qQIbyCfblD+27KCDKnQ/nZRZeoRAu1Hgrb0wyb9MNZnLpPaqgy3pIhh9O0PVdUP3UxhRtbbg
wSx734/NYMyRRQtlNXt0YVpUc0fdMaXi5FmpfAibPEN4yKdtNNraLkIRsoKoM3/PSVITp/a68Kl1
gcKACgBuVk1yOIf1GO/V3JYPNH4YTLmaneH5aUY8QlqBLkA0aXo1w4QfzXXkWKgohXDFsvCZb6hY
+NeqCbnXtUW+79JhiZdS4FbHW2T5GOX72ExPGaHAn7qy+2uDXOivDVjZUFG6td5p6FNmyoDOtBkd
4lvtGGASWPSPXRj/DGi9zzCu/BUHZ/tD9S6tvp2NuFQzKaDgN87kWXaO3HDXRHqmxYuDd9EXF5mG
9ieg+XuIb5i3o90/mnUZ7mOYuxg5LHslETdX0u++4yLKz+1YVOCsB+M+q9sTWctWFFyqa8tocN2K
4qVBdUJUq3Cqa34FlTUpdZqXGAeWsHxOua5H2AN6h2UCKAOGRF+n+9tkKEYBLG284CyXloRWCK1r
fBP0rOeCOugup7q8qC9xOyfnbMDy2Wfh0WMHIu0LAFGOgpEPfKhd2qVptsybfHhEkJC0GCRYIb1+
bs+hn90UGGEiSmZ41JRvvVicO0jZlOUFthHsrY7Zcp81pPzUgHFHaXqM08H1jnVuGbvMNsKfDph3
4LFjHADRNlvDlg2T0fQnaT1rR8i5gmmf+89Jy0PKkq2NNIC3AB6bPfVv/XhDeSF14kU6OrJle1sA
Ql20CK2Y5ruyReoFpAtk1hlPds3owXR+GCvZWE+r2V/nsNom0ZZ311rrLhUIoiY2sCnmpr9sHTyN
WpESyf5T75eC7KnuiDN4a/wonSZf52QMtzWU3W1rD+EBMFVzjPoxfYHhPq9bor2LjO3v0PSjwsnk
d+Paq5t0jxdHkqdKwsOQOe23Nt5nCUMRVSuzqIbTEE3OxhJxc7PxtKqhg7pXRo9Da5S7Hu15Mdu6
ufGtu8uWFCwjJaEvLcYmW4/lZ9VFirbwtEoPlaFZF/I2zsJTln20Hcy8pT+pzSzcKxNLJphjhf3F
y76FTYuV0FDK3bjEDILXqSPgGUQKU3V5b7ApjKladhbM56Gvy22fJsbZGHMMbSI5xjZD8rJxnwbM
BITqMHXYvflVVkO1b7HUOqKwniUS2UPUz3exu0J1b74aKi7pFUGv6kG6Z3rG8T1OH1wGhatE9t0D
09aWjW32vDM7afrcd2yerRVVrI51fVC0zac69cSlnzrfocUUuB0b8zlJIv/FU9g0RDr5C6LSGFll
WjpXwJHDdSDPlAR9hMNqdlyfsNHQIUEnqTwIH82sStJXtwk5PJokFy1EVgYieXM2pogDoZanrN3V
NTSKJ7slnGsaJaR8OBEbqxN7U5uSR+Z5pzpvsdSYzUq5Wn608CKnLRIvwbh8lxo49qoGRK6v9yA4
XVx5+B8LF1WA2z7+oDj9kU03M3WwvrLO+ShC9TRV8mHmLnbCSfYbH8gHMZ/4qbqTWIzIZHpYPEkO
2Xjj49fcHpXDlIiwjW9kS5TnZEEJHqfJgocPOF60zup+2KVJWC/w9coFQLlum4S0TRfTVCyr1IT8
AhH6MhfzY1OV3jqKVRrk7UjkK2JindhXvsm7yN+cJD2TN2ZQ2MELdlC7k/SxV+GX5iRU77QEFO9G
ocnDMZ1NMU5iPUoXNRsYLlDyAYyksK+XrXwCrRcfMxLfG4HlC0YOdd11v8MMVJxygUkwkoA65g4c
qUVUlMOoZ171BOwu4wx7PaieKMmsoOswX0zl4K3Rl8VtGOUXNlMiFxPU2dRyCaal9N0L4oODY+Ef
VvrZ8G0YOPgA0L3dd1dq7XZskvFiw8hKh1yto9SbDyUZJMzPWhMfJ0aM5YAuY7WNWGSQfaPJNXCl
sUZWVJW4hIiPsrGKa5yAyDIo87izWtQe3b3DCpnl1YtqKZ8vk/mYjaNHjKB6mfPyU6/nYQn9xiXv
y0wgIGPYf94LdKAEW/kj2LuOSg6wpq/uKBrsgY3X4Sqq7EWFzryccnX3v4IOJmIZdduu9rdQBLdT
KSviWnrHPBgeteTR44o5h+onynRYuHiGmGJQdbKYFT4Ts9emZdPqb3X7f8k7l+W4dTRbv8qJM25W
kCBBkIOeJDNTd0uWLFvyhGFZMu8XELw//flYuy+W7LJO1ayjB7WjajtcTJIACPz/Wt8iBByo31gF
iNfbDGD8NIbXcyrC71RGV0q4DR1wdki70GC8d2hJHOeiqU4oW92ayu8jCuwfuyJ8om95B6Y7Ofea
reGxcozsF3WXYQY4FfRrH+baz040R/K58u/7MGgoQmNEL/Xywd5WOgXEDF0hhs0QGu6hqrygiryQ
0+yOrX5zGVbOWbC0ZZQTBbMPRfNshrW6K2CtIYuQ9omXAFtk8u35sqxI7iSut2qAZpTxy/QQnvOb
Hv3lc7kkVMSd5prDurjtFOAXvySooZqXW9kgQiLqxjw2ouCUHCQ+jdgCS3OPgMXLt6PmLDfJJtqT
buW8xO8bjzYIcPRDTNgWCddeZH3FxOMGDkCJztuqqI4MoINPGvBJOLMFtufLSZREO3IOj1R8Gy5F
cTXVMZ+sEE2RL/z7RpWnXtLz0mN/BZDLyXW1Q2wMrIsrUKg7EKbWZ/bc9BVdfzkDwRB/V7hdIh/J
4TmJt/u1LcyXrhjOVYHGsm3SJSIayt3D7w0gbU/tee7Txoo8t7XvDW1mUIy2dUWQpzhD72GOqms2
pFGVvqzu0n4Hspkfuxw/7D9fLvzfWB13qfz9Y3QOGpfk2xt2zvY3/qohiuBvvu2SwuFiiZd84/8L
niPE36hLEU/nCArTRJfyJ/8Jz/H+Jhyatcr2kDnJV/Ach5h36fO37GCrL/5zwdhUC18XyoTnSnf7
cTbgPWHz//e6UOZNWTwNfP+jKUnya3DwYi8tyPxR0DU29Zp0HiFAxirYV6RYvBTgL+OocIcK9DPI
0y9+oMlMHFtZfOi8LDYRe/yc9h58y5gloF8fHM/aTFA0VNAQoMg2UcC/Bn4wSwFThEJ5eNYi07ld
3ToM92FGLiZogxZvd5o6wcfBkgou+Sx8BM6cTFlTRZksEREVzjPb0+RbXsn5c54u8WUfr1yWrQWU
7a5tlX2mZKnQx8cvZBFBWC9Qd+1UodMjbd0vY4U+Sclr4VbXpLE8WHTQ5inA/8ZHEFtoWJn9NBbH
eCQ9S1P+SOZDLMiYaOfTGOC8MA527ZnDee6OBw7/NuyIZMWXKt0esYjtPkkBGBiuHCpeev4B4uIw
i9q4w/bpnxq7/aZhDcQWh6ggv2h1eE/cysclgHVCduFhdfibg5pIeYUjU0McmTHrQ+ymYcv05h8H
nagOrX9AS3znbm5iLANxakVtB8l0cB8S1RBPVJ112qvnY0V/wh2tfR9wQMo8MGWp/Cr0HD6WWTYC
88IQs2tAOch9QwRL5FtBgiVnSh4c3cxAvdzSepnEshGts8W7GrvKFNDccms3kx0NGNbtVmiuOLpA
Q7cAaXYkgRT3Wdd1H/LAarJdlrAZXlLsn33dqouycPEMFvlwPhVEiHFGSOnf+316n7XoNjdP4ISu
2Gi8fX5ODEfnUKCJaMUmhJAYN7tNEOUgozIODhUG80ns++ZQqB4wvI9ZCmGujT3DQtLczXfsnoHJ
KxrBiN1CXORgM08LIk7KXUnX8wCop/6xpPRGGfkzSRGodAsZh5Bo6vGsVw3qAQMrlIpQ+n3paw4z
lsSdOYqquCa1Axo/MsXEG6YDOPrhB5v3LcbGU0cTVzHGaJo8wbmaG/bgwdxs/OVJZzWtJb7oUdzE
zTOo+P4hnfr2i+jUgNqPyDXY2ihUP7pljtOsbwwvmCBktvCh232e17D8Yrc9npB4lPJmHrXHJs0N
1Ncmrfi0LJV8ohDpEFBDmhec79zUl9LNqWfoYtsVVTaieyJsqLq1Th1+d6sJhTbu+vCeqN8RrzdZ
gWgoy9Q8mQQ5b4SgEbtAHneiORDoBo+t9HOiFClETYgU+3w6zLNN7dhTmzeopR1mJi+2IzAv3Ppo
s8ndla0Y00uoKdWLcsT0XbkdYncA4k33VOQw2ckmMTXGGxzjvFGrHU7SwCOsiA9eHABYoMS5r5eC
QAr+E3cY2Rf3gcHDPbI6UXHQscQqOXsKd65f1PNeTWPVXJbVkGdnhU15/KzpVRFcOXUFPkGuBfvH
oRtYgYrMNJFgAni7VFHBh+qNc+2UtLnEuVzzIINuNPe4n5y444u9iWvjD6vpG39f0Qr3DjMg/Xgf
J2zq9yJH3bXzkhXz+eCMG6u7nHweI/JssauHbaWpUoKmYWpNAEQSh2nNUXvWasdpwT3NXYbdOchV
UHleY5cHmkzZZsgPwQ9gvR6QDBYqwCHncko/DpNPbd2KB9c/opJ2cK17NrGvkyfj+UuKJ/SaqDXP
OZRLtcw0IywfyToSM9zza4buAlLYrC/mGmm0s/bACM3QVshycbmLaO5rQ2ZK6azYN3zbayKP4aUv
dWiC/qwd4h6eVFnnKejJUD2EYELW03Rc3GzfTUFsjlqXo3Mm7BrZM1V0wpGssGbHK0miq87dZXXD
cxRL9XRZJUONHkPC3kwGEww3c2ncD0tDmSda2g7oT6mzhDDPabKxdjnKsY6d7iEJBk6MsUzQwHFO
EEtieCWzohRI6nFmI030ZXs59332siKsIv2J4tdyrfym8i/VKBy4S0Gbn9kjwzhyxor6l0rawDu4
COvkUdaU7DaWGuWbaZb1N7JQxstYI0zaiZCNHRUmHzGT7eZE62GKdIBYkfu7W+d+vGhbWioR0lSm
pLF7COHkw2h5ZoX2UEZs6ZHpV/6MaLi3Cu9rV+decsiT0UZBhaQlBO47V4hdR/9imFuLPbpV+JeT
kSWg9ThF28ZHHRWz5QwFtIxx9qBfwVIr6U1ZILQla6vZ+MZAzNzKrdu9nsl+ObrBJFQ0paT07L2V
wt/OhK75ugxqxJHTxsTbOVmu8FXkcaH2tZejD4u9ZXV2o5+lIbYv0Ao7PybaHiwFbYhDUq7Nc2X0
+DS4oKsjPQwkEbomlpdZOLQvRiegHke6rQQw1MTg7b1E430Rdxq5wMGpUrJu7DylLSHdYcGVWVan
lNCkC9O9XC6pLkxfyElKsNaAr14dkzd7k0/iSbYNsUEJwQbTvp2c7HwsEnNRjsaUB7+Oa0DNDSAi
VHfS+riIas2OY9Ikj1J9JoYDQW/lDc/UqZfyQzB6Mzl+HYw0QYgZWD8/Cb97KMs9SAX9ck0MT08Y
4zCJzznrcoy0X0lsm+WQxDsesH+nWg93KrSeLBKT5LxQ21P7PagDAxJUd417ApmWPNzJjl0LPFOA
TlvPBrTQXPUPi20hSaXMCFsbCqyPViVwf0i6rc8ep+V+b+nZ/SomV9Kc8hRNwGbxcaxynEfLkKH3
IcLAD5wfyYQpGT/3iBktlMR30f9r0Ci2MI84tEgNEXAtGnXbGExNCM8L83029eDv1DTw+nrtY/nL
yY8lmMUXfI1oX/YHvG1ZGlFIhAJelrdup3UVETwFoq5BiK4jlKcxo0mFm3VmyYsBQMPUAGCt561B
vDre+di6C820ukn8SAfFRCSdomzCB5rOI+lU+mMaZ4TXJkOefmXOhs8Qw6dgj2V/KzVR3dh4YuCa
NofwmOMeSOdb+KzwRvF8fVOh5PAdrjXfrXUl5IAdSxAvB3Ry+rwpO/YehOYSr9pU7YwJtMlxtGxw
fXSurlm9w0pHEh2kWcVTkAXFU88/+yiJlaWisurQEoYESXvRP3/o+v/UaLQv9V3fvbz0iDT+Bygz
No7oPz5WnXUv5bf6+WdlxvYX/kNuBG46RGYEcxT5gx+QJv+f4gw8339DpQBglKBxDklu+N/nKin/
5gZUMRRSIIRFCJb+S52BcAMWNfIMH8UHs4s/+rvoK3lpbv7SEYFxher63//7/9RDddMgjDL//n/f
Ysx95XuUsyAhsY2nhrmdun6SH/DxNoak5TbSQjz6UFaOIfnGZN9WFNZIbPhLx/MPL+e8VoNwrOR6
/HJJ3PQmDFFv1E0FaDbGLtczdYEc0YoRDrdgqI8jzf5jz5Q9CWMmp3Jlt09TXz7kkrGc915zRtTp
ct5P8y3WJvJ6S/rjMD3phRD3kP9VQfiHP5Tn+5OG5O+/U9oOr0ySyQ2vdXtuPz0X8ubXtc4hWeNY
+qqbKT1PXdzJ2aL1+U+D5T/eyJ/fgCLHw+dqijoUmQOvr+QMxqG72sKkDlOCHuaZLk0e4NyA5fRV
zTSs/ny9X98AlFtI5cFGrgdB++aNZ+RjVeyFETsSshQt+Uq7oiAxAXD4cjVMlPky1wreee+/DjNG
F8/RcxyELrgCXt8ktJXKlF4G4NhVVmSVgKMR3ALLoEVz6jbWjz/fo9iG0U8iOoYZY8vlQj57w9C2
34iOetMlLsmUpHOtNR9BNATjfUq6ar1r7No85BQ1UhBpjnVHS9UJ93hH/DvOW/JZ2U0Z7iZoN/j9
yGuoD4SxA0lMrQEADvewznviEvxPKFfc7+lU2191JuHLtAJbbY6HTJ/++WZ+9+wYIMQ9OYEvPHsb
qj8NxS6jdCAxo0XzaAeXdQcVt6JQzoazaHCTC//w5+v9OvQDCkEkwjNAUEe+FSDKvKEcQYhZJO1M
X1hNrM6oLNqHThv91yfjH86y7TW8fk2BsulnQnOgI+a7b15T6JTwPklUh16Q077BiHlKkFH9zlWc
14KwrZZlOzj+MDV6obeB/F8/QSkDi24el7F9vHKkRuQE8cTB0zy6KAowfCGDj+d9TZwLaKGmPxna
ZsWDAdv9z4/2l7mHpJOhhUQU5yr1rDerHy6ezhokpVxrjLF3jgzQtq4lfhQcGgZLGxFyoXP254tu
E/rVQ+airhCUzlzkd/gcXt+9mrpRZ53VcJADXOgy+xFiWxRp+4RCN8Wqk9EmoR7IXPYvPHiMyCyi
UoVE4ARv7tdZKldaGfdL3jz0WicOyYeiyxxblbjsLPLWp1CIDzlQj4thbGaQ/ECRAkJP3ll/fvfg
GWOUKHnoDslmr5+BM8QgOpu8jQpiDSMray6xcANOAUAfJQk22tUOunfm7a/P3Qt8zpQstzZFy8B9
fU2/hu5Wb2mqVPbak2WEhLD2NubHnBT4mHNeFDQQzNIxqd95478Z8NKDiIhnn3dPYfbNgO9jC/UI
+C08Hoqs8qprL/oBjuoWIf957uG5LQUnPI5sJEv4HWefgW33QPbayZ/H3i9rScAPwVHkImQO2Py8
+SFzHhR4eYLN/NHR36gn8MmjBiA3BdU737Vf1hIuhYoSTR6VYgyN2+v4aZksJz2KXiqoIHVQnGp2
9Afp2ss7i+OvV2EUMZ0Aeyu2X+GbG1oIHvSGGSCstu0OOUWV3WJV9N8Zrr8+Np8Vi7UKLxhbw7e7
MhCuM9VZgzqLgwU93qo4Sb0CDCGgwndu6NeZwTdFhq6H6RRj2tuyOmHQYzq4XIo+pU3OV+tZxz4L
fBgH/hiFKyV3/MumuPrzwPh1cvBBQ3sM+VSyFgZvdj0ZPHRTCzzYRlnFccHfBqkzhsToTMul6bFv
oxJGD9C/txqSlMFAeLUeKj5rbLfZ/dhK/dVo+GmgrNLvXV2C+jKWMufYVzCJBVoMN1RdWtgojslO
moHW546qVnLmgy54GP0mvMAjx7He9io3/+AtwQiZaCVraodBtx0jQQv73MoTn0B5RWkYHUe9vLgU
Sx704Fk0pL0kvUoNgZI7bHWewaTcITk1Se4eusWpPzP/esDEMiA6IqWnUkYJ3ZiruqAjcVB1L85b
t0s+5nGI/swoP4M/H6T0WRvhxCybS5PfkviIAMyM9jcdLHSpSWPpAB+EtKeRuJnwFq8MY8jta/JQ
BId8ZJrkFgW72ev155BDRIe6s0gm2DCU2TXfE6rZHYduIPWxlqd07K3vcTbLz+zYWxLohKMfynY1
N8VAbECkycaj3ml72Iqohh7GKbFPDfsMqij4+x6bBtIajjZbP8VlF9x7HXFrVBSTkJOzS64redBU
SedBzsN+mmIb4IEWG4LbKm+0SHEkpwuCqN3UUOQkEmWmelrFiGt2CTUS1nQfpGA0Eg8BYxX9NLmo
Osc45bSpblDYTemVqpW47yj5I5fKxmkhhgvpGkB5FwA3pBNTRXTs6a6IfF5261hsBskyCbLTYWwt
tc9kgTrWI8YWGhiatftJ0BABTpOCLBkI6Xk0k41gGaoASK3FtCTQEzvbfa1sh2oWVUDD8YW440OK
aCw+UkSjwJ0Jh6/RmmpUYxRbeBKCahrSCgqGMHlXz6O72/eoFXp49ngGVVJChEIAtLccP6siUKf1
Z2pIIyicPEdy5qMgo6gzNS7/3bPrLyG6XRSnYWc9wnQF1MMAR8HpwvIhW14V7mVfDQPR4XY+f+mo
v4Q0oUPAxu5iT49UDBlFHcyPb6qVCmRz3eubVJoFdHrYk/69G4I1SY+ep9cPS0ocxyYt5TCRD3N5
Ai6Qgh6OxmaMRjoDA4b1ZGPQrot/RJ1nTNRKTcnOy4xzI+hbZ4di7AHQxDFFfBxl2YRCtSx+jCs2
4Mh1xvJL6cvpxl9tojTmkUZChLI5+SDKGpXjwriejkm8RWjLXpfXbSXce3tiK39YAtGepZVboRw2
ICeqcQrHY+jPU76feuU/pbZcPxUtMTREuw/GkJVeZ88kHju45BzTPxYIFg365xnKj9u52Rj5mUTW
alvkh+9MAL1wICkNsCrssho2QQCwi0K7TWUrYKvV960EM75Mzo+lSLPNPj9a/aEHVBDuV7V2Dbpb
F5ZNKKFgpz2BiXv6EmiW59qGpFalmQxRXtTM8pRqzqUvC6iGI5INuGMedc2or0o6Y0NiWz24PmRr
9A0skmZqq5RAwvt2ecpdCWiks3R201sByMd+MERvZKaiSO0jTnkQFtK8XV4AxdzXjZgOOEEJis9G
HT4PzsCPjdPM+lTTc/hYEQhln4wtdPtoaqvT1rahvjKfvRN/qbFLsjKNj5bXhl8MSUC0WZOsgdm/
UOpCtUDi025BAvsSBn2KTXOwpws9O7jq0mARdDcgpjDqJkHRwOBIvsv6YdyCpJrGYogKc1mUvVyo
CtglqFG/89FDT6wG/oxvOAJq0tzT0UW/mtu2fJb92n/tOQs3J9NoZH8WM6X3TmKnEj7lyCmhV8vs
RnnRDLd+jY8iSrDJD0dqdohEy4BaczRNsz2epUbH17gH6GaNbU4OnlSprZGzbcuzg7n9hHBAt9/P
UPC/iKkLPrUL1J8TuYjha7gC4D5z+0kXBwf83APpd4KQrKKS3aESDnhBkM36ql86ZD71aoqXFH77
FTOxJSJkab77uTDTXppGENOAoKlE7l2NF/OIV/OCw3J6bZNQDqXNr2nisCTL51VaHeJ8qxVfB6SX
sN5N2F7nvUYKNNbJAjmAAtaVMwTQ31KO73C1fGncSC3eHPzgdU717dQX0tnHnk8jHAs9cETTJ+I5
j6ml7zrGDRmQlbo3cCO+rqkCq59azlxEMwg8+7yh+tVHaHxCDO+ojB44+xUxX5BVXiMSTF1Wa1U1
p/GYBWRc2wuSLf4tslkddvMl1ElyrJw2lt9HRMH0XhYmA2GXPtlYGQ27IELOx8kcyW2izoIKBQ8f
MQsl72wv1hnxpAuCKT0DUtVOQ2RO2lp0veKNCJ37k7EPlMeykh+UArMmKz2FS6tryzoRXlNc64JU
2r3uCN/eWDPx/ULdxRDfjk2A+rRbfuGjRSAv+BRc0ZRA0Le28fpEd8+ksGz85a4abBBxMwGoCZok
qAzH1W9cXCaN7UEzRFPZ8ad+0+/GqiBMpiClQqPkVdkZLVp/pepbqKdAxYXLNwB86caSZ1l30g4/
MO9WXDZ+KhBAl9stUBPpPmtPN+k+K1VRYOuIaXGG1sKkTMY+2PWmWR+wBrXMJ6+kKeEtyv1RjXFF
azRtC4v6ycpyOlhl/YgTDUg42rTguxMmaXq5Tqr9OjoDsRdrsni3oI9JmKamnV+yt8KqIeLR+a60
sl/g95PiYrOBgu8yxj8ABxHi0AdiGA5l1cRwgREJ7jzXbeV+qpAdZ8HgPrvkwB/QVuEfGhYawekM
KmUt3O6GfFFxZTVzDgfFKx+Vb803QUZsHS2kuAdKPNv9gQWmOFY5WJ3CdtNjoZIGHFdO31s1+RRp
pLJU7RtreGnabH2UMvU+WQ14fqHo3VEjNV1Kgu1gHidDqxqHTTXscURI/8pz8XGf5qucvkyrw0mT
B2dfEWgniCrLg+ELIMT120wUH3xavRafSDYXrKuio3MwgUumO1X2dCalyh/ofVKtCHVtAIGCUNz1
dYErPxnZ55JwkjGx7ILWXdcCCyE1gNrTnlhtwpX46C4/gAZUbIocF+pIPpK+tOvxIdytDT3Rva6W
9YtufIAcZpbLh5y2h7/rinnL/WQIhRRboWbdzt6ELXqMG/VJTy0rs4BPKEGJpbJJI1wZJjzmGAnm
PTWx+Nsg3O7ZTKb4hHkWWEzpDALaV94YAuG2wg6OJPnAoFWf0hahGN85kDphpWZrj1akArxSdjrc
e3bmq50uG0Jj1BTQ/LCF7tNjnLdtfMhR0UBSBHiakhNFzIY29pydWLnlor0thXgAFcYH0Ue86kbo
8OE1gzxJL0WKz48s3UI8USBoh51jd2hos7DKn3Qwk/1B6KHLHsqXNPMzIAkX3mLPkK7LMry1B+2H
p54RKOOFLc1dH/MXI1wP072zyvx0sMcl3xkvrx6XRopbTjzhcwv055OjeogDqKBtQlPsrGD7tSWA
c/iw48e4HGl98SFAD4lehejzLJzqjyZr7GxfqirM+FKl7rVOjQfOKIhz4BBTwvpOEM10n4G6g/uf
Eq8a9fkAi1CwEQBUIkPrpssTtmg+drCzEUdkju3HKp69AoXvjkZg+3FxYqF4T2I8b7t2sRHhQDRC
8yqz8GRGGM42rZpifSgQzIfIgdoVvg02DnYHqn22fSfl6OEIbIfEoq/Lrk1olSNw9E/9poSdVwTi
4PElwXTjLP5pQwmCNzMM4828pOzO4xG+wq6ZjYfuWBiihemGEW4rKMh89KTjouNYEbjwJVmdF9Ra
mF7hOqldGwgfmmeiqZrPVYwHIfOgzu/l1KQA02A3HBCTZ/MGa6XVoAY9PHadWtzIHm2eacxi+oL+
CbiRNzh61+awqgjtrTLr0FRO5h9BY6Rqn0B3QzZf1AvRNqKoGUtd3Hwb2Qyh2ooLjsahy8qM8B2p
T1R2qbrKtcFHCVhpZh1gR7jrlA1kCYvkXFBm3kpw8Frsj0jQFsC7mW7cCCskDYxy6RdvP2HMvlII
C4YooVO/Eu8z7uAwpWwkqcfi0+rkFFNBc8cXAr1cDJcVulN2w3iydzOpAadzM3UEYnQYQndYlcjA
Gv1x/pQH1XSJWK5wd2gdijNUK0tBxJdLQFs9MuDisvVuh3Gezgk7db6Mjq05ITA1aUb2eiYOBFIa
KcW2Pq6a/SDNg1bgP0GezQGOT/Whtbz549ZmhLPjF+rT4hOGvpsb2q0UuzCuHRxaKSaSFWtOZLEv
aCLk1fMtqgxWtjXznJsEmu1L7/Rs68Gr4R11q+pHCCrqe5EmwfyBIIf2EQz1sKld6KKecJtklzS6
aauPg6nchwHlkCJ4IPUg/4cONt6sCxGIp5DEkJA3+NQPKd9c7BIoi8iwMO36xfSdN1+IbqYXBTXZ
hThWyzJCFcFKXCpLn67dwmluZtj70AuVFx8Me15EThniPFgiyODDv2c0WPPSfbYWERLvTVH/uuwc
1FNyRJtSDiZf961t5DlmbIDQGMQwJ681QL3QJI2zTxt/YldJ5gJ7E6epPxUyJdgBCnfxXRMFdzXn
dX/Ztw0qOq07f40oa5aPk+rmj1MSWy95oPONKyjj4twdiwmVRDUKMuHYuV6tybamTDHirAP7pO2g
gu8OmbRugxOhkSmHinyrU2BhGehQMz+jdnCXk2DpSJk1gZWBVMGqxo7HlTAkB9fmhTU1Tml2R240
66Dso7F0JpgwcDouhHagkJEVZ+cRYquazHjEDe6RLyKIPwqHVn7sQxmcphhLGjbMXvFtZRbLPak2
1WVJZD0vLh2zD8IbvR85ybQvJhMduEdFfA6bN05w8xRmn8Wq5L2AQbypOiq4gG1a59Bq6jWMeHFk
YtS6Ts86aAFkpuS+90MXhuxXDzlJ8rjU0qP8LJDAkg3Y2efUJiThEcSZdeigKraOc5EvZwSlFB5H
Rt+Wx5FotDlqMpMTJB+7gKF7lIENKFT67ajAOuti9rKeu0rSnLUnGzkno9LKVrZw7XcYTzno9QZq
cuFCS0Li01+abLHwqIKQRg9A7c+bG8FXfQlr9zzR2t2idcGgR9bUdvocMeKSHDkxtt+6uicgjvm/
EJDSN0kZIYMiAc7D2nGHZUUthzGYWsoMaL5Q7gVQrvtwOyaTfI7bFGhzEpVOuQWKQZ+9l/3kPRgm
8XxW9dp7AdW13mpMzwmCKQzpnKYSv2XwObLfNYCzqb9oTiBbYK11QfIHp8imaIJ7dONVeJLBKWhI
hxhYUvAMGyjfDheLJm8ZkdW7Y4DftMh44mOaniE184ne9VLNlrQe3CdFjFi3E41naoSyamOmoYs/
N0VNDhN4PPSKdVMq2tjxbCP3QU5PEMpEyW1n8pyGThn6FUB/H+A1pHT9geYXykT0fIs80f1qPsfK
dNc6Q7wGNK4lb20pgUkhQ6VCg4ZTdM/ZwkYTsaKEow3df/iI991KSVUsigc6PpxMswl321nHZOYb
0yBiPthDW+jzNDdsJXdex/mSGAxHktjJx2ba86dBfz3ljXzKHNo0u7ZfyKix6yH/Ar6nJqpq9Tq1
96sYSGeSLAioOoK2ihOHQt8PumbB5crW3uyY1tUTn7j50jiVn+63kiQWZ4wQKFDJUJR7Ol7ykNjS
B6fVN1W4Y1mKUer4Xnyju5KdTZKLQJ9TP8kBrgE124E1EkOkDbjqS5xqkwt4nprCrhhb4gvCNszY
3s8jvqG7mXsjMGCwPCRosOK7HgvBXrvBQN6QO6YT5k0xPvH9HfpjqER6hfI5kWdVk6v6LG9K1I80
ERp5IBCOQZn7ZYL5Ip8f/g2PoWPXvcXLpYp40456vZ2CpP/wbzVcuNWviD3wSqTWwAVSddqV1EiO
f65W/1IkVxSLXZeushS+EP5Wr/+pZOzrzsTrtImDCsujWDDUl5blDqi3VLFFD8R3QLfMOw2NX7s4
XBUWjLTpYvuurd7UyNGpJSYZMg0iAFERuiEnj6a87E46T+cHm0TNM0do9KyUgvdZjQXWLSUJBI30
/tl+BL+EliX0G9ejV+C/aWURXGoaSItttM5wvjM9OCdLFsx3vt2v77RIf2mwbJcK6Aw4W/OZhu3r
Ry2GzrfgU7R07t3gAlUYaXukLZz9+YX+9ioh0hdXbbKLjYvy8ws1xMk5WrHTdxOCosu+se7qpuje
kXb8ehU2oiHnCUAkm+jizbChdkgVduu8DkjXjrUbQzLbmg7in3499L62J+bibBCBfNNmrVPQk5DU
mgibmgNaghtpEpwR1SYv/vOD+81MYMviYgKx4ZVwa68f3FLEVD301re2/eR8Xc0UWQlGR1jL1FPX
PjwMqlPv9JF/17FxKVA7NJHpuXlv7g+Nd9o6fAyocHOII5DQPxL+4J90sn7SsbPsiU8oI3Se5TvN
sd9NQR4qYhJX8O1Hp/D6dm0r3sqK+bZr2RSESTmVtEOCVl6gb3YvLWiRV4RUAfvDhHnR0JSxIYSj
SV3xQbzzFDbS1S+NqwAuFTNQKtD625//tApJQzw8ZwzS3lTR3hYQS/ZipKY2zevLME7jZWWRPWbW
vIA+3o9nowcyIPQMKO90O8CNOL7apBVY0ZW+QYMjzuLEofuB6vOdBfOXkR8ws7Z5pQQqNrHp4X7+
qU6JODTohyZSMKM/lQQz7TE3FKd/Hoy/uwr5YcyugHBvWomvr4JA3LR+WyHqJuj0qm7UA/aO9uO/
cBHlbHeBUEuoN2vfODCn0DpzgHELj8xCXd6QpBO8N9K2kfSqK8kTC9Aq+QECOZKa3twLkuNurND6
0hAdvA/uZuYZWVwu2WITYUInYOeEkFx946UfB+DZ0Wq2cCUhSb5L87yGzi6yiwBU2D0mnuDbnx/C
hjf75echChXAD11c4+rNCxWQXUXMWShqK/nDzhL9OLT61p/W5sJFKXtemgWethyogqhJDVdB4AG/
Ic7mg58sGKc9YiWEk09f/vy7tsu+fWphiMwCdRQiH/uNtqULh8Wj1L4FSjvVMWkyilqjk+zDyi/O
Vz2+JCVkZ4dw0z9f9zdvy9uGxKbRpMwZvFkXOICAb3MYFDiQKfnHkCR1TMl1sqv3tADOa0LUpl5C
MCQ3qSfALo+m2etRTnF3tFYNQFMXFf1UHNT7qlxIPi1pHPdLYWMjy0JAKbX6IMMVswr0i3fms9hG
+ZsH7SHlAZKJdHDbDb3+ESWo3IHNKdmEnogjVJdbSgbGGGWbjlPtkp85yxyeU9KZv7VWL7664fyj
630HmQ8VIy2s9LoITI0FR6sbNKfgmUSl/bsUMzLYSYDV9HvaWURoriUljIwcGF/b7wlQfzNgJHpX
oGcBXDP37YujlrrYrTOg33C84UUCvrqN2TofZC/r21XF1heH/srV7HK2+fOQ2V7TmyeIiXLbDCCA
xJ/8ZmODq6VvbYopUcWVnzCX2Cc2wtdbxDpkgi3he1PjNzMWOyb0tkCiG0QA9vqN1TRbBVa+ipAp
7dyiZRuul9pz37mr30wExfN02RHAW3PergvoOLLcCem+1rzYO7t2NStWkl0HRetc//kBOr8Zg3xP
XF4eikGE1G/G4Nzj9pRDh1y/d1IwsVXJGWQZLpzRon3VJ/TrJtuhoG8zVzLRnnRT9dnJ4kt2KYTb
jPqdxefXJ6wclhw2Bn/fdHnb7/3pe9yWOikGnJmRZzn5iWcQc7XIO96Zer+OG5Q5iFXYP7IMIAp6
fRWSJJbSZQ7Bc5kzIiA4yo1dOJ3WyHQ/NDVFkz8/5l/fKNeTCKmQnCI8F2+WVA+2B5ourudt9DXj
0YOgCh8f0wYj079wKRUiBPeEYqi+ubWMcmgJOIJU32HozuSmQlqJkjuTGbnrf77Ub97VJkRDTr9J
IZHEvXmKBd0sVTJixjJrjpK41hMoQ9Y7V/ntu4LCyDBFSkXb8/VVAifFFDtxQzHNRV6T7C5qakFR
P5PIHPvF+M4G6Lfv6qfrvfkMqVnbWdBp7goEyJ32A2B6jp0f07l6T6r7u0thvt4+tK50lP9mOelC
E0+Ww62xVgeQgBVpxH3ZXVhD4r1zOPvdpfjQSY6cUFUdf3vKP82rREyEOI40s/K2987G/8feeSzJ
jWTb9lee9Rw0hwamAYRKFakpJjBmkoTWyoGvvwtJ3ipGJDvzVb/RM+tJm7WRRSAAh4tz9l6bkA9g
Vrl6VYpO8d8eFurrN4YGnhOFY9qUlAxxchDMzYKucYeeoFA1lbTHEjWskTjXlaXpyaaE/uD1uKse
CEihxd0CnFq2+9cWaeFeYlY1gI86cPwOgTl9kY4sS9wU6juf5OvBu9wkg0pd4JbY4I8fiOjYN1Y9
k6wl08qXahBsQsrLm7efxevH7mhspC3Yt2yqsbEdX4WCPQLtwQaLggZjGwV5tq9ri8io1KzfudSr
U6SD2wXOLRtq9rxUVI4vVca9lWE/AHsTz0Xq006xH6VD63FSO1kQVGqroTc403u72D+8bYP+HOui
Y6CLdU+uG7hojQw20x4IK4tU+TBsqe2r3W4gQY0HX97y8tszhvp8pQ3GcD6ldrnFhBquKxthuJeQ
P/4g1fRa0Fi5V+txfudVv34JCJ4ti7ukNkG1+eQOQ7eTFTZLhA6a098pIiwve0EFIQrJhX77fb9+
GC4HM8YUWn9egn3yvus8FRzmYzJMFNf9omkpCeA0raXfdFN5XU/R9M7H9noYu0j4GcoqE6SgmnT8
1pOKDk1dIUjGndY+kDsw3ToECTfv/K7lvo83WmzsdAjKwmaQqadek8ok+9RJJVJ3Sq1ns4Svr/dU
PNGVOZASOqj9SGCcca9QoV25Ge3xtx/sH34n1Rh2ypi1BQfg5c9/m7/SdlZdLadYxzbaXbtlT7Zd
JMO7t6/yh5HCTtKmC8Fu0nlxiP1+FebIBj1CBx0p0Ifbbhpu8D/kn8yMpebtK/3p97iYT1R8OyzS
1skcORG5EY/KgNRDuMEmqPLhyRZudf/2VdQ//SDA2zoqfao8mn0yPOaywpCT9YknlYaADK2jc0JA
Bk74KUhg4bvhmnjviTCIjkZTRjSatMbnzmzJyUHdRFwIWY9IMjtPxU3yHwwqhtVyAHOM5fBw/E4R
sgRsughcVeKoJcVhATukdDTmVtJa42temHFBsaks0hZ6DBHvXP/VO+C5MGqYlfE18SZO5gUmxybo
TWJtl6CQh0hx00sbTsM7V3l9zGdrzf6IKsTi12DDefwzU2zWLQsyebioGMAGdVG0BYCLRq/IqOoT
aePs3IRU6lBFnrbOo/mroUYDTNuObJu479aNktkPIAZU/2V4LIj5v52KP52Lf+HrT/7v/yXN/vD/
mbt0Kdf+e3fpFaE+0femgGcOuqf4+n/27eI2bX+3my7/wk+7KYfLD+I35s7fEB/mww/I7Omq8WZZ
3hdH4y+IjyY+YItBjkQBhVoKVY2/zKYv2HuN7x4VANVyw/l/QIE7/PscfQWFEQyvnBZPa/uqkhal
DEwJar7RfaGoXwDcGF5SCBQ/RYEXpkF6/dvTuv457/9urzz+cJZrsrFDcsQsSREFMOzxiK5axy70
Qh2v5wGUXgzIgTzXPH9ny3pSpHm5DCoYHdsJKw812uU2fpvz1SrJRqSaw3WjRgWJz/BUo0SSj0fU
V6JIJJStFgKCTveQKu6srHrPaXPirOUO2NSorlhqDNTn6Rcd30HpDP00z1Nz7ZTdsDMQcm3GyjQ3
woWZZLHpOctzoSHWDeEH4pXZEwAMkA7pO1QZ2tum1UznfaSnl2qnhuchasQn3Rqid57UCcdpuU8q
+Dgz7eU4uzjzju9TzJEBeMAorhNi4jdWkSQ46UNlO8I12c3aTKqUO7cGypr6KlYoHAv0HthuEo8g
g28EbkTPBSvAVSJogNMXlZdRkLg7+Mb9psNCsK1CJ9nQYqp2huivR2saP6l666yoIQNlaNUBGaUo
vliJvHt7qL0eBAztpcRDF5yfyVp5/NOKfEJJiW7y2nRT46wuIF2jZY0vkGzBsGiISOuNZrwygnxc
RwURCoWbved0Oy5wLY93yQHQof5rTORYeo7voWyRmzpmkl4jztfOYTV+TEKtWOuj1YOMO7hk73i6
1UTbf/rbsXQze4AJ4eVpHFWOr9sJF0R+kYfXoz3hYnDUj1nUA+dOTAW/bOvuCFG9swNQd/hWEag3
g7J6+xZe1sC/N378dJoAlEpZXJnnOMOcfIOF6pZFYhXuAe1au10iifwaZvxtWMTj2gnsbKtOdwbw
sFYjKm2C0NfGTbBBqDgTS1eX56kObsuhRHiTNihS4hz0tlL4WacS2q15HWh8e3b/UcPz5a4tJmSx
OL04mJyeQNPOqEYJQfiAHtG+m8xxoKhbB+u3H85JJ4vL8K87nN+Zwk18T6ehCJosEQHaznyIk3wv
w17ZcowxzhywQD1RPxu1a+RXvTKe4t5m2rImoNfOe428l1Fw9IrwY2M5xwzOisJQXUbvb9Okwr6p
GMoZerceiCuzIuR6ltnnAXzjNbEnJAHWeqpeaDkOa6SPw5Np1qgZemxwDJw6LdHk4qFyyeDp2I32
a8dstH1hgsUBXG0Mu6iDQ1QXRvNlJn7g+zsP8fjc+vIQOa/anCposopXHfmwZEcOm1Icopx4QMRQ
n8F6wc+inzN5qLxgzwy9mywiwPIS5Ao6OCmHYG8PNPk3RpRqK2OK1C/maLWX7L/IJR70KbwsSCR/
74M8Pt4t9wp+j4KBic+Y+sBpQ0lzZZq36JkPepLXt5ppdtuxRuXiEZW2UZRQITICBnkxVfIBCzYP
MFcJaI8Hh6m2ToaWAOCiAvKcJ91BsfV6ExWFO/z8aP+7rfvXcn7599s6tIFlcRxStPwHf6EYqU5A
OcQUv+g+lrX+V6CL+oF1k4Ai/phuHMKCv3ZxpvthQYxwOKFTRC1rQWv8CnQx7Q+mYGfv0jTmAI5w
7J8gQ04OCZSgKMIzvlwTMQy+0ZdIk98+4lmrtG4p+/sFjchze24/VeD6twpK6ItuntyzWCXafKkF
bOmR2VsdrFu6svENVWjjbBfNW9CfgapOHn57hH/Y6x0P+ZcbY9bHkkhLlqbE6SHNDgh5GTND+BSV
6/Oi64FeY4zhRjk9eaaCF+ftCx5vLpcLsmm2qZWTcojHfWG7/D6dGWJsYtrwdNSroPdE4zRnja50
j29f5XhJp94qTE7D1ENJv1g2T7zYo6v0wLsdqq5+rPfiQgaz3q1giQmiP3TtodC08CHsa+26msbo
nd3zSc9luTbVbAubKbua5Zee/MLA0alk2zJc66Q9fgmJZTxrC8I/DMQtw6rJ9GKbdxYJrQj0Vkrr
FPhEo17b5oawrjgyWodOL5zPbz+Qk1LBz7uiHEcXjf0jxTL9+InYlRG6ehDCrJO6sjF5NTscPG0H
bZnsjcqdo9tEAo6r+/a8mmwCijFu7yxrEB/TImUAqu4N8lIUwI1uIyx85/aWF/L3Kvfr9mjn6wjZ
4Gec6hKcmXU2bIrAJ13Q2XSpy2EnMZqvsuzlzp5SFWfQApi0aFVtVTVBS9eY0TaA4H9etWF3/vb9
nH4WvMOlBQiEDMc1Bb+Tp2XN8NmixbliIgFH4I9pZV01kbO2K6F8itgW/7NO3csD4BzCJOSwVlqM
heP3g1smA69Qx2u3LrMNojFbW6VlI+4aQmo9ckCgLhTj+IP8TeSgSdtdTXBZ1/iYqzMFJigmTfle
Ve547X65J4byUvE0mRnoIh7fk2wRqmuZRXCvbdk3TReQmi20AYhbIGmmsd7ZTe6+8+hPJwhQulS5
NVK4KAOimDr5dLW+0nvSfJJ1aQfh1tHbAaZ+Vr7zvP9wFWOZ91RaJjTTTmFFBYo5N0aZtZZpywO1
OhJAs17Pb98eR6+eIF59W3NQgCDtgVi0/Plv8z4cdzBsCbGJqTVll6UWGfvCCjIEw1THtnMPZzJR
cuv67atay4nl6Gvisqx3/DSadzqt3+PLdkbhmvS5DL/MZyVYcuyVH4Yqo2JD2km0yUcV59KE9FH4
o9JMQOqKErtaM4/a6DmO0pDNydpIUrrbdHepQgTKttTRxS+GedNrTW3EKW5M1W2DMbxe2cYsb5PE
DC+WyushGRMyqWhOmuuqQ4UCFC5oL8JZ53SX9OYE5jwXwWXkBKXc9kwH21YkWnnFYzTN1TBEct0V
erUBuUL2ZCM1rDih24KGtyK1e4TQa10JJR+LJY6kPGOcJBgUbYqNbMCATnnkRREZq/V2RoZVDDTd
UetQgyffV8M+0zh13Ugcm2QslZmz1dUJ+F06D9mXzjRxXLjElz1KV4sDz0kVZUAIHKmYPUSH3UlX
RvsJm3vT+EouEtw59b4lEOUO2nL9mBkJAmGyj1r/7Xf6p5HEdKQja2W3wuR0/EozTBAIEjRAlRrp
pWWcBVsqK9baqtFn63M2XEUZOT9vX3T5wF+NI05ZkKT5t5zTLtoYBGGvh9gJc72x1oQOueu6qCpf
U4hQe/tSf/h97AmAd1CKWSQfJ0OW0ISUrZPLpfgqztUJ4VZAHIxXccAiT9iYNhhjsnfW6j9ddKms
/awAoIk7eahhOBCIm4KrL93uMp0k9kg780lPwS1osz+xukb882fKcZ9yDgoskCgLTfz3KaE0UNHj
9OSHxrGxoS6GxTt2io1eh/bu7Wf6ahWja0TViOrz0tthI3R8qTYxYGv1pUngCkRRVq1mL4oYsi/B
WJdqnst3rndSUGPBUJdyDsgtrse+2jxZNjPbrMse9INPKgEbnNxxfzjzmD3F0Rzf92mufQL80Y9b
UTYqBIsGWboIbFltRcqJzJsrp9xaiyEEpm4jrkEAQxdBTjHt2wKr/Tuf1B9GN8E1HKspfvCUTptO
Ae7tUelKvA91QT5Rv/AgKijGFqEa/8Gl2I9inaKkwFJ6MrqHYWixpuKeU4nTW42YgvYJufa4KdT3
XsIfxjSdreWLXTS4KA+PX/oUaa2TDOQGggsILjCQQYtmz0r0Thtbq7FDeQzS/p/JKl7ePJgsuHGI
Sq1FWXp8VSDAMSiP2fZ7Oy3o3Rkx7dh2cd5KbftPRzUnCM7nNJVclTbeSbkukrOdgQaxsKI5hp8Y
ATmMVC62RoLMT0277B3uznLrx5MgfSQks1TpgPEB0z/+aQH13RwrjOWXVm1uWmXqLlxW2HdGyOtv
lX8ZxTZXYnZHHXV8lTrGrYHw2PRji1gdRY37rZ5H/RXJKqVnpbXzzvX4J1//LmYGi+mP90V55mRM
Zqnrcg4jxQaEpKL7SSyLDk2HMRDohZ25wB6EzQlxRlQRqlKTWtmPHQb6oKVqQ7BUlcCpcNxm3QLH
y3xpWWQvx3Ae8KHpQeqNGFQ8cPNsI0Q+A2IPk+GRXTvxMgEZIs9xUE7bKNbHHy1Q8EOI8V3b1HbP
yk0I59hvSgqwNVgQMwzXdD3iK5xrzReZCLYtim0A8KwaNySFpc0+1wkUyJUhwp4YGNGQAlYukDoq
8pjAR10bn4KS7RdY5NLuOFIn9TmHNPFsNPBgqe6q+UPb9/VDytv+kUZtcAVRDd/fMMxBunKaTuCH
r5Ui99LahpXttAQwrkwhyyezNLrgzLUzqMVE/kzXphLbcIZw0gabNo1xjE551FwZSiNJ9FF6GwNk
OhNaQ+SXfa73OL9Wrgzld41KHOf90Mq/WlVX52uJTf2ew8LwEYvYFAIOGNXwos90APzuNMkn8mCt
bNVWDkE5CE/w2Q0UsT/CyCmqTTfrnONww+XZJo1rcMMqUe7pNpbkLW4GqXf6iptiQpJNlj/PU6vc
0gNJEjLwgoVVszB7VlhDLWMTYD0ndsgdCFPGBvrD0pZYKbKewn5DAGR4m01ZUHlaPVYH7CjVI1u3
rgNWGpszBbK5cFZtXmuk6eVKG67GVNFD0nCgBUFsgkoDF6rtlNXQSYCTlk576yKbYezve8vpHjLA
3TCbgUuTg1BPxVmn4UNdpbPj3hLWVbvbmsb2ucCAWmDiN0C2V66LY86NW5IpYkz357xBqXrsPsdy
NWGBhJsSKqQv8G75iyAt49lLAr2/6ukGgZDBNX2fiEKp/Lgk7e0S/Fq5V8wi+qaVmkuwaKkH+7mj
WbJOk7rYx3qBVXPQRXgzWLN2z4VE5sm2KR9HWcy3jOsYK3JUDd/rEhX2Ni0ld6uR7rmw0YP6YDXx
u3aM1ycBNhCLEsGheuBgOj+eVoBOqRmAUc2vofNs68IqfZZg7bK3lHHNtiNf6WIcfTsYG0oT78nS
XtdC2MxBfQMbBkKSo+1Ji6OAdFUTvKb5VQFXYqXmc+032YJemHAS5Z1ZbXqjCtmg0DSo2sY9uEZp
HzReOKEM/XhRqcqvpJujrvjv7c3Xy/5iDuNYyy6FndhpWb9TcmdUctXya4fTBSbL9FpxgA7VkZvd
vL1Uvar7sZVdZBn8+MWcZZ9uMdy01Hvcsjo2WWvcy3KY/Al42sUihDyfLNl+BZRawDqAaaA2eOk5
gJTeBJ6Ez5kEWhvY6/mAMWDz9o293iQgt0GbzvEXf9orNVmcwWpRk4Jw4absLkQ/uiNg7UrZlE7V
rYLUKh6xw4zvbH1fqjjHSykdG9w4yPMXdN7pIjcnlYjNaCREIRjCqypmwqcMWO0LCGALWL7fzDpr
i6Wk9rUdd/Y+m7GnQ3uI2y9KNeef3n4KFPdP18ClJUHXgF4CbUgUjcefB4QBCRVAD9lBDP2ZEWWz
uUktjoU0VQKIU3AIYm3bILa9IkKH4wiJurkDY0HgLWYMfxsmaqYw/wp7L1MgHl6eofIgVs80xLpu
2F96gZk21Z4jM3Nd4QbyLKwct/cbbDGVV4W6+Zj2Quw0KwUuXKj14K7yVm12WhKFGGSDMitXPYrx
gbxZJklvnEzrY2SGBeCsaVJhOKSaHvAx9fEVOI8Ic4Wm4k3NnVS0+HwU67kqJJNMl9ej3OtW1gB8
N5vxwQFtoK8mYzEpVMYY7lXewye90nFLEwtTtn5T587EXwZu9VzTy8nW+dQL5yybUBMBw1EcFa+U
LfF1GBs9trWDqVftgzWPc7dRZ70+9My7uhdgawg3RjLhvYrJx7pvbUoJ615DpLobiYUm5swUl/CG
rOIaxCzsPCltXfXKSGSPdR/qoOJgh27ROlLwiqq2LfwaY7hOomAH2UwSOWJ6el8TzVN25rekdApl
y7qY5d/BvIvuPp7ZxT7MbmRqu3oiO2VhFcPoJSDB7s9YuNv9DLrjajFIDRe1nbgGWUjBDPgTYJlB
qHVXN9sp6tJ4Y0MmUG+Q//UbBU5rDQfUETSuUBbDxOurGpd31kaHhfhFvg2BKfcilJjjrYiGA28z
XJhEfQPwvowrtcbVHwht0+iifY6CYLxhoQ6faYQTWjsTUvvEpncJnACPqGEMIh+TNhYLZQGf4TPn
yZ7iVdIEiRfRlA2IaBtjQJAtaBDfAAS0JYovTlZx2pJcMtZRd9+2NJ6RCE/ZFuWi066REtj3ZT3a
QHWbTG6qGMiPV9o6aDvRBmm67hTZi81cMEyhmaSVvoqQvh4SXK0aKToJGXHkOkak/GldC5iREA9i
jlyiG8omJg595utTNw0o7YcOfHVOrv1osr1Thur7OC0RrJVR9aOHdRkHNYEuRNGR1oJ3tybH6CKZ
GzdbYaNyNGzvy3VsYn92hTSifmWSaUyYqNFa2yroIBp2M45jn0EoyQFpAwHJumAA0gdRnqwxsckN
JpXF9psZlceuxDP7KTTluFNy1wnXceBKwvAI9f40F5P1ue/6SQHzFiz0iZRmgj+1sExWnYTRtJxa
yUufJjHVDKlCfhkVCom+LjP5aVZmGLahy0hboRMkW7ORy84mdD4pJK4SWtWmbuHju4EYOFSteOjB
gcE7ZFCdydlIvpt2S7R7CyxnVWXx8ASFuxHeaGfic1q7yj0uMwhn7CqVG3KEAdPFlGnu+NQJphmt
IfucJo71adDc/t5Uk/THOFjDZRNWEJwUQlHkKjfa+UFzka5knU0YFxhPZNMJTXbAs01EgBDfWZ+v
oZeVGYEsKlI2KnD15HGw7hrSMiRArCCYbHM12hIS+NJoWmtEAaa+FiyUSL3P1APxQgFgMEQD+RbA
uP5lIJ6dcIW0ns6cYYRw2ZvY6feKUhMC34NmohOFE+C5lWY4rse0S+W5DURk2MycLK8DWY+fZF5Y
BjLCwnlI+xBCSF2rxHhkJMWyns/hpToEYLLV1FYnr85GJ/OrsdVw3KekRdOXmXRzx8KCNpH4QLg/
OEZETMqNTSJYOuTxVV40S6p0t8AQdCdz1HVjhXPuF6oV3FRVWT4itEEUG7tAKtaaNrTfdEVhPnPC
RDkgjEhDSvpFP3gdDxY0QJPAGlFkKh7HTnEhSfJVNltEJi6vXTOiRxGQiMqSAhTBK2U1bTF2lbU/
ipT2VeiUaXqwja6wfAfl87SdXTf8oU91au3Gslc+8qYb4uaJPSNVORrZZpuk1QxAk9V4Ydeo7ieQ
9d0KHmRCEICTUBogdN6K1i5hqA9DULBmEYGZfYvVWUDJUez0Y0ckyE2NtzfycYIVF/UUgy4BzWaY
IF8NGaD0MKLYF0anELKuFzmdLqeUT6GlleR+sW/+FKj1/NRESoDkoCxYRTsS6Qqfl9lfSAhr9Jjw
JAsSsABSEcU2+BBaYFQ53bI768te/ZQ3SJF3UaEvsTHg+gI/CeLRgI6vBFSAc5oHPyuE/222/8tl
r/Pvm+3b/mv+u15y+dv/q5c0PrgYAk2D/11SDzlS/Oy0U2Nc0jmQ+wKhoQPxV59d1T9AoaEFQqvZ
Qmu0FCJ/9dn5IzoCGCg4nBiIwOjUnkRxvBXN8eIf+3uDuSg4Fjnfy82BLOdfPt7PhWI5iYxhfhjN
qrt3ILPugkZPntShwYIT6kPxEVZa5O6ELbL9OI/12i4l+z9OvUBZRniRu1i7jMFJynXdpeFt7rrK
LVDs+JDkrvZxkkp8r5pt8CUsRx3uL7zgvk6v1BLW4kYC4jen1HgIWSzPO2VQbhWt1tnyBPJBDbpk
XjlSTy+ixq6fA0FmNbTWm1imiy25YTll2hxAxY3m7JzlWiXbTdkpHJTHsb7Ao6E5P6vu/x3e/6IB
9tb4vvual19/H+Avf//nCFc4CnzAmEnHbjGwYzmgdPZziPNH2ge6DdRWEZIwpP8e5ApDGak7ijpq
algPtSWa4dcoVxAFc/xmYHLcfPls/lECzckwXxwMaI9VRrrLTaD/PykWIhVmdaCAc1/Fda18pr/n
HghlZDXOu2DYp9lgW0QPF1+LIQU4XUPU3jRFk2AbDObqWxUH0TriqIkMP5qE5whoNp6j8l94nHdS
ew/crB43ccmxneRsl2juccT00WaWdW2YKFK8QuiEQ4bppNl+ok3lXTIrX5qBRh4bwLF8EvoMfZ0S
Yjuu2TEpt5QJZgB2RjRARMuGqVr3woy+5VblsHEg0oEaUNTMziYn6/A61o18U3fjUHsjTcD+nZPo
cU13eYDYhRbdMa9RRwR8UiRHwoCNCjbYfSZo8rUgVEhBNIZ3aqzHNd2fV2EaYi5xmXiw4R7PRlmT
dX1dxep9DuhyXURls5F6y5lBiyKi5vL3LOd/GBf8FHj+FPCZSyk9HF+w1/Ji1htzurdENZ2HRTl8
lrqjwA5TrelHigiaE6yaUC6D2MtbhntLRp1eUbfiiLPWqy4g9d0ojOe8EN33QJQuRU6qGGR622O3
HJlK4w5TECNJq4zpobcnM/CkrnOYiyuOFMU0Nu26p2Dee0vvG7vHDMmQfjebcWixNo1DIzcQlKp0
RHyoNZxoRBBcKe5MOJFlVNW5Ftj1bTqP8qtiJZxClLbXv8KJbn5wmAEskhiA81YGcXLvBSK8emFo
/JE5YHmlf7I8xOPnN8pW7XppyfsuLH4ASD8PFZ7NrLk7JQ3inzWY/869/1pmxX+/tfDm78/RiY6P
/+DX7sL54GAEIwIZTwBtieUV/NpdaB/4jBDrcU6yXfuFqPTLjUG+F0IRpF42cr6F/sB8+GvmNRyM
GkiebAMP7iKr0f/J/oL2KXd21A3SaLigB+Yf4jro105mjilMHQWp7gJILJ071NMHgoXcHUyjh6RQ
2j1YAkJJE6bBhtKN1/T2V3biznWcC3uNbTDxG+dJGOlNjNYnlPQTKqO9GJbseKUzLufSLK5YQ87t
PCmIUR45NwKpsPtIgEEr95inPGPQK3h68jxr2l0VqSCaoZ6ZSbZyS4525aUCGjOJykvXzL9YuXgu
x2BndM2PVnGxQOlnorJvI23Y9MY6yh4j93spzwf3sZvFzgzOwpG8lfhC5UhV61dtIqZVbYB1RCYW
TFsX/mitm89u9cTdwdG4FNCZVwFMqDzOrztXsjNP1w6HnBg5xFDsp5S8zn6D+Oy8NZEMoftN5rs5
u9ToLuBUHlem8pyk4mG25v3ozlf4EFayzneKez/SakH0cEiaz3NBfi3Hg4pj9szxIozOQlleTobX
EGoPft4AmNM/hnmFVGW1IJ3dGCjFldad1WL2Ogc0b2t+R8V7X7S95uVMbZlxPSnwy5X2vgm/smiQ
9wo04C5gD5ZpyU6t5WaieI5m53qMSDqKNKC34jIyqt0sQnI8WfAvbXoqitk8BzI8awG3rQYSlic5
XthiPERTs0JLthvi+Cll/k+/khWhr1KxBCZkqO9iX9O2cVjdTIW6cweFA9fB6KAhh2Pe7ZFIJTch
l40ogaU6eMrrhhhKOlN0MrxqvM66swSYUjEMGypzBZnPbrSP+vJiSFXqMmAezKC5pQvm2ep1UACL
s3WfQMTr0BruGiftV7U5bVu9MBema79SpvyzRPe+sq3pJiydc51gUqCrzqpw5g3wMteTwthUo7ht
TR7yDMqPOlLnaRSujVn9oYrvhtrZPue+yyl5FG2+DaGQtzYQiuFjRW1+35EkkphA+xJqSfWkPbSB
hAhDdxrkZT7BjJ33bjeszK44B86beENbHqzpErT/j8SWV62b+UUDf7grtwG5Dmb6Oa8af+hHv3Xy
87hvV0ZxPkV3HN39Wuv83vw69dlDE7q7EJ5ghmTGFMN1m1TVqnQIT+lBFal4JWOgHN8idd4Yavax
0/q7IC6I8hpWw+z409RdudN9CbfXiM2bFnYi7v59Zii7UR8vp1I8u5n5GeHkc9J8IhW3pXkUdDPI
5mZvlI92Y58NQHPz4tCY9l2v0wKUbkRAM8PQGnZOGtwEQ/4jCk3eCiAyzxhVlVHec0g2r/p56L7a
WvPsNuVZ9PIyug0VQNLnIGhKBTolHvszZ0o+c8j+6Dp8JIqp/2hd8V3VBNB/Z3BB0DBNBPGaFui5
pmTrvgn9JMyvEYCuhXRuJBmym9ycAdcRobxRR3kHMvaza6azH9apfVAmndLR7OyjEl7aFE60NBwl
3MgoO6DBIl14aB4AJXtwYS+FyHaChltRfJ6rdWyan9Kg2NUBooRaJ4vgWQ0mUNv57Ft4S2QVPalO
fRWRMqJRwKPjN8erNAMnGcPD90RgzIesN+Ut8+joq/Z0oRZ81qiJvo3CWTsl8F9bO9cyu74rI+Ui
NoRBwds1tjV7FajKeMsGZCU2xYicXG82Myk6S3tGFGN0UIMdgNpsR9o7MswJ6Z20GwwBh7pKt+Rl
eIUlnTMnozVthdXMyRJ+b6kq1maO+DQhNyWUqeIvqdaekwGy7svg4AzkLCjphVMa072Zi49NNl2j
CDxPbPNKLVovMM57JQRwO8TfCf64pQZtUEyyvjcBxCoAqg4d+CTauZNG7TZzkrPGyKWfYwkcelP5
rHcu3VMrcgjvMMkyaCcygIYmqTcWGUv2xNdkKMEF9vzmisMC9b6BNJ3KyC5sM6h3QTcBt67oYlx1
tRFfxnmA7nRxicTkVQtdGfaaQ1CMqPQHwOn5PgmEtXcoh90pjdn7diMj5m9xGYDz/9T1oE8sS8aP
FGrGjYl04IYBkiDtD+ML+J3yPOR85IetQapzRgZ34VT1OguVmswV8ivqyQpYFZMU2NB8aTfupp4p
AE8Eoih9tA11xWNaezbFCI4csu2qj0V6F9I9XTfU4NdhVJV7da5InS+/VV14pyqketdKuZm0Wxjh
+kVAhpuvNVW/bpixromH4LMZXKu4anSDWJKoG57wCqPJzoxJ3ePuD1eLSJj5Viuu7NEBHjcP9QF0
DZEo1r1iymovE5v5kYK+J6nFLctfqH0xCiH8yNF8d9Tzs7Tq5JZ0eh5yRc21DkguT9N9ZxfG2uop
KEZT+rmTkdiYIy04240+ZuTWTyDzQln1e1IF7uJ0Ki4NO0mfceMpq0oZk7OAJviqzE0HA4qs/Amm
9cqoqSv2caZiXymtDc+dbYGlPeVJUsMAVxmwFu5vpWyvTUMZ1maRBZ4Bg2ptVnkHwHX51xDOgxtv
8kNRaF91Yge3Jqmj5MZHu7x27tFUHEzhjJ5emvVFL9go2I9I8d0tOQa61yRy9pRyetKSqmeWkIDW
gHB7onWmXc6+a0sETuAp9eUkt4Lki3j+EXax6tN3J0feaj7ORfFtsMIbUBpiHVHK8SItu8Sn/qDH
7b4Np8soV29mxd7oerHrzP5ea3JfhWQPVuxZ2umXsmaXpsA04rHHcbaFCbC1nJ5cg01gXKAXQfa3
7JnMs7g1t27aeBEV0kQdkc0G3thGZ3PuxLQv+m0WLCLW+rLEE+rK/BC6vZeNh7o1d0UBU6iqtoFu
rcl9AWPLxg32/FpJ+TQMtbri2bODuFOMxD2rssL+DHt3OJ+HOQQMHDH+IzFQH1eU3mvzkRpRbtO4
IwXOpbkgDLxQ9Pe3aahJDvGD9LuoVHTATUYRr7t6Bvg1j262Nua2qlfopc1daCNAIbIvTijhq+5Z
Xen2OZtk6ylV2EBGIijPUY6kMDI6sS2rObrBHcPKiJw227ScTH1lhrZlhZm70XICxoehM9d6q4Gw
mVmYCISfzwdo4bdq5CZbDnfmro+woQ1NmXyhOFzflmVbEgE6s0tqSTu4g1VNsIg+UfglK0k3YOzK
4UCtMN3XlSl2SSbrj42BiN0YdStdiYF8oEkpCiJxquk+mSf1snHN/gxOvfkjVyHYld3Y3bhC+WqS
u8Burk66K6dDjyzDkv1MTsH6KqHLsOmdIr6nyy32Oj99NUTCviErjcrFAFA3U+1qRyoGVXNlaLw5
0Dpmvkj3rVGa3qiO+VkTa6wedq1PG+YPXd/RJN3JDJ7n4MaftLaVBqIpYX5UMy325v+h7Ey240ay
LfsrtWputdADNqgJHPCedGcjktIEi5JI9H2Pr38bEfleSQylVDnIyIgVDdzhgJnde885e1Ajr7X7
5AodiTEGoyYQMRYEGjepnOCThePtYIhi4Uddo9yagGMK85WNmrfiVKTgtZZE6s/Y0IKXXG+zo66P
APTyfOGoiDvjdWF44opaJWvfsNt+N9p5fzMVInlhSuYcJtVEIaSNOSOzIquG7ws59ftpIGpYRN0X
cG4KC6IuPFv0xo1WOvexNHcmk1MSk2OvsZxt3WgeMSrHOhxWHsiU77iTIE5CcYNY/NZppicjBd09
j7cYJQ0epWGaThzfW4/5DVKaWcC2SoMvujFuM/xADDqKc6yoZxmxA85OdlD68hEezSc9WwB0gbc1
Jpan8pF99Yj72Few4nkToimfwdBn0asqygB1y8Cr8mulXPwxaa8aUIxNTTqdbULakKyX5D0EN5lW
3lRqdJAoLMRSMmYaK19a4VOZwkPPg0uLuJwDoNIeyjKKjlAXpZtq9KY6gHSbPDSel1HR/H7QuPl2
swHD/FVO1sA+gJDFmuP4mMxG9ahpteKqjOoelyzuN4QSStci/mFjJKq2Jeu78aqk+bRki7xP0xS/
TbiQbpVZR/pqXh/b4TYIsDfUcH3dKuXBX4k+Lurjyp8qcQxtY6tV8n5Wv5QxE+6q2zB83gVMZthR
fBvZvlEU3JlkUlzwcm4vpt1EeD4y2s4btH5rlkj3apw+IRNxI2/DW6kO3yHPrcidroDHpTTbDKXQ
RjUVMfJWxQ3fkC9MDTCmJ2XpB28CiIEkOu29nnMo+4TIcYuFR9petyENmmOBcbyKRtWNbdPZZRLD
VdxGu0o0QJYMZIRMmNAOFu3kZ0OO5izDOrBld7Bv0sHkfKWF8d6Mdf1ZaVgS2shC2KamrbU1csW8
zRh4+QCR60sEN8wnCD1GRBI6J0o5XgK4HPlWI1V3WyqZsad/Gh1FnBWfJiGkb5Ayds0g8m46YHjP
OuGLO0tpmh3+2Vi40zLJ5xp65NViOPopwarxYJu9tiexqNv2TLXjjZNJ81kzEZdGQ53cZIWQD0Um
og1uHWNll6EnUpKxPqhKnD+P1dw8rjmar5OddV8HzhfHbunFUcHA0G77Wu0+QSTsL31aJEcB8eoL
mejgx4Z0GHZG0TDtNWUub+VodS+dqQUPKXCSe7WP2YgGBqmLC0Qkf+z1Wf+yWNhkPQJiVJR8Wh14
uqymfZ8AhtK0wn40Sb3ZOkU63aZmpZwWNaYEs3kwLTtXHwKtXv0EjbgpII8cckYTtwGaA2i3VsVS
n2R6h0Z0qa0zi/5yAqpH1eaYTfHcpeyTqjnPm0FpjAfCUKMXOBk4I3SAg8+9NDttizVEg6CUTYcm
TAwfO1XpCzNBOocIegrjpiNgqNHuJxX0DHVsb3paMafcmoGN2Wnlhilw9JQlhuHXVhFepTZE7z0y
VdVtQwMkU1AuPY+WHeGoMWuwkoGmbpfepjK0BX1QYnDYE2TqIGMdUGmUhQ9kVveTkdgJntpYTgd1
DT9qFxcpcOuR1zy6Rmc95qK5ss+2LtmyDUIesmR640HJI0qYNPCyYIz36iSYDNciggm4qN9lPliu
3gReneoxbdUkf5v7uLsdsuQQB/lAG1hGfm+SjBwIkAcyfSkDLdtpdrQdpeEnOmu2ncZ3idlKN3JG
jl3pZ0JATEpz7aXJ89tqldD2BF09OsQVu4qJgWkoGoh8NvadqliGU4Y/J4/eF3olJC7hsFae+yg4
yD7zR0PtXa1drYjagrMiCLwu048wuNDzjLTo82w8l1q2HcAxkCsRu3qVe1Sja/1459gpAVCoK/ZW
0EuPCCVr+ZSg8Zxx+6f0kxzINGUfPSqEF5D8X5YeJ9SDYpd7s2ng1iFgpeBTqxuteuu0y1Jy0kJ5
4WZJfkvXw2Yyb5mIfQikFCOdDLuGyON4Up7ieqtrdcY7hLilVcK3RC22SW6/VVOcfSpycdNOY+Pb
Kz9Y5oGxV7WWU7ZGPZUm1YVK6sCt/C50FDg6dGM/bLttGk6vlmZdWeRY40m149t+B4rmK9VLIIAO
WbRLkoA8EEYZodvVa1GWwElzstTcQVHk4zMRZ2MSTwg3fESu1KSyOvXN0p+U1FK3q3mqDSzpN044
eaD0BsBvNAnNgN+uQRXlnPVsGybJ59pSL2FafRORHD0C32BYinQmbIy4vLwoDRLk6cM0WZH6TZn3
2yiiiVLPFcG2ZV5D9iCdMdfK9i4Ep8WS77C05G6lto9oTc9B73CqTMunJqw9WTmvpM2gSiiKeKcq
6c2Q7mVPVwKdj6ul+EMaxY1I6owSeRMGik6oXwckOEFsVQU4uxgb0G6RM0xS5Yxjz7plzR79sGhP
BoJf5Iyl9AupAQ6HtQSO/azQB/IB8CSv4ZLwEFp1+byU07s6duZ2WQtPpckSH4XPLeqTo4RvSjPj
NUNkczZC69y3oqBxpqqXvrCguoz6dCFf0N6NJZakaD6V4K76mLh9AtXeFQt1bWbLG4vnACv1g2yq
8kkfF9gqGf1bpHkjtwFIxDQkjatEFYqEbDLPgo7Tg65zb0KI0JsOq2WTLjvQAnd5wZFeH7SnmVob
zaC81TVGvW6RLwotGQZihH9u8wG8URl+QvyZ7eCFWCeLIGioHNGhJdTeQWvrN9F0VbPcfMxpL8YO
ltwwh1BpZJG9K8va3mrlnOxQaGbwVkvnTkSwbMbwqi3GkU/yxJ54swqpc9t5lYBJ96QbshQm7I1B
GBMHilJJxYQxVYXim4JwuoCcexgCQG/TeIcuB3MTLFJ/NpyT5MRTF9P8hc1K5Wwf+wOtoHOfqjRR
NQW8p0JIzhCr1YWjAWE37cla34thNFC2jsldKoVNBGD4pg5R6iN//gb2THPR/DkPU7bw2qflndAb
FskGGGQIWf4OT0PK2aPsVyLW4KCUX7RjZVbmeYZjeimFFu9bVcbbeOzpycwFCbVk8bJxXTMLqXlc
WU9o53fjjDFIs6vqysazK2pF7lW0ZpfORAdWsAbbZnJRrfzBMdHcDfr3oVr+2pX4RYK5BtIFhYik
09QrkvqTaU/pPjRYUeduq6BuyQkLZ4r3pFtfYgQHl3BS9EvUH2CkerZ2N0RoopRXQR/uwSlNGMAW
QBC1WRqXyst4QJeW7pxuGR6LANLL4kz9JSl0AdUpPTToSG/MqAd/nDife6fmYBiDG6QlRpudhRep
DSXTmIUEVKMVJWCQb4qkLVEgY8mAv9lrUXqKqsArlMugmdMxEWUNms52HXvwtUHQKK2BWDLdSwmj
cBNLlxxx54yDCk1ZvIupDA6KKm7GELcDzIzKAToYf+LQq5GRilayEYlPFAZcFQpi2q7PWAVbEkUi
k0mejRu07tUVubVrWHPTBKFpYDj1RqPa1/N9A2hqqizmFS9p3RUuDjHzVKwo2yDujX1hyIiOAceu
smtbSE256TrDzD6YVO+RqL2pTGuE6krEoGRJtpYGDoomtzCP6KGYSJi2sm27/JsW2qe0Ls6TFeqH
tE9fmjlUTkNvNcc0HQ95Hlb7RMlttw+gE7t5lXnMLIgf71v1zVEyoj60/pyttx0RYEgdXR+HOOt8
dQYDpOncy+arVIOkxNSA3qkwx/Po8JDHgX1kTNNsc4cBsg4Q/pir7bceJ/9jElhvUUH6cGgcezrI
Y1SILZw0dqRQjsB1ejbJolNUb00e+Vo75mtagUVO5cBs3xkfeQyufQ6rpNLDN04/2hms9JFkIvM0
mYLEqSTfKCEtYInk08czSwboFEDKTLFCJeC+ejEewkovNtpCAVnm+k2aTFfNVi9WGD6LHqpebuQ7
cwmTXZ1oxzyMC7epOQtkOQjAZDwauQWwQsMPBEwtB7FKKTsRFmhkpp/nCTTuUbp6chP1Rzvf2+lj
kd50VXOhTEX1bm8RBlrs/Va2tWEZ4zPeFLaw3brBFZBT/dIz3BLVcAPP+TIY6l0v6GeC+fa7ZhEc
buSFnLXJZRw8bWX2JhwXus0IVLMUyOMgyUGT2utKd5265MHs8vCAb+CiknTVjOW8MbT5tk8ZG9XK
98CKWenjGCNE3IWbhH/gYveAu1Ory4niB32U6TMUwS9Ko7xz1N7bwlntTIzsZ+dB1sm5QAjUBf33
woj1s9MaEhNLXvlaaI6XWYQnzDKpC63wuQtNbMdVycZ9m4vsToadS6twEy/yKPR5X3RG4i2y3Vlk
wI+ylR63P96oIwz1er4bHOVCRMh5VD6BB+d4Bwk1H3d52jqemYV+3rQP/KwuB6V8EwwcktpAXud0
fYHJThhgt4V5k16Mcjn1M2kb/JphSEMMFm7o2gEulgh1JMkO0Bk1GsBZeQhN+WyzbboEu9/ajYKE
8Wqt/XlVPPfM331lTi5DCY3N0Xn5+6QkGknllQK1E3hpb5sHeiovBBjclQPfZZokyn6GUeGuXsB8
RwANclN+htTn9jzTo54y8+y/D0jWwZ97jbnNrFspoRJY0Uo8uqmDemNhWM+oGque9179nGmYyHPr
6xghwWJvs6rRXwqEl+rj3NxYhbgxpv7IPBhViwA+bl/iODiVgVOzFScJR0Cy3IjA8xt6bQ/4v7ud
UWoOCXc17TeLUjlTloc1FuuxRnn6UNkzCgSYN496OSYRI8QwGFwaVuWJYvloFPAfTUmsZNhT382G
OXrYfu8S6g861EbraTW+JnURByCpIZkbzpssWBqBzAPg0ha4w2XExk28rpvUDVa/XN1oxowaOHEI
zKQIqvqCXOE88eTQX7BkcaJSZsk5MCOBqBR3ad8cRRbeNQkJm45xiUSWHpso35FLDvNRdieEY9FR
GmLcTk74DKvrMjfpQQ1hHlbZZPu072w3pJG0Sdps4P5MJ/i/9idAp++KQkt1xumHRYsLiFE+2KyA
uKI6mlxFZuyICqhOQuv2iZF55bDc5xq4eiqVuwG8513URQzQpOA7VTGHKU2KcxW12zztLkutETSS
cMZZEKJ/63BBKeZ9UQb7Ph9gHpKEwUH61snKrdZqO2Mu7p2mcrVOUs99b4Gccqzfd07KysLSdYiT
ZIvWdkfs2jam3VaHNVNuaysRAZdqAx2ZxAPE5CTa2eWpKyovMh6ttL3oLOdhVN/GmvAmEF22Plbr
r2Z8xl+GoKVNjU3Xpxq2GAuOuhVSy4z44zEt93w7cpO3sfUYhfMmbZ6MbN7i+rgFILwNm0MCxHA6
w9zYGeE3SRkOhxdEGBsJwDC2WNfM3gkIYrclazeVMMzjF6ubtnr3LTK2il69IO5/DWZxVcZVW6B7
4bBS7+kAESjadOcs1UDlvQI12lSUmyQpstRuwWv5HWAb0h7czPqc5xnLxRCDPpHEGsRHxLZehQzS
q8H9PlY4t5ni07lLkcZtrD5TDotDqe0GlaXcJ5kdPjRhW1+R9nJhQCGHthFyh5RD22h6E38l6dbY
FT1PtOhZhzZNCzGRST3uRtLFQuaPACpOqRMYq5aAr0pc8k1V9e0x0Itx1w0wn0uUUk9FrFG8TS1L
fYLjxZONQU5HVF3gpamfTZs32KzmjsZtFr63hh0elJQlOjGU8rlXOzxWo0KERJM41f2UBdZmyZJL
FqqOm5LkxrtmOPMRWitMc629kvuQPk4c6slXyTxdbRnkmS+1DPaAtB+SRnyyO8TFtFI/Y1v1K1iY
np2xiAJ6u2sVw2GzemJgXu7KGRdmMBaBm1MmFLHYwCnB68jjfNSkU3tpkH3TEuvKsO5JG4wDMrB3
TJaUGEAGOyR4Hagkjiz3neMcZUBft5rMiyRLiJmkfoFlSqcJuTdRNLxLwQurfOxBWqcnrHuITNzB
ZAyIlw8ctsLbMuKpYIphaOVI7lF3N494ZJ0yvzZjt1+kfhtmxgV68hehmff6KI6J3gHHa3aJiR2Q
GKiUn3IR+zBNrllp2ZwLw4dJSY653r0Y7K7AXRd2cCNCRJ+JLf3R0ZVG9FBP+jVXQOoJutKlrm/G
iXljz5hGTW+CoARNbvdfzfS9UXuxUTjcb6hSUZLQ4tXBKrtUou8dng1uJ1sbEG7UCxWCd/5knjic
ZoPpRiK6NfT+zukwjwVLsNOn9EsvU/LXwuqtD6KvulJyvLbiIxEixU4vxB5+HirfiPQaoe50o97a
S3iUFmMfErCZaIenJJBPHAxvdRVQN9jr66TA/YvmW2TP7kwSKzTI/JzobKel7vD2NSE9gnVNVuGW
o48PxhndI96bPXxVxSVj5qVa7J0TDUfVmNaBYuBWhfQUwpt3lUnJEnRf5iq/JEHL3u9ED0pkiU0N
x9EagvseRIaSaV8KYz4YXX/pimQb0qvASPquGULZhpp8XPmcY1tvO8ChJPQontHXO6dw9L09F/O2
yyfdXxJNbiJiIlzyvm4nTopdrl+HvD1YSd4gsgtfCSdwXMUSX9R+xkncqu+Jihm9SP6aetNEdvpr
NKkX7DG3mhJexBh4Vtu9aKK9FEOzFfZ8b8uvst+SuUJUIew2u0t9NHcxBYz0stHcdNQ+qTLsSTt6
MxmHqshTVd5JZQg3GoEzQr3JGFAbLS2WXDuQjrPBXXY/9w+OfUCcusezejflD1oqvK6zVimAGTIm
MxvccA1lW5AeQjmdajKs/GjUgJBGgCSTIl5j1zK/VoNLEpdUQipdq2UpGSNR2dJR5nCrdC3Wp9re
JTYYeSwVJ0vCoFcSnHphbn0XS35G+vFg9rEvFjV3y37QXYVuXdfqDGSSGY4EfXMAtclGDbuXrJqP
WFa+h013JG3qntGaZyfODT2OI+XqzDyMuSb1pVtaTbkJh5zst3r27KLcke+0g30OejppVC/piAhb
iQuY7oaKR44JJMcwOEHlcO4d5buR9C6K5U91lX8N7Pw0y+Gtz+rvQgQ7pQ9Cz0JGsEHp+q1zkjth
wm5lb7130N1Gg3WIUbJbWniWScsYCuNyD6I7elewgfqG/Qbz9hM45lu8/2vHK9dum6w+g1+9ROOi
bHJAvdUg840sWUd7lJMAaWFYTUhcyPl94ZB7QGT8mvXRy9gGOnMI+zSN6tM81O8Fg1wgybmg/S0e
FV5tlQbUbpnfFrMlKqlklQw1Z9M71ivtY+KGYqP3Ccu6shcfNWe+Og7OfjCTqyrDztQtQ/0R5xtx
/EufornnFzVn7ZwU+YWWnQ2TEkaiHKuzyFEuQaiEFqDO73HP3KrhpNqNTu9lCpPZrK28UITnpq3I
CaFj5rZaNzPaICzE7unglbM4OPWgwOHlSrU6HWMi32A+0blFm6JuK0teVBIYzkEaRRvuEUkDVrYp
NfF16ToEUdFjL+ydGg/8F4cEYXDqRKc4mrl9FVOxUNNLnkf1VDB42DS4MDddQ5xcwLvK9oDJEW3P
rrEGYxNo8buZyIfZ6GlOJxp9u3wnw+FLZ/WeY5yLihHM3HCjoyT27KH5UjTT2aBOiLaoeQPXqJBk
WOYTdkGPIalJl6Md/HkQ0JGL6FU0yScTw92pIBzJS7XM/KoL5d0qGtZU9XUcqbPyqvqsxck5xiHK
NCJcB1Jfu1b7XCr1xmRymnTmRvAuoCaqWeFeFolMYsw4ROlafsbVhZAhPiBvvvJznYREisZI6Zpk
hlcpPE0aM4kMzQNxA+4cXfr2Rka3U/cUE2bqdZZ1SLTqGML0ruvh3smy6qBUvFqmGjyanYU4okcE
M8Pwq+V4tPTpxUxq4qQmdOxMcB+WaiZrKj+p03BLPMMj9vUdvMqtHTVbg46YO+aW2HWCU06ofw7K
u0agdavksiX0ApJhzzwrj+5retO05FwjkncqusYunJ5DK/tSL5G+68bkoRXptwHBYWC/6RwbWoa8
o6kz/zCPWrcT465KD7NZoVZg6ppmN+trkZTbLFo2hED2zPVkfx/TDxj91PDmhrpWYchB+ig+160+
IzWc6Rl1eawdC7NXjs6I78RGEuYo/qdIbtSLuU7YEaOF6V0NXP4xrqEaNwpfFEmqctTmLn4jzWXZ
570u3kBFpn4WDcUDcdTVux457DAaLt+UnSgf4+g2zs1x9jRTNRi1zt0zURIkN1sOfj9HmVEU9Mlp
Fp1zmJda3zpR0Z5njkDn3Eyjr0ERNWzp1K16gD9ZZZy5zQOl2QvE/O7ITPRltMJXyGM3jZm82jWz
JK0rW2YtGJ9dYWs+csDqPERLc5Nh1b619Vw5qO3wRPoiJtaALqivi+LJrlKT4bjW60c1c0IGmun3
Jmw2rLmQdMV2UQ1vAt0dFeqlbKPnmXjjvWI9tTEKUzUu6rWIutqESHqiYH0jfKt6rBNL3PWSxqf+
WnKwINPJRvSu3CRVeq1T0w17cthoQOzpI4kdE+Xcr+G17uOhu9axfd9ETnw/WpWHGhm9lFZMxwah
tDfhI3btrL8tLfUljrtTqX1LemUTD1QgTGbw+Y4d8/gk3aUzHjhmVNjlXxzlZoTtMIxn1Qq3NjOX
0LqW9rBnKO7WHOxs9U2MzBYjsU96AWqy/oJPCjMhPeQn3tsN/WCJWGj5IuJh3vaCbl/YChQiLRIa
Z15edXsN1UByalqlBUp0rDgt2sfUXg2PyW2YrKZ3hrhziGBQi58bSXYv1UvNqgISPWl9A5cmKQTI
scS1dKgYWPi02DO0Q5nn13q1ejpx7+uZErxAEc63esnBGqDzBFPUm5byOSp2QxWfyni+S9ZmEqT3
wB+F0x7mVlLhTgod5+Eh6+U5GBzphvC7cSLH00FbktAPSarzGgz7mwLd7DVQhPNEZzDa6ovk3F9h
+Jejsh2KdQ6Abi2tUqSg2II83Cy+mq5nlia2NrXD1ppNlu1mGWZRM7oJ02U7TOrz0jWntkObW5i7
eA4RKyfyu9RYImmviM+2SibJjJn/JrFqWvNiOYly3GEb3aWCrB0Rg5iJk2ngnKVhrSYSBWlY8D3S
mAB26FyFHG7qPjrb3VvcKghzDI5Ihjkvm37KXtlyeXVG1G/l9FIspV8WSFwdtnRG5ak7yrJysah7
Wa5+s5NvTdWiQtfkzWhz/u/5CxPJqGtyyM6qpttUColOQZYlLCSj48d6Fd2ipHNZm8kswFQtgr70
Qxk+zl1Y+hCN7Le8qfA302/zQoz7jP9vmlh5YsIdkeyejSiuzZwElazN+RSMaf9yFvxHHovfwi1I
DflWMo0nA7/797CM9Xr/849hSPzX9b3X7vWnv/CLLu7mu/6tme/fWqDy/+1lXP/J/9+/+b/e/vqv
PM7V2//939/KvujW/1rImfRHv5r9W/vmNi5W5MXHf+Fvj4Wu/h8SODAlSXKSQaGtoTB/eyz+wlpA
JlwREISVYcn8Hw+nrWC/0DCiG5qqr1oC/qV/eSyIUQaOQUoy1k9d1/B+/icei48GCwXP3UrOIJRZ
MXT5MbtS14lBlYUZ+chIe6YomTMeOedFn2Spd4cfjCfXv42hP0bBrD65/2cXJZCNoF5iyclVxDVC
dN0HuyiBlVlK9Rj7hIQYX/G9txZ9b8vwxly1EdoIhk7LgjwY3kKW/iFX7JcXJ4ALuxEJ/NiN+HA/
ZIMqRtglBVAY9gERnwqRolSUmEUxNpUeqUyc85wgPxJXMP39VvzbBJx/5LD89b0dkmlIYVkduTxL
P14ajaBAE6tHfqXHuDFIG/PnZhZkGlXjLTQ+jgnWhIS+DetoN+fI/EN00getTFe224iq4Pe/w4eo
/X/9EJK05BXJQdj9B+OaYNicMiyMfNbv4ZwZJaMmDLl7HsllGyx1+Y75Fgevo/QtYpU03WpmKu8c
OgbnP3yU9bZ/eCZskqk1B7zACsNaPWI//CxLoDY5VSHSylkQS18wat5Qa8iDpUTMKntG6lcxUqdv
GRSXn2XWL++dHoeWi5QeNb9NGXpG5qNIL0FzUvzpVq0Go4+fz5GQvYnSWd+4DwakicRIpLNoqmtn
jO8NZZhosq1ChcYx/aaI2h1g4eakZ02xReQWe1QM7R8ADL/6vcAMAsYxDOIMWSx+vkkOjlNySpzE
j4xmutRxZZBB2mS3WC/EgdRy25vNkOiTOWzScxqlnNAmwrtebQst7u9/sH+uF7YtdVMD/kazjaT3
nz8KJrJeFqSH+kWbaN/JsEq3yLG7XYescvf7S/1sD/zrKf3xUuaHb10FURDSLE19TakxC8yoJ4+1
CIIvbGHzlZAL+2+L4L99UX/xLK53l6Xawjtsfwx9jVWZiKxqE1+P0AK3el2cDKPQ/7AKrm/7hyeK
F2X1NOs4h62PQNrCzDWhdApP1MgguUt1vB+LSaVE58Il5OPVTg37D7+a+oufjYvKtT3MEkSs4s8/
WyJmgWN5Snwrz/Jtn6fzNWlZDPNMdF9IQ4m2ZjUxGTQUSeG/0PMdQ14mSkz7mpIotlOJbOYYj8js
0zJMdNN//1v/8/OxAMBtBu8IDw/z9s+fj3WKvHhSMPy27Gi81JXDUTwe6c4YwR8u9c/HCkc5eQnY
dvk/5SO8k0TlbmxKY/2VzWEjiN6hEW8rj2GdDd5i2+Efsq9/9dXIszR0gq/5jub6939Y4fKpJPXG
kiD2DAYoRW2ZuKiU6WBVivT/87tIEL7Bd2Oj5eDw86X6tGEVLcPM5xyJ7qZh6q4nUbadxulPoJR/
hM8qLNlsHsi3yLxGZvFhU0uN1o6VqObtTCVi1twQ87EckHC7Evn+JhmrmcKFKCnCGpoZdYtR3YSC
IVbA6PS9ztX+GUWCpBoDf5S1GtMI0U2Wb1D+Hn9/W/75xvHsK7CcVugRzJEP2509amCpAtLHg0ot
t2NH4aD2YbZleSP3flVnd5jo/44y+beLya8vyg0iRVnhp/+wUCI8C9QSZaUftyXjCz1PnTuTl2rf
iKV4Z1wf3aa6Lr7+/qv+6mHDkf7fV/0ImKgdbQHM0dOLJTT1tEoIsyiz9mKZ/pVl8W+/3z8XS24q
+G6eMmKV4a/9/Kw5FpSAgD/4epkYbILSuEmMxflDPP0vFq6fL/PhNo4MkBvVQZ+QBogRoxrrUqij
XVZDhsqOjqRjU9slnheHMJ6VrEn+5TRB1LRJmToqUVrfiQnQQUkY+ZmGiX39/Q3/1WoC34GNCh+0
iV7159swYNWch6hEhsXhdq/3gCiqzrEe+kiWz+OoBfvfX+8fGYfre4dvnkgK3nJqug8Pc6lUpMIW
auojvrW/dpi43+bBXueZU2da+Gjk+NINUXEtwGwxrTH66UCcOuPgTKYLsgAtUF7HYUHuaMWG+afg
9F/dDxIyCOFflwbOKz/fjzGUPGqETvhm340P8zIKQV5YLZ5YbNNTYc3lf7ydOhxjbUtjaSWR5uO5
npBc3R7tKfeTUEWek6vsHzE2l+fO5s+6RE7NJhkK+YesyfW5+3kXd0Cr66j6YNnwvw/PZRqp6jjn
Xe6nPHR0EubAr0nO3yrkMF1MFeHooqnZRtXDyS1DW/3DY/CL95zLU0v8tawZHw8RGu6ovEWG6mtO
EXnE9DRMJPH5IqiZ/rCQ/epS+J554lSyO9hZfv5FzZJzcdaNbM12Kby2HNpT0rU2reexC/+wN/9i
0VR1w2Y7geZCMsG66PywV9Lit8qeLDpfBkznnUJ1tmlGePtC5UAzMIBf0DPV+v0r9YsvaFL5Ascx
kRhiT/35ogNC9IC2VuhHTR/dt4EdeCizQQ2mODV+f6n16f/w1BBrzb2EZ+wAUf6wWqSEK6sjDgo/
6BMd3xBajyDTes+MIog5VDlkF3X5AYPr+39+YXO9IOceoHtrWs+PN5bHdQxYyoWnWeH0kqlR+1JE
WrTTV2kRUcwa0WRO+mk9/f6phPrFisBJgdBPsJ0KkT0fbm9mGI1B7GLoC8SHl6wO3xei0bf9HDIV
BHPh//6b/upyXI2mBqsBR/kPt5gymxolUIWHmY7GoDrbz+myVE91VGT3gMm1P9zZX16P6AxFJawI
Z+qHk3VtiVrXxCi8aurac8Fm5bYGp8twWC3eefeHWvCfTxCBRrweChdbf8/14/zwhuBjRo3SD5G/
kFS6Vr/dsUsZtC6Z0u9E1FxTpLFFZNZ/uK0fqJhrNcaFoUgBjSA2DIrizxeOiXCeeqlEPkm2hMVZ
WY46CqnptLOTSd6VOvHK/hTyVhNWjoh6Q9DenJ4q1IQHcIcN0kdToeGsgPZzG3z037MygHwy6ol8
svFhXPpwnQZB5xuZf4Udc/2oLhQmyqmpXGdEe2RxEDktvDjUlS9qFaDYqqOZznAlQ+MPK9EvDh7I
sy3YAeYKt4Ir/fP3bYzVgbwg86w7pLtZNVW+ahsV2qIp8VIHx/2w0NnFdZx5w6oSIqmEjHFCW7ca
sY0bkebzaZ2w+EITfyKI/6IjwGfjGYewhgwDWu7Pn06LxyQeZRT7mEnhPpqLdg97QsE3p5p7RY0Y
6WhWgsKeWFVtHPvd3E8CfRtC/t+/bv9cPKVFP49mElJmqX0sLHNdnUkiNCFfqwBrSFgpNh0OuEM+
YIH8/aV+9ZNY2toN5SvrJj2Zn790KzsE84Ma+i0z0tZVZ705Es5ig96OTRXtfMfAtF0VJDU+ym9C
RNjixml0vP/i7Ex25Daadn1FBDgP2yrW1GqpZVuWLG8IS5/MeUrOvPrzZP+L02QRRbQXFgwIUFQm
c4iMeAfbnt0nu25repk5HQZkyM7IMOBw9fgn3t9fFHippjoISqOv6qw2SQ8VPqraMDrREtNxkddT
GruxeAZo7550JYwO8Iz3coHNoHJWyMYdqaS0nJawcXtAg0F46kb2JiWzKrpiPQnKRsxF+hewacqq
0B93vvz9A0AWs/9/2NW5bisqrqC09k8Q8ZJb5hpSvB74y/tnFAQnuZ3GjclDbTU40FTID3PsxKVh
36wZYliX4kDqBpFFdweFlXFEUvNx0JVP7uthx3I2dM/Bq4odtt5eczRnWmlGJ63IYLMWYXo0wi7z
bUuZf/cAqp9dmdqnBahiyD4INvBA3lvu8rstkwVscqWb+qvzNR5py6F7VcDDRf6IMs6NF9Mcw6sD
l+OTnbXtb3za/psjhujJ4qS54Tqc38rMKp+HtFBotOv6R8uaimZnZu7TXo9LB0koEm7s7da3q2bz
whQOhSMS8erUjKIAM+CgXTe6DtCTqn1ukzy/tDENq46yrL/zYfSNOcGzSHpFcglSu17OSaeNYa8E
xG/sujn3PLDPSEZaz56IhuOs6OOHEtidegy1LPnRYETzEQS2I/w5iEwKDJWxcx1vHX/Y1ZJnGK/S
c6sjCeXsuq8FznUobkxXDU0cVCndr24IO/rx0DdnngXxWpnEvGS1Gnjh5cakjmyENLWukzDN7z2V
tEvlTc0IxwT6KZR744rycvQp6Ef9++P4G4kHXSIPhjEiSxoA7+XMawYMIJDFHG0m1T/8f3/hwNB9
GcXQXWndJjcduP9xECg7PQ68dc5YukrvRDob8ORZBs7naHSQUyGwWkmQj5d9gK1t7qwsOX3rzYaI
JFL5skuHDekyil3SrnK1Bq6opHDhwo4LYGMJ3yud8IshwMY8HtXWoY2/DQkxblHw8eXfv8njlLmR
ECTizbE+PVmzgElfBDVCZhU603+S22RnNU+yPevHrbg2s2ggJmtRfl7NJgo3s5pESgwjaoovve4g
vzKpL/YQ/2sosXatbePfxyPdWjjcEibe85Sekf9ZjjRSALOHpPwnYaqx781oxqfR5HSw5TX7G5ja
niZX5n1ucrG7aba2J/K0DBcFOdda38exAw/b8dIYgbQi97u8NPyyFNEV8Vxz5yTYWkBvQ62uw6LI
xrzvcpCKUgnKtYV1lMr6QIKK9txojr2zYDc/JE8Zz6P6RHt5/SFdPqKnoWoXZOTBKHm6HyukrAEi
wPuJU/Tx8ykbLo+/5dZ8EoreCKknS2h1/JpN0wxw/+PTDHldgvfiY4jL6Jk3+rBz3m1te45V+iRY
H2qIwS2XTQqh3iNtojFIiQ2xATqTUxUmp8cDeu3prPc9krPUhhHLoYC3Wp3InNetyRQi7RCLp0nH
bp3OtYQ4xXV1BbD03KvI4WkO6HbHBGDo1VX7Lzow3UVH/vxKEggFpYcUnCoa/Sl0AnzTyIeTo1vV
zhG89cnpA9Kpd3T0Ta1Voudgo4PfVp2cZrhhiPlAdauEZYBBjt0jmoYzOE/b+GNnhuQDdjVDQAN0
G81ozPvM9QN3Gp0Sd2IRn3JYac8Aub4ZbTx/neBrH5WJFa51dXYVGugdd25vva0PO03ijXHTqgY0
YBpAHmiELpeC0rRZiENldNLjojuZ6jj75ijiq2coJhJEToykUTnuTPbWE4sijU6FDbACrGX5q96c
0A1KS2EkeG1UvSsuEeSP0u+dCLLGXCCUkvWpxK7l8HPb/pOiFVJGpo6Tc0yr1tjZDBv7jt9iefiw
ocR59/LpTD0fEUkJT4UdqmeTs/vF6UPDN/Bv2WlXyQW//txS1ZNCGG1CiBLLYYdhpnuvMvpam2rm
U47JxHcjt3MNOQhVuxRhlP5KDKe5RCHcseNQCHF7vOK2PjclQD4cKR4y5euTDYeiduzK6ETryfxQ
dKVxw5osvsEp+bdGYg+8d9+dH8fcOL2pijFsEm5dv4NoaCPPY1CMdGuQ7b8YSdjflLhzbxD0smtX
pdHXx/E2LkWP21+FksnNiCvQcpad0QyqwkJZIAa/cArLuDjbLXoCcLx+dijzPKeYAezcGBuLiLuC
DURZzAZssVrQmHGMyVjQSuEyxp7BHKxLZqjx2Rit9LfHw7ubTjBN6CIDMGYqdZ5Ry+HV9NlmXvEY
Hihgx3mhNZhQcloWpoLWVaDWO0O736wsVS4mjQTRAxC4Tt9gV+t5nUFSiMwOioU2WKdAgal/qNS0
RslNm24tfqgnqM/aOe2K8gu8LDCh0LR29s/G0Glk6yrXo6nTcFwdVg0uK73aUqUqVVQdTbUpToi/
wc1yS5GfH0/z3R0pR43lscdlTCnIXe2UpObUCtGm8/H3BRMP7X6yj1MFyH3n/NkcFPil10A44sq/
f3MWhkjP8ChrFT9JoYlNIURRpbCwSNIALEaQcI+PB3Z/LfPCYamySHFTcyg3LgOWqoYJjBRLMTtR
XSzhVr7Ayv4jyLjoV93QwU30xPwwquP4HdxY+2JiWPQ9VyvrHDY9+PHCQ3gqjKGA1m7xvS4c8ZyW
Svmr70W3s9jv9rL8rSREtMPpBOnr88oLcWGRykZQ7MfiSVeM6Mfcq913LQ3D+VghxPK9nIrqBEdT
2Zmnuy0tQxs4T8vTmkfS6tVi5TUGhNiX+WrbTrc+qfUvqA6jPu8le/fhxloDbUhGRh3Ypb+3WgKo
Lqf2gLYlndQpfOoy7LWossdfH3/4rSh0s157eY58MSy/+xwMJYibRPHdQC9vPBa6D11V7fXmN6LQ
ZKIBg7w0G8iTd+Cb5ZxogVFSYA78MTeNDzV+tAe9t/YKOFtRXqtWvNpVbu7VWGLMmPg2kLYgo7vX
olaSs4tw0M67Y2MJ8LTifezxOmc4qyg4EcEEt1vZs4rzG7hb4wwvMfNBCms7p8BdKMrh4Bdll8MC
0SB1v99Om105bk5NCEHRaRSn0TTib2k0F5Th8vDn43Ug/6lFFiJlx9lPKlVUg5bZKtRgAn7OwoFQ
ItGekPYITiK1IhJyDJwb1DBeIAd+yYdW9x8H3hgj0uY8cHjus6nN1c0lYB23CbBIf0jd+CUrwM6b
Vecix6G7O3nORiissD3sZyWOl7x+OZ1VqIZu2GgY8SD/ckzaHl0di5fxh85L0un0eFwbE0p/j8Yf
0D3X4tRYButtAO94AaLxg+8sZLvEHT+IAAwPvlSN8w9KstU3C+aphImHe8bfWyOlbIRSiQrS5g4r
ksI4rnINCS/Run/HAUXLPMSjzA3Ap7x/mJjfUNjjEpYC9MthzkYCURZ/Mz8ZdRt5XiybfIp00e9m
hwvYEaawicSGV3wLgyr5/jj21ihtio0AvQyNx8oqdmz1GLD1tsT38wBA2c3BdaK1IDlj0f041N3R
Yqs8+bHxkQY8VBFW6WMA8NRARdbzUQPRbqM690+dYjc7A7q79WWLCdipQYUB3w57FcUdtRBNS0PK
geXFk51hiTtORvEJtJZ+DcfGfu9tRjySflDEKKxKx/blx7NAFIhSoA6RxzC0nQgkJt1y5Qpvwtq5
Z7aGBuIelBxd4nukXDrEeqQqHTrH1Jqf2hISP3I1KBGUGJnovjm0fXx9/M3u3FnBoPF6l81T6kQu
/78cHipavO04V32npRx06KcSjxeMfLVTOYX977lmD5DOsmn2p9pwBZRDBUkxb9ZQokfrzbNL42TD
Ovnz8e/aWLb8LA/oEo8Cmp2rY6hXhNEwfpeLPSr+Vrniez8M++kyueO8g5baiAUGQM47tWScdFZp
nVWawTQWKI3FaQnuoITakxc5QrhGrp8fD2vjwHtF/ZERgirFfHY52yJyghB7HtcXsIDPkVRA4wzX
SoRK0JaNDNF/dbv5t8bLy1+PI28Okm8J1gL8E2ftMnKHzXLlTgxyTlrtUPfofleAftHN7+u9NXVX
nKEGp5KP8+l4MKOav4yFHIdp6aFU7MsBWdZmo90QLB8uKbqDN7Sx8vNk9MGlNgFj6g6E6dAzi/ff
Yy7PZomB4FTCEmT5G5IZS76q1aRiP7Cnfh7Mp6zQNN8qevOvx1O79VGBz1Cn451nA9ZehgoxzkUa
EXd23XSw+4snaMp0nxGYTtBLxVSMty1cLTNBeO/9yQ+QWtB30FfYJmuijNBbgGaecP0gr37lszMg
j05kGi3zTrlra/2Qy1NlBSgEdFQe/m+y09r06gl7dpfEA3HKGTW7a5+WP+xh8Ha+3P0pCAoAx2hy
HXoftrtKCgaAebD90bxPcgCEJT7qvjUIE13+0n5upz7biXc/MuKZDlgZ3sZYNMvP+2ZknV2mUyUZ
vO3Q/BKBm137Ln4Za3O8PF4nW4EorICyB8MBrWR11CJF7lhtZSE5DhLmqoacqYXUh6+dvYtkMxJv
r9fNrtJpWA6pmDwDeiRytHamIa4TW8iB1/ko62LKfxgUdxZPfod0EYvrZSik3pIJHSOoshAWb/Qa
UuCN0NjjFnGC988fCam8ELiPKeIsQ0HKknXRyvaNIIn8tDGjI9K+DWAG3T69OxSkAl5jOskw7bDV
mqiUmrLznNm+VdNPOHRdoF0rvShfkO0ZfjyOtbHeZdGNjr4cFpC05bA6WMkoK+DlWfXOX0Bnx5c+
1LD7UKQCKZCT6+Nw91ka6FCwfoxLti6t1drInAIJMA3/bc9pghOaG/gGOVn83oITB790wHtFZrGz
VoPyeMJOlKBtyg80LXPcg/lMorkFSVtegQPSy3g8LPkEWr7NlgFXw4ISgw6PyTrUUlQTNBNdXYoc
NeJis/kpHoz41HhFtTOXcseugwKBcGDnqHJHrzIHmLjBKNBn9rsitz963oh5uzllV3eM4jPiBMWx
nkfnBgvJvOXYon19POatlQNRk7oHqcT/+WS9Pbl4BnboJJi2r4yzVORIkZQw2/yc81WvYH61HXCN
/Gh3w8WynX4H1RCA9suVOpQ9O8+Y2ICqsL4nQavYCNAP1pObu+VedW8zmDRftOFGwOparaCaB2pq
NAxuLDJ6OkM43jCBma7AKJP3tr1ZrOwJhx6azfDU1cFcOB0eUzNWKQOKxbCPDF0mDI2vZq74nQsc
5SOsaXeuna2PB/1GXjzcO5RLl5PZhkrfuAk7pJ6a9EqvqPW9MUTpahTasW8T9f2nJ68/qiQ0FCnL
rLNc0+Vs1mMGWbV5de5tpwb7aCo3Ty2j3x6vy/vCt5xQSZyiAEx1Zn3GFAY2yyJmodim4o3HXusy
WO/9HDyZQJo/OTgr/zkKEiMV2MZ11ER7gkKPtjEvjJ1hbx13LB5+DuA3l6RiOc28V9Og7w2GXU0J
HVu0+UonMnayo63Tx2JPSNwjzxZvtTOUuolAS/QWupGh6/OiSg9pZPRYUOEIawdW7zdx4excvfIS
Wm9HSidULsi2qeyvVpBZI4NnBTZv+QprBjPRQaij7nVGWFk5thPSzCFS8jcvwpDk8QfeWrvyJeGA
tAOVuO75Tjl3o6gNy7fcKEdVu6iRipqkCTld5h45CqqM6U7MrQ/JE5WmL2817FVXCSjeSQoWGpPl
gzgKz5OO9CdSxeoOK2vr1HkbZXXqBCCzY3xoKPFhZnDCXb7Hotqbj3HY74F7tkJRngdIQKKh099b
rszBqFV3jjWLMrkBFkwNZqxYAPwXlRWfHn+ve+gg8wWjmVcn5xvUFLl+3+S484hMnos3iS/sqFP9
cZTODqEVuH+hUF8ktySN9EveaV6GGRXV4MAeQG4MUqz88S/Z+oo0wuDbS6EAUoTlD4kLoys1jRKq
ZUCZ6NvWwcLHnb89jiJX/npnyBSR5ikwaVLTZRSRB0HoqaHtl22lm4est4MP0OxQoxraAcMGs466
H6jdZwU2hEHzNKKxW+5kQDLG3W/gsQSpH4o9AkbL38C9mFXpnNp+5imFX7TjfLadfhA+wKvqgosO
Ok12YbzPvlTmIXxpFBNeJQ3AI68m2Eissg1dyuHjiCaXoLF0xJ6npnLVG+ia6QFS5Y8ne+swAJoG
rhiDW06F1QlblPoY2yjV+0Wp2p8bVVEPQ8k5HqJAdWpjqJ87AbfWkIQVwyKzOHzWxr2KguuriFvb
55mbHCczLD8N3hj8/XhYW9vTlScNlQwoY87qvKmz0HRQxLF9QI3GMTND99RnaOG7Zep9eRxqawap
WHqA1qEMkccul4qho8ncDxzkdhTAyLUUHR6ugjVLBYJfjPm0cyfeaz+wSN4G1JcBcXzW8DdgkbR1
2n/Abs/zjc7Mj3bnZqgOoj5tekN6VrXG/Yjx3d/uIOyT7QXIHCK0dHk8+q1fw/1MIR4kDdVIe7Vb
baGIwrN5bM11Uf8dg5JFilBU2NDEipX/wmN9zk4R5ihQrlINx+RKj/NnZCsUChGFgs/JNKO9t7PK
Nr4/Dq9S/kHmoBjJr+YIuybNHcntJ6iNp7GlFtoK+3kaS2fndN5Yz4tIqw2EipUe2IJICB9+q0Ra
XMZZsXeeKtvDIUWR7WAGtLptkOybVQN5Ij8QVnY1xUS6iXeJ3+C+srO8NkOBb9QhGfOK1lc7Z7bw
nO46le9ZJO0hpcvyVKX1l9lAtf7x0tnYOBzwtFawYudEWL+/hsQrYc5TEXAEvn3ZgNS4Cuzt6ro4
6hlWkuzE2zjTgePQ4uCco7X+6r395hrtEsWtjJyTZ3Ag3cSNYxwnrVCvUeLWiD+Vafqng+zsXpVv
c5gwx1xKLNKofLVAtMFrnbEgncbGCaMQw0btUNN4XKZz8MkU1ryzIzeuT9qNtO5lRQdm3uoDJvUk
EOudeXppyUCNBZstS3QI8bAjiqNbdPlFhJP7cYjN5hihfrITf3Oa38SXC+zNNCd911YzB6I/mOZ8
ReUzPTWZ7j61AlC/AZb8aE3JHolgI5umrQurguyEtsM6Z3DVcCzMMcMPrmyqa+RgfZCWKniC2ouu
TdBkN0NLqyNaTfrO/t8aLjkReTxHDReA/Ps3w52SSmQOx4oPORx9aAdxCaOLjWM8leLTnHY1Qtj1
u3FX9K8pW1Awo//Jx14dbwA4Ui5pNmniUhjksYC/T1YkzxykewomW+cBJRIIIyxhnef8cnz5JDKj
n6h7znYIA7m32uOEfs+5p4uwM5VbO+VtqNUpN/W21luZQ+I3M5VunWjXTAu0w1SZCJmRCJ0fH0D3
7C8JA2CyXq9TqqCrLM8JI6WhdsfzMgiUX/Vg41mTCg8HooBqTDBHeXVUBT6Ax2Tq+w+lgYupnU5x
6PcJFjBKbIpvaWhh6tYl8x/oLzt/Pf6FG5cLywrjc6kqAoJltZddY6oz5BccP8yD7pnM+OcQ1vXt
cZCNL8y1whX+WoWiZr/8wqZad5UzdA7Cx/D7UFlMLmNaIZEfO3tk5XupAQqlb2OtXr3x1I5eF6Au
ZE8CU2BPzI7mK3Yx/dQjr/kV12OrvUAawJcXjH363R4aE7sifIvxjUVV2T04tBecUz52mP1Uii3e
fdNKHSKaQdSpuQDXB4njKUjtgorx7URpnwZFjMdMoC4cDbW781q9/7i8LriRoDxR1SHnX847wtyp
6iYZ5iKKpX8aEkRGUSFtdzKh+5ORKjNZg3zty0RllZ4qdmtEs5LwUCVJO7sj9rpkY9R10mycoD1W
xZdmGAxfp+PwXhwRzydecKRftGZpJa62l2jhqdDJs7DQ5iZoNL1Cm0gasrdZ6r93DROKZhnHP682
HhfLuQzqIDOSrLZ8xyuyj2mUqNc56HLceJSv/yESLwpJWXJl0GUkicce0V/hq3nY7RY2Qr2wpUlr
R83YScXurxb+ffIjcgYyljsigVqWwMizwPSdoEiuYRN/5zxrz86YJGT86YBfarrHXrg/gxcxzdU3
w6gZTY+GmIOl9L7qhljg2Xp9jLH2PsfpkO+McWsTvBnjenli3NgO9HKIh57daXb0+hxGhrezqzdH
xS0tK+28O9fqdLNwZqMILKD9/YCxpodPE6aq9qFM5/Gq2G54ebxINuNRq4HbRl4Lw265SIYhs3tk
mUw/Qnn8d21q3LOro2NUI7Drh1azVzfY3OS0JanJkGOCxl7G69o8i6mTslJSNz+rVoMAVTSNL3DM
UQzXO/eoKDYWhcJIdi6PrZFK+iY5Fx2wu5eJLZpkaBLP9K20Da8iGXmHKm1xFaMqbtqkfH88sRu1
MLirtMy5sjlReAwtR1qLHgdBg1qYHinBDbhN+RRY7Yxl7IAylZV1pwDNQ9wEIuWHaxR/aam6V/rb
GjKgVUmYsaX62erc5iadhOaMvL8rFOprK3FCnBUV69YgQHGblHQP5nN/QTNmDQCYQ0edB8JqzF3l
YXhQo1mCcxaWQy6c79auppMIyn8eT+/m0AhGNUjKD62fSHUW211dUctAWKw6YeBcHHoHoa/OHrMP
paaHO6tno9dANN7pLpVNdKXX2bOhi3EokVHh3JbQrLBHMzq3E2qpnX7Qvbi6ZUpoH7VpMF8QPGsu
uRepR9ylvZ0LZOus5aaiYwwXCoCWPKfepPE64NCWbqNFRu0EPEFD/mix9eprCfCpYXVfYe8o7U7Y
7fUsi7suiCmS0dViytIuwxccy9ROtB6FZNHovw+Wkd1ayiQ/jU5R/mdN6CxkSOZ/1p2gu4yD0u8V
5TZXGOgGSY1DcWHNxLXjxhjnsKLu6KXdNS/T6Dv+gn+EOP+dH6+wzUiyvAB0zYXNsDqpYKhSDQhI
R/LWNX4PJnSdO1NpbjMFjp253QpFUi93KOVGuuXLT1qrdjgpKqH0yZyuMXICCP5j8zbF2d5NvRlK
nr6AREnU17z6sFLMZog5lRJeYccIZvVfc5omfmD38c/HEygX4rIyDYWBdjW5B8AXpH6Xo8qy1hUz
Cu0+XCnxj97F3C9mtEcF3TgIkNUB7QocVGKUVnMnZq3VOnryfjJE4mR3wvnujqJ/Vmz997YLp51B
bcwfclASyQshjYrtKpyeDWOvKabpZ1MFISy1cZ6D4/uPUnYotzyewM1YkEAA9BLyThAKwulg5kXM
soAHAmdZd55ay/xheHP65+NIG7cy9zHPNx7oEpm4+lQYsyKj5pBLZV1lmOfOMsLfcNTEZQLJWWGg
UezGwBY95Qlu77Cz+rdOFhN4tqzK8hlp5i4XSmOletVM5ASD6iTnITHFxyZuTV9xlfZLlmZIKjgJ
Vowh59JTkfRI/pdonD2egq3JlpuCVYRuEv3V5Y8Yy2ByxUi23Cpmi7mCHlc4tUMyAYVQNTtny9ai
lVqr/1fdo066DEZjWh/UIOepk2K/Gyb0Fg6DNbRn0fV96ltzrUz/YTG9DSmXwJtrY4ym3m2nxvI9
s29vjZaPp1aL3JdAi/fkMTdXEww/pHId3qZrXKYxlmqU1TwXsb9GTJXnVn0Z4SnhNuY6Cm6ndvpn
MDriq2IP2k7atRUbJQNXNojkhb0aJh2Ooaw5MPwyj7Vnz0MtJdQ1zGJsYZyobQ6nLsz/icMq2/mk
W+uHxcPVRJ+V6pq3mt+5nXvqsyYmqI56cWLscvrMMC/lOM2n9y9ViOVQw14pyfbqDCpMVE9mm3K0
Xbb/K5zU+pzbWXOB+GLtDGprnZoaxXVSdQ/h2NUbS6G2jQJeafs5h6vfN735uR8FLMZJlYo7zo/H
A9tKskDI0OiH503rdl3gGYEOJ5lEyLh1EOHgI6pbVCcYkAZ68cOjWPtlgqXnKyWEs1gZrN/yidZx
ii3nTld1o/wD+5bjUJb85eBXx0Hs9XpnC/JL/P7CgyKU6bkqga/PQvteVXNFad6OP9SmCG9FAKjT
U3OVRWZX1DhTFMJCTI813AyOj2dIHgyrO5UjEjYCJCTAdWsiWlBaVhcMXN+40A1nQCKOr6qhgTs9
OUM/Qk5DgnJPgnvjIl8EXZ1WVYbsYUCNV3J1+mPp6M0lAHm+cw1srTWJ4jEwliLFXFcQ88AL4mGI
bT+u9K+dg3Pq3IITsNTkWQvU4rfHEym343oiqVfISjgBKe8st+uk6AMUOc321aDUDmoc6geB++yn
WOvza6hWozTsUA9GRO1vCPL48+PwW6eFZbEAwAzB9ViDgS0v6R3wM6CyYiQsgyZuDh12vkeMpIvL
fwkFDALIOHnL+r0wo/TVmBKkW5WY0SGmXpx48dcviYYH7eNQm58QVgkVJ++Vl7mcVCtIqxzNUXrZ
Q0xDpwj1l7obNB+hPuSjKtwZH8fbnMU38VYLE/nGqhlQqMdbXcG+E/bJkSfcfPJwZdkJtTk0OudS
domO4/r147pTPDYU9PwQEZAP1CmyEQ/VStplF3X/0TLjd0uPonVAMQ0mHscQlBk5+DcXtp1TsIta
Sv5wu51j3sX6oQ7wafGS4N1U6lUoOfg3oerGw8keyzMfOKJ9iLWu85u66HeqyFtbjgIT3XeqyFRF
5DHzJkrT9JrAzNDxDcVrpMw85j5poHlPmR6qFysiAcwqDwPdeK7+0b2xmXe+4eYP4FSX2BXqj2uo
TBMEU4O4ve0jJOJigZsCuDD63vuVl6aCHQT73TZ65awoYeZrbrwnDLC1XLHgoBnGVYomz+pOKU10
kUnw5AnXFRMGWlU+HNzINf4Y5zgJdq6KzdFKphGzjZrFGhwJdTQrrIBoeqON2DAP3cuMtKYftYhW
2XGcI9WI25xTafbH2Rr3ejVbiRidAkrd9K0oCK3WFO1ArZBOzjAQozw5qEPxvVMT5Q/NCtqzPvBx
075qjyJvmp0Db/M9IeX+qXzxeAJ/vlxoo9N0qpC2Wp7WzT97c2zPFOLLq1v2Hq7II4NWSoEbkO2C
TYXyQTWl2utmbF2a0uSAL803t9fEIENpIMZPNJepYb3UWYA+Zohf556dyda5RMsTzVcpagG9dDnW
LEErJFHBo1tq86+ZNdo5qjBmGzOzPVGp2OPcb47q9SIBHkmvZr2Ei8yNgxZ0ZGOK5DiPdJ7sedor
vWwtXZkBUGuD2E0yuByUEmKoNXY8fGs9HI2j0orpo8jQuTxPiKHFONhh9ndio6O3yhNZw1jNycb/
gGbkegbvTpMGCSAkPZY/A1FgbE80Km2YtIZ/qdw0mJwNxZNSOphPh6OD0UhXnVW3NA5mnpVXo+qC
HSz81vd9+xvWh6aa1HHagN6MJzrNyhyJZ63J9Wva4WSqAoi/Pr5Stz4wJ5QDpQ2e0h1b2e5G03ZC
SsZmWQ7X0mr1q4dJwR+Po2ydhJQa0PKFZkOc1Q4dIqqWNBwtf8Bt42fQ1mZ+cPOsjw9eH/R7uJat
o8g1ZS0elg2qRqs51DqnnQpsW33FSAQsU7zunqoYX7ejGxnYMLVaDK2gsNskPLQISO9VbDdHS96A
PCmHARqGy3VkiqHPlEZQWrAG91zlzXSdwSxBZxiHnXeLnLh1WsuylHQidDFAlC1DpcNkFzO9G3+2
1Dw8aGnrHR1lKvwWLOcpRpnVT6d8j0OxGfW1M6zTX7lbNHWBaFEuO7epnZW30k6/lLDOLiqiDB+U
AfnAImSnvn8JUYSjEPwKMFm3v0uTx+hrcSwqx+6jCNX5T62P2yuM091DdmtTyISWsruBf+ra94fa
5jiEDopjmcAXs0RW5+OgleHO1ttapvLFBhZKisuuR9RnwuwQFLb8qNSNf62iKQZfID5/meLC9OEV
xk8t2mvAhbJhh5mytUI5agHZ8x8bb3VZm12oRxbEN3/sIszWo0w/BMzGUyjCPfmR7VBQGMiA0Nha
+4F5Wg1uL6QMjJZcfpqc9p9mDPoTwgjtTgK0EYn3JLZRaPdzE68PGTGMeEql4D2dLjaPaMUET/3g
4kFs2p1xefdqRHed7jdMYIqH6yOmCbV+xAvE9tspjP3W1BREWt3pY5TyunwcauNGIBQYJ5YIfbY1
F9c2IUQZCTWSsOyUXwluD7jZ6tHfnagdQLX5HkB14zKm3SXPTzRvSavksn2TtjvakMaqzZGilW6h
vAy5on6pAmTSDtnQVMNTEleZi0+pMGEtzk52UMZh+uvxmDc24Ks1EpVw0CG8wJa/wc1Cg2SZyk9n
2smfvdfNpwaa5q/HUbYWDIV96J0UVmgprO57MfN6RQOR5EYLcMlrh/hn3WEBGpCG7LyFtkLBE6Lu
wFuZM2w1qVnpNZgPjiY+85G4Gm5tfy5CMhtb3VV32wzFjYADJphDmqXLuZtUqssjBDFMmKsZx8wg
uqUdVO7OCeOdZGXjM8k+hYdkPBsB9NQylG2LDjopvkK9EY/nKM6cS+xQ1Xj8mTY2AMkYRz8dLKn6
sypKmp0LpETeNjyR25Omd9U3tx/yn57S/HD1uP3xONzG/ElNDumbDZ2E/GE5KOE6WVBSWkXZpKle
8EpCh9frhpOuDXuJytb8ITkiW1l4ZmlrGBKXT2tpM82lWOjaFavv7lSHqbkzf9tRTJi5HjkJ79Hl
gII6bStauCaZQFlcSUn0Zxfm3PU/TBs3IxAPKAc8A5dRUq/Fba2mnxLisnbG2Hfmdd+rH3sn+ef9
kSC+cMhzPSOOvxpPoYqyRXWGyntjmp/UYtKv4xTFx9Smw/k41MZZaCPohy4Byug8ulah8qKgl9OQ
SRZahiVyWBkHLVCiqxI5fxlKFpkH/FTUq+hG5IWthnz2cfyttYi6IARLzmLZml5OKjkWxKuC7Bwe
sHqBwvlnaZaULiNjnr4+DrW1SoiBBStEIaqHqwKpGhRpniMZ4Ju1aKTY/IS0RO3p2c6Qtqb0bRx9
OaS00ocaIhy7eWq67w72lrd5cmsYjkl2rp25vfR5ZZ0ipQzwYm72rD02Z1S+dUAoU3deHyZtUtlD
23Dmz0ORPev4WPzhqPN0sALty+MJ3YqEhaZMI+Ge3MnVjfNM1yTWacB1aXotSuH9HjW80hHNtXfm
dCMfZzzIhJBLSuif/LZvruzRG90ya+j1oTiR/c/rTPXJatX0nxBAwxPqZvknazT6/7DhaUrQv/Vo
UFjrBlgDTCJLkNP0pyQ1DlFLU6QvgvbqgTTwH0+lPHJXrxx5v8jKCsKPLNHV+AytErMBU7JuRx4z
adC1l7gssw8RRuFn0VrVZxTjlX89Nd0r62xdPtxuNIYAVUE9XoUWul71ShTR20x1qIwlDZ/CmdMD
d4RxatRC7CSWW0MlzaOWIUlosIuXQ1Viu51sknNA+7p161H2OehjIPzCCBvZW9QPZVuIUxy13enx
JG8dAJAb6YJInTb0d5eRe/gI9czW84lXH71xjPKD6hX1zum9FYZcVtbqKLjdqXnVuZnEeSX77mlu
/lPir3CpMm3ayUy2dgQpg9RkpTvBiJaDERFEkjBAj2w2689lnlqXqsmVi1MpBWhtqzomgVLubIjN
kXEdsU4R67mz1moro9HNmJHRFcz8QYd93s/e/x5/pa2BcRmh94bGO/W49Vcqlcijk4SqjK7ScimH
9oBIZ3MkP28OcZZXh66Mu53zZWNk8vKTaF+I93cCvghfq6U6KdAfrK7rD06iVh/EGI87qOztMBJO
TMoPonA1tjgKsY7OqNfjTaD8qiYr+1OrnL1u+mYUusbgvjlOwCwsl0aUGzQlUpj7TmUrVztUpuRQ
d525swI37jl0vKVbH1U14GSrwZh5X6pJRxvOchLzU6EpPwK0fJGtN54yEFkvrej/Vkf8HfTe3avP
bFw9aDrSS5Ky9UgRroaoVYAi8iCU4muh96FoahRlzdQeD0IbTWdncWwGQ45X8rq4g9ad1Rq1amHG
ss2TT95nNWidk27ltIvVrirH0+PlvxmM2eTrwdQlA1x+vL4JwwmMpeOXdfWLw7H+A+9RzA7meI9d
tLVMYLMyHhJagEKrSGajFEgjBPQz8lqc0SQZ5sOEZ9deT3NDKQ8ILUUmSdTl4FiTLbJBpXZX87FU
gWJlNenRc18VzSmenP6alfD3/GyYDb+2YzwWxz7UP/cI9J9javPhUQxZDRnSRsXbfzzVmwsYLDGF
FMzTKSksp1pD8V+ZOxg+Olfr36mIuieeyFV3qMcuODMfroc0DVp0h9pQ0/hop3lV7+TfW5+bEiMo
G1nJhe6+/A1lUkN3TwVwCx4CH6H2d8+JsMezGPTdXHvjZAWHj24KuEzqYutcW4utoDMoaFC1jdxb
2ZbKZbI6cbRZct9QCxyPehg3/2E980aXIDQy+TutDTWxG0fJARWmjT191Qecaz0t6/7OedD8h31K
PZoKnIt3G1Cp5VwKQM4Z6tEcCjrq3IdAD5x/Uz3Li0tXC9U8P149W9sHgV4IrdJABzDCMlqPZUYS
hqyeCHB2+jlzK9SqzdqZ/gNNgwcnWgwAiFgg6xOhQ/5F4QUFR2yuXhyhuT9r5H3+fTwa+WtXCSgu
Z/CU0B6U9efVaMLW9kQQcMap1II/IGWvfQ6gAx6jWO8wDh/jvVfS1sI3qSvK+gO1mrXOFf7NoQdo
8P9xdl47ciNLt34iAvTmlqaqnVpqeemGGI1m03vPpz9fNvAfdLGIIiRhoLkYYKIymRkZZq0ViB84
rXnSCmB0adYPp6EMj+THd01RwiGwpgFKfeDyS9GaHhUmacDglhg61vVadteOzRhUdnyEZtpzKTSo
/7+pzXXWWt2q2sZB1E2Dn9Cb9CnMuf/RM00TRefZcadVWYNYb3u3SK36oFeydyQB66GFBh4Qh7tJ
pqs+NVSDdpevd7rxksE4ORVT0R9EgXvbSS5GqETpkk8o3MzbXCwnh55SsBXZErV3S7gwdh2I4hNy
4tPp9qncfTogFQsS3WtKu/l0aVSBmW8iUEWNEhr3bU4W66ny2DquhCgnsqtNhH+eI8rHz+YaMTmF
0RpV45qLqfwA0T+f1bKZfk+9LlUHP25vt+G0AwaA10QGtfnWHSSmXNFE3V8v6i9LBcYDkO9fgGYY
Mk8JDaiTyA+1y92O4jq0MwXm/NAqYWDp3T+V3Eh3kbL+jfsUlEgCRxBIlMcvLRGRz8akAo1Ef5hR
FmbRInCQywqDSTNqSAeKALuniFKdoiCsRVYm/vubU6SO5VwrmZCdM5r4p0OZ8C7NZfVzFubmQWl6
790TcidUDhAgQFr10pQMryLuC4GSgUkaqGS8fmlP1KfVJXIna5ofJDOWvtw+uuJ/unWoQuaJiSDc
FQAGl0aVpYx1iDTcxbaPn2ajtlxca126jdPJft2NR6i4XYNEIyROrxCRzYaGDFiwi2pG045h6giA
KM6vxoLYM3Za/C2utKMG0e6uviofczKE3csFIpAjOYtMhy1igOFzrvXGF0UqhtO4ajmaJ00iez2i
d0fR5O6te2N24xEMmK09M5vwsJOsem2S1zTC6iNS3/5m8jYBd6Gpsa37F5opqbEQcihJNMg4DYX5
tQYa0x7UFkackRuif377xOzdCKGWrbzmbHiUyw3N2qwbQfnQsox187lbCi2IJt16l9l2chB17m0i
WFBoAQRK9GY3piKZASMz7SffGJIsdgsZHJeLVsJhnrZ3SKhrMXSJ+BUy0MbQQrepVAr47d1YMeWj
Mvv1FCpTUwezWjJoPXfswBma/vvtrdx7hi0wsIQ0AKbIUC+3cgDTE2XkVn4MleWc2n3/z9qmYDHi
RHs0NMk8meAmPDTlW3ivunPgcPZQ33Sd8W3wMqmXXGXgVa5MKwgcOowNsnYQbKoPRsyoPpcp60rr
t+s4PfV6zVR0fZgAXk5A4ye3HmwdmRC7qY561HvfARA67kgEeYyZu9wQlLL5uLmItqpcewLPHZ1I
mTPf6eUydVerUXxUgaqDfdi1CnaDP3hAQKaXVmHZj9PQE1SmmiwqipX2X5rN6SMCjutzlVB+g155
JC26u/m8K0LqThbExs3HpxPFVCk09fwYxNcJlbbO68o2/oD6i+XFYId/OGD0nkoeO+ZAyCaxQph8
szvkt26fwr1bJuhHnAQgV/o2QFCt2ByZssOmj3F4JldAok7WjjLIfStQ79EQppy6ZTpJcw50dyCN
N6c1vdfUKX8yU0M6cE7CrW6fMyFowxmiYQ6m4/JTzqmkaa3ID5wp76i6mOY5nbP5PKXqet8PVuVW
IdL3ZlrL59u7uKNyJVrkkKjITYDobdNWa1BQoq0zG6vZ8EG1JdkL82L5ih78NAQSbO/hnGWaWruj
YU9PTDbN0HATH7yYjQ96o6RHsNvdzaDjgciZjDTmVoCwChtkHTrLInYJl1/aLKsJYC+bCS1qjbTt
g65EaOC0mv6EJOmRxtDe00QeSGmUKja9/c1VZlKwokWrmHUQFkP6LNVd7selKr2P9KwZf8hxpB+t
d+8ei6xClangiHGRlx+f2Coxuon1TmHoGO/U3rJeVOYVyi/q3KgfsqVvg85otIN0ZmelAPxxWIBu
BUFXnPw3ISLucUnhlKGcbinp+1zl+iprUfzuWunbaozlgbmdR4NpBqSjzMdQhDLwpbklq7KGAhTn
bNDMD/nSMlAIYulPMyy1xVtGR39EsUb57JRiRvwqHelL7y2X0swr0YBjvtXpXPI2ktRct0UrNqxd
aUS2wM0ooP5c28ERIZW9/j64WyIK3Vxrsm8kLoS8mXF1t9piQXCl7S1/7ur4a9eM6tmasugD7Bvz
d5INhbuYfV25iSH90hat95HmVw/c5M5t4jcAxkHMF3T3ttvdmSnTFeaFiqdVrufWrNEWgI92F65W
4Zom1DvY6FZxytoiPfBqOyEX6Rs9fXgzJFlbBYyhMEyA0pheimT52PS1/RXmqn2vrI79v4OtFqf1
aqvBTtPREP2aLUCm0Ch5xIib+KNTp8+EAc5/FrNXZ8+JVUbMhqmiVkQDWftsTZFUu4tcyuopifh9
bimnXRUkNJUQVOyKGFfXqvXRh9j/hZwESgc8nNvOsSkNcTFkCTK8obXkjLzpiyeqx9rd7Z3YM0O5
TCBC+IdZBZf3rDGqQq4SzpwSxnHlL0kFWq7J1/zTbTt794ndBuEFuoA0cxN9GEOV9o6GLhlwryzy
lCFtPsudGro9yQq6LtHH2/Z21wW1BQUHxlrjLy/XpWhZudg2QXViL+V30Abyb8scjrAuu6sSwCfA
xqxpq37d1aUuLxYqTsW6Ts96ldLzQILbbySrf0Gu4uiK7Ph+tAl07iVlDmATG99f2fT80nS2/Hoa
pNyT0dwoT5oR95EXr0MRnSsF8HrAMOj42+393LVMnZp81hJ/bR46s7aNxenIHWwpSz8vehh95q3g
YKq1ybtfKFQMK2nxb1vdewXo8wjpGPqAV8XCsSEIl1KC9np0tAFg1Nq9qzM1eg+BD9atkmpSc0oS
Lf4vbhMn9mi9Ln9RiUGWGtiBkOEF37bZc3NVSoS+qZnrndLQbJLL6IdTZs7i6nNzxKrZO1CUsYAA
gZRliMLmmnSOMRDEEV71eZydmLeZuaG5NE9lFP5aSegP9nfvq6LuRaGZ0Inu0+aVtbVpUmnq2nBc
tac11Nq7cpDfG0vZnJ0F0Ho7NEd4z32T5LrIAZAPbIkrYS6ZBQVCZgchLwa+aWpgw/f2gkrj6vys
zLR4ZEKScYBA3rMqVIGAVLCt3NVLd6DmNmPfYpnukkZ5opBiKZCMqL+P1tT5ZTLNxGMu1KGoy97X
fGN1GyybSAojZkZXQlo6+YODAthpLuTl51LqtewR+kyqOwwqdQwzMZ8lddBPDbqNvtJPq4kwEyhH
M5a1L2xj9ylKq+WZIQL9h9t3bM9Toq0lJh0xDpA3/3JrNGmJuoomhB/P0XqunDJ87oa5Pt+2sve4
o9stLrPNU7NNjNollDODHpDPBAQQzEWpe3Jmyj4xXH/6c1OwMagw0l6jLi6+yptIVZGZ0uT0RKqK
MzJMWkp1N6UCdkZ8Kjm4P3t7B0RBIB0RNL2anFGYBGllZgPpTfPsxDgq6ZSr1nhwePf2ThCwXoGb
IAjEr3izoDnNGIitiSpbsfwHIC+6U9v1J7XgI0jJniHSSaIqVYwY3k7Zq2VlqPMGtJrU0jgLM23y
9BI9pywi2v/jj8SQItgItOxIm7YtrnLN0nwUUMcKUugjivhZoII796Aqtgch7c6qiPEIb9hCMpet
noGuZjocdsDza5KE6NIP2amitP5rRT/+L0yRkYOJowlBm2DzpaIR1YAJIi9RjlWfKezHgZWgatCl
ylHFd68bQ/4neDgCu4IQzuWpIA+KlSytLT9P5eqsqI3kJYyXDJYxGtySGrM3Z1YTdPa4uOESQacr
lOYcr3PpxvKw3HelkR8ganb8HQ0vppgKCXCav5vnZLHLvFVLli8PSeP35ggDq1KIj1Uz8YxpOJKc
3bWHBgg9UhNy9DZ45clmQFoDPCOeJAn8qGKswdLO2tdFC7W7MG7Vgyh27yg51Bh0ppnD0t4OyBg6
DdnDkShImurpvzStovuJSCCYCqc5APS8dng2KQpFJF0UhRWRCW82M5vyENAeT5akVKPpVT1b+ywp
bYcKF731F8ZFm/9L1K4dfAl3GrorkTVqL2hWNfAF03l0F4OE0WdeCtTjqbPqj8TCihXEa1vIbmc4
64d6AuPo1as6fklhQZTuGuUw3OHrxK2bE8vHXqFL5XOaC8URWR561Y0ixoT8rpRZNlwm2g/mKSao
jyDcNiM1vaZpX/K1Hv5T5zaX3L42kTFbllJuPLntq8XT4iZ7mdZqqM9I6WlykNadKvlmW7Sf0lQ1
/l2byvwYF5HzsY3DdvU75MaOegrXkaXo4SnkquAh+FsEDG98qj4gPmIoI/AEW62/d83CxJzE6M+N
YZRnx0KXs3aIbvs0VHgO5c+3vd/1wRXWeZ0IgYTQyuaJGhh5FNaZuLtdGL1jbkPfuaSjxjvTGDvd
m2LV/v0XFkEWMQQM9WJe4Mv1ZgvnRrEgLds45GcTFIi3mFr1QbHiOujq3j7whNcBF3VWEhXUY1kp
RY1Le5VjxOoy0ubrme+GhkncnzTV7r2K2QBk0MpySuFNHWzr9fXEKB0iFMah9wLTuDTqZGlUaHg9
3+zM/Gu/Jiq1yNF4DkEOH7zJwpNf3k5Mof9D4ZFiMsjPS1NROkjTEpJfxlxGr0ik8H2UysZBzX7v
nLy1In7Fm1OaLNqclCbV83qVrIe8KYcnK9NyLx5lI3U19I/+5rPRgwLOB9GGZ/PSYGgruTTh4clg
+z6o1DX3AJbP5zxtwXvCcr1PmUT5x7EAeylAmAL8JnpEl0Zhb2oGlB76Un3cfTT1JHSHcCw+TM0h
OWXvhCAFBscCSVKqEZtkrmqGvpMMrv2gl6iV6GPjoSVpuqjDHKka790AJiULYRSUlHiqL1dFZiGE
LwB4RT0zk8vRcDyacuEXJNrrd+Y6Ga5pF0fU9r0D88oqp2pKd2AbViVro7WrylYmgAen86wk7cuY
22qAVkDTe41Wokdw27PsrlOoiPAqoshlbzypjJ5H39kACpsmUe+ZADv6cBWbp2KB9KMxgOOMLkF1
/hujpOSCoEutdHP99N5O0EAC9tLlcgV5v/85OMTdsST1nrRkk5eVytFCt3sL61kQYwjtYHrjtjdn
B5EZGIpZtgZUYku/yyLGl4dl7NVFPftq4awHpbntE/Vqj6AVKgD+k9j18gCFWefIy5iswZT17Yvo
OZ3TbBp+ZuHSPIAdtM91GskvTlOFnqo0aPzc3uO99bJkXkehuHPlTa16oJNhzqzXin9aaTu/JNDK
XVOf7gstnv67bW1vtRR5mIeJ/wZMvNndmtR0jWkuBVGoMutoaeKHtC7l8lR3S/NJlmq4eMrS/giH
OX/qZ1v9edv+7mrpEcOvhRpHBH+524z+k8a2G9eAAoWN9ISR+Xrc5+/MQVFcaRmOKJpXMiLi8yII
iB4ZhTza8uIHvfHtE2MWx1CHM5n1pXK3Tqv1WyRl527olUBfismXakkNhqWRH3Uliz/FYNYOooKt
O+Q3cHcsAAHI3AJD3TyYM12Njo+8BnruLP4EjMJLjTT3UjhKwe393TXFSSI/AKFF3f5yuesUFWpF
0yRAG2V41uNcPvWlXH8Z5/KI57hjiuvCJSW/pOO8RTOufWLYXce4D2CN5kdTK0gNpix9LDLpYP+2
vo/9o2KCIhVvCbii7djYMUol4BuRHKi5GfuSvKL/Ny/Sr4iw/jlFalJzS73oDqKCvfWZJOmEpvzh
2bzcSo0KqFoybiywOtnyQlRo3JAu6H2THs4d3DulIIq4F6An4CRuVxj2LNFQpDUYHcH2mK15oTCQ
mncFjY8fi5bl/672YiHGa6gnZa1tGTEcFBkPfNHORgs9VEHLBSNzxdVg8sdgt70kB302fZUiXXow
qKEhyloup3gdadD0cLYOjO7sM/GrKCIhhAgfRfz3Nzd0LYxclfNICUhPlLMSRdIpNubk40zme/Ce
7Xg/kin6CEAGqP1uKXVFSeVdMTMlCJXGDmz+OtsKotNJoS5Bo9XDk2MjkcggjtKvhjk7SNyvVyqE
NWANMtFc+IHN5dSkapYlo1SCltkm/lxE8ffIyVt/idb1/rYfuPazgu1M0iWmSlC32Li9pGjTlhki
SlAAR/KsIh8eBlldH+raqV2t7fovt+1d76wiM6AATDj+QHBULj+ibbewCRFKD2Z4YG4rT+NdZ/X/
akOdfTCUqn6UOkd5kPnS7lqXuX/b+s7GCnlLok24+JS7N6+aGuZhVOnjFKAMXz5KSfy/wmiiD1aX
yafblnbWSXSCGhVVDkW0EC7XuZjDYi82rmhu1TmoHDX7iPj+ch8ZJQXvpe8eq4jJlpKaVr6eTs5B
ueKVn/E2IaIBhq9FnIWTCmZ1i0kZGjrzXTkugZmpsXbWzDCTXTI+FdFyM4rfdRQjHI8xXeq/dq10
00m0BFMvkfv0JSd1Kt63TONM3ViNnNrrjYR5PoJtsjz2xOr142AWPTUsxKqS+7xLw9ZtGptKV2YN
4TkvprI++HTXLofmBB1i2lisjW7F5YbSHW+UqK+4/aFdnfXWngOllsXmUTfJozrBG4aV+d/tz7hv
lRuoCjnFq4FGRZujaS1jNSkG9QzLbjr3yzA/O0vZ/6+dSduLsYz/uW1055SCNbaF5idK2hQmLpdq
TlLpLExTCIw87F0Gamj3llHOwdzZ5sEx3TVl0UqzkR2UqVxemgLfp7Vmb8lB0tX6uQYB7eGDJQ8d
yeLgAwqntT2RRM/kJNgBm7MxhdByUVZxJgeFaWeelqTL2QztxJUl23zvhI4UmEn7SP2+Df58O4nn
iO7A2YEu2ERVE1PUlhrcXyDP0AlNla+pxBZD3RQjOrh2O+8zt40HWjxR9G+2MxhqPDrgmZQIBFLN
PfC6H8vqtKeipNeRyXNz17d9+zBroOLdsk0bD7xlf7DeHZfOjSd7BxNPXrR1sYkVmdAoW46PzIzr
dCiGh2RM439bIGFPVYO4y8HDvGNQqKgIIV8AQoDkLw+RZkeRqjXNEgz6XH2OqpQKdxSV9wmT4AKJ
FPTA3vWlFMxGGkpELvRKt7M2MpN6HJ13ObDNJHqUSnsAzqaFyDHEZneq8nn8vHSW+vn2Mbo+vwQ7
YlieRdxD51J4/Dfhhz70mh1XbOsA4MgThS0m0Evl17hsy0dIJb/KSgDPDOmgIXh9RfEFdJnYXD4n
6eelXS0jqFtaXkzV6JyXrM9o0GZJ/pBkeXxwRXc29sLU5opG86CnWYU3cOy0ANCGSmUeGfZ7udWm
0xrWtadoa38QgeyuD5iRDFtbCIptoCFyxTzUuOZrKpWefgd5Xfy2DN6TKS6cg5txbYp8EicndOHg
Mm+j56k2I6PvljYYiPu8hULRu1WNP+q1Jf2xXwUfwXEB2c01RNnw8qMhoJGYXbsC/Qvb3CtQ5jxV
na27ViJJH2+fy+tIQ0Ax8DXceSFrsXkt6gRJRHhrmLLU4b6ext6VrLY4KXNKMYTz6C4lw/HQzIH8
vvz5oFW0hmQdzVoqP8BgYONdLnUairVipHUXyGvS3PflbH6NR0tzKRYpz5Xalx5BUndX5vXwwiO6
nnqIlP4I3CD3opmOx4F32PvIYNsVEdcKWPfGG9kIO7chCulBUa8Tgi2F/IXmCF0vxT4aynZ9X2yF
d5OUFqdAyXRzdE0mQBfaGpZBZGilh5Dl78msnYd07LugGrX1Y7z0R2j1azckbBJZivhVxJeX2y3n
VtjkBHdBJoWRGAOtuqY0Lu+WLB/8REwCbJZFPTldfDRR9trNo4OBzD5fG2obDdxLyysYx6go1Sqo
8tggclWU+zq157M0MAtxJVB6uX2w93aX9BJfT8ggcK6X9vK0DKte0avAKCY7SGQr85ACSwJ77fS7
tM2+Uc08arnvrZGiIuRyIYmJ4720mRG0E/LJVRBWs+qlVhODM4q5TPKcelFlm3/s/Lg5b+xt/MRk
WJ1TJUoVzHqduGpTW++qpS/Psl2bB7HJ7tIocjGjgYeT3OByaZWUdXXYTVWgN/roIvpJEaGspfcZ
YhmoEzt/XsFjaaQ/iPISiEAXurS3VF0ek6OwlXMW3dlZ9d+YVUwhbpGmbAfDOdjJvXvxiipgFARx
89bjdqrZapk9lAFCZ8bXiI6/51hJ4lfM/vK7RrHeGV2beVmqFQeviljIZWBLkw6NfhaDwButhcuF
6vCc8xzKThCHcfcebvryZBZjdlBlugIY4GffmAERcmkmqmttURajDGjrJ6g595Gv6W33ZIfRS8ho
4ofYKuIgBiTttRG8rDhlt/VpmJ6YI9cT1s/6AU1x70TRHyL0o/eGtP7mC7d2Ta7dWyjMr8sUNGnf
BGvHMHO5WaeTHfdHNctdew4hAsRoUSrdnOBuMBllCiknaFU7+13Io/W9VtVJ9salKzI3Tqrx39su
aN8iSQsvuCgsblyQmXY9aTqfdm463W2p7QVDEjYnRV8ioOj2EZ195+1CZMgQZTVkQ0hzL79xv+jg
f029DJTCVn2GINuevTrlfV03/cF52vOuokzKY0KzCL7VpSl7qGaESGw+nh077/RpmfymrKxPYVdM
T8h/4fOWAfDb7Q3dsYruFm0plFWFmNNmQ0eKkdY8alWASm53X82jdFeMwGUrAn5vqEzFS+lWHRgV
F3BzQYWOBTqFrx2qrdJjCjo3XZ28CXrFGqlo6OG7rNR/G6M2+IxRmR5iQ41eB9U8dpOSH9ySnSUj
5ETBideEjH6rZtmhRrROGlJmyhQOXtnAG5icCEF0dcw+W2areImuHg16vCJ68UqjQkQRSBMatlcb
XZZU1kyttn2AwrUZ0ElZkQVuRuMXsbF+H/VauAQFo+PeFzO44ccl7cPvThUltT+bknTw9mz3QPwa
4R2RlwICyCC3y8O26LQ7i0y1xYzJ5T7thiFY2yYNjL7t6KehYhpWxREta+uXMUrszURUKjdAArby
IajBSkac5aFvxXH5ld0uvy3tITN8e7herQBAArFLCfUKpKeEDjWwsQgRwCm0J1WS9B+F43R+qEXD
/dyO+anTasPtk6R6LEf7wEFtHYawTkVT1Ih1oTsgNv5NUqoNg8FoeN3xo6Fen+JSe9AieXyoJ4rV
t2/uniUiIuo2ABEEIebS0txW2oQoBdhvsp7JNUpKUi50zOaHXK7lAZxj1xhYHEGefiU5bYw1jjGt
qwq83VizztNDs/UmOqOpp6nr8vn2yvbOiaDf/p+xzfvdOeuwSAOI8ravayDPdnu2gMmc/8KKyAZp
jhAWbVsKpbloSjgKxC3MmpOadMZdbPfWx9tWdjcOQAgdat4Jzv/lxllTzXxVcPM+MofFSzhFX8DD
DaeFibwH67kqdYmjJ8QxwfaQgF61olC6sNS01iCwglKlIKrlPxu9dDwekeGxbmPFa0JUs5Gh7c5a
O9ofCJT+FL3++hte8Rxgm6iZbiKCqW6KxO7A56MXmTzMaqa4stKY9whbL74SSeuD1OvTwcu5DQow
SvQF4QMAOy59S6DuzVSP5STFmZn14Bdy201eWuJJw1BtzxIp7cFH3TNICC2aixROUWm4/KjQWsIk
Q/WJDnQI36mBWsp2q769mtKDkh7OHN05RFgDRoUQKKHWVp5hjPI6HXQH0eBeqe6suhgfYn0xTxZR
+8Fe7prihaL6g2th8ubl0spwzJ1ysm0/VKfSV7RadhvK0adGh+X3x1eDeqgQ7BY8M6Cal6a62SQL
yEdWlTbTfVxHv2rIAC9KRyJ029LOkwCxGaUb1KRQC9oGOX0qjQqzX1AQaHPzZRnV9hv94AQym1F+
Jo01H8twjTw5mkJq3lN0YH5vTxnxzHsEpBE098YHhO3SANsGqVpQWTspXducJzvr/HaZf91e6I7n
pJhGCZa6Exr2W5BIzGwia57xaU4Bv7nRJeeHmjn1wWOwd/yBonHnoPQKdNHlh6vN0jRaJFn8vp2K
T31bxPdJlI6e3g32nULrzru9qr3PBwpUdCngVaPecWlvYMCotRo0XvNuHM5LHUm/i8XMX2Sl1FMm
+MTd2Rzt8l1oDs230uqio7ErV6me8DBCH1PwXbmAV6XmZHJMCr2ODwVfjk6T0YZe2Az5L6Dl8pc2
rstTqkRT5/e1qc8MtOn6gGGHzifauQXTf5zE+po40fgXB8sitWZwgMiHroQSQhp8fbk6aL6u2gn+
zOLaGspDDR3Bg8u6EzAKUS+YdUL3+wrspEeynaJK4fhrg/YAnq52XpZ4sBXXiIzhuU47LRga4+hA
7+48cCdwzqL1D6Lj8tvjZzW7g3Tt51WcfEkbNb5DtKp+38SReSYzqiZXm1UxK72WIzeSjfJL0jOt
HdT/uFLelYfql2wU4RGGZmc/uGgUNcEH8fpsqxt5pOfDEDaOb7dK5fbs293aYTBeKHTWSl8lbstU
19Ptm7DjSfDNTBgRBU5RxbncDaNusiijm+/DqlzJFrQ+mAxjZJDwvPq3Te1cOoonoDtM5sRw/sVP
eRPITgZodaXgjZsSqQ0Ysw3uwexqyNVZ7/WkCfdmXn7RmyIPihUty9vWdxwZxwwaJX6MxHTbwaqi
rk9NJ3Z8AIvaXcsMd3LFKT5wLHvbyRBPxD6Eugx5weUa9dFctTDjXYU6/09plNGXiDP4yJjUIyLU
jssEcCVggkIDl0Dt0lKTNNFcFuzhCHLNqxoUbCrUVT1r7cQs7ya9u71/e/YgyvOAk2pCR928rXLS
FK2sdQ5Ylb6Aq5597ph2f5aaqvTqPD9qJb92+N5m9BwQxr2KDiAy/RSeNuvrxijjI7WOP5RxeUri
ZESS2eq8RlXrh6WT1ru4sUe3ZZykK8b8ugmiue9yjWPrTJ15NxjmbwT2VG82KaIze2862JC9T437
sLg7fAH6MpcfQB3ApjpO7kCrTDSOc2S+tIWeuwAXw+D23h+Z2uxFzqvZFSWmplwu7lPFKmjaackH
AymKg0u6c02I9Ql5oQ3S7916oTiKh3RC+cNv9Cw662tJy3eVqoNrsnOYyJFQjkR+ALWuraJGBOS3
rxkQisqrxHctVztyrahTglqf4C31tvm/2zu4LR0LdwP+4bXgJgOF2CSAdF7X0DTRrAqZtPtFsalH
WWH+TqqT5ftC+e8ZsYXeLdckP1jpzqcjSqPM94rQgVa0OSWVWajOZLBSMcHARuvAdWimP+tRUxxU
oXbXKPSWMCgGBIpNf+Nf42WhdKpGoT8iuvMfBAzU1mJJLhtUpJv0+2JE6rPVSuF92/Tt6fb+7i6T
gcKCGgfKZEt2EcNtNAuNEIL8VP3aLOCMFtsIc9epxiMi0Z4t/J4AX6B9DJb3cp1VammLOZt4BrtQ
XSah2g9plj3YK/SmP18VhReRCdJTJlS7tMRghplcsw6RQUsaKaDcAzRxGItq8OJsTJaDJ2ov3wb0
IOaEoPgjFJwu7clGwiBiOw79aawoVzqF0f8w1XRg4pctu9KaQekJza9r3+QMYyl0ryy7+uDA7jgA
foOAXEBRF4X4y98Qh5EOEaxkzczM+Ybyc/OlIb84WOpOsEN1n/YwxbtXbt+lFR5OqTIri8LdWMhp
YBdxBbMOhk0zKL6OuJBxkpRO+dO5qLgBiiacUUoaRJxb1UVZrbIs0eXQX5XW+GHIk/k5naLPf3xq
LoxsvqKTxuVaKxiZtS6EcsJlU6s4OhXNNP3vtqm9YBZbgmOLcjvChxv3knVFmFnaECJCvhQPWTQ7
rTtYff5FVbP1H0Uyk4dFmrNzM2np10hNZw+IXR0/dHZbFW4vA4Yfx6U6OkRiiZvHm0CB6gmFYDDh
2yaHNMXaoK9K6A+xkp4p4c4nhuSJwUth4+bNkaTK3mkSCmPkqKJTv81a7EUZDUYMYE6N4jBzWyhH
g0uZbB3v6ZjZH+aRatUzEIruKE7ZcUYA+AjcuS9Ubq66yaU+OzA1JN8OdYBJSN9/Spq8YWhWtuh/
HnG89smREBe4k23lT5KsfJq0nmntuVJ5XdbIlIOTJpiUIrm/fbD2PqBoyf+fqY0XUCDX21U3SUhr
FZqfz85wQp50PDnS0HslSdqBvb1tNFA4A2eCOAb4w0t/oDhNODXGIiGH09ApDxX9t5rM3wplML/e
XtnulRGldER1efavMOajFUe9ovLFFqda/lk19EFdTW7/GRqkiWfVVD+JtB1N3zx2Ec6w7tE80d1G
Bh3bUUmiDqk3/u3ftLfbAvBKLU6DprodHq6FvZRbkiz5neVA4YJ5OL5vmM7mlug73EPbHf50Nrtw
hJbA9JBtku9vgR5LXjeSvFQSBfGsJ5K2ul/6MNYB07CeV8co/sIlUu1AhYgiLtWkzedNhpCGgpKy
53ZZ3KXFwDwZG/5LIuZf397LvZNkwfLhToIivmp6EpJn2ZTiESGNh1/ytPoOgMU5KVb0N2cWDCbk
CLpwxFsb36s46Vok5iz566xa35cxfmn1dvKTRD0iL4v/09adgq4ATA8qCOypWPObyG6x4qxeHM5H
NqudX2d654bSfLRze6eQUjDUJDbOvtKPJ8VcqfJwB3Vzac92N03fgAeGrpT32SnKIEzf/lK7q6Im
DAUD0LC1zcgl2RqWSUg1Dlkl+7OVNi/DkgJIv23m+kCQyIAmANIEmeuqriKvqBWWSBoFRmxW3/IW
ALFXl0v1ksVr3R1ETzvGiJogQvEY8a/tmZh7dWbsZhUFq1KsntY7zlk2QssbLXU6CPdF8Hl5KJAo
Y/oC4Ayht74Fi9TIDcDA0LlTk2b9gr0Wnct6kjuXuZHDfQyO905pjMFwV0N3ZjfUlungVl9/QH6B
IM/AYXlltV0eS0aeqPHUOJKvzFP+OPeF8pCWiObf/n7Xx1JYERRbwW2/4rVrY790aZtHYG8iBKik
pPiBrGieBnFTS58lpUxU/7bF3Y9IXIr8scCEbAtV4VIzlinrI8pQrXOfrkmIFkSjBzE9jj9+0lnc
G1Ni8W9u9rBEU+XobRS0VZb7vVH2T3VI2qRGZvjx9qp2v5aJZD2HRiWO2BQRGDGg2mk8REE32wye
Vrrukxw5xV8siM6S8PWiKLLlNQ2N7pRmjNRrlbTOOTbqf6MiGk+JxUDo2+vZ+0oUkGmzitj3CnTR
htqqaXMYwddMontTCeWPZZ0UlSsnlHD/3BZIf0HJ5dXkDbv8TIqdpPLcS5LfmPLgx4Dq7rqlmwMT
ZN8ft8tQVhFJJ98IOYCtHKReaHW8SH0sSiHF3Rpp0V2rNIybMuYj0MzeieBBBtT7WqDYDoCRzSlS
qkGNAyipfdB3syLU7JrTn++dkDcQdX4A01saqh6Vlh4mTRxMbWZB+zd712Smwb3WREfed8dVCBgp
JWZqzIIpevmZxtmJJzr8SUC7P3rqmapz0qTJCpqiyM+gkswPt5e2s4EQQahk0QSEi7EF6gJAzxSz
MWJALvr0njE60TOznLUDB3id3QhuEiMtoNIJINem0KhLUtRorZMElRJq3tBqo2cCGoZwn0of1DRK
goTw+eB12dnKC6MbbxFlRRONsZUEZltVgAvK8UM2Z+2jVazTL7ue+wM+5M5Woq8M74LnjHb0dnbH
MKmdqkZ49aLrNI8v6dwj7ng08minwiJU98ToDlTpOPabE5JWQnYCDe5glVcpCB278+b/x9l59bjN
ZGn4FxFgDrekKKmz7Xa+Idx2uxiKsYrx1++jb7GAW92w4MUAMxf2uESy6tQJbwiGLG2JJolfGvbV
1DTioGGHXvPBcc22qzn9+655I3BB/qb2CNBdPfmbvtyl0f/a44kqXb0u38mtnQ6hNjImjk309d+X
oromFnM/A2c4+4pSMX6DH1CmmVkPV91iFPFmdVuihjC8sEtDfvVZOnKy7KLXCcuUyeHpz/+4ySD1
2XWbS4wzpnC9ZpsM7zEiqQ6a2/ShN0+th6mVBXlejXrC3x/zjc3K2oCD+A/GR+dfFfHcwBJeXaWG
MPzU2ZY2RlbeSpyeS9zu5kuioG99wT/XO53YP561F1m9ei7rQRhWSVjObRIKd7ixR0deKIzfOPx0
d04wFKCNpHP2y6XCudamdKIytbfc/LHUDPkXV5bv+8INmljSCfxOdVcf/v5C33xACkTGggSdVyTa
kTPvlUhvpL0HdpK/J48ARqzrqB/zCw/41lKEz5NmERNnyqiXD2iqUzHSR3y7uZh3mSiLz7YBnmFA
fvnCUm+9S3IfWNc0x8FpnWLQH5+tHWo5KKaNKUYPDUzZvt0LE0uUfJ3ch22u2oMPWeFC2vXW3vxz
0dPz/7FooD3HwBGEcxGY3bWvhZV0hWyv23EsrsNJ/6sIDif9hOc51VMQ6KHuv1zPzZH0qbJcphD1
7up65k4f8wPpl3/I4CgnbRReyiPeeq9cT4zTT1cG1dzLJSd7Nf0+mot0BW2MnQbVGEauXraDh+3l
cUsIOhRD+O+zVoSa4QABpDh59pyfer8yhRHZa5HqRo3pNGDqYESBvtWj9+vfjwMgzBM38KTZfO4S
bZQtuMTMLFJo896xRMg6KRZnTLrWUP+Pk4e6PUAwoCGvMZj2mA1T0KsilUMhHjzRyCuw5OtxnZxL
o//XVy71I7BScrIThsk/+2xjGTIT34IyBZDWvAP62t66ur9k7ft6//PWHLp6gOncE97i5eZAX2LK
xhOBysHzFjGAce+HI7T01nzq18LZ/f1LnRLxl7cQA2OU1ClBaD2j4/1yNWVtTVR0ILGDJq8P/SbD
PeCeB2+s+jjIp/moIi3R0NPZwXGXSwOc1wcBRBhNeFQCTyTL8258Ps71aC0ww6os8xDzm9ZrvCja
RzcaNarCvQI5GQ3v//7IrwMompQ2LS/wyShfnQ/Kw6oM3CaMVEoJNCVVpdQBm2QjwU3uXy3gmbdB
BqEIYj3w/ecCW0sW5ZMRTXUKKRKb2HIUyIkL1URtbPtBeQFR/jqjYLX/uCAnRQDi9dm3jAhk/lCh
r5k5/fUM7Gy3oe2Q2AGgoTpsPtSZ41wBVDn+/YW+tS7g55MrACQ4/LlertsMcDm1DQrFKevgbjJl
+TD7eCGJ2XjMa1sfmhKpentlK/994Te+JMirE/cFkS2GOWcLFya+OLxYmYphmK+sqdqu7GAcAaSF
0rzkzvLmU4Y0ViBSotd+LgGnnaX3R7XIVMGbYFoxWioOVG3uq3F9qPq5/9hE9ZpUk38J+/bWYzIp
+V8nFS6qs+/qLpNN+92o0s4zyQfryTn02bZcNYNZX9hCby4FMQNiCPGLI/LyU2IISBQt1OmNhg6T
MLhjnjGIB7fvmgvH8K33CbgIIjAwSXAG55GnLyNZGq1MqxCuJDRCdeiMqYUdbFufJ6ezD6vtjTso
IZd82k/VJs/xMuxx6Z8IsXTKyKXO9YrVNCtRZQvWBXgLTU5M7WHh7dbhJher3KoRa8vMLE8yZ1kJ
QuyGfjeKvnV3xlLaO4EX1hI7elv8uC+N/tFiHpGh4ez0bTzPs3tVg57vkwZeahcHMHl+Dwb3b9qs
rnhaAzhGSRAtUR2rNup7KKt4lMSdG2hsSHG0nJO1WLlZ7DovWKfIl/kImaHpyC+1832SVV9fLVMW
zjtbj45Oxo6/yUIVGrN5DVI5noeuOppeVauk7oT9tUC2e9hpna/3aEqI8jCK0fjurV50bHxRqdha
iiI8CJ46tccCxpxul9FO6EblKnVPsWUX4bi564xSQY5UgwVkiFd4ZapW1DFKJ4gizhGaKbFCNexO
Fbn7u0R1dUh0iXUD5Lup69m0tpXHYW8YZSwLc7uZitxwUNkpS/PKAEsD3mOi4ovXltblIVtD+TgJ
CxXEQojgULkav08VdtEv1zbUT0BW1akZqOX1WOrAven6sMjj2fanOclcY7qqOqe37sPVN28r35yd
m3zZxGeqAfv9tBXzj6Yu5Dckq4cfQGm6KTZUaEZMW5zqNmqZaaWZ8oBsZZ7h/7ACiopkCMJZ7M2B
+kJZ5vrANTN0By7n4r2pYCAnVTb1RxcdKsSpdeHLZLKnut9NPUrVsYkkQh5v9WD87I2mHONcd5kN
xm/ervrOkUMcIW3QJcZo2u+0A7bouG2ZnBMtRydIFydomABgqImdgbsA+1NoB4UxSjr6s5Wr7N5a
K13shs7VX8vcWE7Y1yoQSbhM8q6nTnm2S7LAuOhgCRwn4J1P5jjnVdK3i+Pc2aMosd4SEuFOL6ya
cWcVbf0FB82sTdZom64HJXS3Q5OgvZqcxndjw8wg6nbb2HySk0BYS/XZopNM93wJIXucygBOuM90
tiSYIbjEQ+yPYvniZ32VXdcs9hMejVMn+EMANKJWJhsAebM+zcg73VRN7/9CXotbrIqyrUvrGpXB
tEI1qUqdYGzfqcgxgliZ0WDGwtf5XtHmDuIy88bfNl3PX7kZzdezl1XyYBqb/VEHNZZLRtv4ineS
mWSmWKnt2cSoy5SuKNYk6GQk0L43CrUX+bQMu7murWK/mlPTIjlsV3WCxFm7vt+KcvNTOQu/Ru6r
9W8HOY9hTB/K/CFms2G+Drz2anbsimuwq6qfU49HZ7zWtXGTO5N4QullffS0TU/FLZfVSiSt/Vul
gAAkMHgL96cZFFHwbq1Q/+vowU87N+g1VH63W/pkyzanbHZL1Xb5fi1RRuZrUHInjZiAwIyjj1c0
QJnom9sZlvs+sxcHGxClQQnGOphneTXZVod+n6H6XMewVbwf9Yht074LfNn+BjIEtHdA6MJMO3L7
h9EqR7NJXJlnbsKPyNprgfBzFReBzud7UVnbFIOKmW+DoTJcJJZbIIazMQzlV89wAVgsVtPMHCUj
uEJXZ5ji0TKVSgKZZerjtLjOemgHMVbxbGzeM36f4g5FPj93EHe21neiIgVK+lkZIg67eRGkq7Ku
fkSQyoYYPemxfNAYYYRD3PZBbn2oQloByeaXxadutIwoDtxiqnD4syaQDygLoWfUGTMASbXodpcL
6ThxuOZrcYicafzieSLz46ASoX1cNoMMjjs/yPf1WizWfttQ19iv6N3btys6PvXztFkie3SGvFEf
2qx1Hzfg6Rg7RK5u773Stos7HaKV+UsamdXcIHAQ5feBuUj7K4J2dngXTl1l7eiwGR+6Lu8kAUG4
PsBOhbqu4y+2k7hrVRYHZfrVcySD8dabq1kfe4twsw86NGSPUdD2pPXFmPdIVfXtljR+6fMRC0Ph
bOHP+uDk2VzuvapDgaLOgvE5twrTuZv9uv69FK23QbHxdU9Qa0b7rqw3+akzFp1d+wKu867zi/BD
MJpWnTJLq4f96o7tb38MGh8AVr5+MvQ4yWQkGSxuc10s/j7i9zi7bYzwn3NXqxPXpp9NYbzI3iiO
0nCR2x9DFHuQXFLqxnELT/xY9dSWu6Hxtm3nStl1salVZX9QfdHk79iAfZX42pFGn9Qm2+0+IBND
dL4IoJrIVdrRwe8qv4/LwXU0vGURBB/ANRhmn/hqrLN9qwtj2U0owSJCpqphVXvJw/R3nRIgYs1i
rHSdoGMxO3ExjP4N7dKpPkbTFkT7wqxXwqaxjHTRMhz23DQUfaF/Fc4mvmnHK1Uimj4M0nb0nE8y
MOfhthR2WAD5w8DpEYi3X+4a18cqBhnj0YG/ENr5uC3IFUVqIzsJc27TuynoagOqAZ7bkUCML1+i
35Yjc/NBSsucvliZIfK0lBuc7IVxo+fs/abewv2g/FmewKn+kCLNikiG0gJwxX6urbX/agoEPo04
B4pU7Q1lTEh6NS528wddllUXu+Dty2eSRrRPuZ/pavcY6vUHhtGz/ugb5rAmqutzoiKSodZuDpoW
lHy+Vdx5zjpGHHmrdfZlOAY9UL1h6OIWPNYcB1vQmd+jIizb+KRX5aAuvnQRfUJo5gnRq5ljETpL
lyz4IdCAxm8qSEy7IgJoE0+uUwtFr7fQYJDoWacsfxgnv17TfMzW/M5euvZmMKQsd8XQy1srqoz6
WKPtbSbWLMXTVPINkXkLKwm2HkBUUha9TZtE6jGKAYB66y4f62i51i5BLt5sMW/JIhf1dUXS5GFq
1gjE9BAsWTI2xWjGGTymq0WI2UWEt9AEt8nWX8Ypj0bsRHzhxOWi14dm0p5B8WnaIlkJqZ+jecCf
CV8d+YDqOSG3Bh+V7yxCQRV7o2sX7wpTU9pYblXXcSV0Ee2gSIxeTwzTtpsMrr3Ve63MttppY27s
/ZpJiukKDTG5c5x1fVBLMziJRTutiNvcX1zEzrWcEnrOvs1m3CZxL6DK5L9UXepFJu2UVWDW6co1
iSdDEmKrRFsz5kCE5V62i7fedqGn3Cvl5o59lM1SLEdPWbo7CCPT/HagJfWKdcZQR/7Hvlv9viIF
GlUWAVLvAxG7pddEd73bSn3Xlbk78ts66K2xHWyrG8arGxj9V9LVvvsS9F2bPWR1JIiBJnn8LGLD
q8buZprtjVa2vWh9tDK/vhdAN8Qu6KtcX7lZqMSw47+M4nnIRe3R+W7UtJuQlGxS38CBMS7LkOyM
4FC7sRgsBuiIgqgiXqMaJb9lGsP2SGOmM3Zo7zvzByyU3U8W/9p22MBmiHgx7GFIa85Bt7fNNfzR
+luXxThyt8GxVwKPAkrJQqVOlGXTzexG6mOw0eZM3WAOYNE0AueD0lN6eOi0NMx48YP/0PoaL5qA
AJHHpfQUkchAtftuIX1GkpCrZdpZQ1b89JYgXDkvpffdnjOvT+YgEu8VOYm9A4XhHg3fRI1slRGD
N8qbXOM6YmU2NmeuumX/ZcbBKWGxxhEDigflRO1yaBR/1oS5W+0qMNO/8UbBw7JjVvqhcOflm57r
8r6XDm3iooI7f1t10iX/6DPh0c+cx/6Ym0pAJmlhptpZnk0736qcPEWVzJVp1E3WJ6/KgyHW7gqi
DZJ484BVBzxSQ7pDlEBgsN/1CwyHGKZVpA+UYP2vbdP1TTSGYXdcajl/RSUwuivXCEOdcQLDTvZg
8f/wp2hVx6IK9qpyjIfGbUZCcO6EVyN+pL8qHF2b9+E82g9sTGegcBDGI3iHICfFk9U1kIfsk1sb
tYorqokPWZUJc+cWQ/uRx3LzmyBvBMsUofmwGGtkJY1h6bvIX0ybhFdt2Y3fLu4XZZLF8ijZqo/l
6rfOTjkeYh1Ub9sXHDM48U40ru5BDdhJXvVhL4N4qfk+u7DNhody7YcgrsZSoJrQTrxtk7vuxpxt
82fjiop7Fj3GJzy57F9GKxCFXHVU3i2652YLx8ksYjkRflKOgvu1lL1u0h5yfJjU2vNkUlDxePFa
lHD83FBvsSUK6yoc7FMXaQ4FgmeOVEm0mJOdOK4eg7RyJuu2LdijyG57WR2XSm51QlM2a47R7LoN
WgMoZ6eeXRrX1BOG2Pvt4P/MRwOczzYNdUE9vcmKG6bjDtmcJlL3ZGJjE4tGedZecQPAsWcI8azX
dsFpcEII6VB5Vfakt7GkVhhLx0vB6/t+3NpAlRzqXAHTJ7dP5ZThr4+OCi3yTcQ2bjpb8W+DejMl
2sdN4yfVtsrDNmbzEjdF7ZQfxskyf2LK6I+J6IOq2dfewvkfKKVLzi9CZtwLvvWzCiIpdq1nkeRX
md9YFPQeaIqWvuWSaF/aclfiqF3FFuS5Oc6XZnIT2YIzpnk00WT15xmAutG40HB65f+Y8nFYUq5t
obiYZW/FVmT27qEtPbtKm6Uvp3T0AvRPilZHidFM2coHps1yzEu/LWNrGMYw8V2RD/dLJrv7Gn0s
HaOVE4V3GcXucZK18wVQVjbG7axahaNK5DyWOehmuj3Ftsvl6W5wRhsfU9McSOvtkr5YsozB+MF3
lZ3Ho5+75XXTM2CMIX+7H3FlVOtRdWX0BaKtc1sOwvpuKtnI261AfYw7deu7ZG6k895u8Et/VzZ+
96N0DdnsN7La52XjMk4kP/F3C6GGSLJuwd1cM3GKyRJ1cVztduR9OkbRxoCabY16R1tEsQpPUgV2
4ZKxNJv/vWuWSVxL1WDj6M+hOyXw7DyGZa5XB+g6LYptiuk3V5ivZHQ/NvMa0M6h3fKAfGs1xlAN
1Htb1Nm2n82lfa6rZZ2S0Fsisqkl8+gJWW7+dKpIuNyI2POecnf6xUVgFQgeNgUSc3LkhfjhUuy9
fsFRnH7AtqtFa0Q3rs7tB8DP1mPTRWaemNM6XjHRzKmagqB837jeOsWdjYxZ7KMb7cahJ9UnK3OL
J9sZ3Ge96IjZdNa1h0WjQZZQslGKu1S/Hkcw6q+rcJtUrJsQRc2i7WRGPLfWZ2J/2GI2PM7fndY0
JO9+FAx9dRU+1CdtSaBUef2zdWc9H9w6Uv2Od4ojii98+0O2tbYVL8vm1LHRovt+cCS5QMw7Hn50
ZtmMcTn54xIDy2g/BmGrbz0IA23csBMehraUXwqk2J6L3MuOZLLGjEJtXZJ7KP+qmrf+6zxBFIm7
PqJJ0Dh9Tb8cJ1Qmt4E2ahLGyrrWhSyKg1Pbgt7aQIs7xtxxQUYrEoS5ch7m4srHvbxLmAuBo2m1
SSVg1q19r+tgxfAnH6eBB3etIy+jEdj3OG6X8m9Mj7jZMYIra6evdmKdW3Z9lA8LaYDunmi4BCa5
iFg+lCTvDbZCqBPF5eybvzxG2yLOu1KGMJakeqphhPlxNwzUrMuwhPfDMLRoydal9egYpvU9kvls
JYse7J9aRu37kg2/JV5vT9fhKrogMTQZyJU/okhMb9Jrr/Goi8LEKLW7z1fqWkxfzWCOKytc/DTo
stkgQZvrleDUFV9R8JFf+siqvqrSpPWgzFV4e51185Oa8vZDVLb0L1XkK3vndZ7/LcsXyUuj2bQx
WHbMp8KtnNsZGNycmLmBTdYWTOJXOLfkgyO1E3HA9sxvvpN3tLTEJEid5l7d+si3GRTq1XaLC/OW
J1O0gcuyo9b/aKnSvbKrqfraeIhypbny/GfSrZXTaPT+owpQJtzl5lp9oYVbPlnSW0fYYO30w4Ll
atNW2MiBfPzocwgZIygvnMzbp9UCoR1rHS2fAXDWOkGbxWeX4iNkp6JrLbKnrKZ269QyHeoML11U
+zz32AeFMGNZtSs9kXA08l2VDaeIjZfuQy+tRdAr88KfS96r5wlmmIqbMMT3xdE0y5MApaIPkFgD
mayq73+aiqibsq2855Ww/BmYePu58JRN96HwyCAyoyWAStl3QxIUlTGnm2PhHtUGJb+6GpQZ0oRg
WoeeYDQZuyXy+9NVGHZX3TQTCubRKR4iQ6Bl6Qd63lUTypHJ5BZcQjMF0bOlSaJgdTbeVT3W+P5S
5rifdQlw596rKAwTLmwdcDx0jYK6zuWCeCsKlVdmUSz2u8YN2EPbhOFkks+z98DYEy0qZ8yL8DjQ
7aW6a303v3ZoMspU56W87pxlmva1aegotmrTW5LRnzorCfHFYHKxuP4U28oPfgC+GPgsazbatGwa
ZPAsWsyHqLRmJxHMNRDSqfLqRmKQZtw5JVX+bnIio4tD7dC3iYTngnaoHIusfApbeuKq7B/nyayK
3di6i451HY35A7178V3bqHXDoKn0O117FlC6rfEf6qaT4kpyy39o23yCrZCT/KdQ29sxVrDYFGz2
hXS1sVp3SLAPsA5ajaVM+3WqHwcdUKqOS0Ayn5F1DCB1/OiuRQEbPVGt53sIffSJIvjGW2yPPvea
J72gJ3l2tiqu1dx3sUW38dFuZiM/Rqosv5EPUQcaWRcgKB7RlIHhWSsCEjPp96Jx2m9F6GafxnWZ
/VMXGWF4zVwiTOaSiibZlPKug6bqpqQWPUOxCMXsNl5I0OrDUnvhctXSqfuGT5L7XhhBVSQ9t30U
C86+3JmzZY34SWfjnXCWAPUrmi9WjOYIHbYm9IxvC+XFQ755+mM/rdW7tupIrpqwDT9yrPhIXZhV
N+2cUd3DkArtD2ZkGMUVXrgO+FzdNae6wp/4O8Z0owTzltWSSDUo7VITuhQR5UQWt3pUlbssnEDs
4RLclQlzIu/gisnG5Kmp3JYr0m/fEz2ad20jl5JbAQLVbsg8K3W8vnHoY03WHenbxFGCUOWFt0NH
j/R2oGZDExBJr6M3L9N7b7bW72Mz6uI60oowKEZlH1Xt50Eyn6xPkjbzwmej96wHQajhCHdCV6kM
lugTQjsWfdiiCb6tWQ/IcI50yAbLxuCxUkNT4kLhw9Br6qEL4iJCryYOqy7ID8Vsj9beDOkHcLv1
AsBlI+uMfp4nqtgZglGd0tjwIFvad7ul7K2Po+vKT54Y3XvsaFectQaTzm8rlvUALsFlDuU0ZYca
qBGhrBXl+ddBj5k6gocVuOJE8udaQIqI+y2gIIJLYNb7cMikmfpN5D00euRw5EvJEMcX7kJjk1zT
3E1+3r0PGIv9du1+KlEgJhEistNnjUNRA0yQm/CepKvLJ4zseoFFQTkeBR6O1W3bjFSaNlcApYsf
LNe03lDaHkSgiveNcyK4ec3QXgCZvgZQREAVT7Qokl7G4GcAqczshx5Jb8bRo0vqFeXmvjOVhblk
7n0shVo+/X0K/QZGkgVdDBzCk8wm2mMvh6ZKakQHsOHASLNZ751MLUmlCJ1C4aqVWRXtNIqKq1qq
eZcbU7Qf6/KSuPIb4nb8CLCRJ8D6SXjtDJzCZtfw+/MadHc23Gzskccx0tWvYusCnaKrTiaZC1Sy
42nLuX/ge/Vi5yHAd42iCh3av7+U11gZBqwAqvAxoyMIP/flO9G21dZ5j9cn/OrmlhK+/dg7dXEB
dPt6jMtYCNh8eOKQoCt9/uZXVzEX2erUFEjJMbWcCQC+dyOaLT/86wOB/IHl7wLOIQs+31U5w9Fe
iqhJIzlF8Zh38w1TDvPC/P0NQMyJlYo+AWAcrBdPe/sP8Ftb680Jl5oHUgMxoA7kc7v1w0cv82Gi
bvjaDUa/PP790d56iww4PAuQ78mL4PTnfyxKP3oGNxXW6Zb3c9KGi3N0ozbbq7xtLiAK3zwrwO1O
RHSQG69ICAaGaBsI+iZ1c/G5G4HyOtOkEiZ5zS1GHNnRRjBxj+il+tw625BIabeXFEVf70025R+/
4WxvCtsQzqwjnndBPIh0Sja3uSHtfwc4nLzYUWsGaICIylkcMgMskVd6ISlr0ZZQZvlEnxjT2W1y
nxjGkA6U1ZR/A1NzSUL5rRDICz4p+GH8jBDtyy8KKXIjHpVN2kh3vC2CHgzlmg+gClDz0wYD5L/v
oDfXQ4bHBzeNvIp9wnr8sYOKDm6+IQdUaE25pnTq58QzKn8/eQzjxpMs79/Xe4OTyidEk+bkjRoQ
ek+f+I8FYWgKc/Vkk2a17PKramWlpLW97Had/fJ+WBz9QSnGcw3eNvg2z0yNncrY/Nh2pzAVbe1d
12Nlf/n773pzZ6FuhqwnYuT+uQze2HhOkaEzmWKwXH03RijlBlLP8d9XefNtY7INehvgDDX5y4fP
x0VTAdqgyjZ6AEVktA+VNTOZpsq7G8gqLsTyN4ISTi8EWkSeaBCfg+Jzv++9iZIgxRQ1urLHUe8Z
a3p0zcB8mZn23m/B0E7/+pQn3wPU/dDrQUfZPpcq3frKcslam1Q1XfYceGX1GVLUet9Zy3a1uhBy
Lzzm69j034pwqnFDAhh4zhrNa8QAijVv08DTJUK8nvvRlRGts3ALkgKMd9JItve6atp2VgCEogYP
8/dv+woVdfoNKKb6oGfBRZ5DrvUwuWW5GmxsM/CRstrC68o9Md0m+u2NFPY+NLswKXs5/qukHCvD
0OCVo/PADzjbVYzRHJ2VCm1yXLePo+5FChBFxd064w01uZckwl/t4tN6ELawpSdOvcqauEFXsW51
i/eNXf4Ic7+Tu4Ay6mlDb7VP7G245Krxah+z4ol6fLJIAc91LrKw1BFDQFDe0Fgm/OgCXz1MOeCU
AhueG6ANwT34ieBCSHh1uZ4WBQYfoMsEzvbcj7sYpyZEDK5Nxy5s4ija4EYyuQQnKC+lKG893+n6
ZpUTXuG16Lphu0xJmrQITNnHnlH39RHZMCuMnc3UBwqH6nvDyz38fc/+dzBeoOl4RiSFgdBzUJEN
Ots67QSQBDhQlxpQxj5oylh6YhGO4LKcHUTS0Kv9TK+vTPtOhF/AIzdMm6ZM3OZgsRhJAOxKc/Ac
j3luZWEsbQae/49oAlXqlCMyhnhF/iX3dKbcz9o07NrmaNBMS8Edd4cwoveTb+v08Pd38tbupp8K
1p507nQNv4zRIup17VLlp93cr4m3yny/GLl7g2ZdhfZVeYkX+9/mPf8G3IYnwhuEBv7n5YKdXzMJ
rXWXZrNL29nMtnckF2K5yTCweghWf9PpsObON23YwX1pNvU7356GLK6HzX3fKUDv//7KUdokfHNT
RQjXnLbrH3f0pLt+Uk3Wpbjg1mmk2u5I3yVPEeay9gFohwvx+42TZiG/gUkFhkCwms7yLboVTiPM
mVdeOsVxHPSTt/oiDVHM2f/947665knn4MVTZiHsBhXgbKXNzXJX2ExLSpJlFftm4TyjlHdJ4PD1
XXDaP6hw8UlP8Oaz6kbM+Lbg/dWnVdOZexA+iEs7jnEdbhLJRQ98Rp8FzhUVwyV1qtfV5IkmAjiX
SAI9DNnPl98OB/SoDWanTx0mkZTPFZiMIMh3Gj2rKe1G17/S7Tymdk6e4+qoe8j7UX2lQrpkuvv6
q2KO6ABotzyLk3SusV3NlJEmeAwEAsLsaCzz8juCsfNu1l4/Xtixb65FXkkRT8MfhceXT83MMQT/
zFphb+pYLg6iu1a5xcu6Vunft9BbS0GqjDATt4Agn+urNaPXtVvo9am5KnfHFpNXdlZ/qqy+vBCd
X2/W0ymEeomWMIKV55GIUYkDzjXiUy7VpmK6wkBCcyU6ceHtvaKSsGfQlLd4fbiBcR+8fHuwxfrZ
HUucpIb1s9L+RwP2w26bSpV6Pv7Tm0P7KThhD3qjry4cybfeJ49I6+OkwcOF+3Jx1ZrOmm885WzI
aD8wobkCjFQcq2HrLiz1+pr9zxUQ53LOP7nE2XPCOrA60DFDGpSe3svO9N+tZE6pGWQduBpqJI9R
WzRc6HW8eSYD5mb/t+4ZDcD2+9yssFgFQUZMmPtJXNV1aO3tplP7BjfKHUKHw1VdRhE3jB4eN3cI
fzR4Vl+K7G+8bAo9OkTkhDRDzhk0mysQHK6aAQuQ0U9ApJvXQQ01tx+iS1S5N3YvW5bti26zz6c9
e9k15gg59fmQrgxVd3Sb9E1Le/v7P5/Gk/rCiTjKQvRdXu4eNEgt7sd+SPHsag7dtOYpznV2vDTW
cuGWep0YQC6moqF6g0FGiH25VItyngh7m1PSyyENJR6dQjnN88KhisMFhZwLx/LNBbGANnkGG8Lx
2TWch4sFHiQYmDIh5zjDpt7JyvsFmgD2gVfJC6fjrb1B8ERVDPkYYM1ndyNuzDkeMK1CI0E4SdF4
ZoysoZmsvNQLJ+KtveFh4wrTkNsBDeCXrxK4dLDICLeMgbf93ppxANtFfgmp6++74611yKqpG1Bt
8dESe7kO/nBdXlUCCV4dhmmU6XuIIJd80956b/+5ZHKsAgiGZ4uMFLSGyOYhnfMIuViGBXsRjNvO
azjnf3+eNwIYVl4nzwpSCx7sLJAoy9PTsPwPc2eyHDmSZdlfSYk9ojAPLZW5AGykcSadPmwgpJOO
eVIooFB8fR/ziO4KsrLTO3vVIRkh6ULSDTQDVJ++d++5PWlwrnOO/QW1lxYjGpe5WK5gz/vJVMz/
NhqS2x5fEf3Fcwc2+JhcRtRW3s+lGrdWw8k9EkocsKnc9nq0frHh/ZN3knXADM9RytRPH3EBFq7C
VkXtuA1LYj9URcRdiW04USFDt3/9Tv6TO4O3ETJQcGYTYCh8f2eMZ8s39dO4rQlzuWUKFcSu9OZf
3Of/5AlmW7MoTOiaRt7HbE+/Bfq1rC73eV3pbZl3+aFl9kbWAmM/Wsn/D2UQhlDawVBlWQw/OlDt
dHSsWk9y2+U4viciYuOhpQwsm3z5o+nwH9+X/5G9dbd/HFDGf/wnf/7e9Zp5eC4//PEfN/1b+yDF
25u8eu7/8/yj//tb3//gP66K76Ibux/y43e9+yH+/j9ff/Msn9/9YdvKQuq76U3o+7eRxuPPF+BK
z9/5f/vFv739/Fsedf/299++d1Mrz38bA4b2tz+/dHz9+28hT9V//PWv//Nr188NP7Z7Ft3b345j
/dy+jh9/7O15lH//zfB/t1ltoEfb4FRDCPO//U29/fxK8Dvr+fkBxlyN6/Hc/Ww7IfO//+bbvzM3
AAAAV4LFioLvt7+N3fTzSxZfcmFfUnFCE+eg9Nv/urx3n9N/fW5/a6fmtitaOf79t5+8/f86b3Jm
BEZMr5c++tnfyr7y/tYnSA1i1tS6SREU491YRtYRLNMjKuRiCyEzPdJLYxOYVubdEDX2iEiK6zKt
7YuiRE9nAX4jzy9/yMwKg1ORX4cKKzrygepusYLbv7y5f179X6/WeV+b/nG1vC88pnizwamfv/6X
s6gK+7TsjNZJICWOTykn0ADLjwgfe6fzkeu5xKDSsjjawC+YCKD6v89RJpIjEJTWEU8JWZ6gGJpd
iWj04OC4QqVdy46GzlTmsVfgZojp272BSpHXJsr463LAEdhrt8rpOZfrXe7b+La61XtgUI4pzo3Q
AmBRIm09Mez0dcxC/1wBRG8yTZf7HBRZiUvYqG5R6plJUQe9nbRMbL9FVQPb/l+/Q9b7w+b5HeJf
mxKL1Iizm/bDpiBVvaKOGzD8dUjkcBxc5lU3X84oQMdDrtCo5X0ROBg1id4uMhuR8ihyhTclYECT
tQUyCb5hW5s6t7ZI++y7YsARizLbQ5TvOr8i4v6ECb+/A/FtArJiuGoGtBc+XDET2ZFcAs9KhINa
V7ZpfTQ776ylClsRi8LLL0y7Tz8h6fckJ+c0O9RT9sMlQdNJyL+2RFLW4irAlY0FJBsCI1aOqZ/M
wZFPadP3RTKllUJDl475/Yxs6A7990Tm+6rRwFHQ9AkTCqxqylnKb2uJ+Ro1ew0nH4JfGHtSYRbg
hslfp9Wv5oQmKvlQpmrDZNJS15txWfq7VUm5TY1+GqAW62rBOJE/Bq1Kv0yOVSYM4Jt7WQT982Ty
a5Teiv90jfrp0C5Zji6tCY2vuT2Jg7bC8XWkjIgR7cPOnrpG6M28okyha2jcYrHrb7pG10UcSau4
+9c30Hl9+4ul9ucNRDHm+BwzGXzwC75/xAycmCI1DSuhbVDsRZAStxWUvCVOHaZFsmQCpodC+h0b
rR9uWyuLSM+Z3Ht6hLWXGIYf+yO5ha6Yb4ugDDDQOKaF1iQD3FiHznCD9SpiVIi214txYJZXke5p
3w5rKoBlWb2+mtLu0OetULEAVG7FpksxuIxTlihrvtTpCIjCqyeXHzIk+hcN9iPHbfHctsb0VM/d
KndVBUe0Q6h/1RJ7ioHRr8oHSUADBqVUi8Qx4Vlgcc26il9K44ZwlaEv8RjEVu/2mM9T3QFvIJ3a
MUfSNUe7ORkoea5wKno+KZV2f70ai0lPX+UXnVIoWIpF1tVmrd3hMm/OysUJH9BtYfs32FGXTYtG
JT8M1Z09DSYesjXfmbTPd0xGgs++brwRTbWXP4hwweURFMbJ7LIJ+J/X35SAIr/6Q71cgkqr7+01
Cn91pvkna8d52h9R83P89j+Oamp7xVlrSRv1OTdXoQVWW4rB64GoAmwRjk9mGYLIjpPoL+blP+ch
HxcBut30NZh0Eoz24XSDFjBEfVTayWj3pOIa/fK1pKV1Ep59GsO5PiJSH/YEdDQ8eHlCNnCPUHjK
r4wIQGHUc6uo0fxVVtvPFJAPlwWP/Bx7z6mV896Hat5a3G4Ja4ycUF7IOnCDeV/2I+buIpjitTxz
1nrHTyzUoXFL3ysOjKz+lHWpTLocZ57vzOZ+Atm3QT1lXhgFlEgoNdklmvWlIQDA+U55MCTD6P0q
9+Nnb+/jtXPl9BvP4R8ci98/yHpy8VTneBhSwy0v/bbUCzYzW7eHtEKvnFLhJWUpoi9m3RgyKStx
U/X9D2znmEgqL6d3H6gpwN6NRJv/No15454bWyin+4yeqV1ca3MYLhgZ2PlGKXaYOG3hCmGTnba6
WMdrfMUDcm2NIJ338TPaOZ1YEHG3CqYbj0tv9qdOaP1qmziT0S1hGRyFcVOm6mb1hYFe1Q+KR1v6
jCLMKhI3Dc/1V2VZa5kUZb9cTWvNRt9My8kp3fTeI672umkL7lxTI6MWTOxRsJ+wDmCKM1QUnmg7
u2VChVDsRpJ4DqJipXJRMX2xZZg/1GlpfWkK0N1xYefznBi0Fe7dauySQHjLsV61f2nK4tPgN/I5
wH+zsfTob9Kf+wan43z9xbn1n+3pqElYjsHInKufD8eTqXTbyuIfpLBF+ojmzMWbhaNbtPW8HSXh
IHibcGWxjZ6GciUYy6RXVGXrsC+mqdvVjYnv0ip3+ZAT9dq42Mpr1NF9r38193TO1/LhrgMxx3Z9
HmKYEFrf33VjNmv0pSbbx9xUn4fBCU8Ggm8nc61dW/r+jrvJ2SPkJlAg97NEDMPXYa7URRSqcm/T
4eR+c51EGshiW+DRR3ynw4muMdrzrNxZmJc+DXr1zsxowNEA7e/7vDS2AOC9rxXmUsThfr7HF9gc
ENn8CuLx31eq80wVKQYNQGpmxBLvf0GjKNKQDim/oFXZt11vhUnXreozZrXoUjRVsLW6YWHL2iCX
nKMFkqCPKZZOMZ72yX812dZ+9ax/6CmyaXNRET1+1ihIHGCN3l9UHzZpa/qNlZxzvG4hpM1bQ4sp
sQLACaFVHwrRRrEMv/jI2yj4L5ZJRf9Wx+jnNSCfO1OAYNecRQbvr6EoMBlCQcUF1avvXuH6hzma
rR3y/vUXI+6f4WvvbjKXGytAk8NOEZ0PLu9fahl1adQmoLsxW+rbuQmiJ34x6m88F3tQUsa3gvzA
KgFn2N+Odjt+6wIne2KmjHEwXewxnj3POAElL2SM9cd6qbrpEK0yK+Khdmc/XjWTA3QR676E+tHG
+EOrct+wZl7ZPhWRcEa3j4WOyBqpOvHc4muoY4u0oIsgi5Zw6zrlL0aR3vv+wc83mJksk1lGGjit
PrbkOMRh/GoHM1FUPZt2If6IsWV7qfJwRU7suluVBepedHV4XMuslPGo3JvuLPnYEFnEt3uluGqY
bXubNmz1w1AbRRb72jJeMlWM0E/woKGPeGxEO45x3c8YFnUTiufBXcMn6gZvNxtZJ2Orrii2PSz3
ikmvtcU54cZnP/jGpamelHikbpxm7V8VwJtXM2qKrxnpo19q2jgnh8nli5IuVXWPOOiyGmy/w4aC
FRv3Swd3Iq+O1iqZfTdtAAPFDr829lx/6YENoIfuPnFKm619n4/d3rVKXslMoVyPdvHHLf1vtTX+
j82Kdw2Of9n8+P+xrUEl8y/aGtyw39/e9TP4/j/6GdHvnnvuWDB+j85BeeeH789+hvc70kOKd8ZG
dLkZkLA2/tnQ8Kzfz11/Qv84oEIhPO8LfzY0XBoa6FwhePkOMPkzxfLfaGh8fEgC9DbIVekNnMe6
hFS9XxqqwUtF2rdm7OfDUh0W5n5PbkW4J3ir8bKqJvNXmYr/7RXJZgWs+JNFxvr3MVLAbIxe4r47
xzmJNsFUjIVyVcoyk24Rot95drH+4pD23zah82k5pHPDR3H+38fJdTd4+PRMDG6LD4EGr5bGYIVh
pXRwtaNyWrAdbf3AZ5xVF3X2BeEK9A6duT8WR9QvqrfnLsnASH+OQNOEfzw275qBf23TvG9M8657
ZHSc7e40IJjf/zxi/qVL4/AkMz9wBCujZlQ5t6OvN+k6+jcefiLsbrUKN63X4Qf6y136T/pDH/SE
vDLUAu4hC7kZDSIUfO8//WKCxpYLo8NR4hHe1QHG30MAWVlpunwyj0VnoskvfFvcTLhUrRNLFuU3
jmkOvCIbcAHqYSrqe8+qpPGr3sz7jvbPqzuTG9He8ZCcTzrvr87lNNEov+tiMBeLHRtMem6FOy6U
qABAYkHib3AwhBG2G88X2t9jXO5+QLThXqoaY/w2ebK4a6a2Mq7yschA4PtG9KtmOMGx79ts5xEz
OncOYbQYyXijE/D+Qpuw8KPF480oPTIwiyyFNOHY5amqavMQmOK1q8t1S6CCeMqBI7wMbYlt2mUP
vBEhTlFdZt5X+D1uEVvtPN4ZS+Akpa4rO55CQYgx3QDvi4NPLN/0RW7pzTh71vMkIs1BRKFijypd
5fshw1u3WUJDrrdKR/Vy50aF9bKmuJYOPcZXMF/9JNrqlm5Ki38w6hznroya1d46An9vGzddWNqx
XeQAumKZiWXe1efTw23uq2LZZ0HblnACiJbYSBY3bO6zxI31QK3fW3xQS/gSgHCqN4IkrPE41Ybc
zdpr2r2c+7KCjmQEzImt4KyVhYOWGKvsxFFMSHFu9Nym+rjCFkxx+kiDPZUjRJn4wUwSZCvV8pwF
Oe426I08DPDj3eJSF96KLmStqi2HUv7GtT8XI7M5U3GkfWPfiRFTNOEUXpOUWDCu3DVwxVVbMD2P
bWyuRGYt9dmDVPmZohFYQW4wBZCfjexwje2HaJFZ3K12B2JnLsplrw3TfMl8L6WnZK98I1ThCdF2
L6bYU9lw0aeZ5e7k2ub14zzK8URMhkOjrcpLfTPRYMaw3A31EzLqMdxE8Bpea2y/eMCEkyfE2SxY
06I1eDHRItZx0JchOEq3Xm59V7JOr6npnYxZng/FRm6DGgmJeOKpDc3vIaEE1Y5xeHoVZqG78zU9
E+yDs+NumSaHG+Bra7JOSs7bRRNN765Gxj1oT5RKcmnRCJZTfrei0HkFka+w9BZ+LNYRtM3YWNYd
TREpLjjAKSqb0osWXDpzdwYldXm0I0fJSnAMDLceyZMiHmzZfjZYWeZD6uT+Q48EZDl6xhyilmsy
dYenkIi0ecFXEFvwyz1sG3N3HLy+3xuVtC7opD3DjKIt7cNReF7Bkdjfez8Vu9Gsyldd4umI4cyx
VAlHL9bWm9phWzTthJvLP6lerq9WDZ9kmOS4dwp7/u51dnllitJ8DHAOksAR2S3XsC7yIJVwrmXq
NccM8OFnTwDtQSKKm66wmFAuLi3hUXY7pon8/nqxNR98mG2zMR9gkxgd6UcVXQFCeVzuXbeX1o4s
TBqAHJ9Zx9VofV+zUICgKlL7s9XmtFKtqsUG2M2lOAjPm0AzsU9wLg3eQGSUj0bpRj+Qj3g6kfw8
WIixbh67nuF3jHKiuLDEYiSa+NCN2zp0D9axf8BjrusY1kH5meCUCgpMOGcIKGw4PxYft02bvspM
TCRYp8Cps36tSq8XgZ68B3ctvZdi0biXF3tJ0ELjSJ7a4Ajcp7vsOt8H3Gd63an3bFYVjEc4wTpZ
lXLnl3jUdrQb+50eLOOtCyNxNZATu52svl8gOKT5BWq9HNAUmo4f3bhi40s5MCT67BOKK0X3fxFZ
CDsn6Di5FmK9NyE1JVYZuqcqOx/ey9HIr7Q0pugEP6lKrLm2AM7IxacnZgoEiMVIAr3JzmWa600V
GQG7GibFL72DEw7MauZcEWgAG2MastuwtYo98YBmFYNuGbezJ+07WgJycwbNH4IxxJZHI/NpiPqu
SAqNsS3OO2PdRcKeLXofNjPDoQwPZZ4FVTIpl0i1adB7c6g9edlltXt0WhPbWt7ZfdwCYEzyup0e
2Pnrl5C+51VpCaykzZKmd9JasfY5UQghbFjt4b7BciQOxjpNd9rBrJ2YZCKdvDkKq9Ms23w762W9
NVqaqsTVFWscmrDzYBjS45/G9ZuTje4Utx0orTUKzrsPDoHwrqJbbtw13On9kajpNTqwIRP9OPMo
NBs1YogbuGN5tiv3egzsis6er7azbapN6edGYlfltDFGb7xYau92DtURoOdjl4b2ZTVrvSNqcm9X
9n4IrO8cD+9hZ72NVn9vddHWr+wXnWU3YlU7d4XxY0j36IlxuHEdAS2xBnAAjgEAhZdbD3XvX0lO
jLuxmGNvgTe+NAP/rwKgNwStg2eTRpnF0/wpVdGyGxgz0imOysPMsH3DvNE5stMFGyMryre0t/Kt
S2LCnnsQnIev5MvsDstp5iUCdp/O34qQ9xGA7/DUlfT4N9I0DkjTlxEIYujXsefItrgQ+LR1ImrC
zqcSGGuMGaRPRGdPdexW03M5rDss9mZx5TfVpDaWgTMvKJSoAanaNDefDW+ZpiRMQ+Ohh/a4Y33O
s2NRnvXgtdPU3iGFuxJeEd3uIcTg5PbYmSyqdtlbvMMVVpt1mNL7dnCAhMENUIxfsp4ZuZVmF007
grxapHc5g0/dBbDIxj2lhkKNsHh54hRquSYKK1JxGE3guRzdL9tiNteeoYNZzgA65mHcItqfD1Yo
PPrbA+W7hh0Q0Muhe5ToJdBmbMp1vS9T3nOWQc+xEhIiva/DFOTRFsZEnmDPWy0wPtkZ1EYd9Yln
drgstQkxsjUI3ojF3PqbUjf97coCtIN5odvtPGb1a5gxvuI9CrZa0GnaoKrzMDB3RfkYUNvTrVHN
6CbaQVe/D5Xh3gUGgTx1GVU/eiszPg1TX0zbqi7a40gKL9FLbiWSKqAdGGWV/Wlh1PElt91muhhA
kbdJKQu3YwjqpOwcs1b73OzgW7YzyMH5bJIuBsFgqWnzA7tJfRMa0fJ1spv+HqqTuNCNGd7NfJkx
lPV5DsvxIqhc+6pz6uwJKnCDm86W1jdMGd4J8EZ0yNLa+kGcefApm87yni6dvvPOel8loTUnPjju
GH69VGwaYdOCLmpPfPaHzqpiHzQFWjEwIboVL4vdLbi8GKNVzkQEjQ3VLa76BjEixkJ3W7uGA1k1
q61vPdDMOBRVdGENXYDZHN3iRaWctt1V7gwwrgICunb5wue9LBd+M877aVDVRvXdjOi6Lz6XAZXf
2vvhhYlEzYIgufBJTpGjd67hTRRXVqUuZ985FVk5XzQpTeZ0BVmTmopAKhM0EOp0f4sH+5g6JWnC
4aq9LWuXuu4s56R03d1PtQd8TGfOfFTLkm0How9vlSetxyr32lMjreFaB72+1X3j0oqq22hXqQ5D
iUWzZDWXo6FnNLuOnSdjpJa7iF1jj6bSSLdQGNab3GllbPYlMzJI/B07mje8trabXmJ3tk5CGOMn
h7M6ACOXHj5g2Ctbddkt5oJTVo43Aezyy15DL91wALjIAuPYlqL6gvhePXvp1H2C8qn2de3f4djf
U8Tp2My7ce+C4otRa9eXYvLGpDdhJeRo2nbWYE1Xq9EEG2+1Sza0Wu26uvF2tYjktjQNDoxD0z86
ijN6Fzr1XrfMZu0QDmZRVNZe6f4yqHtrG2Vyuo6qoE3AG+YnO6iB0w5hGFvOMt44VZUelT8Rbzgp
fdJjLy8gLhiPlFzWRnitAWAsZySIOb/ncx9EuRnyPNhoqGtPOhvIzHH69aQgWzKy816gYjTUIRNq
zaiZt01VzPsqdd4GV3S4gPFPbYvUTU+DsYLwyscobnNt3xiN7h5BubZXDc3ZhR2KufqSw/TuySaN
16lSuzDI5Un3jIXgTelDFRjepjcmfWrcdnwEuvcjUoyDGxWBMSEdpovhIDBmKs5+l0mle0BG9b42
pUG5n7dQ5NrussmbV53i/KT2bk+uD0stAAwD8GhwvlVOqhMoQhnrzjheB4tnxF19pgeZfpHkTgn/
qqXySFdO6rNf8hEX1X50q/VuCqX9GLh5eViGud3VasCC3rdDdDWV40qLW5CwUg7cB44odyh5++8R
leFbwAA2BtLAPpOm9rEZU+OKHme1RzMdfopgE0DFJbXoZNT9tM3n+ikEZcQMymvitG4LsCPAH61O
bgwEuheSKIeZYb3P0cqa2fprhqkcXFR2aYjZO1fF5rYYlvUy7X1rp2T2wGeCWNoBuw+ybNxNkXqC
TdsmWi/1cdHm7UgI4NYBMsYxptVMTII9yFDg/YVsQKn03CJgKPUGYxLLS6PnXasKlqOKY4zF3vJY
oM/Gj9IVx5D6ggMdo73ax5zfTOrekb0HzGWO8s9mYdzWWbHuDDt8Q5lsX/BpW9uQreUYgcNBEaC3
YpDXul7UibWAo5symgfqtfUANblOcttmL12KS3vytAZL4IZNkkbBtI2GWu9nWNyxGbG9ZzzeB1pf
6Zkl+7UJFHQOCLKfmzIA0aehAHhwA7Hur9OOSR/rSBW9jFH4YM8AP1DaCFr5FkMEq+52vq0PBg9Q
3CrXuVxgO7ziolOfVQOkPV6yZTmGCpGAXtvbumRYiNGgCh7IlOt3swyaKcbZQlHj5ekB9ucXZB3r
bnSdicOYNwG6y7JmO8zwUfFB+NMREg5Ew2aaEOdUcuYjHNa8i+ll8yDB3zxjCyg+zLp9SSXxhssS
vg5alid+sLkJRoZLx3SYvCtoZCUwbSHcLxlYkQt/7uZrAxjNcwUE8ha9AdaPVOkByrb37CIDl4kf
iv5qRrz1XLtmf+uXZnkxuIZ7JezWuXVHEqjNjuOFArF6x4HSuyBcCcFxO/UXeCDAw2ZGbsHIrqcL
ow3VlSzEckdKkLgeiog/NqiTQBI7D7JZUHRoV30T7my9NEo2G8RTk9h7rSI2rBorfYigPjrxSMfr
6PnByH84CYzOoLZwoP1PfbCarwx51200hfoVEOy4V3BCdiLoFCSz3KpPzIeYEhpTv4d3SQkSpRWI
c5qpltycbfKoOZalGADWNM4n1Ot4QtLOo+hcZfS5W2urAO1tem+zMRKEO6XDcDf2dfnkrLzSpuzn
6S5F9nKxiIBGaFWJ7+mwRAfGls6XrlNghVvv1Sjq9sLViD8MPBWPlO0PNYbfy6HkRMusfL1TjLg+
5z6lbN4v08E0zfylcsPqre8haee2T5kl5L6rzfFibtYIVijSNS2r/jGch/DODDAvl9w0h6g0zY0q
K0iOfTkT3Svtfacz495W7d2iUbm73nQ3gcH6Xo9LljhNp66qWX21TICKbFjwOeNuMfoXDHMM8VmR
RNJVXSY3nJIYnprFkh6ayei/LMIbAOlUxinzIauf3/A+nszsqrHGYOPXRjvERVn6F067KBhSTUMj
hyrW3aVhzf0uF4QtpMiFB6khQ933ta4gegNHNHarWJZ9b2vQSmQxbAdLlVd91j00Trp033O5uDNT
RttrrbusCWZNV2dsb+aq9tKt8s5jykWY1oU1iYHqHDt5iPp0Ue42s6olfwKpjGzO8nvzxYp6X+9g
Rk3fIO1N1W4WQ7RP5QSRuwpW+4TT1r2bK0F7KdQNvTMmTuTQQKSD0J/FgQYSf3BEkOU7OnhUx0iU
oPR5wwwH3xaVDgHppJE8tisNl8vezmildUY6wzUaoApukA0Ym1KGnLLOPNc9O58GH6qi6ZbltK2e
B8n8G6SvX5Tx+ab1vqico9A1mfS1/4MOXNULrmOWSIaYRrJ4kuEKCmfnNJTcMbqu3rpx/Tp1WFjm
sdwxsaxeZ/SAjzYHAnQg9XTPHH5JT4Gr6ifZiPqJ0xOp1uSIud9WUfnTvoCis16bJNUX+4Iks63n
Kfd64injeF7aHv6JhZD6cyjQepVBoxqPDb1E7DII0G6FDQXtIrAx5kIXtIHMuW1z2SL30uDG8nO5
2dVA0IB0FpSac3YHYi0ANjrRI+bWKsDntmCPfiBYZJhJSp/vfWIYL+s9yZOs6bll1+Q+2D2dQ0Jv
5bAl0FalsTRcp7u2zKWt+TwF4MKVxmR1cNAxILOzbb6/XVc+17GJmJ+s47DczuvM4w0yzp3v88KW
9s0yAoeOA8pOEEm08h7TnttzZ82mXuNejSjfq1VaEuZzDrAvSAVtvHwWFBNE7K7xbFi+ueuyc3ek
tI3lyi/HYE0yK5g+M/BQh7nKa+/eh66HCM8DA+0AzWC2n/NYPXitE15RledXoGuoEp1paXJU9oye
EvQAHvpKqs8gKbNKVbD0EGzGVlihhqhVSRd9jpo2JQquWqdNvciiTyQV2IY0SxXcrU5xzhZD5eYf
nblwaGr0jrrNvMzgnWkHGTf+CjHNLyVpswtFGx2nsl0e4dwGVMkrsEYQpZoNBIjX4h9X1H9yA6GM
NWPp+tfcFRZwfA7cX5VI89vRcdpXGdTTk2+riB54P964o2mNsd0FKLC8dSGMom0WtZ8c/J8Hz0f2
egRWSFxDJwR92ly4YCpn5Y2XI4yzOKesuiUjWnsJjuX6yaF+/6ztZb3GCBg1ST/0kcOG2nmfPFOb
dSKiBSkTxXLwvA5oAgw65ezSSxv6ANnxXH4ukGRS0DcgWn4w0adlb+XBVB0YLlPy039umx1tmDG6
zNhv95En8j4uUM8tO67ceZ7nCMGjY6Qhd7z2ii3ALe4+p7LVhcA3/AXWr3gMM0deQ57PmN/DUKL/
CyFnI6kfs4OU3lqdVl2ZYE36rAg3HajEelO4JOGAkW0ce98sJoWVYVj2rTcEjXMiupEMBul7dn00
bEjciTEPsKjMNFtSHOrS0AkJIdFpYdZt34TaYGGT1VgntZbexVRIp7kAaO61W85q3NyqpN7f+N5k
fiu8c9kJK1w9QIBEjpx3E0+FycGdZ25qjKMeZ5Z6VQeUFBrgfNgVQKJ6juD+dsx9SMRRCkX5sKIY
uR5DGdk3aL1Nm4aERWkFWbmBFA9Sl0eTp5Lky97gGGj/vN/NMMvfFtC9PvgVp73GpWQ7m35myhmO
VpcB+BTdt9FTzhgPyre6OB1l/UA/N3wuBll90/aQLyjZnPrJpujseVgr52k16QXEU7uYNNeDBr23
XOabkMcPamQbLJ9JpAB9NEY0VyDMqZaD9QguJA4anPDbHOYzzMosLRuwkZl57UJ5f0lnGs+NHHhA
p0zy0eXWYpLLprweSvdM2c0rRo2xcdy0pdOtnX5XheRiZ+VgNJfMMHW/iZBsXbvRwK821aa5V1IY
zDdTQg/hXWTOpiASOeeOt1J5NG17VHuIb86yN70VYCYCZ6YrM8jWeksUCFLPZkYfvq35dci00Gsd
bKfGHm6gDrPmsQlPG/ocS7rjgNO0l6SZqMsRCQTnxEAG6xffbbrvhC9644Zt3NYnoNnVcjdCD6Y8
bZQ9wBBctdqIsBs+KRn0XTI0HXMObZThfP9ziqUbq2mOJvhKB1ptbr10o4qu5zLEojEuNpQBkz2S
qW3UZw9VOdv24bx4bn0etiA28il6qlwyaDiPhvI+KuibgPhVbUcsavY2RnaROBDSeOgKNzrmM+2i
eIVs9uR50Pk2YiIHAuRa49HnxuWOgHFw1WU62FG/68m22ntGSJNf0uVvDzPiimWfQ8DrQBi2lwgJ
2/RUhVHjv07BmOvbMgI1cS18ycPrNcuKCWCZB55AGiVoOKsAqR2EAUaJnJ+xyXqRTNfNAOFy5ANq
xA/RGZlkfGZUT70zmPqklspOv9qrvw5RbENjPDqjJeSzWZjV+mSn5+ogtFQQbr1qjgJA/bDFH9y0
BEGZW8AKLRlNid+hGNvQASo2pITQ95nTgT2DIUqRH5GiFhwvVU8mQNIE7BQv7poXK15hJZrplq58
Od41Q2GjOVm7YDsOkbPsTHTFXhKeU8ZvJsOAZNxmxSacTTJOLPt+ytpqJ2gNfg7qav2eFWZ65a0d
qLjU806Ya9bPrtcVVNjjeB9kK2JnHXqxl5Gd5Eg/PFSUSzeg68XG7i2z37TpGlxSzPFKdk8QM1PZ
4MF1fPm9aoKM2ycqgr2Z58Mtc+z6DTnq/IOogaXgqdIpeuR5uEctWUYnNf1P6s5rt3J03a4vZG4w
h1umlZXzDaFQYs6ZT38Gq7ePS1JvyW3AgN0XhUarWlzk+vmH75tzzNw86FWtN66QjmOMZcGynDEM
5ntDnOJtm1TI3qHCuaTEG0+TagWPLSbhW4Gtr2t0DAUjjSAeCaH2K49zE9mPYsinYU66nTEU4nm0
oqm2EdoFeT8GoAHtrKwaNy6TbstkoG05VhEZQKmkfCEPQ2cC70dhIo9FKViH6uhZWdRkK2QTFQBz
tA6kW017DfWGo5P3sZ8RVtvhlBpnkVXJnj53eMJgawepq4J6EWiEBNImz6LlOophpNPHKsQVAk+B
y1zUaZtRIXyWuzZCHWel57xBUOBBQLKpNKK2fx0Vi7Ank1YUTe8hOYLo0WWHnJIFv1sao6MLOen6
g7WGd5bGyhqm3rrCRVtaq1o4FzYiqCG05TrIrxcti97pZTPZSQMntigXxcShpIzHGPet7ERD1I2w
aFPVY19b7MeuUloXwFuEFK2Hd8tQxnIQB7vZGjMbrn3/qC9S5vZ13xzlZQl3UpnRHJOCe9xEBWuP
FgiJYxBionlolJv7eZTeCZ9Jzqp+uDU0aWYpLInhpaJ1pH86n08YIydHUJv4quxGzTXgp4KcNGj3
NQE4ym5CJKErQn8Tzar5PGdjeZSQWFxQTGXgL2Nd+KLWiO6kkYKVWGEsk8yB7sXho5GpYJVysCMr
A11nMAijb+iVXrpWLtbRS660wp7Gm2MODSRVIYmbTbSMbYc+QkBPhixUt8GlEvE3adfiZOZHlCTo
xZCwA86lk7iVeWZ0qznoX6j9PI92pY3lCaiyteOAnN3RccjdLiUFaxKKiD59YMakroyWdYB0XD5N
8cAqNoIMuh0r0ziLl2R+tKpa9lA7QkKmQH9fSABe+6BjSY3LhoKFkopx5PcjhSwktdkBTEt6Nhey
HhKuiqtvFKp3wZCHrVbA/3dXiZDzPwAFz3zVSJ+JnqEu2qud7PHYkUWD2GLPFpLAk8QUpVoCrp3M
HAvve4nMR20O0g5SwpG0ky+IPldBR/hR2tEwX4rQO5hzkxXKDIhCOyxBP7yOmky/TcyN82SU2Vl+
f9mPIqnfl8XFhiwYiSo7t9/axj8kQUUfk78wdzS0CwFPTU4iS+Bm1LyZUnG+QFEvBvOHa0riKvf5
XzpRrrqK3/HGEhIJ2Ub9DO1pWt3q8ozuczeoazUzKUX6UCKTl42CqGt8Atn6mynoaOJK7KkRQ5jJ
lqY/J74hXVErEXljL3PWWgMHKDI7doXRTtW9JneasNMFKuYEzQFg1l5oN7OHrjQ1ec/TjJCMcjBR
qWhiwf5gTqTu1bCAv/s9Sl6U3CVQ2a2WlcVlQllDcOpsUc4GqepvTU65owNBMFcuAexLyIDEvuq2
RJcMvdcl4zx76YpndSU8qmh0OBjVL9asrgoSIL3Morx0lMpgC91YcU8HtU46YScGc4qnaBzBtxv6
sOw01PlXk5KQGZJyVngZp5G1LppMarBsrYiQZ3Pp1KGqqC5o2oVtoZAHLTU4rEMusWmStjNjcYjc
uS3mnZ6JnNkmyBLMnk1d7aVURwjNpky5x4lJDB60HuFXXpjA5IBXGMaGjlX8qGeFrG3iZDA7Tw2k
+TUDtS46QjP1tZ0OUyuCrZoQBtQRYZRdRSWag2ZJ1rVAdUxwxETp610GMyflNJNSOLaMpjlYS8oy
Y5LmkaEgahC8hEY5g7etrIbzmBAXG8w8COZK4Ai5l+jozCk2RBllASm1mL6RzSB/zfpmrxLpYPn1
NC+7yprFafP75fhHMtObEn1D/tkQ+0Fj+r+nRN38Kldvavv5V/0/KEJd0SL/WYS6iV+a56x7bv7U
oa7/y799tdq/FMX4zQ0QDZqvv1Xg/y1ERR9NFoAO2IJZAD3ofwtRFf1fkgbbSlSY2pgUVnFi+5ez
dv3RmvyNRxugJXZw6Z8IUWEJfdL76auXnN8I2UAH5kXo8Me5NqAEkiAOepc4l+8YOjf5lfSwmk07
x5zsytW9t3Sf7+kjHwlhrO1yM27SrXGwDvMvuttv3Q71+llxwwH2PHtL3iRX22Y3S+QZr+NdF9j1
M11sp9jNTu1ZW9mpduEWM9Rh2Q1vEXlMsl075Ce49WW915+jC/U93pYn7Sg/E0ZESC5dHvmuuemO
7V7wqX+dd27mFy72ql16J19Wx9ELLpOd4pdXsiN72cXs1ZcNwdakH93Q89qq1C394ry8HG9H/JQo
gi6Xo7mZjv1dt6uvhHPlVd6rDgXBTXfUN+mZ5tebwO22qQdqxId7/p5clHs+5ZlyMLbBXX61ksFf
zXcaliFnxcEJt72OstCudeQTrrmv9wQzAvNrzi1f24q34XROP826eOlP8R7e6j48iy7mvXU+3/EI
j9zDu+wVfrBb7HivO6KnHYpzwzbsys+uMdPskJA7tD6cG7IXvNyrjuJeOUbu4Ig+ZuabYE/j2Csd
1aX8sxl/FXTVmB8ftG25l3zqJV637U/BZQNJXDgET8Y23RASx5xzyZ6PA3Hgx2RROhXtbd1do0P5
+9GJBSZ8yaQDE+x40HYcU5zCx8PE55pgXzq5Yz521zOoFJUep609LMd8G19Wh3oD7yPZ1VvN1Z2E
+wJwxGNJdtHO8PNtuQkP8r64aZ+Es/xkXnCFe8uXqKd40Q5HlMljTzfxRneNK2VLTTh5C0kfuUd0
cz5uzPf51CA1vLeuqJvfK4fuujlnfyNFm2WwVXG7nqcoqm7Fs9iXPNGtNrSH/P7Z3M/7rnDAdnj5
QToXrhmfgxNHxXmcbw1fsssT/78bO5SLff2QYebyDb6RTeZWj2SW2vUlbtGaDE0brRrqLaps7sSS
h/jElVih/ajwhdwXY6c6Dv5IwqSdv2ju5NYbVI2JE54ucsdWnfIq8bGZ+sY2e/O7m5CC3J1cUExA
bMJjesJbSGqpR8CXg6vdE5wBpPemfspPy6Hwu3OEVDjNWGF43xhGojPtJmAQEoFCFJCL4+oVtZve
l/SH3iCTpnvHzMAR/T0LDnQrdY1Us+2knDr74rX1EWJPXnZQbcOhBIPexlFuh8v5WrtFTscBv8oP
/DdafNnslJnTvvZuZE+3xA5IDoB+JA/OLDs6YzE7Ejxa4LcAi19o2Fbt0dpnFKzmrfg6qa1DGcAT
vWCjNvb8XO+Xe0q4ibVHWOBK2Pz2wWt5w3k2tWH2Am93pj0Zrl5qPGf7+Fy7qd8xqW5nGnZntCy8
zp/3xVHddL4i/tJuaygwbnveX3MUNRxJ8SEunpAXIrA7aXeqLzmxk7m0uFOmI5+DbmFgcaYxS6Mj
JmtXZZdCMEu0CzMUmdzwSV9uUNu4w0a5afa8wrZ+K8qO1NtDeTkMHDTpImWoCOzkVF6obybpNN7k
Eywp7+uYbdvOyE7Zc3zNJmxjyX5hC/VmekcQ7Yi1d1+WjoXo004vBY+XeoeAQGu9Tnnm+YoPLcdq
9V53rcDJf1XNveClFAg2iAep8dnLVtU9chuVzCte0IrG+taAjk7joTmgTm0f8WrbKJSuasd0QwnR
7kGR8A55hDIxIjoe30CSxz1uXictnyLsxFTKRzcLXoM48xVfue6XbR5dTBLb0r3spXd0EqVH9cAx
urglEDi/7+/jRbMhe5lbWuMiZ5ONCBFWd54MfbOmGt6lka/rd13qW+I9rY1yO9KR6hDReS0ZAIW7
PPQWMotNCaGSg+Mzz3q+VlJ+4Xg9Xht3jCmnYHSfdVfi4LScxznF7LvL1L02dhIHETrYaDD8eXyL
zGNokTTgjvftvXgpopD2RdnrBZ8IpU0vOFuld4tb4cK8ardvlkvIRS66bIurk6A+GydR6J3+oT4n
YNBufS0YT1J4VfgKCnzSWOziyeiRkiBnqI2NDE2wHARnekU7uSmICLCNHaAjp3Pjq9GbqfmR6Hqi
DsdAvuH3PNAPv4xQYJejz8shuUK0h8lUnWTrpL/kNr/WTbyBpO9ox7xhU2Eq9Hslpv68qfXBk2qv
nFHC2qjRctVlfstJIB1c4S7T7fzRUontseX8FD+IxYN03nRPJLkYdEDDY/uudJNdV69ac2uda+mh
R0VzVMWNW3u9zUtFyXFybgfPG19zUuoT4v6cxJ5qW70Pl7fhJJGiS/PEDZkoPfrN5KBuUrS3HLyZ
WFN+cNn7Hep1hD46ChjxghWL3f1ra9qLWdypMVroNL8X3Gg8YQdNr4PEESpyl71iQyJPsu93o4t6
4cW8Ms8w8sZudyJesy1s+YU/ulO2n4/Buebkbv2CVHvHpfhSkcl52dHEHE/AwLba6awu6lO061+q
2ibS80W5GLfqAbUaMauTbpMhcTRrl8wf7ULa6m7vyj73OpLW5BvThn/BdSris7UDOgNC6SMwY6wi
f6XDZYxbNIBGuqmrXRLvKQn25bbT7kcIFm/opxp3WgAqeEW+J105nfzS2OyjPYOM0Tyc1NxGet5v
Y/fZ3FLck1AqmP6o74PuQiz3SEanzn0TG0dU/+9s2v9/2o7jlfpmOw7Z56MnzOLv/7UXl61/YQfD
3w7YEQWManIQ/2srLln/wgGk4kqFY0NpyWKP/G9LGL4vQyXZYWXki3iY1k36/9yJq/8y1004BjMI
qFTa5H+2E/9UBqDiYLLnhxurY5XifP1xHz5mQ1wIOjqngPihfYBn6pwstggKJbozAMX9mWqMw2UV
KsKmI09zG2N83P7xsP7GmvTxLIBdmM9ggDeD+4RJ7otteNLjUcmbeg0IJa6qXMT6zJCE5gBZ5qe6
x+eqx3op/uFuaZhCwV5LQH/UWiacQtpAaAv69jJ3dZT4a22/pX38/S39xmL9WV7B42WCZ8HOJK44
xM823LQLzNEUuaeSKDUSactpa6om1JCMov/ZSBa8CjSu5oxdF7HJ6jTnurCrjX5+1bQ5OTXzqN0E
xOnOrkJvngV10a2bdJYmaTsOBUiYeuxoUoSlRMGqC4YWtogxYIwRhRoW/0xRH8NuqlePUyxrXlkZ
RexNmaS0XohY4I3wYupL0xgW1H5WB3+EcAiPzEzUqbeYfTDYUqhXh6bo1MVvBNAHCN0jI/Ko3lfq
3iBe+ScK+5dvB5kOTGfNwCIHNvCzdW9S5AyljBg6QH1fKZAAbRuEdP/9V/Pp6Emk5Vr7Ms3Vailq
IlEiH8dAXfejHAvk5hlhK22FUB0PczAhlWGg3lqD0niSoM3gdIQy2VqhJJ2PZs5C1OSwH6SO/pci
STTHUcKOA4Pph6HzuRwog1QWOZtjhDMozP1mAv0xRBs57TAX8fGWFulzRe1MhC4lDn5dN5xUskS4
+f6ByB+5BOsDkYAhrUh//Tfx8pOlbconDeEzoXFyOcS3Ej2zxInEJd+GZVa/4v+qEDCqtLsNOarI
LzaH/gU6tx57UkK716FhGe1l8pxyf0hz9vlZo1JlT7JqfjaDRY42lYxnzRbblkavWFW1+c+fGXUE
0QDgD03YUD691v1SIGlZCgaOmN8uTdZtYhSlbt+pp0q23r5/Xp+nKx6XhXsWByK1EnAwn8aPAC+A
gqQhoPhXglOgLuoG3jNRx0Kg/IDFo6zysUq7Xksn3wJXsUJcyucqbVQEqaCTmmUXQyzCkc8qK/YH
XnD6epIwb2uTLCY7sKQ2sdHIh78WrbEuYPaYhgOJWsIsloUiKdk6zdWdBAjoFrmncaEnRqRx2KgV
mb3xkGquqBJt64pE/p6R9Wj2TqfF1uAgKownZ4yH4aLUqka1B2WCKETHtcOEFLTi7Iz5UKOTDQv5
gpirwDrnh/rliK77ZdJMECRqJ1T7soA4QfMc7xHKgxJGSRhH4lnLIIm2A/SN8a9NyH902n4C1Pwe
1ha8DRRWwLOUL98TDdiaBmnD9xSV5MFJckUj15QnTjzmNGi3RZk1D0QkWyja207nGC+hWMIyZZ1j
tkzepqyFZUWOe/OCljl4aPNCv9DrRL+gRKwWbK7GVCYmorPuGmCWnV3XZvr8/ViT1pH75zqyDgBG
gLFuBlixPvOau6xBwKURrkbcapL72lwMQAKC0g2tFjJiEaF/0nTZ3MCK7lykumRraxgoG70OnGUo
EspD4aDvQWP0t4peKTRfWHbcvEsR9H7/YdeB/+WzGnxcVnPWcXF9cf6YuQKzYZ5ZJ9YkVfC+QMJz
tNZIvO+vsrrUP16F3BFAmwZ+SdbVzxS3CvVQGKxyBwkyFAc1YzpKdYzBLId2x24Zs0WF7oEfmXpz
8f21pa9TJRenPSsyz/BKap8mGkjhwxBlVeh0eTS/YISLXY2UhzNVi8JbeFTEh/csDyy/GdFldOno
MwMx7H/4HF/XCD6BCdZUQeSByf1Tp8qoUX/10PWQOiBQjuhXHYFDEGA/F/Q4xELSne9v/O8uCI9x
9WnDvGVX+vGrnZZiGBTSrR15DdMu5lLfdjoKhnJq4cR1Rv7DmvR1KGG0ZtYD6kFH7kukRMewiQDI
ATXL6sGtpKFwWrZz/3jAchW2gUCeQSay4fh4V7TRLTLDuauosVREW2Lj0hgyftje/u29YBfX4cJC
IlLWOf6P12I0C9LKLe4FmhW9TCGtXRq0jfv9N/R3V6FtqfHegUDBCPrxKnnAFI20LnRSrBauCjHO
0zrCyf4PrmIasFPZr6vi74iGP+5FC3NVNNcMY6PqMwx5nZJtx66frr6/zNd3nF4o5xF55XyCj/j0
yER5ijXsR3z9CDF81EqKX/FXNykgqR2v9XxH/Dnl1bRQfrjB33fwcXqBtGEorO3swgBJfDoQVcjy
6iZgEptJWfSwuZU3XS30fhYhDS8Xi2pk2mGp7vrC79VXspVv2AQFThDE5Q8v3TpffvoouD5Rqa7H
RuMLf1QDxhNHao+8vOqr5xDP1m8jHrbN+d+Q2v+8WH5dZziscBLlWUtsoD5jDfQ4bCYRzSCKqMW6
4223iIBN+gHXX4UU3tELZKB+jP0IvUmKa9LMEuxSSonKUAr76K7qRiM4z/ktV5PaI/WCM60JWDxg
D7p902MGnBccI6i5W0wH6jAPlFCklKZpS+pkiB1cHCgeqSXPESefvmnFhpQ2cxh/ovh/fa4YOek6
qXS/2BYY66v0xyCemioa50BGrAI4gPgs3IvIq/rtouj5D2/l13mT7QNSAlknmYBp89O8yWkhm1SJ
fpSQV+KvsZy7o9CFqYuO6L2si27z/Xvz9c6AaKigajk7kANjrj//484sLc9xHXC5mVQlOwEVSCmr
SyS6LPjLf5g9P5G11g0WN8V5nTVYxj33e7H842r5YASw35KANJuGvrNoFPvObKv9QhK3HyyF6I+Z
YiAxMdF9tVazExGGuKmkpbvvb/vrdKETdcTR8TfYnt7ix9tWBhO15CrZQOVf3cvh2G7iCX2hXTc1
LhoEwssuy0TNk+Jc+2GL/vWRr/P6ynJZuS5fzqzprCJV7Hnk9NhVJ1k41+Nhr50IsMcPD/zzFE/H
FJ4Jx441cUdDO/bxNvuARIJWSKjDJv0rNDPBDQw5/GEI/V7K/5x1OGhA0Fnzg7gxTI6fxlCSwkvI
S7FyqiUf8L6Af93MgUKJCNs5ycW6kmrKdshmMd4JejGy41EKYcYnO0ka3STTih2Uv3pLuycVe6dq
ivqIshYYS0QgrXHJZED9lwQuJOldIcT3A0B2QlWbZSwvwr5OaT+WOYrM7wfJ5y+K++KIa5AwT0mN
V/LTIJEQVkl1P9RwQZb0LFySwZ+nSDgOilb+8Ay/flH0tumyc3iXsKmtffQ/X8NEVaswXwRsOW3e
bSdBsNxyQO33/Q19OeCw/VVX2LPKUryeET59U3NEDafPGppGxVA/AsRNwLVgh0447mnj+ZBouemI
1gB3oC1wMRaDwFQQZVH7kLddDxNa6VCuAG2T0a8MpYDELIqx0SF2zTVXKHJMnlUfNKi1keODgyvC
DinxkgQ/7S+/bKy5Fw32OzwdJhKypD7taGGIdksNctPpsuRGsvLmuR3X7vYcG3u1VVl6J02+mqo8
vgmioT7qcqX8AJH7+q3xgrHMmuglDI2D48dvrc8zjLmBUjljMGR+HBDrJMXLT7mOf3MVtoG/QyuJ
olOMTy9xOHRJgle5c6SaM0sFpH43BIPofT82fhexPr7FcADRNBqiyBba0j6N9qgr47gvslW5OwXN
KstsZxpwaXOtDuRQG2M7wCOa2qvKiKezIkmn2wpX/LhpkF+miNRlk8aPwEbIZu4ft+1gVtVmIArm
vR6W5hQsQab7abaIod8kQ/4UNAM6hyiT4btYALGhdHA4v6V+PXTuXAXVmRiKCESHpg5OSLq7+5Jk
9NhGB5u15AhP0wlVkmo6gEhgX7bjkD0mLdDgnTaJEy7Ooh5e8kpZXrNyiktb6lU9svGNFrdZmBau
hMfrp3SqLysc8i0diQo2NoM/JfnTkEiXgYOPNDUOW7HxHu+E9d7HBsjIOjBv+lhJ3UZu8d9bsRW9
BOTLuwVLRA1cfOl/ZE+tX9nHr3TdQwCRY8nlS/0smVkNGQu4lclR5Ks0sB18gQM6SHaqP0wsf/My
UklbEWq8BxwzjU8FwWrG2xIKaN+Q5Wn9cVG1hf49OSd8Lw1xWM4YDWHhNIZazF4l93ri6n1uyBdi
H8o334/kT9yy3+UbFWkmpwEUmaQafvowUxsFwWzIhSOPEHSdQKNjwXhBoUqKd9y/t1gNpg0LVFa5
sRjLB9oXEhUvlaoIS5AYI+o38RF0ldD/sPZ/HR/M8QDuODsyXRC992nWyiWE5wBp4MVN6oTyYY4D
b0rM/l2r0jLbxbWVyfgIRKzwy0zXG+SC2fUeemThUI0WVp/vH9ZfO7yPg8RgPeBZMWw1meXh8yTW
Sx12YayTctLSwQkWjeKhlS2AibIRhxEoD/NSKXAwA1Exx8ekK7C/p7jrH/N4Fm87fJ/3aqEn13k6
E39kFdlt1gO+ci2hH+8lsZ1uqFMFN5iu8tRVmlk6oYlVMNLwfGJ7UhXhRg1aIbwoMehmAIgFHYsH
0E9zr42TdpLZRD2lsSS85wD3ageLZg+60gyCu27GCIKOH/ZQi0Phld2ziR+UGQvCNAp1EwUKGDPH
tCJDxbROu8fWrTx5WcGg+4DmyGzPMvxk26AK9iuW6/F6IUg28FQxXGR7rLWyshVmlYcRT/yCGCMq
nmqN2Ya6tIQwDJwZ1W5Zb4wBKMOsvdYwUJnATDPu3YRyIpwZbRbpBJRWhvCJdDzsdVrejcdpEDMs
7vmsPWnRiB5d0yM60XQwmKdCnaAWK8zSGksq5gK4hF1QbeQhQlWb1JZY2BMGUsvJcbcYLiYG67Yt
sAWi/kyqq14pm9sAij+yEvpzyEeA+4NiCvr0LJ3i7k5hEancwWzxA6P5fjKjOTmWUP0BA4m9Gbl6
vhSv4qQX4FnmfN7Bf45DJqpSb90mqRGFKoVFAHeJDrXuSOB2mrhY7gRosrKtDKEg71qkvbTSISsH
ttxmZux34OQFm+2C8VLiyLucx8C61IyeOFVzZuanQtz3z53E+LFLcJN4ibsme87Rfc92kizLqUjz
dtkMvdidUVAqHiKyje/rqkx7J0Rbjs0ey1jrY3KSOe/DBIvsQqGsfCC4JXE6QwnyE7Fs1uROk6z3
FLAD7AVzn+dnVl63prcUCrsHMSv75qzvlXwmGirDryzMQQJL0ADMi3GgrrtVzs+tivpiSZ5ckkSG
lQ57uZu3vUFEORQzRy3lMacUmzYTXope1x3YFpZ0biizQYtOKWAjDGYB72SaBXLotbrBPDPTHUCV
kWBe7PB0S7Yhdqpqp1mqDLDy4TivsbzrwysWr+ykTnQTTVwgE80x9BVoF+1BKC21RuaVGhOEsaC7
qWJhoGOTJ9FD2VSd4YxY4Z7yIGtMRzemGv29bgSnMVAU+RgsSXQ7yF3U3PW4UQVHU6ox8axU7Vvc
VylaMCUyi94jgSMZUVFx/gbGLlHtGCbdag7UuqvbOIYsCXxLxv4JRrC6zAz89Osebf41DaZxSKtW
zjYEOww3aV40eNkrtvp8nLx47AYpColtMNpjaJrokaUBL6AUa8ZjFkb9w1SZCuIh9mAinYyk48VG
w43GZbHSm16cdWBg2EexlXZmccSWZEWbLGUvCuucuReXCCJvp2tF5FjS1E+PhAWAgDCqYb6IJ1AF
WBCbXt1XVSaLexmwe3cQw1Cj55r0yDgnU0EUNaTFVSybQbkbK2HSUTAVlnKwCsvAhCECzLEDQCiS
W7edtemElJDdfMqq0W/1KeudqFYGjMdVVJ5gVNAhmcbEmjl999BV4iQQN0SjSag7k2qcHdOco7cp
rJfQK0zQG4JeG3u9sISjrFAwdGYhqF44WyFPCdAVwMYYKsul48M2OTVz+RUbsWo4SiUIsOYadiYr
5CU6jXjLvRl5uOIwTSSWpxAYMdHpLJLA7zH1Vjsx6gI0VuaQV5AE8vi262Q1Iokrp8VjwGfDjdIK
Y2rjtF8F/9ZErjjOdtSJsNzg3qhdWtQ+lEvsJoFcK/SWq759iy0xxFstj0oDP1DvRHAoKbKzWtGK
K2Op519ZYSD1MrpOeVC7OaqRCyksHmMbW4mDt4/M+lRPWzcrm2XAajhjPeXUWGBUWOIhdQl6U5eL
AvDhS29gAjlqVp/3284U28HRupEeT2xxdIU3mPSBm/RiibSUZdeO+nh5X8jCuZ4wV4+2jHsZUb5O
h0qaFzcUzM2Q9PX1ImJFwG1+ohKFyD0YDkbTUkvIxbMcZLlghC9CZbzkmrApQjpGSTC5Oa87OrHJ
q3BZgf66KWLjYuqKG3NgzNCfRDN2jhPzMVNT7H1A/tP0lxgnPnmPO20QHZM2M9EZZ4Eu0ra00K0C
IMwZy6ZW4kGerA04gmt8Kfcti7tatYeZlIDrksShcR4Omp69JIZkaw3mHumx7G9SmCGm8ip1aHMl
Y6fyG9o59rMugpao+KysBmQyE1Qgzmueqk64jdJoyEy5DXyMgfIURqxcOHRCgCciZr6MXI6I7LGr
oDDYe1OimLb0Gg5UUvm7CuIwCMewE1sxvwgDY3JJQNjERnvTE08rro78Pi9PwZgx7YItonl3qWLn
wX0P4WLKr7umuWe/cdMK0D3MLhqfxMJotuJsbIDlPumR5tWtdQpldMpmc6XI+S0k260Ww3ZIO/nK
rMLLRDd2WnprhpC48sbtJd0i/jcOD4yyDq7Se1qHe4Pde5DjW8nD7laqwpMayZWdTOOyUZZo106K
SXdyvM4JbhsxltqVauwaUbkN2uRZgmRcd3DCs6HaFKPsBzR5wAQVPmltD5MgX0gRtbeI7oxYitdy
3LngOQunMjXq19jpuE0dj5+86croWkHHGxHn4YIzSOw8gmMhwHdQlgs91x4GabwX6gcFVkUoJK9J
l721AQ2uCXCSnEzHMEk9i8wPvKbnQTZh9BKkXRJKypMZ88VDM3EUYZz2UoTON8A2imo2WhJ3lMW3
kgHkYa15i5WnkR79qM3nY6jdZ7xPNtks7qKL27DX6qtRMs2Bgpa+ohTl0RPN8k2VMOxOwxklgY1W
1xopBgnFgq55lIW2XMP9LrK42ZYaoyIJQRgu/Qsv/nlpztmunHHi9gZTXF1OV30z1nagYNjsU1S8
sbCCQqS8YZM0GY0zlMUJE5t4bMTA8FmYzfuIoaPuxFE7IaPYmnO7FQO0xWbVHNOBJrNhHmtNLe2u
BHiWKcIZ7BFIp7pCGzWetgH7mE3Upm8cezEY5M2vRM5vRlN6NBrihtr2eRhwC6HSrAxxN2KoxLbb
qWIAzrIMjtiCpzu9UIQnGXXIWy5n4ewQhzT3tsgeBPxqm6AOyEj/ubTMinwQjaMie0g2WBZmt7m+
mqyotnZk/MqlI4rzbIAZlSVcnGTDgZpsMzx4qdwtDxj4pQBUJrwld8C01+IkGNIzw6x1yZtrimeZ
sq4trUywilPgtvhljYEOMi8pxwHqXyluuiRUaVhUguSqrRSfBxYJBE7OW4EXGL2N4fTmKkGymA1e
JnraLyLwOxUkVruQUJRj+kaZmDRsNyuJfIaZWDTBGWWlHjhZ5PV+FiEaeOLSdBJoLOBPnmCmkBK4
a+k5xzl/WcvRdKXq45D4aRhR+AdU2owOqPwA+X27IECvG9N8i0gae+rUIWDsKmV9aQy8XG6dpWbs
NCZMsKzrBM0ZK2U27YG6EMr6CaV+oCwFcnkwK72TRl2DnhNGG2C3IC1rp80ySiBqU9e5M7G4XJkY
EhbWwcjBltV6SxqPkg1HiOCcHuUr0p+x1yCQqhPbEG2SmteqVdEkF7mpX1laXeQ2SgfUrw3LCW6V
uUzh9g6ATPxorEbYTABh3udAVeBqyg3cLcBpg4qMBxSVq4wggVlGiM7iKab5zJybJcOhNhbkYLM0
KFdKhtrjrGaCTVFn9i1stFEJD1bSxJKriGObAwvptfekqPn6yroP79XB1IBTGFn0IlmCVEHc7Jo7
oSMUqpzbcFUn4P/E34mNmLexBZvcym1yMsycpR1uhwBiLjSWyCkTbNfOuLKNncqoIeaSxdVeLDQx
Ie1O0nKbJQiiXHQXwZ1Rt8WLJoBEJQWtkJ4Jv4J7AxW6Ooeu2J3SWZGQbQ9LzrZMyRAHxfXa2IuK
3kp8NptDuC/r3Jpdsw8tPK1tjS6BAq54pBbSmVtKHqAbQ936L87OpLdtLtuiv4gA+2YqkZLlvosd
Z0IkccK+vWwu+etr0W8SU4KF76FQqUEKoUhe3uacvddOHrNRI2aqyatXJ6uHWzA33PykAKOAT50r
SzV5HN0NqGewW66uLCK5mdaUVZXszvss1H8weeveNtRmVna3h3y6AXWEy9skwKvcNGEdHVKcjt+h
GRsondPEGbZuYSOlk7rR/1Ihqd6DEjb4sEkz3dh6WryMWV6lkC6X7i5aG9KK8pCvcZNHpfs99RDq
EJnhYtvIy3o8LMGTyw5JLa6SzsbMZ1DIwr2UhsmDEgmk6VTE6Nsmdp/ehTacVsKUJtuADNYOt61R
uBGW33L8xTkDs6BrzF23q4esutGcJm6ARirxLxgZxneb3E6IWY2rI0Cm1U4pvqhc9hACB5HD0+7u
NRByP2cvp9k39Ir+s4JgeIMMqSfVaVCopylsvH9D0+0fACLPnAycQnP3wDdT8CghUVxbtp11T8KP
/pFYxlEMEnavOZvWVHNjp1SEOhLmNWgiqOfF4h7VyBfvDbNua98Z5/43xRm1893C8J5Acpf3/LPD
W65VHOUz5EhPMUHUHLQ5SCLRF033V2vK8LGpUvHWYQGF1SeWuSmlaMAhqDZje0OlyBtu0rGLL9oW
LDeu4ymqgWya7GjtMKOt4XkJZQ+izUBojIkJczDV5y4NCFBOXrUozl9DaN/MGo7k76Y6a+ljQU9r
FchufP05G0qljlB9l5QKsCYVM9xNA3rZddIqcRYMk6tb26HjyL41Isn3MrANOIA2BU3uqjUCfpr0
6jue4wSzh6W2r1VtVh01N9zgWxvszOWchSC8pDJ2rk8SNz8nAkWm+Zle2PvCsa5SUVA/aQfygEZ0
vFcqp1T6G5Z7k6t90vPhav3vRA5lSQSXZcEbIEj7SqgKwvC8V/qIIZ/ygUPzVpjM21T+JvyEuR9Q
X8jONpP9CztahUhbYuYg0c2WZFWJLXxkUxk9R6otvlWijlnAogJ0FhULxgSeWhZuT1Lv8GHJON0u
hmxgbEdNegfGXAbdu5C1tWnHbBKbyoL5u7fgmV9qHXIoXwoHZXxqx67wRwgC97EzYRHXSZ+kC9Vl
k4fLx+IsIjycxJvZVLorZA8L7bTgMOLX8YC3wkyVKNC0xnlrSgJmN0iDyXpiPtN3Q92qb73dzn/0
aah/hVFoisMsG+emG+0YOw7Uh4cpTjx9n09t96Swk4DPKxKGGEjTOvdT04EnzCF6qXBBzv0DdFxj
MMRNMsFSpvq0MdD9/MqZuDAZ59WUwGBovIS4mV4QGN313d7IhxYOu5h7knztfsbD0Rc1EWqKDV2k
Csv0gXKAqV5OLF0tn3I0i33jZLOfCTO666h5V4GrhmxuYpDvCrHpZW4xrli//KqPonurrRkMtqAm
usm8xEiIGph7ogaUGfJl3Gr596LrrXdNZZFhfepx5/dGzQquUMaWZE7Ne3O2qx9p5hVG4Mih2E65
MjcXfTFlv6k/2jeGzLrbStiMqYw9sU2hsR1/umPW3AyRR5EJOeGHHsBUiv8orWGJoWUEHAGx0NKD
XjXa9HTWqjBNIFWLMsWCNMobDsdnIpWOOjZcBKusa+o0K/DpL3//T5tbGzy6yCWnU46eCYg4HhTp
pPGZHvaRLJnoCwMbPsnYCMtogq16DbpiAKwqBTjpNKpvJs12WAmE+VpKKlF6jCESSIlxZ5SUtam1
l4ECFh7oEXUCdseXDTIxzOaCo57JpurruvJR7/TjtxHzhz4b9++6qizLyi0LtsNbGFXaRi/beGdV
QKjdVJ5pXK0C3ZZyP7I61IiuDgIA2N2q3I9CItXbEKK1J0dioybROn+9ymTnUlQp4pGh8qETpJsK
V/rOdgxv2/VZ9EYIGhliKKaxYDmdek0y+wRNKysvXVDexE9QdKgAzH37+sF8yIE+1dv5uRxrUZIb
yMppwn4eHJJeeK6RqgkhJMaFmkJCcxxP7GQr9EOfxHAUSJKCAtmqlzY/PmAz0V9CvXn1CrjSGduX
R0pUEQcbQ71xRaQTU1OYMYJ9mL251Jrt17/4xGhGVc7osdEw0idYXvU/o5ldYaloEzocAIXNH1Hm
HgxfmHT/+So6DG3itXmFCJhXg1k12qJOE4BhXRcm1xR2Yb0NYth9fZXjDjhtfMpti3GFrhjJvp9v
hoMH6DZSq7dupmMZdXVvh564fbcKXacDEns3pcSVObfAeMO6sm8audTeC73AdolWVtnZ4L2xTmnV
niARxyWbQJmvKPrFl3nuiL2QrvVk2tMYQO63/a9//vFXxa+3MN4g1cH9sx7qSaULt1QbbM4Jewfe
l0K5EnWgsHCxfX2ptQ5p+ao4/BELqiJ6Aibz+UHBk9bGbsTlUUNq2lWQ54ntqPiedft31WON/Ppy
JxpjpkmyCUlMi1qUpLLP1+tVhcO8JqstuSnDbcriHFSmCSS6sNoD0hzM7v2sPo6ODrIxcSrfcIZ2
T4+6+I9KWW4ceQSOEofgXvT6q+9T1aZCQugkxljruz9KKkLMLWO5s6mxUXYv7TPSj+N3aqIlpVFJ
sYfm6VqdLMlqiduJ85NH9s6dbYrye2EPzjVAwPTMunTqUqwWy9S8vNq1ysRVYuoKI4VpytiVSSoF
xsEspA4OMs07l2B4PG1woOUxwowBocbNfX6hnJKkAa+9xgaDWcolKNOPC5aBM+NmaU+uplOcbYxQ
lgAP2dxq3qjA57mpAXVPkcSybEvPCl9dZGZhoA+wUYM+M6Aus4hIca/NkHM2moUwBMy1gszQyaTC
HrAemlt9plYO0b6w7/TJtZ9BmgqFvX8x97Abs+hlHlR7PDPrnXgj2L505AK8e6SUq4ek1ElC8SKu
kT4QwqlLqdwmpbYQ4Xr75esndfxB88+76N3YMeAN0FebEsCxrTa5M9TKMRsu4jabD4pW1IfGoB+Z
GXV6Zq46db2P3RbTOuucvXoxKcj0uucMCN94svbjEtRBS6ANyC9075IZ09CZGet4JFgsG3TX2XQh
DDJXM8jQaaOjCdapHG02pwA9fEp1t7lxWs3ZA7ehrAY08YlEcMDyRZnl53r7x0I4G6EOuj5r2Y8Q
mLbaXJqcwDvEsMXW7sriPU41kFhV6VEabhTL9KOJ7BpksLIlcqPM1PfWi0xxXdRuJDcGnyE53FEk
p4AQPPfV1qCh0llpBUXPwqEl4qpVSK5OMWlU1VOTFkHY5vFvJyFIAwlhadYB8WYC3qpE8r2xpiZ7
M9hMgFxIskneZElImZpuvUmJNalbCVC2g53igHd2/D6rlQQtuOxu4s4hB5ocWedJ62cEXKjgyNUy
AHKpEOS85YCKYsnadLpKjRCxQ/TS957+dx5DCuoQXF9F0hDEEoKy/yvKWfwquEh/gSxESr8EQt1s
i7aw/+Dc1FKgd65sfJNDsPc6tF2FKhIklLP1luh6X5YQsmmNj8lbp5fNG9WP7j7iUKj6rPLdS9wD
J95OVVojFabkp+9gPybd9WxM7PqAPuJbYsOlxX5YWh30gdzMv7dJhgy1ai0npbbFkftipLqsYNeL
MeEn89AdRO1676bTVo/RhAQMAmI5v8kUvf+GCLUSACFQ4nijO6IJ8UUOCQXzBbY6ubS+NxMWzFdS
UcZvurmY8M0qpefYDLbWkEWucXgeUcqAv5Ak1G1yReS8jjLRbk0Y/SE4uVlGPpLxnLT7Pi6fyEVA
jxVTpLzm7tK/ST1QB+ymYlAC0ZvJX6UvmgPCesKzu0jGz2lkzNomG93oCiKbIOGjpZ3ahiYNl46c
7xZUqJP/gqo9b5POGp6/nm6Op3/SA1lANRXNL77j1dfYSD3xiiTG0GNJEdDahy444h37+iof0/vn
6Z+9Its4RFJcyHaXWeifzWnkDQVqDnq6xdS0viDn6+fE8yGKjcbigeN4EnRzXgdSCcGSNUAgB4S/
KCyBiFImdK5SV8ibjq3WtqaRSvaViNRrLHBII1qv9kF5dpcc1Gu/UarGLwbKJV/fwol5klMcUxYb
H5fQ3NWDqknEMfnKim2RlNatMaaRX+pNexkZkCdINDl3vSO/AqYc/FZckZHKZT/iMP95ZGNUqbFr
spWD7/A4X1jf812xDy/mv/nlSGRZceYVnTjwcD0GAO4cl3nHXS0EVQppRe/Leuv/ODz+eTwc9ptg
ezFu/Idxc2aDczzoPl9qtZzSPStUQoLqrRSvsqIv4p1zAmgnXtenu1l+wj9Pb4qYRdXlbq52zztu
Zb/f/326ejhzIyfG9XInaFsx87usaitVVjWqEYJbLgNx/Ju8BoF7D/zwKt+R/LettsIHx+tXBxr9
kQ9pcOe9fT0qjzcmXBt/OWcxfsKRZ47STIu5G6qESSFyI8PBPfAt1bu2m90z93r80v7vEgYDhNPZ
2vheh72htE2X4J/Ro1cw3iqbfu+/Gh3YjKr8l+O8vdgN11ZDvSno0U4tjFaZ5M8NCQqPk5nSz1xo
ol8/u2M1JNcCisZ4x8BBRWF1yJztUZqT1SRbhKk9QWR4g9qBdkaDBAX6vaFGP/JCISMNJ8guLfW4
9xO9tm++/hmnXiHWeNiLNvtv86Nu8s9IpX1Hz4AXScFd6wKajePBTMsXD9bgmSPMqTdIO4BRQlGN
sOLVYMU0llZ2wkqaKsl4QKYMnk3OxpmJ8sjZyuvTGJPUITyKSkfaWoQ+rj44ItuyFg793pkjgCVT
7HVoeaCbBlDutWdSBiON032hviW16j4VRR0/xZGpX9PvmSkvWI5AqUSQL7AT+mpQY0JI7RHU5v9e
0oAZgX/PYdqjCL3GBoiU9hk6pKUMKKgrL/5Op6qbMw9/OY+uVkBMsroDy5y5ggLN5wmpVz2hTbSV
aNMPxXVol85DbAxLIpudfmsZnwuhXoozg+vEK8eeyOvg9MLJZW1RdBtHIdmDEqcV99bBa5zan5yw
OHNvp76kpVhDPjZZOjhJV2tHouU06IwIZm9ppkBs4LTLbWQ2KWeyYglumfQ61oMQgj2usmpGY+yC
4Lzy6kkVZz7rE9+TjokYrZLnsbtdH2iUJBPah5aZw3LquzpFZCSq097V29j/z58uxUGshOwrKWp+
FEv++XQNRKZSi4mJ0YXj7MoWxSHKqCu6ff9duY3rBEwFOXIO7kzrY73791KIoCz2+8xVxsxhfR4Q
ZmGTru8Uaj4P6WBGB32O24esne0DOnP6jErp3X59vx+Hz9UgXgp/HIKZq6iHrLZxtS1R3ECuBTCU
2QJOaA0LrZpM5OOhqH3Fjf+2hH0FUZSpe0CxyQOflvkuXZktqhONPxoyH6oC629FlmY74/3UkJ5A
SBwMVjA0IXLAmkRrOc3zJBjURd9XNOmLnLTyzEg58UkaLg4Kl74Za5uzuptQa/AEw/dn029ML/Q5
3Cd6lsPGoPwdaOrofQOAEJ95hieGJ65kzUWNzQJ35IDNqw7J8ciiA3gD3UavpdeibxDSubF65qTL
ofp40qGJQuvBhT3Cqrr8mH9GDa1nQmzjVAHAhb5mY2mAqAlr4zwzEFeVbwl0oaMuTBVxG6Lv7DnJ
Zi9QI6N5KIkPQyBg+JPXK6TalQmb96RQQ78kSfp5thdVotXlqDr7RdUbNOmYC2Bm1DbIm6gM6zIC
yfxTzyrtZ23Pxq8Kl04RKN2k3w6o3BVOjBbYOCuk44iZTBRwPbQK1FosZfFtSoqCbU1dGfYGP7Fy
38XkAG213stv8bPa35WsdK6qrIYkSJAy6ZfNjF5/cBvtFnk4kUXmoJOP4HRN/ae3exLIZaFXCKwn
R7TIexWyGOo+tZ/7ztJeh0jW3w3k4s3ii62nR8VxwV7qTGe97xSNctmNNS1JOgbppefFE6d1Gr6P
uUpOzAbHvhGi4BmXpNd+Vqy7KgMiEkSgriF2WRFCE5w7l3TnkGE20dTcxNSUGh8lTh360+QKviZ3
HD2M/yq/eim8kOzHlgvAZVig7fMKlFNbll2ke7ZX0rKx9Ai8morqG6Yf4ss7grytaCMmQWKZJ8bp
trenzNhNyoA4PQdMTABHHqUvbVhEk09Tuv1pV0R6ErgcZWngEEKdbCAT8696pZx1H1t6e41gylX8
fG7VeEOiVldve6XTkx0pQ5xsGV01Rl+zBvvmym7u9nMbISxE3D5Xvka34JL8wHACQewO3+CvILZS
6JMRHiXT+kBkk1NcF3IAUVXQFyavyBTv1AjmedsINcn9rLPjm6FPbCiWOMdu8sab9L1AmoUETpLh
ukWS6v6JqbTwbrm1a6dW9Tow895jrMpMWAgXhwHRpGxUOHOjUiFlMGtpBpOaue9UimR22epTq28t
4qF9qyeq0EdLLq3AVcb5rZZRL7edOoyJn9AWQjxQsmWEKpkgodUlek1EBi5VjNHyoju1mwwGsRnC
9mdETIhtdLqYQaXa+W9mFCpsTZWVymYel0dd2drQ7ZUk6opAy3RZ72bslOD0QOs3FyGWMhcltlji
khuPGNrCHk2itspqsC9mXFmUa4QGWH9wY8TrDESiAqC6G1fzQHqKT7Tl9KNttXC4tPS6IxEms5fo
j4/eUBnmdb2ZDS/GyNyUJkUmMnCtbRNH2byfBtnaGEK1qr51+xLNpIeuOr3IinBE3lIrBABlcNzL
w1wTMhREfL5TkLbu+AR2OjIvWKVMUKNtMl5XaOpfBxasnzG2GvKSWCQRYhVeQyQv2iotUCK7N+68
PoOllUg9wjyRRO9Jp5bPS87Y6DtCs6prU4xMlK3aM1hSmzJP4A5mj4i7DcNf5jR1L8LJdBel1+j8
adh34HYbRDYGJdrUa8LrKvVtcGm9bjSV1h6OgtB7Q8gYougZ0nsLgc03xZD6Y1yMnLjVER42atKy
3CpuPiO0sAgzT/uiNYJMtaP3CTP9N3QR1cvXa+2JnRtbdexR+HWpm9urw4mF09YqZk52qPTdbc72
6bZQ1Oz966sYx5fh38ZRRDmQ0xD2s88rhO1GOMo7LgPuJ5j9DnRifmMcQIH4hl/umhvvVtsrj9kF
YNodYKCdt692eaAFZKcHGEw25c10Qb6ar55ZJ0+0zT//suWX/7N2tbXTt5HGL8sAF+f+H5BowR+0
LJunbJf4GHrO7AZOtLY+X3C1WFY0HMZkuWCx+fW4Obxtg4eHr5/28dr/+QqrDUcyRWgGJVdQHACb
zXUE2KpJd19f5NQbpZVj2Av4j/VgdRtaR879ZLJa17QgA6cZmFAM75xD7sStcFZin02FyqPbubqV
lGjOPIYJtM0IQzpYnaUSGS+Le1FXlf/1DR03DCAJqktHmzBKj23T54GQWSW6enguCGcrpEVRS127
Jpj010gA8WUxSMwkwBHEc6O0EWRNsP3nhobOJT7ve/EA4tHkeGPB6vr4iv4Zi+gM6ZOJMd8OQ5uq
j7gRCUgVvUbKFEf7EMuPEsX3I0KTN/ID7EtlwIK/98yoCWq8Whwtozk594GceNF0Bx1o7vAuFjfn
5+dSxW7fSpBy6KmE+Y0c3xKZFc/wyq5KwM0Edpq/xz6vDRRhA9s0OyKtb6MnI0KuXjWKn1asTt9N
QusnMmHj8ufXr+1EmwX25VJQ5AS6VB1WMxj+5MnRBkT1Wmal5TU9D7SZQmi4x8oJnTQK2sRCve2G
IISbSXTvliQcMihrxeoQawvCDws3uR8GMS/abx0yuGT/gU9cm+d9ri+h8TAPMK05TQMLWfHi7GAT
Lw5Tu26wlDR9U4szo/FEeQMyk0Un0KJOamPB/vzYCSaLeryS2FazjHZ+1mXGTRmK4b2d2vGebXUd
bodCh6prLmHApWB2hSxYm09KLO0OhZchA2P0XOVgaVn/GNtUlDduAw+Q/PTMMYOv38OJw7nDr6Sh
CNXHZRCvJgQqZ00vPTp8+aKaAec3P7lG0W8bp8yexECsCzhS7feczckPgozSHQ4jvTgzK536FQt4
x+MUS4QB4NTPj62vwe9E8GMoEYyeQmYUwqztOMzJS26w99pmXj79kF21UH/rWY5BQQ3mp5jL7NeZ
57GMu9XHjAYJDy0HTha+NUtlyOH5ZTT8tlbbweOsu2qjw0e9inQyl1KjhgXtNmqQlcl036Wx/Ibk
BmeOlil3ThmG/kgFJKB9O11wkgJGrYX2nqa2SeCtrp4Zbcs0uv6t8AjRZjHRwlBYfeMqMDBqZnxD
KAKiXU+4EsgdxdiBAIi2IWHWZx7OiTnFA7lCocijMchr//yWhn5MnSKU+damLXSLYLe+aLpJXpx5
BYvWa3VbnrOU3KCQIM5cN7nnJiq8NErybZLkNHxCKUATaJFFRk0jlZmkGj6HcuPYHT6yXB3KaWPR
gn+LyOs+M40eP2HichgOaAxBRNBt+XzHs0M0sOdSl+t6r/+eaJULTbybXqzZMi4RaSbfvr73E9Im
JmxEZRq1B0xg1koH55E1qCDuJg+rdQUxrTrpk2QwKurf1B3JuShaz/5tG3Wpc3Ds2nsLy8JfkNct
ji67p0vsGJV5A/BhbGkMG+A/ZpSizKzVYr5CuNP8jPI2ejDnyfnVjrYqgx6X79nq+fEOgPsAg7IA
1uDWrD/oJmwroy0p8zqDp/zJBRwFlmntoUmpETRxbt6w6WxwOZgDYQVWeghdZ/SNHH/rRpmU4p48
r+kCSBOloTl0zhQ+T8w3LD1UzHitDGRoW5/f65S2nh7FNDZFViFPNcJYAd9fRbJjxXGMv8mkiEfR
j9FLSzkSAXyr6Dfe1FbyzObhxHPSKb4uqjydmWL9voWuilROOiVt6VkXHW4rTFideUXl/Zya88Ta
hDIP1SwcZMRZR+os3UiIPWvBM4o5tXfkhnWX5WznT5aTJU8aUJl+w+dPyrBW9ATNaeIuN6zoSmh2
feGU7XBAj1veZl5HDB3ZigdFIcBQ49yVnWkSHM/BFMCoSdN+UdkkrPvBXYw6oQN/uZ2MUX0zpOjw
EardVZUC0nKEEmOqHeoDilXzHCX4uOrHpRfVh8vegO7PalvSq6HRzkaFwMZph4mJHDLOLkPviQdO
EtvnN24i7zo1Sq7CdO7ovzuN92tIh/Gbpw4EMw2oqV3cbKW4JsKyJHdAFA5JLQP5pWyyWs04swgc
T8rI2xzKrjSCLOhcqynKEcNMPiOzpZG5+TVVjMi3tXb6f7wSl9BUgsoWqMK680bQKFWyAV+SG1XD
ExmLeG9ZmN4lu5b7jmBkDsNEqm5KtuNnAD0nUCAuK7FNn4uxwCSxPoUieM+V0c22RGX3FxYgoCth
k2De4cP6i7QwDaRXhSSzM8Dvcg8x3CYNjeYbFgZ7nxQifGiyuT1XHz71s+i7GybDxeMLXp88It1r
6c4RUlJrXWr6Bfafp2qmvuJknoF0W09/mS0pfjpZsD7X1577TM1kAJ7JOYRNUePGi8Q5bfyJCYX6
PzhIuH4Ik9f7fkWircxifDpz2s9PBfWXgDqhdchc+mxfL1YnLsUhku4GpBzg6uumlT1pBmiWUGwr
DwhFC7LBJzs0u6lG+5zewVkm5M97gkViZwOLWiYEJMafJ+w47EXYxGa3lXVuEs/IJxp4tBJJ+dGi
+hY3ONkZWVxj3FKqDs1Ha4cYSIVnvGZpS32mKub4uUFASBC62sf3hltFyKsc/tI3HWVx/6Vzc+k4
6fQ66wbAa4+9joUvp1CdW3foDHvXIU35gZ5Ve4WyIl5z7JkvmqL9Jh9WfcFyp/5obXFJhy/fzUOT
DcHsEZ+Hq3oGFhJmzbhRRtFG+yp1hLoLyVN+EJ5QyRapVLREXcOtbzojwXqE/wjMipKj1t4q9UBn
blCKmHCJ2gv/aCMGyX2We1Ij+IUi3wbIPqybqiyI9YhGkBvU1XJijCYns/54yF9fkrDVydlwIvlr
tHl6m3SUhHWUyTC/WhOZd3hvsWhtKjVR2C50doPUbzTk31xnOtmbSFomjKV2/mxENlGVXw+l42mX
LhncoQVjuswvq4IBbnfsWSbFUB5neODsbPpm6427OrP0C7glEZZGKc7MaSdkIKyDKg2ehdq2tCY/
D6pslP0sWrYhHpGpOwv517WFS/5+TlWbuiyh3L7AyIkITxkuRnpbPr3Mfp8bhf7Qqt68QzRmHiI8
Whzn1Ma7LsGnntmBfkiVVyN/SWqgMbxoANgarn5kPap6Ei9aOyutNJ9a31D6xPLStxjrmrNxY1qk
MkrVeJywwjxPBGvrCDQ9guJdVVpE5UhLQvTjK/A2lddgNTa9edkNCnUsNz0pBWzEsOrdGNqQOijm
W0XxNQuUBTxplz0lzvxEBmbTJ94F5rTo0Umz8h0P6JRs3cQz3pOZs9pmzrL0rp3s8Lfoyr7fRZ49
3UFwaS5ZCQk80UND+dN1+FnOrdrL1796RkuJciH9LduG9XbOsMJC6Wk1bB1wBYGjeplPuTYNSoQd
P5LIGW5RC7tIMmnMGGzd7yr2mNf5YMv9XOjxNtMq2if/eUjTXUN+vjCiUAavtpgIGiM3tBuxNWdC
Wxuge++UgTS/LSIi7Gm20dWKz+l1j6ZkB+kG4goqP6i2zfXsH4oELwockm2bK8UhdFJxiU+P3Uzt
nNu5Hm8nuZarw+wjvxTJ27qVzgpLW8Uiyskt4UgFoVSadxoX2nMSxukPxezZT1oRYHh6rOMTqlly
JihXWzexPmvvra79tdseAuFkzM9W40x/gEd2D2nrzq9fv4kPMdyn4YGuAiGUZTALAnz8uJN/CnQc
AjpH1IR8GgoxAvs56hry0kayNnam1kzJjZZiKPFrrSZIjP1fOAI8kCNtTrePKZWCcpy3FRX+adOn
SV/dEZZunDmSfKAO1z+S7j39e8+mGLM2tZR8GLw9A9Mzcbg/JeWqv5NVoM/1Cj18dawZKK8j7ek3
ob7pyzCrAI+wcrPZKVHPm9tIw7a3zZ28QRKrjUV0UIcaB8TYA048wKFkJ+99HCE73CB77g92SWTW
qIYhzGSDDwfJrQPdXCLKXAX14t4zqtk8M9MfF9IdUnGo1S6IOTy+a1OZ6XSlM2bIaMRQmIch1ei7
GI25c2NnoN6Suz5AwCHoKRRt457apYeNFv8dzeYzw+JoT7H8koWmSfQIe8u1iatjETVyfK9cpnhz
aYZudEvsY125jJJI2+uD3KFVOTgTPMxmLmir5edmro/Ze/XW+Q026iLLNPnf1Xk/ZPqshLP8Bl2M
t2OEYhAwsm6/2ZHphhsRFdoW+QibCEel4RSBiBlVjYQUVA/3i7zEF3E5H8YydC5EFKs3nkkfMuzV
+LodrX6XlGEDVEfKfd4QnDiFlPZoqKnY+LM8sCuz3fF1R0HRtJjqRdfs3BIeQqV24MorV79y27Z7
+frBH09SOpJI0EUcepH4q6sTS5oCqBSexcZGeOHzrMoh6Kre2cGWbR7/+6V4sIuvEFEiCpnPiyck
m6ztEtx0vTnScM5tuas7fOBI2KszZasPtdTnV8kBDPkjnzBBCLzNz9fqHGWKmiZlLS1nuLjNOLFn
w8KSU4fwtSyGBkvEMfV2cEubgXOOj4FbEs5DWWfUFmCYIqeN6jSkoVOV+qHWeX+YqxwL+Vg1r7qB
1j9xeZ1upJn3RVwodxS/tfvIc8heSZP6wmyGaCezos9BMZTqwbAnIg1JE7lupqo+px85KtPReIGc
avBoUSPT+Ph8v9pUTw4k/2KbOZP9R43LvPShLyn3WYieZMdaPSj7XApy02OKaMkFB2SwlRH9YRBS
More2Zg05pZnql3Iro9icgEtq/blaKoXtebiMmhGJy4AkOTWi97Vxu+vR8fRrpM7IA+INYzPj4rI
aolmS9jO8ZwB9iFN/lbrQ3lX98548GY9Q2vpUSSZk3PTzsmLUjvlA1j8JWsgMTkcXWISrISudOzu
OcaV4ASBiMH+s7/PmZyfzc6tz8hzj/Xi3Cr7XCRveKzAiK7qGkkF95A6H6ZDI6suiD/QLuqWPf0G
xYp3GWZmtZ35gwOGAodwWng2oxoDuOi1FvNCStLo189++RpWXwuzL5s25l2cc+tlwDABUI45fE8r
4VoNrf79Iho981Ge2KToAN+X22alOeZ0W1FSl54JhUMC9n8CKUrMqBqmru2n9Lsup3hEslBIMQ27
uJpjOLRDPKLe6Rv5jQ2FKAN4N30cKH2NQGaO3CncUE4EhsppFEVFHNcUXL5+NKde1uIksD3MEDa/
fzUuqTVkGZ1LNOJT616LpIi+TXqTbzFzxofOE5YfZoV5WwFWu59MRJNwZOS13Q5iB2pqevv655yY
rin7UPanSPkRf/T5O+/nZBwBuRVbLenTNzstAINHdvhDjTy2VF9f67gwSwWL1ZA3Rf+MLsCy0/9n
qzaBEuDbYFKJvFAGcWJf4q3bUa0eYVaQ0KhMyRvDErSTC0GiyPdnrr9MWqthqdtI5U2mtSWHb/Xo
jTxDHgp8ZttMafGUWk0cmFBokH6zKtZzOr5ONLfvSIDpA03U5n5OyhZIVqE/i9GazmwKT3wknB1Q
YPAHn8m6wqK0Q6OVRkxaqoYqJ7IV68KCrn7uI1ke6vqml/qNxg4EEekage2Yc6zHJIJuU468BB65
4lGf9Pa75kU0HzWlK5yd2ingXSgdkOA7qoJgayPL+b+ZLGZZqUYpBeUib4Kv38eJB8C6TeiOS4+Y
PfzqdcS9q6Kj5XVEFsXFDvjqlZ011uHrq5wY4VyD5wuAAHXw2i2MP2dyzIQQn8mF/DQPCVF4eYoY
GyjCmW/71A0h2uFkZpIbgDr48/h2K48Osce0R06Cd8UJHFmri7nu6es7OnUZFyeGR2kDM+X6uZE/
AbWtw49UzehkXWF6V5BpzmVtnXhuFD8plDNoFqnsstT987FWcaW7XUKJM9WiEgKcKgJDMYmLVZxZ
O/MpHCt+0BNywmet4EIIPVY75dYC+BPTP0ftNHI8UKCtFq1W3pUFGNO80iADzsbsu2Xl3OgGWYpZ
VSrbMDK9OzqKit+rA9vh1useJMKvcxWIE48ChTs/kC42rbv1cqbVaBbwaZWwQNuQqGBEp3/0ObJ/
LQoN92YK2TMeUqzLt3VqmFXQ5eXwyL9Ef9NhwIUAnNRCEO8sIacYOivWpkWAfE6rcmJcYFReFOlo
Lxao+OqNRQk1Q2SHW2oW7aHX8eLPxrml/bgyToOJGi3zt0nJnn/q81XIcvGQiPYtMV0taP9BAsat
Z0JwSQhEVZskvgPK6zatRHxbwcrNfRjn8Ruo3NdZUwzfpoZ9bo5bPqzVHEe4pLGACWw2EuuAn3Ko
WtSsJtykyhkfarNbEHRN9heG87wzx6m/QEQUKGnxh3CEITClV+9HykJnJrRjIx3eA06/yyhBO3p0
zFe7UEETqlJeHHF20kz6641NtQdXlQe0t9L7lurwYxnNHVRe2KTpME1o4sf3zNUf9BFGj9sO5t9W
bWCMoI0J7KaaD7KLQaXUjnNmPVze1Oenhu0bBRFlfv7DJ/75TYK69ay65CUqCjLYTlTuDTxV7yo3
JDlIeMv2Sj66Zxo+Jy4KeJ8vHdsEGSvmapDOdTkIq4e8JMKZSR8M1g00nm7fyGraNqFS+hUdwu3X
M+ZxMZhQXgYI8TZ8vlheVzvkIbYz3exFs5VtId5iBtFThUjuu1uP5i20R7BoEOC8n7Yd/4+y89iS
mznT9K300R5qeDOnuxdAujIsb0hucFg08N4EgKufJyjNDNOczOG/kPSryAogEOYzr0FglmqLrgWl
hfAV7OQwf7PjPv7oUHi5A0WgS8yZM38ZdKy1LzznidmR6BRQN+B1CJLkz/84dBtgEE1q1U1gjmCf
Oeix9cs1c/ns6m1UcGfpxUdtpvODpkTT+4wQnaSem4W7CuveWidA9fVdVRVFum6JXq/bMM1+oshY
oG+UTgg7n39eOW0HK4jVDqKH0BEHscPHdaq5qUXJ4ya50a5SFUJ0Dp1ro8SF8SrKzvjq9Alq0jFI
tPMjHx/J6HHYGrwqCE54QR5MVA6FTJIiZU9BFYSQUXwX9VQ5BlC1F271U0Mh5SIbYSTCkPX2vwnq
3tQFDao4IzT3NUKKnl+76ejP6NteeKsTn59LBokVolSJFDnoWcQYHUaKSs/CqZAHBbxeuR+LoUfX
iqfOKAGjhA0W3GjVS64YJ96RbSEZcAQu1FAPphNJrxzBQxXhFq1t1lE3eqvSLDPfM8foQjx2DA50
AIEBRgFGB7CTUGl/Pt0yBeGDeHeAEWrpBjWI7J9lC1FPep6icJtNBgm0Dj/R20xOaIm1w9m07Orc
RlFfURDC9InosJ2FUaSgb1vQpbQLN44CVPFa/SrC2hC57Who1l6kN+FKQT/1a22nZeuPQOs9XBKI
vi+cMSe+Ha1iyduWXmusl/3XqhsPFEUR1kE2WfEbEelwIwmotxZmhE+gS9RVsaTp4/ltcHzlEy6B
9SXpJ6cBK7s/qBtR2cOvBQmXpgrXNdVI30iF+vfhGcPQEQBSDAkMyaH9YSZtEFDrPFjbyaxDYZjt
R3taYKdDVqEbSZP2CnFNWIZm3VzXqtWwYFOshGURGEVJJIoIrfw56cKtJnRK0OdnQW6L/WPIBFJF
oQrYi9QzONihbm6SvtS43of4G3y18xhCAtJEq9lG19Xvczvenh/wRLwKjVaVCnLkRHzxgyqnggPH
jMtBG+ixq44oQ9veCk8Hy0OyR1u8II0FBIMYd1nVNyPD2Qza0Cxo6TV5jsJo6ER+2eXO11gtsvsk
7AYEK4f8Qin2RKjGMpNAcGQepI7Awbxw7Edjr2CrWlSNsUZlzt7oKtiKFMWRr0TLcQq1tnWxfDab
ayufxKbtsGBEZD56Auhq39CavgSCOxaDo1/Gl+IrEemR/h4cNYVSaugP6wj3YO5Tw590ne9ZHadf
YqteflYZDeGNR4kmXGc1JJT1WA3DM4WrotqEoYuDQk4rBfUIdCvflbY3fgB578yV2y2aGkwLWGKN
BsT3Cx/8OMIkrqRuwDrDrw2owv4OEA0gN7VVFQRTRtxGxi6nyTRb05XezNkauK8JrTGeNlpri7vG
c3prNaq18QNJZPtCce34rJbnJniy3xECDbr9R6mR5CUGR4yyi+pvkHy1G28wvoup6S/UFY8PFwaS
khcUT+mtufLnfwQjSuwkBbahDNSKMNC0LKXrS9/i/NSeGgWEE6sUZR7ZA98fpdPDNG56kqGsi1kU
Y+mupwr95/OjHE8azHSaBfAOWXvc5Puj6GOFJoStZUESV20gAZMblDCj6063fpwf6fh96A/YBoeD
tC0nKtofqSFvltLzWMNmZXnjmRY1fZwQ1udHOXECAag2qSPKKIiw9uDk77GjMrQmhI8rMu9TUk/i
ZwRQZNV2yDYJluZ7lPepDycX1+RhGYNcG8YV6qtNEJUtHU/UdW7yKEEXPhucC3f88WwD6tKIZNEw
QfHlsAlEX0ELwzyHfGo2P8Is1xHA7Iyn1M36rxfm4XhjooEh1e9o9IFdPtyYBuo/HCGZ4iNN2LP9
Fi3zU03vrgF/pmuRTrjTK9xpAWhYfRXacfcyANN5I3TW/1plgU4f5HNAJxo6eeDG9j99WpIYChpF
XHcJPnfqMl3ZepRdynaPezNEhx5pONB+6ad8sJYjZZjBGyHEWOpt9uoRBPiJS38G6WVALKaaUqFA
Mj/rx+GHQXa5QgZj/Dg/78dfGGQ05Bs6YfS1UfjZf1VozPAdubLgO9jJJp5JFiluDGj0N5dm9cQ1
xjuSEXGTQbtg0P2xcPDjzC3wMHTjCjsgq8pltT7Je+1mrKwSsd7Ysn7l1eIkvgxiPs0z13MQqibg
KRNnWvy61JF2yNK5qXMh7Dv1dEyDjJp/I/UPP3o5G6HQuqKg6jIQfo0oMm51uL8vPWjLF2Td2+tU
HdUkiAzYS26eRFt0up/c0oVCMpNIXEUGogUXHuv4FAIDDMaeBgMhETtjf84wnshjpc8K7FeGHGyb
WVzZyHH/7VUExhpYM0h2/lMuiP1RtCntVdpbZUBfSvmo86S6oZW+0O631AtFuKMXYijJiZSHOCXz
wxdC/8qsSxdAiiew5BtTI9qStf91BZfmBDhYW8pIoPh4KPVUhgpWhQIxdxgK9Q7EFdrdreuszm8e
uTn24lXidanswqJhBx8VvpPcWaYQ7dsgd8vptckS49VAk+zNMTr1Chy07Ue22u4m5NnRuFyqv/9q
pmGDw+Ps+J1t7n+1JBy9qrTJsQCryGKrV25rd8AgpsLI6fybHiVFgEHIZPlsONhJp9v9oagYFLHS
ocOh6xXCVYVf6hoWVdcxkbLRX1JEBZh0PLMkXxAT+YcQ6RAM5AoOebfBE4TcHN8IMSC6F1BNU4Gg
lLrwAiub8JCYCiO6t4cCE7sZdPe3vKVC5ruVYf5IIkCB29iKxLelN+YbesjDtkEOVQ8KzdbBzhcl
V0xUWzPkf/rfCxAdb+k5jHNAnUukDU9AH+weBkmjWs9YSgymD/kAoBZ1Udy3Ym1uX+JQ763AjASi
E2EvULpzWjEX16ajg9MsOfAC2NiosamRghFzL0YNHnNvZskqtiv9rlO8MEULZOxuBvSSkMAvY/dn
Ec/jzq6nXMHsKF0QwwdXCll6tNs7qeuUomooMFz02sGIAzr5yrfUScSNF+OIAxE+MVgPUYRl9iAc
5WuFSuJ75IQ6Tex2/jw4nfEjSivla60mVomkjxVX/qBnjse5Oyh3OOQq+KubokYxkIikuR2l2s2q
HnsUPolnkOTL1AUZH7AuqXK1qHGynUwEeLZFZMeL3+g1GpBuVUP2x0NOXSmd7n0t8BvgBSGLfa4x
vTV9dVAxs1JmWFz3fWxyKGjoJALGKyZskYZ8tu31YDV4TeXpgo4zyrV8pgmn9HRDN7X+MhZVoSN6
3i3IdPXp9NLnjW6uHEQFXvFhKMrV4PUYloC+bR2/AoverCC90HKwtBnxog7adu2LuR7eFuwNX1BD
p7uc1k1fbnJWSQQQsJ6qtYeHYnW91EgXodJbFvQDBvRl8SiguL4aUd4efVaZba3QVaY7hYsQLldT
WSMsR/KoTytb0tVWmbPkP9Klm9hE6NrrfjS52hdDA3LiR56FyxAQquFt8IpFRVtwJKqj9Ju5GJmJ
6gfwiGF69tShectMywTTBwyKFULWd0uBXtWCXutAVScELDGIKGN8UHskF4MydlpJlncR4ijmuJaW
5xkiEuyn2I9C4byi8JFWgRF77l29tOOtwWzy65xImsoZo7msFziOeOI2iwBKnkuTAhaiI7F2GYZm
VYW1BnVZjrzzB8/xEcvFpGkyCpelu8ObyQQEsAw5wa7WQIgJ6OPGGw+Y4G2TJObjMlnzq8hrhEpw
G/QLKisXIuBjWKLUXZL0MqpBmkxv9k++Dqknrx4p1xUoWkBn88oV+7a4amzhgsNY7JWepeMWsV8j
MFxcwyAvU7xxgWZpQFR84vhkzRE1Pp2fmBP3KCVQA/7jv/TCDwIDgEwLXXoT2XW1du+rMp+eu071
Lkz/cVTE65MDUDaSxBKAmfuvTyFGL9Q4LQJF0PoQyyY0PUyR1RcrsjZOab2BJbpN3QVVSExfZxNY
RhOp920xXqhdHQWqYKuhjgMFB3muETTvP4im124vdFhMoTGHHx6mEKuyWrqbxsbf6G+nlq1AfwFX
AQJ06kL7QwmzETnxp3QuqJ1tbeThr7pz/tq6gPaebC5RQ4WgwuraH8X0Zsvp6CjhnNlnG2FG5kuS
dNGF3P/EtAGtkRpuDiUuuokHo9gTOW5NfaYNxwyvjnbZYG8mVU+dCxnc8YIEpCU7dyB5TuBhWoMO
uYMxd2C5bIosceZNWAPJPf9tjmE3fBFsMWkOoi4o4fb7LzRYXdylCf7tHhokuCWV1G2CRc0Wdz2E
ZVj7VTMNDcIs+BL4SjqL98awRRVMlkil0HwzXA3GkI8XNsqJt2eXgAekosM5ddhB6eImN9tRIDHS
lvYaUqK7zjSUfy68/XFcxK1DVER1lCLp0aLRaR4meiXNn0SCpcEUZ8/oykC17+tmQyPXuqNY6D1q
k4ENd2lBkdOVPsZ7orYeHC1PX5kb3NOo13svRu7ZPoV28fdTgbA7fUFP6pEQ7u9/oXCZ0jbNaCZ5
EVYnqtoThXuwZc5PxYkJ57f/Lt0Sl5Ik7Y+S6U2HOSeVWyfXsJTzBnGn5rl2Ybmd2D5AjHBV4h9Z
fD3YpNaQ2aNItVoa3rSo44C1s4qk2eWhWV76tkcVEMnRlx8X4ARAxyMfgLCquM8bsglnVB9inGPe
0sWbX4fEinc6nu4Pw6Blj1EYJVhY6Pa7OWbWSzOSLZ+f2t+p7n5ew5NQ9QIXIN1bDr9gXKP6HSbg
8Wy0xZLrOVzUz3E29B/kIgmoLzjznS8aUbo3qIIZb5po0vh6tJM5Dwq3N59DOjWvWlZhAFhmg+rn
ejVczb0zxesctc7vCLKCKdUp8t7k3lx3m2UR6o+sF9iiErdSVU/rovjlhqLVV1VUUVBMzMV+Pf+e
xx+XRgvgRjoNmqRxHyyhPrWnWgNsGCA1m6642k10i1P9swZj5MJQx/kTvHS0UEmeQC+hQLK/Wi1K
yFBaeoYyjES/blV9cf06rcw716BxtnP4L7DhwmoueYqcGBmmCY1VqjzUDw4BwHbbzMgDYS406aJ/
K1PErzHX6DaG0xhf9TibNmbYZG/nZ/b4mKJ8hqMD35HzSv3dOvyj4owcdscKQhDVXTqAo6GwrHcU
vaxPXZgshBLZJTLysUyelJpF/5MCBl1PPuv+BGfkPGpuwqTIMq15LtwFk2QNnqexaSJ3MK7myIha
fNoM5SnWPSiDblbnz45XDliS9Xn8kIiQbKeqFVS9NHCkzxmy3isDM9EOsAFKsld0fprvVVe2TzG3
C21AK06+4NjkIfuJG9dDB/0Zn8eSRhJ2WMrgG4OS5us6qrLsdgozW/Gxg2zgbg11CyXMVQptZZuA
aVakYeYvxZm7cpfiB236RLtoyDYtRqXJks2fW6V1YgltDIfdFBEm+CXJ+vC3px2YCra9LJxId6jD
YK+1MCXFwBBvsqXrbin0D9AVMFA2YSqszq+QI8QBJQtXolX5aOgPePJ4/2OFRFCtXDUZB2raTv4p
0yGGSY2udoc3SbMj446gUDj6XVhlqAOeH/vo6mBsTnOiB+p99K0P1gp8LyWCUYl8CoywaxAIcPB0
z/hX5vCf36f/Ff2sHv51Xnb/81/8+/cK45okivuDf/2f+/pn+dy3P3/2n77V/yX/6v/9o/t/8X8+
Jd/xD61+9Yd/au8v8fv/Pf7qW/9t718oGiT9/Dj8bOenn92Q978H4Enln/z//eF//Pz9W17m+ud/
/wNzmbKXvy3Cpecf//7R1Y///gfR8R8TLn//v394963g7wVt9a1Pvh39jZ/fup6/7P2Twh/wXdRs
KLSy1P7xH+Ln758Y/+Qil1EDgAK+jCwylZQE4v/+h2n/0wJNY4M4QEGF/8n52VXD7x/p/5TQcUpF
HADIrIOL/T9vvveN/t83+49yKB6qpOw7fjHL7o+bj5OK4iS/yKYlLDVhD8JlFWlCWpRJHMR1CRih
m9NVpHfjhcX/G/9xOAwNP4MpQIWVzGp/9edCx24qRHMVf4LhydY79a2xVUXllmvap3CqhledetbN
YFW16pd9OU7+qHrYgKYu7vVoSzrqe9xxb+H4Orrk9rM0+7b1XLmxSrt4ibM5L24yCyo1ng+qdeeJ
kS4xRXYFP+RhSqu1oY+u8BH0VL4UoaY9izyBsZZhK7idhQNeKS567zmpoEPR+rbUFX6U6U2TIaIT
mF3m3nOsopD0x0r59/f4c/4PLg45/ySaILoJOsiLDlVl6IeUFjBRKmIhzoeo3zqL+2yWr5HFevvP
gw//50Dywj34AnsDHXyBJeaeEB0DoeX4PtcYuuaubxuobgpjTZTmQ2y57lEsOz/s4W3MspaROzhc
l0b+EbQzSpJhNEoVzthMeDVC+FhT4cdwOXTCjYnjO+y23rlw3h2x+eSo9A+kpogsqh5K3DfEeKEn
phCZyMGTQgDJOssdaCZzoT804B9Kv3NsktBMX1Y0cavtNJv1KmezXEhHzcOeF7pEAGORViI9gOtx
CLjoihLv2mJS/N6uYBHB2rA+UR7VJz8xpsbw0XakbjqDhb5zo0hMK7PLi09NklrJLhpzD7PyflBv
YQz1wHHDdn5PKhE+mU02PCpD5c3XdathUDlm0ubVhEE8b03kwetN09qgFdNlNj51/P+fLHQlb5w4
tB8mxRiFXxi41nHxOtaHPG3UjVpoGkrCrWnP2JOm81MdjZQoYY8XcJih42+oenWUTMccgR7P6tKv
5KJqc+GwkCvxj5UK+cmQMAEchdA4luaD+2cF1XEsf+cB63qK+5A+7eZtDpX5o570S/ohvy/4w7HQ
2iFqI9+xILjuj1XAbrUjsmvkbTQkM7zetQO3G/pbA/+kh7THxQrygRJ0jq7eKZlSr2ETtI9w3pdd
i/BzTmynDLeWEVc4T7cIphppupoykw72+Y10cFD8nhVqNNSmWEY65YD9J3Wxk8rwHY2CuVTEtki9
bEQxBzc/Dsz6CXasqNbnRzw1OdQfYULKeiBNkIOwYYjxmennEb1H9tiTlTvuz1AvyvHrXLdR6VMI
Qzy8UeN8B1vaU5GPxT8oMBBd/dxLjZ5gVML5qlmSrPAFbGwLrdlifE3oN4JIT8ZO355/4oPLTM6R
NAJB3AmzB46dA2jBMo99Gpp8TTbHU2OgTucbVslmPz/M0ZkmsVrAA2hPIiNFsXb/U8wjgm/5Ap5k
MRH9wBenX6Pv+9woS/+Q64SqdT31F47vIwoS78aeoJGM34JUozj4/hb1XkUfCsVXAVRCBwnnJd1a
XiN5DtVQfzHreVl80TmRAchwysdth4kgd4ptpC/n3//ENENNliRpWaqmhbr//uY8SoPLSvENVHeC
CZfYTZwsyeb8KEeFaPnGEmgFW0Q3EHw9SCELKweLadXga5ZRvcrtrFpnGbzxIDZCJ/OTyDS/jmLK
r0IdZDHSUFDTxqyIv1P9S+6q3MUbboDKAEkZIdrzD3dyCojcwE1Qq6e7uz8Fc4X3W2xg6tTkcb+y
sBi8IsSJ/n4UWfGjDg2lVV5m+6PUUYsxkNcqfpRq/YNTicKnz2S8n3+Xw8yEeZZIHHYNKjZ0Vw+2
uQO7SFsm5lkz4mKj2F22BdZU7MLGWO4mO4t2hjngYFk44b8yhr2E4UxMIvcrcScZLEVUyeI72K86
ZtAWKsTouKPNijxVFWeJz3pTHlNz9laIq1SfEElRPjuzdMoUdXQJhnqERpKPABWJ7rys/fAc+1Pc
RY06mK68bERiBAhk5as2BQGZZHb6pAwih5DaR9tuMBAac+r2BjrIsMs0e1otudNfa7ngZo2QM+8B
8l0qssqddHA9scN4RtoeNIUPfefQpkY0MXEjxHdb7T6z7eExAgImW6zLeOvmWt1e2HWnFgP3oDzY
CKKOrpmpnBKjNDRAYC4StQ29zBsT9fGPEo4/SDqjWyW41H2Cbjh/Pr8MT5yq6N0QaVCjktWpg8Xg
oVBaWBUdcAMF1FXeYkCqwalaYWTXJmDsbGDCKNtcOMtOjMoCpGhDwYhT9bApgWZ3O+YTKk2NWiS+
KproixiLRlu3hgBZYMEupZI0LpfsR47qN3xUUAUUi/BwxlXBODhBWvgcYrAbVOfnxXRXKQ3Gfmfb
ZXMdlVVoQatUa2VNS1S7RvHfGK+NYlB+zb10HRcFvIFdM6rqrwQUYrTDBsjVgijDSzYY6KrSEvXm
5QPVoEXfeUPThWieAEWidmw2OcjUcBEbLXfdFzcyi9HvJoKenWYO1nzV6QUAgalYujLoDLutbjp8
0a3NXFGA58T35lWDN8Wr7k4G7peKjg5VnA8enhgVPfChTO3B750B/cvJy2Mg71Pmtf48DRaqjoW4
ZBdzRJGRM+lI8jj7WBIQDq4jw1PywVIXtrCn9zdhJMQaFvVoEMlWMZClcgjSIlNXWNWJW8wSqxtv
ntQ7z0vN3ZyhGOjOQ32VQt65a3pVvx8NQYJ5fnGfuC8k4wyIB+1LsM0HJ/msW1FXjgD9dbW0f9Ck
EegqNOOFjtRBjifPU2Cb3BSSSw/M9iAwMb12mvn6BF5xTaoBswDtM2EDs8N3Olm5YTXfwsAz7JWL
OWOQZI56Id07+Z6gc8DdIhSKo9L+cdqLbEjmmcKfnSraZ02fuyBF0/ICOOdUZEoqBScYqCpn1SFl
gQSuUMmbKSfUlr0xc1HR7B8QpQnNYjNbA1oac1F7V5Wp6ltLb5ON20zJg94t3lWdZPhbFHNbvsGt
BwKvooPmabEZ+XN6sZ9yfJ6yyXGXoraoc7yoBxMye2qW9BmXK24X3BHQptGKVtP3uhLR3TJ7GoXa
9H3qVfvC3XrUNwQvSJgqA3dGpvR4cK3TG/O8KsZnFtqKtcv1yLovwU9dqXNk7bwF2VonGe1ftoL4
B2TVDrBfKu7aasDTvIybSwyh45XB49Al4xaT4fnvx/2j/jlrc6hjikPQqFjtqqhAVRQzqKTz++wI
pC/fGp1BebhS0+V43V+AcafXwhF4oU6x3q+NTGCN1s4IjWnNqG8LfDYfBAk/Fu0qnds2FbjcYXu6
giNXmZscXvcaNS98VrvUKkQwpfGH7izOFn9Hk2q26V7YssfJLs/7O/Wk6wYY+uDWE1lSVH1PeUCI
6sOEe1r7uar0QWJNWX9hco7vOsq7NCdYEzo478POSFSYFW7rzM2C1MT9sLR5AqPCeG1m1X5NKkli
xkri48IXkTO+H8PQ7JeHASgGNGWPIqyCsls7QUDAx/zVofeyoVHC6axnahnkc4bODFgvLVBIqaT/
mln6RueOyJ9NCawUy64vADJPTTkZNMVOygvsjoObtzSqCZAY4cVUoXcYNRNFKKUWbeWLZAovxFOn
FiSm8CArkPpBQ8I+2IZGbFMX8Jh0vVSMp0FM0OOMdGqINjw19rJdpSvICUtBIrGLkhCydlHQtcJH
zu3bgK7TlOMIZiZbx17i6TNuOCjKwQzq03uvwVZ0A6Ee16HZsmNtd/7bnTi80P+lBENxhAbCoexE
oURIigw8uzNq4hHpunRXuTNyfchhbKvWzD/p4ZCigqCbl2gPx1cZZwVljt8lcybu4CpLtaWlKkE3
aHDBlgY6IdhbnxY9lrrKmCiPOKZ3t20aWdZP1RDLyzRqabs6//onMlAeAoA+LUzyI+6a/cNktrJw
qkcYHoNZJi/0fC2qLZEDN8F6dbu2242LS6qgGv0aA6Xxcw2+GzdcbU5fG9FNQWqhGL4LawSwzj/Z
idmx8B2iRIZ6DCitg0WVzLWa21GEhVmkLV8GQWd301W69ikZlW7Zitpro/WUNONV6M1GclWTXNSv
55/hxIEueRJUrmmCHxNTZiVEJdRJIirXZuOzQHA6mKNL+ciJzWrrsocM/siRy3D/E5Qu7jguOqS+
cLyo9i367gFhplP4SmVPF6KXk4MRRVFxgJyIMeDBYIXt9XQZaUFWY4VWaep+w237s4Aa//bXk0eB
k1mDds8d7R18wAxta0uL5M5CCe0qBjaLM0+eXCg+H9H6uQ0R24VAR9mQtt9hduPkyTibCO0SiduJ
39aLwNJ67IyrJKm6rzYik/oVzkPeas61XEKA09qPlOiHLoYBymmff3MHjXoafO9fRRLhHKXayRDw
ywzpe6cnaAGhAPf895NDvQMUO08Mxkqu/j9CBaqKljvjTuzngEXXSe/NPjQN88LhJj/mwb1ElZB6
IRhJgGLWQWSWFw1lj4hRFFriQSe5loneaa9GFTu3xLHdhZtAl1f54YAUzfgM0ogQ+Pz+azVxpnQE
w4pPHlD69dQo77qOpYixdMM2aqfIT7AxuKUfmAVRjvRhj+xW6idYW6/qLFmuBgF22crcYmd3brRp
3Fb3PdLjq0oxbk2vR9w77bv2QrB9Yp/bQEWAQrJWgQcfLFV9qSatdkLFr0iWSEvbZKfM6t9CEOVK
pUvKHSPZKPDi9ycn7ltlsHJyWyCO1nW7WDHI7LZfn19Zpza4BVkPWVVqt0cX2oLDsimQBMV4IPRW
7WRD7689Q0oVFFhi/v1gSDZJyQU6fFiW77/StFhq0eaz4tf4Gd4mOIdfVR21JLOKvAvB/qlvxBZH
9Y4DhYvh4BshegQ2CVC8v1guauda213lfWE+nn+hE/Ej+BawqDA/fjdn9l8ow0CwhWLLAk6cPiDU
bzfV0sdB2T1NHSp7Y/K3Qkuw4sD8oRsLcOK3kPz+iBZ82RrsIvJ8JLR+Zk71vdUr04UVfrwqgAkh
DAPU9nfSenDeaBq8iLnjJhsH1CxVxQlxDVw0Z605cbQ9P4fHX0r6QdFUkQhvbpiDQ2BIEfJSgFYE
Euq8AhLT+BFA7wtn24mokwoeRnXUV1ns8AP2Jy6bUWGoQum3MnbK9xaFSR9STnSNl6nYDamZ+F2a
t09qFqV3ooibGytFa4ZyM9SQCCOmLLWBc7fD90yU3vMEXuKTqS/pW6eW4SXI9YnpB+JJUx76qWxw
HIR6+VgZSeGxrDqMJvwGfU84Jb3waMeG+pfz03+8hKkWoOWGpBgROWC//XkxrZCaiEaFpFMd2NAl
nb5ZsYugNNpJXn1t9Jy4orf888OeiCT3xz14RzgZw1QhmhngGBiurdb4ltY1yqlooq8ct7Becnqi
2xRRZmgMvX3vjdm3IvMWaBNQQDZjDzd2zkT17fxzcc/xwvuXEg8mW0tkKEAfDtm4hT3TUvaQ6LXV
uKkfu3lRlFe1XvL8Gt0WK31eyhEfED2KtF8YfiZt0CahDXgQH6L60arHEhW6VlHvSrvOrU0aD6hU
UMV1n2nz2eaOD5872ySK9LfUamdEDZyppVs9IhtHZOxZaw9U4BxU6qLpPmFJbPhuHaZK4KImTgjd
eW12PaJPZq1oZyEWD3IQNom1LFq66qfMIDkQtvqzsyrrafDIq4JFiOGRIlWq+2XUlt/HSku6m36w
pK+iVZsZphnGZAU85YxvpGB53+YOFU/uWtm47SsdcxUQIfO7YUNHXHuthotxFC4wsDEkrG+oHTZz
AJge1Z9sycT3ScfMC/7PMLX8Rc+6BdzS2zjH9DMxE1SCR1Aq4mer5uBKuqlvZjTd1aFbR20WOv48
humwVoeBsEqtuvndIlh4CrWh9MXkGM3WiM0+4lCqzDroO0OfAYuN3qPQoPut46aqjKAbifk1VyC7
6tYk077aj6gTV6VufHHwyfzRdXWuryZrNK+jcKyQJ7PGcVvWJa62mlo7PjXCltADL0oge12/fG+M
oX63ofckaWtgx12HOpyXiVRQJ2L1W2Fgk60VhlNsrDJFElVP294EWNCanq9pofsEwZVaKlzuWmwT
NzbxQUB03djGbZI/FZCcP3cANT5Pc/FoNEN61SZ2q63dsGh/Np2ufc/GpnoPPWV5QPquyiC99dYP
V0zAZlH3Tpu7mo5CsSp1iKqBqYxVdx0apI5BodsFDfIo6l+0cXB6P3c67a3EZIh7v3RYO05ae1OA
wn+t4YIlspvQHi2QPohb5n6rQafDNFTMj7YWKt/U1p7Bamiu8t4ns/s9rVsT/pwbxc9GKbve89TB
TVdDYdqBmQnn61y6TouAS7U8OHa5RQoe2L7o7aVcq0lSfG6aHBHXLEzLMXDcqNd8VnoEPt2yw2eY
nLqOO0uk3QpsDXI/ndT+bpyT/CNLC3GXm07/kbVzlV45QkuvGniA/lJONutT07rnKk1jzW/aJLF8
6rEzB7oxaTewllpnbdmDjo2wUdXxxtYm1V7HnoosvQ0SpELbJgS6joFyXOIWnICDFE0dfjOnRUGg
GKuTOYgWTNED1l+BUEgdbydUuGzfcxbr2RqVqEdF0GmppjoClWBzctt8mw7p+KPsUhAjTafBNqxV
hNgqraQMQqGrfsuLtKxWedPB/1ZoVH4MDv6E+EEm7RDUqE4vQVcgX7DFHBfLmlogWrOeAGAXN4na
4IvReKBfd8poZXIfzhhstF2V+IU2GzdzSGddgsXGX5nmlC/aQL4J/88SQ4BEj7gGD+84q0WPBZxD
USQ/K08TWKaoSvjZLqPqtoTvLIBKhd5XtSrHzyY4cY6IhYK3T3ULEhC1NVjSCemeFajeUNwreVGZ
gUIZ8kUFC/15kGWKAbmgDqBEWeGC0et5vIrxH35TG4Hx7hhb3f2iWTPMysXSvzhjHD4knNqIY3fJ
8ERBYHn05iiHZwlMZPaTZjHmLRAFbmxYQuZ43bhmUvPJWw0/Qa307suuyr/3nRaPK5EuYm3VKQS+
KFHE49Im1kcz5t29KmCW+LU5qh+iGXJH6g5lKpVxKfrccVPhVJtkv4bWUt/nVNWxPDa76BE0F5ad
SmJ1NiY4wmKKa1dd/KpabHOl05d5Eigx14E2jVMaoHPgXKO417crszEhSg59aK8sc2zETagMxbRS
0yR/iQzRuFuqXOaLpvecenaTpU+q28QfpGwU0cPQdL+BZcrek3non019nJYdKqU6xEaH0qbkzPfv
KD+Hv4+fglOdg6J1cP/20SLHl9E1lPBXBZXuHcKfkT3bxpJ/5vD23FsViT18keq6+t7bYRbv8G5o
wCKKGZn93s5f3RzR9U3INp0e7CjB9XEG4abfa2NZdhv841ExaFQDAU2Y3sjfpRNdEB80SXGLyWl7
i6GgeyuiSUG9LmoAxbeaCdV3KaU0tlKk6H0C0YJnmFSD/o16cImPZCqim7DNuuJ6SHW0+EN0Jlep
l2h3fQ7t0+8to9N2OiYXHBVGmN13A1CxFUgiMGG4JJm9H1ObTAEPcXSuIFg4nwbsM2wf4PFEd1WZ
oTkj6Y+C6kQH6blomvCJPmho8NLom2xit9eqtdMa8atwl1bfhqB32hRhtpzXvI4Ee21WWvqZHGlI
Rg5uUmN5PSB6tapYffMuchflrrO9OA6iobQ/mtgpen6mN/dazeOvtSGOd1YfU1JzWTEY6k1a0/tL
3C5iq6K18pShwJNsOAYSIginRCKpaIwx98fcCb9HHLBvC4n7D1NxUKOtILHTdrSF/tDbepUGJpbL
+pprqbH9ku7S/2buPJbsRrIt+0ONMmgxhbg6dAQjghNYUCQcGg7pwNe/dbPM+iXJ7KTlrK1mWSRx
ATjcz9lnC+LsgwpS3TA6GjSWzdn8fb3Y/pvpXe9Gczk4QuYW3r0yDGaxSk8r/nMjBbYMqUegM0pZ
Le50rb3LVjvIo1w5o74nGXLJDpMxB2+z6U/5sZC9uvFZAiQPi6oNbqvGqOPaHOuAfKYrYWhwGvsO
xetKbjPiyyXM4L+R0dTpmxuW5TZhk2c4fo1mdpTpTtpaXoSeAPTE8syvpkuae8E3p/eWd1BMmzDt
IvWeAn8rZvLFiwp9ppSEp1pOZcJ0CAZW9Gzj/2Q4i/WxqoqzUlDnafigK51AdU85RlhoPlttOgVm
F7tBYd66wxTcacU4PnapELcuDqZ3QhjeemowHX42VwtPi9oy1GPf9EEWqrmwcY6Y4TFGxTqsnyn4
/C7scDAp4lRfOCR0Iy9nVLZqxQPJmYeHbK3M95IEcHapbS3tuJxc77YiTyAK7Glhmi30GLlC8Ecx
uNrHZDLT1LdVOHAfidqKDA5NPDSbrNmZOUXSzrJWg4DdfiGOxtQgt6CcMHces2n56A66KmJnNOfs
ke9D4BM2ZmkbtQ47UVhmmv++rKWoToRbNNW5Ihdwxh1zWosz/gA9PJVKr3rCDqqiPJb4TdxM2D0Z
UefJyYk0iggZmrAL+hsHXygiD2Rd1ol0KqK45CSbcW9q6+TvPbPJu5Pyi9IEByz6bKelulPsg7m3
IT1N60hI+qReql4rngjSCcjAYZ5Asveg2U7oYYzzord4MBPr4sxkSRkljuJyDLIyUU5RrvE0B+Ur
jCgk2GnQ6p+c2suenVbV5slEpXRqlWdssVN25MyXASzwkaVy33ul6GGd+sWBALSlOPmkbd40wGSM
qbDIqUIYG1MTL5jFjuGsvGpKBnfwrhQ0GcCYyTd1aEqfEs0KFOt6dTTvUirdqBOvIoLuUrXk8IYU
UxP1itCCLFqIx3o0am/xdy118bd5HjNvt6kqq8iPcczmYE4OPOam9cUfs1ek/DaqkxsyM/RbJzW3
68UhMsRi8c2vHJfqEx+To0iiW6uH1locsJGuvu8MIdJjZ6b9u94FzR3c7DJNan2R+3aZS3gLRKRN
4dAZs4oyqvmknzKm6MwDkIrY0zhHTqev9aXfJi1LNj01+qQbFamEblsMsb1QBYT66pjbrhpWb9j1
bl2i7oKT5vCFTSVbElqMiXiCleq/SxsV9aBwrhOWU8W2by9i+wRXXt46MNetg9hWpIw4rZf1Q7mI
skt8vUpnXD9nKcPUkNhUQGOwV+y4V/7+/8m2vsRNEDZP61BNhVSFmCiNMxlMTFwG8zcI59+MnIE0
cI66KgqgtfysIy4rtG2zuXAGrE4HC3n8Ngmb3m4VEKV8I+U5+A6A86J/GfqpPwl9Hk5Vp9LvrqvE
v0d1MGnUPZuh45USeh1u/QVFJvVCb/q6zxhqmmLfaeXw3SubFEW9TabDb/rov+uir3ptBiGI1H+m
dzhWSjltjdw4rViIafkQL0Mx/NFophMy9jZ/07f/DW2N1K0rJwyi1JWi+xNciiGPWXY2MJLtMiam
02s4KLUtIC+uUt9SQeKW6zRsgUYtX0rN7+7kGtjJ5JgzjvUb8naRBp0MK40MlhL/Ifs3T+TvgBYs
0a5wLnQU/Fh+fPpQNPXWHTATW0mtgUAlaEgDVXQ4f/jaPVk/ejQ17fqbFfjrwBLGKCa0uLb81ybm
x6t6GacjXxRXtdrprCkDy4JyLLA4xOF8N3hI83LfmrZItup37la/XpvFf+WpejqRTowvfry2STRA
6Tdcu9+K9dSWi38gS2h4H8zmgzI4vVc14MCgaf9aYuFgSwy/gwkZQ23mgj9eWOUaiUiLQyGjLdOJ
fqc+WXoqkw3QU4TNWr0xDC9+86Sv7+9H3AjqKwwcRrMQU5GB/3hRrTeCatv+5AAX1gkRC53BRvHT
Orm48H/8NgLhV5SQjYWIJsbRMCVAWX66oJ5PSnZQIQetbXftiNAws0mN3RQ1Jmeamxqxp2xOSp/+
26YhkfQ0UDnFY6DLZrdB0j0ZaoKbZOeBiBbTpir+t9sAlGhQV6B44Go06z/+xqWY/U6YKqMI6dxw
KQHI9fYiCmunS+PbP1/r+lZ/egEssutCv/IIf4mjXjS9qlXjQYGa2/ZCUFivHQpbC4j5Fvh3RWNg
Z6/TprQM8AhLlRAHCBwK//lH/Cq0Ab5B/8EAkxQj2omfZhxw6xw3u1JKzHQd61Nrbq4f9SK3n2qj
Xx41KY3PKp23Km44djA2tUwKK7QV/jdN04PfuQH/Dc7qI5JkVED6LGTmP+PM/rLp55avdX9KFuai
NxNZbTYSIAqMbiv9h1q0gNq16PZZK/2wkAQiVZMld3JK50NfFPP7DP6XTN2Qxv/8oH79XK6/i5ET
JCgULT9zrHtTBdY6sjKKqq5itUFp8Mg9TrLM1w7VJn/HN/x1M4LSypzh6upxZVv99F5GbdYlC5FZ
ebP4ryvjqTAfx6Gkeri2BNlKdV2UwIsWYXr/1g+BTgSmD8oAVsR1dHh9GH95Ce5UFFaXrlBbl7Xf
9zht47ZPUsi/fqSsPD44RDFIJX9h1rlusRlXqqGwN/u5hEJ93xPhtyO2Yjj6lbv+ToHz6w50HeNh
+MEIDBTn59lBCS6haQ5H2iT77M7BOiluisaL7BGS2T/f299cCpGwhcLzqmFDsv/jE5xrszdGHKwh
AU1bvI3DNUwYRHCTqfrNQOpvOAJcgcVCffunpdv1t/zlbWUeWrNZ6BzSStRnd2q6V4Q8VccsscFX
f87UEqYkxF7qQNMPy2b+Yc55G0Oq1KNuBDCePKyi7B5SpZy0LQGiSXfuZCMuB6JdTkRK/M7F+G8f
j2nhV8NBizjip9JuDhTcz4yvCbCq+M7EaD4b7WLs8IHajv/8Jn7dURhG865JK2Or86gkf3w8M/q4
Erc7ETGc1uu7HicIH1cxqb4Vgih55Glz9U7CaoFborJxS8N7S8wfEqeBMem3XtaRX8MCiy1GFuZD
J4IsOPzzb/yTEPHDWQBNAoNJbNUoQJFr/fQbrVEf0krfRLQxDlxfs1xh9bUg3wiiCrhaxZk2r9Xe
NRqx7Edl4rEBgWiAIlx6aaxI6FLI0t2eUQVb/E52skXlh3PMQjnZQh5n8qPdYstq9ru5lCOpR3aa
m6GJIKkLFTY0y6l2rP5mqvOhJEUkU8mQ6UIdtSnVmTlopVpvB2VO5m8+lD+H6D/dOuKg68ybJ4C7
4k97TZrWtKttStVFWbdfNKmpuNL98jPYg9XGmz+RKABg6JVxudpVt+NMvWbuIWe8QdijVny1WlKO
SYf2nobJK6zPFfOFJysv1q/ELoMWFoG9tZE78upDqq/pc1G3JhADycA4RKlcDEwTc/H0zy/1ukP/
fGPso1ebRf6H9fSP606S3lBSb4pI02n0CCj1oq5fl99wIX9tJK5JeZhSYoHgU0VedeZ//fp5Un5u
kP0WFVPaXYp6CtR+aNZBkIdg9/t887XtZe3TBmw7b+pD7xfYJeRT18Zzx0QzEkSra3GmRpTYIB2p
mcy+KrbfMJl+fRqI3iDIMqfETIRUyh9/pgu2bSjGeBGTG7XPpoHxFg1e8m+fOR8626CPquv6Jf20
mMBEnIKPFRBJeBkgOISBaN7IMPzNqr0+1B/fLayQq7/b1eL82rD8eDca/90csJ+Nlq4TMVFzRohN
iErWemzafZEpDMx7g7ixQdnDqXfy0tn9853+Uh8gE+B5IsmG/ETC1E+ra9Gb2ZIbv8A2W2032OQy
eCjNLkxnsxkIbyRYWTOCvclc8P6fL319iD/ffHB1weCq6Jx/lghgt99PpHkzT13kFi0oT26uGQCP
bDrGA64hdfTP1/ubpXPtQvFIwWSI9vynh53ylUOnBWwZu1I/qsr+tqKx/80b/ZNJ9+NdXUXbdEJX
bea1Iv/xlaZ0wmO1zhj2ubXzWvo96nIRXJH9nqpBJMVQZmU8kC8yQxidGlLYkY6uHUywBWwJAkZr
zXdtPkxfNduoxtBmgHj2JrudDkwWqlfYJOpLqomJfaAdQNUHc9ke4a+Zt5Xnjd7OXHKPcPSttYYQ
3Nn7jNdPoCVTSYR5vPFNuXw8Gn7oUh9q0DbHa6e7du3wWMCwU2fG32jaExGzRfrdryw5H1DNuNmu
XpQVJMxhU1S8sISruNQgBcSjTUZRAvBc23FQZpm946BXWE9yUr2aKbrquO8684GeZGmfW+Cf9azM
coNlruZRJtCuFW3KoCojbLqRaKlyzoa3DTqWEQtsSlVcCIHANHfB7fdjuQVUFJvV3mla6o2YUJJD
EA98LA8ZRCuLgNqx+xogf0kPwkQK894xaj46XjcSLS7E1v93t/hXfif/TxeTH5xP/tEV5f9LvxN2
rP9rLvGL38lharKPfv3R74S/8V+/E9P8D00HjlGQ/n1asb/4nbj/QSHIf6czoTvG3eR//U78/4Am
4KCE/BRreACF//U7cf7jgW0AbSCkMdkajX/jd0L+zU8b0FVMjGXS1ZPieiVsLn/8VFvA2akJAoKc
fO0z9bQhqydBptOBUalzsMxr4t5Y6zt/YCJpprezI/SDV+OkWnjC2uHd7EQl6HNclPVLytBth385
2JpXQEpeFj1Mm9bacQYuCdCrddNZ5nhAp/Rxdcu89wqvO7kblqRj2/qhU7nvJH5/m719PaUf/WBW
Sdv50xk3h+0eJESCuadWZPaNOJu5piVdPhgMMn0VnCiRs3uVtWDbo2PuMUs6jh1aFyjO944WfC7W
hrFut0E+VBfNUGWomaO2Fy4+BulkaLtZ06wb5V69bzXZMzJutjZO/ZTU4yqt90IfykflZpSHU1D4
zxkNdKLTRiaS7ueTmv30YDmFbcTWkIPu9/CCzRiGsP7caWaNDLDVnjsfeheOUrLhsMnm13KgRq5y
vIPDnIr24E89OdK+l1WhkpO+HTsv0J4n/sT1cXbjwgRDWMmkj46eNGpLmfpB4jznGjHTmGEaIjJ0
PnEvY8dZ13yp42xwbBVqomnfMAjeN16rJYKt7jNBtoxWcMIdoLTY2hC6s1c+2dls4xDbbvBxJp+J
yKoXWZBo3CiO9GmuXaARD2E6V/VKLl6eJ+nIq7NzlyE5TAdQqMkg0TDsfAPDs8kzX2fkjkgKV2xT
S7keVFd9tVbre1ttcE02N6kwa/wDuByoX2iTjCBsyJtl285G92BkB+TeNS4S+Im1smI0V44Nc7gJ
J3hPTOvbaojhrChqP7RJP2PPEW44DmD9PVj7TULA8Vf7ac3a5jjMzlcpyUPTtHflbUfTS7+0ZXZX
9tu+UfqhNurHPvC4gWrkrYIL3E849n0fhGuHfbv11+qjjtxM2PgN64p+wIhJBuhgi8xns/Cr/WTU
wT1nQezDQlBOn6zpIeAoumSdVe99Q5Nx4/RfUG0dtsbSP1Sg2ZSbos9AhE30K/msN0cKpoCBIuPp
sJrM9RPSMP45Sy+1HbmU1QUGY5/opXwYZAUdYen851UO9YNaIW83M9wDY160Az7T823QIw+gGLBA
CD3oqa5Yz2UDqUlle0ir5pFJa5YUZq4nFfZwL0ytiV5wxvwydcAUvdTToztU2dFMK/9t1lrrZplb
6C/F1M2RPnYvBDK9ezgtEyDIOReNnDnhNLteTJCCFkmyzQq7eOuWukWEKo19UFh+XNuQyJA4v8x0
hbdMKDOiDhkKltfJVktvFSrLyS+enL+uFaYS4drzu9JiFdG06mwVgz77UWvDTqWRC8ec2MKg0kWU
t4ZOimHr3jCCyB63oVMXZ6BZRxfbXIj4dt8RED1BRfEIECmectGctM7SwwxsJbICsqyscRaPy5Wc
hlCkOVIs4LAb7PEhhOsxrmFamjT7N5sl8thSnnv2p0Xe1FfOevDU9nWQQCsZ8FyFrmETX7gVdIca
kpByNvWd42ftXSr1y6Qv7h4sUx2tzfMec+RZ4XWbPnXs/axBO0ucsvZu5DhUYe6yz2YanIUyWRYc
KWf/gBPxTWDke+k3e0z72SHc+eg31k068r0Ny1cUKxbUZOTKkD7CeoKrhEBljhtPXJzuQWj2FAZD
n2xTUCaEiHiR8kv3kvZOzJz4u/TBMrmd07z2dRQ0CzHnourw1maSqw/uY93V+UPQbA522SVzYYJ9
dsq18KpWCIOqrlzu8cssDpj6dM+O3pNsp2LMBPJIQKGD5fKJbNot7BnSlo5zauYq2RrjfTV0tgrf
O9NG2ZHekhOEpio4MobXwejc/FnUqkrDptHHo3RqZsVIAZrCTyCcdJHOYAvDf99eY3P2XlTT8M/7
uZYg3eEdkKAXtdMgeP7NjTksOeS5Kj3YzuZG1voNVygIFlNX7/no1CG3ttd5nkxOBwdTulVOr05Q
x7PVzg5EmGFhEQfzfdFDKMimDGH42CXFPObJuDlRPy/qJFLGj15VwyPr6hDa5u3KEH60Mu3egAdw
n0qc9TtiUmvcrvxUnEuj5YfpZewN+b2Wdu+LpXKmqWJNXFPmb04GCc7Oa26S3SfyIBWZHhwbc2Lx
WMM437naAMlllTHNesLU2roFHbZw9rK2m6Aw1Kc5k+OhqrajvxTl3hEFVIVJn2JhdtMJiDwxKp3B
62X1Bzcs8MXsQ+F3xj5dAzMUcmjDjiMYF/nDFV8Pi7p7m4fVDLWxeyJQyz819BWQrjg3EXOkx6XP
h3071Sl7eL9g6N48YEWTAGiNp8xq9nU7VAdS3fTTiAPA82jcYrq9xNM2Q4qqCNoUdqEnLRrry1C8
bz40zVVPPS8s2vER6xHnkMLmiftRwxitFDGL0Dh4Ug/upxKNIeZ5ZJvZvo11a8EMNjODnd5QEkfc
grt3lyWVePfqfehoWcHfhthg+TWdwnSDEVRzh4H8i1Xke8sdE2kT+YGVI6H34i7I6m+96cUEuXBu
iPRrxbOA8DO+Q9rizxZqQbaIvZe75emb1OblMfM5+NJCdyIXsuR+C4S6jHrH5HJ25WeCjWa8zLc+
TbCn2vKkYLsBuskP9ZZZkVg6qHctq0ll045t/XWR424djf2aa+etKy6qfMtqDsziLRirW9epmHYO
ia3avVMUfGzCegT7ws3gVbXrU1M4D1n5JahhxQQVyVAY9fdabJQ3QUoGrHUs2+nNnDhc5yGex/YO
BdVB1jMiHPzjhFR+gvE/+6I1PiIm0U+yAU03GO7lpNe6RfZqo1HElN59lLMYD2JhzuH31n0LYkni
a6LNlp6MJCAkebe3lmDXutXJzt9W6ewmPej3+Ph/lKq60wczrjrziQ7qrdPFybGn22G07/pW3o8s
mG3J4X71QRsPiIgS1Hh9ki7tghjeOWqUraQirnmcznD2sRnJbiuRHbYOOg+jwkj3r1kNdfPZL6FE
i9z/rJWLmQwDy8UfOR7mFlMWybemwlKH48tJ1oZzOaQJ/E8HWpNrHpay2RO0/b7JDoIOmR9RqtJ7
6Wn5wXYbI560lHQEZT+h4oCzq69T4lm5fOx6/i1XdtnXXOs/CzEXiWlWnNh96ZydqW32wUTMhtes
EUbEKRHJ4qZete8i8G56Z2FxQb22ZP9tFcENMfQMl0UcjGJXXj1npWUnVt4PkXX9WZ7s3yjY+Df0
KOtknF+tTTQl1rfKGHmPxVy/sdBqpuHda1Uut5Pvfm0m/ammjbll0Pad6qw7tYik3qzeeqj1kV8F
k2oRInS1J7s2HnyC1XaZOad3xrA8SmE8goruezaDoV2vD9HaTY5q9isXOuh61n5grFU8oeZVx7z4
PkEVNWt/xxStudkqqh40G9Fkw5nSbVHf+HOJs37XBXd1VeJesNXykW/q3q+rbxCAk9ZGpdpqtX6c
11IlECMgB82mZcc9w9SLlQ4LIlbbSaSendthKLcQDvHTqPlCR1K2ri/w9bwvyGP8SLRLeUkRWsZX
jD2UK2ZLrvTHWMykqgN9T7EBJgCAYFWwfvsmDMocJaDr3unrtiZpiYhCZOKIQLC7tG1p3tIpTcnY
lu9Tmj6CQubvaS8uHif92M1BIjqqcFdU8lyTXr/jRO6hxvAbjRYAtF0m+wO2snmoF8Y9pHpox9aH
sRgakL/D4qrh84pFnjHdftZICJAhLhz12Qyq+ZwTF4aO5+oL3jvTqV26/kmJbbibU9iPAK/1s7ZC
SHY9WY9hVvM4GKoGR05LeUa4ne1ykCXsJrUgsUgdmwiBCT77XZ7txsxso4E9fb8tdhvNdUGQx+DP
Yba0bQwqPZ0IFqrAys0PnGyCbyvfxwyrrHhsKrDLQhLmrrxRDxddvAu/tDBfyowjc/fmVLcTQcyZ
N/XHvs+MF2W4W4wMuWWRBv1XM53lrhzWc4NJVBU2pRG89OAfyRxoEND10Tth/SLi1q/XxPe3NfTq
eY0mftUnGGPwvBfpeHdKsCWZi+EdSm+wD5O71OGMRbR28E0jha6+vi6rMuLM6yAVYpE33RVBB5ez
VO8Cs+EmlsgsUJzJVd7gHZDe9SUUtr7y1v3KTpmMnbbdlNMQxMbWyf06bNZn4CBzN7njcjKupMDI
t9mJiTHBhaPPIFiWEB9nd4lHUKbd1AzyNASBdgpmumIcPF48o9Rfl9k0Igfb+U8b5fYnlMdMPDZE
q+zu9d7wgaphxU1RKxAa6DALNwJIpH5O5TTERtNAoPPS4abCgDNWqLLuZGAi1fOK/o/ZGpdIBqV5
01vjPjeaRxW8Vo3QzHCsP3lMuz4MUZPy6EmNkzw1D6YGJXtr5NegGez9smZBF6ZruoQdurW9pyvr
UpDshb2qYd/DyX8n/tV5aWejh3YKZXLkO3tdzSvP2nGbSwoJc5+KridNSXNuSiGfi9656i1s58jM
tWa11u9jzfpKexWvRNSd3GqqQnOglCew1T+b1y8S351PpdGVD5OlKygIpRHDGbq3MohJ8Bzjxaqb
S+s56obuXN3L2QiScWreZoe40xmW1KWbyxFxBSkYfZUtZ4+RzqVY0mJO6tJJMVbdCniH63ZbQQvn
nKXWH7BS2HOCbAJ1hT+b9u1i9OmbP7XyMDuw6PI5dXZBy5GjL5538GgMI88TRri4BOOiXzxpBveS
ziQRzYzTj+Q4uA9WFqwH6c31vl2pduNGbs6bKYP1AfNU85FCzfli+f14q/QpnygCreVOsqezEwn7
m9YgjLDqa2JZJxPJ1Oihdr8KieFCd4/Z2dcMuVktycR8FO0Y+e7BGpsvK2f6qd5wnAvarj4E3iB3
ATA5ZedCCEggHe0Bo3cnzMBYP8G7y2NNZs1XViRORz6EjBru60Wb8tjWiu2xILzpjQdfnJXlld/t
1Fa4APXO3i+D6hnvDTbWAh621LdnE6sYLDFS9UnURvDWLCN9y2LKdzXnzXFNreJzb8Mc3YLUYNuZ
8ZPCJKxuD+tkxGWLofw8yepbS5ptHo0MOAe2JWMro35aJz3RBISRMPUtAu6vPqCh7WbjeRRWZiau
r+nGfiRRtYxsZWuPiqKWvg590ZttZ1pJ/V9N7xkeFk0odNU+Nm7T3pfc475qKRsj/NDKy2rZC2KT
Rhp36Ln0Y27V8EVXX9aC5lwYN6bqrFc3L+pbVZmK6sEAKg6ryhZ91Czp8jSpZtlii0uKpJXurZ4b
1SetM+xjbWjbYz0MdKaGV3XH3vLbIFYCezCxwAQICa/37u2tdL6nk2AiSEnMIebDAl+G0gUgdwrv
TC54vm9NvFIjKYUf04iaX7C5JLtKpdquJNflwL7UJY7UrHg1No9moaVlKvCzWrx2POndRBgBiIYs
zy7yPC2ihQ++ZMF2XxNS9dKW9BZ1I4ez2adANrRWIcdc4MVkIWVuJHy3j3O50lUb1TbszdT/IJrq
OE8B4U9TS5AA+bGRDRBwEhM261bVdjdZV6gjJkcnVdAwFdq5EdZz3xuRLZEaYGm3G2lHpmxIH7DZ
7Q72VUErm3aICJCkc98QgwZ9H6/+tu/tm65GcJ5XnJCp+cBdHE1nfLNdDxmJnRSTL+LJlUe/bzCa
vC6DN7mQxOsZ+zogSjbFMDX3w3G5zShdH1ffG2IHCwWHKAfcW3B04VgnxbeInLziiFnyxowRZ9RJ
z7REV5/Kyn3AuzI262WHtOrZ1uskl+nMaOiwVN/LgQNttpfQzd1HZxvaZzrDea8r/w80H2iUdJrb
2XfQnU1WDjQyy+3sCtc9BWRZRHlR7Hw9+7pk4rtlrOvFzsuDszpLBPuCEDUTsU1uV59AL8qwA1gM
cRAVYeCve0flzd7xgzNiAXpF4Zx9y/nqD9eabs4FOeN+QAWvwwyg9bQ5Ex5KsVkRaZrfV5Pi28Mx
7ZETOPG6VUUGksGDByERDgl4hwliKWyI6FZ1V183PAcOOay1Yo39xrBD16XO0x3/w+rKOC/MHehe
Ugdw2nzi0VRPHHNrykh1aTyVNNqZ8+gwlSmAUOqFiLR8+GYq727zjRtytmDMBy8NxM9IgxL32NMC
7ligH5i4WOF1PbbIxrjcettmK72Jj/pCX1kVDRMt6/uA17C57shHQ0nGYJ9PSSWVRU6Yqz/ZTpv4
eG2bg3NWQfbZ8w8Sk4hNQjTygudNu2Jj/tlYkKJAAMCkLuy97rz5M9R74b+knfMoNSMjRIyJ6Kjd
Waa1n1r1oYvyJiu449FUtAJuYq/qM3kcIXXDTlUeh3t9W6SXXggVDnl6Wqr+kUr1trQBidvKLZIm
9d9l7izxtl739Oxxbib0PzkRBogZj+vaihC9cZwvCHlMe4Ohr+2bghFaCcMxDGhhwraX9pFT/1OB
Y1QK8hjPCqcFXHfVFmeVeTTo++kR41Z3yKBBFcXIiprRURsQt22xGon1nr0TUA3y6t5j++nx29ea
8jBm48kl1BDgEM+/sSOSTGNS6czR6reHxWsQktaH1boHeaTsX9SuazlNUnRq69KgA+PRgIGNp6qk
v4VwG46wXKNqadShX7sQoxgQLBgeEeDf/eJXu6Ec+dZgE4xzAO0BnA2g7Dhn2J9py+Nm6XvSAuLM
/VgWn0avTznMg28ehE6rgGpcld+7PgWwt7fxRkd3+dAP6xx7omNrlXOJYxZ5kCiJ7Li1zfzQpZDM
cOrqQvqgj8qc+GwEq7vVbtyaDa9SxObNc4x2NYVrwWT0JKSMISu/9/0nw0eUHwR3TO0jmQc7T6J/
nadyB6HwKnGzSF7JL0Hux+2MSeRipzF2UcFiIFp87YzvcBs+KM6XcDBkn2iDf182VnrMHHUmi5UP
Xk7bWTEf9VL9vh7lTeEAubLJf2l0dUcHcqyX5XVQ/UVfXwNzeGwkTDoQJi9ZBkoCjBdei7zYC9oU
t+OldJBBqrQ/5dPIgau0F828IbuJmQbcfn06Y3EZ+jWULgyeTB3n2Pqyls1Ry/0D2cbZuefPLdMR
CQ1OWPd1tu7aea/1FxuciiLIPvlkXqbVC7hDWKYvcrmdXXYUb3syzAmkf9zlwX4GF+1GNLwrwXyA
LEr3orT2bxiphGI6F/KVrSik5kAExFgDhYfXP+ZUpMpe4tVF2LxZ967z4k9DZJjvzvqlHF4Yt9Ds
0Q5yHgzsu+2mzj3hkV63G/y3QdeYrxsQJ8aDfi0WxuZ21MDc4MyUDXsa/eSr0gYj8tvqvOmTF3Z5
oJ4He0WORmBIYjKtiSrTf54Zm+8aZT7a3rTeyKGnDzHR5Gzjd1t5pxobYNuc7ipavF2AYPlkd8wa
qF9iTfjGuU2X564bbiUxjb3Mr6u64ZWJoKZpJGpReO12sRHHbRZxJ8XkHYROG8rAGq2G/1Bstpu4
2rp03AP93epmZ9OYPjeOBY9d6yfvxqpRdBJfdvBHZ70AZ9nVA0Lv7xxBoB8elYwtpgtUQhSU5XUn
H1f/Li1GtUfZAgG+BPhg+2Wi8ZZm2UwMyDY8LPqLpzW3hA2EFVrQaBDW/zB3Hs1tK10a/kWYQg5b
EmAUJVHZ2qAky240YiM2gF8/D+9XNWExUzW72dzNlW2JArrPeaP/ICl1OdLEAYQ7PrsF6LDPWtO2
XB3zasVrKj6GwV3uAu3tmK3h68igUssGTjQgD6q5s+3HteOmtfeFLBbqduZohypEJ9YcvGAnicPI
OZu5+aDUm+4mEO7qpTCCTT8NMSUxIT4566Rzd6crGLZ6/Qc0tRdxkhp7tFeG6Q4oPD9gWiOfY1zV
xTVn/4ih9yJNDzBXxZmZPSmAXGAWlCVRHV0rrNzsMt7Mn2UUM0DcTQfXTFqBKUW4R5qbbdks4Dl6
PNFgyHl5Eek5t73xUE6LYA9JW4xgTXe1ouAjl0Ie+54CB6uTOF7RH55kUGwzPoUt9H9wIRXgWMkG
r9qudeiyRE333fDHNp5dmntjKtLtgkZq3vAZW4cabHVvRdrH6xd1h8aXDEA8hIFsNqtAYO74xi+P
2bCIjOzA8DAktyabDfxBuZ2jad61IcMRfjOTwSIch3vB0Pyy3ApFMf0whwbV05xHX5gN95Y9YfEO
5Z7cu/elNO6BEl5pgDngWDpYKryutCvGgzmCWEUT6L53WrPw6jDWjT1cLfrlTTY4Mqna4bVq6QFB
+rF11sEF/JX0lZIMc7H6wU48V08JXtm/GSP0Zs3D7rA2xXe2pEyIHvfVVDBXIc35IvYqWNtrgO4I
yIHXyVwupG2/hmyKBvD7XjpMTYLEqR27PObz1jtWqAq3uXKzbafa55TIYLRa4Vqeerqc91Gf/S5D
qLzslk7DTSjMZ6LTjvUKDd9Qobo1F542GkOpoeDpTpvYFMWdESCaZheAQ6iMOjv5U34CYkt3upmW
/dRiHyYGrtwK19k367rN/I6vWRDr+aM+yqY1tmu5mq+iCq3NrP17EnOZbnwVbW8bCvZqXPc1aRIT
XOtWhjfKrb1y08oNlWByS3Kuv29r/UeR/LgZfRpD08Kxdmsv8m1H71IiFq+7L0rnQeZ6oCaSZ7Yb
wuo4dKo6idbhvFHzGKdjRztS7wQH3xo+02xVOwALO9ZdmsVGX+1mw3rm5XvsJFANOBa1YSiKknYd
4HZXkLDULOYPv2R8pG1Xs6l17VmXZv7jdy4Jtm3WnVa6erFcji4I3mLvJMFdGPpML5HrKDGfZfrY
zl5/NPyQltu6KrZN0d3Gu9wiuCEftzf/UOzMc4+3DrWDKQFfR1m3SSfoKpvlu1Ex06GT31sTmgPb
0eXW76ggGEL1IaCMHm3WjTgEjHoKZ7dOgI3yrd2WRqyJ2L44qwtf0Uw0SeW3DKYof17G7mUJ0l/l
aBo7t1ujO0ZDglkGqG+JsY5Gypvy0PQvDQuwDLvubJDScsQll7+S3hre9aPyjt0Ino0GDIR5MR/t
G5e8qvKh8e16L6Oh+RmwBB5muzPv7FZE34vujfemqOcPadYriUzjAu4pQP+r9tMyap9VZ71Xfvaw
ZPaTQdwFoCzfQNiszfPcOhrwE8YChemmnluM1lb0UygnzqKpTgK7a7fA0Aw/soiQKDAyVMziGONz
tzy6JYkYga39JyFdO64C9epHzDO5HaIucNMp6edwPYg6Wl6GmbStkLjbV5yrl8oy5SckCgXbGD43
Fq7iyuczpHNiP0mpjgHxkVu6CHGhomRJyXfdOBg6AaFIWamcBHlhdcyGxYo7R8tjk+U7VF3FDfW6
NGnZPRCc8pV6fZkgfeBE61e73+qMsQFLRB9HqjtF5t0izK8B9CAzrJ2BUHRw6hs2xduDEn8mIWR0
nA0U7HNv9uO+KcvmgFvf+Zci9P+kvvpfdVX/TYH1P+q0/h+qr26mlf9ZfMXeIqf/XjZ1+wP/0l6h
HP03hA3kJMKXR7dsSNSQ/yqbMvzo3/xbdS6+LR+kH+3nf6ivDP6Xz1V/a0BxPdxEt4zt/l91U8Y/
ei7c6RF2PsfGlPB/6psi9fQmhfxPqSS5S4hrkX66N706TGlwE2z+F8NBqKfO1tQCJNPYzYz9/tpU
vHB2N06XWkhbA+LzGp+CUhvOxswakO+usdzl21sG91sIlQafg4XoIukjg6xcggQxe5S+KwgkB0qg
aAThUf00NFEmd6ZSxcgOmbMGI4/E5cDsutQgvgSsRvjHlF43JDJ57Z1JBnCotgTaZPqltpR30fAK
9SGdOuSZCe2T6+wyiJJhwo5M981b2bRtcXRbJBAcX4H+qys1fOYCfnQXDkC7cmFvrTV1i2kkASed
+aUbaUJKAeASmSNmhORJoEdYFRf55o9j89vQthf37IhxIJZvE8fiGR/XSZgiZXydKFoZbsKkmqQT
JRVRgpXlIv4yzqYVqjM9K7T1iGLYWb5Kj8sUnb0eStQpauHHGWcknXi3oCcZF9zVMTYkkUzlMN2v
BYSOiWQgboLsmsK2bMK8u/dGyrVh4rvnEVtbAqQZHimtsLfW4g07xxv+1JU1xxglHoTvdcd2Mk4q
bP5axnJ1vGLdeo2Az5rlazlO415PYt0FS95crdL+jvLc3XZR6bLUqvYVdUWXFJTMJLlZfBsi/OR6
JsndNpu9b66/HT8zHkxiiRJbwvNwY8xxAZCwsRs5PRfR+LHwEjBw8qN2IZWEZS3S18Jeik/JE3CQ
ylfsgSSHApFxZQjqfDZhoMf5RVpzZv5owNs3ezLJV2h1MPrPbS2Xox9VqXPqsaI7P8jAwoAHsjGo
BXIqT0NvSQRiO0UYyLDPDd+8UzaZ/gnkXpuB24XBszEP9U3VuxhTyZzqttLSsTNZRM9fwsHN/Edi
v6IQIKW3ai/8y9o+AFbB//SR/Ug2uaGF2OiBuIRT33mqBuEOpnaPFIREcVes45MwVbOcw8a0Ovwe
nfWslWczyAXh1hiw4Y+Yv68WuTHXSffdQd4wAGv2mTemIWV9lYP/wWPrbFdjDInw8j24ZbOCvy66
9tKlufrLxsT8Rj9Bu/VJ1zjpWiz3o4A76hEtpuBgb8Awi94GOSN1MdX2lkoreU8776MIGjIPAOEp
yiDBl7ARH00ZYSG3vB4NvHGuOC/Ck22VCyXUPUaO9dAvgdpiqjHOGnXGIYwGZvTUQ+FjGAsl9US+
cDu1/R0F6bRd9qrLideqZyrvN02xRN8RkPCBnCs1co+lAzCdQB48ppjhkY+9Zl3jfRoaECispgyF
hzb0bhlV9ug2/rIPSC9JInTwuyaszZ3bdsNGE0O7DdOQFs0KTixr5MeqwDvToW6PlvYM+kPaFVlf
B9xVy+Iq83U99W6FLZWZ2SF5u5e2PHcpOivIO15Yr0NXZ3Z6F1J18dFAc5+bQTuxbobwEq46/xJC
Io+eeewFAW1nDRsChn77kpWYJq3dEg5Bh/u+tzIQui6Q57Cbwr3ZdOE+ZHY4lrZv4vHwVoAyFd0h
pg7vm9oFtIpy82C6Mj/rTBtnLFfuq/TovepFxgTQd2VC09Cxz+b22eQ92fzzT6IJa5/dBSCIrKPb
dxW9iY4Ta6OnSPoxvw7+XTl0H//8BkmxIY9lJo0stG9/g3GLQpu7+uBV2VfRGPI8a9c4UdegjyKr
55dw4SPh7E0fhoEZ2goY8mmjksd6GgbsCj4/X6v1TptNtKezmJ56YjyPsgMcJGHbfoAp0klY8vRI
5WVbNSOBS5f8659/v4n87F0Hfrkver7CZCK8/+czpHh3fjHnagDtdrP5Ikovezd59X5QlIYXwvud
n5lSsCvK8/yrD+A/Sf3Kv4rR6T5q4NXvuZpIdgnEaINqLRx9c+//ohd7Pg7CiF6Cfp6eu7U23qTK
cN8XkdzkeCmpEapJBbJ8uBU71H+lNsQFo1lwJtWKiDWKAVX4Th9VZARH2JQZpRSfMSZkXnXM1rSD
kGVKNHLhmZZoNugW8J8hRxuHk2tafbdRgVccjbopXnrpOac5WOb9oP2HtDGfh7Z4Yjs9YM1YYYx1
knkaZK4/1sG4gx45MNB9qzCEkrgtoyFVFiczgMzJVPignZYHPbQeQ4FsTMJbEEbabRUywN0Knb9f
jcGI3WnkYUIdgAhj6DaR6AtKVj1kyE3oEJ5GDlJoSIEijx4xeivcc+80/R6eYNz6E808LM8WEl9P
HFhkCMzRfkXoWj98Ba1l00EFeJHq5c0JIsnn37wUdvo5dulvr0UdY9XGs9Xp9p67JNqOeqkPRE5X
kBuapzvgKB6hKxPSvMtDNBT+69zgPrCRCXwQXaGSYAqMcycnAzFHRoFDZ817v8+OVtQuHNxu+Hc2
qXRegoMJwV8tIDgbR65PPbGPZ6PDUZU68aR9J1ZoDR5sIJYL/oYsJmoSQ3sgw/NS1iaqvCGpCKHe
YAt6Jb0zBxxJF8is/tQO+Xs7rHvlA/j65eTvB8i7TWsVv6UrofdvAqeysbu/A4qxjeH2Zhz1KYO5
RCNRWsuBlJI2Gb2gSsxorm/tz1vDJWRFsD9S6WXHS+6Xd6JUXrvRhHHdnMNJXWYcg6hJTpMJbWR2
I+ooeD5jXnzU7eo4RLezusm2g1jqr3yRM5fi4Fy1i/hO6CndemkbPVbe0D5ZvQ/tEpRmXIdliGw0
sPeiXhxy9mgA3RilxKlY9TLuTSD1uAzc+jCRuHFNhXNkGgxzam20fSxKVyPEUpm8X/uqfIhI791x
VtP6gU7DvHZh2r13i+u36CzleAxlEMUMpKy9yAjNg7/YwymI0h85hct9alsaJHtAg1ugZA+Vqq7S
pJV8bVvBoknGEnGEaLyZkAd4u9HZE4vD8+pO2X1q1u2uI7HnpVKFCytIOMGNLls/66g29sFI1wWa
6H67rkIfp6nyT4uTTztJ+vNZVmFxpJ/OOrPNBgfQ+eBnHhvFI5kbDzmqOB5TYBAr6laWuNo6Tr67
QL7Met4qwnJQ67kcMhn2fISfw00GlRG7uW7yQS3/hLzNG9vPojvqU0UMEjYyK0IgNrLpcC8U5Q6g
gGKG2eyea40kc8G3ffRDrNuqCJbPyTaGTV7aIJ+iC8QT24GOA7QU6PB19icncjPR9ZjvoU9Lf5Mh
VE3GxerQSSgQPCb1mKKh5VHhG7qqtL+N0POOWj5gLkosf/MXF4+RHtg3W87/yRzW12le9n5KNIMv
jfy46ujk6MWNfTRKf4Rd+T+hCsDsgPYQj8GMFY57kLccMi9N9X5GysqF6Acyzpp0YD7mTgrz9G9E
R0Li45TacCd/DIXuL6CFzdUtCDDVdfPWAiUnJPXPp7orshfUIHCrtieP1HYuWyy2zX5Aa57kC39R
GNR/udGfVmwZGzQYnGhmeD9F41OKXAubVL7wEmmbSN2O2ySN4AbdJZQbphpOtXYO3stoeMkZ7U/C
63+CaPxNoj+zlwfTXBPtAoVjcZkJAhXIfmLd36EO/fY1WSajyL+CkgInvaIvt8b2oeMdQ+/ruuQr
jdy0NxiOUaPfitC3N7gUSpIpzTWZhuBS1bV9xy5Sof+HDpzNMnszgfJwL0RleBbUtG0pORgYlW0E
0LyXI4Kw3VxzjnbsdoTk1gqntf0V5iU/X27WXwSNcihG5WlRKOLQFkQHahjVlXwKGGLrpuvKippf
k53GXRlNp9GcV1Cd5RmTm39wW/IPJNUlm6nXJZime19jlwnLHqE9FKkZFGuykN+6tQoftyK4H8Fh
ZcFLv6onQEIs1iK8/VL/OJJgR9n646NoNPKjov0D1MOg23YVXEhdbHpnqp/tLBivk1EPDW5t3z6t
BkXqXhvmPGxj+ta3ylAxA5a/00xLsGhreyzQ22MfQJwwl9Fv9NFQ27jliZXj99R3dnqcuOoOpWO8
FI1zdIywPaWuNg+gs/4DtukLxr51jwNQnLD9irhEYc8pkkVQ9pG/w4hnb0ucrQiIFBIJ06KLhiVd
QFe5PM5M4DHeEfMpzRzjXQ91vpnS+brU4xfaqvK11t3GHVz11Bs0Pgrij9HwdM4v9qoeSZ35gzQY
Uhy9aewE7YM5Gw+r2dxXQb3XIZNWLQy1VSqvjwUi3SPSOwQiUfYN8Hdn8rm+p7RBwmi0/B4tGLVS
RqfCh0BC2WBtBzQfyJaBjoiRQ1492La5iUrl3ml3qJ+0Gw671sjb7ZJa1Yb0InNHqO9wKMo1TVza
5c5TKhjPjM+gzsZLAIweO5Ux/aGqpntzJIF5YQUD6BraO3B+EbVUqPSNyqH6vpSm3q++l160ZXCF
paEZ4ystY0cy81C/sfFNLR41cgF44N57IGW4UFu/QRFBa7a+eENBUA55LrdmXqKRKjD7nMN5mxmQ
AutStffSXqo9gX9mvSEyFVGyuf7UbrTG+ZxNuFBKYz/f9lCGFX+zuIPH4t2O33CdMP8deb2l5YOo
RRU5drMxfGdkKHAX4gtYSDjY+9Ib7xpebF0o65e36mrrhbl1kl7r8vzfAmYH94NYWIQcOT4ulN/m
e00r4F63afBS9oF5FdPg3iHPA1yYb5xKFK3bSUCXyLq4ooqgRnLwnV1tl++hzPxD6CovVhN0QTm0
01FPIWkGGcUlW+HLducvCHn56WSC9v3eXSsi0cgw9Z7XHG7WJ/6WbshsBBp0o8e6rtdEwpB+N37l
bjEm8KFXVopj3mQSGUf8AKn2x82qRXkgw908136exuHIDsW0EV1dp5ye+9AW7Ox5TuNB4yyIsYSV
sAvTklPfGgFEPt6xog4JAqfgOGVWH4+dLl6aqGqenHrhGnA5Zy+tU66Hqhy6s0Py2f2YhtPPQn/u
Fg2SfSDQQTyTV4C6Bll9Mjeu8TE4/nxoItgUAjXVQ2UU7S8Tthkm18hIBsdCsbMwaGwGtEtvfZZf
M7O5uCz/RIp+lp7qoUs7WFs7KHd08fb7Okrb/UpTjGxLLym8hcxfu2zvCqHCjWNp+d6qoLwbc4YA
y1q/OnvCRlGmy37sPChKr/5jRpN1FqTA3aWalBb6+eaDU+D0WlcI1CzklaNgpj+4tYVxxnChfVPx
u5mdPknz9HtqwV/Lrrp0rF890pkH6OX6GviL/zf10bQ4Qox3AxPf1ehSCobkuNKBOAn1WdOudsdH
ByJehu4+WOgIMc2svwYM44gRInx7TWqeFaADQV4DHl6vHf3Y8HlZbp8REe6UuVh8Q4QB80JEFqIf
34vXrMWcsKB9JZy1nw+o2YK9Bs1DPF7pfVQHBjLQ1viIVIoRxlvRsLZp9bzqkhQ+bMF8MFl7QlhZ
78icZFbObT2w93g2D6EzexuraKcsqRZ72gOMZwkps+19QbzB/RwVsPOY8uJ6rt3PhvY1YDaR9+Ac
rQ9I3VZPK2N1UmeW8eoPrCdZNw/xaAfFvr6hBKYYzZ2Rc9vSe32MWnNAogQ6Fs2ASWAN5cWdym4v
CE7+W66y/IIet2gZH8oDEuR+P7XV8qtXHD6miNDtcvC5vzG4OHi61/Ar9CDCc1WPh9UbMDv1dbPD
adB+lOa4JLm8BdehLLB+Iow8b0OoUG9QUElcIrm7D+2am79rouYTbwq77QDn8WcETopFsYi4ycN5
Q3BlvYtGEBqsbUSvZ7N6A4JKv2ltbO7hqGHbhqDBukdzuNC1/i2j8d0RbnGvhWwPqBoYbLxobj6X
eXaf7NnUG3fO51/IxweOEDf8nuSanZVhTgdMA7j5Z734T71HcOXUpxzCTau2GONYtOvFIHeS2Mm+
zUgiUFxCDUmxKzLs2oRCaKzwUmBjOqt8lN90uZXkp5XyFpJtV/nj0CHIo+cxh6rvkaBNfRfcO75R
LGe9RlgrMh8dj6z8BNdrEbsq6J2NlUkundyazqMRtUc3JViN96CFN57z4Am0rbggmRVIVVri4kuD
gOpOrx2ViuH0XlnCjNOF+78Dc3txCfM/R/5oxNR82Ds7EvoEea22o4NBD9+/8YegDGLRTfnYt2J6
tKtgPkG5gJ8VjdwT2cjZWGBQsiKxn8Ab7/KgSK8GvzaG0iV6tOcKOWdIqNYyluqiUjM9cbZW91lh
wed47fzA6zFsgkUMPxGDkGrEN40634aHMAtw9c6o6/fBSp+RHjIPTeYUm948xwGPSZjZP1U1UuLp
RJ+kNiWYfvlpyS4+Ay6WL4MFPwXdEJtF8OprJcnkBzQ0F7GzrMFBbmM6KFbTNnEWO/YYZEn2ym6h
RUQViTnf1blARkfENNW99PeqRZ3InR+eOwMjjdsXF5pwbI67ct1Nea23mWXbp9axp5jc/Dfk2x9N
C0GceaSKogWnbp0NLzWni2WBIKLiPfCCk9pvGelFDQOeIUBu1AF1cJitEtbY1oxrTihiEWXB1s6H
/EhV43AgrR2BereUsRkVp6ZLhwtrEvZaa3a/yRTNCSDg5pejfXWaVh/Qa+/ciWAQm+KjvepW9w/1
rN2zjzoxWQu0U9phkVqXMt86neUfdIZizRhQ9PmZZyfsVhHQ/Vhc9E1SgI+N9PCWfCV2k/xjNIsK
BZVrPub5YJCGYVj5Jl9HN+FKiR6gNakgkNNLJTHfWj3MI/oUynmHwdq2nlPucEFn12kAPUBSbSDP
6S90OdHxUQLf0uQkjlHvN5caLGkXdJo9ymHJ7khVGEM8WZ1vGSfnn5+Mx+FlrpenqGZUllPhbpg7
mfratiMYvd7YUTYlrYegiILCUzrac9wHtbrXeXMkY/ld9eIyKeNHTbkRG9KesEoF8t4U/dVcTETJ
AdYZgY3tsCJSgeRHY+Z64Xfo98Rah/UHEE+7nYg0Y4lCILDQ0bAlGZW5vbJ3zQz+u45VYlCNdp2U
wwOAMmWDrXhLgSNh2yvRpqWBIaQgEzGE8w8fMl5unOdKJhM2lGNI6CxJaLvebj70YnqbpQxYg9tw
W7jyvc9lk7A+pDheypCg5bXfecWtC6Vdoa1ld6Gj8YVIXe63Dky2xlxTRwUZuR2MQZ1lOmmdYE7W
CvtiHqqdX5K422aqJzIabtQmkPUlMPpfYwRMd4u4Ilo2mLkxsSY0BU21S6jjKgv7sxvq134hVRpI
wNxVyvzIQ2L3R6eYDv4YvTQ+I1c7OPPFzkhd2rKL7iNHOSfljU+BT7jnrQX+vgQZp2zRx/IfNbOk
qGHBUT19IrN6pg2FB63J95z0Y1wgguLsVeFxnAvzhfExhzz/vYaeA36H2LAwoxfmyFu+1AOLRrMR
dGU901BNosqSo10KTPxrAVUxhvUTpAFAk0JFgI2nG9Q+atf6oJ0xOznhvOfGLDnTeCQCS+r9clsD
orLela76oe3kmDX2a9qmqAgL84mGueaUiyq/6yo224j2Bjuqv/wwA9+q2HssmkzjLHX7Y4GFerOk
XB9GHdZ3a56f2JLESQemImzZ+k1n9gs1UF8Q5tZJKMM6FDovUTCVMEkMrGcxCG/vMKrRxFUgPsX0
RzJENCWLv0YPBBj+YCQonwvTno9k/i9bL1Pq6oRII4gJa2KRYRhgee+uYrWXfV2Pv+TMNULou45l
9sKRro9lhcDMKcdlb9O9upn8RnyqWeGXa2oecbPPt8xdx0HnOT+Nkce9N+1pmjiWev1FestdjxVy
RauBt25E/EmSy8gDKL20oNc5/7U07pXP+zhjhPPQCjg8dwiUcB2Buu77Qj7PZBzOOdRfO9a0DGR8
0TRW567tFxQp6gmm7cmZu91oZ0fl4V63CXjjrkmsauI7bNVwdlPMIWP2OEbWmyF41dV8LAoyR9d2
/CnKuYhTw/qmqveIlBq212TSG/OLMsOjYYfPlu+UKLvxMvfi5DlFErjOZsV38zjnDbJbA/ouAqGM
fdM8EUOGHLds/TdS1z7oymb8rdWvdjYevSLbulb/7LbE7ferddQwkRnbYgLPqz7MNb/PkEsaRBRw
RcUzdm4zowuAKXZX+869Y6k+QRpuH8coXe7J/z40g0y3XSjdRFZVCjML12UjdCG3/3t1neBkdCGt
NOStMmalH95tsvAMJihsODFxNTh/kN8n5TL/wlFGgsWaXmzWFg8BEvkCKWcD71GJmWSjmuhBQCDQ
UBycRJhF55Z8DzY8pw7eAcS8DWsh2rt00A8E+Z2pDAAAZtVMKn+QO6AG9eF2y/A4B25+MrB7XKhL
wdhJHgloKhH4Jc1C4CzymCGl3w20YPDmBqN6c9tcf7stAzudLmXMQ16XX7ju2daZq2lqhTZwFiMx
+04lM6OcoYof35/cLV2AGYQM7uk5okOP+QtOtzJ7+Dygp2xyg8ThN+MHERLsyOH2ZjRxbwmtWO+9
mwFBgGbIKXiWoVkcpmCeEpfoI0x/IA+QVGAW6EiQqKxcFxWut2ohZrylp4JDA9+8rSsywvH+G7Wx
y8blDcX3iaS+YTOa5qM/rghKA1VucWG8ldn4iF3sFSoU7d0tH8Xw3TxuLdEhQOv+qTP/3YnWYjE3
x/2U+83L2KDXDt38aVj9Y5hGuDdbJ906s7Xgo1yvtlpVUnVTc+qmNfbLpYSPt35NQ4hgpkX15AHO
E6tVXD1+o0FQIAGSHoOrCPYLxCgdR0vsZBElyOXNgRam90UlnoIa0KIPJhh+lHLcPgfSBwiUEemu
Gb3PPrQ+x2kmBx1OMZmUtFBjDW+iGX9HiInblFKR2fcSvFuS59h5zEatdk2JtaEszd8+ZcMH1F+E
YwTwc2S7B4wOt8A21F5jWZ67gTDxUfvHJsh/GQ1kREFjUDAM952hnb2btTftG87T1GLl9p4GP+ge
xByg6kpn/65rkCmnA/D2VHErc3w6p5CAzECLJoaDzk7DJN3darXNISoY26HPAdNTllAi06ttJ8I3
K8r7+1oV3iUb5Bl3JX7hWhysdH7IXR5DnNf3KEPPML1FgoU+gbmUSBedDgQIBpdmgQdtYsqh2xeT
frDUWy1lsRsh7HHUMygUoY1Ou1nksSQllO8SK7vBWrBJy+nOK93nCQc+mTP62jooRszAfMMSjUuW
RhL+02RHOdlfzgyM0VSXQeBkWUgouZiCaCzCZsut5bKoBIvDdlMZAZ5ZwWKHNUXn4J7O2+QoChce
G6Es589qKyJAUqxGbDFr2UxHp6H65jzPq79sFB575wIni1PQ8qaiO5JZZFl3repQcQJVtDBRnTCM
fOf1ke5icPSOarGsBKcf+vU9A6qbrz1QEq0wgJFY81SmvcvA/tkkZegv2SP3e9o90P22/CUfJ+xu
QQgKvL4i5OlQVV5X7GRaT8LezFAlzbYSbWPGudcZ1h3qDwZCfwmyX8S8Cud+8NxAPdmQYrewmqAo
5N3sUWXyNHVpxOAqbHS6Ixql+lSLLBp3EXQ34L0XkeOinHYiQto3O7jmAnWqcRZgr8u9nlN+uDQl
xZs3y+2HOA9pOKL+cposOaO51LP7Ubd6NU8RRi2HsWZ2rSFh7vHDB9TKgudYV4a/sYyQ8iwrRxtn
VWH0iJoivHcD65vW0cewo2HTnSYcFH4tyRzr9VPouGhBctUe+jRNcTnIUXzSyKIejQLp8KarybdA
zM9dujUpKDki9Hhap8B7qQS5BF2w8/MMABw/rV2N004UzmOoqx8nHWMDBQ6Z/UvnXiHOmxOFEyrc
chqO65srxzD8O3UdjuZNO/lnzKWvWg0+B0y2M0T6O3NHdMbUq0V5t1cUYEHW3y2etOKUACHkibSY
aD9bIWHIoZsDewd5UZIJxP+s82E9WlWDj6KNkP0Ew/yGpfKgurk5p4PN8sbYe9YVlW1VNNvnysuy
OLh9SLWHNbHwSfY1nObYz9Gy1476ro3wntw1bGSyPeGSgSIl6okDbqU/p7A9ar4F56hvK1qtM94Q
PQTWa9oHnMez7V9K1yRITtULUgaCrAyqL95JUboJ+Nd3NRQ/aFJVjCJyn/dreiCelObpIaq3EgX6
e62iH5uSpuPYjPd4G4t9M+mXbJbzeQL5urZtWCaeJpE7l+ZnPRDoKrOeW8YxwKO7VQm66wK8KtmU
N19ByEJL59zOneHJ56w/pkM2JzXaNZaqFiKiXU6Qds4hiLgEo8VWiWvphdqi0mdKCD7GLGdTrvv5
Sh2Jj6+1ElvfjnLg41QQMBlEF/rBntw6VC/Bv7N3Zrt1I2m2fpVCXR8aDJLBAeiqiz1rb43WZPmG
kC2Z8xjB8en7o51dbSm77JN3fYADJIz0oM3NKYb/X+tbgQ1/qJvdGzR9wWFoIm9Dc6X5Gg55Rih5
EG3xmo70Zgj5UTDGTy2cMDS7dGrj1gKTxNkTr06EYgdm64y3nbqr758SxDQvDY0Divvz1i6HYb7y
rQksRAZ5KpQ4mocwe8pc9p8qYWojWfkWHMK4LnwoF7Rhb+exKC4CcrDXCqD6rvM6HeBaSceHyrEL
FjNopI40vIkFS2quPYbQJcXG84P5GXmY9SUPclnd6IDNoUVVX+zKXIyoBcguUzttxuZRgg/5MvcB
9cBVz4meOzlBd5hfnccMETMdxqq+R9kmT4geUSnbNDgJrz/Oy5CF3ynMLhy/LmmHlefgkCoAh4sB
JqgJYVgWN0IZ84E1R/qQZjWwsDEejpYKxyMDGAtrH9AqonWeA9xiLda5FpiXRBc+1ADjyV9IkSN3
o//Cpq9U676TwdYfw/K8DTI8Ts1whMDmfDSkq45+V0C7jQ33OijGaUdPIr3UU1x+jOvyq9VGwIvg
BayzIjduKlI8LM/HvNoazi1tkT2l41dJ6PTGaNNzt5cMhbPj3NSd6MCJ4MrfzG6Uhqht4lmffDf6
jB30ns5jt5mSeds1pnGWhmyRrST5OGY08hySTzbMwwe/sY1XApPMdRUAgZqgjFr4bcZmHs4YIXZS
oiPyeUm2hZFOpJ7kJO8IGQpmZhcXnmfe9iQ30XUTezpfQI6d4VQ72jqzbEOtw8Wg1SfDbvYzrj0R
Lsm1Zzo9y/mSfqSOPTASRbSRCATuLbxJl5Fb4IMTrdKwz+ByQETVZyLO8K/GVns/p9kD4Fom7655
YQOkPyLBQ+VQDbcxwy4u2mocX4lZvqNAlOw6+i106j9GBTisEKAZ6+/hjiVouipMxommy4Zd1tWP
c1AElGfz4Rgqk1sjND3xAfsyu4uhHYB7rqYx0Ol5JCXRecbg3dtgeC/yQeYYJoNkD4d7S8gKMIdi
3i6lfI5NfctPZ+rgnVttC/S1+tyLiVzcWcL40pm+u6VO5J9ZY2Je+t3k8NbxhIVgKe6G1keaZkcm
gawSiyLqAKyuGtsDZm0IL5X+nEksHB3OoH2eqmmbd5FzohmpLu2xcVbA015KnsdN3SXZqWmRra6K
Mnp14wSlULMd9Lijon8+WbxpQXMLyQw5G02LA2L+c8/wNiLo40NhI+iw9SxYjJfAPGwz4VG3MEWR
IcaCudo1NBoUyh9a71hrxaGjJWdNOt8UAIH7FkWESsVtEOlLiDHnhYXuFatTv6uLCIGt08psA3Kk
20ZzAGg4bQF7KSg6EqUSiYxk52UY1DduHGKATwALqtbB40LhjfNF+JUE00MhNB4xL6acz1XKiOxF
1gt1sRvTj4YyHgydTfS3oC8EcgSwOGArHoS8roo+O+WlpKdFxxywoDqBuil3iEEPtOrGTUx6G7F1
FCrtDJc1oJ+nPCbIzRmNr7iGb+e6A1VK+X2btfh1cP/vSBpc0llntodQLV+X4vPZMHuvIiVCHi9C
r7cZS4UVpvv5rORiXYREvLED+S7+/ksy+H8rbn8jgb/qX1vdta9/u3iu1d8AZ7w8a3J7/+ONAv6f
b3+rfvw+eq0WCOib32xLCFLTTffaTh9fFXjAf/4Hh/vjX/7f/uXfXr9/yt1Uv/7j71+rrtTLp0V8
rTdw0QXw/u8V8Wf6OX8LI13+/Q9BvPA/OAHMcpOKoeO50kX0/kMP735Yciu8wHPMwJTIo36CkXof
zEBapmeR4iIlm91/qeFt+cHx7YBOuYmoBi+/81dgpAtp9L+V8B4yexQxDrFgfD+JEP4dNLiSBQYf
AupR7ejhlHrms4t3lXasZR9mC5xMLEV88dO1uf7x6X8rO/YPtK7VP/7+J3a+5XFinrAIMoDk+J4V
P8GzToXtkfZnKlpd5mSQIIvysqcNUFRF+5tIlD+Bpi0PVZCLEYF1smcH72Cr5SQS3Oz4omsx8eHJ
mLhqN01RnO79MGNTRDQW84pVR1a8U7NW3m/IzML501ewwV25nuVIrrP74+9/8hskg5UQE6xrZP8a
ll2s8tkAV+iwkq5aI7pCvez0iMJpeu0kKLWnkH2YAcSiwTbQea0JeAdgU0CRNpkvkcWSqRiWzNxb
bQFIXtk+FuB1qG0gQA5hJ1DktIxByCB9Pmfba82HkVHdo6IV400L49KDg2FWlnmoKUACAKelBwmE
Yg3F5l4n06bvvCLeWI5dVVcWaGSwNomDV6tAPvSZtq+TnMouS6zLOZJuvTFIu5gOba5NfZ0PI9eZ
hD9R3TP+NoiaaA5Sg07xfu1oAPHBiJm58gpCFc4z0mhx9g4hv1awLrNtVoXy1Hi2dwNzhT8FFMRc
2A42UyUpp0LsB3NJDNBpPGDv6hH/cyE12yVbcysDqtTPEcVMoF2p8I9Fq6hfOky057S6g2+mzRJ7
zTVO1I481ak5diRtho/0y9kU4OWPH+ZWzzeeMWmXQqHDV5B56Npbq5RRfp60dQRohEZ0fo6UHJV4
LKepe5VsIGZa+HFn3I6EYOqzqeotd69YsBlIYbG5bWiyJsWuoiOUn9tJkpZba27KCbcSSXiQc2IC
WTOS4tUOIWeCyjHlWob0O+ZDqCJDn+liZNdZTFT791qB1UE1hIj3uGgIxl1ia1qr6M8hq2oxmMVp
ZNNJyGbSJNQbgwn4TP/9E7rE4SAddzzdVIqCJWy7JAkO/iy+XwSPk/ZUwtEro+LLzkQvsvVEpK6u
9RjUT2pONfBHstOeWM8GuwQu0KNltzw1qUlNdTKQuyJ4pzoR1llIH97wn8NsvFBpCTXFxZN9KVxH
4ZuB92YcLRIPyf4kwqjixvYoSBuUzI4/et8EBK+bKVqszGB6HbkJixJj5wRarfjNaPFuQIRFz1AB
dCuwfaIc3MWi9LM1KIB5UduiJAgcjTz9/sH3KLWNjFO+Exom2674MvU7bsGvB8XFcvTTQMxxPTpG
psfxCUOw3gP5raEhSM8fiFzOcXogcVuSeUH0jr9h34O7fut+8kzLIkTEYcizbCKiLGsZrX4ajSyn
yFoqEyZ3hALNfc3KsTwr2Pd7myBMg26DJz91z6twquvLNPUrGB5DKAAFO07ZnNLSkO0R6FTe7uwe
uNuWHTQvIPLcZKadPZBByPj/IiIAXmg8oYPxcsZBtUuBcplP5HmY9qFGYlEfTR6waiNpoGNabBBc
ZVkW2qcavyGy9NqqH9GHTC9Gn9rNeibjAiWBGSDk8VT/qc/SuN8NDIkUP4J4aK/Tyaxv3RTrB1rn
enZRubnYV7EThvZZPgfOJ2l0c7QnVTSe+GojzQBGC2YNfFw251CmCXe2QVRGF1UKg05CQOg9IkWA
ltNGEFjsnWKqM22+0V7eZrTTWmc402ExFrTuk5B0xagP9vBUuhvqQ+KK3Ho/XpuuYz4VhXlFlG+s
NgZa3Asw2uUubt2ezbk9eJ+KslDU9yrlVNchKoUCBHY1GrfKZk2+xY7R0RCaSTMh8SUdscDGInsa
ROk+jqREb0sLSdRa1kX9RAmnvTKpFXzplJMsta0MwggBD5xoxW6ePGT0NMUXgt6LYes0rICp0ccx
IAyDrJu1NgpLHCAf8+fk7SL4NBY5bdLQhqfFHFFnCi37tg8zT+5IXLWhkkBvYjPi6O2MpN0mQjsL
mu46maYeURVlruWfFCiaJEptt5moiuJGXgwp2FKPaaKry4yIF/ASVZHceSgvkh3CoqHcTipMv+IC
Ii9rTBqZbDMDK8l+ZD5t1808O9Qtp6LMKL8i/FsiaPzZBgOXgv188e12FPYR1noK8xbFhFnD1u6K
aqep9hcEKSWpui7Mqn4y+5T/zQyHe987jcNUlSzCYzrGCZMgh56adNeGtIJx2wdhe50pYWfXjd3p
DEZrMaJ7gyLFugLLCM+XkPQjbjDnGhEz/1SV3bAZLDzL1yYdr/S+qK04P0ecMPIUutnyrwmOVh2q
sD/+kLE46Q/s96AsxWbAJ4fzSElzw17HVfY6r4k0prk5hCiiUaaXUXcms9BzP2PXQpr1Y0KviZU1
HltCg939HPc8zTgD6qeejqW9NZqBIX4aOs66tBV/GTFb35TEnrP06FWjniaJk3oTukQu8aZUcsOY
SDpHB2SuhCbq8PNG1y7Je94osnvkR7wqdOIm0kW7Kk8fPB232fUAgqW4Y0NQqG1boDvG4uvzQKZB
kCSb1E3VXeI0RnLWTCm4jmZihP6KKTT1Nu7YKXNfek35qpWBsAkyzkfYGLV8iksfsXlXCVZOQhyz
TLRUJmf/wU6dLNgNUjl3UZN4l1UnzItmyg9xhHCBhOGRgXIdNy2d3J4NcSq8PfHgZ2lv6c+dR2yY
cGlwRvLepl1yWOZ9qbEZ2w0KSM3y6Jr+eX7NzGysu8JPTIrnlPpsOrgP2Di6xURoJN4NBvA7ek/f
SK8Y9KoioHlv5lqcQdlFfFsmHVc/sS9jBuMc5p8z3JaCgTBPrOrFKkIoyqPp3uRVcUAG2+5QJzz2
5G7DYca8BqHxAaPjK5YNdeE1utnEjjgY46D2TI7hmVd2X0pdXJFHwFSth3hjhsatkQbpalAe2r3l
xrAAWoHhbI7thFfcGO+HRO9rCmM7FQPr9ZPBu0A4RWOrh86AqcyYEkxpSwYAjcZLrywZWAk5ANLa
0fUJ0viBCJtt4sBDyCNLbz34RsA3kvqTiASF2+yhdKaTb9lAF0R07GYfZyWSOu22m9bNnLMpaHZ5
G57PbCGQUzIXEK1EHgGA0wKw96pDPQ5NEBVqY+uTjZSFpnIKgs8bsEXyykasP6yaYTSdIZpatnyc
venOzl0wYSi7DrGyiJW25vYMAdFZpHNUWkBZwrD/XM/EXres81ZNgwfAcl0U7tngr4OgBYeI96JD
X4t5bUObZIOO5cXygzND5IcysWA6KfR1YdZqqkB0dIi7MsHYmuz0hXFupdGdTRAm2y6YwGQcr+ax
ZS0U+kVDMmGSxtkac1u3M3vbv0EtbUgqf80FKq9jhE0AGam8MesenRJwD7TRHZhs74ZkcuquKjnX
gTz0PpFgQRZdWknIwD1SDo+cdB/VU7q1M2uCOJVfSzTg6Hgg7bmOHR0DgwoP0yQTlZGVyZlRB1/S
npYscm6WqGunx/m6MhkfaZ/Mw03gjwBJGXuoZ+c3op1ZXkcoGOmCAMJejz5GnEHPDE1G7RUElI9A
ximSL9nwTd9sazAS+x6b6QEyTnoPVHoo+KqRz6VuaZatYOl8CgDV8mrMqluBYyQBKba67Eibr75D
ISieQapEnwOjrt01TUBY6mJaqjrTdNUSWb8hScP/5PmlOALhK5/jULViV8TUY8jjQqdE7AxVmxZh
Fr60Q+RmIUV4UgMJX2xgAKm6o3QXpwPS23B2jK2CoUxkRZNcxFGGCgyue7Qxx16x+tXi0Jqx9xlr
VLMlkiq5QfyDnMDI+n7nYlS66kTwbMom3/qRgcaAxC8k6gKjnPtFZoEW5yAiiG/wu4g6XMFiAUAD
cGTMViTAQ15019FsxFd0jMdvlBtpDUC1BVzC3vlR+vWM6jdM3XXTEq2w6YRUbAGhqyVbJ7TdfqOQ
Z7HFNXM2B9xG/9FMc31JDx35QGnFpr8rzQz9dqHHYWOYJSdtDVR7UaYal8Uc42MK69bbd31Jyk3f
xsiTMdaF1gCx1+yzw2wO5tEnbW8NocneUlTVm5wtNp6lkcgKC4HmErmB1bkxXZROPKk3Xi1VuZo6
TJmuQu18ATQjQR3bo0moMii89P2a26aZ5gOLYVoCfliJMzMZkWYLRQV4gl30lVC2aW9T+PvU0M3M
GRIhrK9LZ8TdWOZdfIhgXnxSndsvHncNxa43ArUqmsR88IZg3wQS1QrsGgwjbXFmFuYIG8hgzCF2
TrIHH5wLwHkoIyhO3LIbeUzyFosvPSys6r06UNQtLxPHN9e6ZK/HuLiXkQU+vKWgf9cq8siYYst1
E5agl5oRiTGL9htQhAmA6q466MZKYVNWlHdZuDMcwh6qmQ5P0F3bfdnZAYudvD/T7ZKWmWTuTc9a
+wagy4AVunFPWspvoznmZ2RHMAg3xLUgYaffvE0xIiJaQcN+kWakz7KHm2mRgVrcGHA5zW0UFsXX
xlcKK6LqadyAD7mcYTSBNgrpz7ewT+K5U7zats68j9poWWFFCOf3ADBJ3KhS48uUq/iT2aKfi2VQ
52eesAPaY70AiFkD1QmMgpTc1q1OyitMgIE4t5hTFckLWg97bwByOsVsKnwXS6CNEZb9Ld1vhh5E
MkxCch+bNbRlP24RJos+3/fG3CHLUwkNZ9sjlUkliAEXanVqzfpe27bRr7PUmA6pMtMTxFO9K6zB
fgrY6FSvThViRra0G3Sn3p31VUbv+qE2heNQLXYXyYpj1P0KMIy+9fvGv7BbD7pll/cfKeeBH5wN
j8SCsKdC5tN9oV3RMVhPgNnKVW6q8W5g/44eC3jlN7cweaTJWLc+Rx7RPap1SRAwJ3IiaJbXw64z
coLl+sEM9nUZ+R3+Oh/GXwMgp7H76QvutTrdBVnc0xvCfnnlDga+rSzyk/bgUv0fVmMaVd5JzfIm
R+YgV2MWVPRH+9Y7xsIu7sADQOXJC3XsMns8lgUELFX5KG699GvdaNEQ8imQH1QALdYcqrnBYTkc
U1lirm3tHNwBETCZSR4G6a1EXc4Ofa+13TOoI0KDpW4lE9RdgmwjZ7uEdUVXiLtzhKn1Ih5OqZFC
u8ITbCP4SfZW51mbkCfzAKLjWfXV9DFxdZ7tqG0ruWEppsk1rfOLISyNM5qu0Xm36Nq6PnkIaS2c
GNXFCZKdvOyTFhkKo+Y+8BtCIzp8OA6j+JUcSm9r+YnBGiBK7iUkDVDsMyxX6JgX2NnURqW28xUg
af0oXVOdQ7XsbwxQR3vile5TO2/OzMnOzqUsyvt2bPDY1ijJEC+ovQEL+xBaNNV2jEH1JgPsCKXT
dOtVTaTtBWpGJuopMKstkmwW+kCQqOYNDE7NSH9+dPeyNFlogImK202ch6o7STaUW0Ik+o3tiEUy
wZS/Hy3cMUtgnj43Y7iwS6kZXYurM0DBrnFoiqHa2S26Pd/m8Bw0YYVI/xEElt1V8sFVPnnUSNoP
acRb29EWZRKf1bKrpFNLdGe2z7SIrhHRuLsC59ZF3pTeQxRO87cUyzeGStOcrwqzvWIDqYJ1w7dF
LokSy+xzLMdZA5V31EYXnDB+aPo1ujJPvg+900x9h7uFeLsFqPRRt6nc6JKV/R68SnbtelUfYBfG
4LIk2zCARTJAMOrZIj52+QDnCdPIvEW2oddDmCcvDZqsbUG+6w5srdPuUFXEelc2rt2vK4mvgG2U
rE6DhxQZ/6WuqIGW3tmkKKw0OJcXq4O+cigDfXHRct1OdGmOucIVCv2RrFEcu8606HwWETkbDFhc
rd+T11Nheh8tO8KPgDmHBFhUDK1jfxR212zlFIVnoM+SY1nDsFm1aJ/vukGJAOv46MCjzqrgm2Qo
ujNN77WIRmbdPmIRHFuqt9fceVri0CusxynyYUlaaW1/bU3tbbAzUyYbdM7+E2A6+1Od1ad4trIz
hSl8Z7QxwRiExKKlBK+/NlAkDatI6QqMIXI4mth0yjRURKeFEmrITj0yuRVnaiClhMa0PrRGQysb
1Q2ey3Eo81u06NlFbufJXeFO2SWVqGbV13rm6pMKyG05him6nMaGzg5BB8I6G6B2MTybWfqCDU/t
+rxL7K9TZ2fPeWEU3NjJ+0JLZ0QgXNf7tCyrM7MNErn1ghYEmEKrMzEXR8ONbkOPNITYK8azrhdY
vrzB6g81UOrHRcLVrivGsfMhMw0srV2JxJcB0D1lCExz2Jw6WGwNSba3mrjB4aaz5Ca12BORDWC5
n3MR5d2ams1S456RjKNxTReLDOmAYpfTA/iCfmTAKiXpqK39aR5txItx+ZyXU/NsGsV8D+Z7weBW
wPB5jViXcvVio70YnBL3cp9lBU3SbBp2BXaJx9itWfwwh1LIbVlxfmNxhncGzA24bYMwyiV8JurI
6OUVG+1CPFGdQpus5RCdvMQOH5vCu2P+hpRsDqp6GTqPTnNdIlfgyZrUc+YE1nEAa7xQtZf6lsx7
/r8wafwzL/Tx2WAY3g3wxb7eMFq290nWwQK0YiwM64aSywFrFD4TndT90UCRt42FOdwl2oAThAiL
9WMg4seu9vNjiuFdELYko2eQsRQWpIE5s4KZblBrGIfazs862y8fe9cq5C6eBdU1Q5M4TghuDHNJ
0PPAVqxtypxj4vNrw6BOmSJ2qGLpQiSfRwdhIlqIRbgWByW1KL+IqclarRQ13fNA1yQzxO1XfppF
v4SKw04tr590bISnUtXhwNYBxUW2Ze/Gh0Cj4fhG1Jj9Lq89Z0HkYxd1VAFZUKh5zczEP+OdtHl4
g37mHbILurs//jz9XneSS+3ESgr7zPejYxQBoFkFqWvlZ6DPzCJfZUPLbL1yw6IzITlRd5gPubLG
jJ52RGLtVRGlXAxLpLM5reLZnYsTjuTBs7CnDJSdICsa8IkKxGcrmgKRukb2TXlmCsb6qXQk16om
lRpMKyrIhepcWMWJhqFZ3dtWqawFjWvn9+33dhe6d18fNOhuUl/SHPUVJfbGzi6UDKzmS1F6lGCK
kArrH6Uc6ldcJEunlIK6oqXFEadGIjdlAxNxGxT2QLTUYNB3cGWXjjdj2NRPhrT5gB8V/B+1HZt2
WnEid5Qmw6BM7oFbR5ycCzubomo10BZSMhIIg+XcUPIaWkAjhy5rOaUffQ3NfaLyWtcljCqIYXDd
dCYKFAZNoZ5yD4AGXoFwru5Nq8vHG4ZL2jLKDJwMo3PLQxmzXc8IbRmdVIIzTrvsEqRWXZwD8O0e
Wfgr/VC6sHruhTIhIg6VRwoK9sNQg6FEoooCu+bTCjTd7r4dKplfBt9PlYjJjtYQOYHNuixwlDCl
q/IybRUjSs93GE/+GEOET117aTS6Nl7CwcBYt03cilMkBZavb1ndAGambqN90tGihHhfnONg1JCo
R+chGbEjrzofvKkUu6z05uIOPB9UrP9jQqul3OYgztahhClgTlgnaqqZ9ZUzlAIiY6Xk06+bFO9y
Ky2TQE3ymnxedMvlPXzHTUNfaAVmYvPUWnaDXQ1TNPWU3h1p5WJG2dmiK/RvwnMXlNybzggPrkey
vCvpCdMSf98ZYTENJo7FE9BSo36ieofMMORpeG3Z3m2sbpZHZ1INDCfs9BH7HkJkdxOlFtQXWXOT
D0Var4MeCiWCo25BTRS7yW7k5wZg4LChT8rWuJlrJvsJkGDJxkX7945r9LdeI+JdIBpxhOYG1Cpw
iRz7TePnfW+Y06Mf6Tr+0g23acS/7cbM+P4F0wcNMSqbPNtVC4Aoa7BQyfG6HZzhwvaG7+D75u4v
3s1AEERgk4JKkWvRAbw9csOrhvcVs2OfWiwsoeCfUTWOX2NZs4EIaP+nv7mXYgl1/rnLxbsnaPh7
clFDCEh/bw/ZlonqlpQaVut5eDnj6aHsZATECMyyXqEe98/BxXpXhuzrY+m3wYr6vULV2vkKwYuu
BrGKY9vqfvPF3ksSuAWCcjKCC6QaPsKgt9+rbFora5jQV3lojdd+UYzXxEOyXASswtrg19f9fatv
OZhjIidDPkb4tP/ujgdTuPj+RYfUsGBzFdMYhjI6Rs7Zr4+DRuTNxaa5xZ5KiEAuodA0/d6eFFt7
p9cwXFaObXgPcSCK19S02+YQAyLEmYjRGXvpbJr+KZxF9UnT//7266/wp25qEDgu8nWqiAHX9fvz
8FOrcUaWSnqES+1w8MframImYbfj3QhL0Jez5fQCYJzL/Oujvh8xOGPUMT6/2rRV/fcnThk4Dix2
7ivyEdKTLZhiESgsHZec1Mw+Snqx+fUR3z8/gvOkhReYQEXpqfrvZDQDbfqxyOhEzDH855HgnZpA
evs1mFp6LL8+1vvHxzIhZ8JRNFHruAIF0dvbWtI3BUIHejAKmA1XLCwzpJy6nssvvz7Q/3TzUL27
voTJ5wlveZl/unlxF5VO6wCNJdE7+yJJ28HQF+f8QdBXNe5Df3z50VP89XFp8r97ci3TcpBDoVqz
GR5xM709MvqW0lUhiA92P2TQmUodJ8eEo5MBqQK86FTuC3zt8Ru6fvEiDd3Dsk999QyzPIGF7U/N
C17Q1trSLpWnjCL2tKnDIL/xit6+r0uvOA8wpgkcCX36ENAPeS4SCwNLFfo+KatsMFHV9BN7aczU
w4bU4P45T/ylaww0/kgmh6w21hBMz7bsFTGGqdGk5wgxqHI2bvVl0KEBe0Hg0KM9WPrXo/CYZqaE
fKlPVeAXWq9jp4GIunIJzbH33vclXocGyFjX1HILaouFR5oy27LuNbA0qwVF1Gd9HJDkkjrulr1x
oOfLEp+YRsjAbWeAB3e+L2EDRP0odr7vbwybqe2iYLnpXzt42+sjhK2kvDQ1kfeZFwk6CfMAZ/EI
Y5w4T+XrmgZ2VxQsuyyFXNHBVGihkSFTJiLmj84m4I4nFkys5HJK3BdN35Icl8wOS9MSaeKVokVF
yNmyF4mjlqQ32gYvKcAYNnnw1a6ULDQnQqeYssfEkols53EvwWo1a7uktSzKnnBiGy+ESyY7S8vJ
N9Vaebz350qSkUBknKM3dVt3DrQhjOprgqrCR1yEpbebii44jOTcfVJ1MjxIHxHRxjdcYk+I0pWn
so2caD3FqZ9gDvPVHqI0I5NGjXegY+IT2lKFqF2m1NHO2h/hxZ4IrEMfUQ/y9EP+IdmgtoxroZGd
/9iXpE5SqifMLcutCnzkPzUs2fnw499TjPSjk5lIzz9PQH865x675k8jWNeN57tjfSCEM3DJ4lXG
k0GJ8M6h08sGxjHD+TOd2exUCgNpM+bmBf6Kom0vyXPbDRP8ql0ejGGxNueuCy/SkhrIDuyTahb/
NvL5ZCAig9R7F7yYpMdsrJEd8jD/6MDO7cRXLksd1Xu38Cma5BMqGSow0KjAtzk9RJrvNzdtMfFD
1mur4FTBX9h/f/P/kpT0rir4760I9Luw82tFzgCuPv3Pf6s2fSMk/V+iHLUYNv+9cvT42qrX6Y3U
dPmBP1jK1gcotqa9LJZwZghkmv+lHTWsDxYsUtwYPhR2advWv1DKTvDBYl7Ap0HD2xPImP6lHeWv
BKVBhFgwmL+TlP+KdnT5Yj8tMLBROaxk8Ik4fAXTZw35dphOQyosGIdwQLPKtCiJV3hCcmPBx2H0
InunKrMneOXdgWUQWUyTFiC6G8HS3ByG8UVlA2liLSstSN7ZHdt13qi6S8vH1qxyAOh58EQT37v2
u9D6pMTgfhsa49mJvfDrX3/w/u1T9VbDXL+Wt7p9fdWImN8/pf8rnz9u/y+ev+cSNfb0+lbtbPEz
fzyC3ofA8qUVIJyFXEn8GPuXH/JlkN2mh16NJaZv0z5wTRagJTLL+B9/9wQPmskPBmifTY9y57+e
Qc/8sCywbfKHlkfzvzTb1z+2Cby0PzTcf/z+Zx3x9wXIf+8mJH0W23F5AlkpmILX5N0yARhNDaTX
mDesMAHmE+8TId8QDnw/LztQT/cohUC56ret0XaXTSS75GQuFAVqPCkUKMNIKDhiU/XYxzbSjnC9
DrTmDWdh53qQPB97abjo1xJvoGgI2nAX63BkSZSa5GqOwqS/kUKMWiKyexQS1Yyszqrta5c+5TeB
Vxo3h0BeYAMrCDpAm/sZLSCtSacGVjlrqotmmHa3BLmgKKOdS7FWmfeDI6NiD8y0OFFrmVucusaE
OrkBsEhq00DNplXxccDe85VwRBI7XVVAMIczUI/OSHiTW3cPrLEo/IKfaPYqIbmJ7bXIwULpO7jA
Rb7zrXnTjE18cJiKdqUhKmzhgtzkGbL+s4XKZiKh2scK3ijreaxT/bmkK32oBod9my6Kw/9/DfV0
9vKPvweMjf/+Ldx3zy+vBBPWrz/PBMvP/PEWuuKDSUkjcIM/XieG+z/eQv7KxyHMC4peyeElZI74
4y0U7gcJapWigo+b4M1bKOQHJgA8cM4ydAvp2H/lTVwG+p9eRBkIy+GFdm3SeZdd1ztFqVtjYJjs
Hi9+IR7DFndchXAEAp4aKRUZv9neff+494djbgt469mvS7FsH37amLROGVZFZmk8344L5Uv62Gyd
YPgc4dE/zoNqQNljQRwxS3vxC9EadYmt1EY8kM3oXl2R0MFNvM56aq08PyRlaHzsq4Y1fyom54Yy
kQUD05bY8lJOmXUW5m6UV+YuDxvMEoipj+wQymMOZ+gulgW5qSMk/yRAPLYawU1MdAwUFdJQ44yT
XrOL8DlH5CxNC8yRPNEbqk68WDaF3ZufHp3/YVh0zP/hbrhMxxgsaDehJ357eYwwHEU5L5cnyJvP
ZVvUoJMorxEqBTbQaqBW0GDuMWBMpfGZ/3OinUWtnaZdqZFGIKs1M+J5uATeQhsEHZCWoHyr6D6t
C4RQJLuqtc4TilZzOQuspQ0I9SSF3rHCui62onLFC6x6kg+7DuTj0KTTWd4sblE0EofR1NQfPDf1
WQ+r+jBMtnFe9QVyO2/mk2j1LGm2oK4IXY2zTykpBnOYmO3m11dKvK2QsLcVlkfZx2eqEpZNffHt
lZrnNq+Z4BQ6HvDPPY1MnFQRlQmw/6QoTyKtadsqY8/SY6VFJ0H/RFsdI2KwEmGxIB/HW40XYW9g
KAH/hV0DHc2DAUlhX6gx3/7mC7+Vbn//wtiFHN4w2qMURJcT+unJzyNvqDMrB3pShin7ckxq/Rh8
SpbuE7p4lL6U9Fb2aLIPS2YkDzCO9jmOsd9YeJY37N0bGFDA8mzsNDxpwbtHTOdyTjIZaTQD2t7S
+7HXJVio392f5WP+fBiXW/C9hiXelVXIPMcznaV6k0VRvlKSqGF/bAXKIofNoLbHQ0BZc8t1g2c4
R+ExU6lF2IMbrUVOt+I3V//Pw5xtioCiCwEUrHjMd19HFnhuLEp3uAin5tyqiH2FP7Q0+SU06DAe
ihvTDoFt0RGonxGiHBey5omeRnnlWXpvg7kodymfDomhL4GFYpbu17/+lssz+/aa2fiMKNPj6/Ik
Pqu3j8ioG9J/QkAo8+BamzxILmZRIq1En9X5V3omh+v7Af/Spu3qV6vit+vn/3c9gP/J3ZltxY2l
2/pV6gWUQ31zqyY6IgIwGDA3Ghgb9X2vp9+f7KxTREDBdp1zU6dG1cisdNoLSWtJfzP/by7Dcf/+
G07SHnZP+akvjrT8nt/fcFnni0vOxIeaV7IpLTH270+4LP7F19ni607HStRFjV/5+wuu6X9x2lXC
NAmwscHv+j9xtKb8ZVLgpdCkUUte/riz0PmjUFpetu6/dg1zgBajaSSZkq6TbVJdPN01OFqkaUBr
zDUMv7Tckom5whZBHz9RtQBdyPzqdJ+WYX9bj+MjPRmfWgMluBUzH6nkTVKI6W5CSHjB7EhWelDR
DfBShWAKntwHbe51UdVDaQ0wXActIgmTWzf6ePfqll/9/oFfpwSKcfpmMuifcAmkLLpi6LKGPvj0
QkwmCo1ZqHtXR0hrbWb8T7q1OeMLtasQO0AESdLoR4TW4gItWvUzKpdyTwBzNgAfEPGawbpCUekV
zxWdPKYCv7Z0Qa8AgmfAsYsuvYBBogBCHoP2Cx4pEbxPkqNoO2qTueghMhkVrWmmwUYw9BFmh4xT
hY0MGMcPOmgANKeqSB/8jhM5ZItpqInsPqTTEQ8yovIhu1OB2BtM0IkpkrqZfifU+DZ9LsEu9h5s
h/FX2czHEVAseJfUUdujLxtlE3oV2jzNA5xPozeaesBUmaBISDfoxxiOmgjUgShClleh0mKeZpUJ
o32NAdJh1QT+AMSbh7wfjda8hs+6SKkNZejJCuDeO33RoFloM11qNrqFI8yqM4d6j+5pMncaSrFy
jah4BviNJfYPMzKqXcUX6CKuzQw1XpzXW5xQ6m8xdl8qAUOgcJOEqqpR9klgevCHmjdV3QULf7i9
6sNW6VbpKEe9m/FBPpqz0UlodHKE7LIwCzqgGAORRAm9n6xtCmB16L4UX2ZRr/BBt/L5h9/WeKZk
4aC80PECd9QX6XArYQQkOMy8yKAIK/QPWMwg65qE+IiBaCxfFiOQ8mrQFy1iWnACBn5i3NMBBZRG
LDJUJA7zbYIfzfDFYPYFBiTKb2UFnqS5FOFEt4xlzJBFCqUnmFSwAN6bDVGtw3i5WYCS7jIglrWq
3eUYJj5H2CwgZBZCOKQxjnOSU+TsTwfjDUR/YYCuklKoNFY8vXACx5HX4+WMvLx1hVyMUe/FPTVF
QTAt5KJpTMWS0Yb5ZSipc9sWkFEa22gC6caLopgyc4fsHtDMED5hbhhCyxJF69uktzq/hnJ/sRFm
DNMLpHII3CHW1Bu57deUq/Sc2Z4J3w9jHBBYKH5Kf2cWGSxd0YOuBCrmUwrkMJ0amvoJsZG6iFbS
SMD7HMjecA8mvh6YATG7K6uSGkAbfdveQ4wxUVJhWXyryE38EKeFoRPHj8OjCsCTTEIQEIeVec0k
vJbnOmxGYWRmxirK8kWoOukZUDKaEAxppk1WFqa5ZhAkfckx7TpkRlLc6jKiUIZOe46DhVg/5RBf
iCA3vmchEnstU+N5jQrdt3PT/NYaptmgiZn826mteNihwO4birJ9TkuUUlswtg0OQbLQN0wbxDqq
YLH0a88wcun71FGKWAtNZT5YXddjYhSOiPKwKc0G27IWlGfD7JOHzx3zuvHixgVgyWe0qhN8NBlJ
LymI9etSkeyqqUZeUpJgvDAHL8XbnvvtmqFeAJ4QjFZCSgGqxxXrGhGXwLs7Bw8u+4vlcdUwsoXb
ie/Vatp8l7WkuddwUALGl4JyDWjBJmsEqkJld4raFm6fBgH2XXyrblsh4TBP+tBhmjwHKH9plgvQ
PQYDR15fLnLPJ8glR1KD60JBlO1JrJc4ON5KOaPWQDlBgdXqZMcCm8adzbq9x8MMHmYiR4xXhH6H
W62ghbAa2qgf8II1ssxDzWvt6NNh2B3qfnKPQxjlDx2apGKPY5UhkMZR/ksIJ6N3GA4YCfgaM8+R
wTDhaodaS3isVhYw2THykXEXioIhTq2PDVRw8j/pKvAl8p4wi6rcFiU4RCs9KeMZnGCvGqtFaBKt
LNR6RzSLiMOFGhrdot6kfJ+RAaWIYtPhCfVneGsqjZo5eZroP+TOUkcPSWTf73Ve6NkPPQrxx+CM
Y2U2gzViMQVaa1rL1ryjAMUoAdOWmeqWcj6B2pbNzB1McXxKcLE8RGOLcRQvZvVZQ5WJKN1cPEIx
aQ8pSunI/DurlW8spLMXQ5VOX8NJSVM2eZNfF+h7L42Q0VnZH5uX2izk74SdEBVBJGrgTYcuaR2/
aRgGb4AeWpwwhePf+gzieIxLah0frDC4REXOp6IYtBwrYXYXYk8/kPZm2TZPDGgkhpd3pIeIT5lk
AmRTooeJWqP9GqlGbNkj6jM2OzyqaeNTroMAA5aiWplT3z5WQC46TE9hgKJES6LR8wcteQ41DShG
3puMxlUI8WPXrFL1Fmsv/m2Ysr25azvQrDCbFelKV7JxwaMJKDirYcLFEt4yIHUiGhxZAraYa0CE
aUESRg16B03Vkr1ME+NqqNv2loQ9JKVqB/8K91XItxAkU8zlqrw2/4Ng+f/TQvMi5vgoPP75HOLD
17Q/o9Ni8/L7fofIeEDSSfglD6E6jC6F3OV3iGz9RbPLxJNChVFhoZMh7Ps7RFaNv8hDKQYTZJEV
S8a/QmR+iWDa1EzGuJe4WjX+JEZewvDTGJlEFDEETQ/WUVVtaYe8Sr47caAGXlc6Bd6sdjvMFC7m
Vr0sMFR2Bwo9q0BLGeTT6g5OQzXCn6RjiCVA4opip98aECBckDzdYWbEd53MvSO3wXdBjR7MLKhR
z2FbkOnaJTPoAxjL0o5bHIJn4GRRUt8n+mDZdWpiPlQSWptxiUos5RXjlUBCGFpeXOjglhcvoZZi
HVL0gEZR2TgRI89fhazIIxhoeHfFaUZ8punMjpj5ikBVvaS8y+hvnzVuLIZXglAwuCAOnAMJ2pii
xNG6ZdwQJVQerv0KSLladervZP+P0sj/m97fSZa5/lkcn7KfzX9BgwaFw7LP//3JuYGiQo/mqeb0
vC4P//0b/1khVv4SKePikr00A5fi3z/PjqArf1HaooZCtUuyDFmnrvHPCrH5F71Fk8YizZrfDcF/
LHI6Wjhwa0SRjSMuZqxQa/4ov5ROzw6HUCfDRSRjkGRadH6W0sqrs9MWOP1OPmZ/Q7akWMCJACRV
d5CS1aK8a3Ent/0iv+3yaXBLLN4csrTUKbsM2poe37dRNzjqImp+dSffzRdPzvSvn8tcNEKYvZI0
kjqe/lxDiuor13ps0RJKOC0jUButFi+6dPoeViXg2dR/FNoW1Vk6X5UlM9840tlqWtxNqHexBFsb
6WK4WJpfJalGxVouvjTBwQrmdG8EkFMVBjjsPDOv5tlv+AwZQACTHmVprcQrcAYqSRiyDvJS4C3N
GK7lBi2gmVCEhDvpAZS5KOcw/Q9O2//yO/TfW7DRSP7//bk6FPnTc/H6REnLb/h9njAxprRJt4Uy
GmK9X6Xh358ifmWRbFKxWawGaJ/8q+upKn/RjSDB4pgt4r5FBvb3aVp+SWY6Hi2r+ndD9A/KNVSA
TvYtQkWT9j8lIRAeCKRkeekBvDpPRihqdBGm3q7ka+RHzHxeXGsuMyar0IndfnOYDJBBuR3cmA5l
Bi93szX2KpfYH85QnYbJvrgLehl5urNW1q3XM4X+gInYriMkduPV8DBttF3vodIJNpq+WzjL4NWO
d43H7OQm2xieuZrrPfGSXdKMxLskuxNJuxylbG3CVGeG2nnotS9YWPT8YJMDBM41JW9c+cjqHzW3
c647forrzoG77qbrcKt74RpLYLu4CK+VwdGnfXeBxKiz74A67sWjfJ1uRS5Hs/uVvCv3+lpel672
7QL3C/4QOIP36qbeMar2PVr5Xre5GxzhhkTHXlbwbdW4hF+h7P2VEnmRYYtf+m/yoXM6+9p3AHBf
Ej5q9t3u+u7Osg8Xy/+ZnHoPr9R7VJ3CNux6X+9pm+ySlJ/qIrMz+2F1exvY30e33DNX5WVfAEXb
yR0AZtvIHXKvCxEjSwYJ3WhmhNzu7sJVjqcNf7ZhP0b2LffKjret2/LPMMV4ZhTK1oER2t/rb4qb
fEGTZud7CL7HycKR/qsk5wzKOdE6buk3A3THrcpWrqvneS1uERFdAJbGNKFQVrgu0mYJ9tp1dIWd
3rrZdLZEBbhnMsgLM0++jLh2BgKbHYTawbiqH+ZV6pputA+27IO70ZtszWVaZkeOpJQrCUI3BUIn
H64qN02vGNSGvJhcl9/VwSlUu/tZXkqJo/7UVtV1t8b5x22fgUOBSbnIIx6bom0fxxzFL7G1O/Gs
F477z/6gUVFYK3bcrBPbAqRKucoWvypcDTfu0AMb8erHYEvZKwm3ow0A+SoPt9/qcRu+4OZKSqAD
cFjRmrkQtxRb9vW36XFo7BEhFl8bOu+IXqFo9oHbBq40rDE9MfYN/t/9/Rw4i6r/GqdLt1yb9+Uh
3MsH5abeD+vuq25cCd+t77T1XdFkRNOyRUfhb8Rdcgxd4ZIiqRMLh2HwRKdO9gUTZNoKP3vRxMvR
rgE1gUov18Pe2OajO4NtDT3VciewT9JBabYdFQ7d7l4IzmRMBEBAaqvytnsCxaLt20uw2XWxHaYd
CXgRbhTX34VX8Tbek5p1L/41f6T7nYTGvrra7/j5K0e8qVyBV0CBowNjMw8C3LPbBVuhOFHlNC/6
o37ILsK1tfXNVYpw0WOOdCWwwShERoKnPTf8btOV1m7oGVQPHb9YkdzPdgtkneHwzh4f2HUVOJh7
CQSKo31zBRAGN+JzvLLR3NpAIjbqgYk2irCmo0EdtQFdrMJVt7qaNqSZTpBcUILi7uBXCe/7qFz6
X4VV4i4nWFS+Tvch5rLwKL/zc/nMODnlg8Z7w3D6B/86vgouxh+66VU/QVsucQM9TbtRVtW40dZ5
cF8FyAVvKbpJm+mQr1RnNXmTR1+s3c7uJWPlF98FuzlwbKKL+Edy1Hdo//Sn3IW18dOnGuGJgwN+
8Xsm2PVG/nbF5/yJcg2CyvhK/qJcRdZXhRqM/G2etlAyr5WD/M3cl5QZGQSmJPYsbqX5YF56s2Os
zQeAGQdGThyKyt/lq63yZU2l5xi+KEfzqncUb7pRdsdqG28K/L0wePpiJFtGk9Q7teaC6mPZ2OEm
cXkte09P4SauHWsr2jfhprjawXRw7j08qO3j5HratRx6z7KLJ6/T/JD3/J0tuupD/vRN4WVeIPKz
p1Xrde6wCp+o6dgm/wTqvDd6wMSd2Rv2R3klOcfcru+a0FUv5x2XgA+Lk22Lfee2nnnJ0B7/CimI
Xdq9o2MRb1v8O4xz6nZ61HaDyw/Ef+/3gAQRgW3QDWONrEKdPWBFDCJq175oms3fpi/fjPWvn+LY
3mEx11ykaxS0dwbtApssJAN2vK/21JlxZiQGs/uXWN41Lg1hqbZnh5oQ03/8BVD8lr/dW+uFoKnx
qWp3zGP7l0y6U9EAGTutOpffo9s0RLWVACjdBFThaOJBfQ5EdGeQjLzgSlt/Ew4S12CpLpV6FEFr
dqVrrCUPQqXy9BWu9+7G2bwIIDVd+UK/MFdfj7CFKHH4pq09aU6yZSBwZxykYzI401XELepWlVu5
ynr5H/pk0AeO8Mg3lh/fWGeMMd3mT7gbNNaaEWTTMR8YIj8Oe9HOQY1gNHuwqsfJd4QfvQpV3QX5
F6mXvndtuRr2lna6nqLLPtioOKzwPUz5kWGzgyBvzFUpbJR+Y7kAvxw8THRIdL+ipv/Xidt/UUpG
neGjwPHqqeye/nH8OfwD1Ev+8+kkhFx+6+8QUtKoWmCbhQyDBh7FCYLL3yEkAeVf6HjIugydePB1
CCmgjoNlSLK2eNMhuDNEUpK/g0jAhn/R1CWKJCdb1G+W9CcFDX6yV/UME8Qd4gcGwvkLca5kncWQ
AzIBYSSY3Td0+mMbdqLwQt9P3ry6Oe/kWKcii1/LoFSlXIwkVSQNJDF9HapmDOgJaVOaDGHjEaqI
1FjVGtwXXqj5fUA58b5oBXmrSJl4X4W6vvt4+bdXaen0/2lMIFOltnRWtREKq240cD6HXJzbtZRQ
Xs3G4cufL4L6iQnbZbxJOUeahqLRpoUUhAfZ0jimE/bjqQwt8+NVTpPo5U5SKoBnQrN2EfZqy6W+
CvoFJEfQKqPwIGK/jFgHsiKsM1AeZia6Hy/13l0zUJOJyMpIdMSzvZF0Fdu67sJDTMH12SpMoAMZ
FIjf745/K+F8bxmLhIkcSxNlkqbTK2pDEwl7xxWNfdZ6CChEO9WSdv/xxfzSifyru/3rxoE9XGTK
kgkQQVxu7KsbF/UN43u9GB6wnCgP+LojUFOYEy98GXNewkpa0aandJ2Jmh4DpZ6JF/pTuvXne5G6
JjVMWUG1phi8EV7/HL0lwZAczPAQNka3wyCILGg20sePL3epWZxfraJSPqWKpwG9PatpWFNOO1QB
cFEl4o8BjYht6eW1VsIxmORR//OdQvmVfcKrSpFQGZ5eU8c9ryNLDw9AE4j5YwwPUT5V64+v6Z2t
j48BNV6Vrc9JPrtzPpQDBsnr+KDMow8BPeV7mk0/B8hRnxyyN1tSFRneJetnFhDdJMLIk2cEG1NK
9TLGVyVPaBSycLPxgfp88sZ485BUNsJSm1b5DiwfgdNl/NZkXswoeWPMWcQHPcPXKCB11mHJEW3H
/Z8+JtajXrE8IIm9d77eJCmwHkDpHHDiACYYF6j9FDPzPn5Mb28e1UXmWAEYgcFBl3p6VVXaDVhY
q9lhlDVpi4QQIEeZfDYB9/Y8q8syhojunI8kYJbTZQqNK6wNPzuUukqkOqqYwcjV+CPKIcuHbSBf
TnN/jSFa81L2dXHpy33uMIgwrf70cpGWcZrpLhjL2+tsr0RaOhVSmIcHNQQYAvb3hy9E4x8/OS6Q
8iw9DL5eIFtPLxZ0QAF1jANm0WPw/LyO3MnAD/CPL+VklbNLKRB/YPQzhQeI0hhFyiq0jsH8THH5
5hjzSVkOF3EHVTSajKfXYk147olSkR0yqMpuoA/TY0pX3UNjaF59fEHvL7XU25A2GAb165NzLBbm
ALlWzA5TJuk3Cshn35arob1LEDKrn3zHltfPySuXphCffSYyUQda5q/W0asPzFw3wVQYZXHI6vRq
pBq+rUZVtn0aoRI0/7QCn2fmQ/9JaPX2uLEsemsO9fIW0c60fkoyjX0bjMXBlALBVrLIt5spST7Z
Gm/vJKsstVACWc72eQBnhnmMSaFWHCpg7qXTywIufdXc+IzQtW0UbD9+cO/cSzSWHGFE6RpSqrMH
Z8TK3PTggg5Go0im51dzioEahpirzJzNY2DM5o9J6PTDWApR88mDfPtaJhgh5hbJEYEOnC8e1GBQ
lNGoDgVF/9xNxpTslqnh+FsYpsojVmix5Hx8vW9uL5GPyhzLol3jUZpn5xvizNhUQdYcghEBb8pE
ydWMba6D9Yl2+fFSb/YLSxGAkH+ooPAxHTg9E4IYxYZeFu2BQRD5RR0i6ViKDQ3vj5d554qIb3hl
MeVDSHze7BmmbkJzmvaHucPlGNx0tsq6JoAu4PsPHy/15nkt4kfGiZbmLh3i871ZYHyqgqPuDijM
0OXykHbDiAZpNoV2o0qt+UkE986l0Swi+yJglRZPgdM7iAyvxE6v6Q5MxgbbhklsN6/xDR7L0fjk
cL85B8ulKSrXRZ2f9+bZUmy9ehSTrjsQDUlPg4ixLxaXGWZmxkDBAc6pjSeo7hlZoH0m7z6bISBi
XhZnupDzR6+BtO30OrVSUFM6JPJl1Qujej0ao6B6jTloJkh+pGerJTvFjq2apXmPkbisQtnPiwIl
U2mN2SquyoyakZQ1AzPYs6hDUqV5XYj4ITLhd2w6hUhUYUxQ2OLvUysutkOY56GwG2PsCHr/TtAB
jbuIPNR0k5R+CVARc4AGtHZQ5yDxy6pxuzGSRleFLhBRXC9i7RHNG7zJ0s8wt8zlKLlKEJ7SXI/K
Rr/I/SaKU5DTSVncLLblFGrLXtFWNcMH8VOU9EzSotdTfXwL29C6TGKtedEgh1J8slIh3EOFK9Wt
nFtde40CqUR3x6BWi9ZIT8WN0mYQwmK1ax6CbDYMVIuiGexNDJ6QwUB1AgvUKCFD+5Bo+32EQ/Re
BNx417ZGDQmZ1CC61fFP2zJBISpPozKlMkbbTDFfYhoxTl6Uz+ZjQzx/L8hkDmvMSls4vfpQBOs5
GfzuPk2qRNjDI4iNLaaOgVB40+T70nU8SFplF8z3mpeQNxBvogo2nhR1kkw3zHIz2RY5ejHXHzsT
GaZRYppTpVERuIx2yIaNbY/abns1jjKwZ0O8kHWF8UboGXBzS7GKH+o2K4H7dLCLvEZdsH8KmrIM
72s/emKWuFvIyxrGZy0p9FZoQb5BoW3Exi5HXJ/sLPGb7/4g619w0yMj4/z20V5s1SL0ylK1fvZt
as6OOad9hMKIV/TaDyFv40ollOpByHsNkyVQYRI/RcPB9EIiROMyU8DROZWAI+l31BF0AoTE6AB7
5KmG4VRpzJR3AXkV3/XZbL4z3gwFDSuftFupzRAk14hDATjZDH7IjyN5UPhzNqxB3gBGMot16otp
4419WBqMu+vwe+dRTbSVocWpuPUXycuq0RJ8VUwLYjodrVhJZoKesBqxPZAbfZu0iibg4JqaHcJY
qwdMk7dgkVyAYdQqm3nA5rdJMNi+0FMDcSmU7bp7nCb0ditrGJRoFeFAGXmKrJTDroFL1DQ4uGpj
fmFqg86NFzS2O1TfLLqoG8RqB00XWunH4DczTIXFzbA8dGNKQbFoFtpd1lS+vG01UY/WGI+VwpPe
oyKxSwPsn4t3SAGGk2n+1qHPrV9TvgnhB0dk2kxYYSepbXUrlIMVUmBIlHPnt+U2SvjNoNZMHF+w
2OhoSwGlxjGRYEB39T6tqLnymfK9oRPLKz3IGbwxGF4yLhtkvAlNiFI2H4I0TSgNU++p8zt4oLr/
Y5baPHiYINljxjymwVi6uYjTSLct5wTolC2Yo9I8AWHT2i+AYONpL5R8VtaJkVFwaEsFG107Dkc4
t+4cDsWPfkqq9rsYhIok5StjhNQtshcHYPpQGRMxOwpgmuc1zAktvSflThJHGzgAfWNXeGplFjr3
RlmnE/drW+vZxBubIttQ3JRtUAluB7WhuAJPhOgZ8KWaXqt6rVmOUGEnv+NoWd1OTxlg3dRBpmiO
XodmcVkAF8mfRwavRtRquaG5olAX5ugwkZoPP6caz5EX5rLl/ouVYHWPg4M6kykTySjrshZQPGey
mCEeEtG4z7dTPvs9gBYhaPpdxbBg/YzrgFhfYWFHo1JkE8QeNOTU2jFdtxgigBHG60qJDPiNszKt
pRhWxEaKJbmj4Stp2qpFAlG8ZFXmd+ideT3jKJfBKrA6Rx1GGrCBoT5LsxFZTz7nOvAQMladhyVI
QPc3NyW0R3USteAqEbaAjMvjQisdsERy6oy+0eu2bI76Q58K3bDnhYchvRlCz3YFOUiORTPC5COQ
NKmWN711l4UZqklVAJtnWXkJSK4V5vHCguulQ/DTUeQWGLVrHqFDpm7w4rJEyHtzaTlWmGHl2soi
MO8kF9WXvPUBWgyZVkkIZpMi9YY0jh75Cij0uRC10K0SsBjHm9gAwlxh8uJCr0izVTWk4tXYtYrl
mOinuNKuENRbFcuaZwieyQx5jBfRvpKsnDenybvdNWE/4xKn5Yg6zRy+BM3UCO/TyRzV0jFwDPrR
DqBSGNDoEJGMwUQNaxSA6F1B/5jrjRUBa8/xFa6SduWnoTVhdztb4R6QpDgEdlFLyriPWyMggS2M
TMdmu5aELVBbHVZ0DQoPMJxOC3duq7Rd1PAjA3MEqKCo7Q5XUsPWM027rmoQtGiUu/xLaS1+9Bms
2OkyzPjSuwWqePVLl5tBfVVXacwRi2TdcGNlmCKbN0FTHK1SGTjg9WAZrqpVerWJpEHy1zhhDPLO
qMNeuM4UjGthN4vlIx8S/QpVDi2aXB4wz4uDsYu8lNDtkWFHcCZVOvjQqmUlbn90oVjt1THoAfFG
iDvnNe8XLXbaLkloQitJ1CGFnX0tX48VXGCn6DFzXyc9UYvT94WIk6+SdKnNy5zxSWVs/HAjmHEd
rkDnDLqLG1BKR7GpWl28oIyFwsISKGOsasOMXyZYsxGumHV0w+hae9fU5VijQh+Xz09YjyUgVzA+
Pu5NBXjrJNLYNRo8auFLrlSV5RnTVGo3VeAvkMNGAt7nNHpYMkqTM2mhLbHJtu9zI7cx0Ykpioxo
X+HWcEzpdhdIyQ+SCKd4BSaIdxa8dbFby1mPi7mKEWvmgDnEgrMeoAltrVYI7yLwJioTPIVxk89i
ZCLDrapiDYrB+oFxvUxzqZYHHl7rUxauyzl4SnQks5uJMDBfpXGCdZ8StPFnfl7vhuAGpVJmm9G6
mWc1BCVXyln2edcMZsJOiYQH5jdqT/Cn4JPyzrsrIbQxJYRw1JnOpi11GWNxBdeog1VmMxLyiN2k
MQXEdX5WSXp3KVJs5rcR4jGAdRpv51Bu+8nU0Ybijkj0J4oPoi/Ou6hR8+PHKdOiBDwtVnDjaPrQ
jjFN0A3n49ONrPcDYJr+YAr4wNuEafGRWZpkJyl6cBC7Uc43Y2mgzUsiy6drHWTyTwNfx8uqTqTr
mghK/iQHficxNUnhIEwgoFp0jKeXX4pjJVLL6A/T4q/OjIi6U/vI/6Sy8N4qCCOhVtDSAKV+9jwZ
VcMLrWWVuU9pylfduEqoJHof3993UlJaM/S56NBRSzDPipNROKJMl7XhIA9USyKqGGuxjqutIaXV
Q4eR9x+npITpGn0anQ4UErZla72qPYH/CRuhFecDQzqyE/Og+C6ApQQ+Vbp/emkL6IxCEMgNCHa/
pghfLTU1Rl7MmJwdYrEm88yaRpaQfy10JXxkDN9JFwzaJ3vjbR5MognFgGOo/5psPb2+wMj8SpYC
66CCZpoOsaQ1+KK1eVpvZ8X0S6/p8WW5SrEwLg4pvTPjkx9gqaKdFPd4mpD6yMApS1E9WR74q6vu
QlmsmDERDrpZm7vBKKXLKRNIRBupxzq7IUF248aP1E/WfbtdScDpQmByToHPWFTCr9fVQs2nulL4
h5ld5mFwBDax4LPz8TN9u4pG34amFLjABdG3/Pqrq2NKaBp1DFoOftLOq0lFQYLf0Wf9xDfvN1OG
BAigYikaWPovPeOrVdKeAolo9cYBQyDwnbSuHEKdBQeQ/j2P/L/vKZ4tdVZPE5uUYcYJ3ZgxdNKh
wgbrkjJR/kmN681to3GusR1o8NOToi5/etvMoMSyJR+sQxkLxrbq+sD2yYU+eWO9vW0U/KlEMp1L
B5sJ4NNVeitl3jWtg2PZY+c4FZlMLohJ0ghlzorv/nAn0E5ZhsYtukSL6Ptsnxs99GuyluAopAhi
LnO69tmBQqu6+sN1ltoSbyxo0eAL2XynFzWDLQ/bRuIDTkC9qlRFesyVcP7kM/f21J6ucrYN9Cqq
gs4iTMAj/Fun5iOIEOwNM6Hwb+M4HfjKxMP64yt7s+bZHTx7XAvK2QqFLDy2cs/4aS54UvNTMIrO
NnxtXjWMUn+y4nsbhBYUlXlmYxCZnJ3eZGxNxujC8GhOKkRzORmyHZOccrQZtCl8/vjy3tnzQIk5
XvrCP4DGe/rgJhm0XxKI4THKDOloSBiCEOWP5cvHy7xzFxHMLG+JRd7MDjldpgnhgeN7Fh7zUA+O
cVEWJI9SftnhdOxlTFPjltkNyicH+p07uch0FhQvjUWq8aerUuhLGJ7sQvys/HxbazkoJKaw3aoQ
Potgl4N08kGhrEvgRSdF5aFR3D1dig6GJEHSD2FJNypeM2JymEyVeCubfdmp5SK6+PiOvvfgCHsA
QzAgxXf0LPCB8Ug0XcjhccwU4yEwNejylvoZH+PdVWibQ1NhHgu61+ll4cfVMWyMN7Y0y1WzEbRS
9y9xccJI7M8vZ6nBg/+iNkxv6nShXlcx+y7b6FhpSrWV02b2lCmu//xo8eohv+D9LkJ1PbtpDDeC
3CoaDM3o7m0sNCFQc+L8YKT6ZyHOexuC7aAtHDVgveel/rSeKOANQ3TUxPpLm1rkgXmS2I3afaPX
/vDx3Xtvoy9thWXWjgs7/3LFRQi5VZuiY94w+iUGA9LxZqwdZZI/65a8tyOI23jfS8vjOu835Wme
FrizkV5ISkAVpe795k6wjLC//fia3l2I9IkWLK8N+iWnOwIrpShXWjU64s64AJ4gL9wpzOu13p+v
swg3+BiTEELPOluHtF/NhTg+Aufv7o1JH5Hnz2Wa/2lQxrwUjUg++4QX9EKXDfMqXMIRGHO6jg1h
hBomc6EkrybDDG/+9GpodYPwU5meXJ7S2SpNG06US6rkaAL12KdVL+4zPUk/UV+93W+Ep6iRFGYz
ddDIZ6eV9o2Iu4eS4Fudxt/mqK9WWlcgRkoFRiA/vqLP1lpyiVf3LTZTE2/XOcESSJ6vkSOqeBuL
g0e9OPjk9fB2y0HXpvCM8gOAGq+706U6+hV+MI7Rsc0U/y7F/mJFS8740+SOIdilKkBazAcRrM/p
KpleKmodZfGxBwtoeBJDoN0XmL+MvVvJbCqfxJvvXhSPaglukTKcvxtEXwoMrVN45w0DBWrq104r
MaPw8VNa3pyn3z80QrwQOEeLWEg82xHykl9oHa8Fv4+Y/h9RHeAvF2k9LnomKnNziPcxPiJHVS3G
ZjVKGf6RH/8I72wUANrooX5N/iHZOL2vWhNXmCtX8dEAv4CNmgxfzOmKuLiXAnB67serLX/amwu2
FmYU/VSLWcvT1dRAxfJMqOOj2uEsQlGOoope4m+lJvFOj7v2IsC3Y4MVzmdRzTsPFPbfkkLyPV7+
c7py1GPpnWZhfIynNHWhbUReN8jTJ7v0vVUAcCKDQv6iv5FsaOZIO6RqY1gJUX+v40eZufzDKPjk
eL/9ToL7pM6x3EaS8vON41N59zWAsUdBGeYbvVXLm9gIfEf3iRFLOljWJwu+t0143XP2MLxANXf2
hsyMacCpWYiYwUCrOZkCxjENfgUt9clPXsbLkzjfI6jmyClJ9+DqnoUbeT7HVaz60TEJmm7FmQiQ
HR7KXhbvitjo3XjGa+vjbfnu1S0PbMG4LkLE080x0E+EyhLFR60HmooXQb4zhJGhF8VoPnlbvncC
qJ4Qbui8dUEznS4FoYhkbOQ91kVteqOHVXpR4TK9G9pcdPF3ijW7Bjy1axKj9/6DqzRYmAulOm+c
pZsjjT1Vw9j8OEp686iADEFs3swt/pGK335WjXt3i5oWFWO2JyOaZy+WMMxgIbHGEec/yfFLBd/S
OUm8HLvTC1xU1W8fX9272+bVemfbJitr+iy0YY7ZMKlU/9KfQccwdTbG8Y7We7bHESn7JLV+b99A
CkN4JlMxAkx9+jAx/A4HS/gfzs5rSW4cWcNPxAh6c1u2u6Vmy5u5YWhmJHoDevLpz4fejXNULJ5i
lGIvZie0KxTABJDI/I1stAXBhN1b5A67PuqK70GESOnG2anJh9dyY/w+2iJ06ILQn090hJnqpjIP
YyEgYPdK8C7BfuhcJEUEKoK+5NS6nbNrHKP4CuNgK7NYWJeQV3JX4c/Cs1eTgLvlq9QLotkbYoeb
eBgojxWZU/wr0oj2RusYNBB7zJ2yfWEDe6AJXw7va5zo3nVxFaJFBF1srNX5GNmFVW1cZWsRoBtk
IbRE0GGVqrG/5zxoFA3o9quJP2lddEzLZGhOhZbSr6Ru2qVnPBD/5rKvNt6Uq0EgTS/4/8pOzCLw
KIUGQdcB5emsxsf10vgyJ4F6FJmtbJwda7cLL2WyLInMBpR3OUHhKnXgtpwdCGogMBoUycGeevV0
eyOtnVA8xQGevKYmS5htWzZp0XRT4pcU6n01spuPmM42b3VzyD/MTuu9wcKpfdCQvtlA5a2uJHRy
vp3LA91brKRZp2rVFFrip15q4auN8Vqo98YTNW6xESvyr1ruJQrYumFbkq2yxN9ygSGAE2YpFq/1
z9wjVPEImH82wtC/U6mYzojSTt/RJ8t/gtpoNmBlq3sI3UxU+Sg0Au6Uofxbep6poeBPgtSveROc
FSVvYUHMiRdhEFzVH7GIbL86uZWBOxq0f8fc+j7hL3+q3A4+rqqAX4nw4/t+/4eHwIDRCRY55L4y
/H77Uek01XQySZHU0qDUU2vafAqquf2hD1NPYSEr/qLJ3XxQNN3eWJC1mIMFgqYMtlaWtczOBiPt
vVKl/eZgDu/sI3Tx6MgnwDYw6FOH4qAAoR53mpo65SHLPa/b2FprZ4eBZQ2dIwOc4TLpUIwg4jHQ
JL4+p9qLABz2GWpK8qyNSggDN7LOXtQb00besXZHShEFCrQYULGnL1fcE8lIraBK/AwVdJw8SrOU
WIpIeemp6z0a+FxsbO61LWZS+eItRdpvSxH7379xiOVgCsAi8RGBhh485B3WbNmIY8jOibNsK9tZ
W1ZEGXi0Scw0mcflcD2uM7mbeVJLsHYZZxB/N2kI8tCL4ug0DIP3K+Kl9eV2IK8uK0Q7KS9q2PZS
EwKiRWfH8Ov8rh+B98xhlnc7HQjQWXLrupPRac3n20OurSsvU1XWrEhZl+s6Yi+FSyqXYjcaaNxG
4YjPTh2iWEjvKn3/B4NZkJpkgRbwzCJsYvzm26loedxbdfbFQky/OJVjnP1dO2kYHW8Pdt0l575n
MKTVEVen/7eoB49e0QjPZTWbkncMNpJoSdA3PwIQmve2hsMnDn7vY7VBWyzRo8M0OxSrwwZZbWWM
tkrGawc3HRNuCHCfFBsWESX7Np0T5ylQoC79HmAf5KdlRBeNfMf1jXQUL12XBjZyMzOa1S4ly42r
45p0IxeEswowMDfVlbIq9uW1sBR+Qp025t7DMXF8O/fYFiQinl8q18O7AODcu1Zr0aGMHW2nRhom
OtaApuHtj7N2boLIoGrNk4yOotwJvx3ZmDdEAinO1E/MyD3RhyijvYnU65uucuF5d5H3j4n21XNV
lvZWXKylo5JQivQ1kuFXeWBTd1OYKWnmFznd8B2nlvmtxVrym9JaUPNRBWsQeu4iF+J2hRplVogR
fQsBCXfjUFs7ZXhNUcWAPECgLmICccEsTWfpadlNAJTjmmr43owbEFHzRH0SEcMw+KUomTpv5H5r
I0NDxumMa/O6DNoyr0LhPPNn/icOMnuFGh07pTU/ZB1IuV0NfnKPyfS01dtdO28go8oGDexpdEIv
P7w5euVkDoi0ZlaZvUUNFVUotRAfej3eEh9fmyP0P0KMxIypLp4dio2VG8hCiqOAaU7B2BZ7ilr2
IzgD5Q0un1+Solc31nV9ev835iLTbSwXYHNVpD7G8vGbYQo/AG0r3gRllT/e3kFrdwVVSzpsyMKD
AZK/5LcdhGpwJ1TAb35QCgcHUj2d5rMous7bO3oRdshYYGX8B2PCY/Mo4AAgWUozB54Bo2WqUh97
aXyHzXbulB07HLJNanjHsne2rv21c4KEUiZX2GtayxrtqCAzmRp66o+xpR6DvDLjvV4E4kHXUxt/
8DhqEYjJuwMezlutgtX4IaOirCKzbUP++W8rHPUIE/c68aOE9VOpBr6djIDI7O69EiMENqHkfHt5
Vx/KSA3874iLJKfwnExzxyT1Cx0GgEnqdWgqgQ5SpNdPTtP2h9kpvuf66J31tp/PcdTpG0fS2lPN
BadAdg+FhLP5ctLUbLUGrHDq63lhnXF6QyXEDvqNcuPqZ8V3SErWvZIvL0fJ5siYsQBGgadAgRyX
jhDrcNs9hEofve2ByJz6dnIrBKFhD9xe5NUd+tvQi69qRy4PqECjmUEvS9l5dhZ9Fm4M9Fd1JA3i
9miryykJ63LT0O5cfNEwbvrabLLMn5Q5cFBo7MmsKjHg73N7oLVpgdsGrubRU8Xr8XJF9ZaCvBbL
h5lbaehR2dbYnkhvcwoKtQqr5w+GIxuX/DDkAJdAAgySZsS/XSIVtW60TIpMfAXG3/xS7KDL/iAm
edvJRprs1Fx5ZoxJpBSzwlHXoYvZwDhCxn2MNmJydQWl5BtRT/tkya+G24Q/ihdnPu70I0orUVvo
Z6OI2o9D47jNxvdaO75JBSFRg5lEE2KRnCoNPT2vqzO/K430Y2u20/fa8KJvKHqY7r6hhPAHVSYe
bMgKaAANeasuko0APWdEEWb0fRzFIcfPq3Pv4eeOGK+h7MtoMt+JoJke7g4U5O2khSwFeOwO5Dr8
doi2VpC5RkGyZc4GsnGuY2Q0D4FL71yl0TfeF2sZLpzI18c4Eq+wMS9H48QO7Fqn+lNnBcyz3m6e
YjPLHsVUTGc7rPVTqwf52wQgdLWzahWlLbNxvmVaU2xE08r3lRqDRJKUGOQdcvlLMD9VMk7QzE96
c6weuxq3+12Qq1AX6ng2PrVF3fx1e6lX7iukamR5HhQpYSUD/LelrpE/HnG8J6ejzvq3VmKPButJ
PeaQXF6AmGIK1sG82DgJVk44ypaS4sjeRHh+seRNVHllN6p84GKe0NGMnBaQNSLY6fH29NZqT5xw
0F8p8kiFlkVuBejZUUrMkPyxnkx0ymuPBpyNicvnuS15LkNKSh4ShDmT3kqOpA0Yp4kQQi6CHc9B
1ogHuxiVd7d/1dp3ll0zi11MjrmEeM61F+DvmuQ+UA3t2IoeXXFc2MQZKiBKdoZbfb894FqSgBq7
LP7hDsNuXtzQejC0fT5zTpEBBfsWw6f9XOnTI3ExSF6Yuk9pAHeQ+CBpqKzYJ1VJi41pr8UaRyWp
J/0YLoHFvUZ/CTCDx7amrDp/isX8w1Wy6UExe+djZcX2iXDboujLSFqUPj0DkzLazcwFLc7L+B7x
llUGus6+mxvThy5U7flNRfkeNTVqCge0bb7C90LJri26cNohjGTMX24v/trXJh2klA2Omab+4gyt
Bqhx1siuHjV8oXfVUJjWweJ5+NPB5aF9482dVW7cFGtLjeouYlRkSkC3F2GPymxkp6ad+Y2S9Z/1
ZFYeczUxn52prw5tpioPEfDj0+2Jrg5KuV7ab+PRtux3j6M1GXUb5r6j9+URCqpyVqcYXkOmigdN
H9vvQ6q0G0H1GrrLLwxOi2Im5RAg6ovQVrI2yFrFyn0Eq8uvFHuRaayd4Us9l8NZNUKxd+PpCJMM
qxAzCA82YkB7WjoVan1tdHTr0jyXFfTj24uxevJYutT0IuWmhLP4BEGJy+RswBcsXBhtvdJ6B0BE
Q7x3wQTsFQ3mamDAc+zjKTyYekMTtJh2IM6DPZ50qEKqUbJxr65FIs8SXtKkEGiYLH7SlEzVoEci
92kzO8MOCzjNZnU6SaOOVYQZ634qtkzS13agbDvI1zT/XNYrtLaMAmw34E1OlXayaqE/ekBmHsHl
itNogRnw8Gje9/kYYNNTDdNWgKyFJS4JVIFJBlFrWRwBWTzgDk3X2bdN9AkOQ0efbtcbBqw26FXz
2Zsi65ng2gs46sifUPi2oY/vOFTqfa2k4ilp6ulXNIKB3Y34KWAuE6Jvq+pD9u/toJGxehnL7Dr5
wpHdRp2G4+VphaZMbSYBgLauUoduD3lP+2xktTlv7NTrtBVmgexncjJS5Fx2INJkRIJD9tZaQdVu
4l8tLsGqK59w1oFwffespDwyFAzCjsEWYSfmzoM9ZwM9zEw7PIioFPPZDGMx3J1WsG6gKTDukMnj
ErdhVEVuFjFdcTeFZGBgF3mAzLWlXiavqcVH0pGGNohoSPN0Ji8/kqIbDbOlvEADHCcWWLiVewBG
Ene7IjaiL7lS5NkBxr8k0qte2v+4vZzXG4rbzKZ6I6GCOgSqy/GxPbCAhsWpD9LKeedBpJ2Phd6r
4bdKqStqkYgn/NMoTszV0rZNcxyUcrqbHYPoBjVISYTAp89aJs0ioiMRK0PqO9j+HPFAaVFAB+GV
smO0CcSTcNksItM3MpnrI4wLDfCBhHyyR5apkxPGYUmqwrOuHvVgj5TWHB7Hxs2ns5Uz/CHqzWqL
unB9gjAolAxT+lPwQFjc4AVKgpU+8sXx0pn/pRyIwmtv9WczM8RbHubxN+H13sZnXpkpUF0adDRa
pH7SYlBFCe2q6yh62ubgUeclfYeDmOF5Dw/Vi2HmZsgN3w6tlXNB5qNkijgUAvlfhFYSZVGezpRY
ZhVBiUOX9zgqZ8IQxs7Nle7T7dHWZkhTQ6IpOfAwrL0MZEE1oAxwjPItezAQOyhU3MTdUfnsNu3g
U21vtzxkV+ZHBxJ5PGw8XsFdlyOWQCnsygsyX9Nb1X6cW1UMx5b2S/UFfll993WL74EFqQliIOXW
ZYd/NpPOmnSj8I1sLg8qnC6/z2vY0pSyziZdis93ryfYZLzjUbKiUbPEyaGylWJglRV+kNjZw9wa
xi73dFzA7aYZ922NR9DGgbuyMcBNACKW6C4k6ZdHYRZpSTx3hQ8MXEeIegxeAoiCu9yeEBbuO++N
l2naFjxv5ZakPMABTEUCgM4Sk0OtIgI8Oxc+B5D+WYG//bcQ0fR4ezVXR0E5Ce1IKF9XQjxaHZpd
Ao/ML8eyPEZG0+9dZdhKE1f2AGsH0YD1k3A8+ee/vb8R/CyEKcYSaAbv4ZOJbRRq4LGV6KdZdyP9
1OiTlm58tutBwb9CUEfuh4cJyPnLQY0orOOu8Qo/wsfwgxPN5kcD2ZSfcxRYHzGstq3DvWsJn4IX
HyBRyVpakiqSQkqYqkbpd7atHLvK7E5B3yobfZS1aUmBXUhKBtnGEm1YhKaZRLbLKLkDUV7PBpTw
ywAxiJpS8awbpz+YlYRxAAGRCcfi2+Fsgl8iOie+rQzGMw7xSLWX08Y1cL3F+PtNefvwrgJ6vjgk
WwWfv6hOhT9kRfJUBHN2DMK+557NdeC2WKZ9C0I30DZC5PqklMNSOpF+GFRrF3OrArCao+FVPhJQ
/YsVJtoTrfERJSPbS5X7wwOYEbx0AzQMwJDFYHHHG04PI+HXdv9PV+XdeQrv59UiPkjkyZ2GJ85V
dGDwpU1eP9R+0gls8Ch9i29TQ+XveDsq5I+9TA9JTXD8IEGDVnt1bkxBYYYZBS1f1yG/9JUTPmmu
/kvPqsIflWoL6n09HCcwNXwdmC1gsuUBMpUmskHpPPhRGX4fhevsFbV5b1u9i1f3tEVZus59X8/7
1xyMuvCSxJm3olBR5xl9rcSGM9QDtdoHKo5VR65v723R55GHcoDIxXEovGGrDX+9GTgsoRTT2+Ni
paJzeXC5BdD+IhUTOxzN4MKtv7ba/CUET7UX1vBSVKo43fk1udSAOkqcCwUGHmaXI3aWAd1CeMpz
VGN1W4/mUdFjJGkKl/tt1u7NGF5HwxSYF4zG+i7uU01tIEtXmvIcZ7r6wAOthSsdt/MDF76NOQDn
w8aIV/ucgjMJ3+tDEHuzZSU2Hju1zAQvTqQjZvswloqCn0GgO//WajRaG3vj6k5lNO5t+WhicuTS
l6tJE9YARSHZM/1U7syxU96buGludJzX5kRugEYmG4tNL4P4tzt1HOrQ4BSI/QFX0UPqThq+q67y
pGTFcG+SwIQkLUw6/Mhu3eKDZZGVFMjrJr4ox+oJJE92nLRB35iQDOuLI4VR0GaU7zkSnytCHad9
0Fuoyfkd5ZVPJYBRZD/jhGJim4dB8fdQxCnOGo0SauGbzghGTGtSnCa3lDTWFpY8lmYXy4csyGJh
I0UNwnQEU0/JEZ/1Tsej8YDqkNU/J57d/UGwAM8kn+Ucpawof81vn9FreqtzrJ7XfAHQWlfVMj60
ZdG2G7fP2qy4ESSAjkyMlsTlOEM95RM4GwA1mZMg2NrF7r+xq897LYiV//rd/b8yBeuDgR2hAMfT
bomfDtpAg9HBYIBAMUrRvCQ8wm2uP8x5jnPu7cPrertxiHg6pyXETyCXi+PSU8MRh1sK7v1UmccY
bSlE8Gfv3q7V69pxdQMHlHfCIkMZ4tBr7UGhB5oLD0aXVbcxikhG8g9E2vhFt/Pk7l3H1+K6o09G
BeTKvi2vUPCiPpb7dCskD2hwCuXU5iUqhrcX8OpyZWo0WpEFJ2mAc7w4r/qkCDB2pHZZZ20vkE7T
MIdBeK6cDk6PbfhOCFnnuD3o1SXHoOwxvhcPVaa52GX2zCs1Fnnoh6Wp+LGqqCcFlUB0eer8Ya6a
7zracxtZ5spE6TXpr0ZlK22yhBZJEoP89c1kxBC7rszvpSeGD9wcyUEJUJrZmOT1PiAipQ0FDVcQ
0Eu1+sotvXEcaFCkI7WPg1c6zT+KGk6famVCrOz2il7Pjl4IHRiYHOS0vBkvd7goVTOywc35+YjL
5V7Xa7U6DNWE+bHbOpguxVYutmwbrj8jZGsQMRLmzTtrSfdPPDOz7bzFZGq2gifkfhE5zCaz/aCT
Pu7aBCP5Xd/F2sZdcb3nTWQ22O80+siQluAndBg7RBJpO3gDbt6KlwDPHJ367rQIdiYMMt5asrO6
VOOyC+B4s0MHM3Xmn60Rxb+youi+uGaBUapBC/3j7S+4CBd6xDzpDJpKoICRRlk+tWbQkI2il+Mz
Z2qw12T/zkXo7xC1zpYw82IB5VBEpE77CtirA8PmMlhUwFNq5dp4SCHo/bGOS/zZuzneyLvWRqER
g/0Kv5hy22KTtzOyhUU7jc+q2VAv4f45JqaRbQT+UtBXToZ6PXkrkyKpXKpEYSw+1mVkTc+Sz5Pu
DS0R+rHwasRoY8FeOXh944x7RzjTr7DVK9yceTq9DXkcGv6Asux3LSydD6Xa4mzbFLmh72IjC1Ao
jJuM5UfKRdmFIMJwbMqBwz4OKoqXT2aZKO1z07NDcH3ORXai+2wOZ30yyuiEu2ZuvyijMdkHb1ar
x9CMgByJAEt6TKFNJwzfJrbTRM9p5TbF0aumetiHaq2yUiaPtwcV2M30WHgi/5ymkTPvgroyxvti
/HXtgPKT9VPhYkstPtGsaxWaga76LLqieQyyyjtqeZackOkWxzoX+n2EIDkeRXPgPbRkeOsvqzJa
niqmkg8YxA3C3GtGZR0luHHXzUayFRfE8G8J5X+G0kl3uLVpEi9THjoTvT0Fs/aspq20EwT1MDfh
1u0pF2g5CqBxuo2EIGJWiwU0nShDvmo0nnG9UNCIrcfgNDiNdgy1VMGsrfvVJppdnqYeCt3t82Jl
e7GQMsFyAC9dtf0NZejzeMzGZ2EV+aFQivC9qmfORoQsjniWkbImmCsKdzRDKEVeHhVsBNUekWl4
9szhkx2j6Ti66k4U0c8QEQz82rdeNtfTMnV2Hi1CCaCghXs5oFJ0g10Xivac2EX10CTF58mstihx
q4O8Kk9RJJFp3eUgXtl0bWIL/TlsgfB3oRadOC/mw+0vdH2iUxvXqeBSYfLopC2yxjarWkOhd/4M
CAKvwb6aG2sHuJr6OHram2zClU9FEQ1SPGpnAHOXk3KcVgRYp5rPY+Rp3zuEdB8NaPFPIBbCZwE1
/zSmU7JxF6/METwsw0JdAWS1FBdSLK2Z0I01n3kUK/+abh18nocYgheWG+K+LJxYBNTNbsO1liar
uWyzW8OkxXXims9IGqGlqFjpwawi2GUo0h4CmnIbO2yRU/1nPNmAk1oK1EVkFP32OktzewgDCjLP
SZAOhzGw8r0zNkgal323Q+l4fH87Xq4/oMyIXy0iaD3SeLwcLy5jiINoZTyTCzt4g05G1T46ilvU
j5rXOOJNA08HsH6Wp9ZGrnp9jlmIPXMNkEQCYV/CLlvpDj/MmvUci6ncB6Ma/A0QGrAUOKnzWIfT
BxM2437U+i3Jo5VFlqhSoLlUAGCJGpeTTuhoh5OLqB39VOmQHbToG0/BDrQpFo7FaN/9UamacFJb
NCLk7bDoOaITKCqIsFS7nLDYQSFPMayPo70RZymmw/3U/7r9Va/PGsZDY5GHMABangKXE5y8OTKz
uFWeWX1z1+I3vx9dsdV+WEI8CVaGgUIlJ0bf40pQb5zN1Elt5dlSLL8w0/nQ9NWPwVJ/Wa0R7ty4
/RhHLi636vQyaNaDm4zjRhDJ+Ly8DPkJUFfYpMyWc+9ypuDGAXyS2fidaXfRwR4De/iYljwGUDL2
3DbZVegK5GfcCaLgZ6dpiBg7Ktq+G+fu9T4CBEkjhjcXz1pK1Ze/YzZ1EaVxGvqeCLzdVHeVRp++
qX7YFQTcKoG5aEaj2CqyXE9fmuTx+KJSyaNoqWjTO95IozSP/dKe7AfIAQ0m51VeYfca6faE2LJq
/zD0ybJ21Wy0nwtNmD/vjTVaGRRWDdmI4rJe3DiOU6tOPABPi9CCe25SLTlahRg2Ivp6y1JLkqV/
nHkIuCXGKhmdIM3AC/uFomMMnwxP9I6wSe2VJ3AEW7WC6/3DaNTHgEPguULWePk1OaxakYRt7uO+
UnxPjcI8ul4yPNxeudfXyGXwymFYPCS9kKNc1t0j3BDMWVdKP07c2dZ3gtXDo7imMHruOi3+WRam
Oh+8YqhQw1awdRieQhQxhoNboK1nV2rv7O0ck52PiFJ5/4Z0SbSd5gE/3ieNKsrDpHmh8ciJ4yQb
3I21JaLazO1L20C2Di6XKE86pyw6L/cTrbP3NP+VvVMiOH97ia6vegBO0nwPwhF446ti5Yjs5OQF
he9gcYUVpGsfhiCz9xUw6NPtoa4mRFEP9JbUTSa8rhiZXTDbVeEEpd9qXrwf+kjZu+iWbzRTr84J
RmGvEFO8gej/Lc6rMki6QsuGig2bxydRG6QS9WQruyBAQXMHGL4/dbZ+py6tFIiSehbkS9C1meYi
oA1jyGyUTITf2u28b5QO1q2pjce7l5D3Fe9hLFWpWi5Lllk+xumEjYs/BFq/b5s25NlZxRtH7VVM
MBd5ytIJ5D5Fp/ky8vCnsGIRD8wFRfqHebKT54zU5kDlZ6vpeD0UAkmvuSY8XWhvi2UbZ6Sne2+u
/Hlo7HPTmc6hD21oi0p09wVCAgT1BHoG1TuJgLucFZWY1EBsXvidNupf+TYpKii41R0TMY3xTgxd
gOzNrN+b38phsXzCAvAVSbiYodomhR5VtfAT3YBQ107JsR+C+XuQRvnJyzPlTrYSkciAgBZIpXlr
XRXP41bISkQhfNXNqgcXlPY5SlNctFPnzrbf61AspsR+0jGmani5pKOldWZWawwVa9WDmiAs2MRm
d0ypDb1JEJ58f2/4o6lCMkTljhcectOX45lOlXhKYAgfeLJ9LHOrOOWacifI9D+zokLIFgDyTwnl
chRLdGac9Z7wEUxUD6Gr5btssOeTpU/VRt56fSQyIcqQtMlwPoXMdjmUo6X20M6u8GdLC36AtBre
Ne00b5zx10fi5SiLz0TLKwwUpJd8aCLWPraddtwbiV7j7AOu9V/FGv7p7D75/AcfC5MUeVbxyZYP
O+EUlgaxu/bn0A2fBmkAYmDJc/8KEu6AWHhHorGwdP61zDZQotqu/Q4hUrZygiFUFE93n4hkJBLa
LKXHoB0u7uIAbxhRuwR6EyTp3kTs0ndFOD45Wme8u71sKyci5tM00CTvmCtiEeMAF0OIa7Pww94L
P2b1rD5OWvQmnOJ+IztaHYmaAnBYib1dlnJjynZW0ToCMWa1O7iNG++0KHH3U0x/4fakVuJcavBz
7oKWkfDtyzgnjWmNPk9qvx1DZZ9XenHSQ+PDHwxCJVJWE+i+LjPYXLU7u4mK2tfky77NcaJvJ21r
M13lya+RQOor2SIUIRfned1j+1J1PQHHTn0UFbYzYsKEiWRNPIZ5sWVYvPaVdAmUkVks1qpyc/9W
r3BiqlpeNzGrOBgT8sCpU06FErcvXW+V3UZMrH0okIOg0aSICAW7y9EMqKZBPs019G+jOsehil+t
hXvZ7S+1Pqf/HWWJDQs8qGlorNZ+E8f1gTJ/sRcJ7lplFP68PdLafOggkMSQmBlgAC7nAwexnSlM
1n6txP1jMszmPmzG4PgHo/BC5CMRfleQ51AvSoQIvdqvkLY71Nr0j5ZjcvQHg0ixHLohZOzLTD2u
xaCEQ9r4gR5hRju0wzmarPuTdJJnbj4+DgjBK+wvyoOu17ll4wOYcP/SjN7yHk28HfXzH8wGAqzk
uHGXLx+1mOm19hzkDUqx9TzvvHRU7V1dFGJLOnU1AoDVvnLKaIbIWPxt/7Se1ULoilm2fJoOPA2c
HRaLd79nObMlZAGQPeJY3HmXo2SdNca9ibQcbn3GMaga7O8coBh3LxpvNCmqgxQVPAZ9MUoPNtqq
bQTssl7bJ0msHIyqu/+EIxkBTyLdPOQ/F6OEfWJjWWTBGsAZ6Z0ex+o/MOGM9+Hcpo8jh9CP27OS
+dTFI52yEvOhz0e5i6r64nJ1i750Rhcw9uxUavdQRq1QPg7R1M3PwTCV4rkYg8A+xQ4Gzw80otvw
7hSdyiGVYLTNeIIAnb5c1iFnyUezr/y0bijRRmGo/awyXGz2sMOUbwgMdVsn4PUtwquHEaVeMjGz
TChML8HtbzLZZmQw3b4oFDM/gWOYz7jzQVt29DzfKgdfjyl1ryRom8oNmdJiJ6gdRNEEmJwfTuoQ
HTw1E/bXbDb68LNi1orxo0qTcKOIIf/Oy297Oab8Tb/tvrAZ+pGab+u3naq/TSmOHewob79NKTno
7TC63ujyOOGop+Mu3XwXX9F158ZU0Hj0YWwph7EGRZ2JsNq4INcWkVDFdIRaGTWfxYTiXmt7tRGd
Pxnpl9xsut2cJG+7WX/sknIruV1bPemuRY8b+jFynperV5banFLS7XysMpsnBMX+Btk8nd0ZL+vb
i3c1kjy9iGg4CLS1uGIuR1IMKn9VO7a+W1bKIUEtFEKS0ezieao3hrr6Tpxb3MigpU3SmSvuRT6J
MraxBvaDAtWvNPG6Q9JWWxtsZUJkgQDAgVlJ9PTiQG7E2GuxXvQon8RC34Vt/O+YBjke2RaO1Xcv
HtVxG8ACe5lG5yImTEyWxeDqPSAku4SlXsFVxZHP06q9wHt3a2pX5+Uroh50HK8ReX4sooK8yaqb
3Bx83R24BjqghsUebX+7fsAc06JtPDXYOtKq678InnzdRiJyvbQkolKNk3uIYtcVdnTCa4BPrPp2
lsXHnlLLvtGC7jzM1pbewtXLlQoxgQlRj71N33WRbANumiMx5AYoX2ySNfIsXiducsIKzvT1rHb+
zowgvrf7ScOMs5k7SUo/83S+3AtuOAo6ubXjdy7ciDMdoNA6o8muYRvWK9OW8tL1fqDqivwysUO3
jB7o5XDj0PVp2JYu5OZe3beRZu9UffN0vP5o0qKBJjwcOfbe8tmiGOibeUYy+1kEtfxQuy3R6bSN
W+Bdi3DYxiaX2+vi3EcYlr4VzTgoBZKsezmpSkuk385k+FgfmoeoBPJkT2590q1RxcVO6Pumi+kn
UwR+aIS+dRdcxQ2ig6/62TQDOWWW8jZ2BIYj75zZR+StDk/uUDNEYzRt9oY2V21hjYynLsa5uGOc
bh8GV7uToQGNgE2h9swzyricualFOAQHpYZKuVtVp6Q3Iu3kVVGkH9mp/Xjg2rXcvRWN2XyslMa8
U2xHIqZA0rH64K6lhdniwShssqhS600/mTFDtVLPfadF5FLR0GgfcZPearJcfWpgZxrkKJeslz7h
8qRtu9yL59m24Egp9YOuBKn9aJVWRpuSO/KYFjE+soNwgEaYrY4Rp8lL2TjeXvWrTSR/hDQxlGwt
h9T4ctUVUBL5lKUWBQaEdziSsqe5sPSN3sLVJoICgHw07xVqrDqwzMtR8qaa3d5FHG2ItPJpmJz0
UFH3P3TWpu3l6lCy3Qp0nkPWW2wgOiU8WjQ38C2vNadTi9lZvg9xwp33Zoce7O7e9UNSmCo1/yEN
poR8OTPHEE4+9q3jj14V7uwQqWURx9XGo+8qeZLidjz2QJZSRbmSxq50j2ZT6jp+T53uxXFr/R8H
IMtjNeCF6OWF+tftWV0vIkHBaxncJQvJh7ucVdYrxtx2rudHk5tCQ0EOYU9DN3tvI7t274nH7UTR
XXbrJZd/6UVS61aG63QT+HDpC1TWlak+KFVdHdXGtHCvxqQcqKTi5vpRUyI7Q/zenDfWd2W+NJ/o
eErZd9m8uZxvUlku/RSCpkTz/aHUuu4Q56V77J1uen97aV+54xcnvEH2S82a25m2M5joy7FsI5Ns
iyF9qQNNtLsIB/fqnPDhjZdUFV19tGMO3APuvnim1GQK7Umt69o8V/00KQ+ciBlvAStsYGIM0q46
MaJk+ozGS1GflCQegp1etHb6pp6Nuge36Vm/6kZY5a60em0aoJHnfb+zRYUIdZR6RvelnmKTURBE
rw9Jl3XtYcqSEoGmid1k7tKwhlYJy6sIPqWmGQwPalq64a7mQFF2g2Y354kCdbBHVsg0zqnZji9a
3trD+8Czg+Ax6YDLvdUGRdTPWijq+tB4FXoaYxGbxmOhW2WC6bXZ5gDoMjP/Cr9tmk+1WQfjfkrm
Mf/UOZBzz3WohuEx0dtmPqgW76Kdm9njD/RdimSvGmyIY5znCARWCcTdo5uHo7sb3NkQ79NG7zGq
r21LeUBVOOj37LMhPLGuqnmcU+R63ncFrbtmp03T4J1UDF3rrxH+726yy3iNGUiICNGaL7UyCIwG
Va3/nPS1m/816l2Xv1PimjpwWIVp8GkU+Dn1e7zio+DJNeKiexeMujp98IyymcCkxFr4OA+1Vu0q
5KmqMwAni/yXzNN+D3DWLR9uB931Kf9fI0YSM6qTSz+r3ok5YEqjeokQhT82mF7tKj1sjveOAtMe
th61ADQFSM0uIzu3mrzKumx44SHeva9ysz8mkb7VZbpOUegu8eYyoMiCZllKmgaG2Uy9Ig94O9MP
WBmVn2oV9d1j0Sn46phN4VkUlZP+272zozbO2iGpRWwYS+IcGhBxjdFR8qKIZBj3yTSYu8gVdrHx
Srg+6+ksINeKRD2dOlq8l6soytRUO26tlyFt2WR9qWe/MgjBX4h+cER1plnVxoeTf+XlkcSQzIjp
UboEnX45pBHpWI0KI31R0rnUT3ojguxYQAnu36ILMbt3RyPPHCQhCZJXvO7idolLijSuijhCjnz1
Mesn7RTk93LeSefo84OSkSkl/8Vb5BzFOIQzbMfATw2zPVdgIz+U3dw/qGjeHfGDBs93b4AwIB9M
KobITsAif9TNxExwhQl8aHP62Uvwr8AN6k7LODkt6JSgNLitXqW3Lr9VTgmqsO04efEG03wx5sje
O0robHyi6yCkGUTxH6IHSAYeP5ejAFZvMELM0xfep8ZfgxDzl8jAlcWo3PykqFWx8XR0ryKQchcd
ceKCZi6iwZfjFaM2o9zWVy/lkFlvNFL8/hDgh/CVblX0xEzVZw6F/n84O68luZE0S79KW92jF1qs
Tc8FgIhIwUwENYs3MJKV5dBaP/1+yOmdYSDCIjb3pq3YFJ7ucHn+I17aSZluIG2Xml5LEMyVlbO+
RXDSTORTM+h1UKDGHe6qIsNQF0OShcCiWbPKw4xpSfcwKgjpDguVshsqgPO9mboolkwkQkE9QO55
2vVMqAuogTkGulrMD3hdh24OMHPjg15qBXP79Xm1NrKltIYpIL5pZFPwSu+scyl+mapqueUPcr6T
gDmwlXBlZAlgV37amQLKGIqgYQqSpniMQsny0k4kROcgqrm+2l5jik83rZXazYucpwvs4C2as8R6
rTVaMgdkTi4FTHwRfajNue88K1vUwh/UcbGPVSsaecf9w6iPU2p2ijsiVRl/iFwCP6vHpRBuYvSS
vTNCa3xnjEIy/nIiwmDevMfizIeqx1wDFPh5N5ueZGVC4dYzB1yAViQyk+8mpesD2+I2c31ozhcv
/n/cL1lLzGoKEacfQWjy0C/I6gJutEPjtuiG74poHP4qKb9+ksyxaffXW7zw2Vl+MN7RX6+s7c0r
SAvTZkyNZAmGtB8ekCvm3gy+6NuLpdwYxwsT2eEVuWrzsdmBQXPaubBJJaF3aR7Is6zcdWKJPASv
6Y0hPL9kcMFgi8X5HiSUp9dpK1Ysa4uEmDbo66G/UxO9+oJi0thJ4IKug5uln/X9fKOccqlrULBX
y3Tsis6erqsjvJicjkYrhPhVXOSeCkZ6a+Fc+FjsOCBaGKdw1m8vMqIZ+kRKiiKIK+AEh0LGAS5S
4Y2ylh71eam+9xgB5C6isfEQNuPDJOvjdz0R2UNGTuMj1fNmJ0pobqae33K3OBsDwMrVXHnljCDG
ezVZ/L3u4cSzOlu9Egx5AUhg2K0rS5Z6f32+nreyQuhQQ+EQgVluVwhVOQRmgsT4aIazu8SpsrPh
3d+YqlunSpbemiUGoR8waWWibmZRwpu3TNWuf87UfDZdR+fi+oLFQ9++E4tRy09Fz5P2jpL0jCRv
sezqkEn2Yj/UohCqF/ZJ0u3IjV4mdzLHAfhkmfNbxm5n02F1VeIYZZYDOsL+PJ3qpkKRsG+a/lmV
1NpNYg2eHaY+rqSm6o2pdz7sq8wAiA3uP1jxFiyBRcADDB33M5WUxhusqDxoSer4b/2465KlhbWR
1czmtEMZZsOkLNfD86S3cEwcNTqAnuZvve2tCuOVlwPTGLjw9Xj6baLKetoqcOnl50UylYdySHNf
7mfpxhQ628pfW0ENAk5IOuWWy1yjaYMn39AKbxy3T4yfvbbclTXBM2YobgW2nk8FQCwmAvWJtUi3
hemMMeHxmWkKWLcTxq6WIgcx2lqAdGfa1+tf6WJba618zaUi1mSzNsqwRcKJ3eWzVCS4izeR7pUS
54ZjAvheb+p82tGtNVIH1zJorFvpOXl5WY8Jg/I8dsL0FFmEfrzUt6rEZ0cGnwruLwJiHEjYxDen
7pJmY6cuDB6ZcqU/9sUMPtNLHzsN6U6jldVeMeNbIrCLXQO5ldeH4vljeDLtqAU6VJ6XeW73WgEm
GKX9LYjuYitcKdCQwG/mnD9dUUrfiTYqdeU50szc69uiftR6cSvY4nIrUGgwJ19FG5vKo9lN81TD
5yTXqjO8MEnqe0lqbymsLraCzptdCAHFGbsyNSIsOmebeddY+Pcn7Mt1J92iglycDOi3VukLL+ot
GTGf08IceGw8kyK1eGoeB6YcfiIl/VNSVk9DEb4tqpOThsn3P+1tYfxITgzycfhCSdV9LwRRJ70j
Kt8o+lts8LOqxdoSPAFq3jwMz6J5WuyTe32WlGdtJIxzUO27WBR3VoQRiFYvn+ul/B724XvyHt7o
IPHaR0YTJSzwAVXN9cv+tuO2WWN0Scz8wAghPKj9MMMxdoq7jCfjW++zdHKlV0Gu4XkBAH7aVNox
LZaFSRL1juoRlG27paOBRo7drXfMpfnIhgsRnGOEG8lmH5QBnFvKtSqxng6phE4uPZioqA/Xt8BL
u63Jy3qlwfGa31KT4knvjbmp1ecmtOwdMTwvIfQI3xbprSL7NlCNzwQjCGCbui6UEooWp2OHmKOt
wr5cngstjfAvneAezZXqZaVVHEbiLIJ+iaanflCGfaV04R68s7orOjECg1q3nJTOhxeSOPdI7Di4
jSHSOv1p8kKbDX3Rl+fJELNXZA5m20uhvfliw0MUDtbK2aF+u3WcpvbTCGxG1eeCYfVFN3w3pvqW
PcF5V9gWmY+Y7lBAOHPBpOSbAspo87OQKmmviIEcNLvTb8yUsxsH1iVwMSh3r4JzDufTAQvDqFci
J7Ke49p8N9vG04CU042w76L8fGuynHXJoNqCLTUKSThBUDJOG3Mm7ESHpDWesdTS/THXib3JtVuW
m5daQVa5Ugyp7vCNTluB+DskzjQYz0Zj1K6pDs5eT/tb+uiLrQDaoluFjgDD47QV224g46ATeEbm
HiMaljQS7kX48fpCvtDK6k2xHpLYAlAwO22lgnahL4hEn4VWLj5B8Mpu6KTJv97K2XZBSQ4tDDa9
K1/77Ao9zU7XTlJi45DVdh/rjKpRrKXdL3xR+htL51JTeDsh0OTzrBTN0w7ZMYbODT/Ic94PhVsu
6nCwdIqMsZM0b61C0ysITWsCKnciXr+nTQGbZjhJ5VQapTTyyV/Fe0TGn7zNl1u0sAuficCjVRVK
fZ1pt2kqLssul1qKmkIm8LUPlf5Jsbv5raf+2iHUQ+gCeOhQqT3tUBOB98VaTIcc/c+YWOh7rXew
HbCnt6KHq3EDzCQi5LhrYnBw2lDR4eMSi1wEGm5DO7tSf5WY0r31RcWFgvOP4wP+LA45m0b6WsTg
FgqY81h8IEgx+ixhavfh+sw++zAsEPAphbebRYVqW22mstPHQ7oUwSBTxGlaTIwtVRq9662gKWRE
TtBJHjXUHHiGAk2ei8nkgmuhavb289g0c+lXqi2ONZF7k9dT9tNhbKulFTAgdeZHczqKL/FcTvZ7
i7hL9UHgnzV+zWI5LXZzUeMTZ3ITrjzqpepz1aRD+FUZx2pxI62jllsq0mC4ajKY2n1lSHbjknmA
6sbtzHYi+xn75OJAhmva+rkzz5lb2rKQfJW4n8lLTS73+7DLWtNV1GTUd6U8jdo+d8au3jtKO+YH
QdDj9NAPtlkfHCvM9zHOaNbsUima1A9zXi7jN3h71IrNerIfRBrp9R1+sk50Pzpp+XfGdvLCXVxT
9suY2OKdU0R6vF+98vvOnfRFjv2xgprzYZp4grwPUz2KDvOoNMBNUjw379TRNkhuAGAm8VYpssnV
2tD5XuY9a5e7tiPjXkCYhRuXRf7RjOCyelOlq6lb4ntcvONWMjX7Wk+WD3LWWn+mypiV/LRZFfnT
IunfbR0cZGfPxaJ+NAfN6O5isn1VDxWbpLoYXdT4NFthZao7EzJG9Veb9+l7SC+KgqMJt8h90Rmk
/uYNYWBBomDZ9jA31TgeppbkqH2aoHC/C3no4mWBx9vwfoyV4U8JwBraD8e6kXlOJIX6C0iqkD1z
mbL5bzLnLNVLSFXpvGLKq9bLzCS0PizcFp19PejV4BX5sAwHQymM5K4zrQlngbycR+mJ0x1ppt7o
4lgyRPFPxxrDdCcDAEb72k61b5FR6JqHTjGrds6Y5tZ7OZ0zhOtDGH0Qo+RkXmW2lYSDlFzX/mAl
o8zE6AfVH6coIhYVGbr+mKZDqjzkYzjHvHlnJzl2CK7nO70p0sXlY0gwClqrtr0cr4LZg7eQRH8v
s+hszxFN/isUbfHBFASouQbXxtarxJh86Gdtkj9lS689zfKUEeLMTFMcrNVMOfHmwpBKn2TYcrnv
OjnvSGAA63lvLHqW+F2kS3Gg6JmUHBKeyeIA4cWMdotU2upujroegsn6Gb7WldKqe7AO1fDkJBmr
/VQmlXyA7tKrnpJaUe1Su3emA+WhZHajOFu+40doDmt6CevJ1etQz/wYy5zvg0Lwkt9C76hc/Acm
1be1WjH8inR7Y9d0rWy+KEqdy16kNWoK1cRRj7Umx+ZRkcu2TF3EZe23lHWreKaRChUiXKZ0+7LV
5V/XN6mzk9cEUVpd8ZEqwxXdAhbKKI9jJpVNIICw9p1TxXdGLKlfmg5L3+tNXdh1VwYTvFA840nK
3tzzSB4xIrVtm8CoOvMuGsbc0wZF86+3cnZ1Xa9Ea40LnTfb7raSVnSUvQjAboKad9ADjPYGxSGv
HKjne4zP/7re2nmfIC2BYTJy3Me58Z2eibXkhHI2Jn3glOOMH5lZurKQ6931Vs4x5BXdwWMTteFq
+LBlJSIis3rBpwpmKS9GV5EKQoPqSiCuDRNF7d3U1uxo16Z5n/+lOPPqXZlKITSidCzbd0WWltM+
qxHLPqVWZvQuKdbhmysX0D6oSqMm5dG8sldPxwLDhZBCzNAFqTPYhp+Po/xoTM70xsB1tFto0KkP
cIZTnwasPm1HbbVprlDYYc+JiLRKoyF3oYYmn6ng6LsJHtRemH0hbkyssxIxrqNQ+zWImmuI0lbn
ksXRFHYjb6LaGsJ7y/qZKCPZbaJFepwWUCWiznTVppferI6CmYkIHlYBFtG4IG36K2TMqpbKNJ+L
SpkO+hpWh+PTx+tT7Lx33IeBBF4fRwb8zNNBbbRFy1evtGfNDqW9KenaY0IV1DcqW99nqfqYxVjm
OO2ovflWyU2cRzl+n9xnuGGeNqz1NQeh1jnPY834Cbhujy1RdDdu/We7Aj50QB+8ldbwvbOMRV5/
dT2akvPc9GHy3kmtZK/olfS1iyBA4c6wfL4+nOfbKgsWGJ3jZGVObDWaSsUii0JnDNh9ZY76JvET
7o9u1E+3cmMvNMUDj+oSt3/2oW3ZVQjGLZrkPsiNefDxpUs/45qpPVal1N+oTV5sCoQZ1iIVQ6T+
p99KiurZGSO9D5pYTJbHcgPSMYTouWDJTW3urw/iNkyNkwIcneLcGhTD40Nff57fwL65yjpZna0x
6NjR8gDppkQ81pIZOELaRLt5bc9fuy+MxlLdUhvk+rOtk9kLu7FKLOy/lVjckYhOxWRUovgWFnN2
vefHg7TNbsSWvMbNnv549ih1Hbz8IbAkJfa0MeGyRxntXaw6lJyMGnnmJN2qMFw4cQAkUQEhOQdY
U9cf6rcxiTRcPmYKrwHbVB+5JN4Yx5AxuTH25596PdeYUauM8fxFPmf4bqb5MgVqT0nY06RyCYhh
dWK/nxdd3LgaXGjtv1Qv1ko3PoML5zxeFLCzJUAgOd/FcQ+JNYzjd2iBfl6fU+ffbFVKArOur2VM
qTb7nFMSbJvP4RRwckvv8WoUxj2YueoXua3le+xg6tnL0rGJvDc3TLEdFJlj/NXP9vS7ZZaAcgJT
NQB+qHwgdcmNFGn0e9kpA6Wus7txvQRfb/Rs28MCnOsQLpUcIPzv+vu/TRZrwZS7HMQcFNnsfIiH
RTwWkuFg1xcP79o8xVH+eoMXPiTgJK9atghyXrfuqYretzynChpk8J+EleBpgif45zDs4sP1ps4X
AscGOCUfEqzf2dYpzSJUtMXK56CV7ehRTVJcCPP4VlLCpRHkXEIvjJvpOdRW6ppQeNLMgR5G8xfL
iFtfKEZ2kPsk9Hscsm8QwS4MIPGReIiprARm6uY47BazxUaikAMlc0wyWaueWythdkkz3QrOuTCA
NIXNzeqnvjIKTycHUTxDGbe1HGhiDHdYmut3upa8GREF/WC1AVVSM2Sv3HRIy7MsKjC8Doyx0+/T
0ZmfAEBu+Txc6Asef+CtbMQwg7bV3bFoW8rTjRK0FmyJNOsmlKVT7l+fcq9JaCeADp1Z0V0MYNn4
KR6eDtloxUKyrVAOBmqGmh9WGuS5ErQCE8Fykn9Kkw2lvYOU/H5uotrZQ/1vhQBqqSTnbm5kNfXU
0Jm+zNY0Lz/UscisXSFbveERDzraQaMWcubJJpTphzRsml9WGJvdQ1nHg/0ZwKyS8RaLqVRqRhQl
+zkapDfGw3PoUr1YY5ph0zGcW+ZEhztbNhS1Euh5bD3ztsHXP63ilZWoKF+vD+iF1bWKHVnCvAuB
wjaTY2pyNpFEVoKslNFtKwakWRdtnXYEKG7aXZMlqnnjKng+VTgTKSwDIa0ZdNsqqd1hXzZNBbkx
UqoeVDuGx7To7Y2psv7kpzMFNBsZNcO4ynXVTc9SVRmKFJOGwDHL4WdmtMOeiat9KBbAoHlqzK86
ud73yizrN6is5zsI7yOIpDy08aFgHzmdo32oQRmKmKOYaFTvsmZWvvQphN1xBvm7/vkuDCVNUQcG
SEX+tKUzcuB0UlvSVKhl45PGVHmI1d66v97K+ZHNjWDlTXLh5HG59a2yOjyriYHXAtDSxi+M0djn
U2E/TWojPqaxmf3lkB2/v97oeddw5MZVDQ4ryk+kDKejiNNy1pSFqgVUYRzPbNL4i+1Expsv1CsT
iq+EJTxl9G1C2lwl+lwSHRUQ6hi/I5mXpW6P5pNZW7e4v+fTAtgF0imbJJdq/vu0Q/lkOZVEETRw
5OhnszjdvdxX836M2lv1vAu7JG50CECoT2FXyIZ52lRkgsrqtWYEsNdTiUxjBH7JLk0wfrpXdPIe
/VgfK9RHhCopD2a0LK1fm3UZyE5tNzs1nqr5axxPDk6lg75WuCZdTu6ENcTHek7F7M+NVP9F5rOI
31vwRMSdisVGvjMLOY6QKNkEPit9HjsunJU6RP6UtfOtq846YKcrnAWODg+POOYAYNNpL/FnL8LR
LrWgaeO/y67WPEvv76sQAZAatz/mIbqf04ZMM+nGFfbC1FxJ+TxluZKshLDThs2sXUagYjXQnNJ8
t+iS9CMzGuXGAnjl4W36R6WdQwBPFtrZwnUDjizNYjdGgCTK9gDNjefMNntfJF33XrHaNpBx8T3M
Rl960zxWR2IHYr80u1s5ceczd40t5kznUkk5Uln3h98usTzi+hgbAjuwiJ1wQSslr5nqEsh7SXdv
XfWr8m9djByAq9vWaVOdWYo8pJYW6JId7zTCLSglUE+43sqFDkEp5s0IgEVgx5Z7Oy9pVUl2ZnAl
AjjOjVgcBnUhETti7lxv6vwYstYqPhfXFZc7q0dj7pY6fdUagSIsyZ9F3302lXTwRGODAip2hCJw
UubEn7SsuiHnOJ+ntE0lj42b2QosezqYYyZXsazSdhLHjr+QIMFjR4396z28OJjkGSC8pW6HV/Vp
K9aQkVjTDkYQL1V/EIT2vot4iO0Jo7/1Fjhf8XTIWonga1QDzLHTpupGmohUlY1ghpKJdyhnxAcn
ztuvEdPWTzUt/ytrkv5bCNImXCFM55aD6aXOrgG9zBpqo2fnhR7r0cDcMYIKpcPHSYqGJ7wWxVcz
N24hZhfWP0cuZn1MUJjYZ1klZaNjVRGqZoChz2DdhcsgWW5amw7qSCtJLK90ovFL2cZNzuV1yoaD
7LRx/WQ2ColTNYSs4saL79L4c2HmFOMFv4JDp+Ovp7OFA2hjBrpoZ3D2LKdWOX+q2nqnl6bhtqHy
s3XEXimzNxv9wpVHBgVtRAGGgpl/2vRC5Mm4JtQEXJ1tb4jlEEa6aA5x0/U3ennpG6++K5yhDD8q
gNOmWgongJSRFQzFpLpwmghN6Uw8StJQ/3B97ZzTtOgWxjVMKG4goD2btrqRTPZajBbzqRskH2Xc
+JJkNS6NuZQv70elnWfXWvosmMc0nnxUtmG678qu/9AmuTkdtFSNbiEla6OnB8/6pOfiBYoAhLjl
UQ2F6Nq6jOxglBv9uRzy4WmCTfbpet8vtMIbBwNH/FDXiKjNFzVjUaEh6Z3AGvsJzknRlt8Hw5xv
bMAXvuaqY0AIxSubj7WhHZllZPWLlNucKHkK7WieP4yGMu6VyNRv9Gi9cGzGjW1wHTLuyBgpb85J
K9EXqx9kO8jsbvg8GFH4CL2OmqeVya6sh/2XN48gRjbQgZGPQMnQNztvIZW1CqZlB6YVZm7VZQj1
7O5WIPqlAXwt5gGlr+fyZgD7odWEY6dOkOZFvwvtvveU0sox5JVvxVtdmBKvijVIQau12NZz1TCE
Jaw6c4J2qmd/7KrKw/Huls3ApVbWtAV4fIwaXlin6ztqmmnqQX8CoyP7pMNcz0+Aee7e/HGod2B3
vXJkqUNs9spJiQoql6k4cioah6Ice1fWwlvilgt9gUzFLGC+sX9sr2YmfsLYbGAJVY1a5vWxld6n
7JC3MLGzWwzr9NXkl7Ixl7NtQKqdjIqVE6l71HO7X/yZTWv5rKRtAS7WTZJNlBTZZz567Urx6laV
0faaHczubLL19j0u5ur0gdBMGAsAA03mcTknfXu1mZAS12Cb+zOWMV1xazJsHZ+4J4f/TvtCustC
wKon2x5LWBCyVVBXiQ0j/9xgZHLs2FtiAnfNTnadfsSGC3eFOftZktjZPJUWlgquIkT2YZlig6wg
aeiqxKUOFZK8VGMw81g1IUQaTUgxDgvkeTpuqhrJrzElX/RDnBhdedeopWrsdJyNxscJTyvLlRWQ
4j/HRo4XPKuU2XyU9FixgtjJyvo+JkghRIYy4ixVqLND6W5pl9klDWOoXAmL0rTxBXxB/afSkcXz
8saJx9UIwSElUoqIKCE2z6JBa2Bi8z4LVDXv9l2L2CIXsKbf2IoFgfkVxmdrPXfxGrho4Eky20HP
NcM3tVz4XY5Z/fVWznbUtRXkQ+jw1mvQ9sLXSpKiIryyA7vsk6NJKJKbD0J/zLRp2oVj1n673t7Z
clqd/Q3qvMA3DOL2sHD02in5XSVI+rjc1yrGuFGjG2/u1apq5CoLugGAbm42IANpiIy9hRo0wmr8
0kqqPbo36dGoJuneUOtbXg3no8hLdfWEgIOtcLSvq/v391siS73ZtFpAypN+JGXPidwIRvgXEWqS
cOWe2Ojr47j24OQkBHSDGr16J6x03y0ENrdOV6XawEWxyXPLN6yqftHHOaoOZsEmf6gNaTL2RDtM
5g1A59VUcNM04h94s7CnVwB/cyhC9FuT7xwnyNupn5+rycl+pVaRfmusMRV7K1X774QaUS/M0klM
+Eg6eLj0Tti/VF3eSvdORkCVq5mZ5PjMSRtKnwbf43Nk2q164FnaLH4c6xZSzXrqqj81KxfY1fXJ
bHhV2vTxrgRTavw+NsruoxOa5t+hOlhfkbBqgxvP+CC6MiTBH0NLgXh/feBfT+NN96ErUldDFcKj
b+u3rEjK3JtYjwT4BlRuTVUvSJzR0N1kdoyf2jB/KezBn3Hv/9WUQ/un3pjVrdNi+/FXmJCbI6gS
dHLuj6fTrYngWmHv4ARSksaHsWuUhuq0KlJv7tL0Bth6djLZ3LdAB1cT+lVvvfnc4ah1Rdu0TuAI
WIYjTzMXjex3c8p1t5DqQ1Go74XNUXN9nM82Chs4BC4QeCiPe/Osj42Vy0YaJ8cxLvtvo1RmLm7G
6pfrrZxdvdZW0EwoUI/YyLfwrlEvxHqlRXJsByk9WLkivyumJd0Dcd16X53tETzcaQioAMgAOG27
Rzhjm2OzBvCSOaRJmNOfUyosL0SS3/VDdGN/OO8YKtcV3OIEUTFd2LQmomIqRVWJYzMOlQeCQKU5
q7RnJe/fHEkI/AE/G4CcToEqqaezMZ8mXPLIsDgmU0mRp27y/ZBhGnP9S53PB3qBiSLgBGgkr8bT
ViTAulItas6oJsw87h3RfZkI53C9lQvDtr6YODyoYwNXb4DHOrJKKx2jlGFLNeFXpVN9txfkvG7S
FpHsX2/tbBOnaMIZSI8sPIKpaJz2yQjj0cxHzl3ZEItr5DirObX0q6mGRykZygM0zFu+ixc6yBkF
VRtbmvVs3DTZs1eYS9qlR2ju1X1odJS+5k7KWF1dOPx5vX8XvpmzVk84iFcl4it5/LdjMbImocui
wjSqbMWTgzn1p0TPy93bW6H4qnL+ri4u21EEI4mkTrLy46Is0ORySdrhzlHe+FaX+rKWX/GtZFmB
SZ9+q0gkSoFxQX5Uezvco08xf4jISL6/tS94w+jQpFYjcqDgTSuSU6UiMUJGrNLhEmOI54qhvhWE
eb6l04rBR0Eshp3ldsUulryoZVsUxzLTlkOOqmvnzOmyx3Cqu9cldXJr/MMfuzo3b9Fgzqe8tvoR
sCHxIlkFHafDGI5KBek4yo+lYg3jB7XJzeQZbYw6HRueksWnWa36n2YVGsmbjd5fExk0XFSoGoJw
rT/ab7OxrbJWSca2PGaROdpeWTkE0RGy+/YlRvWcohCXFr4gBkan7WTxHFqLLcpjOODXAsU+94wc
8zMnM603b4qr5QLnFycXvq3bW6CW5CW07a48FtXS70FHzGOZdOWNG985Tro6OyCRwuqGewU8m9Me
xW2i9ZKUlcchScc7M9XTfWRJ4YG3WLxTx8r08xxeKvi47U0ET+0Ge9SfC/a8G9vz+RmKap+lTl17
rWBsZ8+MPys4pVUeK6J2DmNdmG4+RsVOk5rQV1LqaG9ejnh38QlBo5Fqb/H9XOjGVDVJdaybofQh
H74vyL74/+gUb1rO69UR5KwOW6iZntl5Xx1RxAhv0ZzEK5wQSakaVrt8kdu76526sARRCcIr5v0A
x3H7WOFNsTRzY1VHVormcTppu5jq9t7JIDnaC8gCPFXx43qj59sn9hFcf3gjQb4AxDudQmzbISaL
qzlRqDpeiBmm4alcLe0bX+zCDAHZAsFGxEVC05ZuoUAbnoxZro9lV8h/x2ZRfshTs/jSEvC3U6v4
zdRUlGJInDhKITThm7e5lthqMxraaFdH6Oraw2qpvc/GyfZl8xYWeVYaoCW2FeBIdi8urJt7eNPU
8D4FPQOF0XatyOrB4xmCOqlWU3xM4iyXP5szwm1niLp7Zm357fo3vDBxAJMReUFFYwPdwnptr9bD
siTtkS2u1HZs142605Sxzx+cUqnqe6wNpA9FKRvljff8q3z55NG1UmcokHJ2rDfArYN6FMUJnKDe
OGY1ORoW55NRYaKK+UElHvD/rON7p4IY9S7C4Lz5u7KmxTrIY560HwtrQXbmpqW5mH8rZlvWjyS0
O/Ohm9S6XTU9cnF/faC2kxBpAFOBb7TyK9a30+lk70ekB8OiZMfBKlp/WNIHIYXHQhdfqR2/FSda
G4OAA4izPtPOfFZVpewVa0mKY1S2Comv2UAGq/zW1wutYN3MJrVSmXgqbbrUZpXa5UXXHEkvND3D
kJwDU+2z4VSlB1Oiu3HkbCf72hyMPR7YPCyo0a0j/NtZXekwN217bo9xJVmHTueIyZxB2aGoGrzR
nrJDO4/2rmlM4alzHd3YRba7Fc2jZ+OOxO2IY3xrejMMtZIubdUdoyEMgVsRPDShPOyvT5PzVljH
r04P7IpsyZu9w2yx/9UW0R9xqbGfasRi+d2U1+OtC/JrWeT31aMidScggsyLtaRqbq8JZptJhdP3
4xHchhQdVUsm+9A6i/yA3+xS7DN7Sf7UDalW3kcNhhOLj3wJ+1iYAR1eSbbctzXQgorEN6tE/CkZ
NHk5oGtLJs8eRixm5gG3GSSWTpK4fWray0GEufkzteT8UxwCGrh5EyUkLdvC+TbjBYvMR5Y+a2Zr
Jm+8E9FZUAOevRC21tzBTTVFS5H6TXUxHUtH+q4OenSIysS8scLP5EprKza7IBYCNMUyP52gWi1U
O4+rGch0UJRdMxmd7taQ3mZ/kQpcn5xpAq6Sps7BrVdMojhmGqv/kBjCbvfkXCcYsjSgfO6Et43k
U2jSxje+jNbsBWYyy5bCLiDK5rFX1fYIGrdUx8GxuWvnivUs5T2F+9d5/L9+Tf9bvJQ8AiDbF+1/
/ge//lVWM8qHqNv88j+D6qX42DUvL93Tj+o/1r/633/09C/+51MM7tWWf3fbP3Xyl/j3/92+/6P7
cfKLXdHF3fy+f2nmDy9tn3WvDfCTrn/y//U3//Hy+q98mquXf/3xq+zZuvjXBKrZP/79W/d//esP
VudvS3r99//9m88/cv7e04+s4x70X//Uf//5lx9tx1/V/wn1Ek4R9SmQOrCEP/4xvvz7d9A1cH7y
iqQKTsX9j38UJWrDf/2hmf+UKdSuIkWQG+6dHPJt2b/+lvFP+ABA5wrelmvWhf3H/+33yRf6ny/2
jwI75jIuuvZff9AUE/R/9oT1tknQHigALk5scmeHuUxetCRSVMaGFruxbXGP1/0ed+bC7N8XyG3j
+UenaUcl+7FER7v/3JeHDnN+c47ewwzH0KzypuRd3uGz3H5Eb4sA+a6RvyDsuNNS2Y1zZSegMDVJ
5ofLna28X9QOqee3pXrC1tVbmx6rT+p06JTUA/CofpVkDkk7Zb4Tn83pvZwdrOZTmfs5EcvRVNx3
Auudyi3RAoZl6Jfl3VJnBxPEm7QbnIMfSv4vCsG+Gd/bee43THS5Tty4eclyUteM1JXbI8bVbqe/
6OXRzCM3rpuPAwa2afX3MhpuyOZUQbnI659KOAedPN9LWuYiSHNHcdcY2lMqIwqH8Dfl3+z0J5ds
Ly6FZ8WmK/Wqa8amr+C8Mjq7ZkZwnP5Sq+pdaXyUQ/UQDT8mrfxi2GJHBsHemJcWXXF5l4dfnKHY
K5XY5yVBjnW0szQoHpNyL5UDg9jtRzxkSqHtKKX6qVXdjeXsK9PfE5L1ATag9X6Ov+v1/RBNhCf8
2YvHqI5dA9NyOW08ogHzuOauKHZoFLwx/JWrbj5PrqGiHHpRll/28klyfihm73WNtgMi9KL5p7HA
UxbxkafIJ4JOdql1ZzRi16QpAuHZm6xvFOfuZ6n2+mrcSYg9eqN7Iv/cy5RDWEa7KPFQ95KdnZFL
kB4G0QcTIdqxXntqO+1TjWiaSDvMQ434ut+Beu2sqSK6tXBb1VcI3kV3uoui1h0lBMp2vYvqH0Um
PClh6sS6Jz+SEf0QR+0hWVqEUglGtvFjJaveUn7UandK/ip0eH0Jynlr9PXunlqp2zTf5Sn2Vaqd
hTG7WdJ4Eu/IUWgo2JnfBjpHS3gmrk/wOD1NtPcYv0ul7E+4C+ij9c7Mh0dLaG4R6l5VxAeqZxVO
Xpq1E/Ho8p57EOaXYfizWio3z57w/Kej/AyshLVFYXzHeN9bzdxzos1nhWFipmr3SfzLmsZd1cz+
/2HuypbsxLXsF6kahEDwKuBMOc/pfFHYaRsxiVkIfX2v41t9286qLsd966iqiKoKZ3IOCGnvtddg
AosToRJxH6TF4DLjjQKdL4zjoUZjZAfFyY6dZ6NqFjAwwKdH5+jbrJxtpoP3ti4PukXVa+HO1ugC
qTHbbrC+iFaLkQtMijhwVHxx79L4D31twaT+TQn1oyL8ywaD8olSHI9nnOnDCXnWXEGNvAj4epdr
xqf2qV7xLDEMjtbM0dsiCERC/MyN8SUbquMGyoMPILx3FtKodd81cmejfmfgpoDMZ4HJWivVDm0C
foynvf9F23uIE1yczd8UrdISP+MPqZ9owbYm87rdWjUC9EBBzUWn7t2w6zjSRalKYYwm2FoLHrxh
gE0DiyLnOSFdTvE2R0alBuYSFqWPu4zYVwXnvkqTi2i6GNoua6ZjpT4HiZg2OIPVe7JCvB9nOp5S
MGREFN1gst3OWxra30AFH+SCf+7aP93UD2XHwre27hhuqmuePKC4rKsy1dcCrtKi1W8byAHaewXO
5OK9v405aHy/ea7B3x0cgJogqTmrn3BK/fpctSEkXid4ytQ+zwOUbxugCphBoS1UWRV9cYFop9Qp
nodj7iHIht4zCBjJ68ARDpjXHXhCwqPPXnmJt55sRxteFPG+SbI6KoUXHZDxh830NyOz8435sBqR
JIZi/jw/AMjyodb2sWJKHwgHnMe+IAkYNM0odfwSqOdv7s/5F/31QuiQAJmdBasfn1ABE0Y0ntCf
05Q2WdyItkhjuy/jA2KVfqo2/jzVfz7FMSb4eDUMrqBhQR2B0T1SdtivD2ONPUsorKzEQC5jHd1z
6R/LaT0UbXcwkck0c5nGMNqvgte1b3D+BjCIONZdHrZwElmR287FrJ0W9VY9xZMn/LrZFZUWW9O+
nM1TCpzzikQ4O9tDo7uHqmizNYBLOo7Ecv5KRp1j/08x0z2WiKfyzrv5gryH4nqd3n1W7udwAzKf
TfF6ZaPxZG+YdzfESx7QURTb3ah8AWlslkTfN8BRY5CkCDEVsMQRcTUKs/XCcwlibfs30wZHeLZc
2mYWzMdWstqcj82BFs9NFGOPHY7wJ8sIIqOKJq/c95bcFvV0GtU+njjaVCoqabPZXPtGAAAXRQue
vu+jVkHExjCms3z0mmMZ9wK2KFzfdfDwCHi/W6G3BR1cjLgN/JMpxt3av5Dw+XwM8xHeoduLYhF8
AbdUtu6QKJi+soeebyko/vBeulrtIuz2FdPFOh6yyK2IQ3ncqjIdmq9b3J48EPur8AQDL1En32P/
KybpIvByMpTpqj8vcK8DW5L791V7Y+bD4h3r+R55AtiqHB79S1GbzBt+nABt9zIvSTbEcPnwIWUl
fTrRy9XP4ECbkm2CZwoRTbwIBGjuXbAhbrFPI7ytDEXbHJ9gzZxNHVKouk3AQjtl0+XAPHx1KA3g
zwtKz3F27WPczHtVxDg/yzBjZs0azg6Wldk0V2nVHTZ8+QDmIAmONrcsWFLvCF8QXuNfOD/v/CBN
yoMa9wWsZyrp7/n2Xqkhq1DwnOPHOor9HmcfrC3C4rIpkqxjKmeozXA5raI8GdmxMhLmzc+gzJ/W
CG7cex3sJxUKDXsRGT37ssjNMhx4dDsvDFs5P5yPVIiYRWurrEchQ/R48IhOmwaoWXQdll/Pno62
zmUT4p2Z91h6O6/etfQ1RlA0eEtZvxSHwLJ9gYwuE16YGMXjpk5hlRzDlos1jgQcwoVyJSADLfR0
j6jUhyYAW9FcBWwR6F5Pfr+XxVOsNBpixM8UQTqpvIqbrKalaOV9jW8Sk1sl/dRf7oblHWoIVF9r
ajzEY3kns6EkgHPtyndrPJ0muP3BXjaj7fdljVCPRHnc0XvNxrzp1yOyhlPaf0fiTzTf96NBkk62
4t2SAVzimS/qOhZJ8VqaFWu1AtBCRNfRo0puUf6t8TcHM1T0qGmTwLwZR6T/DKXCEvpZ6A4BKq42
wCHeJjioyWNYviz2EZDVEdElAlL6h7qhwpki9fWcjvRGeiTn/XhYpnfS4Xmx13VhqUpUtq3rScni
4VxSrtWUL4nO28kIEMJ3qn/X00tf9weKWnOrbzCp283LJ4hhnpitMzfBSQgGvqjvgulA5NWU5EX8
bBB+4aBzLovvtEepGW4pAm9S4qdxjJwbvdtQkG6zh8gg9BZtlK6WY6neNjXeF4u1st07lKPx8gLD
xgLb7GRepB8JVmJd+iydmcuBt6Q6ttlGXzvvNJG8D/HOmwWhdketjZBk3gX01j/UaskYy6l6Hog6
wQlIbF39nKwmXzHRjsswP7cSi9/ccF7k0bDB59bth7aFV9CcB9BomIVlrWoy0iBUqAE/XE43A8ja
RWQPVdKKJjoGI+qWqEURgtd4fCvGbZe0wxFPS9j1eamefP1do1YiCEWChhPkHHaUG2qn6nniXu46
P6seGvs1RNszID0cXky49D0h0R5hRSfVRiKUfeqp8Y5M90PtjpKi5uVKRCNLo/JQujUDc1dAh4F8
pk24wOaxfsDRANWvaObm0Vsv1IhV2hxNfDGQz7BB+/FRwLnOfHJbr03G0a8UxZZHIz5pN6KsmgQL
39c1TGMfr603ZgFW6+ylm+1zyBkE+E47LKQduKdpAZP3BedQjc42Hpu8CMEw4i/h9tAyjciLJnV1
d6rir/7szlsebOsuUHrtCyirFAzhh5R/id3JJIcVzLQ6vAL6eiHnp9o7gIsnzLivzcF4n+B9LOr5
cihHtGD6GLIbEu4tTev1biRZaQ6Ft+/lic2XgX3YajHIQ4OqIPYv+dhnwFNTUKMgHveyiSDx41Wi
90Ltk4RNNtUUe8FFX4eiijDoenP6uT9fp22QJlO9ETkIEw5v4ErAPl2n1fPQTVkMFypU97vJPo68
uCyRZ22waBPPgg9FhYbd1oJkjBDM33VJeV+kWw9ICP33vA47p5zAmOstLg81aKRIyrmY1ypvHCwD
Lrs6Lzz76HfHLkIk9yfD33zaPPljlDL/O7wsBaKs+qrLNhWIxmKdup1SUmCchFqQZu7NmjHFjFnq
FJbYqSrh4ecEgRUZzLCWMZOszTYPSCLHBl5jJ+q1SO4cHljlyjTyeYYEZkGxVO0C9wu0rj1IGSaz
CJdKKN7Rcd4Nsku5KTLln0ZspmG/b+fgYPwnl7A72oU5oDa8LPW+Hs3OxonoE/KCUQKyMgyExrVQ
/YOdLpdlEDwxopH9pd88TDiVZ7KKeFV5wl/R3J8dZFI9PEn7jZDtegraI2FrCuxcbFP93StDMcw9
GrajTnKgEngwnxCwKeYkyTVkNcgnSWdPI9FOCmmxEddLFkq084+YiKXnYGfbLvkUoF/Bsu4jI4Av
pufvH2/oj1QBzYQWkTen3VDsF109lt2A3eR8yNUnN+K1nlfwOGVeWZJHngA9J4OLX4qkNbA7M8/J
fMRir1rsI7i7Ab5hKIHOOn1FaZ9HSuUNjpjGhIIYnOc9JOAJcmO9g2qr0+yBydtvWa3KfGtQyXUX
RuPw7UD4YyhOVmSwhmnr2WuCd1kBV5nl9wFS9Yk2B6Ul2Iq3Njn1EQY4QS3KGt8lSOEgvS8YbAoB
+YAhvG9HTDO6ULjWXQbo+ImsvhkvTI2JRd32+zHoD2xqdq0XX6tzlRJMkGHZp6D3IL48+Fu72yaT
9Q1Wj9dfsaLLOgnKmuyyenm28mzwXeWRxEqtBIIAs6iy102NsrNurwBQtzXKj3bM7blrtfozrYbr
ZSyOdKyRXKPmrDYoJJavE7ZMEzUn4MDHIkKWKFvRro6pHW7dVuZTW+2qyB0TFKLwG4v7IudR+zXg
amew7Q/aB+jyNlm7o3bClGoQXRNmkuN0aH3MgFF94h7FIBEYssNmPHsXAN8zS6wApXrHok9t/LDM
LDXIjIv1K1YzkylE13vWTuCOq6wmUVYXKmvkGwgQqDzbA9vQKmNavnbPI4LLdIDn3T05/YSmgPbT
znPhjjVgYZrd2H8uGr7X5qp15BWujaeF+RdD9VrEr3DXgMed2a/bVWC7Et5JzQ1Zx+s1mI5uHvYl
XfcA4ULWnAxKp1aX9/858gwIEH9/BJN/AaD/T8j5lz+1/9adYd3p46/6/4hLn4Hh//of/PcvuDRa
x8/66y/A9PkH/gVMU/bHWaQD+QdGGKC6nVvh/wWm4fuACTOkIRCGnzmXfwLTIfsDHBBkiIBTCKM2
eOb8G5hmyR/nOCvQQ8FcwpgWSPP/fLA/W9h/zQr+Hpj+QK+F+OxMTAA1CQA3BIjQjf/a0Xrc+aNX
oFwgrncuD1zlzbvKRyYjzi8YZ4sWgYXQ4mDWdOsGdAJBXQcWNul0/B2X4IxQ/dTKnz/K2Y/unGMZ
ItQk/NDKIysLOYlgUqWw3dhyvAUyX8bxfosL+puZ1e+udJ68/zTunDpYXSMJxQPxw5/2g4c0owqq
s/tq5L/zvvh1svrj/sKu96yqZnCyA5vm10s13IdJAniuaYH4kr0ziA6xPuuzpFzPBm+oW62Zlgx2
NMkFiRP56aeF+DeQxd99058v/+GeOoZNF9we+EJyVd4EwQAtSrGYex7Az+SfL/UBG/nx+DDthN4J
41MIZz+sJET4jDLssJISUseXHQ869MtxTWCEhFeACD6pkez++Zq/UiT+dXdBjg/xIoDyiPnbr3c3
JK5mocLXq+p6VIIMyOekhKh06iZyTWqPCqmA2/7zVX/ELHxcqaBnA2cFSwJf/PzQf1o/WzFsuoYD
DbBN073EgJcv0a24Kp/MGsldF1gJaIVrip4tHsG6T2TjHcECis3b5rw2OoSgOvl560Ujmm+tHRNh
p2ON4YtS3hWseOtSkE115pZXTf87FcrfrQqEUHGMxcAg/ovbd1PrzmCE6cNfoKab6GpZY2KUrHC/
DZbuN0vwI4h6llfB0QDcPPCtfrwGv96tqGPgFwYtTkRtvXsX9sCeJwqQyW2S7VGobcDEEA2EPLfY
q6Ys4lMHmQPBTCbqySOd6uFqgg/k7/wI/rJg8bnOPhyY8WHK95dgEATYTnV9PqlpsH3CgHjZ8Q6n
arcUZc6d827/edX8zeWg0sbLcaaq4K5/2AnqYhijxUZlloRtncEsE3WMwuAAQ83voAAFv8GuPwCj
57uOlxHUVoTMw8XvI1SJ1L+Cll5YZrNTcvo8dHKMnyHs6CD8UmR74ysakc/I1OtyF87Rbx46LoOn
+uEdAQsC7wf2NZxUH/2TYOmWWI14A8TvOGfEBEpGgsOkLO+6WKtYBIvqZWbgpNuka0H5JQ8Hisq/
D0HLLp0EqF6QTq5pbye0Cr6a0R0QFvFs5TMfMP3SwXwwoP7rbBhnWPxXbraPmxqBMOJF656M5bZ9
QqBfqWAHDPOOFOo3HQsObZ85SNkPQCk0QHDcRX2rVQtYHXbHRiPntaxgCRLEBHa7PYDMAzFyRF9R
DaaHEK7U5e3YcUS3n2f+KtXj4DeAhGr3pjvbo0iuQAe/GuMFYAifC/IAv1X2ZYFdbb+TgBlCdJyw
YUqDYV2RNduXlUgcid/9wtOYpgz+SMQUD/G9b2OzH+HmBNNteD8PAv/MSxYROA3nlK6kzuzi16+z
NyS3S9DKGRAd659CUKX41WpMdxfWQ9jut27pcJg3jj9BylTYNCwbesPHafiE2xQWaLfo8hXyDb7t
FlaUI+p02Ugx8SL8tjIF+SKmohKj46aZ3iO28ZeyXaJXpF5jztX1VXTqw9m9T7SCMrDxu+A1rLW7
Hqu1+OZvdL0z3dlT0Q2yfquDuIuzUSMLBWjcNt/NtaUqa7s+fIbUSgIr6qLtAWGP3ZL2rvMeHCHn
elt25gEqvfjecYMb1RiKCAFbIa4CM8zGHfqwazQmYO0CwNWLYa29IXIzFnrkQyJIAss8gZvC3yNt
ZbV3NSm/zxUDcFsxUl8yObSYdTawm83cBv+oG+Rh09OA9GuMFrH871Ee8SaPaEkBdXWgkzi0NoVn
9hGxLDop5FqzUxkbKtE0t6up9iAkVU9ajpSnccGmRehqreGt3vHxaQIb9kyKThh6K+jOwiOy5KNu
x80UKcFiNc5CQrO5YPiJcC4MFio2lfR6hVFJccbkCynYCOVfPraDvSs8T1OkZSszoNUGzzb1ZQBg
qrVd8x5gr7G5G6uuEnD4r4BTgH7+1q/lMuwIIc5LZ8PD7bBNDoEcFeNVgn6Gz08BqpYtTQA9Bqmb
zdwh2c7VPEdVO31uBln4gKwhyFp7cIGEcdXapCah5LpolQwPVA1AnMAci9ar2vVjlGnao1NhSJO0
u7gF9ykbAomlMMcbbBpEhaNEX8CUKayeugGVM+CAMxSnIzeABlfbeLuS/OxETsdl214sWCEGucLw
x9z1erb2m5xUZY/FqvCX4HzFpH2j3DZfKF4ylibQWV4jULRdnqcIacQ3dKa1uvHALbUC/JDughWb
mrJSFot31w8keAm9WcbCRdDBAQ4rSGrbUmsFxwrZ8XSuxkqloICM8zWWQPLi9fATPiLPSCYAJEFp
TqkvE3ecFOxT0iVx5b2LJIxb0ZeyB+1TxQRdy0ClpE+8K0MnyBgVctu1mMsNY/JuSMhyiAoIYXPj
e9hBsGl2of8SkkDdAlpav/ghzBZeZduXfIbyV8rhrYui0QG1WJdae1eKmoFOgvqIXb+Ap9fADx0Y
FKB7GAM7CCSxjxCI+sLTPmfox8myYU7kTQ2mO2NRBtQ/StJ6JoNJUvTYLCFgjATET5Q9OmS9CFRE
1yu61G27X1mPRQhROrzUZVUscYqg2/lxgBmeOrSVb3sBgyozQ+GN3wwUzdYvWwigRPhbH3cpmZco
AsK9FPtOWiAEbOprepi2eeoekDmE3Hhd6ei5XiLzGBmdXBJ/VFdQMjmMfmpfYiQbsuKiGxe7U3Wk
sqgI6tR6E+6rM/3T1AXygSlrOlEMJsxWBz4GkLRWf5bqPAlfB19sq97uEZAwPall6y5NssENfo3N
s4S/Pl5nJL5JHuUjneZ8JfaqgQb8uqqazx2TkPgMMhpzjTwFTGlGQJ9TA3xCJWbHQO0DwFLQTEFJ
s8KjuG0ep9IYT4SL711ssBAe6hie+v0gkGzwqaiQJ8KCJvbEoubwgHyCckfGJHmtF4wPHC/uRrhW
AQ7uw8s2SeRV6TD8LQO9Cw3wq9V60QUZYzAUOmd22IDqU7SAx+M29yA3GNtqbqdUl9sKfosX5YC3
6zxA0rrh035LeNkKZgBqezGcIzEhmHZl3ajd7PUHyYeXwakOW1Fv489TO8UopJr2ABLYcqwhH/uU
WGpBomEGACE2LmvDeJ8UcNBKue+2vGf2XSfdS13L5jCCyrIFA44A2tdpjajZfsdDW11VVveihPvh
RT31yFKufPnGME/Zt93aJWIB5f0LatijDog81Jq+x2sfAjBp/Tfg5iSdtxKn+VTVe8BMnhIdQgdE
L7sXadfoRU6ufwyw66VoKuI7srkgbw2GlgFfvlfIfchJoi6maXi3XI6ZGZq7TofHBB6se0KrF+iU
b9eksnvIowZRn+9V3TRzXtRwgoUAYAFw7GFY4DfaHKUavV0ZqtNU+o+0CViqQehOEz0M4FBM/FAx
ifEknFCELmEDVhKEAiyoDVq4bjDvVZbBDAh3LLa9D0e56yrWrBPD5kC7oiu4AqOhAM7r4Q2pyepB
U7MAmvfmIcxGaRFUwIv+tok22PMPcB5H6/IYnFPl1jLEiUMHjQQRYLplcmh72qfx1H1RK72uEnmi
oyNiRg7FMZ47d+oKmASwDgNphI8qCohb8oSkIXIheLqqAj5Q6Hcue6PVd1SK8RcU1gRpIQ6QNMyM
Ug8GchcVLEoxEFwoxkUY8GE3ACGIadICY11xHuM4vVQbpo9bw87BE+rYl849hGtws1T8m7fgZ2a9
0UM4VanpvO+IMt+hSJtvegLQ1uh4b2iA9AeCSAhMuTPm4kGMAbtRa2FebQiRNHPqrgbAgbFBtRSC
0pJkXk+6OweDKeGPFp4AsEQOJj7uWs2zJQYkzOETtEQWCPriUrtOUAWQOUc1KI9luNKsa2KTl3q7
69hYQMPTvhWTiR8C7Z/qGFN84i37Foookcj4SsItYub9Z5YYdK1kegAUfJyTLZ0K9ToH8nFbui01
wwgfbhjeAZb+3FY43wA9+WIeEHvfAHxG+G6up0Fd9Bj/YGyBF2P236cBJTiYznHKIWXeK+SgpIFs
4gwjBA9YBCNpMlH8YXgRyH1RVcH53pfRa7fxOYO2/7vXlGWmQG+altal5fgFgVoY80gkYk/IROl6
YNYl396Yp5ZcgWniSIJBTLxhv926K4aCeBXY7GPRuGJ9im1ZIkFmI+Nej4HB/Dta1xTmQSBRIDed
aCz3BNz9MJlBGYGt7PhahAX84hUDV44uA7hedt6w7Q2yitO4HstDuxB3V4Kd+LCVVr+oNaJSwF8X
NAHTFi1oSYGKa2FW6n3js8KAuYoWTL58rLkhbcqIYI7t2lkLHKW49bpZQzh+95E++mqisQhJ6JbX
ZOCu3GPoMCTH3vH5ujLoY3e+BMcRDjI9COwyCQ6tN6kTxQnMBJoZTBDHkdqjVzfJgViu6tQ55K5i
YK1rLliigi+FHzVNGiJHpsyrIBi/4zY2HEeExsRKbcnXETQqzCbkwlbYZvGiFK5gq9pN68zfksUy
Kia9heYIHaN/PQHWw20kCIisvPMYolGc3sdb2XQw3/ara2/G9CQbIXE4zwR9HARnxQMWdQgDRzDp
ayXwLSuZ9yMd4gzEmBlEslii8oW9feeEhGMB9BZJ7z0D63joIahF8ArwOvCK1gGOWVSfSeiQpOLf
DTNgkvWGqO+99CFtXyYG7kMPVv68L7rBQ4TaQsqjH2AmBq7alq+hpM9zEs4IK0HOzsua8HHM7KZx
lzgdgVAiBIi7tI+L6LJsgtkDzc2M+N9Kj1jpOLo4erulfY74Vj5DgYuFCs0jf/Rji2Msnmu446mo
ME3mpMRUoJ8q3KutdaKUZAGzZuPQeWxDwvLibKAFckRtcXE+N2+8GsA9MNrvD5jMbctxpmz4Jikv
39pVmzukDq1vcQeaaANXzABrWyMWmzdJ+DKP8K5OGz24PdJ+uxnFtuM27Vego4hbSqI5Ld3ifzGq
TF6YTLAfNWFRYd9FSLnLAhiWPSE9B1ywEQsTg7OgWe8ZH7qvtWlbbEvFgFHHAsuhy6VDU5AyNxq0
KwsLh7wug9XsvGCBT98Yb+zNa2X4iADWfgLXl7EuLU3YS+R/wDQs4wtZsXPZrenxLur1K2IwgjF1
MJOZEANl/HvW8PmukGFbniZc5b5ZUR1AJiiJ2bNwrnFerlEDRuS0nNPeYvdFwlrubiMQKsPSvmie
ZUeHdwNT/Zs6YH53fs36EIuhGB7bis7nuCkVrtmAcV6VhZhx0axYJkyRbBehaJmdK4IskSF7g4N3
vOGL0/KdTDA7wJErYZuALzT1AALn8rsubXC3BD2aIDbDcTJDjeBeY9cN4DfFXKPBnhH3tJ9o3zxZ
2L9x4etWfyXLwsCvLcbh3jQWDarndNeLGFttkTeN9r4OsmculZsH1cZEi4jlcFLoXG63DSWpc+s2
py7ctssyMDBpB2uBfGpAe/SF7whUPWMjpRMmtlO9szWBwUNbN5jVzvOGriqUI6lzBWMx0KaaONih
9cV5odYKngYBbcL7AHO1GOPDgT41GwfNxJ/iBa3a3IPxBdlsOx9UhDDXnNCxPxrEnBa7bYYVOZq8
yD8i6qHwd7WqZrtz0VzNGLpTOGuHDejyAnLY6plgJsmR88LUHUfd6gsSriOYbW6d+myAzyo46UGr
IaofEVaVkrF23+JgWtQeHm8aRb4x5D5Wno1BDOeNwukx8noX9uP6FBEE3aQ8wddEha2HO9+VBWaV
Z4vhAzz0eLv3iqC5G2ebsNTZycNIFTkt8EpSFNMCU8/Ip+IrXHxScOMH9GtmB5KMLVLoZeMXCe8S
k/IOR9SuaCRddpMv68//jPD9DayKJh2VEjrus0z4AyysPciDbYuxwob3WcTYUkB2iTzQnvT6Gyri
X8BEpMx5lMJ5F7IbGON+mGCYCOb0y/lSdgQRYGiDGoSzJcj8OVoPA1jb+X/81c5fCrRHxBwijucD
eMmXqfHCHuA+5SN2d6nsBZYAXkpCfke6/ctdjAEXI04BMWL0bKjx4VJBsPJRqQaXKuIo5R4OOB2i
VAycH/7LuPtPJcuf45EP0pkP//l/62N+GVb+o97m/+HEEurEnx7wXyaWD01nvukS6/t/xTQ/fuRP
MU30Rwi/rR96eqRDAa7+98wy+OPHuCWBJyCAZaB7/55ZsugPEGbhFAJbWH72ocCD+1NMw8I/UApg
xUL68oOoS/+zmeWPtNifwWVodigMtHD9BJ8Pbh6/jhQQfWciuwCm6gipn1ElyffF60AWqlwIzAQd
Vbmm0xAm5c4Hz/Ee/Cm37kPrD8BHfYtuSpEVJCq2KHVQcThDPIPx1M2IGn3O1KKjL1Oh4UNJuCPX
KKXNdvCac8MO69uB7jG8xbR/88sRjcqMN6INCnRzFVC/hQZ71qOa3msgbk9FPPsdOtxuVjvIAWUg
QlPG9zyaqgfaV4D0zBggMnAZoJIAURKADJjlVXzltLVBVsJFp0rl0LFZTE2A4qa27TrBGlbWN0sx
kUZMYTD52NslYrzqpPSvO2g4o4wu0ZhKNH3tiaqwuFhh8IQSCzKBz35lwCQtIJDQAK2TzjsOYA6D
KATpQ4wWwBKoWAD5XrJZjpeYGreXtYUvqoBHiwLJlmps8uChgRxpHSZtO7uYgAIrLcM5BZ5PYnxi
Xs87C+f/1wpurwTiFwTbHYak5yYbEKTwSh0b7gONRymGxQNlattqwFdLwNp8Qu3x2hYh+8T9Inzm
hV3f6iEZbmRUGrDWbISkt3AMFNg6Xad0OtjqOugTlC4gK9EOLMAEYDBDQ9UnQJPmLn5OigmiBHAM
CXob7Ze7hHhi6MkNl68t3DBYcyF7igMcfKYEuRVtrocIJtXlcarGMk9YtpV0Vzb2M3ikd55/2QHg
MrF7gU4kOtDOzdeuwnCnQKxfCLSBtjzHqfvFEfoUyxI6Euh8en+4AXiVDhuCW8N5H7UIqFmWR08m
J0X852b6VvXr7XBmWJff2IDSsPBey0VftqYUGsqXZT7fYoujUR59Q7x0ZcFequl1QE4lMLHrYd32
I8MBSlFDga0qAshohnZD5dvlKz91th7AFrSgLVKkSgJiiKXaz3V/6eJ23FOcJP6cDHklYUQsipk+
Il8neIga171X3nQMLNZcvFqbKY4URBz5/qM0HFobhszg1eMPyHOGnq2f8c4JAk8UAJYbeY0YLzHZ
WL7TeryK4uoWecT9hf7Rsq/T+jhtMUam9W6Ry0kVZrzmBlzUAlMgM6ANvhzh8zyt4z3OKOBaLsN8
6SXxP3vb9QbRUZ1kmKqnq/cCrWoOMdkLuFF5O+JBguBG5e0GQMTBtTSIE5eXdH6IoJogS4vSqBeV
B+dG9xYxcyfd/BDwdUeqCGmRI1ZIkJHWgsB73UThLk4G5FoWNxNADh4yTHahrEKeaRlHFyhtABvO
hSDVRXHWjGiyG6rwMp6qLJlU2nj6EAb1kjN8FtaPh24GlkmeVPNOF/nf7J3ZjuRGmqVfZTDXQ4Gb
cbl1p+8ee2ZsN0RERgRJ427cjHz6/jylnlZquiXUTWOAmbopQKWs9I1m/3LOd06OL9fJ/Gx7cgFL
9MNnomxmpywutiPeqVDvMyv5kXo4cRIca0CECCXtxpfURX2KGdhPH6bQ+tbqqt6lbvhuYDHjp3Ya
y5knIkVx1tplZOR3U+gONPDtN8Ck45q4WrrGEtR80NyB9N/GHhrd1ps4qKpnr+/Po4seavZCXCdy
C1jFPvReE41oZV0D+5POkL2B5B4yA2fg9CkG1tYcrLZ9lynKdpar7ZrYztvMDS6EwzOB41cL5NBd
LPIi4udYbq1M5CdyMfU9BqRoascX36iRo8nxapbetbPkTygrdjXzYDo/Y4cd5iCW4KFcaO27iRwM
FkvLjZllxxD9ZF0Ya1w7wIm64prBxTsY9FVnUYY3eSZA4ZEnVK0408Ntizo8H5W3XWIe1+6Z+MjX
ttS4EUr5UJHG586s70vnrvGzGwZZIjPPSR7smrH4pmv/2q+UKzBz+FC/GsyNvhzvyf09uEG/sbpb
DAAMS5L7yRvPqs2PVf82jhV3UDeoh8JfrhIOfTZbj7Oj7u3pGE5qOyr/O7DBqCk12nSAm/1OQ8da
Zc2kT8ly9i8LHKNElCizm0W2Z3ZSZ/YCbJB4GqduO7d3aaNXtWecRblswuK6sPelo85TCsAzr1mE
dkwS3THxI1Ib0ar2/qYGUoTfbQrDbhWOipa7bej5m5lDpShpXaSzHez4q9PiIIN8n01+fKqqUL2V
wssj5nZ7mIg3/ohnY0GWsc7H8bs7MXVJ0dwjK6R13tQ50vZu2mmpdjQm575wd4LdJ/fq0t9kvTh3
8Q9VmGdrQoRc1fi2y02ec9ZLvVFDuc5Sm6Xd8N5m4mzO3q1VK6Y6KGYnTR9RcPK+L/YhJIfZ14SL
4YXobk1cJ+RGugHxEE4XWU26D+uSJsEzXGxlS4/eDxVdvR7y7iaP9Qr50dqnj3vLmu5Mnf+8dGrl
MvkpM+s0zDnOE2w+M4Oduc+2LQ3a2iIE2C8PLLo2Q+J9m9zCfgomC1iCfzYwZGZ5c1MOl8OWDun7
oMRLsChU1N6PFog+kqv3RQ3bqTPqd+UyY/MfR5NUF7guK8RbYMiDYNPN7tYpQm5eVT9fsn2iLjNv
5yXxonm5DWnhBixypuQhqyOjTpG8dpvAL/d0hpyC2VvmqTebmQ3d180S2Fd2r/cth7llIU3sPXyi
iJiTEGh3MoVkY+CHGUPmUdmzAgqx9Pk5YSlyB5goMuZH0+w71mCoPq5ZKiqsv0Ju0N4LFWIvcPW+
CgRPKi7gcSn2s/PcxUlwUos+eJO40r76ElxrubWwwW6xvrrZWswTGynu0pzSPrix1JOLGp/78ZGU
8mNSl9js5vCuj2+DxH/SMj+AxdyWoKK1fg+sDNF6rU+t2WxYma6NJN21TnaUYfJNDlBybT2uaZK3
g8v0hcIPCW81bZQ0n+C3/VB1E2Wy2SvVXTMyZZLLk1T3h3xmZrg4YuuEw0dCigY0juyK3vrIvvMW
26rXMqTvo2m2vgkP/7OKp/ng9BDRgk6cEyc+OD73QUn0stpTbqWM628sz4z6PNwN1mjeJop7Hr1y
Zm0W+VHHuGMQVkQJHbErS85c/VZ6Httu3uD8UMhk2+Zi3eavjgz4W6qXBoUcy6n7wMN3PL86QObY
/6y8ZbwDJrWRDHWq/EXgjtALpiydXbdBtR7Tc9FzFUCCN4O9J6yPwSP3hAM+H61zUVPQAsHNpOSm
wwhgM1LrnK3I2ClhNrcuenBD34aD2PRGjPsoZYHrcS/Xj15drWT2sjRPqexmRu1ZeQOhlDvKXk2e
u03meZ3n9aooZtbkRn2Ngc/H3+P2Nl+ZdwzShNq87JJ9ZrcHaZvRDA8qmE8Y559VKx4Y4cZPTIm2
QSr3VCV4xS0qUosYa2OTslJKaAjcbkYDO26b5GO0XRb6l70I0+yiW18uV+2QVcMLIb5vU6HGNj2P
n2fPXWeCgsZsuTiJuw3U3UTdfYcgxIuAIiLaZjjF1Chh5u5csZR8HNtPw01QWBD+fmKdvQnjKgoL
BkqSoNPmPQDt66VnHz96vZnDIIqhdPNx7ErUlNVnzMA2L2+6BldTX586s0ieWZfsOqbixczAzk2x
jyNdV4a96V33oQgptvoE/E+3s4pp+HRFwLnTM4Rh4VQL6fA1o0tO6gRzFx0G2GlvVY2ZTwvx7LDX
dIzqNpP4SFq7f8ymtj0InKMosCLFS2Bgb7Jtt5ge+b3zUOFBWfgb83Y/+cjltQF0ktdXS/HGclAY
4Qq+QKWRCEz+R+epCNbIN4EfJVwaWo427bnFmR/aft+sh4rGafG7d+yha207H8A4p7sKkr3TXvzW
7nZO8HD4n24wv7YKxBM1OVY5POAySK9mS+yzeRB3lR7W5nIiWPqzRFYCeTbSCkdFTClUhbQQrG3W
A08QU7W9zWTOJ0O5VXJzqXds1BWdt2yH1N5OLXJ+zRclykOq36dC7wvpXEnMcn4T7rpC7Eb1ye5t
IzJE6/GPOCU91Jm2iTOtZeGuJYRPgB6nxC+2nkIzkQIXGO/Z4pXlPa81XFEmr8tUPHpcOvSqdzba
fnuw1gA2ryReSFaXezfJt8v45WQ0FSRQqM67GhPzHHBYXrvlsBMOveekbi1Zr2UpsUo7eEWwhUad
Reqkl75Zg7FqzcmJhLJye+WMZLsrLGdzCD9hiY0HZxEYZ8QZuc+rnsdyn0h/r9smhrCe9JGzGDeh
P1D6mDhE5XPh37O+YmtgklaOJMow2pUpCvXmsIdt/eC2SrJ1mR8tqW7j2PQ340ImxKpAY3Yk6ioK
kurKaSDlpgNuNG+mE1dfS8LYcC65tCMmjqjjc/M6pvyB2zRl1PVFs+paeZWwr3V0SYSg24FcoNHM
bB9lyDC9pgHnuY2RcKFULGmLE/MtzyXHgFOYrOLZ4hsD5Y9TsVnt1iX9x6ysMJosMyBkfTwWNl0g
3c3ZVjyDfcbSXAzdHjUguxVRPJSzjNuNZ/AABzSpaxeowlKqYmtd7g0znD/8vGPU2cTqaE1Lf0IK
5KyLpDY+jZCwqcwyznne/mi7eOfY4Htp13bhhOYf7cPMoDQ5SQdnBHmdDKsbhDRsI/XZALiAu7ba
jQO6x2lcDdo5icVEEoRVuwuuBlc9VfO8L/FvzAFCRbaVwBnQothh9waKfue3Nok8VgsNY4FIL9do
StWmT2R+S2ImICKbav0iiMHMg7tEebs5OPcxPhcfhYxNnepWpnfImrum2yHP8zYjk+6wPnjz8LVk
h8t3N2wXAgkZGuPJ40FScl5Y1Xn6MUV1wDCekfVL1ra4xbIh7gFFu7G9x2oIqAhzu4q3SDGDcnUZ
XwaIINEarAw9GFRfS3gxRE71TD1tze7NUJf0UgW+Ld5/ZQEmSYs6vDYHED8cFpa+GuxgyA4lNetz
HFs62SdCx+bOqz1g2H3bNjdjqRsjqpfCOsdswikzeFrxcVpWY2y0Nfu3JLXRF7C45gO1QfU/Twud
xU71ghhEVQd9zFtdWByljQmWFkdpbW8QM9Zy3aaBfVthF+fl4J82eZv5gE0AI8H/n1D+Txg9fzuh
fKv+x9Wbyqr61xklf+iPGaX9G7pMEJlkhdjMoC6TyD98FfZvuCqEyX8IYwydy/TwD1+F6/xGbBWG
C6g/NiPJS3bov88ond8uqXmXLCTmzpeMi39lRvkzlvZPE8oLgShkMAIZUWD7gP/464Syl6KyvYne
0Pd5QipPZ7swuEBgqi6IakSOOzt1NjGjuBtjFDsLop4r+2ZLnuc3Iio3QzU9UGrRtuu0PataPDol
PjennIE4BF2xScM2iRThCAeviKcVyghsjO1Yo3ZiIQ4u9LOwoULboyPhveDa06b/5ZMlmo1huQ/C
6slPCvp4HVAoDtbD6Jl7A13IqmVBtGKPuA9ER2U5EGb8yhpxWrFbYIDgxt/K0f4dF/Ev/cz/XzQW
QVb924egect+AWT9/Pd///27vyG44+ePEYicskue3r///g0r+A3nEGnquGj4sfOv/fkBuPy2gcoS
e4fs3eV/+uMBsP3fsCiZl8E9MzKAfN6/8gD8xSMhmEuT4kPZCCwRvDJi018fgAntcwIWCa9xMZbq
Yiaalr0P+gebX1PiR05yTOQhbZNa+SN3QKShKxAGmM8xl9YQF5hydMk/sWMB1M2lsMCkXmaXK1ak
vruuZxU3Uc1uEDsNXNrgd7cbe53/yhv1E1/6H08xbwLwF2JHBPQAAy9g/l/fRDObHTq38WvgKBrv
+EsZ83ThhNJA92HHVVouyGw8Vrwby3CWM2vGZYeS2v2MQ7tIXuKKgfbOUyWDqzpY5vwp8YkwwJlZ
4YfIye1DfYLn4m3g1KI9aVFdULTNNczHxlcatbUYPOZji60emouaVLpw7W55UC34SYRTjxt0H6LD
WXRRa+sFMxPlbUvkb7WUTFvCwvDFRsJQirKSQmOdWU17a9hpGKxT28CEALNLjStqLN2TcIy4JGKV
zVTSm9tqnZRZrHZ9IKovh52/0xM4hTEzs7L2JbBzD2q1nkMG0IpNPIvbsKRnKJhXjrFs0tUwIGTY
ZJ0PmqWpDdNGm5SeEa659qaoJpKrzIbOxiGe88WwazOJdDcOxgMRYnW+lWIMveOsp2neFLnMvmUY
QjYJYpppl1bJ7JCCrPgcWY1XKRpL3epX/rSRrSgAx+lbSpqlcRe2mshrvEkm1Vtam/eybC1xNaIH
wfLfd1MOMjRkVkTB1r70pmUzOxg75CVoztRHi4jZf0irirUBDNwGttpgjnotJz3RUmdFsU2DmVFP
o5N0QYNvtfk2aA081aIlqgextBWip+kt+rtp7IfVUPn+dWI6rXPvL+2YIZDNeBe9tJuXekDmTaZ1
bBOVFgB2rYEDHpuLxmHD/jzV2zmccf63yajb6z51GoQNU8fMCNJjW24cMZooTjyvrgGalMvRt1v0
taVZBM8IbuwwGsfLTeGIIX1KKx+dbOE2jMqJ2qy6g5F0elqNsirblykr5VfdpAVh07BUrY9aKH2L
cGqR2P1rg8mlXblvVgsV9sitOsXbuOvLYN2jMZo3HYCwNlI8U+nGrEWSfkeNOb1TOAFuq22TXrAr
Fqy1WR43/VrE8WDfLFTq3jHRBKTD26q7GSvHXF3UsEDggPy0vDE+3RHx9KnWLQdI606Bta0IXqEU
a00rav1pNB4Ktw/cQ2BYPGw96YEI7ks0KdthtsAmIefTt9o289lFq3F5FPtejReHthz5v2i4pPWr
rpGU7LHKLNSudYrjFq6XU6flB3y6AqZMj+SK1srI0XnIVSOogB91iibFZW2n+YuXUDcvQZf39k2R
Yw/f/v5zXew2Fs8DwiQsD0bO0fD7j05NKVSPgC37GNndUhE7mU8OT4dX5AyIuuDNdxOkym5mQGBV
YyKebRXUwJ5cCLjAfXxn3QjZ3fGZXCCD6ey+GH2cnwUSnRvPmmjgCpm679qY6JtwZn/IvDD3lEry
lCacumNni8PARm/tVaSvRUlgQ1Uoqy/2RSpaqGiSrUfq3LVf2GwrQNhk6VaisZ5XY9w7NPammDaV
jM0nPVoDR39uAwaS84tuAv+aGXP1PRwR63EdJPXrVJjhqZgzfAWzUaUTE9jBZkJAlpWq6+IRY0x4
aMVUX7FUwOhRJo28daa+Qc4vA2ef0NL5gH789HuhxUOQatQ0dZplLGXNse/vAnsaBvxWU+2tiCaS
Np9PBylnuMTHrz1K/AuXLkyiLrazhSVSktmrWbRt1Fj+fJ/XysAdNo/i1rPK+mwFDd+BYwzfBs0e
qGOOc5x9LdcBTh/k8z16wUSo7H5u0lzzGQbzzVINLXNTeA5ArRmRFHAt/F5ezzaaSjkp3IM1pIRF
xAwJQGlVxmEs6/hJ5/JhWPC/9+2gzrz7IhqDYXjRmBco4dj+5eGUr5sCTiRbDdbIfcN0G+NSdVxc
HugMKvVEbxUwZ2hC2D6EffDkSmtsp82Sp8WlmU+/0JSWD5zY7BOaOPSY2zVduzPDJOcf+GV6M4Vt
mIMob9UWMwzz/MLFh7FOuRNACbWlPEN7SNILsWb4EaQF4/zFByMchUiL3+oFKaRVVvYrouuaoZ7h
t+9ZZngmcERzfsDy66GlTFogScIO84jFVs8oyqUErpm2Xi9FkR/Mrgx2nCTDuZxyMshQDh4h6LcQ
svzlFb1Wv04Geyi3LU2rw0RA1u9cjUyl87bP9lhe+j3mIkLKcBGyFEYubR+zi5JnD6rSQGs+8I0h
KM3HD+LM3E8vHb9ic1FXSVGTA0Y19X3GxPkSmLn/agSaWGIMCe99NTELkXMWr5UZ09Ym/mhhG+kE
f1Ue+icpWfGfzGJs7113jiP6GViIKpyaz5n5+Vcgu/aWE75lnsOzd41Lsf9hWb3/MKRYg9VkMZ+v
Y8hpA2ixJlKFXSDctYO7xp79t1Kx65GGl91zYDLzypLlKbcmceoD3JJ10MRXQZFjyjIX62mg4tra
XdffQZoL0Tb2IcTFuY5KoN7jSx9nFeeHHzL/Btm3fCNu6dI6oMCnHOtUM+5z2LfhS01RiUCaoRYM
pdyq8OZlKmABgA72ChuA95LnCw+7vYzhZXDOjN3AKAiiF1bbV9BPLDXk1HSPgfK4+zkOAhYkCLq5
T+KF6WOG4BM33shIone5jOXEj4gWqnLAL2USdAO3Qf5EHt+IgD1fxpPLaNuPGjOEU913QEdafxQV
tI66N+/mOuj2fV+Kz1Im9XFJOdxX5DVqD3Ima+1davlWul7sOSs35JwNQKM030HwHcEq8+kA7isD
qMKvOeZICwme7ZYXjZdESMEUS3vunjFHAieoG9NuQxGUg8/i4YosMkxAacWV8cmQiPXwhDY2jpJi
Dkd8BnYbjaEGN4qFbGHAMBIvruaGs9syLkAUc7ABRLRdOJwxtg1ZlMcKrzgCFM+4nwDsdVE94mnb
sEyCz1Z6VmERBeZar4Pjz/p2CGdzXc6u27BloxTiDjCxmFTTCPNU4YIZbj0qpexsxdrKef5nuz8m
Ygg13wRrsXMow+45m93mjhs5GI+oai7aCqoOuQKKxM01q6b5GOZeFDuzxoq6yzUTkq2vHa6PAsL8
3pFTmezkCPUJSYlPONISMNGeJuHhcXRQ1QDQkJ51V7RuwdolHMdbMfklJooUbtfg5CFD9SEkToAC
j2CzamLScuk7OEwy7zTHjTBZsGm5d+JE3tuD5l51G1d8URxde5iNmEEjbvePltNpFOHeQlsdItHR
/CQzo4R+qeVpymvnhHelcXcmGoSciV6Xu6e61Pz+DbxKqPRZEyIYps54wXGFH8xdpvY65w4Fk6Lr
OzcG14I91GTmDhaFokMDFu2j2KAUI7zLRQYc5DMPe0HrtqGfoVhHxpe+KRJqWewsXMssG/MrZQ3e
ZwIDbzsbKG5i0uWyjZaecZ0XZfMaWgkzMIlIjm+jHTwEnm4zAWvrSQxhG12hgulAS+MjWDICaNOO
xK99hZtyxP6ICJfwo6mCs2Yubbuz/cR2VsMijLOJ8qiNlkEY1pHGh3CDxhkyeLls+CEYVMHzVIL8
y4Q7K2TWWfDYOqTL8KI5e9a9FzZQ4lLnaDeIO9bIRXl8lVfxMlOnth+DRlbnsNJ8/rPTY87x8W+c
vfHS3yXm4H53+rx+cYtm3OV9KF/dzKGYt4paf9i91d4FbZ3PvOM0dg+D4TkHzC/ddDBRVuRrMQzm
a0xQA4uXn01AWljaBjmZP8oEgtBGhSRkbscFG8S+xxyEIpUNsEGrEsPMmaz4yxFTdjIzUx+4/wOk
6EF/DrvqMuszUHEzgXQWJ8JxBaSM6q9bpwvb56fUUsvjYM2Du8FEtjz4rPA7BjSlcyrIVPuwnbju
oZXrALwbvzA26q6F1YXDQljKsRErjKyw7EQ9UH6PK4PHnzXUlO1RytMQpnVCxmfJ7wLGdY2J0FCb
xvfTQ9qkH8LrL8jGTB946CY2YEEC1VCZJV9yb3j7NCNf2Qia9M5FzP+p3NL9GkZh3Jdhpl5DnYYP
yQy6D6q2E9m+UV7cOwuOGlNVUGt5fD/jiVxwEJOm89wPSdWs63RJnagCYdHuWjX7L5aqHXIQOhOI
4aX/YveNkcOrg3a+QUaMNzKt+21AbKG7IlJUYbQjAG7tVA5kL9utjmzS9Y7LkgkwPWUAJrNfx4SY
NivP1LcmlcdOhuopwxn03TJs72QrJM4Z4tj9glyD6m2Gc9raz6LBb7eC6p+erLrDxEVxonbebFe3
tnGhtfFrz5OddvVwQNXebdPZGr/rwvJ3fkIB35rOti7FeNP19pCu4s4Jz0vhf9TaMpZVHqcmj2i4
lKegyuS+HxeeEWyiuQSwaAfHrNb2gdvnE2dR8uEZ7bifU8vZBByqLAVrwzub0lfo1X0vQ5gGxxAg
UdGn95ySxRVhtOWG1NeQI6Lh18ldH6K1cxz23BNSmOc6C2HWdYlEmmFR2mL+WZc0flCXR3VbZlm1
SdH3X01L8SkQzG9HhEIH5TnFyZWGvR9jb51xobmb1jLKz0CSbZJhY7phX8lCTCS1ElupSkaSBJT3
127ddXd4SQnrayzjqNCqFBsc2lSWg5/6LFQTIGKqbzHtF+GCLt1AajbEXYEfP6jlEd/seGd31duS
NPpIedHv89lT52LwTXZYgXuDkrJ4HEtMy/DCFABPjP3+0yT1vEtFzKbFstG8qQBiCvoHvPw2v89D
3KjM2etqCt/dKqvvq87s+fIdFrmNSov+ZE1FbKymrDXDDSD18atAgHPtW1Q1nJMh22rVZPluMrz5
3UewwQK2aYaj8MR42/kGD1FqLxz3xiLVh6lTIDhm3i8Us73zpPrLPkMNVrXLfV+/x3mFCUtSdfD0
gvcnf8GgQeFnvFCTKzcxsWBmw4MblORxUqjLdWoCf3fYO0CZpG3aNE6VuptucEe4avaL27bWqZI1
K7bKQlXRTtLbasMApm36O+I3q7UlJSrs2EgOmv4DNJ7RbKhRuFuV7GGX4YI9tHNKb2Dhjttj9LG+
697PMGMYnsg3Xs9r1p5lPTVBBakcab1mHBXmt4mu21eRVAALs7yrv806ZiOZ9DeF9nx1mBTLMYJH
3UF+U9UIP80PB4x2gycnZF6jEd/gQmKfr8bwsTILhVXcnHZzlwCk08kEu5VygFWYlsU99eCytSaH
4Au4tOo9F5WCwJooJmbt+ANBHeHCg7Ns5swodmOJZIjK0wgIo5ncox7bBubXaFxzAbbvg2Xkt6hd
27WKx5oWbJnQudD61zuDaeFhKorpUNMk3ZXjuPV9kjgiP5mL9yXrG5x2wKvxepUnAAXzylJxurdY
vh70sKR7PK1cfxTrw4XZH3yqyZy7tSCUQES9z056PeJiQKxlesudv4zDc4vdY18PuINvZ5XP2zrt
X7mOywf8mlAa87K4LclVHHi3u8EYeNADL2edP7H0PS6yJzAk8YNu2qBIM14XJdrnoOyvG2mXrPkt
DwmDnz1nSWXeKyVRSS1gDLFGZC8hFtm9kbB7lr7xAIdNrySjsnlPzYyjsHcMqm365Brlk1eeceLn
B9rJaofC2Hs1EDqBMHPSK8xQEYmdnkQfFI8a67SoDsx6kLt09nwYUte47yQ3ETWP4FFw7i1/GI4M
/ZI1lBG1VYbhXsVuP5+xXhjpxl56JAFh52B6XALYSGhLhuzaVKH1Eg9UdgTGKbhPuVGfwnoENTo2
1aufOtRwxfxllXratnaRPdqFM1BYxfBNQiGPGgjwVZ4s3rXtF98Xg+ofkMeHXwdIEbqOJwhfcnVT
hNMKrVj32LtVmrFzrfrHzhXGsa2C/iWozBgaiJPX9q2kjtCvFekBDGH9wSyiPh7kENEPeYy7pizB
P9iULu+RUV/V3mZLyTDVL7h5otRsu29+if5m5QDAWNjBMwmK3cxsdymRtc6qdYAjgA2sTYMkKcP8
PhM3FbVjiogtSUf3ZOAmYUKcpd7tjIzuGzcuEEWvyqil8DsnAm5dwnhgpBkhpxzrfnPq+zpOI/bt
0l/hdGShjuJdg01BhCCjtlccM9r1abr4TgOGTyBPxn+gQP2Knfl9Yi5cQTikSwwHS4BfJ+YI1ePJ
dsJP4BDzkZg1U+xBwWB3nOukX7v1AA8Q38987edG8/yn5cgfbo4/87l/Rc5c/m4PxJbjAfQhyvbn
RvDPWKbAG7sWLdtbQNjiVRY6wy6ZLQzIDF3hTrfDvnaK4d6Ic7dEtWH8U8zj/7nyCCAq8QpgqXFx
IWj+9b2nvkgN7V1Uh6YF0rE0KyDNaZhl8w9saGL81kBjAsVlXkCU2jDNdykBemyVz3RzMykIUmtq
/lZGs8h0fogHYy5O7N5ieydSuzQiN+9aknYWiHKAEqRj/EP48GUHC7aEG6m65KnwEVJ3uMDGgiAU
/NcFSffnj9BIPYthNsJ5eBW5t0sV/EhwlhVOo3FkOrfpc8siKSTJ2emk8H0o3Avrsqox4N263YX9
sChDj+RyXKp6ozW84h9ASv/Zi4RGZQqqHn5jvM5fX6TjcNj6cVusPMga447Mb68+4XDldXFx3/Xp
lH2Gec+uBpkBH/LPLRI56DRyNkFCHlEZCXnDaBBTQuxnsYT/8BBctni/fIz4lwT+mADilU2wVnD5
mH+83WeMqomq+V8MtoEbtTC8+oEcrfvfH7rO7uADoD9tvGvODdFtvYx5PQRONXuHRHdLcR1WqdY4
IuYez0SnScWKirbi59Jph19K3CJaOBEv4hA20U+9F1z9/SPkXD67P/8AeMEXCxtPkS1MtPR/iRto
pFiKMEWKZWPsdImWmYvgtUha0kKMmQf7rWz5vqPJSN38KrFtNCEcl6m8TmaPNBVBlIrYF0UDKQi5
a1YAoKUniybRuUTuXhRajbxsg5gEpDBM+tl+FAJOBqbBwsNQCZ/B3bbUzWBrSloNauk2IKS8LrFI
8gh80THJe1xxzFqzlp0J+r3AeGvSKZjupi71voXawRnp9H1T/8PTYf/quiPv1nJ9HgAX9BtJf95f
XXcLi4nSZ6mD7TfV6bWRBbQ2Qw+tCpG3rtERitp1rjrV01CpLLPn0xJ6SX4UgHnmk0vTdsP0v0ML
ULGiXVcW3BSA6X4uT6Y3B+629ExhgGpw7S5qQcw5q6BM+KO2RvFDhVSZ4RQFapDBW+OV4KCZushn
Bvzm/O3vfwm/HqY+Tj+baSTBjvwYTI6lv/yE08maZzePYa4GqJqpoJM1AKHiUJplc/SQ9q8TE0jT
uke0uZmNEFnf37+An4Sy//gp8gr4kMksFUQuQBXEUfbrQ7SkJEtWEvjNkmZdvfUSy6WIRLnMwuTn
SoeP2XcPYeymz5lRAzQklehyslqJ/UOkogE034jMjWyGsyDZC2aV29KZhtdKcgnSfcbxwRgn1F7Q
F1GiDzmCiJZmF6uNWIxyXJV2bGwEkfLl7h/e3F8/XjbsDvITy8I84wdgQX99cwLbuRl7/QedSXvF
pAWRuD0UvHomBOEVXeQQowf2nWNMZu5bY1aME33CD+KNGQSQq6ewQqRcm154MzMZjcZZYijTMBHY
KVniIRxmecKszZlixoLsG7Y3lYpMc7KuMo0PgJEwY/NgdiRWg6oaGmZ5ottc0onv3ZhmaP337/gv
qbZkUtOLmhwrPkhsNF7BX06Wwqj9AjzXBygL9moOWw96iLq7zM5QJVTrgNHTuOU3Vl8VeNCynaiZ
u1KT09YgtU315u9f0F+W+5cXRCSOsBAC+RDSCS/99SsoXTejiABQ0U9c54d6aIwHKcMKy9FgxW2k
HW/+PrYjFmnRF3G2mcQcxOcwrDK06kPfwRhjUS1XeNTCL5h2st9IkI7XvkPY0nZo8vJLZYJVpWja
8moYq7Z4MKdA019dFpwcNM2L3XQCsSzzesIATKZ3P/8pkqCGYb05ErwzJ8iOo8QISArpADDFq7pv
CTAaO9o30dU5Tp2mpFgEYNxhgWKNDYVlcbIMMo6+WLPHimldQVGe8n85uTOsaDQMz2GFDWJV/NxA
2qXrJPvKJ7/B8VxrG7D2p5EU5DNsaiAeNAp5XOuNI4u2jiq/DN1DNcvLqt2w8zN4AOt7F85MhEVN
77PKQalCoCnDq8JEfYSLxSrCjdODj2IrWHhsy/h0DSyUA+umn1/sf5uY6P9CO6/g9P2v+cPruiMp
7z778Yuf9/JnfpcKGQFaOQ+5m+dZ/MxDcQkZ+l0rZwT+b+YFS2tdKMM/Pbt/SOUs6zf+AIpdy/Kp
Ctnm/W+lEG5ewuwCUvOIM0bm8y9F412MyX+uOKg5bcHiiLhi0zcF5dyvj6GBxMdkIZJv2dJaBMOw
ud1MdaGORg+4jiEyK6r238g7ry23kW3LfhHugDev9GSSmUwjlVIvGHIFF7ARQAD4+juh6r6tpKqV
fZ77nJcaKkMQDLv3WnOlwr7viAPekowASLQm08gp6fIVnWxef3l31382mF9vETcLFfGNlofmh8Ov
6xDb54Y3x8sZUq9bDET0TTRPX1IZOhTQZATmHmtm1Q/ZfvCz6FzbHjzxCSNCBWzxscq6+Z0t2L89
6bLr4e33eTVhgMsfXOnbd+PXrViAjxy7Iw9DIdWjlQeyjKmXWHe2FX2nLDXCAOjgHIT+ZO3HsZYY
EYdg2w+xeea6bl29GCEPPCvnE7uZR8F2LHeIUlZTXwkk8IpOTVYyUxU+2530J9JnZvOp9dS32JbJ
thZDf3YRFV5ixDb3iDLME5cHtZaOQ5G57rLuKlFCPAVpXd1je/Xuor4BXGg1CLwF6Ii/ndH192WB
yZF6eHVxGRPruhd3tcbCoM0Z5ghBmXvtuN9KBbpkqIvPPIhzMLx0+j6ouVqP0oD0Il3y2QJ0ykLc
jVHifqRFgfnSKccvheWmOw5lQoRqTRX3W2AUr35u3uu0+YDuJti1nNrXdpVdijoVnyh9dpwPrBR4
CYQLRPEQEaXlncFhOyvTagHQyE5e5tYDuaJjfJ6pJz/Q8S3WqCflURbQ8qWwnGM0YbbBQ8C9HrQh
S3jhPETgzr6F5I5uvWZEkz7l38o2BHs3hYb5wM2O06qVU8aCQ8eh2DanH9WMWkiXJq35eijstco8
id8x9Tv3i9BtJk4MXTh3VPQP1EvIvSAtza8PcrEBG8NH+mCfuHUDNUsgOZWpRFrtl18pfJ0cmf5N
UvhnIJJqWwiy9qJcmYdE4Ygdmrq7w0PjH6YeAvHoi29RGGNZtTwqNbU+NtM4rcKBtEGiXtUe232z
GibMhp6n70ws7B/sjH5o4SqsbLNQyKksehbOV3hhOzla5jG1vZKsPPQn1PnESxBhci+QtaYipUzV
TN/zMvG3jR5IZ9UGJmRyh+kbpT8sDFn1VH0q5GxBxonVoWkQVsmChn5ceM8cukn4EYQOGZSh5yAs
10IHD85cY7E1wrA9mso0t8XYPMXY7xZYlrl26s68NmKaxl0fxhFGDt+9JnEC+nLuow8Wl6Nj1Brh
eW5MNjj20+wUZ6b1UPvFeM0cVZHPMwXNndVJ/1oBdDtXSnfLSO60S2emwC7V241B7JnhI/FDKZje
1awmG1oEelNVDfQhu5++ZKZZPBooIAxvGYPArI3gIhMs1Ti1Cw4OfjQ06QMFOE1kTOnT6V/JprKx
uWhKSqvR5cxFiga3wkc0VuMMPa+baL96I4/j6kYQDxwWDxw2RvyXn6q5Pnp5+WKCCdyoAf8GRa2Y
qGGasAUYFwA1Mx5mKLUnx9Xe0wRSlzDJutrZWAtK+NpdQw3H/iICrNcseMW181Dlr+IyMI+DGYAV
Q7/pfS7d2PhhpkH/GKGWewFfhxckLhG/xeAC0VjEM+6XAvCoE6FA63CZdmaTXhTGz6VRZh9AueAr
Ds36GMcZR1+h5r2jAbuuEURn6Jfz+a+pZGKBNpQfpgy4ehgNB9sijQ2SZvB3QcsfrJil5WtdDS0K
Pol9oxtK/05T+edW0Vj6PqJduaeHHhUoKxs0kh4ZOpVZV/uxdejRTwy0zqbUS2l2LJ4qRhhrGsP1
WhJB/DEtFgLDDKip2tE0zY9EXMfFxznSfviSOxayldEKO3JvwtTrmh8IMOlAc3Cy4vsMv+4Ouy1J
NbnKsYIxNrkEVI13abjmrbn+Kv9jUJvWC/EUZxtv1EORxdU19DR9rC4B94PQx/o02TjaKbzpdVd1
ZFcJqwffFRBw6cCd0bmJ29xSw77+KQNqp1xv8hGdVt5LgpnMzD06uJv3RdXnhPHIsd61UTwS0+OQ
U6eJO38R8XJSbMHASpLiEkI1zUVBB5HtM6jzqFp3UzizTlTxuS2ov4YhaVmgPXvbgWyY599ImXnO
ugim87ycf6tFSciQ+SknjM6QlFJ059XS15SysV4oT1kvRsY/FIXCO+pYdmtqo+3ZTEgmwSrVP6dh
pw8elTS6l6V4RhFxZb7rY8r7xyrTE980A1y8JB76iEwaAD5Ycwm6EuKQlfj+RV4lXxZVxX7sSKay
h7l88v1h2KDLBO2XiyBE/+AcG+2YWMaLoXnp5tZ5nUB897jgIks9I8QjlIorxC6pl85736qf7dqw
AzTQuc0FuqtPd4VfHY19nV8GXjGWHcGloQo8+dIqfDubts/iJ/6q3esuxeRcFdFZ103x6FQKbj6x
qD1C6c5/rPwUVZ1QBjq3kZL1lrrM/FD5LfXeAQ6E5ROfu/WRJz4ZVbK1w6b4wC3KSw4e2VcPegDB
Wk7BeXQHZ8cgNI9TRjAXEhqULwIVCD5uDSfJ0H3/MnX4hpK8mx+roSY6dHbMfYle5lxinvkoiUZa
GzZwI6r7zGB4lZih9DZxi/ZVzPDiprh2Xm1Ff4v84uhQx+SMJUVavcgub1+T1vQvaWk21ykUw30O
zJQbvtvvWZYj3inzLglDfzexbSAMCpzBXrs8+3JjuFRxjmRQZfmnzo+Kpz7lTFibmlrk3MV3cxGq
Z3wUAkEdZBE618Jwjmndw5SjhA+rMqXI+s9FCxFIeI51+4LyATG+2zMO8TTDz+3DL8Vks9UZeZ1e
qX3SAohd2e5GM8PPDNvygw8snJ4wsshHp2vBm81iKv/K5xE5kS9K7+SlhkFwnBOv5yEAFzbRcuto
k8/MpnBIuxOkvQrnnXTkdzUmyaZQ/rbllr9zjTy+drMb7jSSxbVlOdVjZIrmYsJM+p4WSBA2P+eg
TbkOY3+F7Z5GBs4w9LmHnO3qDil3jip4QuApWlRjOKY2UzqI05hFzevPBSLJsv6cY9x6nYUON0JF
MbAbaFKc4KACEJRUZcfJota3ZmTV25jm45IC5ZrJadYopS5mLeyXDtXvRg6ZDRRYuhntf0iw0SZC
o6meqdOq76BtWQp8X7PMhGq8zmMvsw9pM/nQBnJ09YdhkXM0P7siZdgx4EcVj3tZUtyh62GP15/b
cmtLsWAd2uW+nUTnCG3Xd1q/EfJLJ3GtlwLUIQxhXXPPBENm1RvME0tuYatIwpqlyMddSdTZtZMK
+mVo6U+R7YWIMZL4Stoa+sZ+Odx7jmpenXqWlziywBS7rTtef/4hJw0GZO4tyhQ/bhyH2aKb1zTy
umFT916YEfbm8QVqFwlWEFG9Xadj439Lwf7/7TuFexxFxb/m+iUK5TIZEzypFiIHw0ctXEzNJ6kN
xmcU5GiIMd3wt/yheZ1mrOJc5ZN9M7Z8eCZQ86u+hapI0VQaz+VQ6ruuHma5dU0WpmTq+dPQ7ZNr
lHdoepfXn0RD9AAH8J+ryv/Pd27ufr9cHH9HaA1fxNcv3fc39rTlX/nnzu042NMs1yZGw8GHRln9
f1+5LfO/uFxy17VNKsohMNv/ceeE5n8FiC+dkBbWT4gW973/5c4J8Ps4gWNj0VmMPfyL/4k75231
0efC71KJx9XC7Yt8CeemFge0jY6vNK3tFEj9YFHhmVeBwc62qscyCs8WLtVwh87EIB0kM4U6G0Np
BX/98sL+7aa9XO3/T4X3n8cIIy7boQtljDvu2+ttRVmCohEwgYl4tGIdj6MbHWsIPchCMx1/RhSK
LCAPGvGpb30bNEcXYS3IfTL1Dn3TxoTbcug8xgmvbu2miTz5BfXClTm1pIXlgVsl13eemSrKm2em
XEj9xLKoji9FAuemXJHnc2RVfo2kJ2XxN51q2mcxFNjaN5u7IbGhIaASepLwCLdGn/sUzAFI5C0p
XsnActfhLoaimMZIZt95NKo4vz0az8Y5EfMjBsTl0X/pOkFA42UbqI08bZV3weSPMP6TfDvSc95J
NT8S7Ydmjj7UZjYsi+xIdMqcFumk/flJ3jaB/Wh5RwhlIMJCjKWkc1NZLVCLY0NGzuJirClWbhlX
PyZEI1ePgB6aWGEmUCbO9MWJgHmnznw7pn5+dkDlhP6viZ3zpoPZxRnd0Tjg9/Gd2USBOSYQQPvc
3FHTGZeId7BD8PQxBvz5S9/UjX5+a9/j29IkYl6Ft60zkD4x1V0EVZgbgIcbeAS4g9rhQYZ5AKEa
Bd/RrEK96nTvPmmsKJRgxvIxKOKofuct3OR6LQ/jBXjWTPhaVM/t2z68P4edN9sYrriHKmDjgQH3
OrccKsc1PSMQqoqT+anLbUj2sz+KLw1eGfbopk0oM/5PMfL/ZZqzatFJxIaIk4QH82+mOXqfao4L
ImLD1kWehNix3SFBjy/o5pISIoiIXzPaqCRRN4J7UUzZ3cjal8EzdwL1KEQ1cqlfO3c0zmNOIjFI
g/TQzip+Z0H6fdz+XBfhHtJ08iP3ZlnkQAnDztQRrc6UzA2UVmBWfBQUqksutojFvdu77vM0Ncnh
nXf029zFeozp0uc9oRyw/JthW7dzPHR0BnfhbJo7y24mwiVQmiL8NBrzNSul/ZfVi/nvIkrHw1iH
6R0axmxXhHh7/vwsP12Nvy7LDk+w1HcZQyGdmp8D/dd1JE9yc5woBrZZBlSuaEefqUpKVHpWOJ+e
qjKqppPNCv0wT24IcGloaYYg4QyjDaKy+VEKyDt3VWtYw1/kQhNxlZCsKbuZdPO57lGyOOZELctz
SJ2t7XJUe2S2dAzcQBB7XEzcbt5Zk36fEaCa2GOYnTTdcHXeLEq5QDiSWQXpC55Sh6HX/cGqaLuR
EZJthrZ2drRtJnIl7PzbCKr2EAKKfG+NfttBZlryEAHlZf7PzsRfvF2iWZLJzqjHfmf7zTivpGpr
2iRmbl0iFXyoFnXbf/xjsrkCbeWKBJgzDG8+0em7sbGmqN9Rn9SvJn03gHXCfbFNUYWblq4QZdVm
PLdz3ZwjaognBBFYFW0VPNIg+i7tEXnmDOVomoAAN7WPVpgk7tSasHmmpSy5hotFLumVtUshF2KC
Dw/h25+/x424ZnlzfA+fkxF7L27c23402EYXElM87JTE/b/pXFNt/bqXn1wjae9qa/AOkLJTwDpJ
c2jmBIoWON5n2MSPk9s1uyhNuDrHtv/ksu0Bc/H0qkXn9xAXSJcbVtB39gN7ebNvpxEiJ9a8Ze3z
aWQvU/7XaQS63phUp3GDdtnfFD5z8F+6BwAppsc0Tu0DXf3o2Ht2+RQY+hv9OKAkNbRAmbR+Bgtq
Ms4hRPqXOvTVg12jeFPQK43VGM/TXzNGJRwI1fiAc/dDkBjFcejii+HkyL9wh6BXNYbhfoSw9c4Z
6PdBvEwjiyWCfdbmB3n7xWwVtmFeWcMu7s3pLAuj3w5Q2x84yU3H2HHzd8bw758XLSwHNrLIoUfy
W6+8p0GSx95IZOtYfXKU8Z1DR4ZAotNfzSRTxTub5798HoGC4BvYBwBFuDf7FVanEnNCr3eZ9Fxi
473ihzGPwZ3ntYu0vfXeWXBv2jzL2F4YmhyZfHwroW3evFDkH1WYmMm0awA9rDHvoBdu6/JZZ0UL
TXogNDpl32l7Y9i6OrA4CPcVZDXQrda1J2DsBd4Y+U1q9N/Zl24vCj+fzEPzYiGsQ/hyc6TEaxkZ
MqP5EQmn2MdTZH1M4pSoaOH396MKoy1kMuuHAtS3cuxKvtOj/7ePD12krLThXOb+zeJVt6Wb2rKe
drNZjB9Mo7E+I/7bG24JX1FJ5WxGQ32Hs9ac0twI3vnyPyP53s5gxgAkkMhbrlycXt4O9DBUFa05
T+9kzZllhYjfe6GsR1gEWSs9zQ75Eg24JFQSHDOgd8fOJDPMmTzaIRQ/cKL0DSJ0PxdqD8Q1+fDn
NfG3t+Nxg6Rxu/AcuGguMJNfFxhf9BntotbZ+RwFDh2eyYc6qaG62W37SXsOCThl+4Tc0NlVQprP
f/7038+7S8M24JcJTPNnyN/bj89kW88OUt5dDgrIeDIIzvqgEfPo+1wyqzaio6G7TkYfJJpEkEwL
A3vBwbLgIhPaJtV/fPTngYKIOw47Hb3S21ttEtNJho7ksk5o2lODomURm7W6jEh0QQmrc29U7vHP
r+FffgQYh4s8CXAMg+GmW1zObjxGjuXuikRCksyjwfpbeWAg6E4Ee3fQ5bcAtddBhTl/Vht2897B
ZhmFb0YpZW6HZA47CtwF2X0zDMaUoJN0IC5LxQ5qFkwK6EiLTGfVcbLN9tTVZl5S6QUtgIPQmc6p
MdT66ihrkJsqb6tl8MZl/c7cXWofvz0X6oCIO9Hys3g3p2mU7pi27B6kbNGiq55FO3hrCGOVxvA+
zOk2BHAwrideTLWpar909tkgMZpBLvOPI64xrDGDHU6HCFVvtKuKiduDQ7cTr+ec0lHIdI5BI+vn
eC+1DUOOFsKo33u/yy/49v1ijab2QQgnIbPeT9TPL/t4V5fCaixFPaSA8H1YqiUQkPOWkkM6pDR9
4ypx/XXqSAWqOwrHTV1XgbnGIIHLYprUpPboxeWDhSFcrBszcBpCPCZYkf/pUAQ7RMMMVRO6JkpL
bydkUPtK0NsIdgbFn00hJu+oevMv9PLRxc4mcQhba/rqNfV+IsFw9+cP/23T5IDDAc030Sza3K2X
efLLWyKVKY2LLAt2kXaMp6JKhqufRiaETy4PgL/a+z9/3s/j09ufZZGRmWwNnm0Dgb8ZXhQYpG+l
eILToOq/Ngap1II778bIXfOMJtilXu16RHRC8SKrLVrawEV9tAULUYC25L6eg2IDmELeOaXX7Msp
a41tRa0c0MAcfkqDhkzDSXK+ognxzhHjJhSXLd+z2epBntmcMzy+xNvXlcJbIf0pM3cVI/zeIcrt
xarINqsTK/lYjtx5Baa7ch1nEx7ECa+QlZA+14xoSFeBk+MS8oukeufMai1rxduX6rDl8z9SHtAA
u8uv/Muv2FEyqZsZoi6MFgGTj31vWrVw2j5kvktW2uimtGT1hIp57dqDX2/B2vpnNTvBSXmgLBf/
H/k/wD+6SzTZSbzTpTHpO91GWI+djiyWc2PjkfjzaPjXBwd1xELrU/YI/JsHZyTYZI4ZUAZD0pVW
LUCgalv0fnStAj9+rVQLpjcmfY3yodOH1ja3LP25lxW+VbZqB1iFMdC3ySSouaXJGRz6eMTINQJx
R4pt9d7C/6Ht8s6D/756s1vZCH2QX3H2uxWz60YFWBCteYdTjb5j4ljqi1dAiBVO8lgRmki/IjQ+
u500HhM7lS9hTWNLm2N1nysm9n/+OMvVFK4U6CP0TzcnLuUM3Do48+/8QBOVEjuACO0xO9W+Ry9E
+oADZRqcwlpHp9pQ472w5vLCXxwDe0r+yef4vxOYfl960YwyOxD684a82x19EjVeJ6TvKOXrvXBi
/ELIj/UTvt14KUPYd05SdDulWrDcftd/GAtCNXtXDtu5x50Fun++IsmGny4H8c6x/V9WIG5AITLS
CLE/i9DNCrTEIASdiacYsxk2p5ry9Sry46y5GrBI67VwsjT4y5gMtfcWScsuNCZn/IyFkwOQKEsD
WNsY1NaF+hm15NjzG38TktkwrY1iTsvTbFdOvWmCdmG7enFa78SccczMuLW896r/ZRyi2lpOkxRH
WABuvgxxdAVS4AGWThWB2yRVh2uoH+7GPDFgz3pyvsCJKY96SF4M3skVZ5N/cIA+7iFkee+sj/a/
/PIs6Ut0uIc+GnXu24XI59dLyauydikZCcecWOT7SvFrbCxSQsluQiKjJjL9Kuw423icFBUlaV7D
cqx2aTuYB6V0W64s1gpuJgkJXiB8aMsXHaq9OSvxT+AgM14Cj7Q9Wab559Zudxit1Vc8vPmrKAP/
4ztzy/ltceUKa/NtLAw25NssP8Gvi2teTEZBx3pnM8EeUmRiF79Lul1UieILaWWA0AvsjLaZTTQ2
4uhHluiv/BDNZpZT+qTMwn7nxPAv2xA1MYr1rHBLZey2RpHXPdG39FsQQYGZQebYnDPG64qy8ryx
B2vak0nXf4rYle5ZF6bNyCFuhf7AhyHT+Q+ziaP7z69p+WXfbkE8UojXgtsNFbLbFWiQTjuaVgAt
afL8v6a8zEj+9eoLZ/phmxq18cGVUM3//KH/Mt4o+TLW6IvROeBI8fa3Kbx86Eu4MAyexN1T+LQP
aPKDfS5LPDtpWd5hUqg/ZV2e3zXS9P/WTvEl9Ug7Xvm4Ppa2dncxRASc1XZIL7alf29gqURcgTBx
BaBK7utysLZGbojjXDXxSz3Y+QsbzRlpYxe88xatn0WDX9+jy8+6TGRcFCEMzNuqeyHQy7IlmmBh
Wpjszjj7YN5pG7zkkT2NG2NollBaOhLJhkWYxAGnt6PjWCoJGWHiyrmCO9XO5Fg7uvlY2TUCBbsC
+LoF0mba95PpGCjqgKF1n0dLjNuBdsR+Rmwu10MOEQVsq//iFen0KSZIiNZLVXysR7I2kj4d1i2Y
rWpjtJZqtn0kOL3nTgtOJ2aaFCvF+bjn7Obqa0HAOfXnNNDZ2k/d8bNXheS5zUVmUdUkMxZ5o0z0
dqgHq13jikGe57fGvHGt0Yjg3HqAh1ofzegxdk19j/1oCbjxnPiRVwd8Ks+74keH2SbHyzkCwMN/
kAx3A6ec+GAPUhOGbisp+YJGXxw5IRSPFHK6vzPb1kSM8+U2pZ6AZNMe0OG6tQSKrFq29yTl5iCR
G9KG1/VoQBzpdbRAxAm7t9Y5USrcFZzJuIOV2wKxdRt/vci1uS0ZGqhYHZuoq/oeYW1eTsClY6zH
3UF67XDEZKa6nROiO5rjJHC35tChO5XQt09WTY9tW8wi9TdpErbmJm1LM95rXFHW3imkeOLlsRx2
xfKi4iIx18zGgmyd2g++l4gWMLj/eYr9VoBnQLKcI/bmuM6V1bupcjWtTywcS/q2tDLrlJtFtTOC
jvkC/PTizCU6wmkUzc5iEz+5tVMcuT9a71zXf6u18QH2UmxbGt9cm91l4/llETbdbgbeP8fbKW/U
URRxcqpyz9yKMLtPel0dncR/DiVJlANr8105djhYybQlFRWSQKImnzpQJn/8+eXc3p7+eSrOOLiH
6U3cCr2bltW/nRMgJVOpfwgEq+uxD7rr0CfiEyGJ9e7Pn/fb2YUVjpsaGyzZKKBC/Zv7R1MMaIY6
dOJhNEbnXMfFiVBk8Rqi1FlnXsvcSNzqHjpNckSvBMfThEjFNcuC0OAXFha7IU/nj/7UlU8QdfNn
jwRJDUDKv5hlzxpB6HJAlAi4MteUlvneaIKje7NRIBM3Me4sNh62CvbMt79k5I5eg2eKfFKrn/1t
7QZdeGxFS9okksvehcuZpqeY9BK5N4UzP7eMv2QV9LMJTcOz9GVMcNfvC00EwMYauNQi28rqVzIT
NLmPBHqotCogp6Ew+pLA+SFduCLKY9WGXVVvMrNRH7sKr3bsJeU+DjSJzq2UXQWOqE7Hx7RcMN21
DYZ+NTdB9Sn1Z83Cp9Dw7ine4d9JGhOMiNSJkts6H2OxHWArzsckFJW6RnE8deDeQ++03K+jjW12
lkfAMHLD46La+9o0edbscmEX8zbmJvE16En/O4wyJ8fJJ4++2Qg4FXLlZ9bsnvI5tsmgDrvpPBeU
xnD583tRtOu+s0AI9UIRpvuadpXPL9knKdeptLTKUwWNEKvsQFuPRFzHuyeCsmEimBmijHyY9ReX
2FR75455XrKk+Zbe9/7SYELpUiVH2mL46H3atu5WqEzJNXFegjweDKjguMfZQ1IuslAfrCYT1YmY
VHe6wCEh0rDSc4O0WscX22Zpn8xmXt61/RTXEQeiSToET0I/db+xAIVXz8N9sFYgNTfOWBkR/cac
oCuzdA7UxdpnJOyVcYhrYKxrJ/cKD8O/kA/aKBsyBr1CQi2NTDffgKa3X8PMiK6SkE2AHVZdEC1V
zFHHMiznlwocFCg94Ykr7sOh49A+DBeQJKpboxKX61r7lTyIMffyVVwHqFvR/fvjVsIPsnf83Sha
eSmF4VUPY1w8B12Z3XPOD9LTCMVnH1hdUiEyhUu+nUch2xc7wC91DQIUzfvWZWPaTnVqfC9y7q5H
dLnERUyzdP0taXDtByNRhM2jQKvIQyrtjqA2QwkoDoNLlQzyfXdXN81Ub8Xk4shw7SJFIFHLKDNX
CKp1e3WGTFhrJ5vgNuZUl87YUAtzg8bW7EiGyYmv5qKvVllH4NG+yXM9nPGJW/zNoug7qnpJHe+w
iYX5rp4b8YRAGTObQ9D8xiuHorqCZkC6mIe9IdbmSDrvhtFYbGzdBwl+A9cmz2YesyeYNRncOAT7
49mWztw8G3Pj65Vgbupj1gE3WdmErBr7EWgDyWFhH9AeG4sFUDgFsdoywUu+tdOMYj+jDk2RyyL3
1RT0yx8F6UFLarGZuqeyGXyaKfzz7SEaxAJFyQwQ/3bWor5d0jhdENxN0a81Bdn5gaEHD63EWEfA
WSq6XWK0U7DzoUKeLQk08lASxM2izq2FS56OPgMIJvC8XAS3aRZ0Z35Iwgd4Y+MR8gWRAXGYRc/w
l6zgyoIyTOR9wLfHWLG0YjRd0Beh7Y7dK5RykyR9UKwHi33z0lheQbRTwlF2Z7ldTE7alDrQFxIX
GHjcykasYQha3jpzp+i5lL1rnapy8p6VzPR3r+uRqbY1xr01xGlH7mw09+kBGSZdNoPqo1y13dy9
uuTjemtSsAiUHZBsV0CrgEgCSEpAoip8Y2C57Lzvtxpm2sdCA0zRgel8dIuuamHfeWrB6SILuCOM
i4zevtSht02mCp5g0YPfXQP/AonsBGX+NUbcq7azU8uPPu3ebo94Q8/U84x53gyJ4YZ7UQOr3Foi
UQBgGDHQaFwYpiTV8kV3iF04MY52kcltHoyEBEWF+JZboVFirSIyBamDN7uPpmrUSYOwQBflzpam
24bH45K6eQoVpUDFY/cZ60T90/VAY71T29bzxQE6TiBXieiZ6lSydbRJBgUSx8ON9Gi2vfowS1Kf
13IoVH6J2lxiaqVeYH+IHOn+zdv1qruSCxbhAhySPhoTNCuCfd35rLWUPxynk5Sb5yEUWydQyjwa
xkxYxpylnf+E/9SIN0A5tI0DjKm/HzkRD9tcjAlpUw2EHkL+KudIUNx4NPJc9Meib+tnSR3AWgGd
LKfLSOIRwnbUXAUUJ0sPqwTOVQFQV3FIC02Jpaad2Gc8amkAmQaMSStqSCpYlV04pjCFa29TFEZL
bI8yybqCixWaG7cKGcCpTNyTg4O/OhmcTtdeVHa8+2om/XvCfapXfmPaLwWO4Ow5RvsfHnuho+4E
zmRWOFMLxYlN9S9NJJo72s/J41QwR7eTn1vXAunuJzxe9bgvTJNwxamW43OA7SmFDgSj7QFOpCZW
aQ7sfFVIlyU2JdaBnMZWAXAVLXlmG0hDKWe/BWi7nlsTZUZuqfiU+kGp2aMz+6+07wn1deYoc+4Y
B1hUak+oJz0EGFr8INDhChWe6Fj0RxKErNFpQHVaCk/FaDXRjzQPeS+h3VKipD7cYKcAf5St89Ti
v0L2TnMcB2+8m4dB95twWb0w4yXsgooTAcldE6GXeMQyim9RT+170kjqNoVu8SDkoDqJTOOPIE8N
LvTNqMutU2dXLWQCnYqPU+MISIfUvadjFwaCFCa71CV0Bpg2mRKcdULhVt4x9mfUH8aShBZBHlUr
4i3M+wJxIdECpWNz+OGIdTcFNVe1IYdtuZnFDIexA0J5B2pypvUJS3o8N01Ib3YWxJs1GXHjq2ik
wHyKi5GNsKITwqkgo+DlyNl/QnakhrXvwQV+KUWqzfuStll61ye9/xXtWtTQ8rZxSqUkTOfUIpKu
xFrcqi+pciF6eb3Dp3HLnwkQLINmOwxRN6xDdNxgkzE4qbXjINJfAc+enkh0mtVWzMb4vR8D80tg
iceE2cJztT2sXlYXCky9I4a939RFvzJr03mMpxlx91LlRtJHB8q6GLlJqCCYB+NiVwb18iCCbsdn
RGZ5KIaiHHajW2N+y+Dabcp2mOJVPIXhSQW9YRzySvBuTKtMPmRUX1fUN4v+oF2ZJnjBKiQHNlWt
cm01dYTwXKFqOVKTGY91ndjqaR6rBpPI3Lo/AqgU1o4zn2E+zkYX1Gvmux/DPEjVoxvRiCInWzJS
OVJwOqrmlOOwlHG+BKzMSb3Gahqd2FddtUGmWmIGRAk7HCpANsOOVcOX247k3WkdRNDu1gFRhuEB
K1qI4bx33McWLkm34vmNg/J022PakRWIMa0XFnTjNpvYa7DaB1UMMB3ojUFDMFTGoe/CWX2h8Gle
al8a+MJpWkJCComXvSbYvOI9NvKUtqblEAYlPQs4g9NkEGs5/0S7DBw54H2RKQoQUqbenjR2v9wa
tEXzI1/Qj5/qPrePCNDi+dJq/BsPJAJ6HbI+yzD3WD2svyk6Ofo0NsI0AEiTEDMIt7S3gRppUJYy
qj5CcFLBocosv2SOZs6XgltHv5YGGoKNGsXc3WuDIFuQy27SHuDhdMR9tVZQb5jsNTGL4PvKpF87
UwnmFd+K+JLAFPkgohCvlu33vrmCvNLaVyymrOn00WSy8o0xeC1yNwmvTVPl3Q68CusQOM10OGQt
sW2fTFpl2Hx0lT4ogsHbO1Zw6jAkro33Oiyj4uRot0HdRouQMKwRntyuII3JW0XJ3Osz7rewOTsz
ZY4H3biZOGYlrNqtTafhmrbE+QKo7ULCqsaupq+dhak+p1HvpndtRgw9cmj0Tfta9mB1bZkZm7ae
WFMzTMJPDHkULRmSWDRXcGW4hGWtW++sGr6RZXPR3Aze5AdbN2j0GfQQlwj2YMu6JNocYqovTvhF
pQsoO55MsOXxf1N2HjtyI9sW/SIC9GaaJNOWl1RGE0JSSQz6oI0gv/6t7FGrdNHCGzTQ6HulymKS
wWP2Xpu4JYrGRp6y1iIHhcQUAKe4Kb2n3unt7ihcBGMpDUtGNDIwYbJSezPfgGZp5xrZDLwf/o9f
qXhtyu27WVQ4KlQh8jN602iKtSy5hEbPK1s1M45iE4VTD864NQwSnrowhY9SUO9Mef8zd6/cP10b
ysHI5DvggLfmu6MVXalWMkQoNXUkzrVG0//UA/XbqSuu4G5PtABxdX8NpFZdV8jUMLK8IZoYwMyu
dVdQumEQeDt8R6MbL1U2wu1sp20+V9tVF+s17vD5+jSouG9AUsSlyuUz+8r+k8UdXSTeJssa5I5W
DmdzqE2wtrRiOzMsypGcJZigkOVx9U6dLop0EigDlWXlv1Q1FNWln/tqZN3oOOepDsirM10pi7NR
RgoOGzwPEnBDFCA+J5edgJlvUaxNxvyQK9hQe3APLWnTY1UcZOGa5YWzd3pUtBJ+OpWN9963yjLy
xMRb9ila3OZSTHl7ZM7dxtQnuHdU55jBtwhb6l2hqbx3TT1o3HalCj9HE1q/JNwk+4rRpFVImeiP
3S9fr2OLkdAiuaIw8Nqmc+hun5d8lsuJjVJ200h/8OPStgaXsGfHHveW1dPPDjmmmtQv52DZFdEW
lPsi535IsrAV32byTYlBtIYhSrTNn3Eqm1+6CUIAuFlou+/FbBTPs9ssRHjnUn9ibieehr4zf3BX
VBVkTgK5dkA15HailJ/EXS77Fh64t9TvoyXGo7sGtYNNzKA+CMjRXRMXI6x+zKgtzMS2uwmRNNi2
Lvas3rIPWB5wPlUUcMGNgPAS3gTEXDU7AoaI7iwgr0bJELATiX1b5Vd1CmXqvdMA6sU/t5YLlcdq
eYlmbIep3p91ssFn5pwo+gwmOzHmWfNAFVTdtG5ozDciACkbUcfZt1C4gpnqGY7sg6HsyU66xYAR
aBe2eurNgoGB4+bjeuh4tQRf2PIQRhahRsSYkRvRlDq57p17iV/4oMsZLKdJwElx5ImJ3hx0oGmG
nJyXAEXLdorsipSTzjYiQrmJG8m/CMyPu2vKiqTEbIKzIBhjTcy+y138qKOZwbqzre7siqEICBTY
Io4nFnnHMAAZxViYKRCRcYt7N3ZbR6pegTIp7kpnU3t3jMTFXIX5TU1BaMQzlc4Z5ZGpiCPpCP1j
6FDcXMdSxPCqwlrTPrRr/ylamfBDFVeoVaTNqe8FcpwungmN8rBJxycIwhmM1BWWumSQqMm1wWBL
hEhbX6e+qCjxyMJ7UUG85W4IMxsl58DrsAoBodeMnuF8l2tf4batohqyTGQyJo9aUla6IsseBxAx
4Z6MQu80qGCYkjLLlq9iY76w71n4r7A0SYm5Fx0c3s9RPxvRnYOdm4Az6jhm7eiveUuG6m2IWl5W
1FhUDaS2BEkr5py+Jq+XaTfL4OpENiiYT0PZZvYpWF3i9owVptWut6BWHPV2PTINgDEt1Qf98ims
ZhBgO78ZzWdNK7umk6LySRdLym0vocnj7ZdV9q0sQ45B3dBOsXJAeJ8YIAlIeCDZ5Mjq2Yblt0GM
xr3C1OxieIVj3nORg++ChKEs9rOsXOOhl7q8t/Q1Z7rZNutHAxIY8Z6Jle4xk/jKAXZBoz6WdeEd
AgDg5WnT6tojjlN9Lt22snYWe5MxHjZLvxYKF26sgerwGqxzlAOR4GaNgUhEsYJLLpIZKqmTFIE7
vGy+KNbrktEbdnrEsffceSSKH2aEtWI/oJHj1eTpebqbZkycMboasJp2ZxSk4y4KunEoABgEA93w
fVub1bPuqvKbs1Qe+Yl9KchqLf1wiYF/+f1pGQs7h/StxCurKWiujr/w4wkd+7y1dc5egaZbn2l0
ZhZ4cBjTVnfERzKoEmccoYuRFLNwQPX0RELuCBgS4pqkUN7i1MkuQIsDeWM2eD0ZIyzSPXu8N94I
FyRsFvqa+z1i4JenTZm18tZ1GIrsbVnkK7hDOnwI1RXRsyvTSX0hrMXdHmUVoUoPIG3Z8chAHrR4
UA4XbkwyrC3DX4I3ZxyaV2sVLCRBF3QuIbLl5sXZtM7qZOVdd1sJowmfB/BkCD18HLV1W0kSL6hk
yT5aRkaBvp8vEP3RiJIOsEisL3rs6p9L4AdYo9yw/EVfj+EfssSW3Xl6ZQXbdsr5vrTaBHLoWeGd
iPhrd3w0OzyQdsDnKXJRZaQgeMYjCkB3ODA5KohbDjOKNl0r89bazHCF+JBThzuB4TxCHA0squM8
+okWDpZirprSPF4jIgi5XIL6QUgPh71mYAy9gqKZehciBe1Tu1yGZoNfUQdC8D5bo2zak07Qw2Hm
N4K43F0zQLL+ilNg8z2SrVsEzU+ENtsprGfrO7NBZCx1FmJBA/2VGPRb666ElPlKClVl0zURY/EA
t9B+KweNodpHzygTjLqAumfYDZoGH28HtZYxjmdh4vRNpD/+YtStgsfIKcjA9kJlDE8OLyc/HZCH
tPsBKIfmjMwc4ulG9vBnc97g/1HqhvD3jbARt2AKiJdR9ZAbiVHQ4ez4rtXJy3h/QUcMJfryaaN6
0zTrn8aVecY5nHrdnKXozVtCeYpPCpQyZUC4klHvdFfG7WbYh4GAHDJFipAKc/UI4ryx5aKzBIQA
XSRdjXjIZUAEqxzJUNgxxghuCfYr+jPraR84uGO26k5GQzDcmcHqEeY5rwstDSFP07fZqEC3rKEa
Dp1AKV5L0/ja+G5FFgYCgwMVIu7uqpLyFm3qGp0yZKklFYOxenuY+gRpj3U99Dz60+JeZxaEIDPc
24D0ILcO7sHa48KZtm4F1hro1X9hhimJRXUw9QOHbfr+yG9c4ixHwTimGT6r5dzXhgfJLHPM7TzZ
1kzAaV350Yls+hKQWGhmjCCKMTRuinHBa+4ppaDqc6Jtl4Xkp5+O9BYqbZyqPZVEM9sHY+3sjGFF
1NT2veyFeaKunJimkkt2r6iarKNq7AABuxVRg0eMPsev/Yhy5o70ZIXn3OvkKxCh4DtqYFvEop0E
SZ11D9zCGfJHeBEeoIDBHGkZhqpcL5g8p/Yw5o4XDwPv9F1vSsRba99dA2mbdl5vPKq9l830eTep
3CntZPQ6cAa5v/Ebcqy5VeIyN3uD+x++BC20FHgnTKCShoYQUr01rmlFNfy9qxrx3ezm/GtG0sF6
DA2VocHxm+KdEd98ctVsBXsogiu3ZtRv1U5E5fwJu1Bu7Sj4iAdVfDOMfIUNmJptEMkzWW6O+Ma9
4WSXVvDSV+b2XhXDNJxG0jwUWg/wdnueZ+kfMOKHZWItk6OPfVWp4NJF1+kng2ElbokxWDpirTMR
HtplMH8yZHWz16AvO/8ru9s1u6F7dBus9NZs7asWGvmTRJPk0OgFevnp2wSOJAS8Rk5iKRfhasmd
6Dxs/dYMceVgz08o5kZ3X/pBfTtWC/s/1sPVty4SyI28VbRJrd3gQPQayeFicwaHJDjPOnAx+DG9
ldHi297AKGGQEQaFMltHYp74cuo7Efiq22/spL9CoPCqB5xCcNyNYKmCC6XknPi8c9IBkLux75mz
KYIu+yzzj55Ymndpj55IDFe20zuJ7DMCH0VI7450pMWMkUvR16/ESlc7xgBVdCsYXD1mbeVLdmTo
PeKINcgLQPViBfWAqe6oqbUSXlG8ERSTNvc7yIHwecysWaYmiLtjVEJ3PRfzxHrfKa7xGHntznYC
1s6sf2lvK6sYBGoj957X+tulLCIhtpj5uJshVhrUsehYliUK2fs73XS5JqtlG794G9NPSWMeYW6h
VjQ/XVP6irsNk1/JQxzJY1FAHr1pBwfJku4Z2MdBXXXgYGpgGWC4p/Hz2BKdt2vA3hPnJ8CLpB0g
1Cgpi8wmmw3aQL7ToCIRPIYOXC0D3v2ys7JF4YpFLR2kZtM7Z6PJSbEqYC8aOw7sIfEgCjsHEIbo
Tk1Uk0FSdqy/yTfg6XpVw0aArteQaP+F/Vt3j1pk8nZiHqbqMi8SslKDnrs41ATb32Mb87Pdlvu2
EaspH+aU/zDuSlzDP0KsTBEsce0eK6s3XlTPwQVMe6tUwhmdZbRdNocas2WIOADKq6dcsHOGeZg5
J6NW5OJhHHX8eB6d/K6YmqHcL+s4qYPLSkQTI261ES8DvHY8YCHTOcfP5XjKFk2qUO2uDDpHv0Ln
ooDUIP11V99PmB0aJWsiJPFJxx54TjZ/YDa3WJqAhcErCjqNoekecTtazR6G+hJ805YPxoWj75XU
7blIcRD2NgujybmFekWSWh3q7XkVwMfO6IFFxUqBSFaUsI5ppIB3xHgKZymaZAItbh29Yut+MGbg
WkkxXR8nQqmapIZEog5NU4eHUbCZi816qKPDhI6ZdqorcqCVY6afxybofmSjp9insrQMCJAIsqNC
XzzEcGRoV/owGEiPUKF7gZ2/sYk1mJftSOBSFHIBBN0DT/tM8o0n8dmNi+f/pBPqdUyuX+fRcYAK
OWPAQkKSdSX7NuJOOmbSZY4URltzmbJVCq9jUdu6ryW3fIx6k4Oy8AUig2sDdAsfnQQwqaxcUKLK
dS/qbBE7zf/lsWmspY6h7VfiBAdQ3JgBWWY3XhENPzXobgLSl9qoz1RuNWML7Pj7ipN43pPjF5bH
ZmF+w2SNNWoiNqXaexGY6JQ6fk//ECBhdfdhzQ6QHUIx3LA+ZE7Yrpn9q8wrh88TXLPk6sHJij2A
VuQLjtsQ+1DMbNN38KpgEg7GmpkJ2UkOWRJryCCGICmHngpqQdrPmisOHio7j1qaeTr2vvmVKF9J
yMyq9PI36dpVN/Ob0MvDtUx0IxgFxI7QI37XQeSVSc9mzVHaZcyURmYqybR48xlOyYJ/sMvfQc1q
NtUWeUIMPqy97khJow5zzqsfknOpNvs8b5t/rLqB4NBlEl8kzywFfJ6/WWbtpe7YEe3ZZPX45b+F
KB8F57xsMNnxwaGqIUnxP4g46mat/YVtCWllrrurbbsA4RRErHUW51SPNUuUNtDMTVne/UVCEnzU
Y+LFvSotPddiO8y/f/jZLKm20K06MoE8e7yfPSRq2eRaNvk8sHb2Pm8suIol2+/yMGahypLB91dI
hoFynD3mBhAOhd34ZPdA7PJQuoeM9umykcgpwqM4diiyiwsvuvxxVI36XAa22u6soiRfh3pVVRTx
EgGztuCwsc/wm5xCjxEdcbdyGfZiycJwZ7P8YcHCksZLh0w38o4EMfFCCtPVo92TzK6NBXn42k/q
S4E5G+rWNr07yJliBrrtCyLY+YFFx5CaYanJFBSLh/ZknAIC/5CWksUpTC41X5JfPFKibP03UWZ+
mJgAzNUOF0P5bdOb3a07im2jfWXojDMc4hCAWuF11XuztejTrdUxHyBPInthfVsuTyIflu1guciu
OKGz7qunyVuPx04ZX1GuoC43c0HgWihd1TFkrQ0G2k6VWftm6fu30odp8TfF/R+6oevX7kMbuQIi
rrbG358Xl1kv0/cAe2dtTHvO2HBXYUc62Vz+1JlqK1EgbL8PUfW2+H3x04Vut2/z7dZ3A9bNjbvc
K0hRf7kb/5DiXu9GssKBALigRdDg//6xBDMTm9Gh3iNCkXe8zMznSJTTwQXOQoRHPx4IVGS/GEYD
AHLobM+er6BYI9qNbVssINtV4/xFLvdRjMuH4tHgGoGVMk3QIr9/qMmW/Wxi0t8btczPQ0S+DJ1C
X54Eh+JO0XSePBQ3f3MhXJ+83440AAyYOFCn4YYlFOGDVNAPJgonl2XWKBlqF8NI5Vm5wx1aeuQk
+J3ZoNE9fzL6ujj37vLCX0O6R9hux9wPzP1gWNGDV5ljug0VtdJ/n1n/69OB9+Cshd3NF/bhBrIQ
Q1dsQa09J+w9qSnjuCuqpr+Vdj0vfxHC/+GypNpzfWRueAy4M1B8/P4NCJbMwplzDm1jcr/PY+/m
uG/XMZ0Wk2ixlVqtLzo7LVy53rbXCOWwlgHb6WxL/7+/dgC2CLsnqkkzAFPx+yeZykkq1ySCOCvU
9FTRujNuKqIoDvutfP/vn/XnayG0EUJaJjJNzMcfj2aGkzPqCrHtnUDSmAfIQ3ftAiBx12Gs4uCp
xOsc0vHPFAN/+dl/aDFR6MM1/kcYiXM/+PD1QoTL2Dpxz8+Fe83lYgEQ2ksDin+sxxSAMWFo//3b
2vbH+x0vPRNtG8sVrgfz42NmzWILbWkRfDOXNd8ggCPBoWR26eQ01PROMS+nOffNBfFf1RMc1lrd
gQEWLT4tkXlqQ5eKpDXn7h9J9+Q9mEZVAY4j6AdwP+UAdw2bACfNqBWTrK5p+Qp3GsYzMrLa+Jub
5OM1hJ4MGfpKjUbzzU3zwQ04VZq7qBc08Eidv9PvgJJscS1+5vhvL33uqbc+7FFZNitnWhOIFsVY
xDRjuBpkef16u9lZmAb3uXk7z4bzVQd5+Zc8h//1Ia+FB35F/kHr/eGGRh/eNKy5D3PXBdZ+rYt5
/WJ2RkBQ+KSt8Yz5bZ6+/fd3/ccDzaXhFrUtah7fDnFf/P5TkS+Zgwvx5yAJ+z4x+ZFUZq73RI2W
pRsL81uHrKXjsLI82an22jAqUjWOLKP/Zvf7x5z873PWNx1AVpwvV9voNfHl98+SG3bRmayfDpkF
BxSwfK0vJL7Ztx5ZSsGN9O2muGz0fNUdT0RmHXDglQE4bGSSSRWwxdgBeGWqgJMxWm4QvLLEQEM2
WJdFkpESr8TKoasbRo5xoxq9O/Yr9bb3nXDsT8rmONuRcG6Koz1K0PoFAo6dv42MjaW2i+G2QeQQ
nCuXc+5cWpWd3XgbA7ZkVMx3dpur4CMUTOZs9gwOyTs0oNcIWUWPdYP4fnz1QMmsb/lWmuV9N7QM
dPW4bhdJ1qp/cdzBde7sCSET2Yimf5Nzq9WxOwv8eB2JXKg45sX/EuDxzhIVNZ56QNomdMz4EmfE
gBH28Jfb4+NR4PO6Na+GDSz9lMQfT9mVKAjmjdok440dFoyBSMIgnjQ2s9wMIFo5Pd6/uPfMcMH4
JBwDQWAdQrXMCpDapg4Vmp/eHJa/lAIf33qcw7YTgGG6oiCQz3+oT7B5msDX8vUA4vkamJ5LjKkV
T2t+dar+5QDhRfrhSAS+gRcFwAitDfVH8OG91xEu0Iz+lB9QrgX9VQBmdfdZ11e/GgdkdOpgikDK
VaIOe5whLD9Hc1iE55kBYX6/LhhSDtWce+bXPJzpt7WH2OiR+Zu4ixpkdXEe5cRsVWiSrLfOaGv9
uRdFX6c9ZbJOpRwHM/XIZ3YST5mU++MKC+k265i3Y2T554J3QMDuNjPLl3jm6pdpoBUhRFmlDDvn
j3mV9TwTDLMex9Gtty+Bhfx7p3rXYa8H0MQ6RlXUHlwDS1tyXY++RlYW/iTFiylKbgWA7HKmchR2
7bQaKZy25qvd5NbBtPzMP9fWigoXk1Zmxj047RyjPUQTan9nvEfCPXisz6mtDmzEiIcYxTr77KPy
eUxnx1iyLyNL+4PP3L0GdNx0P7RjQsJFgzSQHQpV+nM02BhS+t6Yf8muCXYSsHH9g7cGE5+GfK3m
lTWNDYVSFBYhgUWZxZRDzvAiKy8/5bRPzcmdveXJ6aTPay3LuuzkBJl+dzhZOeI7LPKxU0GbDZ02
UifF9tBJ2FKPr9eXVbTrUZiK2CuVNew6V4RkPoW188uqbRJ1u2KCmo6K8pNTV0PwXlUhcnRD9D4Z
czOhlSXObnI4d8VolSwhuFluVgaSFQniSvs7YM6jTpHb1D0CrGzeu0HTsl8dNHNFlj90MUh/ZiO2
w8KEnlY1sMdXh1hpPoVnOrxGueL4V8IyP8AOdrbYtOb2LdTMgXdBs9jMs3yZfeUFuXXXsk0Y5aHT
gZcSp2N5x1yXq/2MeRbHsb1NBCxbQ3EKFmMLU3R9IT5q1nWcZ3Mpw2MN7ahJPBGOP3W5sHdsrJw+
sofmYOwQwLF3QLg2qUvPCwgWPqFf+c6g/+2OzCWC9iJmmZNz7K39mRl7gCGrCITedY4ovk8lAFys
xgoGnGUVTRNX0FPZXixbsMWc2XwNovVcpMTkrdsJ68v8wS4QvzPX8eoqMRxVjqnReKuMHX9sPhE7
wxzXanVxCZfKxT7Q+97PrbQZ9ONMIR9Yddl63/DHS+i9sBfumZEjhMk340F3wfCN7t+PrpOplTug
Gb+71ebZe8ooep0Ax3ksXVfX8eo2MmBBLBaQR4sVwdBuKJ+UyOw8LQenOPtWZVVpOy3I7Yym/Rz5
5XpqkRG8oynpT34VFqyF7YroKenASzm1Dt8gAJMazSU+mVAmBn3sFpdut4Y7NoXOTWF78MZBR2Nb
mrxRotTBH0vxDVvhvBi9eGYcOwOgnqR+Mq06gGnZSOsGSacxJOsU9O0Ng0t4kcEWBNmTsjcRXcpl
JFQcZQs3aThs9hs5UUzUwATjFWCgxuVukS3iKbNyUycDZawG+Kw1yytIdQM776x6MOpaQLPXjLYQ
spX2hMiLSQcWHnwKuxrYPFfD2wqERlHOKRRd5TwBdOObVharSqFeEq5a0Og/otrvX12GZMGu2zzv
qVi0P8ROmHeX7eqe35mUCE4CrX7WoJMrRXJrm3VnEOBu0mIFeG2oScmfWI12S1pZ5vq0lGH9ykzL
1DHTFzePN5YyTYxti5TCISJWfrUZCShpw5ax2uKtrjC8HKOmL94wMWKhyaJcEVxdb/I5L9EFAm0j
wCFu2Sa23BU19zZ/ffhFFYRcshDKyheCbbHpIfPWdbqh/Nlv5ML1adBUpGMwyjazfSvKgiiG0C7X
x8lthijNat99ANfPiqN1Rfc0Zr5nJ4PZXuUhG1rp+LrLmXYNUJqC+b3t/pAVdXu6NFsgT5Y7ba/K
F5QhRI+Tcg/Ny3+pEeQjN0GyVCaM8HEl2pPBQ74oFvjdKtc8JtTH3q8Zo9DY0pGXGvyHLg5kgCBX
mF7/wxceNZImVNNJEM0Hj6rSHD+tmLKvTcOuPp5BFHH8kFB2j9wNMvQMzf/LBtmr2Wl3sD9RtxEL
5S9MIk6QwriNeRjIm928oUu0YIvI+Mo27J02XaMlDdcM6gu7Jv1caralnONaiyeSmav3QW3kt5uk
Sxz9FgInB5YBYj3XmeW9WOxVCHYboASd4S8Y+Cr9nNcR27UXq2px6S/o+bqUVaefmCurHhIFtXwZ
pLCXZAhbVOkcU2ybXZiE8D3WyN0e+tbM90aEcCneNrMojutEqbRDyG2Ze0M6Dc0pWwD7UC/Y/JSj
YYkLdxL+vuwswMlitLufON5GBDG15DqLHk0EcpvaD5EkBikWpvM6wF/AXTnjDNvsQl9n2F3/I2QJ
azLytR0V+6v2guPiO5n7WRIVo9Fbz4v1oO0t9L9kPrdejPeXlxooJ2Zb0ZIR4+YhwEjKMsuf7BIz
Dw7wRR8GqoeRgxyr1jWevuSKTIw+Azlv+UPN3u8uGhEAJVza+auzVkZW76rcWIJ9wSnBn1FWBAMv
N+p0CDTeUFPb5sjbtCf5diE9t7iIxrW+WGRHNCfG9vi/GNdPPyp0Wi3eiz4zH0OTbOhgBtWfIEYS
5PLx7mx3luxfJq+o3FS0iNn2FmEvDatvQFjoW6urwyNqWJ7Vef5UcSr/QPtdFlxEh+QXNeLhQL7b
FuDc9fwcCDP74VlbpI8ZX2kqqkZ+q2gUt31fNN3PIA8R+Q08mU0sScA1sCx0DfGoeItbDqeKWZgi
48FE7cG7a6elN23xgrGTOAjV60tAy8M22NoWdTTI5C3jieaXbhig151dg+v5Aq43Y3dr6D7YT3Pn
f5oqUh32vltyjtW+M/Lnzaj+EmwruRjEdG83pNLA5wQG1J5qm5aAB2/mW5vaHFVr5/k3MoMlGZsh
hod9trl4JnURYvULtY302SDlATSvnNbtETMfYRPUmG6dLCTHNMlQNSt7dj8qyQAFpPiuh7wPd2sh
bfdQ6ioYuM9HhvqbGaDtnELugyiXn6ymtHPkaPP4ZZFrvVExem7c2NcJERlzoojzVbIOb8pJoztj
dEYwQtTrfs+dwhOUO7R8BAmuyw3rnP4bgCucB5Y2F+/eYKms4rBYrbsNQR1Hz2ZJTX6JVQgiT9p5
2JEHkH31ltz72XOceLtFlV53adfFfsAMx4IH8/NU+cTZOq1OStnr8hwWoD6TquGwvoGLIeUVcVrK
lPdB4aa2stzsjod+C9HNLTqNJg6tW4Md/K1FxIR3mSXF/KPb5eQJWwKY5zls+ZKSayuNjESESxM7
JsqyvV0OHum35rYmUWW66HDKLnw1ci1MDickELsWMEx4FOQS4ABei82g3AAGRKAh6t52F7Cuie5E
Rh+RWLa1hbFWVb/dV56vO+LLszlMqaqJBadAz8Y5IWUA3z/oByspwe5bKXpJSQaArikUcxOzyqtE
QuLt66XrLV5bhuEko+1OtyCljebcMND8tpmzzRh47osfmc93HeOumaebzkIme4HOX/v3II/85dfo
ZcuSVsj4l1Nbbu6jURaud6CiGjn1UbhpgofQfjQppU30Zgm3PZKeYoY7/hYXj9MI9OahGAnT2OvF
bs00YGjRpKVh4G5zvXLKbwo3j8qn2lfC3BNHky0nFda5+BxgxrzaIWH2p8UVu39fbOhJbhtosfUe
d0iuXq0ll7Tj4xqKFg006J+gFtlyYInX5U81eGzsAf3iWDNLH39c977fkDyU57oOWc0KC9slUkyL
qr9HpYKQ3yCBi2+VkVZddo/5NCJjD+DdqdhR7K5ucsKdsxdXuN0j6ke87ptAGkB5WTSv5poX0d9S
Kv+cIVHpo2MhO813Iigav09Q2rzwkAfk8wGpWncHBOKrxMCnduyMzUQW+m9w3uvg7N8TG8gh7Ang
iIQAOyBufZiMRzTftVrX+VCu1fI8kvIX8yYon5SY5j3bioyokFa9wpmZb6l3/+Yb/18/ngEAcDFG
R0wqP/y6c+gzYR7YSpiFQr40dwaIi9F1hy/KFeNzZI35r3rqUE51xXhjOMav/x6PfPz5140N8xHE
3FwIjOvX6cm/3PuMT9dhwCx1YFzThTscXExhqMdOyJ9ItvLKPt3Cbrmq8dDUU1v2yX9/gI9jiesU
hP0MxY7FVNp2P1wASTVhAnlfwYWhJkdynZ+NQpovEb/6TejPy5vHu/gvk/c/0AnXn8ooCFyYz7qS
Mv/3XzvHmmeTRg9q3qie2dgU50WR3mmjVS0Ss8TkQBpQeCkt4Bo1su8n0BLNX+Y/f1x6KHjeP/AE
EMYk/V7/939d+jAkkgZFgHsQlKHd2fOBul1MNS8qBoDYb5ceclT7JHp3eG+i3LwHqTKN+/++/P8M
jv99/1NUATUBXcAeliRD88OVgMvSdpaFTLxcvdWlj8oov81Bqu198Hq1PCFbsYN4YJziXT1y0y+b
SrzY18CaptupHK36tnaVbTxUbdSNv9Qka0zAhR/kl9wNqu1ICUAc1RJNEGAWudVplslAc3gL9Eiu
8DlwjWGd06pHFhMbk1Wbl02HCGp1Lzq1l67pZ0cCQszmC/YLt3tFJx7ad2E5Y7zwRDbnR2bAEvCF
D57qWAezcuPKZwqyn7vIrbGQ4zgkINxtTYVh2OteWLyvVjrPdvOOddScdmpAPhhLwGGfGb9btDtQ
U+pL1ejM+8uU/I/FZEBuJKN5lDmwcbzgn8jof33xJiLaNagUzjKwzolGGbPPunBLvN4unkuEIDde
3ZEXRUTzrqO6vocm7x0qed2dz2sRd6bsjv99G1h/3AcswljAhZAvA6ZskN9+vxunTba5AYduH40h
nCeF08w4T21pGc/T2sAFCLMFZyQ6SlKHnGhr0zmgMiJEcrF4RlpYoc+ahIrhhKxtNQ+od6x+5y4M
Pd7xVo/PIbb5/LhmDIxS1Rr9W0DMA2pPrb1XOXuhT+0a9C/GONTlWZcogGtAuf0+b8wtO7o21oLd
3NuQYLXdIs6Ak4HipclWasOcsV9aF5lENzhXS3DBrqHaM9MPz31UTqnlvnahy34KJz/vT5Sdk8n6
phMuWfGOMnaTUYY3FfxDN2GT6r3Y/TbUCH17PTAsn7P2TVoB8Rjr5M50ugA8hn1HGDpuL6xwtMgE
7FJnTpOH5sKyp5IUJtkGZ9ofFt6Ap7eS9MtymO99e2iZILb98OSW0uSFijxnPfmAgPzn2YKblRul
g3gKfYb/JeeLelZL53wbDW+Wl1EzfkmFgNeGBNbOxL7dWK+gkB7R5Qq727Z9jbysuFPToGiQxy38
7C7u6sWVzLenkQerjTsgIn5SUhuIfZMZTNUCr1EF/dwc4SEu8SkgZmAZxp4wWu68pYy6BEwDE3P4
kEPKt7BlCR7DtdqPXjh/k3XuktMBcuWsrRxR7CzKcT/rtfRjqjh+BUGmFAomBa8TgYBLSlHWWEY6
gpUv7pcSxM25Mxtucw9B0RIHuezUD3inqPd33ACwmaGtTqB5WIQZzk0+RNf+1RoNflbu1wf0q+H6
IKvRlLvCCMZXWjIKYaQvKOHGyhb6Ph+j/v+YO7Pmuo0tS/+VivsOB5AYM6JuPQBnIikO4ky9ICiK
wgwkEjN+fX+wO+61qGqrXf3SDofDNkWC5xwgc+fea33Lu7WGpjxHzGShHA+8Mt1ir4YjoqfGOsRW
kaTH2pgt9wInIC86AxKXXQE0iJ+xusNAl0XgaJAM0KgqbcXvTtrjhyqXCcHYBLXxvCtnvztfDI2U
yfDq6bEqusEP6QSbwy92sY+lEoBD6l53C7/ZwlPsD1oCiOfKTLM1ga4FHC+Zpf68alJeKGfWs5ob
7W/OcbfrUSdsUC8+D8v/sGFRjA7DKLieXRn2HYhxYugkulMUJ19J45u+/vWa9NMQl+uRUx5IgiPQ
LcBg/XFJ8g2pSiAxuOF8F+OMr+frNJEHjQ/yJSc5jW7yMpYXgxybUGaTY4W9FPORWXvwIrzktfDN
mgOy5+ym1QcxCzs6D6I6nrKYMM4kjaiHmk+FGutPKbZo/KaZ8/TXr+Hj2H17CbwCIQJGL1ZgflhV
OZ/F6VBA3UtmsC+4DayDjy9q5/krPddEAEQzaQN+GrAlHP/60h/i3pl7ExCCqB78Ghs7LLYP09im
GdBFDrF3qDMsN8gXCwC53VTjIItNd5BXtRjxEyE3RuraeQlaD2PK1+e5b91hJ3oo4BFFI2SnjjM2
Rj17ECcOmXgbwG+tb17pca95K40JnJ4cYiL8PTI9BO6AmDlpLeNSZQRBYnworTH861f3073PEID3
FtUIS5BlfyxbjHqMk7oZFe7kJd959Hu+Jzk8V8vCaIoS3ch/Uafa2zjuz4XSlv6yQexRoVExUjP/
eDcSw4kzptkyBReTrjfxphbgqgpKHc5LNgJHT9mFTzuiOopEeyLMKazsHQ4ge9ibfVYsJH2aGEyg
c0jmOp6uHuuudHoUCBmmAc5j+JD91MZktDKsfiTBd35IRJslZ0iJaNZnTRqVnIpNIsXdijOrk/dn
BRqON8XpcD9t02NW3+7x97f6b0WRXav3+q7X7+/95av6z+1b3xpFiFSS9v/1nz/812X2phtMof3H
P/XDN3X/9fuXk/dmywH74T8YGzBm+jy86+X2vRvKPy7wv//k/+0X/+P9959yv6j3f/7jrRnqfvtp
SdbUP8SLbae9fyXv/JRI9lDo16x+/+k7/ggkc8zftjvC5IbgEAWonOVpeu/6f/5DiN+2WPBtxYKl
7AD2+1cgmSt+4yvIcJB780U0pv8KJHMIJOOGZi3bKnISGOTfCSTbRA//vlv9Dd/FeUpKQk7ZGlgE
frxbqxRNmRg0yaSFkOcol51zeOq/Sl/5b6+ChoqXCICOIdOPV/EzFVSZoi1ugFU2cOkU/WmGffKL
neDHVXR7Mdsz7gdbwBm8++DDi+ndCmGwl44sm8QT45ZporhKjBM9yOwc/nn3YMCPumgKK/+linA7
//z4RnJB1hqJiIC+xEfxUoVOsDTLhijCBOPaV8yXwcrG0wa0cnGVV+u+p6c4HxnDlTNDZ5k89pa2
XmpRtfGOOBfsfMCOSBVPDJ/5WaUJw71iKksKxi/WxJ8/DWSfHOG4CKf5n9ZE8AsjUyNz3Fmp3d+K
1cqTM89cSvsXasLtSP7jW+JyLOX8widOnv3HfZlJZTBt6/4OwElPg90Ws3st+qqdLgMgXBoM2QDH
8zmVZIl4f/dFBi7iSXJgtr+RlG0bw58OTwMxcFZr58HO7wxvRzfKv7BbevN/etBv/ngxf86s/+lT
D5geEAGxdWZ4kOWHq7T2wiwBR/iOoLEO1WqASN611SNugue/vtL2k354M7fKwMPHIijgxE/CPHeR
qmKzsXbAsGYsdF6M3XdEax/Ms3FRFi4S4b++4k+3CUsV97K9tVwQKn/MAMmGAeeNl6PDWBxatd7W
b/Aa4xen3J9ukt+vghad+geRy+988T99Ti6jbQI0uIptqvg2h+ZyKP3MJCmZyDxhto82rIqbv35l
v7rmh3UCqKKzOCvXFEGLl7SC1mUV7ZuqPO+pDwoEh4nvn//da7Ik8VpRcmILps768X7E7aY598At
EIERn48EfN9Y9jqfF0bjlCFCi6LfSHxT/LeKf9ZEGoaOB3CSWD64mx/XxKSeDCITgAQweihvR2zg
r4wOvJDl1x/CEY/PL+jcPz0SrID8ZdnkW1LQfgT6NsCQurJ1XRJUA3VtSdWqHfEgOTPgIDfO/vpd
3QDOPz4YtGTpCnIhUuOQcLsfTzcwreiStMVIaRpDDELxmNfnKjf69SnvNbS5hBcJZxkbb30UfYnF
V8ASKhE7evLkWrq1XudyJtoRZ2Ax6nNQbUHCCNJfjAOk3taPIMUq+kKzAg5C14GAA0u7sbcnnxke
IMsaBRWBnrN9Ggaw4kzEkH0wzx4yHVWARdW17sgruSBQyKrPpzW17aeAYKMWulQZdSux92Uqrb0N
mY59C8m7OOWpnPuvTtbOJeO+ZWpIpvZa78TxUAJx9WLjzdLVZO5QC6jnhjm8e+ZBhERy4HKaDV0E
dDWObSIxooSMemu3jMSBhKOW4zEj+R3uecWIKLRLNRSXuSmBVUKeS8QxMdz8htwANFOrL4LxhhSX
1D5gtlLP0A8M45CvuasOHACc4JPjI2YMS70JSywGu9eB6Vj2yUvM7hGKbuBzIkgAfJGnzYT9jdXR
mZ29EgnSwiiOu5a3Vk2imIjoXH3noTdncPyqWaCYChpLsGMwj4q9GQQM3FZKuMdlrurkKMtCEMfd
lFAzEsGE/mLl/HsSM1rCvVP46FtXbIGfpULSfyT2Tn6JA78fFLP+sfVooU7ah6RWzoF1N7FdWJ+d
FnM9HWaQmkfATuiuQwP/e7I3ZNFPgBXkKkDHj6NB9POMbcUwEBvd+w2kD2QaCZQ+tgmQyE3fe7jM
LIBvISoDr7gRVldDH2nRN0Q4e/j3WNPx3A10BOb9Fuv1lOcGzZkYodBF1/G5k7myGqr7FONyvCeE
osE6Qri0zWhvbB+DWAsTkUyfyWhmCl5cuQzzlgNiwhjeMhtgKPGsAzrulXen6WLPYcwIt7lgXafY
qJSkT1HrTlSRp2v3VWPJaqKWITvdEwVA7bnte+c9xj6/RBXohk13X1ZZJMg+Ip8hn9tHjLPGvRDo
Tw62zdgSzs8mOmBEYiHhTHKGUGhYp3yblRjfufPROXgNzIPQ7uL4EeBgCx7Qw8pIU3bG57dC72h3
WZyQfLC6UxrNY68+14PFoBwsWtyCz/aRSiESGeyjD+fyqSlrzQ8pDOQoCQFIwDAQI361EyRJV1lO
QHxYCW/xo5mQ5xSUJU6ScF1Tn1T6Kba+SWOAZgaGaZm5vUDuRFynf3MrsZoRsDY2o85B2MrQWi8N
wGk7Aw6HGHY5ZaklnUMHnEgdFmyMMuJIuA7XisKKZlkKemtvLjw395WBHu6WTTDPDkwQU3K2M7u9
WmKJ/Q7XYvUygFx6NsY2vyYY0nWOQzYjOuKYVmTEW5UTmbLSEMGDsG3znEfXfOkn8E57rQxxV3fJ
Kr8UAiLYgfxX10gjTI1afsFYV6U3NopWAImjVa/8nMosOjBeKnbbFG+LU0F5MCf9ZCG96W5sf9Dd
Bc7y4W60Ezc9Mxst8CINPXMQYiAKNuUDeToiOSNab5MS1XTxPinmY8VBi6UTN22S+d3t5DfCaSNG
c3iLqpVgytCF4qu/5UVhzfdGm+X1iWezLvdA15zgHf94Fh8Ym8JfEEPMrHhYjBm/8jStgFRr1dW3
AKG9raXrlIfZq/uZgQMI4BVNwpcsoHEfLZaHf9F0u+IzbnLCFKxYFbcU0eZjujo9Hv5AIfTysa7u
TLqu54FnmS9NZc3v3lAu32uqAPvo6ja9VnOQqRsItu3X3KjVF7exp8+iUBJ7ORqBB3Po3UdT91i6
fJLjmOGyLqL894PbvJTGNyWb9bmb0C3uFo6I+V6hV/PPUZm2R/Qt7bjD44KfWpsuGs/ETjBRLvBz
T7Yq1ZWBbnZXI9tbowAu8niArdPMO1ixoCYUA1XewlkgzFRBrD7RUNH3fpGwYo0Qfomom1dnz+xk
8pAiutXjZE4sq5CiyGzqQQZ0u6BxIaS45Ti8TxKlZiSkNh6TthA3GLkNO8Qgjiei07bA/5m79UEQ
1tmfIxIbT0EClAbUYMPTHvdBeYKDEeOwH3rvdSoCnBq0Uodnpj7YBysHDcZO5ct8NThq/UzDHhD8
kCIxCRPXSw08eUAT9pDSkeBYIHkaPu68eafRC3gFKgGp67LLSR5kBtbtStcpp2iEgWAeS3OwEzTj
efDZtspW309mDz7HwsXwun20b+iKbAqsfoLwBjcflJ/lkdF1XEgavJx8dNsR6nvnWI213cOC7pIb
E4+VT19mSZ8Xl9e/C9Aj13t2YZNm4KxbAaRYI0JKcLvfrMba6l3f9UtwGkGJmmEsnZYd3Fe0nPo1
M75qmonILo1GWrsxnVJvXyx2/aUXfiyvYK8XaGwc9pB7cxkdI6yg317W02BZqH4CqChmbscnH9Xf
OyAeYpRqOtdJZNeuevO2hINDMeSGxKGc+N+xOGpjFwPDg7Tm1Q6fqK3HvYukOz7OJVQPNt/lGlul
Ox9bX9Lyk+R7uWFDq/RJoB7qDnUs3XHnYtovwqCoAdflPSVzmK+Wmx4sd1IVUNopzkEuNtnNrFFv
4pVprNcuwSAdYmowGbkVBaBgsRrBa8ng57kx+0CExdQIFcXObD+sk0XOeSYtTH0rYqBXA4hQuUOh
j2ZyZmK0QHqcEed5upu/AHqKkwNB5Po2yf013XF2UUMUFLKZjvUUdGakFBNDeKyCUAQa8AjSOtGT
sxrE7bnX2dWy11aK4M6h5PmasSjeBmzOcCmcmEiGMZhAj+i6SDs6xHNP0uEasGxaAPAwKgSMgA6d
s5r92Wj0fhUNQeG8lMGIyKyAozOHHe75Yd+R1khgAI4SNnA1kJriF6I7zUWv7xFk5CbsvHJA0ULD
YN7JbFXm1ZS0NRwgVfCpFn2f3oKgZooGHV5tcyy9IFoCgLu3NZ3cA+jr8WuOuJeSFQs6Dg8vR7Dr
9dIlCC3zDCC+6SphdlfDSFmli+Qqtxkkn3p0Z/BgsLzZDOmVdZaBy6KGVAWCpTSu55cydaCmp1UF
4XDCD3gbQwnszxFGuOxAiA0eFe3iNQxmB1qRIVL7ulWgSo/m5CXeybcRPO3tfLMYZVaXPU2QUV61
mPJgj3wp8HfOmPnf4ypXXtjZcZpGI8v099Gt5R3BivLcnBRy1LlT+hHfWfHYi8RWrCao+0EXVNax
lx3A00b6MUrHxvMUvpFFP05tPbDH+4P6Ojdpc1cD13jotEI7NGqlTn7T86K1ylwvKtwAdrkPESjf
LY4MdmvlILyZC6/+XM+gSKLWhgKAWsdqn6ByKPgLs1mfN4a3EuwwWNhZiPHwH42UsUAIjiTQ4MdQ
6e83K6liyKKpTV3aG2bkdQLIhqPpTPGkMUDa+WDehxDMmH8hKg5IuOYt+xKgh4swkMGZH66MlpZo
9DkKhwhz0xi4kAnlP3DRn58zHEV+ZCFyvMOj7RRH6NP1pYvI9VlT4eV7G4IXRvNOUtCJjFy2yF7b
6cwHq/8ULzHh1lVTVVd8nK0AIxv0biQgVn72+m6BWVZrcgHHsrrrSdG4E2KpH9iBKiCuUx+/o5tr
+zDJlgFO/ow/sA0KbXCvLcFVEPdkbWCjSR7l2iLuTtoShgYl9vw2plV95djzdubggx1DhNBbtgcm
FgrgZHYHasU0YNUiG+VMBRmAY0gOcIOVZ9jEIPuzeDKwNeAxQCqbUB3nvPkjDKkzNyeULYopWD+v
rJCaW2Js8gO01PhucQY2EcgDCUnKjmjBSA7qu8X/ZkQOCu8rmsVxDL3U1tdTHnMkmH1ZIdXq1gnU
bC8R+wmII35DiklYDisVSDZ3tibhozezKJu96SVJXLWGsm7dS6bjNlzNbmruUB4YLM4wGDlnMDbX
YRvDCD8HsEcO0sxShHgwT78GslbzqYT2fV2PhIdcsERWL91iV80RZGZwB4nNC0JjboYvvfZc/jWZ
bPSds1vtnKaJHwNuhOLMEU31JE14I2Ef5xYCjd4xPqmWPDiEiJO8LStOrzvHy7BSUNi6nAepp6ma
EJLxwM7wRsLJyzLyncgypDQpE+vZ62BluAjp8xAUaQOCuqTjv184LL7nmpMWWnQOrvs5MeVMvttm
zF+tBr8OQHZQEYXqm90WLD+Ho59VxFjMTskpyJ8rM1p9E6opzAmw/V0wb4N510+PIKnGGJmeZd9b
TsPi7IIpf6FuccTOcnN13cR490I99j0zJB+kRCioBC4gpJnsVrB1IY9OSKA/D2BlK8Yow/Qy2rK+
R68N1o69q74akPG3V7QF4RtTS1B7aCUqKio4DWTjcERF35F0GM560J8zbaGm/ZIJBIy8Mgm2I636
AUpfzhA9coegurcS5dybgwlKPugD+y4tkiIIrXzkCNUGFI2czjvphRBGs9cU8T7SB1murxWQRH5+
FbCkDy53epjFErP1AFjmuze7KZ8clLhDzHTuS+tm4zsJHCRuISpka+LzMGA5duBuaD86fKoN6T8F
g2bykrzcXJrrerFxgrQjNCz8PAM85JhDK6AZyOfVYXul73hkRrwmeVoesa40JHjUFLWQkEGYlpwv
ig1dn79nBORsEBxK4LCyxAqUOHEKL/I7avtQMLn/RChy8zwMJfP3zvSNCIAOB8408MSrsCrj06jn
/mVMzAx+smY5wQmT97dtz0ANIIGZApURVm7uCtcteSMXDDUHr1fxV8qDgZAP31w4yxoev0feJJCw
Tc3zEOLwC658v/DvDLc2Hga/bF/juFzZ2WEJ3ZOowmkmjxvoDIaOvTsG8Ax3ZQVy87ICPWEf5Yi/
ga50Qddi4VDyTXRO+kw2u4K8IzL6+YhH+lNSwBAHdIUqdzs/wWHFj7j2ZxxSKS9hnxW8joKq46im
vrov+KAr0kRc94SfwmnPR0cyiDf7pL/YIOO7FGPhBUMJ9K9iQeB3YkVdIcuiAzSiRCj7dvIKNK2Q
wkcnRIrb3sKqQiZbOjYm7datcgrpFVLbzh8c4ouWNqEAxYisPyO4wSnOoW1pKNRZh/cGZgMVVsbo
JscBA821YxjiRfa9mCKhDIpH1mUvYWg50F5S9FA+DdXSGIR/EOGyG2BoknwErZwegga4iPQ9zoLX
mjmX2A1rtZjhjP/tCToNmQYEBkDQnCwztcLJdvPreQjcluApC4VXK3v49W1VyTPiNqW30yiYhx0k
mPGx92GThk4/Wq8D9anBKWhZyQjB99GckwRl4cyVWdOFYjQKNCSbZMTIFjClCGR7dUEwlOZPbGaX
gOnE8wSdiUE1PBj7zNU+v0NtG+krHC0uU8P6kRe6k41x0s28kVylx43ljANXmBYVbC6s1HNPdrzy
1gICrIm30xiGDpwIu8vMJLDlbMJwgIyEaS9BWtj2ZdirdDGirm0n0gqzvpF7JyH7fIeLL9klfHzw
vZ2WOCqv417Zm1Bm1DMkfQucXk3AKjD0uQ/CGW20F6G2AHrtQ/k8Avf1PNS5eBlYtGIR7EQ1zQ88
wat7IBBXfUYR7eYnzRGKyX4Vk2GlXWVOkUZC/Y6n00aXOy4LS0W/vjm9554Ly8Np0ZI++OwCxH3S
udBvCVNoQi6cFCKsOU/uO93jknLESTK9oxMDe86fxPBt8mcgRxTq7YusPes66BXJM6DPggd2rcYP
nYL79DiOY/OZGYfpXwbaUQ/Y7OM+7MxW3pR+XTzT14gBBxqoavdd26Hs7jamadj6275vzAHII7u1
tBG6UMiJR+B08bYi6ILGlDLGJO06Q0s0k2GHNMFM1GEMEuernZvxHfFTOo0qH1XD5RrAojwg4Fy+
+PYC7cpC3kurQY/2dCp0UWY3iL8GtQO+hS3H9jtfkK7QYg31NqpYP9mqdndrXOfMt3h+b8QqeCIG
6Gffa2jcI8N3myqCLbXMIhwdCGCgBozVg1HkzcPSMssJs7Wf7xnKOym4e5+qoXc5hJ5GH5caD5Hr
Ivubc/UJ8inLuTONklVhZMJA308BG/PcVlAB0f38NDiwmWibpAp/hEHAEmf9DKaMR+c8dIZkHcPe
ionOK2MBWouHELZI5jZjNCsveDIriWwQBgAMp6FJRi7c5AslQYeAYFnJPD6RtoKKW7tp8iQNmjvA
eRtBwFLa0HLrQK9+Y9agrV3JakCCg1YI3WsyU18yDL4UmF0OTMeaLQLOGrEWAOzLdXwOqtpLDtiP
aupvk9ZTmFSorkjhrbEFuXGrnvB9NsBgTOsur4M+3ntDOvFh0r7CP9a1D6yY45UYfRf4KgdNFBUs
0N/tsiu+ClyjFAIYpRNywTn27B1Iwc/kRiHDG1CmYYKasuHSbaG4kx6F8muPo4vWidG4hA/3DC2x
e5lOHJ+5tIDpdlWNQc7GUhDEuxh28mzbdXsjSwOgHy2BmHSMGmlGas35jZxJ46NtV4tTYhejPDjW
WF0ZxVJ1ZPNYMdwuJw4e/HwCX6Q7uw0i6GicPs2+FMGh8eIuJejC2gyQ/rAEMPr8+FNqkskTuQki
/PO8Us1zTJu1RS0r0u+mRCt0wN0AQ3YmsOPeYebKh5a7xpe4d1EgrrwJzUHR+kv2/lSiYLUbWd9A
EgneJmkT/Z2CAH4yPVBbOzVaxUM2NiSGkBDEvKibx8qP4H/7D+NctOz6rA/zobSt4o1hM00kYiMT
A3Jk6a6fmqJwkYm7ov5SL4tNjZSZdvt1VA5iob7FAhiyUsrkphldszyDTTS92+7Qf7NaAoQAPKZ6
IB6DqUzYGRNxA01aWteODb+QQIKpwyiOk3neta2ETCfoWlxq1gmDdXFYTr4z2P0nRI3dkwkDcIoc
ypUzG+F0z+KhnTcs2RjS2jamb2t4Qf2UmxgFd7G5BNe5p9zbhU7Pm0krjH4ScsKvaddwUoJsmAVH
NNI9LQ7LV99BtzUAVMH6Xc1sGHbodrY4MdQu1TlsowDz3tBib1aKKrWndfsu5WqwPg1G9cnA1x5H
VVe6mJv7tfiaTDqfeZ6amu4+Fs4+bDBPogyUGZX2lNsss0iw/TGa+h67Buc2cFg6wDR8amzPPzeg
e37LXSR/rKPMDlg1wSbtK/zb1gEEn1tHNS3zlpI3trKLhf6ZIOHIz17w53GzcGIDCUURz1MMtq2/
xtW8fJkRyXPUs/FJhZSi+DXp4nftEVWpCcbQXPR9imXqXdQrQVO56kgobm30XCbZDrjlsw092BaG
dWun5CaEsbN2mJeXdKTlkXBb4HWOs3E/Ms5cwoWDdn7GlM29nux+7Diq2sRYJxOdxb2nAzoENi0b
sad2ULifBPsmv0o6JRF4NXk/VVUSR6BTt3wbakbvQnk6c3eDJHrhrO8C9wpVvXljbfc2JRYb7q7t
lUVLtsSIzDypiidGQ8r9NM1lz8gI265xjVNIpHs0JjE4+WLhiS51I3DjYIJmeqaNODiSMG5DmcUG
z/JUY8zdK2CzAMew0TPLChqdH+OcnsYnYNk0C3vB9nhZ0Bc1dgTgZuuu8sb6BaKHYURKFoQJxBw2
P1OPGM2ecpPqy0fP+IDo2N0su268Hag9P8MUVIA779YVpPGEIGzaBxXKo4hcFJzLS6xogBDLV6UH
RB/kGgyBgk+d4yuJsTp5AI62BwV6moH4KKrrdWDoMdHyivgu+V1KqHXHnoQXxqCN9s9iOJH1GRFw
3qXVZELA6wd1F5oowjqscKNdHmtGIHo3yni8GArlDSDQhHFN7wRSawY2MIm0acdNJNGmvjurrrpd
xkhwMzJxrj5w8vSCCPaRxpDb5DmWb62Xe57bytjj8mVTHlZWBQRxZnydlbZzZTZ283VkGLBGMz0b
4tVyyNQh/LaCme9KKRRZZe6BiOeZizGuMpM6yFgZC2vcEt+6ZSz1UbZpsa3ieWOD5LY5upqjNE9U
w7N/oJThFG2WxmqcUwb76LTHzEzvTRra/VtmUo7hZ19S7u8qDgz6O1y1uG4UbIgjxT5N+oauZ3WB
t4vpJ26XAISAKBsnVAvHsoOaOn0RQIt7Ys/sBQOBlv22zjyzOzDNL/OT3ZTDteW5w3DFMSFub82C
1AJsAB59tSTxx2ckAXSRV8ZgA2fjMrBAyOVww3Ylu7RzyJg5BPu1GewD5f5sRZ5Zbjzm2uhvUS1l
X7omy2jLlrRrQ3CoE6t5RrU6ECB1V/VSXiJ5WZJLJ3GU2srZ1DgA/kxRilu1R2ZZW8PRBQLD2d12
16HYzRzhCOLKJcmRFWYfGVrAkOaTnVaIT3FRVy+G73fmrhmEwRB9Hb0XrcahZHKQEek1iob0BAjP
kHy5cvkiR8OEpdkxn1WFmX+XS1M8zxm6OoAZ5fAm3UHpb5xiEGMdUhNs30vDalW14YT7d22jpgfs
uS/RFXdPa0nA2c4rZ0tFkiSq5ZzeWDPsNdYi8IR+XZLlKFEUhP6sWCHskmliiMo+GL+3VZqyuHWa
xqtNckx8zygi7TlTTfp1cnzWDwOWShIK2H7OcUqZy4ScNQk4aGUMWL1EVHBKDGhjdJJlFuxNjXhp
D2zCuasJYqLjtRrD2Sx9MBnE/5WPawoEYIcerukuAgb+9l6uVptFxMsQuLlklo3AOQ147OPYyonk
XY0t3dzyVHreaGaRu54iKKV3C5djp43WLA5FCZ7kTE2uvAko9io8lB2BO3TGYKac6MuMbRKJhBLr
VUrY+Y8qgcl+1nipgszMoZ43qvWF4vgeB9gS2xwvuunzbGxtarj9odQxHddxreiE6a7Ga6/8AR9R
antsK27dGOvBgryRbi0mbzqfpoFQqLEq5AEvEHHoKnF6UKqFx6Fh7tNuE7rKphHMCNfhjH/UzJOh
jG7xti5NEd64BV1tCJO62ZZpWBLnvF0wf+E49JxogK3SMq8ZFoQKqPq3nm2KhMMp5kxo2MsYAR1S
TkRQo3tGPF3v742+Hegv1vAgAUfTa6SRawrAyZ3VL2QJ0siPKvC93YVb62C6MFywjNEke+IzYYLn
8txiyH25Lj2oktwvCX5vQSlEHiQ7eSTpHWe90w6JYH0ktYVzZE77fdAiO6L2ITmNVnWzPiiy7PNT
ClCU8AOrlZqmM/flfNYWpffW+I18s9p+ghWIZgGa8ugbjXfJ2QGsSY92ocXqbvo4pejxA2Mv5lJ9
J4ZbHwusnRX0cEYAZyP9UjgjMzOBfU922zUtJux+9FFAPlkG/TrS3Ona148Lx9eGJvna+WeQorv5
NhZYds9QdPfOkd3c9A6ZRj6wn62Apn8/uEx2nQzLwicrsSnlV/pb5tFmophezzpz5D51/FY9CzbF
+sY2ZGtEhAQQyEXrgi6gnXntH7qwv6Vg/j/qkn9QL/+lzvn/SwWz+JOw6mcFc53179/+4yKrk29N
9aOQmW/8Q8hs/YYWeVOwoUreNMObGfIPIbMR/Eb1J5A4s7ZKDw8Geum60X36z3945m+MWRFAo8yS
6LM242ZHuj1fciRfwswaONLb/GTu3xEyi01A92+BJCZNtgzfhy4Kyw9b30eM51rFDaHi8HMO+V11
qcKr6HTx+WL3Xe5O0y+UkRzFf7oYplB0zPzmvBW8uB/VfCspBivId7qHwl9aklUoh4IDLSjiRImF
I7V6KUoaSkbSkfWLcfbRAqJyCAzlnJVm7G/k8ST4HheN9X3u6gYvq5ecLSXxpXPlZ/doiNR+i8vQ
d+u6zghdWnVjGoF34S3Cea6nlugDqRiTuvRFY3IxFwQQc5998awcjN6kDO8JpGod7wKnpsoU84ze
oAXXRBeYPcs+epPh3E2gmeQ1rrhmm1TnG6MAuggdBHvEZStJgAMIW+TBsxgCo0ZKJEa9Ryax4nmO
K/mumthjqpi4ScMB1OB8LRfTAs7AfkwLtQuEiLSFmYRVvFWY9Fr4zGeG74zBrZBQLEMm/vPM0lr5
fpSNXVWc0zEuefsGLMRTxTZWk1AqH2LHzTr2Z0IuaRQuXELO1UvarOX11G6N44WzAZF5AWE4q4AH
vFPBJkyr1II3ntlYHk1rAt2nrNgejtjw4z2ZzCxFNQqsT3mzVVgWLeQymuPRA3fEwbGIJNDyb/26
TUpK5ZGYpEYISTcpwqH+bMlNZD5O7ZNMnBlLeUdCjncthJqz/Vw3xaUATrBZT6kqEE+QLkbzyKmZ
Q7iZOteSrTZa1hXaKqOer1ZfecHnUtK3PPRsuXnkdiy2DJyFIGnanOqwL1J17dN7He7XhrZaxPSQ
IFjULLI7o7oyv8LBWo4ETXDSdBdOGVGtc3+60LkOXlInIU0OwfJ0NNduSU6M4RjCg75qObY3/edx
Uky1gHJkZHz5GlmLMOq3SbnTN0JH22cMVealgyLq1LqJfzEYBdEmA80iciAkOQxhanokRpXKuC9k
V90Sx9gOu2khBsqu0vaCNlQOFKz0xZ0qcUbGrYDY3EM33wxHSfHYMPW+0Q2gBTQUU3cK8pFGewew
GdLQOsavbpXNb03LzkN+YbceAUiaccjItOLMOUuPxnLutymhbBZHGkKRmKzkxcnLDfuREGHpAuaJ
4c/ELscflfveSLhMxZBWT/5rkrqIbWwrbj5n9EqPGspmC+nC969bejhLaBIlgYqK0r0hbpQ8t31d
lRw5BzvOXwPDEsMxRSl00NM8XWIot2/QMtXTYXJTvE/ayupLzFKSNJkFoUy40p5EtEmS6aUxF4t5
qHlsv3oL7sKQ8EoK0T+t6f+NWP2DoBuhLKssXg+s3KbnYyv+cdGqrKI3afTSW9OAGcyTp5PT/+AK
m/AX+x9AdLn9Bn8Sc3dd0Wo6oDSRqe9W/2Qiafp/u8KHhVeqYbIrxRWqLUHBPPl99z+5AhWbz2MF
ffmj7N1ak47bBU3XANvMdU5trn9xhd8tYP/eqkCQumAkGIfgk0SLAn39x7cpYcSFNYEGA8QGZ74E
D2ferV0VPGWJY1gXpm5VzStD2CGKoCaNe8uDxPx/abmJ2+6Ih869QzsP1dPcWo4fIbpZGP1bI7mn
7fy/ODuvHbmRLYv+0BCIoOdrJtNVZnkrvRBVMvQuaILk189iDzBolS4kzDz1RaNvMemCJ87Ze+1K
yUNEp226CIPdUiiLvDH/8ij96kbgDHh6ZIApAN8D9HvvEw2jpevWuq0H+2iRF9F/94P8aq2waxz1
f77hv8rJ/+dIQMAcS9jQg/gfv14rw6b9z06bkPG5eYqgWZ1HbyHSqVzC/8+BrMB16WdZ3PhfD7QU
FWCsCn6gPbhhiXIbsMlLGui3Px/m9ysHXhMULT567v1vLyGMlhryJdxUgdKJnla9LSr/C+QBTJX5
X471q89hvXbe6ur6x9oVUH99euFTL+9t8gCtDZFPcGr25NbAbFpoxZ8Tb//n8/qE1/3nYJwUtitm
PvxTrif+r3cf6QwaTnYKzKqYF7svYBr5RgQA1lr/3RsfVHzllxcL8MxfDhzYvy5s/xzaXwkJrm3i
rHA+P43ablTckNyyaU1nePLkmLkk9wUFyn1/iG8rHUzk1c6F991cAywIJV8eLNzyONGnliRNxRSd
8cac3mY1YhCYECj9t0mNOokRy2C8NbosDiPjM2B5fBLhfQzNM9Q5nhYHkNdTxIb7S7R0q8Iche+m
80v2oabTRmlIQsXA5KocUDCnlquJlowb9DIZHpFL1jA2rv1119q6evwoGl0RnRKb+tltCMUCKyjd
XeF0/oMzlLp7iHsPkWvc2lhHkEsK64zkU3z0pIPeFcSULiRlRAQAawAtVwKxpL2x0iB9gGT+g+9D
DA2S8QFIpClomBnP7EpD5vLyUcMLNs90BE33ilFQ+9guWtWnqXHUfm6M7jsI2v7OqZL6RA+0OpYe
fnb0tMAbkmxOSNRqRlMdRpBt15atu5FvMDvMbeL5tdj4Y23YYQ+5WhCCIZuPbMWibZZhaSg8Z/AZ
t83SdiGTzLa8xjMxvkf+UJ+ZY2ONbVtxH1idfycVCdg1NqILdmOmdSPlFLmcA+FeliPqWzOox3I/
jr0YHmEZIZ7KaF2ZG7DJ9XTdGV2sz7HbjQYN/aib6H12fQ5CyEyAohIz780hpCr9CJIBZUCX+jkZ
VsFVxnp3hHAc7QE2WfcUhsEjgb+tdZAxguUy8eg6o3fP2O28GK6MLoYK2n5bghy5NGle6StuprmH
yT2FUM5HmB0xkVZCxWyg7SarnjRvzc6gsTExvWH5uAwBvVwkuInnXEA6FYeFhvBLYy4j4ZsDKNmR
uFSbp9pVyR3Fg7dtwSr4e5SAdDd6ZCHXQz8uO0KdoSH0xGaeTHhk9cPQzwLvBiLF4VxyKW+DBBSn
jtbQ7Aqe1/yU8+ys4qKspU+fyDKnVsHR4wdPPfnEqy5mOUNfc1eRnp6PTlfzLBPIUfv7eF6zsqkQ
9b7r4RZeQYZJsoPTjhqiJz1iYQLuj7vs2ygsl6TRKSKFenaCQj+6ArFvV9PPOVtTRNZ2tVR0DYO6
cBGXgTB3cxzQl96qSNmDiEwSW+uq7Gu79FnTh/bQBVE48lU/ABZZY3OyvrDKjVSecSJ01B3Cmvry
Fe/52v40O80Iwer3eMGCx8QusVbPNmpJV5j9u1nYyd42BjB2s1Z3kwhcyme7+WlKbR+Bbpn7FLfG
MVNqePdboXdOnJJAPgHQwldpF4HCmNMOepMOMMUBcRnPaJJMIk50idIqi4fkO4lY/gMpoalB+6pa
XpVFYtvGa9ADEUCBBtqJABN4enSuOrNZEIyx6u7HLurf6Pr47/PcSlBpE0YIw+37u3HI+B1kcsLS
VG15lbpKGu8kC1k0qJFc71CjYbOvgGrTUzWn2Ni55AroLbqGYTzkS9Fd7GV+RWmfvJeqrC4S+803
BuqMNZioBPWOrXCLP71MhD5Mhkm2MuKD9HlOVWxtys5QBwdQiAoFi3gKlVCUgH5aP8wbC/XZSM/A
PQhwDc5ZMBsxiQhCeL6TFvRT1D6qXy4OUd80nI14XmOtJtD0RqpoYzJyIY4XGl17rVZbzQsZpTqq
wlYUdpuGfdrYoSBYCIUIS/Q+yuiFIc0zpyd+dxXaeFHfRTaNzReku8F2KG2WDnSYgCn7EYDSGb56
ZR8Tg2Jso8psPFSt1Acz0rI9eARVfncx6pExjygCWpxinog7Ydl5RQDAfRQERCf00xhlB1X6vESl
81wNk7Obs6q5ChqZxPS1abu2fj+/+I3lLhfkseLamJdpeGoVvoptiqLhDsRMcsCG4n0gAIdEPATw
OPduvjTWTtSJbz0Xfp+CSY6bM8mNyjvWPRa5UxtJrXY5vin0ZekyN/qRvV+2XBVQOus9wn/TvvN6
uyvf+qjV7d5OzSG9dwXcOVEO4mpgDyi/FtDfqtBPnda+09SPl5Yu/T07sMU+ylab0RHpIqjQ0Yxv
pF25D1UzmPZ2cZvZxOkVjagE097gY9fOE3ANV3Ffb5jFzpBQi3ny95DD0e5MGlXiS5/DtjrQ6oUd
qcb4WHe4kq4Z0TNyZRuuTrNp1I9lM6LQqzR03nPs0IdG+l0jGIm1GewmE4Md6cBlQb64F+CnkH3M
gHyIFAISZGJBtrIYYeNlCK4hJwp/yenKLpgkMvoXD2PA23LEEm26R74N6ujQeClvFK31QwoZ6LWM
TQRBGU0HDfpl7I/o1stX5JzL28IC4O1jkJP7ziARkilwNp7awpW8JSsNcANSRh5ioYY7nACjRwR2
wrDFxrlDfBaYnhY3WmA92P1ScWUnfWg63r64TxWt+zlKHy1YNWwJIot8bJOgAmSGzEepKg4egcS4
GbKJcoQpO7x/J3FYwTzEl4dkWRDWFYtn4R4aJfzjwNW4sGUdVQ92bXvNDveVeCwTxyAtgtyPBBmO
CrwbBznzg8EmpdrrZrGflyR5YJmWGTq1cWiPbTQN2Vuex4G+KY0iQ/lXtTdtY2AGTONO0Caiez+g
YWUXtcdBTJOgrxDfs+FlrJK1wienG4fmNpqz6WoUebGtF0orFPKA1o2pKHjvEOPT0+lA7KPTSpsC
iji2QavF//dBPrzclZqeMo2qRhxtpxjyCxPbzDmmvmXkoVSZpB/dxgGCHVrHMy0b6XRQvaJ3dvIt
7X9bZy+6lymfMUVa740rl6w8qwkt7tbHa4ilDAEkekHBnwBC7bwtgaAP4cd9fRghHeSstSqHAIcv
wznFjLiqqy7PQVG3umdKTDBi/CDhXWFNpRmEEwoaVFgaVbwH+rVQQTXzk99V3fgoHIfouhREZ4yV
BPJKvAZrHlvhJDeJveSHSANMYWDRbiOJXCbm7WcYPwgoUnBVjghUrF3hO2oBP+BCqIKN1v0EUI6C
euzoo6EgOHQF9gq+tXnWr3P9crwfS93mu2g08+CI6rZf43bFF0CSTc5CMjQ7kvbmc9k1E3rGHkLa
lm7uNO+1C1b/TdM/SQCwlma36epZXsweuT0x5PZ4EbgVzeuA/Ajk3ENQfGR8XCkMQKeeCIgkirzO
tXueRu3eZdFS3k0Effs4h8YY5biomtDsliDjk+Z6X6I4IpHLapYdygRNMWGILwYBwj58+KC7nyyz
QkhCaAFqeunTdPCzegdau2S8liW+ufcjONLJnCzTCQBXOewRJk7VFTOx6KM0EY7L0qyML+ylhoWZ
RDMbj16V+B49J7C4TFCS+b3Ponz+bnpV1H5IVUtsfF5pDEyBU1U+IrdlCenbBlUUen1qLdq4IV5o
CTg+bYKdadUzY6iRocdkdtbTMJfsE1C7zVcQuqOTIdO63BAmY/gXvhiESydBjL3GbtuflY0q2Kez
uZmy/DTnpD4yWAPJa9m7KoByHc6LMk456eSI1ImnzoIsup1SUTw13b6nlO/oDOGzQZOOhs/qy9vF
6elUyzzABkwduSyhtcQR2418AWltZi0JjUuHnr/Nqh27DOdmEDN7KLscfpLZXTzzyvkHj+TEcxc0
5t7wO+OnxNLLUy7q+aRFEOkroFjtyugjSJ7o5Cr+5mK8Ibl0aVDnWrlFWmntRybZ77ICymQpsZdL
Ok9kdmbO+NKQdcMuLEDcmk89cGXH6BjFLp1awxnzS0cYgb9jJlDJbd/W5iFSU7Sc0mWZ41NhkAu9
lV0pDqWuWtQyBYzck+FqzyQ5vY2ri1/AfkWso5q3VDHgxffJaB7TDwkXFxw9+lwnpjWfWBaTE5uq
qEAHbQl0Fgi2vvE1yCpyokt8jXBtzau4XfddCOY4Kim7e7cYvWMW93oF8SGJB8Ge6Ad8MzgMkOWB
fsuK9qP1YLfCNHGQ1+YBquwAobnZ5lF9GYxUv4mxH5k5V5MmBhX4bM+yGfeTt9NLkbWXmi66d9VH
TVY+9ZVPe7Lnfno7/Cv5GxJFlW+pRcaHaSyseyI+u69+JwXo54n01DgR/Xl0Cvt9KmERbWO7FNX1
orUg+iLtVQLUUZgun0k7RXY5GPPZIJ+JqEVbTDe511fHzh6VXvcmOaTG1nU2aTOqbwidhlsA0FV3
ouuYfyASwDIyRqu+MWj2y4wSEc1dsgDtpD5HqakwHlgp2hOAxxnGfbIGkLsmZbEd6dEXG5TrKCB7
vj/9JuoAURmuUqGLJZ5PQOc1FyvT2j1lAXV8TxzxYxkgHJjhgu3RKoz7NB/7PWS94qGRU7wTovUI
4yD8gqQf4SP8TuKvGd21pwa8KC9X5E/bFrX3fa068aLARX1Ui8hv0akZu2JyO8RZaR19MVXj0aCT
7dknNucmQVBRhCiNV8dPosfXwG3Sn0VdMIg1p2A6BHYy37hkptrcKMWMHisRLmw37W/n2jYPAI5l
91zbznzFdDsNF+mboPpSB7JZQS7attTuNxxFxnVObx0pViyqe0rS+sswSnB5KSe/KRckyFvbiuKB
ZSJucAX0DjtNhkII4BxIxe44dZc8zYsLTzS5e7WdkRM8tPeWWcsnbRePUUWZ4NDd2GQWGUM8G4Xs
wkm0y08WGggEgcb6HLmJPjFhB6qZL1X12qmhSQ78Nfsmh7aPMEQhCGInS/is8PKdVm19grIm9RY7
r5bIRNmLRORYfVklPcd6auhRGVOHBMDqDD4ZBYJrWOx20jQUdjUWUNaDFzjJwd5kJ/nmEsBRn8zO
QF6BILG6Ss3GD9GYIHgeYze/N1J/+mKouHxwWxlvHSjU54JhzUUrYlQ3lvTkTe275XGcrfxBRYz4
BQOlbQVs9bYnZ+3o5gESBp/N+6Zjv1eGbu/qr8OA9wYBUuces4n7BWUQHtoe+Vfu7RqBHdPig2Js
NCxydiJtFT0TFOEfFiRWoYv0junfTP3dmtk5gb94jBkSnNSEcgzxudWHlR67q3K2p6eAUc59IiUT
Fu1MgCfStER3UDoGsYj04R/JinQPGA7JJ5rcsSSlCIHqkehwOhYYDrZtNHTuph6k3ksNqxoBWU1a
AP96zMMyKYatrQQOeT0HGdt0OCUpWZxyusdwnrBNbtUFQ1Uf+g3jQ2zg6cHRrGuOnBtrw8iB/1MX
lOVLMWdmfshZP+aNdIp4bzVzEGouhL/1cFldKhkgDRt75fwgv6De8aWvvmJCQFLqZw9RJ63xulkG
J1yL52e4kd4jMRblQNnqDfm3xQ+a11kZ9rgnqkWgcnMmXp+pGZEqy6lu0BWQwkcGfWncysV1Gfqt
vUHqgMkXB+xRHqb9rBfzpSIH5r1ObfJtFH3RUCE8dfbANBTiLFXAm5hzEcD/a2FhJyrK8dWv4lhs
29/GyB12ge3e2aCT2m3XsJNCDqHHyzDy6ngGEo6Rd+quqxz/hzvTmZpLExtNbybLW1BF9lvUzfqB
Jhh7yQBr9dnn7ZK0K7sBNjoyScxlg8kwDss6imQI349RsGSQYFNvF8iKjNyGuTTxSgUPwQ5rOLJT
30taBw+E9C4Oco9i668J766aC8QtTOKpfnny8I9spvExwjjSvBgXBnlZeRCyEaeuZshPpi8bte4i
iibdBaXxvZ+HCBEv+/Ef5DEYcmdA5NxWUid7BwnmWSuCFNCW+4SJaXAS755d4gb1ajtshzolDqWX
HFp3JDRvDDGqe9Dz8nYCQbLC4eH5BqUORYknGz9RH93YaOMQ/Le2KbYCXpcDHrB7qpvh3fPViHLf
nB9srB+XBYgPqywSZnXlHJL7nMcPcGxf4FCzqccPnnKGtyWtgPmIvpxYbZGSX9OTnykPazZNeIuT
E+QcnPFAjN0X9oaIjvwKG2e+BgbHYOe+E1LhoxgO/DIcGx6NjdRiCIm8rJD/o0GkfZJjV6EO/ihq
l/ugXLaOu7y3UFYlfo2iHrvDIq8rv66CoyKQY8BINyGupOxsrxPts/pSstnEwy9z9RyUMoHzhPrh
dkqgi27UYLFwwCPB9EiqxOjdWFZB7s3Yk60AZC9vER04+sMcyF0Bh+sNJzMpuoBErKx/xxvuwo4e
83fDsknUwa4hryJSWMSezcOsD2kb3PJa3kMWcJFiIcxzYE9Ep0ANNkrWLi3IEKRODsj0Nq3rJseS
u4lRTSPzjdVbk472VnUdQ/AiKKNXxZaHLKDB1xi7uGUvLk1Yj0lR1lkEUjEsjsbMPrklv38vNBLJ
UGU+ZZM1mqSCpEmk8V8DPDSOFpSwawiK/ncamj9qs7yPkjx1kKH75u3sYDjfL4zii13sRcUjtrPh
kCKUQvufz3AJuojC0zfAfVRezcQZ/2dQXuYMmAGvQhIvaPYwXIQxTrL3uEEsSy7OML3YyP3aTeST
YyWtCkAHXjYJjQqn9nBYlXjj1kehWe7s0h1WnfpArk8Rr2nomQEkA5d5yXyyJ90lepqKTvWhl+LA
2DNgjmb0niK69uPAg+CO87o75BVWOcLiTWsTlPEcHIkLWaabREJd38TKmVomCnP6TdIcH8kNL9NL
ZmM1DTGTzt7RmslsO6BTAb2AvBkDG5WTGwZxMZB1WC05+cCt/9S4pSAwjSf7MngDv8NrYpGfAp0j
NFaw8wC3lwnm6ztwhACn6dkPtP65ZBs2qa1+L5NOmzij2/Z9pE23fAeGWhd3I3XvifwicyIszjRw
8zSmeS+xZgOzySv5ZKzV7jG2Ldkdg9qKtn1fVTtcZ+UtNrzucZC5Q9+8FfLHkloEaFVyMjBKkiu+
BaqEx18gQbwQWzAiE1UuHWiyZqhN0mt77KPlUJDteI/5fjhqpARso1Sw3PaRSO8o6/RNZXUYGz05
AabBj8h/5U7R92oeSNYwModMema1MS6JKgOJIOpS22cLB2GYuF30Ulm+CMsILd8F2QwaW5xN5vIw
oEYlIZeH+IUIZkrGeEkMSgMZly9qmPMZTvlQJARLGpoHKKZ/uhmMOHvBNtWx16Cbj3+viMi6J/4p
7kFyAfvGlkvEHROgenrnYHm0Q/TTIkg01HOB0p3JGl+sH3aZZXd4ef2wYq3oD4DnfHSsLraz0u+S
EsTh0jwSeEKMSLFmGl1SZwgICGDniiB/kEuYRF2nD1A3ZtTPODjx9i6NP27iPiiOU5WjfSEwLTlV
ZQ6RQoG6OuBlbb+QM+ZcR4PRnIh714/CEhlf14IIsOhH0DTGfQmZe58F31OPXCYHPxCDTjoHEwVo
sXUrYj4Zx0jxo5M6aLfjhMKZNJAos845qJrXDFqx2pGoyNZMkG8UM1MOnukK3o5J8USuUY4by00I
8yG0p+Eu1ihI+mlgo9Fk5zKZ+2NXux4yFZLuznNFI+QiIjuI93Ywt+oK4EzfnIaMABKc06W+sfu2
It0VlS/+7SgfzY0yFyM+C0RK9a4k0PuC+4cGH3cc4y/T9Ly4FRW6lKZiMBSiaUkifmRC3t1EqCpr
e62ao2Bm+NCuH92493ny3IC88a3P2/2VQZ/Mtl1lqtXcj9coVXKiwKwW84nEnuoWRzaVYE7fkUvF
7m0/0RvND4hF+S5UWJWw9qZqzq6kHL030jmJOtdlN99izh7ADkxWi3w/kVfwDXQalrrG5p8zj/iA
tU4YkFLIul+bhpnFBsxXkh5UY/GxValX70Yj0ozq6NrcN3pczklACs59xXiOM/MBlt3J3vHvCQTo
q6sim7G+lJVnPC9dI25FHC/tRpS0jRxShAToEkKiNovpmhQ6gTtdl83ivVpibYXHRu+aO6sq3AvP
UrSnjhL7YEY+ejX1ksxl6kR6mo5s1JFZ1zOuOmgDsrAAA3Rl5y0Hs/T9PsziODOfWkoxGDaWlFA/
EahxPFKGtgyOYtBzwvVnwgMNlmty742XFcIDoYVPKm6WYv7gxslrqEVZ/jXntIECpqbxyFC0YLgy
5gmuDMOzHnXvQ5OMragLc8zl5DdmSmfr7Gk89YQv5Mclbhp1iDtnecrwaRfI7afpuZ+tNAR/Zl1m
2tX3TNGzryTgqCM2n1KdPAyr+TFRFSqwyTF3aAfpUcKsB6JuF132WMkZ77huUP5isdXBIwguu78u
ekMXD+RWevEWf8/C3nhE6L9HwoCFosDPSiOxigtBNeK5Pw1EL8WJgB488wTwwi6wgqI74TLq6o+G
Ic78DIpcJsStrYmLboB3kQA5m5Y+wAz9PI64u8JoSqvnTk8BNTIeoRU1ZBnGBnp0V++XMTCS+z5a
0WlpmndfrDguT3jykyM5bhbolaxYXtLOstE9Tvlj4jT0lVBWR6Q9Wi7iZPocot1kbUqoHu2YRlx6
jc78JgdqJR4SwjTZNfJseWeHT/apLGdSOTKmzOxJE64+tDxzeEcu2t/IXLcIujDc36e4hOF9tX15
B9yxe7TY9tsbFyNKehX1bnMfx3IaLto0KwhUdfzFpRDqNuMU0WvEF2axwenm9zb3GyLe4i4dt7Hi
47LFL9NPZ2OJ02Er7XjqMPEM6Z0VF9ZywmDS1q946/RNgXmD3XicF68kqCG0FLLrn3rHBQrjehZj
YPKKaPanRPgtrUrg6BtmuQkssOCbeWEPsS3bHIs2hXB5oaFX3PPbDRnatuztb/k8qPNYOepOAoze
mXaLPL+dk+vawRtsMXIPMVyPVy5tE8HtZHLgrgr5GV8kLtJqM2NoQDSPt8SbHpCcM/n0hDLvs2ow
v9uiCZIwSa0RkwCizi8pNSC9zxldBK613jt2vC8n5RD0yczN+yqbwT9bvu3QVleiDQFjRPlBw1go
2QimGObtTNyPtTkezNRtC17C2X4GHMkKOw4sSF7fDslxYE/M1LLs5NEcbDZZxDH2JM0AbtkBIVp+
8smSCFcb5YcAzor3blDqGmlhcldPhNJseKwqfHX0/+qwMlBCEobdN8NDa7bmXYeNbZ+W43QjAmG+
SdXLCw5oZ9c2/KmW6X2E56Zzyh24jCosTJKtYHDNPCU27u9RCzJJrNHI/CtGP9MrnaJqT+UM8YeQ
Grz9VhJfe07jvYhhRdooc7hp9BAcU7T7c0heTMd+RcY08BmMEeIVMfj/zrsU7camC+4yNdCpKiJ+
UOxa+7iU4pZAciSUwNb8sGQ5eR0Exb3g0dyhafQn7IWJWf4k2aHgTmi0jlexb5IZHRWsx8Thggbb
JhoGUaGj8jGTnf5qVWlckUGgO6r6OFDWXUJCRndEx1ddwX1yj1NAnQspbKp5ooVRPszoGxhnZm32
Q5jR8sXsHCYjgkmbIruFZaRdRC+uEyaAXAu7bCKSAAcUt+C3rB8WryFoeZhLodVnoP8qIy8e4tin
64CQRT5oephUUnTd1kgGonETg7FnUOKK3cap5T+XS1Q7O3ccvHbXZSkit7Ekp67E+1KdIpL4krAc
vMbYU1EAgymYER6rIl6KJ6LGoJAYpb6Y1HUYcHNWuX3NJ+2M7m+Qh2IpqzvHp8iZI0kotldJUFvc
2oi6Zb1x+4jM0eqWPqcffx1XGIDBPnMdbjFFCONyjK+HtEMsbc0En764NWUWpMUOYkVrONNpMBeb
rrNPI41XvGUTaSwy9Fgm4QR08OATRrqkTY07d24OrBf5XTR5eQqXuwdkN1SM5bkVZ8zhyzPT9ri7
AT4QZfQPCStn/hk/NUbKe6WH7CaWLk1qhHoxihLqdEK7KoMtLJt63ouFCzZsDarncFoMPG7zlKhv
aoQtAaWxH7862EgBWLZJeYf1NZjCnPlWsaXxXe/INRXVAx5whpdzVZ4JbPFu2MK4t0M/qXuZznjy
TVExsRjxOwcRjtfI7/NxuwxNsNb0hU0mZGd7u8R0yuMAO8gF1SDEA4MzGr8tfwuyp2NHp5mPzXjV
u+5wq9sRfSOgN6hvyllZlaB40NKkkZuDhrGH+s7KbPN6qozEOqOtq6eT5aa0uHwl6jujr3KGOyOv
CpP+lL1Gq25jZTu8G7o6ELxWnGWULO+RyvWjwiTFBB4Q5QXe5NLtGmylQB49Cqx9EyDyJKCxGE90
rs0Xl8r7Fck5vIfIsRg72JBlhzoCNctrF9V3UzPlO9vJR58SbbavNKnYwSvoWXXBXYrhOeG2WHtl
l+Qvqt4ADOUNGVMvUeS3GZb9aE+ZIOFZ6apzmZn64KqYQiTzI0qCQr1R9uCfN0riQOH85j87IXzj
gDdvTO7YyvvQcalnQqsryKcVox14G2XXfrlbx7jgpF2f1M0RGc4Dy0COcknUfD9g3x7U0pvPnsSN
FdHY2nHFxRekfZgXR2zyE5G9mHcZNpJbwCZ2cWhHMDMtWJZLQkaZD3XMdIOacQ38J4No654CIKfR
d8lS077gFmgzjE1x82xh8XqxLUFQoWcm32G+Buqo7KnBXzvUfsZuUdKZ4hdPyXn2u+k1WPIUc1Hg
EhzOihsgxOJjCKTAV/73eF7M/FTpmjYS6kRV7Sjgp3zrNLW8nvGjIRfw9fzWV3b2kU6V9d4CdAPB
l1f+1wRlE9CrFrMq0/zY/54wvghY4pm/0ELVXrs10FSzdEEGPXVJVt5mPbSanUSXoTeBNzfLEfdE
cE8LExmIGfvp41gq0dzkEfhZXkOYL0AAdDPeltiDrxI5Tt8E39UfUCMTCGC5ybpTB+b6nGf+9GY2
0n6cW0PCdVVpGh3X8sxjWkhriXQoRAqYGyuZXdCiQUKISl+CdzOD/k2xmzxnU5Lj2OtWcPjAQg1A
Z2SYjNHCXFfqeKR7UPZxAPfFbuN8i6/ayXfLEtH7JvK0e7GGyf7AzjrO+LVhshHfOtb9FVSc2j0x
O5/u+9wY6sN/EeBdDZUaWcJTMnTBttrjT3/oLNx+dKAf8qHyDxLU52WeYv1uZn1LD1aIL39Wh/4u
HyaMw0P3IV2qKPE5tq/WcuySYQZm2T3MqUlKosl2d/kLhvo/CG2ZRQqfQajv+Lb9SdAtmiwyyMFl
Gm8Sc2M8pAH+zvqGWW5j/4Vd/h+0rgF8lACNvQMI0f+kvEaf1RRdSUd3Sdixiegpr6P7//M1CzwB
NN+zOB/x2dzkWI0xDTmHsJr7xnuqlh1N/D8f4ncVtC9WXjf6Mgf/1z9mrn+LhfFcj3SrbYbSOmxh
jab5QSCTBY39F3mwj+z4F62964s1sw7yuedLQtd/lSVXLbkwUYqzmjRWkJ60DVKs8P7Rnb6V/lUa
/FWOvN7rzwfE1hSgEUFF7q5WuH/roGu8sAqdrb3pCrJxaR4KeVWpQ4phOr2O493IuNf9i/j696d8
lT2jYTMdMO/is3bdjBlqBmjjNvX4gGn5OFb9njSZP9+zf+Tiv55ZIOiAu9wuogCZyf16ZhAwaoQk
1NBNqLfdzj2M4RQaG+gPm3RXbykyw2BL33HbhuO2301bHcotF31Dq2QLzHIT7bwQBsNfHAK/vxH8
LEkbAPW359qfH9fGL+Csu/wsGdxOw0vv/yWhwMLx+OmOcgCurEmWEK7Hz3fUKGK61D62nXa3nvcY
jqG5Nbf0gjYAHf73vPGvbZmQbtHHhP9z1mgtt3EYbemlbpu/vEFyvdq/3I1VbI+nx/snV+AfX+W/
nzOpmwKXtYQaN59ShhJxyMQTcqX72O3lTXQ0yrO7IVF4+5xsHr//7aL/k5/xp8Ov792/3uBRZGMN
YpAyKtngcTPvQaZVp6+39RY2JB1VqDunaN8cvyFl2cBz39zMm596k22zv9z+TzGJqP95r1moMKQg
YHdZ6X/9JR1td29S0LBsAstbKYAtvWZAPtVMRLUJWslowI2P72b30tFPoSV9SjPvL1knvy0zmFNw
8vCNMV1fwuH69UfIusQNEEANni3ntk7WyIP+gVi7bqsNeWe2wKb78ubPL+Q/lopf7wEH9QWuROGQ
QeJ+eiHdglTaLpHMVrLgRrWvjaaI7Gx93xn1Za7M3aDdG+a4K7VJIY+1+7vJt7adlV+qdjl2cXwN
pOvhL79qdZX8/qssh28IFwPbya+XQnUrPh/3F7i5j7qxz4LS3clsklHqa98dYKOCr6yG58AsbgH1
MVqyPkxb/sX78h9vCNFJhF7wWTb9TzfEA/5FxDlS67ZEqesYYQDATLdxSIPsmNO5QzT27c9n/lsV
sD4D/zrkp1cCSi+6j4pDKh58h0YZlAfNjHZQ+lgnf1nyf1v1Ph3s070HtoYwXnOwEVEVdR7zb49d
6J/P6LfvCgfhzfIcCCSWyc389Vaio52zobIAfM4O4Lr50BDwSbTnX9ay36oBD/e3hwGc9ZvUJvfT
Gxx7Rt8bvRWx2fPv5kr8dH2HllrZPYOyqV/+fE6/XTjfxncX0ErxPPSBYl3t/7VwmY4aOycjFbyq
v1j2mVyS//vfp3Li8eeysSJ8evybAGlpXKNZm5f6o6elsWjvL6fw2/XiFP59iPUU/3UKRmaM6Fk4
hEBSxVZ0k2lv6w1hj1Dizyfz+wMQ2ILClurJtV1Kzl+P1JRWa/SOB+g5FQfJhiS2xhde+b8Utb+/
rByGLDNhrqAi6a0n/K8TqvvYHPsliDaefOkhH6JHqVDh4AAY3rzG2f43aee1JDlyZNEvghm0eAWQ
qnRVV1eLF1hLaK3x9XvQNO5kIbEJ61nucMhZDukZAQ8PD/fr915f1OU5JVmXGFRjNo5tXCYMvdAF
jVX6lKyxaqthC4UR4sJD+hxb067Lpg17F5/LwJ6scn4kkX9dhqIQUrE0lmTPViEm0qWHZGheMnQm
1cy/vb6yC0vchhwgFmWxiZa+iEAQljBuEOnQA9bGM39nfvQ7+HdKyL/doBE3PP0iAyEjkqElJImH
24Ex0PdfTayGCgq9uYjQOrX6QdJ+98xaZSIddmOXdp+zrt9dX9+FO84WVQMXsWCS0JbxqIXtK/YR
KofnSIVMDioC7ZcHTedfW+EJB6OEQtxjHnSxLkq5owyHJUCO4WEovmiVR91rI19Y+VLYMPlW0Ivz
FlpECZrFhck4Pg8f4c6kUKZWN0byaWzfri/ljxzzu8uYJ4FKhki3Em1UXVu8TLtGGU00GHjL1YJ0
x7x/45ZGOZySQYmgftN+w84Gz7lPPRd90yMCKfQ/6ZDuoCoaNrzz4tyZPFd1+hFz1CVZX4Stvi4T
azAkzY5ktQecA6bFTFXlVVG75DTBgwaTTpttZO+cL9xwsQVMMM6j3KDT8dPFVpegITsFih3bdd1b
1713b+/5d/v5j/3e3p9Ots2/3O/3e/6dfbIPjX06HOyXA3/67z90xk++2y/2gf/4xL++8Pfx9+7m
/5w/OfMfDv9w5z85ju06z8/ukT9uj9hy5z/xT4c/5r9l/lvnv3B/3r49v93+vC3cgr+6veWPn7fz
f4XfebtxWi89TlFFyFY0A04SEzqW96dVbSkd01YF4dNYdlz9kMVp78V3nv563eUuv7KiKjpnh+lj
YMvLgW1/1MqpakANo/5idxC0N6EGGW+IZolTWL+vG1tbFIdUFXXVULG7WFSqwN6JKL1hx0nxxKD4
iflqQMb9XScLx+umLt1IUQmpssjCdDKIed1nd1QMNXo3+Zlhp0nswrhel6VLgRCeu3qXNT9AIFy3
dxnrFESNGWrWdHrWHJz39iBZVgolCtAC6NTqVvTSxAWikN8MSE5thNXLQI4pCypkGJp1jRT2vamZ
7VlFMIexxM6MTxLNBjvsxtQdRj1HMEkMdZRBx+4WGM6bAQpnI97+2br3JxQs35xmENTRNvwj8Xa2
tZ0WZOKQQJaLCIn99T+vauUR0JQ97vgph27PHKqbOr/6PfMFys77wFTbob9FlMh+K1zR/v3TdPy9
4Y43wsapmWPS8qcpPLQpecxnRp6/0tlPQ7yF12Wdm3ar1PQpYAVQtnKsSxOKxkGZbwNDVi8OzNCN
sHN7LQyfHRoeAmPB5Yb2oHRRk4Jo4tzEwpcKyWwRFOnw3VDKjnknjK425u2pAmDrlCM4F0XKfsao
TznIMT0qrVg617155aDOgYfXKtRMvI8XvyBNPC9QO34BNNlwMHfSXa7nZHnj5wS9r7+3BWILGijq
sTzFF88JJjJG2iY8jZIGwmHhRrTu05Rsq/5/2lm8JJC1YiZcwg4IA7eX7uHhhS/ZdMpkI1lY8xBL
kjUF9Uiuz6VCd+klsd9KoF7KXHouC/9HZGz5+Uq0YbCZdEeihDK7+ns/74MYTHFCKQGpscKulc7R
5AHNVq3cOOzSvPvvTxQf5szSwhMGKATMIGfXWpUJx/BpwvGCX42gghhHVaiiJtx+q8H568KW6ZUQ
jmmN+49GAP9msUjUOMYGCCNhRXoN/UegFqp4LOunXj6IABnU8C7vbsThUDATXL0E1R3AqtbaI8A7
5d+u++ifuvPlNvzzWxbbgCR3CPUV28BvGfOD3zzk4lcPThhFu2PgW9cO4YDsx60XdQBSdnq8H8eN
1GjFrcgMdRlEL+VNZZkRSJ2u5HrFdhSVKNFdK7ivwatdX+jKwdcllQsTEjhKdMvCWAsgH+4J+mXM
Gv6Wc23PrMQvhpR3JXI4f21qppJTCDMybx9Vfu/Dpd+XahErCJ4Z1acuHJ+LWrsFW/sDFaWtoH15
XnghQDlHs4dbwVj2lZAsKks4lPBiRTiUpflDQe6+za0vf7skzPAglkV6PpL0J70/u35G6PyLESVn
22i6uwDGSUaAdmE+7qg9bFQT127h+aU/90sol/2HZeXMlqVC51x0AcU5ygnmc0GH9eTLitB/ggC5
jPYze2y1oxNpflKVZogAV0zcVkIY96NDxwOZQqHX3xJIMIx7ryr6XzDdWdMdY17MHhkAIVI3TzUe
O81E83YPciH5PSKMBtZjCrU3maH0J7FKrBtcZkAvruu71yKoGBkcFD2jvltkyUFVogEQYBBWHw19
8l9h6Y++0DhuTlE2tL88A6175sOG6K+D/dz2+CcRWJzXZur6nkFCk/lf1BrSGLb8KBf74wR9xK7O
xeH1+pdfCRB0uWWJxIw6lUGX7L0359Avx62ZWfDHI/SgFDdFHCOviXYJvCDMYdyCq3qFZONFhS7c
DJhNyrPbnNF8g6kXSY6er/+ey7Rep+EIkQBS9lRNtMWlalVTlIQzBauUqS+q6jOlXMFHUB+jKfhs
TtJG9nsZm1g3Qz40tXi34ZLvV+/HhS7ILczipR56d1FtIB7aTBsuf3GI6evMD5VZF9kg812sqRya
rI0UOPF4ErlSezPBLWuY4996zsLKIiyNUGRNXYSVbmTWaJZ6gJtkpGtmiBsBcLkequTzs8uiJQKP
1UVQ6tKoskzIsyG0fWKkNy6f2y0TF22nPzbgj5ufJfSfl/1UcHlC0Yk1UO6vA3RJdkl2vqe2f/QP
hkX/a9rtehdYgZO6WzF33TaBHTU0FZ7PZWHGZGASCbkmcWLwwPbwIdtbTuD0u5oP6DDs7Vq/Jt2Z
7v39gArL7VbP6+JI/ln7P/aNxTtJjMJCUZlEdlrHezZOOqJeDtpxTn7od6fJ6ck2nQ/Xj520PHdL
mwsfDSFVbgOV/Q5yOzqFdnxjfIZT63vslD8YJu/dYAco51Nxv9lXm/3yPEOhRANMiSopNRNo8PTF
g7egkYwmLiCQPPyERIEYnsruOPgHzfTtXGA0P4YyHyF60WaE5fqql0nD0vQi9hXNIDWhMuNPjOE0
SLseEqyhe5majaN50TtcGppfxmd3XhMiXJZNGGKA+Ge1nz6nN+pJua/g3txBEsQk3PH6yuTlU2xh
celDUVODgBaxCB23+jU/Di7IvXv/pTsCgr0fHMlh9PRZ3IcfIWw3boqNnV3xp3dfdfk4yiIJ3LeO
/eAkPFof/LfkVL5FbnxnviImPB0ZSgIw+Co/TFvp92V0em95EQelBPmURgoYSIfJQI8/IWGzb4SN
9S1LGcvtXRSEKi/so5lK1GHM1s5amCnk4qW2mERrxDdfauy06u26tzaetxet2KXd+T47c6SBdcXe
7LHiAfaL6AgdvBP+QmwNCigor9zhRr4195arvF73p9VNRWSaYwr1Hdre7+0WfQ0nqcqmesgbytGh
yt88bWNPV08jaCD6CsBMrGXYlUsfkcDZRmnp3bHXrF/xJD02wsiUiyHt/8WC/jG2PB+dpcQk3hgL
lF+auJsgsvXVjQVd1EP+fK0zI4ugagSaRmKAEdQRPdXt9LvIYAYoBXwp30BINRU/ZOHz9YVt7KKx
cP8gmixoD7BphXLmVkl0r0GvbqNeK+xyRe42QtuqY5wtceEYcANmg5FHOKTyHHhPEGC0+UZZacvE
wucZDAomww/5VOZ3kw7DBBnZFqPs+sGae5CQSjLWt+xAapOqqT39Wkez7lGFmMp7sFwNt7+CftRJ
C18NyPx89BgQPtce1cSl0C83G4niRdHij8Oc/Yr5454dbytjkN3o+RVDdRIBE5Juy9XOQE5reISI
jDkDVw92VreVbq06zZld473dAKUbqWAoyRmjD/KsbHecitCFn/m6b64eCMzQVSPfgNx1/tRn66un
NtKYwUO2A1VUVO9EmzGSo+flLgOrgx2MqcN4pivUyk1QPV03PrvJMs+AK5gnzsxRavzhWj+zDRNu
qCtijhv544MilEw/eRvhed6mCxPUV3lDz7A8a3HNl6GnjTyJUI0qzRuV4lmCnkg/KF/13Dj5W3f8
qrfM5dz/mAPn+H43B0jy8lGO4RpH1dT4VQyS69P9rV8Kk1n1jNn+HHW//kTCeH0r19zl3PAirumh
WI+yj+Fs1kpX9JMfVntDhuPM3yq2XHQW5yNBWxuAgwQz2kV6mLT10GYhthjd9ikcIQndTozXwLoC
q7ZWDLv5/1/VygNsVEecz53Mjbro+kaf/YZFngi/YpMlPb9BMCLvtTKE/jbVGdylT9I5mVjAbCL4
0wHE0XjDgHL1mA7VoTHNfqOS9n9sxtxEkRTekcs2AaLiqaQp/BCRx7fXuF3LcOEPodnHGuxwdq4D
sWaTEJ0etiLk6jfXxBkBZsB5tXwpy4iNp71esgfhVxPyDeWnBUPNFmZiLdbTcLcUcgwKp8smaiQw
45cXsAkxSHTT6vkxgBmmH79f919pLRboM0iCkhehYBkLDEgnJEShSPw7QuzgmW+MlqKQ1MAk67WJ
/NFTlH3UoOGEfv33AfG7GqRDqTKUIaXKR69Rt6Apq6ERBSBRUkR+FECl94e5SwQupioldtTpzlO8
l9CYjg3qQULfuLEXPqttutOGdOcnGxnDaq4+l0GAVlgAVi4+bZz2nSIwsRUXT5U+wG2gfk+AO6TN
yyQ1ruQHv8yYZ6H1setbeq1fGoRkdn0ln2otJlFjfHirIDmfqGUk5bug9wggiFRwEWFGg7YnhP1o
AQ/RTdw902s5JBqyYt7wkGcdHeW/7RzNcebc4iJvKjorGYFS8USLGC1WSNdqMfkSIvaoCflG/Fzz
8nNbi6RJEpppkHtsxWTTs8CzUbwV/fG6k69dRudG5jNwdt/BYhbUkoWRkfgYRaUd+gfBuvF4yP9t
Y3e5d4trPU+aNgCMGjt1A1452wGBNMKvXuy7Mu+8EXqoot2IyWsPMNorigyei2ikLK7aqIfvuNNZ
HaJkWIqglJNPI/zArW49wPZga+ljLEyP1/dUWXtWA+dT5lIpufuyLJXM1DRyQnxSD+En1UGIyc7u
8nvFTpxbYTc6sJncDa7qNC7aMO5ke6+fS0c9DTfhq/e5/KlufOO1OGZQL6WfDiCFFsH7b4wYqDYG
EkGZehESWOZD6G/mbKvOCsiWdgftaarE720wOD6hjw1Pg/esvkh7Jj13nQX+HOmSg7+PXSawneRf
JFLzR0X8xqS78aeecua7SCaG1PEbEgyd4aandOz61I2Jmpobwl2OlmCjvdQ1Ein29Q+8tlgEfhhH
ASNIUWqx2KpIuetFdD/T8TFW9k0GtHYrS1y7SRmr4R6l+UGjcOG6YjP0MHn2McKw34TpwQ8+htZH
3dz/i5XALMcnQzuBP73/bJMxjAnXKQeEYbC27d4iOIvNftpdN7OakoATNSAmwkN4Pb2301ie50PW
SRJq3aMTqce3fbYfqwNMtKK2y6UdjTJZv5O61+uGV7/Umd1FvIbdFnneYJpjKPXZODop5UueChu7
uHYPna9uccAiP5x8BK95NBhqgfCu8Ws2eoSLOXNk6Nv3YdEi6ZllX6+vbt2uxkvJJMoAIn2/qxpU
kqhrszqYQWf2l9vO0KHfFB4ZNLczSdjr+u/rFtdCCRHkvxaXs2Vek4adkomEktx3zOjBardGpFZT
nHMTC1fhhadC9Y4J0/QcWqW9twv8Jx+KEN1Bu1jOanLajQO9dk9YJHiGpFJdvrgnPK3Q6gnyHQdy
wJ2pfemzHAJgONm75iGshptGTe/Efjxd38wNq8vNhGV5iLsOq+bwOBWPUfskB2+V8FSrxwqaPHXD
W9bOwtkil11iS7HaWGCCkonpD3lyC6WE3W4NAqx55LmNxXlDaTDXfRkbaszsr2pramDLkL9BrzY2
O8Slru/g1pIWB29Mkb2Elzh2jOBbkiHLNOyqLejbWlkeITnucdyeLuASQ68w6l7CBkMkHpMk3EMG
6n9BOkD/EU6wkEHdln0YcjN+MIammpyx8oXHNAOd5sAI2d8FZZLcwlFDW/qv1851PjfjeWaJNEbe
H36asWEB9xmHvzx5/k3NUKzZeRsHY+00AscAq6nTxCfDXoSYKplQwOooFPZ9qd1B/yQ/IYl+m8AA
i96AdRg7mQGz2L+nNYREbZRv4dVXPjFAYXNmZZyhjssSbGUYdQHIkcTC/GCqT7l5hK7z+k5KK177
zsYi5ChdMWUWNXOIHyMnjuHxg4kHRm/X8KpdAyhaBu4UdDDZS6UTKxa660hJwxIcR8MRVid3UGS7
Eb8a1ASv/zSdj7h44bz7ZYvzZELC5TH3HTuVv7OUt77lDN34Wx2ulaiOczNLycQY82LLgpveJTVl
BF6VcvU7Rjq7+nh9FWv/+wqzirwAaNlTqHnvqnrOG15HYN2Z2Kexzxwu/OsWVv2UQdAZzUWie5GS
QfTkNVDw0B/Ub63mONQ7EzEj44vKYDLwpQHRk3ADQb5WH6De9I/N2a3O8s8q0HSpszIuww+WZI8H
jRlM9Ut+sB4mes5v9Z3lqhu137XTwOyTAUZKZvJ6iYwDzpLCMDs/14S7RD+g8m5DHXZ9L1euJf3c
xuyT58uSUPKBFI9lla4kUiNyp/QeXQ2APwxctVsp6Orpg5ZVZ1SRxJDSxnt7cKwZEtJHxFenc8WP
kI91Nm0Qh4mifXhnPop08IXbZg/IdiO6re6mApBmVs+cYRfvLSN06OutwjstlG7U4KYYvprhxltw
9fZQzmwsnCTPYsYIoJelF2fY4dHfyV+8u3ZvHVBzevFdaaN+vb4knYhN3cq4GItOSzUMgoklmRK3
wo8+vR+bDRPKWilIn9/T88ASz73l2H8TwXMbh0KE3nFYfoSJQPuuidCOqmZaHFtkk74mdWadPFRp
HmCPa26iVEp3EWTPRy8Xg5MPz84XFTarb5DdekdR8ie4KjWf6oOeK4e8Q8hogEHxBgXHDnIBI5u+
xGOjOjo6SrjHAAWULZQmAgaMBN6jxIGP1HrhhHUr39ejITxWCEM0tmiO06GUSh9KBym519O2eIZN
aLhTo7B5SoSqpSoVFKgExak17MO2hghOlL8jytFGu0ytPRnu8aJ5bdsw5FbowgcNfh1k4UGOTU6h
gAKxs8CoTUCZY/3W6LF6YOP6F64U/yRpSEPAPR9MkHaa6LkUsALTmoLBOFSU+Zd50akDPezKSElA
e6UGkZtZOchyHaUrEa2w9ID0aHukVdCfEDkNfQf2MuWjn0zmTa8j2QGHPpIUOw85mMKGMl29kwvR
O/rIjEV2UYt1DWVMp+4hx1JcNBmELwMy2sIRKfPQaQ2ts/aR3oWHFKWWz2kTgDkQReE14or7Onmm
94iskroTpABynpBSCwrMjTGqrpL4arcbxVj6pExQoA/+oN8maQvLTFLJv+DNFZ96I4l2OVKTvCk9
mZkB+K+ST2ms96UzT4z+zDxtuIkUIX2LpK475Zk0IX45pvf819v7wDQzp0kM5R5CC4kGrBKcUK6K
7mUEYdwqn0KEymgLfbJKWX+GWs6KUKOqlMIuVDNBHiWFeeoAB7h8yuW6eY4jpdxDKQBVZqQowPP7
rP9qdIGItnhFU8kUcv/QSyq6LCqyAuiOQ2eUeGVUzKQnpDlIkX3w4zR7gcdUzyGcDSBvzMvyi6/q
AU12qeq/qV0kwD0rjZN2A+9t8zmKDWEfTUlx47Wi8pq1heKdVOh2jm0sT89Sr2So2o5wJXuC8awZ
pXdqpFqjda/Sw9+VLVo6kIbRPHHUKB47KHXr4TmBZbqDcNny7npNSI+6J7RHLyzQJjSGMv+eAdR5
ZRoTXGsZVMIHCKaRaM+MLnllXG34IPuN9NUqrMjxE0tsYNVH9ytTuvKbllB5tOVMb0w7QEniU94n
1jM8VpB2Z4WiHFpBTW/NHuJ61ESGfQKn1KuMfg7a40KV/x66fthJIB5eZT1MaycxaSpDLgyb+i6F
iwRaOS+6S0MtgI2S9+urjKzOPvdaBXaKXITeN/CG/g226P7kwZ7GbGyv67d9IXsPvtJwgHNRGzhF
o3oK4Im97ftY/ALzE6qMMTyEKN0x4ugyR2A8oN0WSLaEl6FINBP6dygAjYewmKobtRJiVA/QV7Dh
wS9PJbIBewjZqKtrU1BRpdSGO4Hc66eMPMvHwrCg9TQTC0AbzYLHjDJG5iO37BZVXn3zTS94IBq2
rlCl43cjlcs91FoCT8hsQMzGmKnkp3H0b8Mu5HVnjboHiXKUfhgI13sxqmV4HhnWPaGkXO6ZgY3v
1SKPXgRvDI7w/2kch7jgIMExv/OVDN74ERLffNLjLwjuCrY6Bu0uZYbiyCB2N9i6r3VuVY0zL5Ak
1+XeaGlLq6NhPnZq2e/CKFN3eRdrqPxAxGc5jL9psI5CjGvZfR6WjSsHdRJQt6iAr2gFyFC7U5Vs
1xphozgG+r07XYqTVzNSKKUisy5MhDCtGp2pVqfCscQ6/h3omQUXaV42b2VuebtRqYovhuo1RyhU
wZHDKAkto9AcSw3R5Upom11lVIULwUL/MciE6ZMqteLvXo2hPzPi/BmYmAFFrVXfMlg2nSQc8WOb
CiDSrqdBq6n3XBgTdWVG+C2TA02svbHmJk2tXVnaDURlI3KnmbCR4q/d2AxTUJuFLoU8ZJH+oG/C
2zImc1W8G1n4VXYHc2tkY8vEnJ+fZXSiNpZRj46O05ofZvWAFk20Lfz+lo35Pz+zkcdVhzgrmamZ
/0bHJ84fh+Ll33yRf3bqIjGFsamAdpR7l6imfTLzr17q9NVWeXftuXL+RRZfPpTkwNc17GTtjaZ8
jLq/L8TARPHPOhYpIeIQveWpbFWZ7sogcWrtTTLfru/V1udYvNujWFa6pGANTX0TtZ8q60O8xcy0
sU1/nmRnX9zyMgNaREzI6ucgKfGqv4f0kMgipUp9A0D0sqcwii1SkvCMOql0Ew47mMahi956xM3H
6+KFfWZk8TE6JekNscGI/px+Kx/8h+kowBvU7uHdbZ3im3i8/mFWX43nq1p8mTgBsirPq+odibvt
aTo+dbdAr56Uw0fLFe+2Hjmzt14skKA4T6XSJV02yyHdk0urIY4h8sQ09ZMpPLfavW8+gk6+vrQ/
c3NLU+fvgkW1QlGToYLAHbyqDYR1X31uTo/9zjcd/RA96a7hoJ3Tf25udNs6FL8zhyvioyrZR9h5
NwsCc03h2m9ZhNUgFMZYMdGt75SXKdyLwEEk44tsfRJBDbJ0dNRiuIm7/fU9WDsUQJQtkO90hy4e
s1WLJq00IwaF+lAyG5JU1cYurz7PzywsgrnfFrAQznBBqx2/FtLPBKSbhe68rtDxCn9YSfKkNsPG
ZbhaX2H6h3k1EBGatGx51cgl1FL059PKTgKkhsLDEXrxxmF07fv1Pdw0tjiTZW1E7YB4oROb1NbC
k9btWw6/iSRKcBzCT576Myp/bxidnXPpMOcrXJzLvIoo/qcYhahJOVY/0xvKyo76Q3Sj3XDIPm6Y
m9dwaY7HxsxoQ59vccmoYln6njCDS56rO8VNTt9Dx79HnQP2UEd+goD8RBPCfPAft7pVaw4ELut/
LS92l+GZwEcqiZpisi9OyW//TvxRvUUHYwOHJK8dwXNDix3NrDj00MuiGaDZ1of8bT8dUFWxYZe2
9Z/pvfYSfOe59wDfr/5QfTQ3zslqlQK4hknBcZ6LUxZVx5pHnawWfND7/KV5NJ/Uwka3hDTLsRzm
pb7mT+Mtj2rLTT/9m297ZnkRBzULnbhgdqXms6nZj6TF0kF3YS7Kf6AvMO4rO3Tr2/B7dOgyZ2tY
aa3XCiveP+teRL5QUISMxBklhLeeN9nxUWL4+K13ixvhgFDgxjavXS8ALGC1nEcdqaLh52dZQFgH
iazPSOLcewhDu2datUCu+d7bai2tZTTnhhZxj3ml0epmgK9QvbbVZ8U/teLGWtaC97mJRQ4blbgr
mh/UqY3TkAJckJR/kdLQZqefBEmNaSxZanIGq1V5xilaEAaMDCntLG2jRDxnwcvActYwWQLkERms
RUTn2afJvOvN5KYJkSDNodePZPe6o699e6ju/je1WHySkmdokAVzaoGcVXD0KxPi+GcUQvMtis7V
KwEsjarOpARwMy1iSZSkGlpimPKeo0dDQuHahoPZCZFs+Om9XF/Wmqed2VomtrJUeGUWYauTXFN9
mNR91z9fN7HmaRAzU8WngQBZ5GI51aDLicQkvdMU9xqiSk26sYZVL/jHwJJqJ8mgwDWDuaXTfcz6
vR7c5t5BVzaS2dWdAsLMbOg8w77EwxtimJV1O7cKjEPv75GMh/1r41CurQTaI1OeUQ7WBXoJClMT
aQOgI0GQQQq8j2EVTmA1jnbXP8lq3Dw3tPBmUYgqNW1mQ3VT3FEQjm8yCpI7o6nrJ6Ni6qxC8ZES
EsOGIvKD+qTtE+QDnFZF3Pj6j1k7WX/oG/FDEFl/rtazqJo0ypRPCG86RrwXZQaxghdfvG2YvBuk
jQ7Fmiuem1pcVlkhlyQLmJqHdkLluQ+2oEzrFnTA9CQ6DN/Piz1bjJIkqRHNbZamRgLqQek2DtOq
h9Cg/u///jKhySxTgv6L93T2M2oj18+odFrGTgm3eE7XBuboU5HWzzPQKif4/VJwRCAbFabMTncZ
3CEbFfYa8scF9eZmMsBaQzzuhzs/zu8YSnoYqdtPUIFWPCcjJaVsKdphj8Kx9NB6FkXrjb1YS+7O
f+DCiRtksqZ23otW+GTqT4F+kwa7IIfj/KYsjsoWwHJ168/2Y3Fj0i8g2QnpbsXgPZh+t/VidGSY
3ijuXj8Ra6HmfGHzLzlzosyKNCEZWVjExILysREeRHEjAqz66UxOQzo+cyYv/LQXMtgPRPCEkXwX
xBI9901w0/p+/WNi4aqjnqs0MNivlukPJ0AY/iHb+zskcl2kCk6Cm/0OX9sP5kZOsFp00M+Wtrhv
uskIBIQLKWlBYfTQPMmCTePF/ineya7AoHDhbPHWrUawfyxe0DhliQWpDhaTUESp+LU29lnyOanv
YIxyr7vGvGnnGQ/IxZlSW7ZAdkqkBwvX0IpkVMoQSaK0/B7S0YjMn2VYg4t5iKKTIW9gipcL+2NN
NQnLMgh8WBTfOyJFZwBwKs0RwZyOiuI9oxphS213r8Lro0xbwXPpMbM5Yx5tpzoMc6O5ONAijUDa
QRa9mFqyqfBrSr83JodJ4Y17dnnAiMswSsCRRhOPE72csIal28t9BJMYuPoW5iICjMZeUPLX69/q
cvewogMD5YRhcNnsjwualUMY+E5RSz+aIjt46M4PgoE+bgUwRKrNw3WDa8tSIC1haoFyDBNq7z/X
1GZjJ0jIqhv5a1agKh8ajqRvbd7FZOBMxm2oM5Mg/InkXfPPOAtPiTxUaS4kgXP7OQXu7dvQ8/34
5Oyc562C5TJKYYkJJyKUgY4ejYnlFQSvjYfyQ+DIh8qFKPBwuKvdxIbD7/rG/dmZ98fqvaGF5/WK
PKAJ7AWEBu43WNYr/hk5+k7hrxQWOf8z5f9uP392763d/ePePg3zwg9PP1T7TrVLV9sVO233w35i
TJJnf2J/Ouw+OMfnnz9vtwLO5UF5/3MXXwBt4NivfPZFMLrICRkHO2RSke+AyL0YWi9tVDcuHXk2
ZzJxputQsSuLSD5Imiz1jNA6lKpuEKvai6VxY/bl/TA0NNv7jc9+6caQBENHx8iTCdmFvDBXtHKG
jHkQOmjh3dSliMT12N8WsrAB7ljmD//xrn+WNS/73I/pQTdmybIC02O+5TMid7u4hlmmHY4KPMU6
7WEgE5p73dkulscs98zqi4oEoVxbNtsmX60Vc8YA+QAIdUj9tFi3TWUj1V2zYvHZeHYBXeHd8n5x
shdY0IkOlN7rO60qbBnotBBunJuL80nDUKJfSDOPcHABqS/jshCVDOC+0bZHDS06QuHxr3eLJTCH
OkdrHbHk9+toJ79Vkop1TF73hsb3vobIV0yMv/c5rjfKOrRg5vrOInSqnlYDaYAjJjJjW0P/uRXv
4q25ssvLe75D/zGyeH4gHT6OCfRbzhCyZ5IPooJXjtpzf0NmlXi/g6H6cH37LiY1cXLGExnOIYzO
LDWL/evCokeibgihlQufg17eq8hqD5X4Q5L8ZxJ8NCTFT0g3QkVbuqEab3jIReiwcHImOvASYJUX
bti21Oi7QA2dXuxoLPfGDysztG+l0kqOBAm9m5TZ+PH6mldcn4MlckMBv5x9/73LDD2ywJFOFaiK
5HKna3l8hC+Jd0rPob5u6uKRJLG+uUoDMhnUMGoI720FkakhdCOFzujvJwm2zAzpzenNS7pjHb+1
CSwj/l1nCLdBMm+1k6KENhz0NNoXsXgS2ofK+2UYJ60/bfywlaOJLAMQbgZqNH7kYhOmauxBiOih
M2WSKcNgGpFFWVmNEqQPKOo+HvNQdwBDII4aCnrbHPNc1p6ocAo7Maxa75iGph/cVNwMo03uB6Iq
LuXnHtU8sBbdWIh7SRiEW5PCiOqAjWgEJ+9BKED8XyqfAU6g74b6QNRuxM9LlyaAznyJkihCwcWB
er/nleYhc59RWIyQJ1UkVwqcST+JmdNNzFxnbtkWtlXtgmzD8IpfYZcCO/kwAiDLwZ6pDDJPKChk
odzuKLHm5rXg+hToNj7dHGveJSOsj7sB4lNyYbgXFj4F0s3S0opKU5fwscDBCOGzZX5Uqx1w7QpS
xCbcld6N4h+6/I2Bg8H8UIlO0H0rilt11ofbDe0jlHXXf9aKQ5GXo3wyHyrI4he7jtR6qYUzIiHO
D8j62hJh67qFi8Inh+mdifknnF3I7VBSM64xUfyAZpyBojCn8jl+ZuD4yxZOZCUwUW4S8R/QKDRy
F7HYmsqhTHJsmS3y5AiQ1o+NzMB47dZblONrfgPTGSwP85sDbPj7ZfmGrvuhxYWPSOoR2WzXj7WT
mW9V9C+SQv7nyZkYDsY9uZMv0hm5GwQRBqUCItY7qBEnJhG9AhBlJx6l0Nc3buZVe/S8uNCgL764
/ONq6qRaRz7OCpIbufnih/LeJzdUNx6hK9sHAGoeygAFjgMs1hUmSEP7Yc26xvKBG+tH45UHXzBf
r3vf2nJIZMhz6e2g6rP4SsTBKSB1BugbfZW0n12315WfRfD531ihqcxoObjiZRU5DEUpaEMZKKJ4
aqafE87nD09h9/O6mbU9I1Qxo0rHgl1bhJAoaUhuPSt0IjLpgxBq6c0Mlw5tK4zyjYLLRe9z9utZ
dYNsnaf7xR0YQTyeGyETx3LQi29DalgdQOFIeh5GEbHLEa1N2RYFWfxeZz2lEcQWPyahP92l6KEa
T9WQFCmxm5fygd6xiPgicLSftVcNr7Rvkx+MxWhHw8yQAx070/iiRrn07e/3C/5SkVSFyirKTu+P
aNlyT/WiB0pYHV0voG1r5UfL22rtrPnYuZlFlpnJXky9DDPIBu7H4eg3oqPFsTt5b9fXs2po7h8x
RUS8XkIYLLWUi0kl329TAzGcbFDVT5IZly8UbZQfkx6QGFy3uOJxNBSopRB/kDtYvjcKMZVGswgT
VIbjk4BiqTpFe68JD9fNXKTQvDggw5gjN8vD8d5/KKWSPbVpAJJ5aoU0dIsmqCzfjFZrwVWBlAJI
zrb9/W9sImHATBjP0eW933iVN/oGNq0QWvQOtz0V0nOV82hMn+It5qGVi4nq5fxMAAw/8wO/XyGk
5xqDAXHiALi/FUkS085w9fZ32NCPMbYwPGufjcoK2TkNJ4jGFh5ZwuaRIgKbOD4ge1GDZdTUdnK9
ESJW3BH2xpk8krkXXleLNbXMdguWkCWOmAOPoogQpYXdpwFI2n7jtljZvplIaZYLQJLuwkFqi+7L
kAyRA4srzGJiJ9wTRL4PWQ3wG+HcXQ9b8UZ9ZGV5/9E0gjQWZPCfhPUsbxE8UyhhI4B6s1fuorJ3
UlFA6jA9en26UbPYMrVIW8wJFt4ypvAb528FAAu0c1EM/hyo7nWfX/GLd0tanLNQFBtNoRHh/A9p
V7YcN65kvwgR3ECQryBZi1Tarc0vDFmyue8byK+fQ80duwriLYY93XaEOxytJLZEIvPkOZChdYOm
QWUQIP7J+HuvgUcK/kVCW8P7ULrblUipjRqdIZg5y+3U+tovSuTt68350cyBoxRRGzbeCiY0QuE4
ZHSl3tdFHHdI0Bfx84A2Fqo/nDewMF0zi5aFxAH6N8H4f3poS79MQrPogKwMB5zUbFPoMYf+7t9v
7llUBjVK3LLKF8U9hTZWSGYOSZYWB1A3g/VeuejyD2hI8Cj6265b3Osnp3bei0fbOjJIjPgZp1av
7W9pXaIfpqTT6NbmWK/AhBcWCKbgHnQMCnMozV/UFxH8B0zRiuytkd2M6lo9as2ENJqRhn1Q+jBR
l8K+n4I6RloxCO7Pb4SF83kyEGlDhyM6/yYbVqyB8Am+x0AF414na2+lBTcHO7PqFEM7K/RRTtdm
qJky5VCkdaLKeJjlHXrb301a6FVjcqUTay2Ps3TvHtmTW5NHSw/TwC9wB6KljDc1yqxoXWM80KpX
37c2Abh0wiJZObeLVgEgmhPPeNjIb84hDWgTRFXqTEV6gbpQmf7UoHwJbd9MV4HwXzG39ABF8PLH
3ryHjna8NuSsIRXsBb2G7nb0YjZodDUUJxgfBnqTIU9MR8/+azjG50k7sittf0MtA0VB9zxKXdNW
DzdGdTfq3wZj22K0ECkoGvSZRPmma/bmWrphcScd2ZbOBZqpsi7IYBtVJewck6LLjtyOaXCl0gGK
4tnfJ6ZP5lg6IYawcfEX81i1Q6BmvGrCjTnEK4m5xXN4NKp5Zx2t5FTGQVfPOwcsbZ6g7feh6SDS
G6BPMJrc82f+a0FsdpTIsEL/F/kLEAicGkvbNOibmSq6pYBah13Ny4q953OuL/K/xbuiQ8fSIa8B
tlX2Ct2G8Ztvmk4fvPTFiv/5guyBiA9ey6gwzJxMqDFIjkGxii5O/QHMmLWt3+eTCpbocaCXgk41
ZKDslnfFBCJvX8MtkgMw0XV+xwElAZu3Hln/stgWkExIkkJLSb4Xe01tWVeCuFtEzc/MitCf0QQ8
tYKVi3FxuY/sSJtYtypUIGysANFAPThpDgHvVj59Rx/cSsSyeI2AkBcVKjDXowx/utZBhUivFB2O
CwHJsF7YFc/sYsXIQjiBt9QMlwOIaEEgRFdEpoQD+M4FaipBeaApGqnbtcaZpVnDkwZsKIC0IQUm
jYWVPQlRzcduiM38m6mM6b72g+4QglfqiWbJ88o5WUhsgiMftAvYCsCCy3sz7COUQKIxRS914vbt
HmmQon818ZgbLzqS8opdpYPb+JvzductL0V/M3/i/KrCmoGa93TJiiE3+y5QcFcS9Ni3pbFNmlHh
SkGbW6u9CNMn0RU1Z6tSM/MPPjUM1SUVSWoQ6c15aslwZU8j2NTBUhs0NlLSU8sOJBQvIHPVvASZ
dp511jOButlzO5Sj28aj4TRJdB/o+vdBDZ50q06uiYm+7gSyzzyAXutK2evrbsb3zVEe6mvgVpFz
aylRGjIr6/JK/9aWz0P+cn7qv17gpz9fcsN51oRGFqrIq6rbhDwx7ZtI79IMVPZuGazBs7+emlNj
kusz0OQ5lUiHcT91FfCupnMPqKmtwJqXPCx6F/ELL3SkJGXwCLqrexS8kCuGPB432BNNvuv6I8kF
B2tMoj1Ww2XTbxT/SktWoRcL6zXneAFBn/XQkdg73croaS7SSm8p2mdf1cRNfRya3mPGL0YdAGbq
ZnAoHTx7ePSTZuPbV6t15U+4rrSp8QmAmaA6j+KavGWICbCt6LGpwUPnqSWYOCteRaCNgkobhAbJ
TRcmvI9xjE1HVKqTFxuhoX3aI5M7GLda6TThrkIEPvrg2BicFp0B7FsuHoba1ZXQUQjAjTTcDBbY
BH0fiqMPRg3mmYgLCwQEzRvUW92EXLXl98z42dQPtnVj2NsYuOwAyBckGNPsoWPAs6498hbCw9mF
/Bm6tJujiPlTnmLoVZC4oZlygSdYACog40Z0rt6V7hjf024NFrVwiE7MSoseC/QHpQPM9uOmG1C8
xTw+IAeHzRYckGJbCZ2+usuTUX4yPh6HTugxt5oA5oox5+04ciW9SITgbe9oKpg8xg/FWgObLhzd
4yHK5XfQTvQmyXvKqTCdoJxApIXeoClYGZqmffXIsAPqsxlJMItJnp4ffxx9M+lgZ5wE+PkyKIY/
5OlPm16o3R1jBKzw7gQGx/F5qBPXVDea/oG0BR8oOPuyATRfNi/1q0FsGyXhhJTeeX/5eeV+PV1/
PnB2AEeTDxoHgxYqJp+iVai1LuIJe97IYA5nngGa8jMdVV6nmseC2yn6XpQQ2sp4qwAGLGxnhHKG
Yt9BMxFihjdWDx5odq015kq6/IsgixxlSjcb8pDKODaYx2ACqJI5dvIYhfsKQC3gkWI7cA12b6EE
i0y6XT2jHtuJD6OwVmZrcdccxbrSedTAe8ISH1+hgLPK8D8qwAbzLlsJxhbCexwIcA7aFkC5kDuV
B6vYU5mrgvK0usu0TVjv0f3JwyjjzHY7+4UVrwomHC9j/H6jovAU+3WogR/5trI7FgKKky+RBgyQ
Keh3GnxJ0088rnYd4Jh5Ul1a2oXtI+itXVWfY+AbpblXlE0wXYvx0SC+G8S7DgXIGLxloJqpUb9u
LC8DlW8c6VyASCJLX5gZ4a25qnvyNeibZw+azohkDQiqzkfyaEeTBE3H9jBSgDpffG3L2CtBS3vd
GFsB3IDfT04LPAH03NQ1psPF7YElYwpUiIFRk9YtAG696KOJ8i4dCt61TeFmpP8wWtTMzy/M10B6
HuMfS9K6gBDDN/QallDxw8MAaorhBpQae7MzVzzYmiXpLtAyLJqfwFKgK66Pq3LKUYZAG2y3EjR/
ouy+eKI/Y5KvASOvLDaGcDtR5bsWmIk0/DG9KLvJzaK7jsSeBt8UQBmCXKvKVtMvgujSgC5U95Ta
L3r5xKwJ//F9GK+QdodU+U1uZ05ceYX2hFBztO/Or8GyT5oziJB0Rar38xgfbTRTT31UCvHBJvGv
RQgV25rdBSrDs1zom0QzNkKZkMlhbmbb3xP/va6hYFH60Xaye7do1zigF3Aq2BVHHyTtvyk0KgEI
LYVU07QpxtIB4J6H9qEJNccmJTI6lw2Ig1oT3NDu+clY2PqAkKCBaM4CgOpT2iaZlpEhyuAo8hbq
GDG58vvUa9NypfCxNETYAUUbGAsByJFRRqRJZi4DeGBB0YRJ5laIeAxLcFW1wMz6Ddng//W3PkSU
HSBW0dQEVh+e9+h1/ocBz4An5GDgpuUKkw9yHTtHJRqMTfE+ZcMmmnKvaNdAMF+aC3AJUCQzftuR
AohU98c4zGAnrps3Eegu2hyf9NZ0NVE4dkEffFD5WEpysJXeyYzwzhzUm8gwNrRPVopqy5N/9C1S
rNAldgpRYyxyNyc76LaHRIp5VUyM28ENOuRrJbtg9NBlKydt/rmSZwC/9jwLcA/AAkn7OkWpQ41m
u0l8YaqBY7cr1YDlkR1ZkPyp2htjpOSY5cy+Dtiz0PdNtkuGZ13cZcUF0GuGdhjWOOiXwvuTcUmH
BrX5IDQsjIuyR3V69om/TZULkt/W0a+0BYoC2Ja1dNLiQQVnu4Y7is0l2NPbkbZ4tZojRmpAuyP3
jV0GQqoit1cerfOEfVmyIzPShNZKHY5sNiOCzCmHbZh4fu7p4r7QTaCfVrIKn8f+nDlpJhFlay0p
cUslxa2abUh8BdB4FPxMZ+Yw3cty3IxOkX+oYMTIhu0/uILfYwXh/+mUpnGWqm0Kt6s30GSwlZte
L6761Fo5BedX7ot6zpQmyHGlGGMJ4vX2JjZfprXm3MWDdjQSKXQCrVyodAKrlkATTgGRXE/u/39z
JbmzBOJsFOgGuJAw3OoCj0sRXNhF4503M+9ieT8AlQasHWg1Zizy6ZIElSAZKEQQt9a6F1Ux960r
tWoBbLwk5hoO7jOuk6whBpiRBkiSoFdqXrmjQCAwLFBcx1iZSr3ox1801HY5OLcK4ZhxjAv4Rpk6
pxKISVgKyeKtwpqtJR7sbtfRD9u4VvSPgn0Q3TW0W7vN3aYoXGO4JOwNFIhO0morMd2Suzv54Dno
O/rgIkbls5y3EqiMmhstRl9uVbTvug1KcPwFlEaqLHoKgji/DMcpggCKcmOFXbr2HfNqf5k4cPB+
vo4BxZSWiXWF6huhSnkryswLLbtyNb1WDqpfhLyngc3TfBgcw44fwjTLHHOY0DETUQ1XPYBsKls7
AEsuGbAyW8HTawanfM7c0cwQLFrNWp3yKX21U4XT/CVIoKVRQR5gXwmIPLEHYpC/364n6yHNA1Js
eN8WWI+wQgpEM1sFj62u3ycZisaAlJQ8aKHzdP6MzD7xy+Qf7VrJRQeZZkUtgdFs8nKk0IZ85HWU
e8CHOV1scEV/tFi+tuQLrzNcO3jdztk8TZVRj0Yh9NwUOJkU/Bmgz0otOBkgOl3rOmU3+Vj/Mszs
vjbJ/vxol7Kox4YtyUsHIKNKMcvzo/pbN7yq2q/AVtzS+lbU+/aT0eGuZJdVJ3hHVy7DBc8N03+2
uTTTodY1SGDCtAnd+6x/HdAa0+crnnUBFWmdWJHuQCDzq94fYQWMgbyHUms0PkF+Hbetq1tvoI9Q
0eOPHCkroOWqOFMSuhNo3YvxoYyhbxRtivZFs5EpTfk0vazM/vKyzwX9WXccPIenHqfJ8zIrR5z0
onsU42Wq7/V006PtRUy7YAT28jIznCRfWfSl9Bvm5I9Z7dRsMqHPxc7xkBxsJBNn5rwQb8rIa9E6
VDeupVqgVnnr460a1pDcRjWIOUCPQjBnm5L7TIN6Dlr3nRhpyNa6bNa+b174L0cQLWcIxZT5upLP
PSSpq5BgVkxjcOMRTLltD5bVW5/tm+R1nFa2yBc2aDwmZtDsb3vSRgQFa1pEDaYjjsQOORw1Gnio
bkowFZGLqHzsrQdKr9phF4oOqcerEdpBcfAzFm6k3pllteYM5uk/N35py5qTmYFNZV4e+pJ30x6M
+BsVLq+LHjXiJN3TaIAUO/1WjfiiFZ/7X1z978mQESYGQNlC1WGcIAIu6SH1y43pX/kofGV4PpUf
dvges5Ush+wKtPkhh5ZG4PbQewBq7NMNWWiW1Yc6xAKrej6MlUP15zZZaxyR95VsRbrf0zo3lETA
ihK/Q+S06dwqfKeJNyYVdKhW7pEv0YRsTdrFlKA9lyVoCid9w0fm0PZWYW7Ud27XQADR7Wi5Ye1T
FKwlr9cmU9rOWlcphALU6bTdVosvRfpThGsorrWplLZoq4+FmlWwYWtQLXgZsn02bS28ZWqmbSZz
Jb8x/7TjAyFN5Wf311H4Qcc66vp54TLLI50Xda6SfxAQWU9aD2TJpVhTUf5ya8gWJcdcWiWJohqL
l+59SJ1eZMDcHdpL2wMX9VWziXmjO/fj5jHd9hcDRxFuZffITw7ZvuShqT35kC3DiEkC6l2w1Lb5
ypGbt9/XOaWokIKiEbgu6cnRdwSgB/BCgDz1qQv3zL5sq6cw9Zi+MpQ1Q/NQjxdPIHrMfBgqx00V
fkzKRY6az+B2ZrfiOOfze25IkhcxeyCahAFLSvFeDNxkDiJIXqzJ/i6vjTW39uBVA13e0wGNMVqM
UjNpnBh1DsjBOJaxckEvn64/FqQTPCqhNlnmzCehxnyMKj5EheMz49CD1hpgPLcZ2Equ57MB9evk
/bEpnWiLhqFdKbAJfqXnRGMFahF5hRJKmu2gh2LoyGYBos4jEIK/Rp2RzXqQ1aWZQnSU52CA+6F1
U/PeiYIcaqRvIF4kyu8GegTuexIbV6jaIstggQt4l01NCyZzs0aLYGv9StHx8dSNyvjD0PTQKSth
uCDSJCijtQQN/2YQoEOD+ZsMWOiCW6WdXLE+6K+QSQn2kWKKp7htr5p2fgGNYDtxK1uP3ntrLPdW
YtPdxBrjZ6igRUobkqxyTEKhDCAelJJl26SiD7og9s5A36VXk+i2sKO1MHvxDKCvBecMHTqAp59u
GZJrrEY7feME6qtRoRUHyoo6N5KDYN5KSDkH7F/W8ciUtDvNerAtQkCCbsfa3iR4aFu70n4lRuyo
7DIJS64YXrrGw7rkoYHCmNu2DZD1y1wBEKKNSQ4BJmcEAWndpBs0hjpD0e1rmm9DlL3GDB19rfJ8
frRL82ohTER+Hxl+Q25DyYG47UYrhTxXg8PO7noIZWODND9iYC4UdY3vYelmPTYnuTKohlCiCJhL
lLshbbzGeozbv4UZzK7/2IjkxVht2VDvhZGg+Im2LTDp9eldVatgILvUfHPFO395AH6awxXA0KOE
VlcqmYvSaQAQu2wcMwFUx38bAO+tbVcHKmT41uH8oWHDxhvYHlvuqz/Or9/ihEJoabYOZgEZxZcS
o4ytokX+QPsAqt+JAMGqVjzbkjMFa8lvG9KiVRloBBJRY9FCDVgGkMZpLosRQbxq3YfRrORcl0eE
7kW0+AMOLj/kLT0pAojkNU6u61wJmWf8ELRYiYeWbiALqZj/GJEf7clgKAZJCoTLRfMU5nST17b3
Lyvzx4QUAJnlRPKOYByQIUMKivBqbB1zrT/yvwTJv28deSSjP7HabHDr5IFHyq0hJp7FHcL/l0rh
NjlMxSMD0rtfO2RLyzRf4P+5w2U5mRwaDVpXIFTIfTClAt3pwyUmbCUgWbMiRXGEpTmEe+EVq9Gj
tEOVfRP6P88v1PIU6jg/wA/ijMjY3qCyjSQfYaSLH6D1rQyPE90meJr7wTaLNqT5UUPIc40bbelU
oYHst1XpRjOIVjSgA5k971tUPUVq7Br9Jen3evKQ0OxfJvLImnSppSwCpkGHNUJeI/3dAIHEtHpz
ysmYz5j7yIgcdYkiDnwbRmIIfnQ3mn0tFOAViosxdJsA2aHCGQB5K9fUGJYuMTDZ/g4O5l10FCCX
Ibg5phY3Nqv97SSEk0XhdTcE1zUb31iT/UPgj1QuWlbAJwhQs2TO1ls7ilA2BdXoE4jnNAi2R1Ps
IlnPIdWycr0sbZNjY9I20UEqqUGnAdFI/+CbtyoQawP9YaWFS9k+bP8S5j6vIOYRfSoIBeDzJafl
d3nJfLVrHF0rtwGreSyolycrl9b8zXKEdWxFOtWxElNAlnFpFRB0TsA/yLaJdhunK2aWQqpjM9ID
rRsE5GYmmAmmfJe2xrbpO17rFhhLkP1BCjoXNwpU0M+7kyWXdWxVui3txA/sARgdJ9Be7e6X1l5o
9rfzJtbmT9qAEbP1Bg0JcFitgMCJPYa8tLRXwJAuG/X+vK3F4TCA3OcUKxDUkuPIWZq1vdE3zoCd
AK62i8GgrzUa8M+bWRySDTKO+cpHY61kpmyLeASCv3Eonm4gArFvu9L4pQfFNhNie97WgrtAlQBU
TLjkwegsQyzqODKqPAHHP7V2N1pdOkN/rUdrRah5naVNfmJFOrj5aBSoQDW1k9a7cmp5vRaWLWxv
GEB6FxR5DDRB0vYezTEaEx8GaNK4Wcz4pBqbovs21cAR+uQ9bDLeWP5Kg8qCP0IjAHQM0VyGtnU5
tWz7oakHdVs7FUPUBAkDYRp3DNwucX5oDyWN784v1sLGOLEn3ykBNDB9Anuk3+gdj5til2ZgZ13j
NvkCiIHrOzEkPd/z0DTTJoQhtdqXxp5qTmuiv8JL7CegcDQk79NkJ+ItnSCg0EHn0JhWzsDCUTv+
AjlxjIcRhWAWvmAcr1LAlTVrl+S789P5JTstDVPmAMiCDq+jef0SMnq+yKBPZvNINIcGoLaExV4H
bxKqw0OBJ8/KAP+LcTD7gmQFZPeKdCaSiU3joHU1+PwnDjor0HFu0ug5Nx4aUnBUJ1AL5zFZMbt4
UOw/ViXfAqYjbVbXqh3WbdTAzTXwETUbBdwrBS+zZAPCj/OTvLyQfwxKe3bw9TwjE4ZZN1eVdWML
FOlXHjCLUwkeAnWmrUQnuIzlHQ3ml0E5YLsqUXst7FC4SjX6nq/qmSvsHJKFptZxO9RiTo0JlTuj
0P9hnEC2AJ4HblD0KEr3UGa2I0kGtOMFeN76geZo03W41ny05K2PjUh7hqToTJogJODkVQB975dU
2yq+azNoSK3cC59kIrLLPjYlbZRWsevah3iyYwovQNNHeRfR57B8EO3WFihkl16aXIXpD13ZTt0O
XW2Tjm511PJez++fJZ93/B3S/mkjdGOlNb4DUrFOqT/lyugituaxvUZZvrRT0QKEpzYFXwy64U4j
5wRlIxpWGkasU2cElQvKY2WxOT8cdXE8R1akkCi0yzA1UliJaeaChF2MPyzlolcuw2rr08ueZRtf
O0TJlcoc0b3S5Jc//UA37fnPmGfty+oefYW0W8HzpgwtqBkcKG+yEctZOF0FiEjIuFkjb9n+y+kA
IgHEkgboVmTZCDTa+ilhsDdNdulCrRn1Haa90ZauvZL1pVgDsG1QFsGMjnU8XcY0rkLIDGKCgS9x
K0+4ACjxERywyTUKrfuJVx60Ay+6mKe/0IIEhd74+SeUHW+068hVt7jMnlMnPCi7v22HmW+bow+T
sdfIpQL4MODDKgtaZiGolvfJGkHokoOAhgnoAwCZxWtMWtdJHyDxnuu1k9VPlQIfEe/a8YJOnqqt
FZaX5vnY1LzRjx6a0WirAnLYtdM2noK6BQTbVu6qNQuSC8qqNh2SCRaKbOSNWvFkrZq0eHMcD0Ly
LujCyiKjh4ko3tP6MjS8IXsLlV1seB258JuDKv4SpzLvAsjMoEAN6hILmdLTaevqHJK/6rwLDEi5
elV0sNdMfFYw5dMNYQ68yG20r4Mx89QG4F54OYAyxwHG7KLZNFvbdpv3aPs8Qhau5JnrOz5HJTJj
vNkVHlm5j5dc3LF5aWeQIqPoZ5ontawdBX4akTEzLqLpX+wg1rcUG01f2O+nw7TMAaqjEYY5ipvI
dI34h1ncUO3hvKtcuhbmF8X/WZEctqKRYWbKg8OOFXQh7MwAzY5rjRlfwLXzttDRGQ6ACtih8OfT
sQxa2s1toEhtWNk1UbY1evOsJz94guybTovLxL7NYN+wNnbq2Wsnbcm8hlbmmY4bTyhoupyaT0cz
CFUIQDuauGmAkxHsjoXPVLxr+TdS8XByG/MCHJSdfqOt6ZQuHPM5fQSoGnAiIJuTTkTD8P4Ec3wD
aDv5sMoKzES0/3tXomloKqNoFQdXmyGNr0v6ph1tE7nTEkA/daQbypKV19nCnQoYLLLoCB1QfZBR
38qgmkndh61DQ6hpR940Gby2fnWR10DlOlrjNVk4ZSfmJNdlhmOmRBPMkQGcbMQCzYfgdY+Ynord
+SPweTVJDkUDPRuIFEHjYyL1cbo9Qsvoa99OW2e4KDi6eB3fLTgNeeJ2F8UW3YETL7wflltxet87
IWcOGtvd98xNDrqjcPa6xv20NNdHHyTfpcROjWEy8EEA/WrRz5GFLlx2CInbPrgq63Hlob/0IMYE
QJQMpP8gvZBjwz6ghcFy2FNVbnOCJhCQ7zrvzUu4sxP+OmS8YKDkWIma9PnUf533P2Yl36PVPdKT
Dcw+ZZ5QoDbNuy06Ujj0t2+jw7SzN/0lGpY5VLi+I0Wf8Td7/9bs/IDrPNg0P66LyW03o+N75zfE
UhSL+WDoEMLTVQfA9XRDBG2koFaJD/MfyaY8BG77DmUhy/UPgaeCKYUD5upk+zUCmCVXcWxWOzXr
BylRJx1mg0bnqt5z6/n8wL606mJ5TwYm+WFdGWhfMVgQ772r7wwvui6u45fmMXL8B4ocMA8ejJdZ
bQRwBPci9BL+6//5CdKiZ2VCgzTIWmd0Gt557Q/1YLjF42129f4Ksa3t8Ow7WGniWpy64+Wa7OAS
WulkCqTowdaCALVVTAHZXYmb7Bfgmztq7qz9+0uxBXDPzzn5jl71B3vL7kb+cX74Sw/PE/NS9CBq
4IiMCMOnNzez8Gr/Q3UFB2fy3fss89J6ulMLvlJo/dJn+LnukPOA/gVECpDTO91ZdlJGZTYlrdP5
XlNuwKuO7DgYbkzwQTtKe0WCC5QOldixWkf5HoWeWCsELN7BM7uPOfcNgWxCmvexZKXJBsz71OJx
rbc8AesFnLJjVFtdh6z6jdXwoANKKL+erOty7f27dKGAxgX6gWiwYIp8RxKhTYXRwT6IhSyIUMV7
CJ8jH/x0foHXzEhneIAqgNYoWF8fxC1TVRw01XwndXivtv5KrP2laeRzVYFMBj8bGlQMRXJT0PZr
VTrvJfvGd1o33Pp3lpfuxTfrm7rVd/2luCdX+a8H+oGoA8qS2qZxRy6c5nntVC17zKNPkYZdxw0b
AoLZTUYc2x5vYDxN403moHFGgP7BgTb9VtlMF2x/fr6X3jhzzAOGERWM/UhenG5tMaoKyFpiTEIL
wjEmtiCHcdoaSyuyCR3v4w0SrG9tq4MidE37bslhf2o2o5MUHD1yKSMltV6BvK51tACg35/9Wi/J
/O3yBWlCTmTmu1HwmJJiR2Wk9hDMF6QWjqMAr3rBgo1QgxS98FlQeeencv5pkjWAuxHfITWtIuUr
zSS4wsKcKajpZk3KW2I/VLXlRDTlVvS9L9ey8LPLOWdNcoS1r9agGJ+xV3ng5OlVVju+z9zCvE+G
hifNlaGvbJVli0i8ACk/F+Ol8QGzY+RJA4fHotRrarwTjecYolBdpj8M3a/UD5w+WSuqLcVWs5oS
YksUW4H3kq7c2Ij71qQAh6gtlORBbBFwTcs5mPGVYa+loJiBnAZB0fyNdgWvk321pgK5sK6QZ/+z
i6RQOg6qZqwEdlHatvu8hgJso3uj1aMNyuBj+Hp+Fy2eCRgD2hO0ooB8np7HhqnB0A1Fi6skAjSx
OQglXXkZL82phobpWSQGWT5kxk9tBHExKopetk5RjBxEnBwM0ZBPsLzELy77PL/whwDNB9GO1SAB
gLxfoaZIIuuORtcac7Qlhw9sK0M9EzzLX2pzWp8Fet/VrZMTyytFi1YzdKKM6Vb4Yqem2ibP0w0b
HtTCBMeuvk27cZ9rKq+sktc0PqAb0AlJse9Ak9P53+P8LUGxknbglE3SqzGywODSpiics5Xwe9Fz
ot8Q7x6dgphazqMkhhaSQMGXq9ULGw5Qu9fa19LaduEtLbnIL030/p/fHEsIupkI6rdN6dSbPq0V
pYHNYKZ/Beog14kTDF6mk41S3Aj7Sk1T9K8Anbjp/iEtfGJc2jZh6msiHmG8G8hj26AT3PrWqK0H
9VouQAlljD9Whrt09I6HKx+93KKNaOfhlsBaIscX5q8JEtKm4ZqByYfK1eudAoZH3UDapeWpso0I
vOHPYbxk9s+Vr1l6bx1/zewgj3KaqIulgSLwNQydgLaAACYQwxQ0AN7kJx7zb6v8RQGJUZ48V+lP
Yj2s2F+A22oMyVtwkhsGivGSK6SJWlfoZMP8a99qRLlG+ITsi6btqYm+1o2dAGu4Vptfekof25Se
G0akqqUwevje9CHsN6BzHInJbX3Ti5IXwYpnWnB+J85eshaOg04CG5eazoqXvEFXlN1q9Urct7Cp
ToxI95gRDSQAQSDQ532wD4LIMeldDXJ8VJI2rfEP4DVYQ9lvFuSZj4+0aeKWZWLCrWlHise0ybGi
ZzWKvrWFtRljBAhquT+/T+bv/xIZ/LEoayMjbFPjvpsRm8Dzllq686GikKT/kOHHwIDfMRD1oE1X
8gYEVOxDEQPMS/Ak4yWZvivK2/mRLGy+ExPS8fc1vRy0GXuqxPkOiVFuis0MOwAbnIBWnEZezttb
3Bmg8YOGholKsZzH0UUEAFlRYUg574m+afybOtpaYMPOR/e8qaU7GGz/f2xJW73P7RHUfbDFpkK5
HSGUbUfmXTfZ27IHOlrXyINmRA1XkVHmoknHWx/5Hg80eRddmsU3rZVljyvftODgTr5JOhl2Xw69
HeGb/Cx+0ovme6aU12mavPvDU4YCYOL77gCKDJrEfDLQueoH75oZrPmchZDAtpGOxWsXXIuggT49
MmWgAyZeAVoHBsmheuta106eM5CvrQx3PnryQTm2I73/kMeofKWBplHrgh4q8KKd73YoZnOD0+0b
uRrd5mbyMjd4IAfTO2986ZAe25YefL3dxyMrZttasqVpDBUre5+Bbv28maWpPN5lUrxQFLSLrRlx
3+TX/Ux514AqUzyxbvcvdiA6BtZVULrLHV5Tkxco+cFOFDiWsmVBsi/QwrYKKP30KvKaoRTw25B0
bAzai0jvsEV7610Ju605tsgu++wxCPOdnr5CaX2nWoLrY+tmzXOj9bcdtZ9LbFY1T67jUXEjO1vx
uIt+6uijpHNTAAshwOUNPzUz9h0MhGYQes0YoMpo+hHjyqIu7Z3jOZAWlRDSkVrDZHcjygitC3G2
AtCkf1lRrCaQjGgRkSuRgyLyWsRATlalE7Jy4xc5p8CxJerKdbw8eX8MzX9/FFUVsen3Y9ygZyL/
MOh0y8A0Zm0gE9iN77q/JpK3fCD+WJOu43oImwioXRwIXUcSgCt2syUQoQARwfn5W3IuoE//v/mT
b+ECIjwUkm6NE0avDQoQqeJmbea09LkKXWYll2KNBGcpS4koAyGihQczlOilGznxAQL97KOYMrET
leAqkCF5VPLUKK4TXTjELDcW/YBaDs1/auhExuOLK7ntml22PT/8pT16/C3Sqk5Uq0BSiau7GWKw
rgCK4Q6VHrpGFCa786aWlvTYlLSkJS1SKzZgKhmCfdqrPIi6fTxlziQ057yplVHJzcFjVwpNoBvB
oSq5KioUT3RtZ7K781YWY4OjEX3m4I+OBHZNWjAfZnySbrvIeCYFwPO09Uig8xTMX4kKUOBgbgVD
ebuPPQaC+8YweDSs8W0unU44Ww3MX9RE1lm6Iy1l6EhFsY2bYHBSUGabLXMamx6G9kekgsE3n9bu
rKUoDPQvAKlYSErqcrV5QMBXhxa8qT7qj3bdRbwp4hRG88qtdA3aNIG6cli/jFIFNhAl4FljEvAL
+WXVKwOkjYkFbQtlT+PRGaBTQA+6+lT396s9vV+XFxWEWccSsGAFeRi5i2ZW8OonUoTOy+bHZv/z
9t27fgjcNWrsL1QTc6ECnVsge58laqDFeupYA1LqXThlkfNEOYS0OT9Aupo73m6lOmJ/OYBzRWSe
QSQ/kfi0pTtZ87W00IIyctwrKHa/XP3vP5vN1eaKwyx+4R/vP7/xhy3fc/yCnPZ//o57Hvdyfjg4
7v+Q9qXNbePAtr+IVdyXr9wkWZJj2Y7t+AsrTmLuO0GQ/PXvwPfdGQniEyrzklQyNalKs4FGo9HL
OdvTaft52vr708vp5feLwFV8gSBehA8ozjLyd5QJAYKCOP9yTdA0ZOhRTcBN6/VeGIap9/Vjmwhu
z+smGyYILfNoakPuGXZ1KUimdZmXMxbf3/t+6IdQOnAF3mhth4FxD+oH8DCbeFpyDr/TnLJs0zZF
vXG/f9n7x/dw8/pLd18DwRZfD34xdc4ksQN05pHkKlYiJ4Gk/fGIbQPxu8DlXV2XEMBqECpSgRp8
DadKWjuYkEsBdLU/+v7bMfzjbmAO3lZw0L+S8LwBnMvhFFHGsk7yGnKO7+8fz8/Psbu4z2B1RxCJ
NgX28xmig0PgbZ8+G+/p84m67OfnjKJ1wv4QOPuv2uH1F6Ebz7ExzQHIk8ulRXOLUSWMTthnx2X3
bYflZXT33nbreQL1v/6xW8K40JFaFVrnWybMh/W74eMGJxOS/K0vEGUy93IlSgdjHdJHmI/iC4by
1Mfz4PRM1JGdgHDHjj1zBFAP+vns120rWl/LM5nq5VrGTj6Rvh0gs0SPA35DIR6/v0Db3Eu9P5vX
zcPh4XAIBJt4HXox8z0TzF7WZ+eDtKOayDkEwwPWbhg+b3549yKnsnrez6Xol1KsWFFBpsHU849A
/IT3fNjAUr+LzOQ6zcypw9mkmRYda5aHoDc/3G3ce5GE694VJsHUdWBRgRkE3KuXqmhZXUk5qDLY
Tu0t920MSeCHm4dfTfDry1V6W3YGBG+N9eN/JpY7/rkWlUiPQSyzj9x9I97bSx9QXAczsgB9MPq+
hVPh4qbU3QE/C/znK5po0FkAJBHXdDELh9PpCy4m5yq3y60Hd1/YVQIKG/1/tpZdo/7x6zccHHZ4
2I2Ka5QdVvYbfsePA/78Okw4Tvjhs2N8+zyZ7LxcneF/l4t/xEht1BL54qu+vi30/+f2Zl/BvgW/
cCOwH6IvuO7XxrqgBRed9yDhRBzDrUtdA/BW78AywQQjovj6ARf56L5C+3vvjrlJ/xSKgpqrmAb4
rMCYwDgfK8RdEdxqXZ9oow25I5k7l5iYMXIwI5IbgVaICOS+JokulpkTxnnlIaukLLE1XH61+y12
YxcYdd7o/sF/LejfYv8HkVsAfV2ovTk8eI+7x80uCKD+5+fpN5ZlF7KD9HLab0/+6eVlf9oS9zP2
qftblDa7Cs8RH7NFQUCAuSSw816eXCOnZQWIDDxIMNOGJuIZGdNgUTQk1NspItYGo0vpLu6qQuBk
V7YEsBEGujbQZId6IeeUMNvWzotOc29SgE2OblGgW9XLmzEb2V1eAbRCYPy87aPPBrEzrB/8XorO
P8I6UlvduEzACUQ/UwtGdidQHUaWGtyWc937wQSh8glYcMPCKBSnV0xTGUNeEKRgHFExUd2ZAIyT
uAuYPrQwkd7i6HtfhVP1qlobcGXM6lMhBba5EXwHuz04K7z4Dt4K88mRSYTvMLPItdUoLJzQKh/Q
76s3GM5CZ9fBguNUgrZCax060yUBujVzvrc+gLOsfsH82aziA3QlQf+JHbuGDHYHA5TwlZwHZRwF
HXBzbqu9Ys4XWnM3QqQ1xMgohA5TEmTNXQdQmSIJpXErTT/+gyh0G4EkCPMnKj9+0UcOUUF3nwMJ
vgZw+qZRg6LDUNToR6LeJmYzV0uJFIIJJnBLwfMdf38Wj9h5belxB763yfm2DOATfl1EiN3rIkCQ
jFcsGmz47qlM1seqVYGjmcwteuz9Wfks4rfbK3YdiLCzAe7n/xXCBXRJl0QLuEdzT+7BEA7CD7kP
JC0mb+WITncTeZ9tnC/yUzUhhV40DT0MDZBcg4lI6S4vUkP0EFo9JGcfxAV6qL8uTQpoPy8Bsovs
dQny6bZvRHsLoAPJyUl3rROmBCk165gaXqeIPoAJuN5ZC7VEdAPaeGBe7qw65PpioRjCitDeoHil
FGj6zpSPBuolRurWku9gfpOCiOmXbuwE+3EVpnztx7/Suf2QZn025hYmXMubZLhfrMhV0w979il9
lTGh2oV9J9B43c7+FcmtuEPzdqw6KKxF70X+ODfHUv+8rdaqDwBW1v+uKRdX1628KA0TAXYdufuF
IndpfxsXkFSJmL5FyrC/PzuXelmjylxj/bRsvq/Ju+TIoZr8Nfgkt0ucJ3dy4Jd0I5OCtr4EXbH6
htqeBehbqwssR+C2WQh2yyI5t107VW6gLQW+Znmg1NWde9M8TNUmBVHYcAe2kNubdV0C4rTjPHYL
vtKMSJBXAZnlLfrsXW27fBQf8a7eZY/oCtrkzzDID0MQDa/tnYbxF9DAIbEP9I/LvTO1tuii2sm9
BtOu9GecgWVDhAsukPHVc3RmH0TNlRI1WICB5xEojnJXxfQsaC1uL+FaJHWmyVe250yKCp4aaraQ
Uhbas0q1ACVWeaQ5muYFh3ftSkf8Dso4dHeB2Z47vGDU0jsnAWcNSKviLixBjDG/kZS4xNjTaHNb
rdXFOxPGHWOlMMxpVCCMRjQw41Omg7h6/LgtZHXtzoSwjzhbuwgeEFEhhFi49tTxWJphgcy7HIlc
7ao2IE9iE8cYWudfPvZQxcvc4wpv0N5T/5pG6s5G6RtK0LVqYCdPBeiAlBpPhMojnT9r35LpZ0cE
n7Gq7r9f8ZXnPFMX7QZjKjX4iio7lPTnZNxpxVMkCY7WmhQ2ng86ShPYvF/ZgjMpjoM73MxBNT0s
93ruO/a9NPm2iCVgbUURXjOYZ/BSoSPncuvMZkx6iuZc1DImkGf/6ME/SjMBLtB1ig3uyUYtASw3
ALm7ejnOVAGFOpOiyODHIUVb6GBrqoFQobbgpIL/B44P+Hi7IM5tcrTtpcHkAJ3r42RaPWau7cJu
/1AJuVJwKtaxo3pLlhDfjgv1j9wXRgYGuxj8irVRyW3YzyDwCnS7HIbDOGqTvClKY0Jk0umN7uta
FYsqm2ubhQFqtOJqSO1d9TkX6L6USAqC31ZR/SoKSgV0YrZL5r9tBmMLaaBPFa1uCiJ97l5pGkVr
JQsL2XYxBlMz67NoDBHQBvMJ/OVlAyQARAOMQohv+YmInkggysWjp+73KRhE4yoR+MDV9XLAFMbo
YBkfGmd2Y0LaZUnBRYteD3+a3jvMQJmTAaSCVtRWtKYO6vWY1WTtCBjUuJQVoe7QzoCawBxB6dr1
aSwebru/VQHI2CnojlLR/cUpA0xVQyoKKIPhfFxOu2z49V8EgGsI6FrwBTzqihNnU+zoCRAjqPXb
KWTPBo+N4Gn/dcHxu46pYExYY+8N0C1fLlPdqWXbZSgqTn20UdLAUfGiLX3J9DXjJc6o30qHymao
gALJ68v3r2D292eObmxi4HMUeeFZbfUTiKKeHquCY7Nmbue6cReU0hc2iKShG1C1MJnsa1Mg2UY4
G4LblnnLqzVkXQa6aSl4aHKWgDFyy0aVvfA6S4m8pP01saER+tqN2YMzARREr4qDjP7Y2/axqh7I
3jBpqsNG+KpmifLjEI0QO49mgtZrzc8z66Oogf0h/b4tat1McE8wsHjU8fiilIxkcWUy3vqx0Twz
Olj1t9m8T9Kdqv2p261hnCT12Rq3t8WyM3q1sCYuDpSjZR3v90sb0dN6RlAADc0ueVAx0Fn9bkE+
aucbnYa3Ra3eiEC3+UID0AEZdCmqTXQVY91w5VLr3NNU9RSqHYY4D26LWdszJPr/EcNF7EWvk3rA
pCrIfbXR1ShgB4H5nIKyLCOFYPVEsrhLXs+Bow0UfOxZ9cMu9lV+LJp7IiK5vm7+Z5cTqq7oUASJ
+hWJSlymc6/hNvbwGPlD+sxrZeJaRYJUse6WSfeQV4Vftx9pJyKEXnUh5hd5AbKSYGO73LNaHxOr
VWEe7YDnXa90GOgVtn2LhHDv/Ey2KlgGhKQ0f6GR/GwBlf62UayaOe4qjFSy+JIfEpZmy5kWCTfJ
LJE/bZzuGjqjl9jZ2vS97UaBpa89RNAc9Y80TiFNxiMf7cqFR5QFgbRMAqRc3Zj+tBPpNRqde8V4
va3fdZsHTARz/iD2xdw/aMq5w2VYmlSmEkTWSXOi6EdSmvS7BQh8gBS5FITlRqX4Q9U0bqS9ac7s
q0T3id0EVicCUVhf638/hTuAEZpNi6LFteMY1GslHL37oQ0IOooK0ZzoykKDGE1B0hw3A17KnHn2
nbq05Rf34wTC936TWX5ioEcKbbT2uySaIBRJ47Y1JfYwLmWFY4j3srl8b+O3KVZRp8GTybkzRZhw
K84FkClotUALCfr3TM659E1nLColuL4Na4O8H5F+G8OjvbSCS27lbrUQxeEBwTovr4ai9AnY8F05
Fl4OVpbu2aRbQ7qrdMxD9W4HrDLSCAqja+sIdDIVaIXQDPfqpVOxSwLG4wg3XbE8TK2XVNNeDXYk
C8ahF6AlrNgixgWQAcfUl6NCxUtRsmR2sdzgzumJvZ8QV7gTAbW6gVbEKLceTP1v+RbR0AWBGHbT
NAwRosH9UuAS11OUS3DVGVU3RLLdASUNinN2+7yv2caZmK8K71lo1/VqYwxMTIRnUdYf0Z8bNWo4
qQJPthaVANYfLWSgs8Ik0NffnwlqHYMMzcIw1ZoOrLIYG87doVLb/VzoJ2nq05OdztqvqDXRn1jV
eZhkJkkwLWRWrXdb57VrEGVZB+VARiWGpqrLtZUSWy0HG9OBS3ZoMIBuUAyoRyx2dzUtlGQ4NNRT
nPbnbbmr5nomll1fZ0sAHrxyGhMV8fskndoaBzExX+rE3kjO8tBaGZjUhFShTBUuLLtQlYurjWiK
tL7SCq9R/0xNMI0bVd/FzsFydpb+zRm+kzJsMe1rZDsaCZ6Qa/7gfJk5p4qhMsUCHCSu4+k9ld+p
GhYL41e+M2Qvdno3FSVZRQvM+dWlj9q0NiGwniXQP722y/cSuCFqnXm0fFeS7e39XPUJtmmiYVFz
GMzQ5X4SOix1zIZMBxmDp/12sDBgZnvyGLu0F6Srr5EUmD9ATgED4RjXxijlpbA8nqJRSqGbZjYy
cuMpGkDoDEayUscwsxL90uOsCfKEqndAAnySgBPpU2swPSSAHVziiWh8YE17NBmAGQdFbTytOQfl
0KbNjEqHZUV2YBnNXs82WR/aUr5pQXV0e6lVtnW8HZ9J4zN6dabFQ4OxdIxRfSMK0DraDsAxwwnO
y0tq3adl5ledemyTsFF81bN2ZvrcZAc4aal8lIE6+jD5kq9kgg9bCTkt7Azq4EifYXyNdyVaLyGl
hlWYUBfN2+Ybrobdbd3XXDRQkTB1hfyCjUnKy50H4HQC8ELmrfLUyv0Zg1Yd6LIwR94tbRqmkzM8
/b1ENN+iqRFga0jJcLY2tqiY2RX465a0y76RuEeeTF7yYzsqqR/FQ+/elsc04DcXrxG0rqBHArDN
3CLi8WFI6GTGo7yX/IjsFlhs8ue2jNUL6FwI531BnNDLNIGQUXIcd2oyb4qloDA0f8ioW4/TZkEm
pcqc02Q5KcCufgs+YKUKCaSuf/eR7fOZ+9fJkKuI5xHMO5lXtz9H8t1cAqqgWeJ1Uo9lgofEj9sy
V60TjgkWiEOq8/ArpSzFedbBdAoKgKWyP9BINAq/ap1ofUViFWkpNPReaqVESr6gsQaT9v1BLvYW
0EfUjUNPtxVZdTaYIEY3vwLED4s7A3atda1ZM2cTVw+5Jt21Sfs022kQE3KfxJ1/W9zqulmIKgFa
h1kYvtddHmI6lCBN9tjQ1r43a+dgLvbLbSFrVg9z+EcIZw/gdQGZ0wghhjFhVrB1pSz3W/XnbSmr
wc4Xsjv6HSz1CpyxQDBbZbkJu9fLU0cVL3OaXUqTrRQ1cCn6ljTOnhp/LOc/xVlIt1rwkDA+zebO
NQAwEidKHTw8CE5Z+kPBEHbSqeGYRMCBLTel8U7raYMubYFXvu45BaDZl0w2c4e4k53Fs7OmTATo
isbCQg9nW1cAF5gsP05ftFndSpJ51zfPXZzsUVrxHR3IkaoOLi1MGWYIUAbru54lW53oaOn5dXs3
tKsQ5evDkOpWWA4XFYLLD+vibKzRzlyAVE7qfYnE+V1i1LLqFU6avaiRvPywncLZYVyQArFzzv2O
DKhPAzc89+JhidwWBKyvVdfID1WkZpEP0FuDTUvnRHdrOg0gj8NIMOhZTc231KT5TbIxpr4qldPv
osrA8xV1adjrE7BlaGqqH0AIMHYVnfP9HNtk8qK4Wx6J0ynPzSDnP6K+ZY1xSR+C27kvD2C9cY65
PNaCHP3ayijIHlp4Haw1lKFlcyx72KkF8q+NZC5qgGrvrmm6bqdpdenPth0x9rJR8Iq8OuwM3pqB
VOkWJk/Q0Ha5JZOdWNmygG5+aJ6jCmkGTdR8eHXSOQncfUoBuzNnZVIiYdkg6j2Y5C4S8fVceUgm
Q0e9Gkk2DLHzODfljH52h2bQQjnIk0/GH6MVavlupgK39WWiF7f1lyQU0YAvIwNYi/P4RMuseI4Q
HRAAyg0+a1W3QrgvV31Kd4vXnIA1JXhJXGelOJnMeM7Os12pw2jizehNof6Z72lg+8umPhT37Q4w
G6GxE23Z1duFE8hFt4UxdKY1QqC8iR/L7+kh301B48mPt/3BitFj1/5ZSz6sNZo0MWnHgpLQCgHf
3IcG1BkFYYBICmd/WZUgN8/iq+nX4sen6AC8U8n/a6SlyyX7CuHP9yhWI4AbQ0p2iIDomLz2/hik
oSWoFF1faJwc7lYhij6g3AY5+kkJx+2w7wL4hbdiIwo6Vo/t2eYwx3Gm0KJaJeIDCDLl7RL5cbeL
1O+39/86KkXAi6qhgickvB6O8KUMVBhGeVhSpFmLHw3QmRHK1GMwm4+RFdoOaHM+LTmsLUE26ypo
+5LKHpPs/Dr89I6RkMgErXnpRYzeOh3cNNq2uARq0blllsX5CqgH+F2G/Yc8Fmd5SkGKXsVMmdeb
JKi1Fm2Hr7X8hlvfBQ9RYI/ADO8lskGHgx8vQvjBlR1E0GMD6gMEKsDJ5cQ3epQ5eo0QC4xpNGjC
alsftMxr9tGW5Vs3QDyqNspT/Hp7V1eW90Isl4coskHRk4Y9Vvu7ZfQk7Tf6JEATLXg2XfeUIZjA
hAEGDZhywDO5NB4kfccB1TAkyMcOzOxJkoxHhAf0MyVIR8g6QTOymTfTh13p5L6aaAPGvTFHmgC8
ZHfUmrrHAnOrMXDflvJ7l+r5Q1tI5KNxpEVwu1/nL/CtyGMqeFACie2qcJKWjcG6TwpPPZEXxy0D
TXUTX94td3VYj6783G9vb8LKtX4hkNsEMFCxtDEEOv1JAyChJQLDWNvlc404PzTo8WBLCNY8RQsA
Y11LKImkspfp/m1F1owYSWB0lVjIO18Nk0jt2JJUQXxim6h+kPy+0pBLHztBC9DKeuF5jDCdoQAC
VpG71qtybDOKMQmP2NRPJQSek3dbkbUQBZO9wNnQ2Own/4ijQGykYwdF1BktxoFaBSNR3R59+Z0i
oi5Z2RzkSljXlIJqFvL2l0djlPWmGDGIjuSQO1bv3fRtqIMsF1n1qkpnYrgrYqS0BbgYYqF54zwB
Ukb16kdrX3yLHlJv+KxiN09dFWTYkt8KXOt1RgzXoA0yeLTm4G0PSLxLDXUtH6I8h4bKk/Gk3+mB
FGQf+unDuEf+ETB/O7tyCVhlXS/dad68zcDrKXBAKyZz8QncEcsNJ1XtmS1y9cO0j5mIMGntdrwQ
wO1iJqejkToQYPzSUneI3NQdXd1PVRCHBuTDFCVZ1wKl8zXltjNJi2TMElhosiPHGmNzAH9eNjpx
l7vKVU7SZn4FRZX3oj0PghBtNcI9F828wFmwIUmFVugqVO3eAFK7S21/fNXdtnYVZkje8JiHf+8g
LxaXHaEziQk6QsciZX5lqlxZCuLpr4v+nIlyLgU8gOZQMp0qNd+ZY7atG4EO68f830PANvRMhxbE
M+0yQ4e2ikNHA5ze9GpiAlIJb7uuVTkAwGcTfYzZijNEY0QCHbAjmHBTTouBErz9c9DunSwRuMgV
Xw/SgH/lcAZoglwTHCR4KcbSwzwee/oqEZGlMcfAxWQXMjhLy81I7VGHAtJI/JhFqMKVQYXiU0y3
w3JUu1Na7WTn5/wfrssLsZy5IX3uSKnNnIXuEYx9kFYGFdFeE22VaAl5o0tqDHATqBfZT0bzrUPX
rJb7t81BJIMzu7leolIdIKOLHxd7WwPEUxfOTa96VwxzAvABT/erJCTBHGeso9vXawFZTQzfAdIX
IOiLyrPk76CP09OXrnjqAV0eKWBhLZ4lUeSx+tTC1AD6hQA/Afxuzuzrvi37sYbZkzbUQB5ehpUC
LOIWUGsOQIioK0+HQkgntba6KBSj+x4ngT0fLg/1YCRmN7O0YedPfrRrPhaMxLeug0nm+JvhNUf5
EXzEIiqjtQiV1af/EcttaiZpGVYBuHnmxsK7cgpj1+32k0fe2qd2L3rGrnmUc2ncw88y82XuFAsZ
ynLb6EfMpNo9+v6D24bKvpk/62dSeFC6ziltwIVDitG9VY2vL0cbXCFAe+6nMCrfbgtbDUnOpXEh
iSK109KqkAZM983kx9iy7Jt1jxAoc8sN3j/qW4x8UfL4pN2BNzPzQW83ivgU1nK/5/v4NR5+difU
E2mGCJTB3vLtPXXz47IFnNWTE/xRd30YYdCmQeVwvxfNSa5bLfqmTDRNAxecs9qlUfLalhEKFp3f
dR3SyJ4lPd5e4f+Hjf4rhLNRuqDpu5uh2xCOvrEl98gp/iwP1I+AtE63RBThrUZg8EH/aMWZKQHQ
h9orEKhulCKMNtNzfKrfpsVTTFd2RUnM1TVEj76C0B3AMHy6AOMEutOyeC+tEDwfhmxLRc+cdRH/
ZHt5+vmadhlNJ7g0vcxcNGxPeez2o+AaX3HdF2kPLjAe81yW7BRpjzqd3Mq+V0TR/4r3QPqVFd9V
tA6DCuDSRRYWuH+ojQRODyecS58Tym7JMRFdACuLdSGG02NItCHtHIjR4kOcHcZka0ThbZNeXaoz
TbgrZlElu43zsvRA1eDTXnab+Pm2BJES7AvO/IHUxR3yEVACdRf0130m4+AazfttIWsn02Q4xwre
6DajfLqUsqDTGRNHkJLFugviDTdKCuBcu1V1j9QM5E2Gv/RBU3+fyPdINKHJjiHn5y+kc8FVLmlj
huFCxKdjtukd60ke0VkFCuxYMwMAs/kZGpoqu9/c1pr5tFtiOZ+XFlmM1zeUXrTHPjoUxnFSfmjd
u7YIDtT1HiJxYAF4DBDSqGHyLYwlMGfNXrZAxF7LoGgi7X1pSgDOTgSJ0et1RB8HesJ0EHYgaXAV
5w+kHarZxIxhhbltcmyAFdcCWU3byQMGax8qKig+rSmGiXc2FKDjFPBtflNTmhgAt3KvQDu78j1P
HqX+x+1NEojgW/wMYlZOVENEY5BNp79pxPR70QjPyvvVNoF/BygoMFSiz4Gz/0hxBjyRMJK0gMzl
02688tNxmz04jYbOtd6lo/mU+/X2tmrXzuNSKGf2s9RYlE4Q2lqYnQS+ORV58pWYBiJs1rIIdgPM
WnOeth2GOEnbCCKC6nkMC68Ms021cw7Frke7rgf81urF2jTeibrOIds4B9H4+rWvv/wCzgmXumRW
coovsEYAVu8MNRi1EXfWy+21XBEDpBqWYASBA3Mmlw4MxwvoBCSFguS74ey1KbTkZyJq0ftqC7t0
GYBKg4U4IKTFfOhX9HbmjeVeddqyKBGRuuVj/qKMbhxkioe0jpvepZvIL1wt9rLjGMRh+eQIo8OV
03Ahnwto2mJRezBBoXp5t4SKX4T6D+V+DlW3+G4ff1ubn79vL+vKxXChMF/iQ+NUV2Y2BEbvhuJS
2ctfxj0Y1wLjSKZQ+UTbpysQee2WUfBw0DCGlnaW++Tu1Eyepc5A+zAeUNJT9tDej09oaDcPZoP0
2bJx3hUPnSaRB05gUUFzzYpsBvGAUj7L9HJuwJBmU8nBaYYh7ahwlzZ6LGRyTxep3ykgrRec/zVF
z6WxrzkzptwyskXSMDhYpW3u6s3PqSqe1fiHvajbefi8vawrlgNGF8xi4IIwMBHJr2rWJFHbYiOd
GiS08s9pJq7ZPN0WsuLRbHYEFQAwgrOKz5FPyjTUlkMQl7JuKBfFQeuEENAWWOWaGFNDtAJEIvSX
X21TapeZJVE8sZHoByFMY/99KG8jcQEYZoAjYlSR7xJInVQq1RyNLkvV+6r1guFiNxGN1a1tCSBC
0YXKZGEU7HL/datIG2qj0CbZp7EPC+Kjne/2hqxEBLYOCACgumJ66apAOydOqbTjgLaUKMyXt6Sj
boapH5RplRCzYygulKLj+8UOxPlI3DiokmBYC1rxdb1kkUoniTEfoqE7fXFlPZq9MpKjh0mzYOdW
gkwaFrPRPcseie/QhLqtYqN3BakvkGtg5aXe06mEjH+69HRHqaS/lFGP10gqj802a7R88UcNAZUM
lvdkQ2gBrOMRwdWh7yg5oNzY3bfKHJN9Y6X6g7mYuHmWeQnVYU72plrK7+pcYxQitfsdwUFMPUXB
BKerL7rSYrAllzq3jR3zs5TrKVx0e/5Ipdk41X1UPiVSn782GCTf6wA/DA3IODV2bO6bqlITv5yc
8U4vTPNtRJ/fRs3nhM1b0GH2lViq7uvUHv1FLsAQMXfy+BNxNzqP1VgBoY4Je3M7CggoWnXDskdv
Go0eHEnWvmWTA/4j6mjOAKKbpN5ZRjK/NKRLQisdnditlQFDEDQ3N0mqLSmK1XUD4F4yo0F0AW/O
twLoYW95u0SneuhT9I1ZRguYIinzrWam3d2oA08M6eik2ldNXt9hG7U40Jx8/qO2al26C83L55So
DdJnhiyHVd+nn/3QgjFIsroKSSDLIjnSbQALUnU6/KiXeEzcMbGzDyXutABD5TqYA6tCO+hJj6z6
YEaicV+WRODND8IVZB4xqIcJ0stTlSJWTaS2xpu/XDwdjCmqNGyWDCw1Q+NhivVPJonyDOqaQ8Jw
DUp1CPDhMDiZY9m2STzA70lPSFBVh7caFBNuedQBdno/7kF38mTc50Hrk4fyIwlshGEqYwS9fdhX
vwJD6ACnBdAxBmgvNTei2NKrEoddy0MTqNVkEsYfKxekDSSWf0RwV5ZGo6m2B4hwotAgrnqcvQ/k
kS1XfXAqXzu1u/TQuc5OdDGLVOPCu6YqrHqgkBtraP4pMMtX7f7/Fo/LTQ2zQoAywjwlzlef3k/q
6baAtVAKIQXiCjQAfzWmX27PgPdHXQ0zYsdald6t0bJ+VEmMJGJrV6j6OEtfhGXkAA9BL81xcYck
SlUfbdfl7y7WMthv2u+blI6iybe1xT2/TrnQoIijicY6rlNKvksIac1EUJxfs5pzAewDzgIduxvy
WgWdm9dS9SVXq03rAM59bu4q9T9IOr9SudeGU1bwKBnaMPvpPTdMPyON31UUTSwiqELR5c0tmlyT
uqESLu9+3irdXY+ntgj5fiU+xMCEjngUYxPG1dh9Os7qCG+GaDSvwtKow3JjPgFdPNAjZXPbOEWi
uHWbarnMZwm576hJt4D0rwq0JQ7+IB+Tv5470hFanWnFLdykWPGYRyhUYETQH0wQ7ul+Ub/ocutX
kund1mvtMgDhHoiiQctqgkX10vLauB5J72AJaeOlfeo2iafpW6fTXGPa0UxkFGuGfi6OM/ReyfW5
AhW2N5eo9o/+LH9GozsWL7e1WikSMLoJFLZAD6CbBj+2AFaZLqHNiGdgQAJr6zz9QQ35F66cDrWm
1NU28pbunW3zRh1f1Fu6ZvgI8pG2Zcy8Vw09JpmIURiQnUiDi95uG30iylIHt1UUSOHfnTMgdMx0
xo2aJZVrJxhRfTRJeFvG2m6dacInR8oFE0j5DE2MxjA3FPhtKBAqR+CqKigrR9nT/5847oyls94W
fQFxmvarsH6BYxHDZ5ObZK+35Xwla/kI6FwvzuiztrQVib3C0p/Os4xco7sckDTD5XmwAhS0gLty
b4fph0As6zS/EouwA2EQuqOAq3p51jq4kC4imKUZcYOWBubeH4n6pMxI46Z+UofDLO5sWDvfrEHS
YJkCTFJzqjqJktCYTdZoddV4zaLta0KeCG1KkJ7fjygyS46ga2rNVYJ7wYSKsmOhRetSTUTCVLPY
XKhEdQJgzAcjJ8BuTSt519jtGxgQRLX0VYmstx+ldBC/8URPJhn0vs1x1dRzYaEfQEmXbU5T5V3N
IynxWr2Nik2JkRRBVWAlLsD8CSYkgf6LZwXf3YstrnIToAlelRi7mhytqN3ctpmVUw7mXjQPg+YA
dTp+dE5Cw7WtE/QPy3leBsYiJ77Z9RM6Ea0/tyVdrSHQk9BBi/wHgxLAr8tdw4DcrFCHVJ4+DK4K
llPyu9NPRvrLFIHbXnkVJokxduP9i+khfrdIRgZLqcfKGwGhmsmDr6VbExmzSHAJXJk+J4fTKOsd
gowoNNIskLWS/JeNyVoAoYV54fwwIv2uyUUNgyKRbDvP4jiroshYLRCJRwYA0fwkeexnMBDXwEz4
lYDT9vaera8k+gQBBKReg3nMmNwsVItWKEqhWjLeNzRzx/Rk5H8daLGlNGAZLNWDkg+XiFlAhqXK
JQT1xatRHqUi7JBbqJygpalAp9UlPBPFXQJVMznWpEHULAGoSXXVkgRFcRcDcyjPD8Zf97BxmnH+
UUu1RHY6toSArcuTaB9Tur29S9fBCCeDM8QS3G6pTtjqze+V+TgrAF+ZXHu+G7K7bglzChgnt2i2
qIdLxuyZ6XfqPJrDAwpV6J5/FnwNW8CLW4j7Gs5GM5XUtazja7oREI17kNe5yEi6I/rEG3PvRJ2r
yiHGIpMqEJL1XvcbMOHISWL2EVPuKKZeHhDJbPPY7ucK3VvqjxxhBOAH7yUAQdhKvpkdkD5X6Arq
3iunQCwalaKtYP/+lfIAdER+VwXLEX8d4rUw01Ri4JSKibEztCYDbrEi32UTFYpS20ro8xrL6Kdu
dm+6LLgYr4to0B6s8si84KpSMep6qX2tkdEsbGg/0ldamX6kAiLTLj0jbl8iR91ZtRU0E0iF5ymI
jfyN0iqIzOHQleC5u20Ga67j/FO4Y2ZEhgb2cCwE8GqbOAlk54+WHOU2/i8rfi6IO2BgBJXxJIeg
1mq8In/R7I0qN2DPejaR25Tw1B17N2setETIS30Vb30tN7s6gdctI6VwudwOoGrH1sFys5yI1gSG
+VuTT8CKzyYjyLNvyXxfqsF/Wdd/ZTL3dnYDLDpOFmkhE1AVSxuoAD0pfDMr6aYr0unH6DT08bbE
tYsbiv5fLa8g78alI4WOIBJw5+BEj1rc3NaxSp9Kp/KQ0vVvS7sGP/9aVAwggoACUQ/PIVUAcKUm
sox/O7HdZPFk+WTohdtYz7b5kTE6NrC362919I38NdDRpWh+6refJCO3Z4ge2ikE3EhJiF9qyIHn
Ih+5ajmMXs4E3z2CBM5yrG6Slu7/kHZly43jSvaLGMEF3F5BUpRkWd5dZb8wyq4ywX1fv34OHTO3
JIghRN3p6O5HpwAmEonMk+eosJQVryzY1JOjhreoNIOLeA9cmzk7s4hgbzU0ogH1H5uc55jznOZK
AZsGlHYTc5PKxJGCgxVvJP3GqPw58AzJjZRfgg+6HEA+JJ7a5TqmUW9JXarALkZEnNre1e1RNxAI
nXY4ZB2Q460bpBs8TzDMERiiGYDVOIS3GHpUIG4FAcr5eVGaeErsjOSLjN9LN8QgsYbwDXtNJZFQ
/PKXLtZ5Ymn5JScnsx37VB4HWCrAclYy5mp9tCmlf6axhpMuKTsIgxdRkAsAmtKP4HFRsCAJJXYz
jkNqhYg5OSHvidIJRhrWtg81Dg3K0PiP8I5qVXWmSLKUO5KaO+AConbLwL5fPQREJN23tn+npjj/
1NCFCTW0Z1DWyGo30UC1ColLwy0NEYnn5ft82cOTVXEuaYJYoO8zmCrym0Z9V+17A3SJ1YGVn+hr
aRD1Vl6VYKv2P4rkURkB1PevH4q1mHryA/jiSj4CjoTpL6QJxe8s28vWQSGxY6n3WSTq5i/bxrvl
qSkuJ+irgDR2GBZOM5tfCXtNcgz3G71bogljlWzTk1SwuDWL2OD/XIvc7rI5KrN+uTB08juWbpKS
SkFB2eho8m2cig74mtv8tYZ4en7sAqWaYrXE/W/mxT4qmm3ZBEg4/1z/YGtWoGuLE4dhVB24k3Mr
UmxISdMHcM5c39lN99KVzK36wLtuZvW4nZjhsibNYmmkEJhBFnnTFmQzw0Q06ts6UwVQtZWvhPF7
TFUCvGgYGEvhVhSl/+uCpj00XhoQ2x3krMZIgnkft5Ls6vXIKICitSCfWF4jnEPqEFECx7UK+wZP
KpOXncGyjBXowkTSo9ZlJohRrV7ghIuT8Vag4oz3JMK+hXHB8+XNlRYUmYaHcVa9QjNJjg7TTJvg
3bInisllqoiAwZctSLCso84NiD94cxeSrXOLVdGD5K+SCyeySqphiC7tetrNpjN1KMUN+tZWZy9S
CU10aad1CjXN0NPbyG9nkJuHwzHKgcM2Bm82zGe5UKhlpX5qJ5vYTtwyt50ERNrX3W3FBwx8Aw1e
jSQEucH5T54T1BNSSYEuj4k0OaWV5RmBV3VvoVZBT0Bg7XIcZIGlANqKXgAK1+DxOzdXWygoqIs5
M8NczceAeW60owz9wZy3yuANnS/pzvUVrgRaxCETJKBo7mHOkXsd6IVlkXQmhQNGBjcK0eQzvSI8
1tahIpFgfSuHFw5g45oEm9GCvjlf3jQOaTWWWB668m4ZIF+NaRr/ztqH62ta+Wo6huHRdcDYNmae
lzWfJBpmn0tR0mNNY+vrKmp1bBcOz2qCF2a7NRHp/3/mlp9zYq5Q6lk2ly0cw5fCZlSxj3F/x4KX
fOhp9t88qrA6DKUvrQ2oJXK7mJVVNDayUTggnUktiGi3NE4Ut1FfI4s2+m4ubouAXl/i2pcz8dlw
BnAUQFt7vsRQ7fSRpUPh9LXbguwwT//k0/Mg14KtXPFGkBn8tcOF9zCzoUCiICjp1rYHU6tBdYmg
d+OkpRAFtHg2HwBxT4FXSwUICJ238zVN4VjXJIItU7kfyb00OirKEdD269qe6vbGVNyi3NQAbsWa
b/V/ru/o2lmHc8I02IDxLy+YlxlmbGTT+O2krfyZVO+mvlH7bWk7sg4gS+eno+BcLNHqYsUnJjlH
ZW0w5o2Br2hAUGKe7adMEw3QrH7AExNcBGOGNg16DxNSxQ6VXm+ksNr0dXSrJ+mPnk0CdPfam+10
F3nstWqkTWm12EWzGn7X7M5MZei0hXeoKO4hdP0khdbGRtm3JT8bS5RZrT3Fz6xzx8Iu7HYqbayW
Nbuk8qoYjE/lo9T9DsJXix2K8gm6gLX2XBLBq+MSqYG79MR7bO6gRJKq5pMFy3UVu1KN/lnLDroR
39VG8dKU6WYaHieN+VLYgwn/adIABE4F4Vy4+dzdkWjGVAwlNj+pfqfBQ1cNbms7WXzXV07a7/IZ
r/UfjQj4uBqLlq4yQhFAVHziMk2hPOYEVpni5u2T2dwHwybOBUnY2h0CBqb/s0K4rDmJg66QdFjR
CTKkDrnKZla2qv6uLui35+vBYCUXQ9kIyikLiQvGL7hTE5lTThQwfjm29SLliW+Ur5MtPdUyeDgL
4xDrQE/rIgESgVG+mAMGG0UaWhjtC1DivECsLkbJgUG/Qz6YYUQNkf7YElC58IMRVzRCwZYHHjL+
iYAhKztUa+R/mPEuW5Wq9W4C9u76Vq54x5kR7mDomZEFLXjdnXm8b1HHAdMlpE+wfYKbSrQYzvcj
yVIKs1zsWB/ArKKzgA6riLdzJZoi/cTkCqoYGFDmXT2vMImYoFXnoLNK0le78KzZg7ApyrWij7O6
byeZLrceW8UARCHDVBnczf2fangywye9Fbyp1nwORDr4+IDYLAj28zvXalihBhZSpSJjtEh2tvLC
ip/WOFK9/ZyBvkTM+Hd/QOoOQA+ueEAOuaM1VUYK5RZYBOKWSm0ALYHwoIBtSk3/GVqD7P3EFF+z
QM8h0atkMQVCezAAbSX1BzgS6VxY99cXdSkO+20KT6hFcA49QS7DbUAFVo6hXjhTW6e/8yAsPqxS
kX4OalM+NaYa6N5UpCFoJ1l6SOfZPBgTKLl9RbHZLunMoqDWGJH2HuhqpfOimVW9K2tZL8g4VqIo
GtkqxOqB70a7idv9Uh/HppvMAjkVRLXUjdHc6yAjSjETqhWMDvXb9Y1ZOzBAPQAKoCJLRcP+3L9C
oyv7soE91lY0KYAMfhuRQBryvRUxwfW3uja0fdG0RyX+orkhkbrotGVtc1UrIJhlk6ea5W0dlpiz
nMtjkhbRFosXQB7WntHQpEQLb5H6vHyxsVSrIhQ1S4ycG8GrBdmIRzMkytMcjariaH3avg2GlmxV
kulfld7Zv+yR9V7Tg1iQjuj57ACi1n/iwRJOFPwh1qMVJ3riSwUZBteoesa8ujeSHzqD3FpmaI0b
S7XyFc4a6h2KEirCVHyl2g+GZ8y0QW8L6lE8IDoowaMyJAA/l8WbSm5VGyoYxkOpPqjq6LJx3xAP
LcnrrrLy+c5sLgHx5NVGzLnuidWUjpSi6ZnObjb9WuqqeprSFvDdFu386xbXuo9nJrlTO05DOJpk
MVl7Mli5iA8e76UHq5jbUgFJXLmzw1vUmdpqk5cPpf16/QesLxlkZlBJQszg0wxctuBsSjuwLMq3
ZeE27aPVoi8HjmT0HuAM162t5ahY7n/M8QlGgpGhMlDwVWMZmEZ1W9jHqd91lSNhOm0RAAiM1xLM
f2jyGL/HWqThtvbCOrPPXTbQVAU7Q4jlhvMuhnx09AOc1KHsTNEL07aj/rMMY8GaV7KCM5Nc/IFm
N5oSyw6r6gPr/8jQLey+rm/ryhV6ZoK7qMu+T+dRxq4yiAwXwGfIykZHe9XOttns1suX9a5bXAmq
YL8CVYgGhjTQ4XH7KA2KPczaDDJjez9ZkAS1qF1/RIFvCr/Zmim8/yFwQkC1ih7E+aG06wyjOCGQ
sKP0XuSuDjEeKwGTXUbHWQSpWcl4MPmD2SbkVYp9UdMgLdh0QNQDHdwMXcz8gNzUi+PPvtpe3741
P8RUCd4SiG0Lspg79kovG0GfKqVDOh345dwkXUpJSpg7NG0x06mRVUYhs54fDMlqBzeLMS7kVuGY
CbDna+6pgLwWAgWQurwYQe1DFlj5FMN3Kgz5hOB3xQB9YJmC3HjlK0ITQ4FuA8ZdFbj8+VeUiWy1
ypyUaKTSFIzKsvqExqmdfGgiBtG1wwCCDE3G5BhK9Dx/Tp9jyoiA+tCxwHyZv5ZTTOVmD2K9TBr9
rGA7XHyCr7l4O/eKWSjvwOppQ7gRpZvzxVlSXZeVUuD6lb/kxEdKS5UuopjR78dkk9hvRfEaaq9x
LqJlXd3Vv4ZN7kU6ll0itxoME6l3qg5kB5Ib2/d68EtNe1oNmyjY25Wvz9vIdhpyX5s/o/BtLo6N
kMlnpZB0ugd8RBjbKes7Az9FkmpHh/MOCoBEUKGVf8Vm42j1Vs0O4ezmEw0lYJedIB//i0iLlzLB
uAous4vJA1MLtJBoFf60ZXuxfscY+FKKN8HHXktMgOtbaFxN5CA8e4BqtmoWGLDSoxsxbFL1V5D5
1uLI9Sae9nXcO4bZCZZ2WVdZBC+Uv3INyzE+SU0KSCdLaQaWllDKNiT3zfktDI5k8tsm9Lr6QZWf
Le0LGuHXV3vxVTmzS8A8MdvUrWZlGsC0elxsJNQ8jfFfU+bFAnBXkEoAqyrA0OcW6lAJtabBfNEC
L9QUT+lfYskn0rZLYieNRNNmFxEe5tBqwPQuDivwR9zFpc+gnbcY4N6KcsAd5sQtcZr4vZAiQVBY
27lTQ9y135R6HjYmZnFJmT91c/6sCd+xF6F7WQtI7U30IsHk9j3SevJxIhKkmtUD083anxYEVitQ
ZQjC9kV6yJlYVnliQpfbtMq+5YSGF6hmmBEoGYnudCHgPveVCPay+nFOFsQ5uZ3YchUF+DhTsleA
hJTMkg4WXigiKIHIEOfWowTAZZ9g5+Jgr1gvfXpbN48m210/PGvfB7qpmJ1bIgXhMfdjPFuzscwM
hakFRlTprSwrjCnlD9fNrHnaAjUBh6yK//gaWsBkfSYmQoOVxORGDpSOhq0Sv1y3cvlSgSsAiG6j
9U1AeM+DguQ2NnPgZTGf0UnvXaX5qqRRCeS7k57QYWSHoUEMtNxqqjd2F3ohjpRVhk7aWf9NMMSA
uIYWCZKWC4o8rTQGTBnhxVDPLaF51I80wdRoTQpIMBTOINkggQJ5XRnRJp6dYjYEv2AJSmcX/vde
/P0B3LEw7CrNzGUUxoB8SN5tEvMmB08J5NfDTPaA5YUYleAkrrns6Zq5s6EHA973IdBLdj1uovaj
ifxi0Ny5/RB85yUwXVsbdzb03J4iU8HaJh2SFjl4SssBRBZmvQ/BAU/xhHTN9kObE39BwsYq8hxN
BIRdve5OV8vlxyTpVWtYNrjBSFqq+mTIKLH+zPpnZXxM7LYFrDIhftMJmkdr8Q41IhSmwPILFAS3
y5Y2sQRK6AipSrwNTZvaBZj746fWcmMgKXv3+mZf5G/ffvTXHLfXVQF1Fgnqx07I5h/5VHk9MfZl
h3bCInKo2F/Xza36kI68ZaGbxjwvl4RjFDe2Ud6AWGRnuVOFXuZxlv14EiWDq8vCuCQISRZUN5/s
s2guOhLBTpU9LYeir/xRCV2rurVEGm2rpmxQOQGVIwM+wN3nZZ0xo44rhAJZceRwq0luVmym4Fek
CQqsa66xjKfruopOO3KW86swmqyx7SDJ7Sit1+quoTz0yZ1sDOgVH5pWcNrXro5TY8uPObl3lSgB
/tuEsbxvcr+PFZli5qjdqZ3WCnxQZIpLwJJkrkimwJQ2HM3pM5XuITsmsLHmeCBwQYYHvAwmg7mv
pDQAnBcxHKLsUIPt0G0Gi0epSkBGCiytrubE0hLdTjYuhvbQbBewFGJiStKAWQqOff92/Rythf/T
5XDnKK56ImNyD1kxiWgFGrYqooqOSvpzNlW0Ge+qyrtucXUDbQKAICho8FjnnA+XTdjlE+b8R3Yk
xaaUdxFId2KB14mscF6HF5zdjRWsgBLEpqD9eEcRdB8p6l3KRPCRy0Y5lEBxYvFYw3oQkJYvefKl
GHCDSmxhfj9DslDnoGSyS2pUKe3Il5lKO5Ctq7h+9H3Y9RABUYD/qAXX+MqRXsZO5AVegmYrf6TH
Em3AcvkJJvlSTQ9AllLf9UVNZfMTRPYC11wJVcs4GMB1UC1Ei4Y7aKgrFYCTyliw3qPgKG1QgHom
xri1peImCzFtd91nCDaQu8iXjSW4zyBnfTGmOCv12GkavuYsG95gWB5kOa9bWDlslqoSaJosdUCQ
h55/QkC20qlGdwHo4/cyPAK6QuNUwLkvssH5JEkj2cyAs4NSbA02xffElA6KNW6ur2TF889Wwn2b
IUp0LSzhCXWM6nfjpKAE0Z6U1hTs2HU7GNc43zEQy6A+Bgp4RyY9LeQ7FkE6GdVoEeXbN3cL//FR
EwBsEP+zTZ5UUYWEc6XVeFbPNWhfaVdPZUIZUWw3UEb0vWyrYIWXdZXtBaB62rFhHHZjA06IMNLy
LYk6YCcnA7XJdGCJO1vV4M+MxRtY6/7kciJHtEbJ8N5q7SDzkjqGEGE0zqFJsykJBq/FqTO3HWRw
ZeiuNZqXpKUK6NY8/giGWX6LwyY82FE5vY9hagYPSadqbwS9MbdgEsQ2B9kMfStVjN9BlMz3Zqpm
qitZfe6XZZkP1BjDIUZHv+4Cvw5asz/YdSKBMrtJFOYrYch+1EAd/ZDqStOcvCjYWzlZSkSlMMhy
x2qBq4Lqcr4Z4jq2BUd9LbAARbtQOADCgNED7jOXuAYzBQPeQQ46Ct2vkb6WZDtWh5J46K5dd961
I3JqTT23FsZdBDg3rAHwRIGxRk8bs3soblw3s+a7p2a4W69JwDJlTzCjaL+V7CEJHvvusxKqJy97
w3suOlFgfEOOaiPfOl9NHejM1piB1L/6LDVXzXyN3CUsBjHXjRT7ZnFnV/eG8XB9cWsvDlDI/jW7
rP7kOhpaFqZ4D4AHQPvd9zotsse0SajRezqGMWVy10heGzlStxMYXvl69lIXR/gEtTCA0OeGrWpu
JZu04Hs3o09SvM89yLn0h7B/6SAYZISTZ+FBECb6bmyPcwLgrwFAJyv2k2b613/Lyg119lO4PWhr
K4XoLX4KGRQD3XjdlXQQmGstuPCBzACZluCcrCRSWDhuKAUIcBmjRudrD4wgj0g2ZBg0Mp6KFFgW
q0wcPQuOnVR8QWd020zNU0lEVHzfzKick50a5vUH9UxJBpAGoUBfzLtATpHsWMDUtxJpbzF2Og5I
gZL4Jp4BHNgnTApuZPDeRQ6QBOwrmDRZctrEUCCymfX3sjrF2xj0FQUlUpKqdOqC9o0l+vjahxDj
pjFh1Z4Nvb6fZDm9l2NcyHkoEnNcc2FkpeiygFIULIY8ejUO56Zl/QhdM6nvUQTvbmWr0REVyBuw
/olX18kzKjL3euqDQkSjUOz8uu5Al1PVmLDCsxmsNTI+J2gYzj+oGepmM9pd5hjTi17KG6Zkr/aQ
0z5On2y0RUJLxgxW7yhNTRU23keA/Ld69NSqT6SLbwPlecREqqSJ+FxX9gZ6XWBdNHHOwFrI7w2U
lTVSyxVEPnKQzlVaqzqROd+htkSDgnnlLNN4+hihtpA2n0GlP13fmLVDDuYbKG2CHlTGg/98Xwgz
wZkZyRC5kbIfGkCYdmO+Gkr67+kFSD6WqhjKMHgr8PfOEI+GXsGtp2GmBkRfF80P5meY5b6+npUP
vVQcQTQJVgoMCfDtnkZBB1ixJhD4qG8jXt7kJyCDteJm876XX0i3CToKEiatGmkKNRAwAabRjoVb
WXPAqSX4NZe7u1TyUdaAuCsuXYPLEeUUjKQ4WCjH6aB/Z0DYYNJPpKS1EjPw5RBc0eayUNI1lnz7
5IaQUhsJLoO+rbu5vXte/nn0KXX2ztNEt4xut4LM9/K+hZaajhkMsALiXPPszh3rTW2scCOFEMiF
CPgIoKn6OrYC0MvlM+HcDBf0kT5qVbPo9YGLhQ7kONki7qXLa2WxgHfPQmUlo9t9vnF6OkVKpsMC
Zu29SX7JZzfJMaYze8E/8+F9xx88K9EBBAKL7yYZxhzAFRB/Ejtu79s8gvx2m/07OAlmTqMJt2dg
9tB7o60h/FrZm75Cq3WSJlDcsOMcfNVNtJkAKaQz3hOjqIa3tpnoX+G6xKWJIM9dmUURKBroNhFh
8WSO+lu0WJfkKBhv5uSfgZLLMv/a4tGL0QC0GYP+sKPNLcgZLJCf3WjRjSV6rayuSddQWQNmjqh8
XTJhBmrbgJ2BoaWlilxQcMN00zFt33PJFwSuy/QSazqxxZ3isScNqFNhC49X5OR/ZAU5+dYICoeY
HzMK3BHZFNqmH5+vG15ZI55iNjg2oB+BJXJpnmpbUWOSIneG7CsEa6ya42YmVI73ph17/4UtlBkW
ginA574vw9NINdRZDg7B3LGBTFeIr6q+XOqYSOho++8NVQWzHehNI+cANJ5PX8t2qtRwqmCr8Q3Q
kCU2CmAKZlUE+7fSfzo3xJ25UptqIx1hqMtuEnY7l/6o/VYtDwSNOfrtfX6DnousvhbFzmq8LhE8
EC5TVZgn6OXh1sOgGl8rynU7DZGMgiRFH1wpa5w2Mpxh6YeaTznwe6r2OxHNXK/cAGc2uXtNQzRT
MwKbM0k3drxRsmBranu9FXXURIvjgkpZtXpcjjUa8MCDghkfi5ooyJkUHWSHpHcieRNZb9ed9PKN
fLah/DQF7nKIi6tYXG6i5rZvG3cm73ND8Mh3xrje/bs1pKUyCMHwxALD1fkdNI1yX6OMjod/EXna
VDlJfZBQ6UvAWlF1AwWURpCUrB34U4vcx9P1DrOpJigcJKX0mxFA0sQZLGMTsQxcsKLsZNWaihcs
2i0KiFW4zA9AlZglNdaHwSd3yk2qQ6sjmgpXDV9zSfRIv/h2gMdB/xKDakuSiaTrfDeDQR36rlMk
tFsdsF4rYDtkhgpQ560VP+DFdv3bXWQoizXIu0ASAundxfXAIj1v0gDWJPtXk4XOQAQp0PdFdvYc
5Cxwl0LASFsVMfoRhj9/Rtt0t5m3fzRf2pevkfPR08QBksjF5m7+WfwElg0TIQWYQyRH31IYJ6G6
LxozqlJTormMlxCqD+2xKV5jgNYSTEBkmMwf/lm3hjPJfbw0A3V5r8I9wuk9RZcTE0VFTPN0Uyq/
egtj14Hg7F2k55xBbnfVbm77HHVbOo5HS91oUEJXIv+6j1yESs4Gd70GczhnJoMNhpAcQJdy6Cig
6hURrGXNF/G4QqUGhU54IxdHAPtvmBrBTl0+pxpIpEWiRuub9dcAFzaMpJ3mrFgMjE+oSCjKAxsF
6YFoDfb56W31SYuTFiYsBr5c0EDORORjAhP8DGahgFwpW7apAQaPhK+yLfgO69sExgDwIUD4jXDZ
QDCqRo8hWqwhbhYYXl0/qsbjdZ/6DmN8WDAw3IzqiAUSSz63GQxmSEaPVRgvqv8TU5OvKWj9fcVP
drnfbIWo4FUnPrHHLarK9U5WS9jrN8qT8rP/qTqPiRNAy+H+MBzUg+nKvukKFqnia19bJOfRpJ0T
BoAZdjJM3LDSnbp2Z/um76CqbVLDvGOLqgDgrEnjyiIqzVU/Ac4aYDwddUCeElgJEyMxa6zYDG6r
7M5q/vUNvYSFk7/Pnaaw7/sYZBm4OibDIVrvTRaV59tUJIohWgd3pCpDC/VpCXFFndJM2QayCBFw
Od91vhQe61uTToqHECZQ5zBD9z16mA/99hMEuewrv0mpsck25YtI9E5olkssosCO5nGAWVt1pseH
7Et2IpohI7wZ3n5MbrZ7sd1MF+RO36/YC6fEp1OgKok0g3/BdHInyeglSXS2abXXP1V/8q3b6qt1
n+/jlE53DGchdGsav8g3ItXcS3T+stUn1pcjc3Ipg+cdmIgAR2LS6cy84hXqxjUdA0/y1R9McHN9
00FdrhX0Lij1AMHCY46KLFKKeUkB4kP1Vb2qDsrhN8ZO8cdHqD7uawoczU0iU5HPri5zQRRDSx3/
QAL5fJlWPI/zMGKZY1JQQ3dLtBniY6052rQrdTcOjpWo/7m6WPDMIsiBYgT1WM5mkwR9V0pYbJaB
BFz28o5Wfn6jP2IW8DBtMJn/MGxHP/b+GduAb3pqmIutRlO1VS/DcGIfW5lOyjMBbrHSt9fD6Vog
ODXDRVN8S/QJVJiR1TfMr6F/9Oe6gdVc9dQCF9IkMwjUAHhPDKg5FVX35Ybct5SGhyZ0DWrRl2ab
+w/aTr8XnYuV60lDO1Mm4IZBIYMfWlHHkulzPUm0al4U9GoqkODvRtFE2srNDiu4DBaoBGbSuICj
xZmtp/WMOEe8HM0TVidoX4tEv1e+E4oWGAuXUZUECoUL2HJQm1qXQ9I4tl9s80FmgsG+77Hls1ON
CiQ4gDG7D62kRVno/HD1SqVjsjljzs3oWk64te80avmxG2wq2m6im8Rrb7IH4oTe6LTO/Ho/+PrR
wEsjp9l9c4dYcxN45HicfTCu7VQaui+pc92VLnaa+4nLHp2EOWZFrQRAL8P0yDEZbhLD04J/PQ4w
gW+IBzeohDC0zm1zH2K6GES+zCnjg5w+Ek3w95fjxO+ygZ6OAWCeYQKGcr4EqZfDKBsK5rTal1I/
De1+YBtQQrFIYOjC95eFnBji9iq0A5yLEEIMKqazhmAfme8k9YRkN+pyevkFfedCmoas9uKMpTPK
klrRYUGu8TpSUM8eMOx2fC9dACuc0G8P0b53sh2j8VF/SB/tXeYiA/Cl58ITNc0uzggg6zI6YKja
YzofXYjzzdWyHNxm+cAcRf1qI7fDwMt1B1zZ1DMDy2acOGDWxooxRTCgm3dzsGHZrgQiVYRbWPER
dN3gezraApB053wwCTIl0NvFSnWbBg3N1e1CcWGl6Ki41xe0cqJOTfHS38poF5oywtQ435PC75p9
bwky2rXVoBryrRiJUW/+0k4LRoau1fBRyCcpoWNxEzRQH0NLNRG4/NrnP7XE3Zi5aszAF8FSAU28
OEcXWziOe/H2gIedmuA8zM4tWS5Kgv3amCqNGqp6gVt6TehPYGZA3Jx/X/9Al086ziLncqENjFM6
wmItbRaZBUqcyslvwkOFVIt86pYjAkNfFq45k5z/tdKMK4LAZLfPpdsSLVPnj+2MjvwTEgL6RJXM
ldzJv77QFU9EpRr+DlQjwCV887Adhj4hjQ7eUVTokhdieHEtAER/N9O4WAUbmDwC7wDREbXOj68m
GXOfjwZzerc6htSk1t68yx6hd+eAfefLcKHu5rQ0OeTHL80b6BGwN4h4ZPTXQMOP6+u9fDFggvT0
x3DeatVZo0PGkTmTE0Pn1GYuwcC+Ox+Iwz5aL9jkdKycwg0clRoFDQT3/UooOzPPeTLmswKrDbAX
qfbHIjQsdVrFjwX426+v87ILza2Tc+B40aRqZhiaPI1mtDnWG9VLn8Gg89hule3sv/QO2UDQ1SNu
e7R9e99t0ZwRTJ6uLlcDLwNeScjkTe7etazBBtWNzTDt6cYapA5cw7qbRVw3KxEI3WLgnUEMBFY0
fpS3izQ1MuYucvQWmJbnKHu5vpmXrxFs5qmB5QecXEB1iHpe1MJA+9kgyNk03UU3oWft2Md8lO90
P3Qy5nn2TtkJLK+dz1PLF2cnqtSqh+XGK1La/yRfnT/fQa4TOOdb6b06NBHudVEGL9pQ7pD0apcz
kLtETplsmuy+Lb+uL+vSLZbhbrSmv4vZF+lexCD02NQhUKex2m7toD1aZG52bQEgbTUyEXzs8i2E
hsDSE0DPGBEIeKPz75emc5l0PQoiTHMGD2h/TMG17vBrppbbZl5Np01MX5NnlAxC57eMLo/gOC6x
+zwE4gdgiAfxGzOshHCfkVijBB1O/IA+QrBZoh25C+8HKiwSXH65c0PcSisSp6kawZD+lB6Ayp0p
kPLlTbTLnB/qp7qxbCoiVfvGRF1bHBfTkiyf9caATYBXn+W97JC3Dvv5x7qLHAB0afYhEv5Y285v
aVmIMeHo8aQvvalCIneZPdMrnZLYy5k72veAQMqxCyVFGoiAuqsehGvSBgEZEGsXxLry1BuxNDNM
gh40N95l3uDZHm4OdEcgSBZ/hc/mbW85EzXd8bMDZ5HAgVYu0QWu9/cHcB82sg3MV5v4ARnVNtIW
CqjKwfpqDz9/W5tpP7rhzXiD6QQPGO6C5jfJMwGe0JH3x3Z2qoAClyH4Ratn+OQHcV8db6BxtuMI
xYXJMxqwKNabCKkyhvavx4rl7/DeBTgeepUWsliV76Q06dwFXQfB7Gi8U1gDuO9mKO87tdmUw6/r
ptbcChyzIGbCUxTMzdxtlVQ6EJgEpqyisx+SXB4fhrS5maek3hZ9EznqNHxozTTeJNH4ed326sGV
DdsEAza0TfgxlyHURqm2sJ06YlNg5l4jmppebnx+I0EFuDzmMcoC+OV5EAxj8JnlRgx4lQ5ZPQm5
j9mCQDz60ZqT0wO5Y4K9/L9Y1Enc5cJerHURK1tEhqi6j8Hc3P4zEhkIu1N+FC7LadKWyL0mQ/6Q
jQ/N/FlEP1uoO0wJ+O1nUYZ+4fGLMVvDKD3GImWMqJ1vIPqyYR13IGPB6xuZoSkRTPflPwvb/Cml
gKNe37sVa4vaLlhzlvwJeJJza3JkgqesiCtntLIfVtn2WzWyao/hKnvog0kEfLhINEChCD6ypdAF
kOTFMWNhH1mVnVSOjHF02lUJ1GsUNaFjixfJv68M5OTLbPgCPOIZ6KI07G0m1xUGBEqf1bmX9/1u
jMxt2zWC/PPiVGFVy9gRLl54PDz/fBO7YQDJegNTVtxuM3P0mdm411eztnGYaUK4QGt+6dGfmwiY
JKOtk1egiAAtYB82v00mda46m3+uG7qsw2MxyKKxZzjEuIiW8HWShVbIfsuyHirol0DpTe5uIIrh
2X2wK2XTl9v6mKjVXknKjRKIgPAXkRETYpixwPVDwFCANxxn2tamcC5AeCR32lFKLU8p3uzx0VRf
1bnLqN6B06n69+luLBjTPwRpogx/4a95kDl3MRDRlaMGk9cGs1e06U7J+o1R1bfouoLyrKGZpLlZ
pvv5xGLBp724ehb7aD8AMgzIocZXJesub7VKkyunHAzgk8fJxPBrfwT7M/NILGWY/+sU7/pXXnOn
E5s881kn9TgJqAqDo8uFBt67DCKkPIWe9nUza9HFxIqWOhdAhoQLnJnZp+gQqJUTRbYvD+Nnpehb
VO23qChtrpu6xNRjG4GoQmMcQRMvQS5TiGo7JTPQw04BEeFlYpT0xA0hoaVErZtAl97qKjfrXxMQ
rPV96P8/zXNLtUbIDIUVzDfdaHpZBoZzEg1IIghESaB77+AGuUPeMuElHn6YenwIrPpD8CNW2ICA
BgeqDGcH7QS+URmhUwEtCB01JBbfGzpE6wfwM9hB9UuZ1H0caH4HhbyOYegAMUuAW1r72FBr1IFQ
UKAaL3OnN7fqyapts3LAiXQ7NONjGc6PUij/rGb77fpC19z3xNR3DDuJUcucLERQLJhqy84tpjy7
i3tUIYyaiCQP1mI7+gWY/EINXMfj6jwmqVP7P6R913LrurLtF7GKObyCSVSwLGf7heVpz8mcM7/+
DPres6cE8Qi11varqtxsoNFodBhDl0CiiBsLvANSVb4PsvJ1W5ufzMFFzATTNdAIuMyio0JDO/cM
MyeI/sQS6MpeJaOvAcHgd5ds0lQiefMWtupODZ6n0vPHx0r4jo3SrNIDVzrZvNFyV57A4mWXgauU
ziB5tz/uelcxtYuGPQzyIC7GOMel/s2oBHLRR6UpVJYozKRDy9skfsXGw7+Q81ObAQAh0C6oC240
eqkHVHhpFqlPFGAVx+iZSqWtnLP4rFc1gkpLEIwWWrroG3Jl7Q9RWpoTJhna+UGT3yb/OGaMMP/a
cECVilQqUF6B9Ipe8suFM0ZFHnQfGHPtkKpmxbWq6fuI+v/5suEkoISNCRdgV1Pm2XSc0tQhwBb7
ckx3QOjjDkUtqpYIgixMezUMeOTrg7dA5WI+faluAcKW2iUBnSTj7ANurNZ8BG2dq3SaqRasgHtt
7dAIgHAURdfrNm5E81KSLn3Mo7bJ/G8xfbu9aoszvjxwUANAVdAFM/AIqS/3RkvCflKzvsTwuyWV
xMdMhhzuBFFBWcGTu9+3pa1r81fa8vuZtxIEP5LSBNKiQbFnPtirKatvajmFVwr9J3K6olCSUr1S
UVUqgTa0aTonVNyJN7kxcyMVdBFol0L7/W2lVixBlJBxXabYBGRHKL+gj2Fs9KMERFwUfIzZ4Wbe
AgbObSHXSR8cHAMgUgtCzAKPTdmbPw7FBKwJoPUrmaUWo6npHCaQYryR49cpVp/64gVPWSvxT4BW
+Jr4cgdyzNqQrEpkjbNdY0RQHyNe7mMzAJzSX2JwwzhxMzxuaweg5U5wG5FWf827YteDZMGYOTsd
DuM4MTzKypLjQYjmNNxDYEamy8viiLxBXKBukAX6E95tgQncsMZMmpQVTC1egzInGew+oBRaWisQ
UlxqWpRCFGFmqAZbtowxU66FAc38faUFX4raHZMKEFO3d/qntZgWiRhcAaoXhgWRsb0UicJ8rg9a
W5v5XvxYMqaR/fUeW8ActhMzdGob8Bt2t3keiEJO/3yAUMckpoCJEbSrI3yhg0dZ50JFHLrabCbS
1CS4y+9niLUUOzj0pvQipQSvurvsaZMQjhW5LnZDqQ60IAzzLRV25IOo1Q4Q9nNSAcYT8VDu0Zex
1b3EfC3eCi9xWPRka0YMeCKAMeA84IlHVzFGyQcYUot15h4bc96ADcMFGKk322js2MSM64IpjXJ9
YaoFs2pAtcpWt8EWDdHH1IpA3XB8l3c56yW18nbFwThTjjIizUgrQeih3HQCegoG4QiaFlJLc2N2
Pnq5I6527UzWEmaceXVViHFUO8gatp39C8k6t3sDdT0BNpIzHllh2JonvFCNuugFucMs6KJa+4ax
xU9t15N+iwEumZQkeGzd+vmUsc7k9XPicjmpN00O2rFBKCBTP2Wb0AIQmDWZ4d4gDoobldXasjO6
72AGdnL35bY/uC6NY7QCCYglAYa3DJqeL5d3SA2umWrIFr6M7+TT8Q8i6hmdg+zAvC08ZnlhxeVd
yKMsVYk6PimX7ZQPeHIfwVKLym37VqHLZQ6IeARzjJkedDNnXHErN/eFXMpk22EyQMYJuZ1ZOkCX
/PWguDzPNtd1/UBxgPbmpYWVsp9UEMtQMHp4uK3odr+zg2SFFhofTcOs7f4z8j7DbbebmMOpK8EP
9Psrl7IhI8cQlxwPYCV8Sz6RZQiIv69/1bZgjnaekucTi4R0VSDy6iCqM1AG+zGss3OptJKSi4vh
DNy8x7j4rs1Z+FfSqsc+k0EZSz9jIDuPcF1MpoxqdmMfBW8yjw9vPjrqUCUh2p3oHaLn3yqZ3tH/
RQLHDXeRJd8ZT8/6P4/EFIxyyjoAQZA0oxN2Q6REeiyKOCnFUzk9pLk7sU7HypMJaT9Eewb6cxeW
ksvDOCt6UvmJUpupPFrAYBREoHL4h6BnXYWrgn4GUvEKxjODOg1cEQtFkss1Ct3mtI02MxHfZaKc
VJCxDKSxqj2P2td83/GMRVy9OhBi4qUr6eidoGunoVx1VTOhhW50en1T3gcIO2z1yLmYNrzt2lZ1
PJO0/H5moMBdwAD6CEkLwKKJ1i8CZsh/IQLEPMgp6uhapc9A1KV9MKTYr6p/DoEn4kubKvJ0VuSy
qsmCq4HyKIIJOpaocySs+wmWF3B7NX8QKxQMzYnF6X1dFcVVgIwSTrMAqFccrcsFS3RMnfqaiqvv
a7SAcEgSV7MDonr6PkzJbLfbkNwNpNj4B81jkawuFkdf83h3iKhmITsDPItL4cYUlmOlwSI1vbuf
VH3TtYYTDTJjx9aV/CtHorC4slkAidcIOdMWQ/S9ZAKfijMFFz7yYXANe1ZIyKFtqbDDpeRqgMvF
6lnsED/FpWttAUiNXIKImFS61LbLo1BIChiOemg+9YcAj649gHOt6Utz6k34Kc1E+qjt4InfAJfv
KwJ1HWMhVm0KL46FdRAdy3QvTxLIGYhq8AXZ7A3jSfMrDAPYOggW/sUROZNDufApq/SpCCHHzyQn
BKYRLOy5izOMH06M8tDaFb+gdPyvSpRTW9DcYr2DqImrD6rgO4NiWEVVmKLQv9TqV1qXmHZkBG+r
AdS5VOrUcG0uzX0NqfOChZJgYub3JJAKs8YoK2qyB5wZlBVaQM/ooic29u3lXbmFMQZnAGljaUHF
2P+lIdWI+fM492FIWmyC8AzEvf98AzVUmNEJjNQASlaUqaKNFvDvC7x/LoRkAr+g9g5Yn2i2biuy
to7IRAF3ZLkYFmDXS01KMUDLRBc1ZgZcJqc8yp7vKAf+u7V7GzwV4AJiSVwJuy8kUjuniVNnNAAL
QTdWii4e8X64NxqCZo9mU7MAE9b26Vw7KizsxaQri0VWVKE3UjMH5PVuL+CKA73QhgoAxb6Z2yyA
hNLwFKBccA1IEVlLtpgT5bcuhFBeOitHtasN9G3wrnoKrc4G52RqD9bj5Grft/VZixQwCwKACfBb
LXZBGd6cNSlfFzEGzb+wK5h8yQguopHUrnqY3xnCViJNRHU6+igwlS3KdHFyjMDtEChpY4quceTt
eec7hlli0uwTHHsus+N/1RzOxFGmV0mlNChZDsjJXrIakEcIOmurVnKvFxpRFpf4cj6DL6cBEpg1
nGQ3LEjs1BoRXN3qDNLa0ml5kpSk2Ed/lCfGerIUpKwRMI2VOueQ3pnFklq6+9U7vOnfgzXosfiu
zfD3bYErz64LbSnD5MaOH6sSCzoY91FqczkRJbAh+ySXGD2/a5KABIL2CnQfgqFz0fwsrJTGEd6e
LxpzynY1QKF9pEC/i8hqWVM0183NmLY6l0R5RJETq5kTIUk9xBwZtqqr2Mf7I1+ScjOSwE3JFqRP
HfHtjlVQXqnyXsqmDHSua01sDcguTj0RiGH6x8Tt7T8dWjo3t7duzVDP1aQMtUoCEWijZWPKH/k+
PLYb7sCdGoYQ1q5R9th2WRjVBfQxcIsNwjKIKFUgPgNBHwuXbC24w74tc2bAlEcbM6VQC66YSEiq
RaHZAWRMgFwVuOzt0as376FTvBkH8Sl8mHYxkgTJr2RihHZrOayLD6CUBUBrUxsDPkD30XNfv1XF
3TLWWnwpk5UDvmr4kuWvublDEVdSagLCcCZbw/VI04/x/l0E6kDW2dyByGpZhEPsTSfVFXa6O2LC
lf/OvJ6g9cnpyYgOfQGzrpGjYeAtdMejQV407x83QF9+Cz2gU2V1x08TvmUGRXqvnuSCQaf1k9Wh
70V1IZ9SkQoBQAq15UkdVXPE143ZIy2BEMbNSHcXIoYJQmRF5Q3mqDbzPe+yzs5a4heI+38FU1ud
cxgtbkYIxlzo7PF46/LoEgbV7eLjo5LZkryc+1uKUtvKAQE9qTPIawWRDKhc1D4RBWA0G/Ztr7D8
oxuC6MF3nZuA2KVjz/jJ1ASz8XdytF1q1ahTK7IjhV+35V0P7CxG8ncl6ZIrWr3iGCjgjfkRbJuK
/MYNglM7mwh6LZ50oEllBGwsDZeQ5OwiKQpAkQYqNOziTV5atYy6j5MpmHkgZfZHY4lbiw/P9aPC
KV0BKa3SLpYCPDDeGutfQXvPWMO1iPpcBnU3KmOVdYoAGZj7NLvf/lO64z5iot5J/6IserFb1N3Y
tFIjtwIWr+1MIK5mwl3aMyzwGgSBsgjqDkxVuQ3+34o54I8zxW1uZS5aelpYROI1DrrhN+Kr/HB7
EX+yOdeWD3g1TBYACoFuFVWqNGlVDaoZj+pW20mvBrLHDbnvkYsBdJxTmq/wnGaK1C6/4S3h/V+k
m7C2fz+A2sWhipMoj7CLArjcqj2A+kPJHVlwdWsRIqrNaGGW0G4p/az+mfmD8FDjZuQCAfvFg7Q+
IwZz0HAx6auVlDWkUjEvAqgFyuRDY0z5Tociqou6mBl/h6Dou4vuOSu1U3fwAuv21q1HTWcCqZXr
Yj32QwMCFQQYZBrI67tImsdpU2wGhvdYN5MzWfQJqJDKq33IKmzet1XgKiSEN0ciey0q9kQlINa+
9++/yofAblG8SvYSqFIYX7GyiWB8AToA6gAgX/zJtp1tYpLUflqJAFZTUbwmKLtavTKySJCWO4za
Rsxr6egiQq8KrjpqG2UtmdvYkFEiqmqLU906eUNL7txjQKU7hiz+8zWV9IXVETL5pVJ86ZarVFbn
OkQjmpry86PaVs8TtpRVsF15SKN7EKUEFC+BikEjEQB4vJrxoMH9GVj+aKVNZgUqafgXsX1rU1sf
9+D9nVkwoit3wLlU+lLNZjAsNZ2EQmPxXabKq1iLtt7kb7ePwYoUtEr9XUEqJumA+1UUKRoUhwh4
z7K4bVUZbzF1c1vMilkAJRcZ6wV1GiVMKhSpYl+I8z7EEiKT6VS9BjLMBGwieV4cq9rQH3y5qp6i
lIn2sXJxo3EOQR66NtC6QWPVt33odzoYogGH4wW63Rn3NcLb+FAlH6AESpLTbT1Xni4X4qhrSA6g
viZDXD3hlPN2wpV2XNXIL1oCzPS2sBXrx3AnQA9UWCY6jiivEshG2WVL+XKuvB7YhSlIsG9LWIkg
LyRQ6mhpqpRhO0KdEnzXeQIixgc5OxTNaN0WtLZu56pQBzkccCckMQSp/KkZMEYVlPZc7YQiA+Te
v0hzX2hF2Xyp1tNY8Ci/djNXHbMwGe2Oq4JTORsnPm9Fhm4rRwwHbOn0BpTPcoNeOqkp6+RyUiCu
N0555tXRN7NAsLZ8yCzDBcrwuui6vRTRV8mYTeKMQnZxHylk6DZDAmr0xz5nBDxrcRZgy/9KotZu
9MHMOZeQNLm+m/2ZnXb3a0ZRRrOVB/kxuC9dOUDW77Z1rHmPc6HUCgJNByybCYTq8SaDe+Lvtd6S
O2sKH8Ke8TxcO1R/ZSHBeLmUegcghbCArHZ8jIatzqqTrz344deXEAdNsDzYli8FBLk2+0ICvz4f
C93k7ewwuOOCsY/XEi7+AQ8Yw8IDhoUTtmaG53LFS7lTEI5ICENuFCz0Sa+xn1o8x6iwrAv5z1VJ
P8yGIjXKbMBVieemm5QIwtNiK+ksoqY1gwBK7NIejubwK2Yq3wDpWiBDF43/U6SbIXuYi4T0NQC9
cS//um19qzZ/Lo3ygiJIedokgjQMdagfejwmnmqAagWdsv4MZBRJskdY530rBIoJJNRir4Fs2cOs
UGODEzgyx7RvvDDOVGuoW91uk/L79ieuVUrRLA+mckx6APKDphWICimfMnWCUSWi3bevHR7fXSha
cWw4Q/UlagBpA14g+LRMge8PrTTJZKiQ8ereZ/0+DWuPE+QtqkZHhQe+h8Hi8Vpdw/MPpKxvrAuA
9hv4QPUwOjGglIJNihea3Jr+Rn7MvHwb4mC7mGi6vTJrx/lcLhWPDqEmVn6MmkCRvLbyIWMlddYs
8fz/L/LPgupCjuVEluEuRJwqCT2DbW9p4TaO7/2eGBmjarp2vM6lLb+fScvLHry4mBXC5O/HVC95
8xeFhe61duefy6CsXe30eahKrBiXOnHyJCF/k1ji9HB7X9YqRhg2ALIXxsuAo0S/nEHllY1ZClVm
8QWgiWZdebXQkgIZRcVVm62MdoKKlfRY0+1cKLVbjSFVuq/ACof+OU2elBSv5YPKepWsuni4djDW
gYN8mdq73CYZvSzRBHY3s7Zw8Gbr2LiRZmO37PLg2zpyfgORH1hlyzXjwLS2hoIYxuauhmQjresz
UceKDmViRxUqcE3/Mucqo6ayZvHnYqiTrGe6zycV7CNs3bmwcKZJP2PSHXjkPJ8QWWJcyOuWcqYX
dYS5Wm0G/scgp9YcgV4vY1AMj4l9JsXWUPAaEF3CI7iJiFH1jMiDtaaUwYghCOslHmvq86eoe086
tx4ZhLZrsdv5elLGwolaMfMJjCUa04deBzeRDuharX6qw95GJxFj+9Zyp8a5POp8o0Gg1f0U8qRH
S96mjvYmgXLusXFmc/JQX3Saybp91pdFonIChiYBnQxziJglpRvYUBhTosaHRDXlfk/x8CtPZYaI
tX1Cm/wy4Ydn+hVKrRSlcjsYaIeSs/shuUu1J55neay1jTqXsRyMM+crIchu+hwyNNEcd5j3feDM
yFa9ISbzqfP6LZiJ3PFd+GYhF60qp6NvBIj7aLaiCxa9ngZ6kiH+UObG8fskIkVTksz3GYmOa+Qi
JJYxkoO3loIJBwyoXmo4KVo7qeMAPIJH1S1s4Ys7+jjRZnAXRsiQWYKFRnWX9/SOzBOR39AGvNW/
+K/wRXcixo6uDD8sHwMiTjQWAMmbziS1kRaoIFFr0b6gOAVeGwBSAQOn5gh3GCiNSQD4pGYv/Ra8
ICW5G7vqM8vVXS/85Scshn2245jqmmpA2wPBI94aoi2iu471tLm+kSACg4SYhQNqJ0AHLkVkjSxU
fLFoWX539R9D7kmETFb/5/YRvLbdSzGU7Saot4d8BTEpyD/6X/zg+cWhEEcy8Sy8lJX62iILLxwk
y5CVp4f8kjkZ59CHrGCM3bT7nmV114qfyM+b6lASAYTMaG4Hwnzyu1UjS5v6g6GAW6JGl3msO1x6
PwbJ0239Vy6Ry4+ivJ4MlnK/56vWxNsF1CONzaHLe/KmyJLUt7na6PydxCJEWczj0u9Bpr7AOgD9
6Hpij6+NqZBEpJkynT8lmfqYxhojvL2+jC9FUGpJYcKNU1W3pphLdh2bg+DyicWVgTdx2xDQvbeX
cfVAnGlEWWvTGS0XNhAHpjQyYHovTBtg01cMMavWeiaGstZBLUF852Ph1ETYBI1TxCidSMvwHgZY
vH+hEpAw4GVEDDvRnUvB0IdxD3oVU0AhUamAhd/aGFa/LWTV/AwQXgEpGwCXPM1No+Z12o4ZNKqF
PyG6iJCpQ2Ad+SZoqkgWm6FKRHFzW+ia+RnodsREKjL+YB25dC3aPKqVrmCzygwDt7V0lw41I5hY
817nIsRLEVwFoJQqglpcFJsc5pjAUoHUuFQ+31ZlzSDO5VAhYFQlWNUScnItQVh7xMN6Rss9+HFb
jmEPLFGUz6/EQkgaGaISMbdCnZS1iFZus273afR1WyuRtUPLcTu7X+o8UaeMb7F8mw5QiCLRD60n
24YpHjGzaQI3FmjDgj27W/0YPjzH5nNgKdbtj1jzIOdLS3kQtFsMHd8ultnldpbbw1w4A/oRFGHH
BRbHfd8Wt+ZBzsVRHqQCxsZU6BCHIacnTpyR0sM0ZVUiX3Fb0KppLu0d6ErEIaDBqwRkNySu61pT
rpxZAoPYQQ8+Z5a1rK7emRTKUxlGlGYYOG3NKHMHvd9wAHeK/N3YZHap3wedc1uplTYzjLWcyaMy
oXlVlRrw2VsMoRL9jxaQ7E2y+JP0qmQk6EkZmNwLWiA24l3ltJgPCx5vf8Dq9kkS0m4YpEDHFGWx
vaRwYzhBXy4G504QmZFsqixKiNVjcSaEMslgUkPuZ1F9tOrx4mvUsS6YlVacZTxomWtdMKMFulF6
ToAKMvpYx5w7VsV9HrzXgauNX5H8XfdHNd6q5SHg3IR/+hfrdyZ3Uf3sxPtAi0jC5cQ3c2AJoFtV
NERE2cNtKYsV0IHHuXbULnF1n/WzDylVficXv+VpLyKxhsJeUOYgCUntQv3HOCeX60lt2ViUlYHs
FOyi2RrxO1gPg+ZdYd3VK2d66fgFFAbasxExU9dAjyzA3IqQUvqcGWuSk6JUlOjHXogYt8BKCgci
zkRRGxWAJHjQcjyFwJRnPAo9mTfRYXa5g3xf1yTzAPixM94FRlPOijtBFQyJUCTEUGShZ5TKhusk
kKa3ZlsedH8kKohewAwrCwUS6nZXMFIPK6f5QhylZCsNKRgQIK4U9xn3IMQbgWOY4jUNLfA+zlWi
bHFUy0GveMiolQfQ/3E18IYOXWr1OYj6Ilvo/7SyU+s7Xj/V/U7J75voCJ6EDo4tZKzu2pMS36Jj
aWXMLGh0MVhoeLDbDwn0tYI76dhhZ4tP2XyI9v2+3YQPnZNxxN8scMgq2YbPDYviYiW4uPgA6pjk
PodKfoIPGH3HH50ytELjvTfuylAzb7sApq7URVtXfJRGCkRJgVXFG17BlKn8HTq/k/1X7MSvhWBF
XgAg1HzfkeipdAH5fPsTWMpSd6OuF6NWgeQVdJDWIFsyEMPqzI6CDyl++e8kUbdiqhVTm4OXywTq
T+/vqnQ7pQ/N9OhHrItjORGUZz3fQLo7VQYikhzXkFSL+1r+aBNGQL3SlYShQRnNZEB70BecicsL
opFLUIfIaWtO41Hxj5hxGVOnkpw5302jBeWkIATZJIvO5wd1jFIMQ+U4FBJA19AMTT0WwqBpSqCu
t6bRSlYN/zYC/jx249Yg4mCnOrCHEjMw1E1W7oL+wIU7cERPyk6V7gblTR1O6EIj4gTqv8BNfCsu
ehtg0wO/S2ZnKCxtxstHImAjiXV/1/kTifTR7sF93uac2YCGPSwxd/Updm6aqaaWTaRMdlN91Fre
GUPTwIMpAP48ywOu2KgIRh8BaEEIBa6IC5GQQWvnrCAOgAdEh2xhHJLENHi7UmrrtpGu+PYLUZSz
LQZ5blNxERXtI9VqQiDagcsWGPqA5i4Znn1VGKYVUV/B3xXwezAPXZpJEJYCMnvMZofnVNIKb9yw
L7q7uGyd28qt3MyLoP/Ioxxb10yAHhMgL+FeeAyxSOJT0KjO3Nm35bD0oryaAKyZslEXvRQf3IuZ
o4tfheJKc+iWmu7pM6sDZkWgtMAiLb1fC0MFFXJwYqj7oqp3plDbfFB60fwxtQcur46RYP/zkXIk
IURM1CEBi1w5ff1nuQZYuMDoTFHxzal8nlBeDlVnyBnWsXLvX8ihTLEUpFBugKBo5sZxTA6p8BT1
DJe84igvRFDXvjRLRoRiW2e2vgzm3cFUWTyPq0oAYRQJRrgrdAFcekpxltQgD7FYcti9tmAs78vw
IY8ZMcOqHmdSFvs4C9h7QefUiIcUYOsRCZ2vRbG5bdIsPSiPH3OhIaLzqDOr7HdZgfkWuS6kSf8r
IfQktawUUoADgg4AUGq1ijfoMjwvozrNWCsas0fP0NcnF9CE75Rj2IsW5ves23qsJZcxYvifXf9B
oTjbj7pOqlYBxgxG6udDpO7B6WcOBTDrJskqo3yftSgGhAMe4zxw7DS7AuHuGApW2OdEGXjXHx7b
hFUnWLaIujwvPopyEjlahlqDw+pm3bNePFbTXRDsAF/dBwchsfuO0WS44mwvxC37cLYGsc/3eSwu
NhkNbh8ZhIteU9H1E0bllbWf1BnuekNvSmM5w0l839XVLsufbm8nSwJ1bRRVYOgjDwmD/ObnrtgK
DLtfS7xerBXlJdQonTEEg7VKFf5Jj2OQZ88DUJaN6X7sOdtIdGeMCtI2D0aQ/LfCKecRBjNGBgYf
B4J/yvyahDjk3TGb7xt1O8YG0Fh2OScypK4aI7JeuPpRc8BI26V1NLWuBjIXgoIKHsvP7UiO0epj
aiOgIz/VB779fXsP16zxh8keeWb0P8nUCuuj3JSjAXmd0f/J6uJpRC6sE3KLl5gLKq4ctHNZ1IIO
LTAPqiTCCO4eTdh1gH658lM7+I/P4kP9VTCa2VaaljDJDAZh5f+rRrlm3ZdTEJJDXP/F30Uv2mNy
N/2uDLA6ALddsi3Fe1FOzMGEpcOQ9iZnUmkc4lITwWOfQipep/bwB63zykH2gOoRkpKFDsbYPJrK
TxfKgs9HyEKh08oBeT7nZhI/6CzQwrVL7lynZWPPXFaoxBiUiSEnkwxPTeVdOICCaGIliFhiKEfc
CWEtZe0iRuFNfdjGyK6xsvYr4AcXVqFQ7nfSJ23qFiEcgO90t36Ln/K9YOW74k1+jFUSMdzw6p13
vnjUiQaaDd8nyyY1+UvwCcbfjxa4Y5wdub2JtlHud7kTn9D8aJzSl9tnm7WelH+G30zrqIZkSfoa
9BdRakjFP9+WwVSPciD9lAgcv9iGepDQDvghkHYXbZXc6gaoVLzN2/E+sZSSiK7Oem4zHIpCORTc
2mo4VpCNujg6poSjjEI8UTFoH9jvPNoKNEaMtNJ+owJVXVQWCNwfcKrLk+BPWWSUrYBZ2zLC2/6Y
pdsktlPJwvi/FcWPU3XI/U3XudVkcdVdnLiM5V5e8pfuZfkANHGjWxyFafpFA0bZwEhzGSNrQ02S
Hl2YpWJOPMHeAiMrxgBwqNqzb2elzZCsLat5SzR1cgo90CM0DACeU92h5a+tMyAIbZLBi5IDZxyz
Yl9Xb4Xk1tqLAbInMSJcYUv8b0H4VPFGUQg/JidjwW0JeFtq7Wg46JW/mfvE1MonZElE7i0rasso
Y9IA6rCtP8aQN9v2GADWWC43khiiQOn1MgYCkb5o9s2coFDzoQOelGtlc5wcQdzEgDHNPKXaFlxu
V4OXc64fe2o+kxYNnrqrTm7dPybjwZeOSpCDkjewsvw7ADFVBhhHRBUZ+uLm+zQ+5qKlig4aDkvA
AOTHOPPiyeFbxKv5S4bub38TaxvdeCnKk9QiIwCa6OmUgstGSCy93mjVo946WSKRst8r6jYOTmqx
5wBgpb0aKPjP+6TeFRKYYBJPKx6yxM2bT394Qt0kNx61flOoRJvcRDrmOD98D4Co6KsB31p7HGYH
ZD52BEj27I1v3gstMlESIQiKEvUQ6qYsPOfxI1d8SlNjGRhOR8DSqgGWCwBvlbxtOMuIvsRCMeXg
nZ/usvjIlQDWRSFF7NGnrzswPzMunv0KeMXO3P5pwdRg7Hn/iDRW3zzrya+hBhFTte9BYNCCYhiA
m8ZoJr0TyHbDNx7XVfs2mFxFPKbSQPhCd/XkDd1CThbZmcGqO61U14B1hq5NTK/xKAvRwCKZEvi1
EnZLM44peJpXOy1gUyKS7huM4RL+Xjpoz7UNC3vEdN7ECNzWxGOGFMQ+hoAWbjR8XbqGKlWKrhYh
Pt6nlmgOJqhmjzVwD8nro7oPrHz7hcLRa2OzRgNW5hORoj+TTB1MtZhUrcal9tMe5NvitiLza1CR
DKGr+aDZ2gGUj/tpE3qaVVqxy42Et8B3y3AQK/7h4jOW6+g8Suibog3AnWmKCxQJRPuW6sIZD8Bh
eM4JbjhL2yfkzfi+Lfg6CrpUn7rm+jLRJ15DvWwMrDD7KEW7KUvSSSz9lu+n/N+FftRNxyfZUGkK
6lcZye5kU9qFTgI9K6t3wX+4azadyUoprRSyLnWjbrgsBLJ8q2NNs5eKhF7uVDIAHZB/tD7bw13q
KubACJtZWlJRcyrVgClfzFgztpLi+uOdxG1ub9jaLXq2khgtpCwF8NJqUkNGrAa/eGUz87lXxg1p
hk9UnCwjHT/bQSQANU8IOCXMSQDtQ9SfkoT1wvxB2vu/NxVFu8tPMYxULI2lJI9g8GSE4AjLvdhK
7nzrV+KO1vyAWw1UbDlpHJ304N1szcHaKjF5vL0mV0YMfiQQ3QEreQEyVumm84ELp5QXfYRREwgn
MWxYwbk22oHZun+1vxD0A7uLxn24cJpU1EjntFTB44HEG+D41JyUnC2Jzm1trneYkkKdSbGX5nRs
IKWOiI7BHsRnpIjdfOM/Fp5k5iMpULxiwfuydKNOaI6pBC2o4sHkilMbP5WKMwjmbc2Wf3FhL5Ri
1IFExpJr+A6KcTHPe2lSZa8iJ6mxPRZTcdC6OP3DdfHIyGOuWQfw0QE1A7Jv9G1QVprEaJPp53RA
OdDlAXbHY+qi3onS223lrp/MP9r9lUM99GZZBC8GerxNA3GdJYyO6gZb8Z0zzGCvP+YP5U45JJ5i
NqxOyOtn2SIZWE/otZQWFG9q6wJtNgYjSgBS7OHUeRpPXjGZYEtu48U2ojQWpi5TILWRXVB1Ud1B
oHoA5zcyw65hKiftYwAAdLjV75jpiKvEAKUh5Vg5ZcoHLYTASgFyTWH2QHMhNSI1JzeZNLbXhftL
aT+ZtbPLuMvTop94SBst4ai7/RdYUBsgbJrL+2x21WODwAgs6J+wpmnDurdWDyLeAiCiAC09T5fq
J6EocnHOBjRWoaW13wxLFktRWSHX6rGQgP+MwTnwhdBFBLXVtdLAsiLY6sDvyoPPldtX2/KXf6/Z
IC+b77L7wGlZhOfrtgPYDpQullCPvjQwY9UFqg65KCx9ySc01ju+lf4SnzBPaFbH7hfjWC7H7srp
nMmjjqXCiWkbhgWAYkV0srQtQf+pGbmNxVsDAHPw+mOs7HX/wWI+ZxKpYFbr/FTNOGiofwTgd0Ke
2skdrgeuHdinQChwnAC2xHkxYJb+gMLio9xyexbU/hK2XmmNMVHgYRpYaboHsE7LRi+kxRmle1n4
o7NITNaVPBNAuQB0lg1Z0MKXt6OKLu+CgAXWjHn9Ie/QntqVBvpdUMqvUxJPMlLQIfFHFLmHcBOU
MUj4FCKqPphCquNQDl6iS0QY6kdd6ZHq4yLWA+M6zF/25OxzKQfSJ4Cs5sXldlM99WMh4S1UJ3ws
Nw8lcDT1r8yZByveStvRFFRrNCfr8R93wFx+gkEFbhInj3WqYMUAZVvxH1x30iNQPL2CaI1hgaub
v+AMLlkOPOao+yDulSqKG/ivGbWufC7vxpF3Gcdq1X1g7EjQwZGxQIRcxn5jruF5unhk4DQpAKq7
6+4cZScBTua9JcGTsgUHAXokndq5LZgll3qvxX6dSFELuUYkenI571GlNoNiskMW1Nb6Kv7VcPHT
Z7dAH0/K3AaQpBuvUfQiR/ZtTZYTQh9RdLmg5QXNAwhaqbhEa8ow+B/Svqy5UlzZ+hcRwSAQvDLs
ybNdtst+IeyqLuZJgBh+/V3U/e4prM23FdWnH/qh3bGTlFKpVA5rDVEDk4zMfYukR3gPdsOh3INj
+LaQtXtsabOWJrjBwqrnuM0hbXJe+2i3EBZfVkcmQDAIiybmqC0CLPuJaD9BHXr597eCx9/o5Xj9
oFGHCidY0yfDsDgbPE4/WxOMy/s22WGaxYkkUepm/L2SZAsHtRqB/UszSEoMlYM7L0bGOUtviuhn
FGa7SDfQXJp3fsmd1yEpAVdUdi8qxzSDaVe3Yd5KLP68YxeOAwguYKRZuD7R1v3VEKeINAYv8T3Z
L0CROH6HpqIWeKi3aFJCQqRTJa/YrSMGREjMEwLyGx00gvsgiUHsuGkHLwoBNEGva6PAdE1Qtf7l
HT2Ps8gC4I6Wavzg0qojnIBwCLsMoEWAbznO18YVWJo85xZ4tkFybDFbh0csEi/I3tmPs+RNcGas
gmThNISYlxwavQOnT1IfqjS5tkgusdezME4QIexaa+jTmIYtWqqsfl8ZA/KQpZvTXOJFzo6FIGbR
dOWlGp4xosEpomtOcdXSpSV4bjKf8KchzSUbJlNp+ftK1lSrOijJsWp6Bxbi6rkAgQcg8CVWIZOy
mOdKStoO6NCxoFH24lyTh9F3duHRuBneOqAd5yf+OLkyc1h8xxdXLCyiYPGhqiXUabFXEdpFkWRn
7c003DRW6jLLL7W9Y0jO9LZACrwaRCVgZRAEar2VjGbeZ978fcBMZ3ad3c8nhKWvkrVc7PhMMUDW
EBPlDvB7CztWp1M2EAI5FJ13xSkc73KQyujaqzUcenWXEDRYe0YGOnlblh3a3EZA5uGBAdg1BPtf
t7Ec5yytU4iO21PZxyDMTN043UsUXBbqXME/UgRj4SnNzHiR0gJZbn4y3XmXnOrXsg4iy2NX07F5
Sp+VBXNAO14WLdNP2EJOykmxVBwGx96ndM+K1tVloA2bbmq1hksIsToKTZnMJlo0M28EzWYJcNyx
lxxpmQThVo2Guk4UBRKwjW6o4GVtSq7T89B7OVyYggcQFFjTMWH9VYkidPS57MYMSe1hnzzmvrnD
6/JgvewqsA3xG+t7sgNsiGvv2utnPI8Okg84T8wIHyDYyAhCnMqK8AGjfxP6zo/kih3RC24d01vD
VXyk8U5VcNk4Ns/3SmfBOCogY1hVMaCKYaffUiddgBaH9hpD3ejwNaYG0F6g5onaD5S3JXYpVVcw
GkNPxs5qIBu1LO7SyHfu8PLcJw/lq3lDY0/ZE8fVAoAZS2zpPFDBQmOgG5OkSz/sOWF3NrSpvex0
YkYPhY04yfk2tE2QpPU1bykyl+oDGz/n7qW204Aoso7VZSNFZ0B1cPdpePcgDyZcuYNSDDrToHmR
alm6U+mkHghXzJ9OXmfX6MrXni9v85YPgGEDhA6PIDhzwbTHZNC6mENhJL/Bge5a5d2MJ/9lIVsu
bi1EMF/IHpOaQEhs/EjoLq8OgKZze/at7V8uS9pcv5U6gtWOYzNFvEdbYT1idGHAlGk6ews2v9G9
XZYkWzjBRhEOWTkrIKlzPqLoQLMnKh08XqLHM2tAPhTj0RgnOAOfI1Zktspy7BtQRF0TFH6Ka+Uf
8zR866/i/WV9ts47CEEA/Qn6I4S0y99XjlrXmwYJe3BEluEHxbOEgt0VdbQGo+LOh6HsmujzssDt
BfyPQCK8Uey8r9MZJXxPr4zAGlV3tFAtB5L2ZTHbR/qPYuJwBHpvdG1qFjknxr1vberrP5F35Xsg
tneulvp//b5ffMhK4BLRrFayrkyN6eVig9nOKgNC/DJ/MmSgKVvX3lqK4ClACVcVfQMpBvtepHte
S7prZL+//H2lBU2seYwKNfPC0UuBrD+ksvBq0+KWsA4ZPmTLxFY5nrY5xmg0BD70iXWTl44vTCUL
OnGkHJPpVeWJxBY2/RD4q01rKaKco/cBCTkkGBEHN8F1gmJbme7KCLXFXnPxEr9sd5vrt5IlWIFu
54ppMqxfjEqeYj0UhsTVnT/yFztbSRAsoLQn8MqNkNBY/pSeavZURY8M6bJm36fXheax9KRFu0HB
k9vyMLF3WcHtg2WauK4cQ7fPIvNwKCwNw0AZsAM0DMMUlE/PJFGY47LUrpDeCEuPG2PzmFOruLOi
LKs8lCbjG82cyYJXG8lO3qZLoZgwxRTGQuAmXGZUj8DFEBr4Iv6Uog9gOHUytHyZiOUCWh0Lo3Cm
BnhFCAVTepv1JZp009uSyZDvNs/GShPhHsPlwu1khpiW592VSTEqGyraKQV9jt+a6cl2ckyWptEV
aUAjKNnYzUt0JVy42gbgxU6o7mTeIxrrzDs9CN/QQlMe1CvjAY27gf4I5wmWhctiNw/nSqpwAQ1d
n5i8XlQ2lgrnjmVPVbyvMDD319C7y8H5I+k3HuNqD9O05XbEIClGAyYjmDWQFcAlViLChFKjopRV
kJATvKnqnT4ydGpJEJ82PcxKDcHDOKNWW7GDbeLaC0XD1vj0LzYEmCcIDjG0YYqhYZmm5WgCot5L
chCrmF4x+ml+o4T36Xi4LOm8ooYdwfMM72z4MxWkgV9PVZZraY5pPlyZ9gRuxyvOf+UhOgZuFZZ7
HRqpjQMt3qbwpjbvNZk5nPewLtKXW0gH4B8g7AXLK0kWz0nVYBblwdmRffU4HwBICnj34Bp1LhOQ
7teAG8b4s6SddMviEeqjeomWzgVb+6vWoaWUqRLW2MC0/WCxsrPG97jGVJf5zUBa+PIab3kUoMmg
cxUcAATNq1+FVRXyG8AXRBhEAF4/XxXp52jYrll5cQmWd7+VjRZsCsQEwzKIj9qAOMqg1AhRaqRH
vcyurqb2rbWRBh1vYxsFlzD6NheTH2WyCtXWwUPQYC9FYXDEiNSxFPkaWmpoKc2I7arZUedXE5cF
LptCLNTilvcSOM6FixdTL31qMOTaGFpR2xC1sFjdt5GMTOd8nHixS4qGD5SYARAujmSxQc+sDDP+
XpHkNxinnQH/H7P2FgSpQYHB+7iJ70Ex+jiBus3JPy7by5Z3Af6VjTcwphl1EfcPGLml1TjL2wPF
UGW85tXPywI2V9FeMgwLSSimJr8aZKaTZlQNhA80nPcmTkGtqLsokpEJb11mwNb9jxjhwlaN3K7o
EofpaCrpdd3ti12fPpHYv6yOTI5wmLVKGzg6AxAvI4ZNxsLNio9G6zzTksRdm+dqpZBwOyd2aPX1
jHWrdBVtvR+kdkn+1JG7nvpllRxa+28HThczdJZHNcAXUKES3CPQfRyVNXCPUXaa5u+qddDY++XF
27IF1IYMAiQv08Sk9VdbUIwUmWoFOVAnTTHsFIA7K+5kXQ1bFr0WIlwyVjanBKhqOE6Wfa9a/YMj
A1iXSRAcg2GURTUV8D4NSmkaMAByyVZsxtwOAltwWSANCVK8rwuVqVMSDQynsrVf1erWAcG5/qT0
z2n8gFnJ+Ea5QRZ8lr2ht2x7JVV8qcWItXNzyd8M2eyF9ksHdsPa9tFaf9kMFtMV8x1rOYIZREwd
xhJjAp7WWOU+0acHPr6y2bm35h8FKn1oCf28LHHT8P6spynaRJkZVVbhMGWYObLawjP6x0yGGi9b
PsEsCr0FvnQItbizB4KQO1tuQ10jlrzYZWIW61yFtRVtB2OkEFPjxZmPk1tYn91wqGXF1fOxTDiE
9TYJnptMWk71AYJM5PSj6WMOsWE3Yf3IMKYYZTUm4HVEcrKuso3ThXITWh1RDQL/LhGW0UmjtNWX
6zDn6qkr6S2XYT5uHa+louUsxPCLuxOceGhWw4hpCYigzW2zpAXq2U3iHih/wL8YGqTDTtQofaBm
jNF3vY4kgfDGFoJdGE0+mP4EjMhvjNfVFlq8B/i0jktExfjnUO1T8j1W381Ecs42rP6LmOUz1mKI
FpGMQkzX9YewG+860vzqStm898Zx/iJGWM2unxuedBCTt+kN6VOXJm72MFLnhlVonEJ64PJh3rgZ
Kd79urN0vODfgrwUk2hN2uKqT63mheggFu9/xWG0V4YnmJQ7Vp8OZq4vy9zUcSVz+ftqKRWiDGbT
6YvL8tn8xLIHFwiKiZt2kkHCzT3DOwFxrQV+ZrGloW4ZOIcXQcNU7XsbpI5zcWrmSPImkYkR9DFG
FtFBhZix2zfWfdru8vhwecmWbRC8PAVADlCKkfqDIsI57kLQx2aYAPD44LhlEjgMWSuXI2TqZMXV
TW0WAlm0guA0/46wV7sDth8cqUXUGA9+bx2MEbPksnzJthAA/iB+QRAp8li1hVFSbtrIOg2ll+vP
k6G7ZiS5+bfsTANCC1CF8OLQxGa1KBp1JeqVzCOptg9jVDbAXeA3ZPIdjtEuoP+4TvLX6BbQB91x
6JFbcLfOIKXTwcLDuI5yBGO26jmsaHzq8GGXGLNEvS3Ht5YkeKR5ptZsZVAvdohX9wQQ8c4RCCE+
bprjZfPb2i4dDTvo+kNd5ewhzHMlzJ0MSWBQbAcDYJJYagUTcyS38ZaV6wCCQhEPQNgAqP3qGBra
O3mVIAXkZKWbTHuCVbSvLOpO6e6yQltrt5Yk3PuxUgDqeoRCpbKbR9216Cd3Am48XRazdf2uxSzr
ujpLmqKrEdSFGHO+o4Ozr6pa4sC3NQHN3XKUFsqlryLyIqcoiSKjVZS/phHJ21faB4P5bwwAQw7/
J0VwcUmmGQ2oATKvr++rHhOzwThKboXzuSKcHIwyIrMDZCpsvrBY9QhKLzU1oQlGF/Kf9XXyOJ2+
KV5+NR7MHbtKjvSEeu6d7pa30U65elB9xGuvl3dsy9LXHyEcqqQonH5YPqKbbkfzRekTT5VRBspk
CFvGxoHhxoUMm+xI9H3QRhdTW5f12PJ9KMiD+MA00Gsqpq7GXM9GgJUjEZnOn3URX3OjuMqMdAfO
NM9sbNfW0OB4WeZWLGEYKLoiOwdGDjESMyuWDgA9h0xe+5p6m+LaaIrKbVnkWXXQg5NXlrtalkq8
F9cihe3iNaAjahUeoynoLTriPH0ofvBaw7CsjXHfQnINyzQUdo4wmhqhhVWdqrryOjJ+hLXSHsF2
9L3i6pvqRFUQJs4t0BhsyeJula5+E1ZbYPdDpk5E4ksB292AVg33spnvjCQ5omnU03gZcAoox85G
NjL15yZ85NzYxaDhA/yvqkTgOpL4gnOPA2o3E5Ck6F9GZCXmC4c8LuoETe1eDtRkTo5J/Z7a3y26
u2xN2xb8x5oEl6OofTbmNfSdqTbuVcD5701b5X5BlY+xCt/USruJTVlF5Vw5OCGCFV5Suw5KqV/d
aTQX+lQryxU0XOG1ZoyZOyfgkf51WbmtPCXkoG8GhDkgoxL75MjYVKNVQbtCt27UzPKm3PLRlrtv
lPSqyN46GwP5YxSY0XSIzP7HZfGbx2bJHyJxbSE/JVy0FuecORZiPLX60WUFTkqy0yOOSOKjUFKJ
5W4u6UqYcNcCzSwJ25YiF6aHj7X1Ar6Eo9NGO1P5N48Z/Nx/1BJuELNqutRiUGuKgdKs2le0pAjH
6aEfq7u0U30Wd4BDkpEFb/VeLaBs/5G7rMDqmi/xJ9seIDdO64OeMy81MR7RNC538ptxmrw40+4j
Xnp6qh4AwvxU1NYdTYbOVbp832S9q3FVsuqbWwzIi//nLsQe0GziORv65figYJDHOwegi8QPUb2b
Pi8b0+ZBXUkStB8ocyothvZkfCeGW+SHHMUvNImEGEK0uMR0Ny/PlTTBBVcTsPGMRS/0q7vq9D1E
elqLZDYrkyI4n3jITMXMF0sCvPkQEBOTlbki2aLN22SlyvL3ldkYndnH2uLR574DJ1F3HfcWEE9f
QhYHxEqCJP4oSxlXl0QzkTivaxQrHAsIDVXdx0CzZ7fJvlY6SVi6FflilACvILD4OICS/Kobzdva
BNYYDj3FSHFqAWMk31+2u21N/ojQv4rgjCVjpMCvtDwC8FGMbv74JZxniZhN97XSRPCVldFVdjdB
EzJFR9bWNxp/1EobPT7S4czlp86iGYrBIKLrGP4QhySJ07WKETsIPqPeHUd3Nh9BN2IaL5R8H+dd
H96ZmKsHY07fB228u7ycWwVl9Or+kS6sZ4ywvCUMiupIpFXkwYpPQEUZgLXEgrz/tPAlzK1zj+to
ERyCy9I3nchKuLDKLR2ani0JgSpheF16M8aok96PiucS/GeKxDq30rFfdBXupCiK67jAk9aL51uT
BzV6/k2+nxOG8O3RUB5z3R9lw5mbhrT0Qi8HwtBFj6w4+aA6FWTWIWApGHctFKxLW9n3UPHyam46
f9DwaRgFBLqKePr4ZBZTqCM1YAKmLkE4rPRkn+MhM5PviC3/OiDU6TLN44Dp2gJMvXDWpyoipkIq
vCsMTCixLP/ZNQ4HQaSVuLNuPl/WbTPhjPDToioQzTHmKJhKVAGlUTUhDo2PBCN09XXXNpVvdtF4
xPiete8t40eXNECStvvKN0Y7cutwfsIwnCnxDefrjFDY0heWN4DzA4HwqwsaKmb06CjMPWIPgT7m
oEnN/Lglbm68RSORWO25w/sqTTigMwfMUMogrZs1v9H1IKf3zfjXycxFiAMWx4USDSHwV5V0kENH
FCwfGD4YfgyjNd7blD9XaVdJkj0b2sBYUKm3AOOBAqawdiYgG0eEwbnnKO+tE7k9qOVUyYqd37DG
0kYBIGMVrQ3ANP6qjNaPQ45ZMxxz6zMPj3PuD/DhNPfH7KqqXseXy6a5pRL6fsiSJUFe8zfe0epC
VzsVabhoyr1sChT7YNpP8993SYEy7Y8IsQ+r1gdTpTVEsOYmj94ajO+XkovgXAsQDGN4CK4DRwxp
4K+LphedMSJgz700d06kbwB+RW9yaYZiwwejdr0s1dI/tAwdfpXTpRHXbYOjDJA82uVHzR+q0QdE
oofOy7gMWkVZSn6Xd+jcB0MmktuYVwB//NlUimLrcVKBUdBLC09rnxIArVTWsRrC/1LO8h0rS6B6
n0ZqiaLYBNS3/mkqd3S+Y+T1v9NGMO86BUBEbEMbM+dubJduoT0RFb0t3y7LObeIZdXgczF1AK51
0eM2CVgJ1W7RJn8a+EOp3jUyvMwNT/pFhHAhxyYQoZ1FxEg/I3rUmB9VaEj6NcvqeOeBKc6nCrpY
zMWhAVdsIOvazlSmZXhjrB8i5jwCjFdSddqUYONpjUw5biexNc7Q0jhMQBkLZDivS1+JIelh3LJh
G7UFCpgQ8BeIGvRxPbXj7/IZfW6NnRGCEia8KxMZr6FMjvAG0scSXcMDktdW4UcLHQF9jnKUc4lE
n631QvH4N3gvOrfEglPf4TVSW8gtM+dOr/7JB11yC/zOHH+Nq/E6R2LS0mwgmZ7hzFkKrdWR4zVX
X2Mm6viuRy71myB8b/dTULiq+3Kjn4ydGWDidHZfC0w78FPkI1fgIhuCPu2PMIjQKTLtZW+YjT5K
fBo2kYARc6mwLEdv5SgY5iPLqcRzrDcBSTF+U/vQjSm4iyK02VY3jvOLWOlDZ/S7LH1QeXtA9fRb
r4MDa6GXjSq4r0b2+N04i8jtGY6Gq0aFrxQuANbnYUt1PKxCK78K5/6KJdreAAbPhGM5zZK5880l
ANMATiUKDLBoYQmqKs+yAfiPHmvn+m2iYWa7xWyDdLbK83ZBEtHI4KV9Yx5KpcDUKiGcuvNIh1PU
RDxw+jm3XTDLLajovY22YTUF2mKI3PC9WXEiI5Db8Ia4ggEFhjZNpNfFsiIoLufOUIbcS+bDRF7V
9JrJmqI2RcB9WAtnFxomBccOKHmNzRS3PB+fUMybsmvE05d9+tb1i5GbPzKE4z2ZWgMOFMhw2Pf5
nWB30a1r/qMn7z1/yCPmmn0hkbmtlgHX62BmCoRnX429qbueVEhMeSY7RtGvxAyI8XFZrfN3JIzW
+CNCuHhDgCkU2PTca8NgAF7xL4BGpOXt7AR6+y8C2LUoYZOcKcpj0kOUY8M5aocheUeV77I6G0fx
izrCJmX9NLSaChkNwHGS3CX0ZbIL19GuDJmX3HD3X0QJ4ZhGGxZqNUQN1Q9NOeXtr3pcyG0uK3Ru
djYc8RL0aagQwbsIYhI1BudXVYNNHXB3UKmL3WFSru0k+SeL0bJLY6AZqmoZIHwCkRMd2K/LX3Bm
hPgA/AAGVVW0rp8ZYTWNep13+ACtATws/meUbKbhM1RaHlyWdGaLvyUtbM54gaNtQzCQJcefokuI
eQ4JgffDAXDepGD9QeJyYaUg6BB1mUll7ONnNiOIFWwmRWkqNDSIbdBySHiQUJ9kAFMvQzAm7i6r
eHZ3C7KE3SwZw2SNgsVMgG+XA6MQwBqXJWxv138W8ezBw1BgSyHHS+xbC+n7Ybhiso7GM9P/qoX4
FLV71QF7IFYsKn8lTEH3mu5WanTXNVziM5b1+BKJLJLQHIIgRANGk1girfQpy3sCbTJ0iNMejFAU
15XzMhuT1ybZfcFqoDQ3kk4RmdRF/1WQoVpJbIakhUWkpyFX/dq6xoyKO2neCOgmo97FXSExjE0j
XCkq2L4aD1RFWRT89KBFqSvNTbT+KSsbH4x0mE6RxVGbO7gSJ9h80jOOhnaIy83JNcKjxR+aFpQF
sot5Uw5ok5cZQkzvidwP6CMrtWlCYG851VUcUs/kRaDUAEQpZSM2myu4EiWoBJQVB+hCHfxUCzyB
D2s8JNmIGkvpMUuW+92WhVcx+m4QKItP8V63h7oocQBMo7fdqfqgcX5Chin2kWM7MCIdXlqSO2fn
YHmG/69AkZ7HpEpfgt2SeRgxOqo1OVlJe9VG6rHsv3dxc4dJEhc1peumUHFM8uO/8ClLwc6mNlJD
omNuxrwKc+SbvVwBuHNjuOH8GZqhf1nKpq2spAgbWBV61XcppKhx4is9P6pxuuuzygXsteSAb96q
QAxBAxCGAehZXgO0NQOLCshSukAHxH0GKHkAAemRX6NPEIRrY2S4RIZ3sembwdyFQjYu8rO7XO+t
psiHAX5lCnfjb657I/UtpZPkJDf91x85Yi/9FCtDWCgcbHWZ4+XGewvWZlC9c0CwYCLZZD9ARv9v
7u6VSCE7Odp6aSoGRObYMCf2cV/zwmubd/CjuKol2b/FFM6Ow0qamNm1a0xe21hIMrh6+BQpj5Zz
E5MnpMEi2XNbtpjC626wSouUKmRZvAlmxUduqpsRjLyUHHNLmp/hvXv5IMgkLkHE6vrJamVpY4RE
DX18ncn91IlAu635EU42ipHPeTLeYUDn52Wxm7HJalEX612J1Uot4XYFsRF6VYom92Mpi+Q5ltly
nyOUBLApQSeH2Eihl2jmpgnoDhLlOuYvYHPoWjBW+gupQuWy8lCQ3QyOvjB9sNXYRYJ7NK9ofzRq
j4FM+rLCm8dx9THCOrOkaPkEznuPW49FPwUglERGTyJkc1VXQoRVBS1Bag4NNM6yk8HGoJk6/7Ia
m34TE/JL6Yqgf1eQQLFVecdn+DIsocZ/tiRcIM7sRlZv3VyvlaDlQ1YGkhEjrNMGgoa6cyueepHx
olkS33UuhKj4B/ltwO0i8Sg4EpZreo4GYDgSJDEUnuyrnuwqRwayfb4tX8UIHkShSWRkBvYekHsc
VUU1DKakk0HBnW/NVymC71AAbNDxDsrYs+4X6QvLE7cJPwfz/W9NYJGDJD0GRREliCUIe6zBn2Qh
9iGdtddscmAOiI2ModsPli7LhJy7JwhbxphhbAA1FYulup3NNSpRGFeGGcTTk5F6NvVjhbhmGuDt
gVMrcYibm7WSKGwWKAqsLMpV3GfWfEtb5nZO9HB5BTfNbum++N+UmiPYNqcjJjgnKKUY+WdZDuQ1
IzQEZZ7z1y2YmMTGUV0GLDD4imnEr6cor5V51CaCpqesOunxgXfGLWl1t3lDmvWyUueNVoss0Hag
vRRDlWczj31b6ZldWAgbJ0/7vlOfRld/qLz6Cr1zmdv4w/fI6z812Szf75T91/v5q1xhwzQ8zezJ
MplH3W/2Kb8GoV0w3/Hdg+bl+G89eJN6/GcauY77zQxGj7+2eyWwfTNgQXdIXzTPAoGI41XXld8F
w6vx8/LKnAMzCysjnEy7qlhfG8sX3sX7+Fv9SoPYs30nwBdc1cGAZPZ8sl39EbBn8d5wpYBv5yHM
1yVabH7lTGe1aft+xAck2omxV836pqVHUtxPBm4KiXFvhLtfhQlXRKLq0cJiDDvIfY3cGGYQKYmr
ouWX7cL6iYXBXEtc0vkT6atI4UBNAzgvkwSmt9TajB6dDTSwEBvy8EBlN+DWWhoA8UbNDefXEjGC
MTIQ8kqhOFKVOyqGi/k6d+KAz4u437MrWc/7eTMqjGctTzDvMqEEGACQV2bPHZoX1Nuifsfrz3Oq
G2VCJ9IOjJWt41+22S2/i1zgwjZIUJsRp7PGelTiLA9hMeMd6KYU8HrmUaDFjpuhi1J9tmV9Kls+
EUxkmIZEexUGm5YPWpmokwA5a2ogsMt2A3un1csYSs7heRMVlnIlQ0xXNaZe6x1TcHMx9jSDpLfv
P3iWvJMictmk3Ws1uarN3FftAbNiUZDNrxjfkMRo5y0ywlcIQUeaJzE+A5oOQ+3V5mcTlg/FWO00
zA8m+ss8RHjKXCtKsme8Rykl/9u0tSBfMKis0szCKbEKFqZqGkCizeR11q7N9J7KeD62rGi94ILj
q0peN7SFqiqynaxmKFP6Rv/TaHcItrP2QPm/cT5riYKnq0wjpe0Midn0LW32YwEg8sJFjdHv+HNL
owAMbEz9+0zrV8MSXN4IrBMyL1JH+lwBypHIYi7ZQgoOzi40s21rCGjLOXYjgPAoA3dbkLdzA6R0
RvhSKqU7l+bjZTew5ezWyynED0ob1rVNHbgBA1ja4xPJOpd21Kvjf8DNl/x9VmZZR+RIQN4KsHwx
tJw7jLvmKkwzKn4NHUcyxi0dv/hrjMjfJ+CPGMFI9CbkGl1OQDenh7CdbkhHAlVvJK+LrYB8rY1g
FWbSRWprQIzaPpbDcimBjan2KBpuL+/S/8el/FFIMA+jCac0UiCJxbU35l1gJq/W7Ot0bwCcxtwt
T3jTm2PfMGXdjJv30zLGawNNVgOqsODO7LHVqplErTfk5vBPkZFxvyBTHMuF4RvgJCF/VGrSvs6c
gFqM9dWJmPUQsLRQdpeXYSsKIJqOmVIN3Du6uhjz6goxcqtPKItbr+DEj8GXBHAHvBIICWgiKRX8
rgWIQedalnBdhaPJk6yF1pT1PmAmIRPC5vS5wbgIc94KY/Kh5lVnZvtGt95oHbsqejz5OFyr/Jdi
FzuY/zFXfzgamBY1Z2+Myj5NwseGpVddW4H8TjYoKlsfwRsrcZ2h6RvfrKj/jOVxYLtauaqQxAV9
4H+3E8IBcxxipHEBSTaoACoalPW3Sv0eNXFQARfnsqxN17jadeGURUhgkb7Grpf5rmPADvEwRAxk
5totzMRT+lctebkscTPCXW++cNwQvSh0tnDcTLpPTRBDBpjGV1LLC5nP+wdnQn6plyzpdvCy0lNw
xU4TJn1HsaZG/UB7WJMJUvfXfNaCFqCIJevcfkkZPky2y5xTNkkO12/4onOLt9B0uABWnMFfNcYU
0rZLWs/UrnHheYPVuyQ+zOktjnnN3u2oxcz7ozZ61vBtcE6WimHXSrIK+rYN//kKYelJNvX1oOMr
6N2d9YbhnT3z0yMam1WXeB2iN3fw1WPl/ahBUP0L5UJ1l/nKLg8cf367bAabdyMwhv9vQYQN0ZqZ
M3ic1hsVgO7rwzuSGIlrlJPfq83RJK0/9qasR3LzLUlWUgUnl0eRE7capDKfuuUujt1/3p1bcKv/
jPGMRPM/FqBzLRdjnZjiOiqHUfbg3ozUV18guL5EL7Iqj/EFGXMxeOwNsV/Vo2SjDR3O+oK5OQKa
boUEeApqntYDElkR9Ad9DzLb4yfzi0/TNX5OHrhfX0PFtf3kWJ540LloiHgzHn9oYLipjuiU8DNf
fggl9ifmo/q2M2y+fFY0akDPZ7Vl7sIs1rwqYuOzwm3tUQOYAaithrg7tX2CQd60SPp/iJYSgl7A
yfkEGkwKylnNuVG7wgY1T+mQ6QF0t91bxbPmWuNtiPE0araPaNHud1OcYqBEHzLHrxy8bLtkVHq3
q2und+O4CaOgsPPmFKVmdwBoqXFV0QZZ2UbRHka1t56QfUiQrAWdySGMa/u1aIfwlLFoilw014JP
pK+R8TaG+bakTr5PldHZt2VbBY2iYCzY7svrAoN6PpLLaDErWPecV9NwCi0n9ka9ARNb6NjlTW4T
567CGO6Hg3TrTdHPdQ/KR1tPfbXi1NqFJilPRjxmOzOkql+i59QdE4Ugxdsab2AQ6u8rmHbhO2NU
ow49l/7cFfE3JeUWyN0K+77L+QSgIcL61rXmWTt0tW1icq+brB8qFvAqbqKyQ4awVyNvcGrVcBsn
HsFpjLKzqeQUyLVp0516x2Ev9synb4Dea+7tcYzvWhVwYOjX1cAERbUgH7j6K2l0ND5XTH3jne4c
eRnjF8HgWezqiTaTN09ad2QoRp2ijKgPajhEho/qlP3MVd7dxM1k1X7TqOXPcKbKLoytHsxI6Kc4
aHZRo7kxyhk59Wiis1w97pxyh1QW6V0WhmaBYlPWjy7KQfrk2qkOXLyxjR5IqMdITtZ5eNs6ln6P
h3psuFZjF++URSFYaNIIeC0tZQoa7xrqHFRSkns1zLpTXBjKjWN1eefVKvDemRVOv6zWIl41p2W3
v+wgf6fPL53h5YyvAjIyI1OYqTgs+k3yiFjwPfXvs1Po/wCAxF6/q46J/zpc0eO0i11F5qZ+v+Yv
SRfCnSJuK4cvntLef/ZIqh3iJ+CZzA+lq7/NgR2kDxj6pNf0Lryli9+UTflvBiYOZogttOkTdNF/
1X7KcaxJlEH7riJuByp1i8x2EPbDR5HaPzLWX9MSm2ZW0/Hywm/H5AskNI4cQEFEqMqkMWhRj0CJ
z7V2FxpAdqxs5yOLG7JjBsfNYCkIOhWkZdW8Aa+5hkQSKA4liYblLj7bgNVXCHc17Vhlq6h7eahJ
3YbKuCfKcS72IDT1L+u76ZRXgoSbmKN1VUFxrfX6pke6t8+4W6fhtakqb30CmlspftxmBIjWYGNp
UwOdivjoUfLMMUcCmMpuuDJw40y2z+iTBt/cRXja+Hy8+R/OvmxZTpzp9omIQIziFqhxz5O97RvC
9u4NYhaI8en/heOcz1UqohR2t903HVGJplQqc+VaqYo9f22UoCZY+HIQBuKJfL6fLDEZXb5QY+rN
z9LFPW9/dRrbp91XW4WkWR8fMnGOYVKwZcoP8ThxddE2mFFHf41HdNrf2GiW1rqQAqzmWlvGQ0bI
5voyrgUWYDEnaPE3gZKQixW9x+K6F2ULZ1QC4JreJIJtajzP/8EM2l8hSPG7E0g6l3E3FbyPEEhX
877JPN/R7gzxed3G8sCRt759YkN6AOHta4JjHDZit+Zb0oj+wLM4UkzY2gE7tbJM6Il/jabJ7DiB
lX5A82fG/QHtJoMRNqNSgG0Jty4HhKQMSuYo/cmdZ8wp61TTYMoems08IMzGHUL5HPC2OoAwzPFL
5NmShoZWbapc+drGQA8foNYLiRz5/TQ5GSdexzFw2AKksABCoA2U6Y5vxio1uzV/jRP9vyFK7mom
XtbxAQ/JTLvFYQtB5fqOzoW3VMu/kwiHPLf8WqgqdOtHzXKWghl6FbH/zxfRzvBaQItrG9TNPjL9
jOx6kDYbwWwEzjz6nPhuoWJjX5tQgC88E00qEMf4/co6mVCrmzT0j2ConvlsY78Uk++Yikto1QYA
aw4aCfGvrPwyFnz2KqigB7kT33BjZ/T1vq7/u37OVm86+8SKdNBSQZtcDLDC0HNKpgTXWPbMIarV
WjSACFsfFE0D6bUhHBr71WtK7R/untMPWKbhZCqjGo2nVYEoQ2TTuzMi/TazX5pZ7/UOAGKhegCv
HvmT8Uqb1C5IP/QRxlsmO9F/YeNXwb70nSqhuPa2BXQM2TzkasApJm3KqEgKUnWIXeYu+5h1+gHm
lY3tZr7Zxre99avnjc/AxeR3JjtaRuHTImN+ydvB95wk9evxo6bkjjHmW0IVVyg+ThaDLF1HsDjC
lA+zz9nNTHcdZKvsFlq3ED9R8Zas72O0daIzwqXohjxfYAN9/1G8TAX0Kfy6JGGjVQerLBXJ4lXv
s3SP/j8z0kYeLTJAoQpm0v6rqB+6OQ0na0tzCjoj8DMga6wiUFcNTNq5kyART3pY1Is5EDTOfQrQ
cSVGrnjLqwxJezZOnNoi7TKD7ltm349QKKlBP3rdE6zOH8CVC5wf2F+Z1Nlys5qRFsFmBNhLm30d
0vt4SsM2+oEuRVxQfoun2HWTq2cR7P6UoE0a+WYpIMvrrnMio4LvsbeU093QQsbrburI9rqd1fkD
GtYGxR90k2S6sAyB3wxSX9y9QE3P1iFBzg/MiZvrVlbDyxMr0ioVdCHQmjGB3K5vS/QebWOhfXMF
nX3D6J6qGKyC1y1esmahDnN6r0smR+Flg1P1eKFpv0Tnc/c2QfGMRjzQCMpNpo+Y2mlCPd0YyfeY
jyD3dxXgzrU1PP0E6ekwmkmepwk+weVFqCf2NrOeJ2t8bDpFZfJieoFhQpsJbkPwc0FZdVnk03ti
7iOwJ6JvbwItmB9leghozpGy6nbUxEfJukAxuRcR22+D2DQL+hc9PdLuRK+OO8Z0YQzRGnjhFtrq
ZncLldXQnaew4R5YtIqtxocdlENUbYPLj5+Fi4txNClaFD08AB9LxiE0iUaiGRwXY++FzaDvNd3b
ujr0cmx7q3Xm2wzRbYaCMDFe+zpWKK8svvLCOuCJyxeAJ19u5CjRHjBD4xCt1/HPIQGwplWhEy+2
DcYHqAI69Fy8j+ABzlcz7+ORm30ElsBoYyUHTm7GctOV7/+whqdmpAQKZGo1VEMxjfqX2tjEb+ZP
/dsUgpTMiv1pd93YhZeRhiTdc2OZEGHHsNW7BzwgfMYfPKo68cuPyCuDhxdeP4C+AZErnYK2mdnc
tCBgLe1xi26b2kc+mwSuINMO3iDzS3vIwrzKAIpPxXgPMQdkQnE1Htuie+rFPKm+aJlC6YuQHoDe
K5CMNpScpS+a0wEv4A6dlhPPNqBdQ5WW+FHX37gc9Ryj2btefY+eod1kR3eJGz8l/G/BS8vE26CC
RH8A/iu3rJosGizIfIA1wvgEX6hf0PtI1x47bwAj6ai4sy4D5t/WENQtfD54ckjLbPYtyKsXLp+a
4LUBJcFbLzKBR+MV/9YzJ4UMuf4g4tm9N0z9LqWaG6Zzpjigv9dZmvXlqYUHOIF/ghLD+fmJbJqM
fZSAyKR2Bjwk+8LUkZUqrFfNS40QqeAGcL0xK5MbKDXgkLE0Q/IOsPH54Lpp8zqaWTf7QnOtH7RH
0jXTTKjec6vIjjqfygTYHfyS3wqnfa08RsI6qpE2bUsxbeLZKd4MR6DDVVTkVReW9snLlu+8VDO+
2FHE97mYijBNLGjZM6sA02gUAXaBNPtjhzz/X79vUepFyXqZCdCtIKV0Phs6c/V+IgxHz5hDtFMA
1PU9mlVicctOPp/zcytShBl5ZWHXOaww8yZJXzogErIpuO5ELv0ibOCeg/oPBfuP3IJVN0UVzR5s
cCA3ZgjIgt4HrPMJqMyuG7q8Ts8NLW+Ek+s080oRAdyPC8aAbpj2K+Z3nrmZG5+rsD0XgeWScgAF
jukai8q93HCvRV2OogtcFqjm7PKhZ6FwX/rqHkclg+p7oXgHXDxucD6XKBb0LuDBAERYGtgIeJzR
lzmw4hBsNdzH0v4lQNmakcbvqLkdVbI1qx4BJD/m0uG/AIUliyiuWEPn4vmMrgSPPqFBouy+lu5r
0v/ovCcGIjrcN60KInC5GzFO7BQ8qRbUiEwsMOTGZLs5GMtQJ9uPJEKEkj04jaWYzvXRUc9D6ghk
zxeZ2hSKAM2w8F9V0QAJm5/tBKL+m9nzkdak1sZwjz1komtVzH65azA8D2lMdOyBJlV+jlBLuJGD
ZonAEW9z9zLWKM/dCs3PtDe92RMVccolAgjbBthrHRlbC9qFMtN0V3V1AVEOkF2Jt6IPRzPQszBi
G5H5bvpu5uiz2RPnnta76+dwLdQ6tSudw9RISm2gGCdtxY65436YVOpUl0cdQwMgH5OJLp4LtsJG
DMLIS6wglODr9sCH/cSLRYYIAH3FI3JtU56akuKtrIqRAgDnRUBjgfZ6Z0/t3NeLfHt90lQjkvx9
nEK+tUlgJiJIKY6PY/buFVUQTR+JEjGx5k8gTYBcnweHglrUuT9ZWCzbchC4aSE55z17qed79lMT
vXRocXBUBJbG2n5w4EnwSgW7lyM7E8I1pIbMJcCDLIwgvle/GDNWbqPxpzb6AmF2zbrr4h9TFRR0
b4ICor5P0D5C0h3tb3Tro9G4X9Qv+bwvnZCVxfPfT/3p90n71eGtmdkxAg8g4VPd76dt4z6Z7U/B
FCHOZfETJxLuFDrrqJ/AxUlPBLOhLUlszESDG6pku3wC27PPEzSUZE/cmcKEINsryk1ewbPn32vU
7aMg579s85iNX0o6+s4Y6M6TOpm/7K/zSOD806Rt3hloRhiXSeDFzaQXmPwNCgcoW5nea1psHdSv
sn2lhXlchOU/kKQh84yZgfwCkt7y44xzMDChzJ4DjqgDNQGJewAAdMVBXnO/p0aWOOU0PGhrr4Q+
K24X8k0I3xY7t9iayetg74vowVAl8S/DHkzoyZikK5TzyY4Z2AMCx0Z/kuNb5v0I0U9P9exccxwg
99FtlAv0pVBxPiyk7bHlKnhbM+sh2Hpo5ucEzxaL/MhV3WQrfgPX5W9ZIohlXBR8oCsM2IoFUyx9
ceIGarhAb1cPMfEzE62+inBuZb3OrEnrNaRGnGsL32CWHmZeQaI7AdGD5TuGX1jfTYj+QrH5uidY
8fVnJqU1S6HjXNo9TBqNudFFFw7Vna7aGCsLdmZEcjfzkKZRs7BCxkPh8/yIOBjT6lPgBFVoY2N1
xXCeUJMC7xgA1OeboyhTK7emZQ7zFzYeBnYvShMwmtCON1b5ylIrSNCwWX4w5zaa967ZhIOFQpq+
NJCAsl7E2yZCy063gVAjUMQAF/VbRBSZ5VfJw+D9/SWIytCfz5WmBv6xKw2G328Aw/AAVyPNzuU/
B41u3I/rS33ZCQy5nFNby/Y7cQcNheTfvEQpEf9Z2WGrfWXgZvOEnyUHfdo0bFubtx7ZGNWjcI7F
VAbcePbs97xIdrXqCrpEcp59DUpj51/T6nk06Dq+xsM0g7o4vrPRKJ/pftsfnDL2o+G9a8adbT+W
RTiM/0B/iMn4H7enXHDUkBNoUZ1bJuNx9F6NGQCq6jgmigtw9Xz9MSM322hzpHktg5myfWfNEMb1
vuSl4hCv+Y3T7I3kN2qIEED7GNkbkx766T+nfzVM0Doeefyzolum7xQbaXGw0s0JPTU8BsHxRxHa
S5Fb783JOBAbb6WGBQDh5uzNrTZ5dBytGZ1gX02kVARCHMUwf6/JhV2IwCLhiCoxysTnW8YttKmJ
Kget8n77pftRbMyfZph8VIDO+ezQZH78gdLnV3FHbyaF7ZV1hOIPdGqABoGi8O845+TsZI3gkQta
1oVRjdKwELt+3Fyf1pVVBGaaoONDd6Fkr0vHsy7ceuRMw/XJGSpRaA7aAdIGSjrfZiF8Uaqit125
r08N/q7Jn4zJMcqG1GOEbWOlfp6iBYod5u42NRV58LW5OxnY78fpiZ1eh/yrVXh4T2gxUIlIJo1o
2vmHBTo1Ykh7o+7ssoTnDhLIj3lRYHpfh0ZRJlm5xyDYC8rhhQ4WO0G6WzJHmwszw/4DV+BtW3WB
ydGlMLBNtSgm9qli3lausjNz0t3ANDwhNB17Ljc+MgDUmEH8XNtweqSYS5UOo8qatP0au0NZtoQ1
wwmb9AfEXHyr2Y9ZaBtPWfd5fa+vXNPIXC1sSGBmwUUtpz5dO/c4UGJZcAPCy12/zV+r3XRsDu2G
HrxAe2OB9RDfQg7tXvsOAtxNvUtvQzgcv93E4fVvudye558iTbOuR07ZuRoUaluOx8ZRWD1gPIp7
/vKswQh4ApAQBLTroj/IngtUgkaM1wBdpNWFHM3Ahfvsaofrg7l0IrCzsOxATA51dDn8See40msG
O4R8Zu4GaayZfzXK1O+dp8IdgsRWXHCXEPUlbXtiUZo+vKtTEkWwaD58Z4H53m5e0BO36zavvzx/
fmfPv4p2wwLAsxiAQ74Vstvaz4/VS7ydN+YGqb2dqsByeU7PP0nayrk+VGQqlsmONiA46b1jK755
dliquqAvYUtngweQSPI6nl4P5bKNZyCMkOSNIrZ1RRTfETNNt8wrbEROTfVhJU78nBCa7JzOy16v
r/kl54D0FdKDSJ9IPAwOvmIIGrwa0FbvbcTPXPcfp7AG5wDDsbnR9q7i4KxOswXdGLr0QYBr7Hzw
UeM1ZqEj+yz4XQsVkNx4ou630Q55o/CEq7v6xNJyuk5ukMJO9aZc8tzZAOpFtG5xcBVAfaKy9snw
tbeeLKFobVs9rycWJVdPrQh6uCYsmu6uGjaz4aIc8RDV/1CJwl79U/WQqZitMSnHaalH6G7AHLQV
oX8IpI/IBTTdZ2Q96+x19O4hVXN9z6yv3Z9ii7Rxo1hPY6dcxkdCkKj7jfboeJvS2+iDIve86l7/
DFAugpO4gQBzBUuatQF8dpgfyfR+fTDrx/DEhnT5E02r0QyWQGdlUeiuNgWS2WJuN17EIJrx1qe+
Nh16lWLyysgcsLEggY8EF/Jb0h5JE6AvacYQ26e3LnnM7ffi7yMOZA9PTEjOlQG2mA4TclRZ+SiM
x6Z/4xX6LR6MTuHGV1KW55YknzlyoG5QIsRD9D37YQVN6ed+/wX9I9v41rz3+RBYfvLjiJjnoT2a
qf/5qX/PFfmPy+66pcrkogCIexKEbXJhfAJ7Cx07FIEJAYGFb+3oUf/Bcz/7Uu3ymzIJ5uP4ObZb
QxE8rpyGM7uSf+EdkpRuD7s0esz1l5QHlAYWHHo67f9+q56ZkjYNeKGpWzuYZ5p/Cu3d+S8Z0MYy
+W13R/gXkt7Fkapfa8WXnZmUNlGuWVZJU4wO6aSBvM/6rvFuS1WtZ/mV88fZ+dpJG6ifsnaeKAbm
kY+p/2FqYeQ98+Q5Z/vIUPiU1RFRsJOC33rJoUoPUL0b2mQYkGm0kCjoUZUDDDLOb00VAnT1hJ/Y
sc7vnWzoDTMTsBPPD4YdRvVrr4pVlp+Qpw0bHh5kyZPbcsBWCppURgQpC2DowOj6aaoyzesGqA5t
Zh0AKPlZaVJkB9wZkpoxMUEHY7zMSm7HVRNgGV8qUwB2ySArNP7ZAwa9eKmPqn52IA11/dSsrfdC
Y/7/DUj+PRHEGOeyACt38aSjmG5kD27+nKjCubXlPjUjbasm5T1uKowjaQ9z+cXlfhopzv+apzk1
Ie2oJG5jtP5hJLT6orFvYHamGhJwU+bnKnbW1VUBMw+lgGcZRIbs0swaSKujvmYzIPnroC1UkFaV
BWkwGYKVqlqqygJXAvJAta2IwlYX5GQIy/8/ifsaUSOH5wEGoCVvzHo1pzFIB8WKrNqAktCiaIak
n1wajKO55NmIEnw1PmhaSKtbs/i8vn1XwtdFZvt/JpbtfTKMvInbzKphop7uBfU7L7SA56rvuLbv
ah6i31RxXtZ8sUGBOETtAvoh8j0KdANBWR5Zx2TacqcNjQpPrinUnFv4Z65kz1zd1CfmpPEJ20ug
Lg9ztLkdyJ65X1wznJo92B2vT+T6Wv0Zl3R5Dj3lPZthqBu/O+mOg87eUmy51bGgiLXoki2VYuka
o9wrIDKDhLxZvw71G0sOVgwo3kuaKiIuhSFXisB5N3RFweH49WnfF6+IWvM66IHLcv620wtBlfFn
RHLHXGxQAAsBeAuc5KuWg/KzYRtPBTxf9dAeNBOgvw7VGnnH6VCySKGpjC0OEl9IZaEFSu8gE6mI
EFc9zokZaacRkaYkiWHG0J807Z2r+ljWXhKL2CyWmAK5gsD+/KhWqZOW0QIU4HOBzu/khqZZaDJj
j372G324H8sSWBKj5KDkaRWdoislEWQJbKDb3SUGhujUufG0NJlLxQxXdE9uih1SvqGu+SjcghbF
B2Fc6o8Kk5ftwdgcpyYXT3LimuApOrANwaSxKw/s+bU8gMCCfPUCHtafyB7sknvyRL6bgYaOD1/7
uH6e13YNWN1Mz4YGGv5Isy3MwjPnEodtpA8VeirtdD9owHwdrptZcxvAYSzxAzKz6AY+H2QienNu
KU5ARXZG9F8/PUzodb5uYwVitTSR/c+ILZ1ndI91UPiGka4OAKEJ0fwfud8sd+fZAXgG5/I5BaFA
rjjcawfi1KqU+oknE0XbxWpb3jD0WdXW1+vjWl0iFwcBZxtdJXJ+ojHQNzzXOBACBB9dYKEDZwcS
FIMH3M0cEdhQJijC6zbX7ksTyEkC5Dx0C+XIZTRnEA+iPz+IhFVOPpQLU9B81RoPXCbozh4MEPa3
NbvTRITc3lSQ3fUPWN0wfwZtSWuJAnKb0WXQvPpRuAdOv3Xd9rqJdU9zYkNaOY4GNl7PsEGcA7hM
fHTmAXzymIvHGSniNgorDWxcm+tW1y4dNMJDNg93wlIiPz8Jea5Rs8th1EIolZsbjkMXebmv5V+M
UhFYre6cpUKIDD+y/PoyySeuRS/Mrve8DiWzhoUgVgABpuB+khuIE5WMMKsrdmJs+ZgTY3NV5tHI
IQ2j14+TFYrhLaOKFVudOw/cjAvlM0oXkhfR0A6el/mABeMlFLE136U/8LAObAfqZomt8CerZ+CP
NZn5hTtcAAODAU0MJOv029y8x978VJT6jV5SxAroErBUIMPLGwjX90KVC+0oYNdsWxpjlaK5HlFJ
FZTTdrQe0OHcg14FHD9BD5aE7g6+rKOftGl8yK2GxFa9KC6WcbEP2Qq6lHeJ4Un2I62EbJXoAYsz
jgP7ZfGnJFbcOZcg0TMbFzn7ybUj22lgo/WsJzR1+UVnBaP+K7WhYZUae5OV30U8fUs7zTc6cqgz
lfL0RXgufYF09EEsJZyc4gsWkKUHaEPb3teJuHHEGNqIziem1H9fbtKzNANMEgdEDZjalYYHni+d
AsSqAq0G8H+noYH9vZsXohR9GsRzYvf1E9c1u9gadg1emch24/iWxFa2d+uqN7ddbunH1KOD6tF9
cYPhy5aIC8mcBdgqN344Y1+NlWmVIKmzd9pMtzX766hxMeGgCQvNGivoz94pssnFlY9W2fjADRoY
fau4si6c3WIClAAOskVL/CtFMno3cW9GCTqoi2Jv8NjXxtuGGdBl+Hu6A1yLBEqxgKXh8XsxX1Wa
Z9AtBktqCsk5CFBV3tGunmLVVbE2IqRzwHKAuAloBOmqQM+t1QKLgXUp9Bui/9I537ejDrE7W1Pc
SqtHEtE2Aijgmxecxbn3NtApbiVutqBh76PhbbRnX0/2JM+ConrQqjenu+nsY9G/JY7iubd2FE8t
S/FvXxoNS5q8wivszuV3pDwYRAts895N3sisuBEvY0TskoW+Ac8LE82PshhzaiVxMekV6MABILAq
43nqX72+3sRxta1T4QtzuNP17JZq9NiS6Nv1y39trOAT8QxoJgKb/HsVTu5IEOfZHR/LKkDd+Mtk
J75RmVsvpUHS6O/YrDcithTHYn3EFKfPcIBUgVju+cpq42QmUYwRj5n9Ohr6UZtIOBKBUp4T3zpk
8KfMO+q1GdjRR2H9Q3Mt3B7mGmgNlCld+UIxo4S4vcBpqdpbWvuiPdABzb1oYkciiXob6u28aJub
kAqA7gV6WVRLvoSKsuMFBHxBgeNVbMiv78ZjUdvpcAxDeiAFCMtstKFqnwl8g6Pt8+lgRXfjEPz9
SkONxUQDEiDXiPbOZx0i8WCZXC4YNPylt5loCsi5ifoOuY2XuWP3bhqB8tkTCnzMmsvw0DkAzWTg
Ly+EJIjZlDkDz1NgcWQBOsiHOdMDGwdfJ7GiAnARjCE6WEhYAD2woTIrk6FEtdXoboVW2t7+5bXd
Du2Loaha3xPNwUUR/Pp8XgbrizkUpCDLB6Ood59PKORGuy5buhMQ+ryMoLCjRhFUerYhlKPj/bH3
9KDvom1MVMo0K3N6ZllaSq1yUj5osNxGj0OUBqJsEK3HW7SIqM6qcblVYQqXlwX2gEWI9nyQ2gSm
Mq+AfxCzebRY6uPmv020ODTrZpMVFjoSkm1Fn2cnuZkHZ9fqKrKw1cEu0O6lUWNp1z7/gnIG1VxS
YrCz9l3Yd62GniTxDIGLvz8fQI47yPABjAOpNGmkHS2iFmcSYS7pjg3tN3DVgN2RX1op9loxHvCY
2Cm20OqOBXQRb1q0BepyZsmqXbekGmxm7GBXe2YfSbxr8r2lQwtln8xh4X61tdvS2xrpm4Znrxj2
tvvQqVJcK7cASIFBag+HvLT7SiF2Z3pjok34jhTSadnOMl9d+442UZAlN15ub68Pe3VF/1iTsyL9
OHGWcvj/suoDoX/lbRKOI/p9VC5vbXoNigDvN3EWUlrnWydCJ93QdTMoUHTQ+mksSL3uuST1TWJm
z6PXPF0f11rIgqcgCC+Qr0P3u+zXW33UGQTqK2ABJ0ir1n7dbkFi5Fv1XVkE0NCM2HNUfmGUBYBw
XDdurRzUU9vLQT65yLN+IHoD7TZ0AsfBHKW3JFGxFq48xFA9QGO5gxqCBcjruYm+reuERhQEzECi
07QLbH1CFMgO10eyQn4BYgJczgtDEuQP5eqk3Vl2D5opuLfGq3YsTiwQ8Rfo+aSxF/b2mO/QDAYW
OQfGAWZrJ0BVk3hCYBjbbxoum0NfFZPCE67spYXJBH8BS4e3l9wQ0NRWMbl4LFVZ2zkBHkHRLU0y
MHF6Ro7Y3m3M7MbWolTFpbKcPSlYQMUBIRqIvHRHl2sCDsucrkJ6AcpbG6O5HxweGrMDYGId5PRH
0YK+X7UAK07/zKS00KwrvaEfYdKlY8jrN6/RA30sNpaWPaI5Ak0PkL9FZDP6uaHvcs8LhshQlHUu
u8RwvdrLH7JI3gJafr7biglBWtrhMDUm8/scyTBoaHP7ozfFjaUXQZThwrN+eMxB7qjZWR2E2ki5
Z8VjQ519Zgs/Ardr6rCbiDq7xND8sVYmeNdOnQ21E8vEEw8pEmlX9G2XxpOHU1f2FNHcscve08hH
pStq47fUqg8WeyctoO9gfjbQLZmmDQiZVS3fawcTx3FppkWmxpavLhwAtMjPCHyYqYmAWWTcN3ZR
BmbbKJ5G65bwzqTAO+MNKO0MAjhs3i0pg9Qy9pQk+7bPN07uKi7GtRvCRevzAnwHt5TsAUbd1MCo
W9QBTZAZbCEh+sGqamup2N5WPTYAREh+oq0clCjSJisnZqci5XVQ8SgyNgnTi62tNwKBmwaMGJ3c
r6QjZF+gE/O2dVtyS52G3FhlDdVBkO8pbpCVceOpS9BPgHom/lmc0IkTx1usb9IZRF05m95Zjpqc
1twJTT/QVtUwtxq+ookN9z1yegvFx7mtSquBtYpQmGgbv2e3UfXRaZ+G2LjWu23skM5Ecfi6Y78s
LC3puxOTy/BPhsfSDmzHGUxCBitsviIh8vwT3Ix42/rdDVpB/cdj8h/4PQI3LBTuZGVmz0xLMzsl
ddN6aV8HafmN60DP59C1eRhMoXgVrFwTZ3aWSOtkiFER6VXbwY5m5KAQ0oLMGwNtbA8QD/dNLVFM
6VrgdjqjUuA2mOibYANmNBfvczP6c/0ysGddC6sIyCFVYxr6GvD50mWEHAWCHDTTQ9FMvgXntEjd
0kTohsya24FBcBybXctRSNvAMzjHRhjc3MSe622nQjRf9LoxHjXbm8yjcAugvYeajFsnM9GY0yH/
Fm+teZqejKkC1NWcTTN/hJPlOyCoLXfPomz8kZGxAgZ2is1NMsfw9jGNs5uWe2IIjSaxQGzh9FWy
GW2tOeY6KiRsOZ1maURaUHQ6+fCE3u6NdsimUC88jYV9kpZu0I4Rvbc1nto+IbR+NGNLf+UGyd9t
vaA6mLbojMcj2K/1wGIkMvykEumhKwYTz6HJy0LiJg2+gXb3vRuZNhSotPgHaVgdIpnevJjcBDQZ
JcBh06VC/45aJ1yapTMHamoFyN+2dsKNYzxUY+GLeqkwg4DcTkDrrhWHGu4FAqckt0Kg6PS9xw0A
gEXeGTN6x0cUaNKx5PDA+tQfhyzxIO8Qp/SjImhGmTrX+8zimhwK02MgX9On0MvBsn2EXgm4OcTU
Y94qTLIftynY4LjbdSBGEE4UdLpV/MfrqbtzwFPZBiRLo27Loi4B/XaT2p+FF4kfhImJBtDMaH4B
KVm+VKyaI9/m4PsVVPM+cxvT++xWbnzfkBHto/GUV6Y/gDjGEjPf9A0aWnGn4eoc0Pvel5ExBkkt
DoXo0uM8DOUB+VPjoIuR/uBjDU4Wo0yKatu02GFaM5rl0bYns7gr7YpuDGhUxmGTd+WNWfXRnW7U
WrOfSuLGUBXWNZCuY+9CI9qo3o1mikA05gG/GzTTzCHA59pe9VSPaXLjNJNpBajC8dkvR85R2e+r
FuJ4WRJv02Ro7zV7Ji9WMzJwLPJ+Bhu5WRnksbb7st50A+li1CAb83YcjHZj4m31s/cmUOg4Tmmj
Fms4heLlunqLIVcO3tzFm1/wlDSNwO4patzK+sLMtEv4nTF8y9i9iYJQujerz2YOJ/PWAWPddZe+
ZhqPZaQOqYdrFPxV5/6u6oXH2wwBkGD2bdv393b8kYH10s7qnQFzEKDbVsZww9Hb2wJoIixVF82K
CwSxDroNAP0EQ5Bcnio1fS4ShMhBpxHfCHb2bTdYOJV6kLBye324K97dBFrSQYhlgONazlwSLbdb
IjRkLjvfce7rwglYu5+i18hUqeKuDQs5s4UhdinOysmsehrgNjnY/qPWQpaUW9WR6GOX+8A6gQEf
XqQL55hk0LbqnGFQrOvKdXkWiEjXWK4B5Ko5CET4yPeU2xACxxKjJTc2H69P6co4QdhtecjwozEb
8innG8gcJ6+hExis0r7cROBhCg2tetHGYZO6xYait20cVU2OK1H7mU0pDnFB2Jj0KWzm3eCXjYmA
/eX6qFbiZFCWISLHswBldRkxFtUes9qpRenHBn9PCbT62EAeQcGPtjp3f6zIT8MySbt+HjpQ93ce
LlXtC8sgeFI6gebmWze2dn2s7f56YGgYB24Rhw3c/fJyCXNqGXT4cI2Bz6HVOwQa0SFn5O/DNfBJ
ga8UCtXI3shpR4EKBK0TiG+kRGwaew/CMURUr2hWuz6ctVcm+tTwbMIRQ+Ame48JvMRmHbMaskjD
8M7HzEUOfoJcXCD6HMoLaKHCVyRpNs2+M1iR408IQr5Hfddz6D7G2W0ZE/cmaXtvn8ROsomiOr5J
2KBtiJX3yFW2ThaFmRiqxzF3KPeNpkdTyvVhrOUITrabnHiqBLiW5wxsAYDzOfkjjT6N8cAg9po/
JsWL0/933dyqdzjZd0uUeBLkpoIZaPGCuSS6o+MegOW5+WKpmk9XT+mJFfPcCrOR4jaX3d24SKcN
KbI8WaLqQ157BmGfIbdiAMIBB7R8xclYvJ6Vtt410Jt0kF5NZoBRQDwzf0/M0ifJ96FYxFoLiygC
9xUHcWZWcntZWxZGk8JsZw+bugCMedrlncLI2gzqENiAgLcOgi/5iSdys516Ha/bHoW92EwesljV
I6QyIblSUjW4K2OYKIoMZyNKngyhkpRbmSs4GoIqOsialpLd+RI1UJ3p8xZodarXz2Wr/YijfFtE
teLxvXaITs1Iu7pjeeMICjMLYjV/qESBCOIOrFC5tzH7r4WjcKUrwQSGhSGBJHWhyJG2QMFRbils
pPHEBJ2oSjyki4LRaB0hgQr2PJVM2ao5it8Ev+gCR5DMpbPDnY7gZRqhPEXmfGNzJzRqkC6ZyV2t
6jleu5oA2vmfNWlf8H4ctXSCtUZ7mIfWN4yPNrsT9jZBSRsiUNcd0trSEQcYIUASPPeCUcrKmDEn
wwxrzn+Wu/Hc3Th85umrN0Qh7z5GQOuvG1ybTBslKSTD0VONnP75lrTMEYXGOONghxk3dhWBJyG3
Rr/L0mBK3CnonO7ndYtrhwBYHQ9AICA8TJkcqkjGyqvcGkXrKvbJ6DzEsb2D8lXyDyPDw2fh6EPo
4shszHSaXIazVoKcZNPPN5CoBdvoJmnw7FEhy9Ym8SSzLQdJZoTU75wjyHSb90rX/Yq9TQ46RqL9
pCpwXaaeFkzzCXROWrCmpNzKZwD15gc9CeLnEvk7RGX33ma+ZwE7xK/eDjrcEEMIcYffVwdVu9KF
o5Q+QPIuecw1Iyb4gAL8b0vvRa9q312hQjkfo3Rh/h9pX7Ybt65t+0UCJFHtq5pqXFW2y338IiRx
rL7v9fV3yDgnVrF4Raychb2wNhAgoyZFTk7OZgxdEFNhiNAeOGykjfoYPAWB0znKDdIphzKypsDW
b2z/B/o6LFBPb9b359XH/LIPzh7Pork8RC1wmoK4HlE1ukijTzIJ1tRbyIiY2bPK44TlIVErCf6L
Iajnts5WBPcx5M5Mm4TnrgNByo9/sQlHbm4omEflLk95A5I60mgD+vFAQaQ3t1Vpd8YTWCo7nIp1
qKvjjeX74qjUCZJrEBe/hNKgbhaSdN6faufGUIEtW4y0yS/rKNfPdQqGcsthIES5XAFG2Hmn/Cdq
6cODgkL+sXdUiL1Z6HhZR5z/wouE4RcgeAXxbv6iir20K0dFHaJNIwbO9J8R+RxQ1Su9u1rjdJmw
9sQcwH+xRaMRjtp9bd32fhXgS/nCsfX3onyb9Ac5P7ca58n1VeG4MmiBRO0+MVXzNmjmPSEV26ky
D1EDtiySEdQBi9aROgjR5+VWRnpwqOuPQn37hwWFhSIootEUR/PNtJUxTY05L2gFRRFBcfzSbdBw
7H+u4zA35AJnvuAXcbEhCAkogESsqHGI1IMSbQRef+QX5eX1Wn7bQp2vVBoRGiAUscWzdpb2QWfJ
5/oPRhKbnfbY6I7w7PnWZIcORvDcdfOuIoZ5X36bR6hu/njQCuTOsYxD94oMhFUOu2hA0Z58jqDr
kMdbkezWEZknAbzu6A2A+KBEb1HdGOVe8rCgKag/oMOrSZ/B6PgyL3HEPArgHjBAdYeqKd30kI5h
K0coktsxRLyin0X4JPRuXdypvOFupkHzJOGcEEPmjTpzSevXkL6QcRISYa9Vn4bZ/TYTtDZUJed0
85CoM1clXjh6FZB6+WwaKAO+klq3QWPJ2RTMG1RZmETdoBhXRA+bJ8Gk0jhNXW4RrbK7LHpG9f+h
ittjKELGKHiSC6htBffIKVhCOLm98UNBbnNES9SkhbZeRnulC/b/sH8Wv20OMBYHsk0QryslfptU
OrXpFspJDDB/9bCOchW3z+dCQ98E5iZQTabHtv3S7GWpA42bMbwn7WfX2RAsF8ubsbD7j3UoJrPD
Eov6rEGKexADYJhTcrM3zJrdgVURiieO3zgIxyBuYqO3Lf/F0/9gRWLK3OsK0ji0vuvUR1bGSOqN
eD4gw10u3dUNb0yDuV0XANSXiolQjHEJgFJLnIgcx8ZJSrLpeF3yTBe9wJn/fLEjdDnvUq0Fjhq+
h+lkqZjKi3+tfySmN1lgzLYuMARFQN1mxhjb1Irit6Hw7Ri67FH7YPAYfZjrBs5z5asLDcRYl1i9
32FYbgRWBYlqQGEOQcQQBie1yNzhCxTqYguqugcjAjx/gCOrRW6Dfo3cbUVkzTaK8bS+fMxrZgFG
3XBQse2JNGtohOLJA31nDQbRjSk9BT7K7rsy/LEOx1lBurMuwxNAVsev4OCtzbcDRjXJky866yjs
exth8SwKgk5i+uGmFCOZAjLf2+lB33RvoutbYgR5XWu8z6z6Xt1qj63zE9q8nGiSueO/gemEt1Tk
cZvlAK4FYztJsVNqzclrdI6rZXqIBQx1s6kh6DG8CDABlOrCALK4r5wVvOoAn93sAoFyfSUhaay0
QJjkTwUdgmW1680XRXmQy9cAlH6CdGPkvNuNeZYXoJTjG4JO1JQYoGqB2wzjyojGnTgMLDx+HKJ/
tFDrCrKHVsMLxPwxhIEttK+5mD110PUoIzRTKf3z+kIwN+ziJ1GuUoAatYrho8RGOQazc49FAV7d
h4pXtWB9ULCug6ARLUuz7NOlZ0mLJu1yzFfZjeyEI5QPp4mzM5kvqwXE1dFTQ9/IMQ1o+7exO0CE
0/I24fO0bTfxBzLlSAytrxwXkNqkWu6jMWHmZoyO7We29246zGpYKDNNn6Ilo7dmsw7I+lRLA6kt
a/qxVqWhgTXsXgfRGfSzpL+p/7nwiIOxRKH2qBdhO5ASVo3JnwH6VH5sNcN7Y36uG8NyJCClmbtM
VUhg0B5M6/M6Ar0VgnHMD+PBoSqb6b8L7822fIPQ3sqQCzFAdwjiABS/U//RLB0zOhuVVUeHOo+c
AuJq62ax7rYlIrUnRNk3IR8CRK3cKL7dyjjjsjVmx/4jznhcMpw11KkNYZhth/5qgAn5U9w6Q/dM
ONcZi8QQKVbU9vGRMCZDtxs1jaBUY4u+GLWqn3RIFOyGUd7o5fRm5lJsxb3Rb4e6Gp3Q7+QbQ0ve
+rzEFHrkmuFvFfNUatpvyDA1nBiC5UnBn4E8lybCjdP1NlNulUDMkYIyOgEjtyEEmjxMYPyMNKvh
iVuzlnmJRS1z5eeikKLN0i7K3gJRmj1VvxUeIR/rcC9BqGOHkMg3xhYgGYRie19y8qS7TYXYmv6J
e+pLWXfWLkFr72zvIqJE2GcEtT/g6pMcdYitIPu5fgiYH2eW7v0fgNnWBYAYoU1cTwHgSyC+BOs1
aUPL615yxZUyXgcp62aBXphuGDp6NNCIcgnWGsoohoMyMwW9F/3vst+sG8P6+su/nzKmDFpF9z2C
FynStz6pnUB/agZeBxFryZYo858vlizDCKaXgiTfzqN9p2490VWkDu3leOE+/oM9UFRCtxNuY7BH
XCIlfZobxkzXjaZ9u6w3BANSss7xG8yP8g3yVfNdmqN6nVyLAPFAq27oWzR7cBwt67zooDclMrYy
qFkoM7IKdLJDhGuKlLsJYtEZesUeon+haVugXMv5qqgYyLBD9jep9DlAaW39a1yPWuCKQm8bdCzw
5gexNGVH26rwLyMQNPBLZMoeuQWtxXjeFiqchrcvqlec0LjZokUCNIGOilfm+i9gL+TfH6BReTgo
p0cVetrmdGpgV4blac95/TbwRhqYx+jbTnrI1hdDKZdq2ClJmFzA3ZA8mrzQhXmIUDnDjCX6KTHt
eLm1vZHUchchQZPJL2r1qIZ7MdvntRvxcpesWx6NCn+BaJ8g56MfBUiHIYso96e+fx6FndK8VelO
4RF2yPP1Qudol2CUa1Bys63Qeoqwr7Wmjf5oWqE1RhbqdPdH6/V1si336LqatSO8Og/zFC/MpB7q
fR5lyagDOUKv64QBwCLkXONMgtOlcdT2j9I+Mv0BEOSuTZ36QbCFW8Eut/5Jd0un3Be2aw2u/9g7
2bNy9B3ee5b5kl78AHr7Z0alBZOAPWO8S4/+bf4COcbGih7/CO/1vXS+aR3Mi5x4E9CcDUSfhlwe
0JxmAFVOAyhCg7jkaLTHsnGU+D3R/muDH1yMMQuvYbQQUwb0/Obkm0rSzs54iPNNKMt2q6v7dqp2
tWRCa2qwmqrgMFgx3ZpBQN0HFWUJHSNUOEMaLwy9BKFpHtoeES0QoxBMETXCnVfuVcMKvT+Ila2o
vI3lox47DXeyk/XAX/6CeXMvriDBqDop7PAL/PxWHtCpCRKPTZGcAv9UYX9FDx4evOuu9LqVaV5p
BXpwqGvIcx/EJSYY95ombE08akBx3iuoNN+Hxb1QHQIN4t8aZHby2IKcDAd2/mtpDwHyAtweUN9A
IwvlIRLDyNJMA6wJopaPIp5qlFLM/tAO6GLP6pk4F1yj2xJSFtBqjwgeJHKPR6oxifhl4G7q2v5f
SAHnYiDm9SDLgMbky6VoI8iCV7KPKbHqoSavCXo8Q0xErFvOuruWILPrXHxjOZvGJvWC1FYE1whu
NOMO4RIIONZRWG5wiUJ91WSc9E4QYQreGZZeolmVxz/Ks4Paq54opWImAUGNz32KrCEwoDYe8BoU
WBekCW1dNE/PB5MONmJDzMuiilJb8KuXSDfvK0m4JdpwMLR2W8vNbn3hWHc+dLaR4YdCIvQkKOde
Iu2amdOsnSLmVta8lcZngTaIdRDm1/kGoUPNASVEpTchMWLUrV0pmBThhZoMiaZ5rg+d4Gi3RdGX
fmzmfu/5mQc7gtAqUyv9FO7Cw3AoNtkBj5vwqLs9rorJ1W6DG3W/bh6z3I1ZNHT3oyMIrXfUIkpI
lBhljb2RB3ZnWrigjvGp7B/jfexEW/QorOMxt8j3uaUTdWoMqUu/CVOkf6Da4/9uoXkYmx9Zcc/V
D2Buj28oOmEnKaPRhyEsG/zECaPpGA6BIw89p3bJ3CDfm56+4eM0jNTJg0Wd2m4HaThPuP7WF41p
Cab4wOY0d9DTOkSa5KmdnwKiLn4TKCzFgdv7P9YxWA1UaL9EizRq19DZ1Skvn2pJhVZSyIv29rQx
j4rt3/h/ql3w6p+LX0g8kgdQqcgfEBCca/ZoU8v28ev6b2DYefETqICw1WpfLYUitcV69BQ0m4ri
PYSWI91RMpCMuOtorASrIaloZsLrRJ67gy/du0gSj3QKLFYwOBQJuLzUo4fmrVZHg45dTLFltDMh
0T2pmg3muzhHgRGkXcBTt4vYyVGsxRW+qrIRUJqCKG+HGa7SJuKdKHAiYVbscIFG3TI15BjiOAQa
IQ8N0g0T2u7Boa4HLy3BxY4E3NFr/uFquwClLh51NBUFA4Posy3uCr9HkM97XrKeLxcQ855a3NE+
MfJUSGCXIJw9dVMbLgl8RxFPqvcWz6OCglV9kFTAaBemf18xUTHz7SKrY+ugHg0PvfZb9H+M5ZPR
8Ui72GuuqTK86rzHaGpXKImkZTjgt7XFSwq91+6nOm36wtim1ZMyOdh8YJ7mioswTpGByWJUQubi
+hUrGQnVPAkMLPp4I/5RfpRgnd6VjmrHT+DxO0j70u1FEMtyDhPDseMZLyLbgPZcuEPqOwSR0GSC
jLM7bEZX/um9y+4ELSDM8/l/slttk96Z2Nn76My7PpnmqiDvBRMbkv307SmOildKUBuxvcGKyIsG
4ohms24c0zY8bcCrjZSmTkvfJYJIBkzD4qTKZKsPvzH5O/q1PWTbIdquQzFCtZmf5S8UdWJKMGUa
Wg6oQHISAXTKOzPbjjrHIMaddYFCfSxIzs1TfUAx4u0g39UGjzeB+VEWZsxmLk5lH6m5XIQAiGRb
85/DbhPwhgZYkcvMHodyyNz3eyWiEASVUIUdiPv1UHShRGEZkpvGvzCME0pHAoGNeANiKojq8Giv
Wef6Apm6pwSSQEWYzJIB5blFWTxFK8svJAcn1CkKp0KRjpfeYkJigkAGm9rcJE6/wSQz8hLSoVCC
LE1SP+UQmwJTZQz2uLG1IlCMCSPeD876ZmR8xXls4S8obadoRGM8M+Jm032u3YvSpzb8XodgXIIX
EFT4WXn+RMoBEL5hi6NV6Za290EXMBqc2/arb5J6xS6R6GJd3TUqGHSARIr+SW3Lm8ib+eAicAyP
WEjiNOSzSt406RGviVI7pkMAoi/03RiWGEeWoQb7sNMw9V45vvYseyLoSn+HkIhCE6XVqdn90Kt3
ERTe1heI4RAufjYdpIRdIKk1fnaHfIacb3rpxUS/ZOauwzC/AxRp0VNogoSGzm36SuAVmGdE2l6b
lJfQNNN3H9sQ4scKCfAMUeHZm0wDyZqISfT//shSoSWGMyzNo0xwfpS7SMoUgmohOraSx1w8ZAnH
uuuNjL9fx+UECBWco/OfL9xR2oFe1Ivw99co1GLoFnPU8cYU39bXkNFdCBg07iJTgjodsC5h5oYP
NVehHJOED6AY6eONSLaD72i+D27nO3Vyys7SzWNjl0+qYjW2LVtqsZl4rpFlroY5c4QdswoA3Yna
BIUUjTLMLfM/eawdm1HYjq3M65S+vhbBV4R/MNmroTBGZxmbJJPKpCmRhBst9Uncdo74kt54R/2k
VnZj6af0I7PTQ3LD06D7Yt25PMtABo+KCBYKjFfRPdKTKLZCIcIB95o2BZaA5/WnhHbDA8b/Z87i
pEEvfzMzGIc5qc/5kEAyaEqlijhSGOb3IH5AjO0ndQgZJrPWHAJ+I7evqw4d8lqbZhbYPXwMs5dx
8OTpbf3UTzm+HRFjYyd7Ee8+njfGlT3o9QalGPKZGMu53DhlmyaaElWotCs+cjOF3rqJmUi2LhiG
VcrpcawShOgJlGkQZ/HaGa9nZBG4YSQIbyEUvK7HICQvQZ95hcMf7eV37yexiqOAHLVpK3swkr91
SFHvMIGeWTfpnXILBhdOOHLt4y7wvy6/xfEUJFC1iSbw8+TT1w5euO28VzXlhFbMU/Ft5Vc8sUAB
YUEXqbMkhlE/xOD2qKDJKT2vuwDWkcCcLjpsQe4zM65ffsi2BlN+Qbp5CKi4l1v1FJhkq3kTrujc
MgSPc0Ffx3HoF8YANZizQTR6xVkGogzBl1qYhPEnCInLlhxwau1MBOSbEWVp87VAe04vl2U5mEMA
XduYCqbtKo6YAXPJFghUqDiW6DAB2zbKB/m588Ax+ShGBzMGMQtvZv/6jsNqmbMOK7JdYHyh3HPr
dRWksHps8+kW4wBiufMCN+stFWS43E7z+T1NH+kF2BWVOyKbKpvHwarSSeVTP27T0jXAHervNGUz
ECev79IQ0/U7AyQe67uQIbR7YalJBQ2ekM4zjQAvb+uzOFjCs2mPbr/9SE6qcwK3W+Do21dpZ/n7
wpIw0ALGJiuzwXDmpujM5fwc1sFbLoV8eSgwtoyOr3ndxfJYoaJp7vyA40FYDnQJQWU3isD0PGme
/msTpx32MloeJ6dvUFncCIZdcwl+mccCjCwE+SpsJjp1NGRxrGToIrX9YlM39+L0Jkc7o74bMYLX
/DHIPlHeCwE8x1ls5+LPWv3PSUcceiTYVR0d7ngQUMfSKzU/agnsTSGMCiUQq5M53pJlIbrz0QAM
5mhMIlEI4lQUsazNLbIE2jDpCcSXnG3ByL/BCJSxwIcGcQVCn8eqFMTSizEwA8UBTzuk44Nk7oT4
5Ddurjm+GVtljUY3/I9TPmQ5ggUwfTZjvfObrgMwhtVMYSuRX1FzK43PdXEj/fce/gsj6aMYjXBF
xWxkAbrvevxZTPKNEITO+onnWUQfsTJLtHEe5goIsbTpLskOeIl42i+x2aHRmYPGOtDL9aNOW4u2
vToWZ5vQe6W/181N1P9YN4h1K0B4Rpx17DDMTr8IikKtqrKBjojhKWhZqcI/YQeGxz6fRjcY/MmF
wCyPZZG1iHOaDgVWdL2DAPHSTw1CQEJzbsRL48emAS29LYjPuWSNJui3ntbtYywhiPzBCg9yeDA7
0hTlSttJuaABqzGR+JUV7alotGmT6OHIOWYM1ziTn6DCiIfdTMRzaZUvenj4Qg/SDrPQksbw1s/v
Mcx0K0jFTUFuA5FsDBXh8bp9V98PaXUU5gzEkxjDAbvpJWpOPBlN5RnOL/q/8vZH+cUmE+6z1r9B
3nu/jnb15Si0+c8XoR3Co0hrS6B15V6QnqPqRu2D81T1oF2ILGKEHOfIs45a0yyduiisgJfUwybV
yX2h1VAsStywiW6HHNyD6/ZdBciX9tF9YkYjJ7oegqqtkxrkOZ+q+rPUPwbebNh1So3CoeKGxvDC
qMiA05jyex1HgVVFmXCA0vhRTlOoLA+DBuLqAcoJkLxwG7n7FJoi5rgXnrWUM6tDY5Sk2dpK2MiG
U6AltsUoz8AlP2d+RkgiYH8iHQpy5cttA82EVDZHfMagOKXlZojPcNWWVr0GvAo8c4MukJRLpF7Q
zWwagGTKLygkgSIxQ7cVWN3b2LD8nnfmmSsIwlOkw8EDgnTEJZwi9EkTgtXObkoghZKT4oA3k3zS
MDX9D1tzATX/lMXRi6q4EAsCqEKXHg2w0kUqMpG9tq9UnsDllc+cd+cCivIpdSRkmdxgERXfPINW
Fr3v7S/FqDkWsU/BAofyJpGCanwfFDUGUF0yORl4xOSgcDLsjTJ5wix2CrkuTGTzQgXeV6O8SqwH
Q5tXWMqSIDkkm7mVVC164HOnz1SeS7kezvxaTTDTSJAlmRf28sOVaV7MVJE1JHiGP0kh2WiYujMG
f9+k4ZuXpcg21u1nBFKQ2MyOgSGiX6R2otJzUCp+VTA3u76RZryLB9Pl76Hr6J2gZ0Xffq06iJnE
yjaUzkoCDewrG0FzwNFT1P0/eBrcvqgdIO+Ca5/aUUKeqGTIKnxpMYdgRaa7Sj46U1E5uFI479zr
FD4MXIJR2yrphNwA6XaNkZQD6Q5gclTCY586uf4M0tPEfA1QPFhf0+uMJIVJfeS0nBqMDAJTkW6y
8C5tsJCF00SPMcLE1lHyky/u4sitQV7XnEZjJ/U3QfOgh4ivDqHP6/hkneDFEtASe4IAYRiS4OfU
qv/ex/WHJsfbYvD+6+voy2p0IqJ1e5bAptyfhFCbhDlgIh0tGVr2A/m+8/rKsq4O5EP+QlBuz/SJ
5mH6Bgsb1VatHGpc/pNwL8UvnshJwfCgqE2qmc2s5YqDUUEwMEjPtVBuCh1U9BketpyVY3+gb7Oo
PdrUgZcm6Aey4YjACO/4Apr5FI6MCxtkJjNHuhEpf8qgeDCNsBZw6uIavSxRAFp/71CQjPOJWHcu
mAz/wlC2VGGSe+VU1/aUnYbqSRPqtzq7zZNmoyElEoAwnBOlMS+OJSJ12iYImolRA8Q2A9VtvjP/
wDhyOxbWTSjYE1ijuv9OWAqnMouofZE2g7L00os3iEObdsBain5zjNCuJei9mzS3GEFuCIcb/rrr
dj5XCzAqiikSP/PVEPaFBXEHEPYGKZqpi8r2ik3nS5bUYazkJTfPmHaFEHArWQmPk4K9xovfQJ1t
P5sSZIthsKZZpvc+KA8gW0wbSBfgBoMAR19ZhnJX6z/WzzsXlzrwEHIJdBQIcArRF4TKg9idc7CK
yJsCDMJCklqFBsonxZEQGaxDM4/LwmLquGRpJ0TZCOQCVQGxu5m0YdvxXjTzp6NvX5SK4CwROCFH
SkX+Qg91AcFva1ueRAeMCXg1Ne3buiFf8fQaCBXY92bV6ObQgHHavAOjWiO/mua2Eo6pcguWRrt8
NeVt3dwa+e/G5Cwi0xks7KPOiVDGitCZgCZJA0pG0ZpAmxJgpAE0wpq5KwSdV1VhxTMQIVMhKY6i
KrhOL0+mWmSR6E9AFIqnsTs1pqWHG6/orYSUVtvs+OPfVy3p8/H8RqRv186Qk3rMgNjp20Z2tfx+
jCcMxuVOFswMRphLLVAb402rMPcngXYTWjfReESP2mK8J87UASW/XDjWwzn2Tpm/X985zN35DUHX
7v02K/N5lMkuIZEEpQanT3iEfxwr6DaiVPJ6IZmtUFHOr+Lc8cdDEPxZt4MdAyqQLJqlrqDDRm1D
0ZeSUDCAksTBD/z/rVQZu0ov3MibwHNOtr12zlBfQuDL40RmnoAFNOW8pypNJzQwAFp6KYbAMpPO
6sN233o/SP9elzzdQ+b+X+DNC754GJZoW4j6bl5Qc9qSadiC3d4tctlKze7OL7WtOHMvJDzeVZ6Z
lJ9Oh24g4gwrm8KL4P3qkjIAA+a4ycm71KVuLxe89yJz66DQ/jXXjhZd6qO2gZKazYSVDeVxI8sD
NCSLUwj2MMOYbiPpOZTG3QBtPksfwwJxNpppTeFVjE3LqL1trvFGSpmnZSbcltAZBdZ2yvMo6Flv
I9Wo7KkctoncPgwB4RxIZkz6F0ITqam+rsCDdAoAQVqrV2/xeIniraFgFJsTkLLexAhu/scWvB0u
d5HQqnpqDjpCDAgXhGjxa1G9wgjKLuOW7Nif8RuKup0wVZ+H4vwZu2bXaWejf20k3qXw/3EA3yDU
Xsm0ZhLHBvboqY9sHvQS0IQbJzehh2JV5mK4XPbx/K15oyxcYOr4Y76gLSCLCevEBhzWaIcgoJja
dZjegazIqO1IeVvqnBCct6SUD4AYZWxEAkAz2dHRuO75W73uOGE3EwST2eATx79o0bzcIiRL0sGY
v1uG5owhLLbKqLmg7LHXfTdzyy9gKMdSytpoRBpgkGa32uJXhVkrP0fXWrTxvIEDxtz2CzAq5pPM
Rs+rEWDlmFljclt0ij36P+ucV8rhAc3udOGlNV+q8EYCUJjdR/1WglG6AflxTsWN940ol6QWuADi
CBtB1JH/8NPHQBw3aVk/rn8jNgwarTE6i7EwmtysLPIgrSe4JQnDgD0Zkcd+HMC2839DoRxFFheV
j9JHZQ+NupPM4Alyh9soMznPZOZNhhH0/zWGchVtqCd+a5jwsXj3T8FW8TJXDXcNnpOl70y81ytv
7SgHATHIXmlzwGGgMZDtQu6sKOS1AvBsos4qkjWBqQ1YuhRda04lm0EEvYv0Z5gYk9ugz7LGBFRP
XJJM7dP6V2OeX42gLQedeeAnoOyryjppNNMDtHpAdDxIlUMahwS2KP1LKhPsB3+hKCvrBEMnWQEo
ibRH4o8QU3sYUpTfxNb/1VXJnqCA2RcQHFo3kfkJF7iUi1LEeOiiWEDsg93RgqUIrdf+0HMSmcxv
uEChfBOJQbpNZusMxWmShwLsKBIK6aD+LirT5bZ2MD3UAo7yUFPbtaaUwqjEdzskgrtiS+p3RWs5
i8fDoVyUlPSdUYowSy4ba5ijxjJE8jl+bPOIFzHOUcvVQ/ivTRIdPkESNvVCA1hm8Bz2+wA8lDHE
Flp76j0riR8n83MQn3KFNzF5PY4+PxEXwFQ4NQhaok0pgMPaQNP6Z+2Z/sYYIDsFV1bGwjYtHrtu
tMzOcHoEq0UH9g6oeskEnNad/gCi9fsxFXmVnfUthcL45S2UNbqCuju+cRM9N91BNc5NHtxEyYum
vccVTxlv/pLXq495degaYX6UHlgn0lgUVQInVCWiBWWQLh+skNRWJu2H7OeYoEU4+Jf7/GskByoH
mOGjPMIQe7IcVnCueKBj5sqtmx81+VPyWJLZGZYFDuUBhHaMotqDaTq4DbJ9GoJI73dS7dLuPEpb
Sd4PxUfVPpfJGWMzzrr3YafI8BYQUThF0oPu2VBaIWj6Hpuraly1OkytC4Jti+S3RX5jNk6kW21Z
WT4IR9aBZ899/T3/4n5NNi5imMyfyrGLYfQkyVaCjn5v4B1YZmrl2zR6AnPshCZJJEAYGZrvYUWh
7zREspiGjCGaNLYbbdwk/n/ui/86rt+WUedCzzJ0OXfYNqqg49O1L1OVbNcXj31nfENQUYaqhW0t
QgTANvNTBUnRMH/Scf2vg7BP3DcIdfeCYdgQRrAw26jxWYqwr2eeAplYNT6YNjw08c0k7NYheZuC
OnFJL6ZZKwMy89DDrCc3Xp69r0Owb4xvq6jDphEPTRkGgtoSrcRZdcq8fNtqpxBsVP8C9B1PUN8I
Yla9pxC4R0XHJHga+bacGW43ZFZuKK/rWExXvPAg1O2uGKXcaPOWA/FRoqGHLH6pUYFujU3rYxyN
NyHKXMMFHHW7a0UtQQEKcD4kCcNbpbBL4y5TOa6JuRkWKNTdDmFQDSNbQOniaa+q7YfUypxofd0Q
lB0vr7BEjMwiCwERlpUTIDoRiFUJ90m5Wf8+zPNqzGUYSVQUk5YJAQe33EQppg/lIT8JCjlpqfii
VfrDOgzbmS9wqM2NGZK49Qj8AulfUcqSiBuFGyJZjeq7YgW5uB0Y8QIwm3Jw57185cwXuNT+k0eh
rttpvkTQUlV15Y03EQuPR8fLBiuLKzcwf9ZZ8LuAzExR6lbW1kddB6nd+u9gfs7Fz6D2JfGmjPTN
HJEk7U2hFIcaTV3pMFiywBthni1as5janKmpFj1eX5Xdph8qNk4V4XGHtuL+FbStHK/IMeuKFb+O
vQyNuDhu1cYPQhtY5miLCsczMp3IfHeBcwwkOQb1ERVl0CK9xyYtx61S/0GnToEhyVB01Oa5EmvO
6WbeLgs06luZrR43+oBvJfbvcvWsdQfZfOm9ADMLh6zYjE3LOYM8QOqLxbUnKFDpgXlZZPmanQkn
CcMXVX6bElfVXMJLBzH917eFdMOyGgSQKZIDHHoDtAjINExR87S+4dmtIgsM6mng1Wj3yQYYJSbi
2Qx7c5bz7DDcKneOlAy3ZR/diU39uyL9ZOvK9Fx7014wPOQPw7uwmtndqiRy84R4EEsHvUw/5mAU
NyHSy/mlMuPAzGqSc+OeOguVU67WExoxhYiRnRCU9Wt/i3kvDEflxU6OMJVZxjdB12yVIgajJjxV
1O+HxuQlga6JB7BWsySfCvJ09Nd+heKLqNMvoDTczt9ktEExizFQW3/Df9Aopt+qtdW4P8RfjS0+
CMds2zyDNSY5C8dxu74WrNtg+SPmjbP4EQ0Bk0chYClKUGEOvbTJFVsjOscZslBAPPW/x9mcP8gC
xcOYIYSMsTUicboRUDdKCuXWL6Hs/d+tWeJQcQ7EUqMi0nGQkcXdES93Sx2zBwovCc/2TmA40kVU
ZzWaNwijdjna2mCOrj132mTVqdM2GMwcXbC3iBpvFp59lWJoGwo54ENFV/vl8vm9Pnixgp2SxHai
j1beHlPUgCEzMQSnPoO8YmQJDSiMVM5JYbqNBTC1O/zQFJIcDRv2qJdbKK5ue57sFvM+WSDQRzFI
VYRSWMrBQAg8bQoNUpj6Lofs9PrWYF6S4ArEtA3k9JDAu1xD0IqZQ95ja2TBg1q6IRouRESliov5
aA4Uc7cvoKhV8wa5E7NshirPitRbWi2C3Dni3CE8FGrloA4O9Zo5VyeERxONASG6PbnktcyLCs3N
4DDWCZr/KRCIWQslqfF5JJAp++FxhNyGCCqf+s5M3ChOrJJwbv5rRufZLc4TPciw6ip0lC4/VJF0
cRrrgGwyKz6pD+O99lTfyvfeRnRmYTLM+Hd7/xNB3foGYR3qBS4d2chVnEXS1xtp2hu6q6JxNrqX
/UMrOWPEKWtdD8xeGknXGaDAG3cIhHFXbk3Ld3Xf8uH/ISB7n96kEGMzJ+tVtJLncgNx8saCcqrA
eW6wzsPSXPlymVFEJqGmYPtMw6aNDuOI3PKTUTma9HN9XZmFwyUSdfLU1Mzk3geSHB3gktuxdYh4
UFV0lpBdpW1KaGSXvHm+a040aoWpQ2gYnS93Ala4tvLThDAfU6HW4EOCxwpem2fv4dAQCzMtzk/P
9XnVbcLbTNS5kac4FLsIHhskeRvvSbuPXmtHd0MXVbitjw96jhzDgbj8Xn0oHeG9AWvFtn4rsLsL
u94hbDJBJRrtd+RHtRHPwiHkvZNYrn0mNICAowxBFXrQGNNeUwy9e9xhw60XDqBt4F1bLAe1jLKo
715laZOIIy6PzLNUsKsI6dbjDiowE5ZLFOo7V4kaKtN8RaVw6NCn05MTmCaU4IO06KVIBGipuKX4
PInb3tyoo+iu726ekfP9tohsFFR10bgIeCk/9wJGDdE+mGa8IiszAlhaSb+HmlSAHgj2E9IPlbGp
6+PUv2gCxOWTtzp6FvOdWu7L6WHdONblvESl3kVCMaDfO4VxSincxJN+6JNPUNG+1qPwsY7EW0bK
6VedmGcZWN9tfbxXpeexe2y8z/8TBP0EitqkzXQfxsjxZMuhDNrXaTMlmbMOw/tU9LzmZJiB2vbz
ooGVDdkHBBqtsa/ku051e+kjkg655Ihaul/H5awgHWL7wdBJYgBYX32rkMLupLMqv65jsL3a33cT
HYeqBrgJ0gJfKezRTNqBjqsX3gyjP1Sq/Csy/h9p17UkN44tv4gRJEgQ5CtN+epqb/TCULckeu/5
9ZvUvTuqQjEKodmZmN0HRSgL4MHBwTGZT7URbm4jLnupP4jc6R7NuEo0D4hVefRkhLgpJEYEF/8i
BoRkMbCJQeir7qusNmqlnz0IaYO73OyRCjK1vP26vZLFvVM009BAbmZQfu9kdDtBeGNGgajyKFkj
5J6S0SGSComik4/E+f+Gx+1c6k9jDHIieIzysdJOXryKx0NkfKTewwBWnttgi8Z3trj5z8+8IJPD
KJZ1gI0d5NG1bRXXYAEQdI8veqMzEM7Vxn7Xo7wPEK8vXRBc2XJoItdgnNDUIjA70cfi3K3uZxGJ
ZUCB01Q10Z7jNtPnODypZC81gmr44t79SQPwxUTW1GOReAhUGBigx36nGE5YivgGlgPOMxTOHDIN
r3y0jEI87xicqs20Qb19mx4LKFdFFmoouRU66jazpWO6klMrORouEXy/a9KdOSQ7+w2clTStBpKY
GEeg+zpB/ch/Rf/ij/dnQqHoVzqdTdfMnuzxzXBbW91N1G5WmuA3/H6w8LnS89/AGRHywENa+9iH
FnwVTtrb9HHY1+tuE32WX8GDCuJOF4V7xb19QJbD0bO1cxaVZGTU6xK4EMkyJAu5ln2zIT+8H61q
oRour4hVfqKv41SgcZ65qaj+uHh4zvBniz87oZ6mxbEZAp8+HU1QdLx5hz5y8e3lFUTYHtu990ju
QDPjf95euAiXu9gjvS6onuGbg8w8RH5EO06SKxT3FaD8foKcrY7FmEcYVKwurD4jbw+xiDjqrKkU
vE3nH3vDeH5f/WcwhNaeGpnzJoIUOAnYTxVvCMhSWLL6awpkPGtk5KhF7cGLzujPp/vNgnGGqmVT
FXQjUNvih+RpThKDdiYBwd2zjhxpWK9uf7ErfwQq5zkxCvIvdJib/Lj/VJh6LEsga4/y2oGcasvW
BSkF5+F3leliK2fCaDK3kqDajycI9ziAKKUfpLNAIChrR1c7glh5qzrZHkVwPIwmeITAGWwrz2zU
DrO1831nG+7u9kqvM9bcj+CcYshAEqHNQo/jGqyu0ET/NPeeUx/Dbb41jyDO+hH/PBArPhWOIQit
r4IODprzhRjyCaq4mpX29NEawDCp9oI77NrdchDzoTmzG7WsjM6YhbVBjYRMjfbtW7TSP77ozjhN
G4iiPzSH8Fv6kD83d9MnCrW+ZiuuJ3j9z37t1nfm/B6bEJjKKn4ESGzL6D6SV4q6SdNDDoUQwdcU
bSnn4vxEzqD5BChmJR+YqdIHq/hMXw7dq/TL2GhoEnDZ/W3MRUioikPcCbSuiCEvtzjOhmw0xpk1
RQETcmvaRSAIGxdYJ3/TA/0DwX/FMJQzaQJEnjjKCQMP6bpxJIudntEO84WZ6l/681tlSaZduem6
dPrCMsBAvQo/9bt2H0mCXb7ytDAqHaxFGli7NOiScEWeuI9YoRYqlGWUHel3meaOxq+cimLyhWUj
FAcpIP4X4mlXrUA0SdsxlE0YbxTmK7P1u02GpoLJYhnVfYeZgXEM5TS4882gzZ0qT8u7vk+Sp3BS
w12SkjRfe1APiKyyRJKX6F7yRCSjPJBogIo30YYSNFoUurh139eeFeVg3nT1MBwJ+D1D+gRGuwgt
gzXRt1Fdo2FHShRJ9Fi8ulAgA4TpebwKwF4EDRTOC3pj7HtVhVWqMZXdsc88W6trads3M2DZgAiZ
9Nqajm2/Rin7rwcDZ3iDgTwJo1cy2souzTdlfR/GBe6ykJBy1bDYfzdGtUDCphKNmV7fKoCa+WNQ
6wLllc6tdDAjJcoiKGEkLboDmZKF26DQDeRyh15goktQ+HKzTJypEmT7L1cVFaqU9wn4nIOxqPe5
oRcPJGqMT6NQw0GAdV3Ew7SjjnFn8FARsOTwRJIDhmf7uihxTdnZs3nKN4NDFadNoIFUR1Z8wKjE
Kj74a8OhbuLCEb1la1HmemHBF7+Bc3xK3Da93+M3dNGB0teAfcQgpbvt6UQY3KaOsey3uQGMKTt5
7akKVlH4dBvi2plebCWfgK+GqW6kCRDaNK4UJdkg5nH+HgI8RpjMxn9guJtXeXYlsl7LSrB945kD
Bs5QZ/d9FgtWcZ2Q/D3/+geDc9hdA6bNRgJG6SaBG92nL8ZB3hLfVXbmOrCUwppEH2dp586XxZ3j
OmQBmN4AmUyVZYKhthMEvtdtv9yiOBPzkUjOpRmhOrCnwCYVqhX0UXN0K131To3Hm3Fiu8yWRe+1
+S++jB/maeI/u8nZnQQ+K3MIKlALPiT3cx+BbXzQPbkPbWPLXHTUrMxX5bU7erao5WsRWSNgrUTt
SwER1aWt6LSDVlIJZD0PLS17jt5zFlt0cFDwlYfP24a5cBGAzABMu7OECwJvDgzuxUzaqoEohnIa
u5knCb1yvj3o0Nhbjx5mHUUjBksHGluLcW1010DinnPIbRTkZpFDdzhD6CcPuzT6juHt26u6DhaA
cIYx2+3ZcavUSgL1LjCkzAp/dfWb7DtRIDpwV621cx0eyTsw0UCjEMWMS5SaNgah2pDZ3ou8K570
2SzIqjRQ3RkFz+iFz3QBxS0o6Ik3VBLofDACIumRlQZPOggpA9NSdCRB7XISVOkWdhBHC6yp1ACh
nMJPLya0M9ElDBr8ojiVam/FGjK7aIkqRD0xi0DgekJvh4oRcL6lwSd6ybK4Q+UEc/VjqFgmSKVB
WODWWvl42yoWvJWMyu5/ofjHuldouTw1gBpnAqY6O41t8XEbYsG4YRGzviv4nc2rN2yppYjpCkD0
ne+knnofI98UxKLmmSVfj8o4VErVmdoWq7o0vRb9Eb2fjCnGLlbt9Bgmeyl69cmWQpcjRE9GuZ8G
u4/uiuQexE+313id0ps1JFV8KwoCIhXB+CW43lAWB56W2uQBZTVklA7G1o3X8Rq519EaV+aDhHcs
NFNa60Vae4KzvfQVkc+TUT/EG57wTx9ZklgXxjS1Fcyhpi2ORLi6vcClj4gB97kFAF0boCG7XB9t
ae7peFqALOSV5ruJPAhDxWtCknkPNVBXI+cBBmteBU4Lu1FPFR1vU7qPe8e0slVnDQ/hcXpo0Nwg
rb6TTbm5vS6ydNZAkg2VEwOKJ1dDhlNB84aWWFhq1Va7e6/dJrIwNAJCt9ZKrVPnkLV5hwamO29T
QWpmm9oxpIUs3/ZXoh9znZicd+Dsx5DLXY6ntCqSGj8GDQ+KaSFt5tnoObCa+2iF56T8zh4hXo0H
Umjf/RBsxPx3c5f7BTbnuVvMQiigfoDy1Xv8a9w5iu+WlnbffnwZP6b1sEEPyKY/6MyKHtg6zy3F
FvJbLRrZ2fJnMz+7otpSi4pq/ha5az6p752FotaRrmF09uBKxwfyUAjy/df9ENADh0vCOxqmrYJQ
moPEZd/7VQ6l2WYNut/RrY/Ie53q2o3vBwHYwvLmV7oBec1ZhZyXuRz9OK+mCgXxPt7IqWRN0yaE
mOnt77jgCqDXh3YdeEGE1vwFbNC8DAtDgQmNio2pQTAOCxCu0/YI1+fhbFyCCFkg2325Zx5Uteos
ZxDQuavXwZvWW96BtJb8dB+/B64fbZCQqK3by1o6Gheg8zk+sw0iBWlmpADt7XrtbxTLQPy7qT+K
N3YkG3ICx021Co7pXplVCgTgC6EGtKNBgYp+Rp0g/rsEZ+Y0FF5qQDTD8dblMdoaO1+zhk9yj7Dw
IXsNHboNP+K38ClaNx+3wRccFEhsIf/E0C0HaG4UIS2hcxB4AWLD7OgFd2F5ZOavngj84ILZzIzw
OqibdSR5ft9vZ9trxGHWxBnGFvvyVdHe9eTvbR95BhW5bANNvlcph6xumxEk2xloj0qrjx2SnTBN
e3unFr4S3gcqLB8EPSruwsuvRBJP0/tufuxhOC597o11zkBtuJXpowfGRUlYaV3yHqAahP+ARiZm
D/nxjTDtRtD+jpndNOveBV3Xd7NzMisC+7roBbR06i6wuAMgoUOIBBWwMHmc3qVH40ew0p12RVbk
ZIMD/ih/yqKX5oJVXGByIZWSl9B+VYCZuwEkQXJckYETwx2rx+CusXaGLzrmCz7yAnF+CJ7ZoSQr
GHpuIUjIcAF/ya+xbzfWuB2t2jFd70mxk127FSmQzMvgrr4LUM5w+prkYIqcl2k+TdIeY0u9bqtN
amVosbxto0tR6jkWn1jJ047qzQAsPMNqFyJJqDXb2lO2j5x79lA/+c5twMUNBXsCrBQOROFzxKDd
zODVZDjLdrQnXDeR9lyi9e4vUWZFnplpDOMhIAHkCaJl2ZMnPFLQwtfEoKV2CgWDsSJWs6ulcCCc
bZQFiDS8ASDUg1IW9IHVbF2LHNWVyc+iPxBPUfEMx0QW/8iTlX7QhwGqPxGBsatO7xcCE7hy6L8R
gAG9m1lchMvaN21RgP0cpHNDaTpZ6Rjmo5KgeeLzrz8JIgCIiaArnslE42/pvCrwjiygkoQJ+KQc
MMHx5v/1swBSLxpIkhQZXx0PEG4tUp0HtGIgPs8C9UFtO4dmypr4Aj+08OEvUMilUxiT3msjb0ZR
4y3metdK2J5UVq//fse0mXENNRUNaXjODXQDkvL6BG71LqGHZlCPjGEmOG3/BQxFjpig1xNMvXxN
d5wkolcUZfEaMtcIaGaRaEnEuj2fhQuXhg8DdTncgpBThjoKd1uQvMyQ0dehpkzpqjdDF1T7697X
nTqJHgepd4JAlPm+un45SO6yiAwM8A0NA+F+qKEx3Q2L777XOPGAjF2y0qo19Dlvf7Arv42sMQoY
CEMhWAWhSs7E2ZTrBW1QUTWMGkE1niZ9AY6HYq1PxmPnpYIY6bqbcMZDxIvEFlgXkN26tMPAU1uv
TaHT0Xvluk3cQt+l5jpHGz57ieNXRXkIgnfTF1TGl1aJuShNQ0oDwRMvzIWoqg/TCslWtdr5gZ0P
jVWH+3qAvHMnyPAuuCZU9xBnk1lvDI+iywWSLE6mMgcUguBtqnqHNokx+1r+as3m4fa3W4IiCAgx
+YVbA5fTJZQGXvqedrAWqncyRseL9mgEY3Mo6lKyGn/8F54KAi+YNgErjT6Xvi7xeoLGQo/gQFRE
dzHxYBkM5UhRImbpW0HBCVEukjEY6FQvUUwzHmE9qCHmSswwO+MzC12tD6GSaGifyFdjlr3f3sdl
RHVe23y787W8klVdUpXG3LtBfyYjiPm00pr8qrYiI17VwkZyEd58f54FaPVQNzkLgFek4S85aOw6
G3YDFNUxnPKgV6J4acH1g/f+z/K4Iz7inVkmMTbUyPpVIT0rOl3lIu3oRRC8fsCuN5OK8u2gWT6a
UO7FGoaYbEv1oUF3sK7Ef3/vM3KGwu2cn7ZVHM29PENAVnLlvbdNeVSnLz+sBJ0QS+tBsRVOEfcL
uM05W1cn8IZM0QhP3D0mvWn7kmQFIue7cMP8nkJS8A8q5vzVr0XaWHkQ1sMYoeIE8pscvnmosmZe
/VCG31Mm8BeLcOBdNVQZJFqQB760u3EIZFkr5ltzKnYsPiTqjwqtp/rPove3nfp0+1QtRIEMUjUI
AhDYYBc5T1/JfSvXHSKO2DS/JJCsqlkoeBEvOUCEZypKPgjTrqa5cIhkjdTwtUjjbOU2c9p+/Iaa
BjoQqeCeXLIHRGkMpaW55M8XtEKlxBuOoW0lYhvMNVqJvJkH4G9v2XX6FrfjOQp3eehamGZmiQU1
iZb+kCaq77xBre4h4ji+KNLENqiuFGt0rSRIzrN6HxWolYNqIzJPxOy7Jz11Sd9tb/+spS+JLTaR
uwFz7xXDQpsUU5YEGhJ8pnevhsX9UL7cRlj8kCqkueFA8MbihxmJTzNzrGaEsIzDXSenSrQeVAWc
U1FBve9N0IkypUuQSLxB5QSKmTJM6PIweI2qejWFE8bk5Hsvv02x+lCgno45gHR1e3XXOQ7us3IH
zwxH6gU6jEeCwl7Sr/XW1ScMNgSWHjl5qWK8Z12L7tGl046uJlzVEATVCN/cqUh+xSaKzqaiarah
rm6nsD14ybAZ4cq8qt3FWuXcXqgIktvTLtdHL/MBCakqq9F0azC+Gs9JfM9F12UW/gt/hvclhWgU
HplXk5XdOHaaL8GfNVm4bpn8nsnFLi9Qk2Xk2IzgJUqZe3uFS1YD0Vx1FpeE1Dbv1IJyGmhkIuRi
KMBpE5qN02yv5aizGFSQilsMlXHeZv8JQPx3aaGERTHNW1ioh9KNGveYmgSuv4rir4GBTeWu9J4Y
WQknixddHSwGNqOh24hnrQrQLjvF2twSVzNLydL7qolXnpDDZykKQnb9vzA8SVVtjD70QAEjV77r
N68SihZlvgrGyepE/HJLn41CTBbdYdBPuyIA9qmkRAQCsoj8vQ7Kw8YPs+yZLTVDADGzeH3bSBbP
+7lv4a4+H2RxaNjC19Jb9S6sHnOD5Vac9+uE+isyJR/DhKGm9AQeI8GNuPTt0AGBigQCZyTJOJth
ZZd5fgSbiUsaWwXVfplNukNluRREYkt3AnrS4Kr/jzOAc2lho2b5NEiIj9rxIy/NwFJHkQjw4lej
0I/A8AsYJdR5sWdxctQOaY/Wo1lqdbQwbGTlUYSrHoTZQpq4q54LeGi89ZHigRuZiasvoYxcGqd+
Qjuf3jSGsmtM1U+OCDaLwYJsqKmvgy6qDUvvSXynNTR4JAFp90ZbBYI8zfWa8ZyDZ8EvQQrF4MvQ
VO1pXyAKsFHJcHvdGj0QrzfUyrLH20Z6ffwAZKD6pKFjHXPp3IrVrqetaiLT79WHTP82QN4oyTZ4
qqKjTBDWXBvlJdS85rPvCC3DQgVPYgZWTDDum66ZI4wShRAiEM4gO0rrUplb4VLMP9efptRZMRUE
QksY6GWCV0S+BLN13OkKja6SBx/tMiC8dfSk26QsWamSKEmyAIPWa9xoBrIIKqr5l/s1KggXCgX5
5qxm30E1smYe/Idf+H8d0+Ld8QeHFxFQJaTDehWFAj2FiEAhrWppcD2qCNzh4nJMzGT/JqpAW9Pl
ciQTFZ661LFro9fZspEblqnnmdW0IpmjBccL8UgEqsjbIdODtu5LKL+scIYTE6R90B5JDddgGJw5
GnnoGNU3vQhWhlLak6iH/Drsmct9eMkhiYvRD57cSQ/rIPJCoBpJ8lxU1SspcEvL6FGRs9qiEuRY
fNO9fXwX/ISCBjF9ltzVkYXkbKRT/ShppzC3PSavOvUzGfv1hFhrpCLy/PlvukyDwhD/IPFWAh4O
vx4GIDXGCzVMXKGu5FF3Gr5RzBw3bikqH1zbC3wx2mSQcmfsut+ZhgVInlGrtuOqeUFKAQoBJHIy
tRCJnS2YCxBmqXc4fjhBvn0WnDcBtJ0QzSETsFONCMTzful6dfDN6/ofE6QJMdNjkzy7V5ARuv0B
RdvKnYqkyT30ymNbg7q0WI8w7i7qVzp5C5nh1tI70wU39qLFgOlZNyFKch0DtUxr6VDHua3o6KYK
HgYyOrJndUwQty6dBrR9/j8OSgmXZ7CCil7h6VgY2EeQuX7TzMn2Ilui76n5ZkgiHv/rQEQBFDVx
8Oe7jGceYRhDDvwKzrLU9wRkGKr/94U5ZRZuReyIKsAcVl0uaCgTJBpa+K/CIDLmnDFnGDepaZWs
yASnemkxyB2Dgem3N+GL4aioJVJCGBqf/cKi9F4YUv2OqrnTTE0UtebmUoxo8IFOW8lxXHnwVQOt
M6vw6J6ltFlJY3QKZOmU1hrdeaQ/KJK0M4xqK5H8pSynY0F835Ey+Jo6uEcNSUMs2+1yAjVlCRGZ
L6vd6vYB+T0HePVToao8l10RDfEtnH3VoYkuDnKonuqrQkk3coAOWF12is60wyHA/JVny8OXP1En
Unzb7P66p3guFaiQpUGuDAkzvmxQFx4qkCNk5XJl53fM8qtHooh0xa/d3QxiKmhQQTKf8SWzNEnL
tBh9OAI4Ia+W1zrB0zLb3N7N30VxbjfBQUwoWqdwZ1xpzNWJNkXExLEcVnQl3X0OTvodfJJgZSlr
az1+VW+Pc9N7tj/Ep8pKXp+k52BXfGOOsMn0OtbGgvF2xsuPYcSED+vbqMwUNcaC8yF2s/aFjfMY
VDNsJpDTVVXrjF71qBSVYVGhvuXiZuPVOaMjhuNF3BF2l2pIga1F5vdxaOyhUPZJIGpzXjjHWOIf
GD7izSrIareACXNUmhL9rgnCj9sfdOH+mIuTSEZgcI1C1/bSKxllMcWphO+pV4+ad9dl7yqaHIdH
o37XtE3rCWLFhWyEcoE3u/2zIL4ZoYU8hlEODR0nr+7iEVJF9qA4/bTTpG+majX9i9QJrHYhIQrU
OQFC54Yqk5/oirvCLEFNDlX6jdSsjQfZzW3ygfeQ7mhOuu3W8deP2/u6ZCHniNw6VcRUaYE2QxRn
5NOo5rvBp6dQev97FBTu0KCLXmck6bjbXy/NmYouzcHSOLpVM27LqnYwRCa4i5d8KAxEwbFHzzFY
pefVnn81s48HqFPjq52Cw7DqtuDPsJVv+UH7wqi8oPQpROPMXlZkD1lyoDUrzHRu9DXkvPbgPb9L
LDykRfoES4dMNdFJLSPyRhsAt4d9ZAQl4nkcMlDIq/VPvF1vf6TrfjH4/3MEcrl7jBW0lVMggOY3
2TbvBIxmMkqrlq448QHCg/Z35I//vl6HjhbcOATNtHgtXeX9IgxTd3oNHyU/K3SnErdPRHYxWzF/
G6CpASN+Mh60CH0vV+bRinjV0Od2to1OxvFZ/0G25t20k59ixzbQKYa5OBDxObc3dOlsoblQh/tF
dyFcF4caj0GOBgD4rLRyskq3fBUZDlHa6JpxD5/tHGY2nDOjHzOfBVXRwWmc8tHqHESEuW08o782
XrNjfqhe9U25N7eTwHX8pvK73tU/6+NOGy0wSlOkWB9ZfxsAPJ2yQw+vtVKfkP/7WRxK9P51EB5H
sy0q52/Szm1bO/k+OqNFt8JW+KUr4nwfuOOoS5Huyzp+TlO7dMOeQFSy153CJU9F7tSrwTUdbVMe
wlP8ZoOU7/a3XgRHExgKm7AyvCAvP4KvG7mJlCdOp75vk3VaY9y7f4gDJ/N+Vr2TioR6Fywa3WYY
mMLDEcKIfFSRdFWlmXFT2Gooo/MRvNQ9NDPuQyO0kijE6IPgQlywZYaRHLR4gMcUYznz+s+MTBo7
WiIblNtxBo6gxvjqfISqKvnrWUjcfEjmogdtfhYgHX+Jk6lK4QWhPD+/K2k39aRBSZqK+JSvqSMA
g54O1BmwgYi4uaMZBczXUxAU2/qL8Y0dGoehq9K7N0MLHbKD3TrTDrJR0tFYQY3ttqUsudkLbO68
llE1lm0JbGLXv9LX6pDcq/u0tAwYqVmAQkcFXfaL/HYbdv5bucN6gcodViMuYTAJUOt0P3Sv+V9L
PMw7irwJrB+CVTLfo0hAwp2jHSe3pcotZBSIYrSTPCv1ATp9xF+PouHEpVjpApC7rQoQ4jRFMQPu
9XVzUA5sP+1NV/pZO6ODCTh5X29ub+HCGUemZs5AIfE18ydc2iZ6CmnfyLBNlg+71hzWqP5ZuvlL
ZZ94Z1qewtYgUBIopy1+N1AvM1SkZbzJuO/Wd1nZx3iWIoRvNszv71JJc26va9EisSwF/Br4fhr/
8NNaNcgp/oUIAzrStdck3IbysUEWo7Wr7oWAYmi6J3gQht+Tdt0huBJFvkurPP8F3MeMKWQ7y0zD
mfAmaaeylpy0kn7dXue1zyTo/YODhmwCKkbq/CPOfFgqUc8f6rrAkMuTnKEYvWtA46SdJHmnaT9v
Y822cHncLrG4z4aWBSlPZ/88tt+ZtgaHZjQclPBoRoKPN/9Fl0Do0jj7dpwnq9RYgXXg24HCzZXw
/3XXbFkout/my5OHmXtBMCaJ7kmEUZd7N5qgAh3M2S/jFdkUhq1AkkEJT2Wer27v3NKCzpB+ZzHP
vhKtpjAMUiUHu/u0STXwL5iRO/X6422YpQWBIAktA6ino+DG7VsSK2XUotwEJYT0xEz/c6jCo4zU
C0b+BHfnUoQ2UzBTVA8Z5k34zUOTfZqoPrBIVOzb1r+fRn3NwISI9MUqjpuNrN4rmE5PSmKZwx1R
nqAzefBrCn7mzyqOBUtfetye/x5+i5sSWe66xe+ZqPeWd4qrVcoOgtW7KA7uaxQSEjTkM6Qr0IsQ
WEP21+cQUQQGh/CKJ4jKeT/ad2SM+wZd8lltWilEtxQb/E1gV7RTCY/6j9sfesGeoOOBlDYamxWM
7XERxaT71ZgWkPnKpgHqJesx+T51AictwuDcF/XyODG9oIAUQmZN3jobfacUUiQtmOzFSjiT9cti
kJUaK9Ggtdt8SJjwTpwgcm/vlwiF85JBYbaN1mIt+mhnPrrmtsg/EuP5NsryjuGNroKmB/UIzp8Y
yhQxmGEBNWqQamgbEwO0oylwJctL+QeEcrn5YGh7earmTy8dM+2Usk002kMraEK4vlZgzkhgY4Qc
PDzoqb10jWXGvGhg2DCpBu1h32wLtTy0WpFYXULsXvHWpBdVHZa2b64AYDoOYTImyS4xk4jFlZlm
BfrYoUA2mgeoXa3NRnm5/ZXmb815fQNhHWYYjbkHmm9fh8JDBLG8Eragk+M4YYrX+7yNcH1Pzmku
RFQgrQPnD19MBEN9SyoV7wpmhKnTdwFY44M+dZU6+9aPUQu/6KcC/3f9wS7v5tlszm6YuWjaajnu
5gbsAsZd5L2YHsb8H/PsMBBBK/5C0Q09aWAWQoHWRFpdm3/MGZgpY8Q/xmiFHYTGNg/eZJXaUTra
OgNnXgZ3NHzJfvLkmaKo7npnCeQmkGtDwwM6/vjq/YRwpzE1xMdN6HTmh6a6XrvrtW+tbP/tJwQQ
0uzzECXcOn+7hZ6itnWOCLVo3wf9w6u2fvtakd0kIqG6tsYLIP7agmgco0mPyECp3sGdYA3D+vZK
rgN8guQaWqaQYNPx2p1P3dm3qrVuyptGRyw17KfmXs/WUvBW+Zuy3xdk79eCBOLSFzqH4+wwB01t
W7WAS4rRHuXtNFZrL/wmDZsmEvXaLmKB6gFN/+gcRgPM5dK6CTo28Ce48uXXxog2Gp0ecrVypaq1
0K4iiHiu3dPMDTn3xRvQggS51iUalZrIz+f7sO9Ti7FVb7x4hXv7Y1079xkD01cm6nqQ2uVukDzq
jDHvY0Tz+U86PpbRIRjRCilIHS7ZHAai8OxDKzQ6Lbh9U5QyzVQ2oygPuhci7f9wexmLzghXB152
v/0ft1WtXBZZUUaFnWeOXrwQ78vXTmq0TUG5H4tyrUtWgDP6DxjnjJDbDdo2wYVoQCA4jLeUPVBa
WEze1qL3+ZIJYHgBjxO0wyPlyn2epjf6jAbYuLIEO0a1NsEpTaH2fHv3FlGgqwMWF0SSuKsuDS2o
cooqbVLYpvQwmoVFzEeJibQWliwNgco/INyuGWUvwdMCZMLhzLd1+DUpOxmKKrfXsvhxUNJHVIyU
8RWnalYUNYtDwBgx3adgaNkgq1Bbmj98Y5CVJL6XCo7QIiJFVRLuTsbYAveNAhpkVPZwN3npjzmQ
qJldSlupL5wmX99e3OIe/gOF9pPLD9VpWVNHeQ5zGDd1vC3Bc2lSBK8CmEV7OIPhjqvu0bJte8B4
iat3H23wWISvt1eyuGmokzAUtBi7asM2o0Cr0ERf2IQ8dNGqoTvZ9NCraeuihu/FxcD5yJgwgnfg
53EDcDn1aorF9HW4KkbVjtC7P2ij4P5e/DRnMPOfn916SdobejTDxC2YwyOIb7mjoltN/i9c6Txc
+t/lzBt7hgO+voQoMXAqGmzV1njNJv/ffP4zCO6kInnsZyi4QNLZf6RQpTNP0yAI6JY//59VcGem
1sy2pLMh10q8CqAvFK9LH2SVWm51wsTBbK6X8Tci1T/r4R8woBbt61IDWJsFIK/r5xG9aS3Rb3pr
OA1L3W7SoD/QRmB77jbxZP5v+8lHDTrDDHXpAx/utSXPnbb2alHGX2DllFyaBUnAQ2UUwEgq02EB
NAZNi4l6cgU2zk/clHreQ3UcIIrvmI3bGStKdkyUulq0Dcz7oscOuR5Dn//8zMJVeQwCZQBKX3x5
mVWObpc8QBzAZiBwvu2FFnK2MI0zLM7UA6UPB9YBi6yVVbsL7/K7/AVVrg2bLBDNIHi4bzfsr1/t
MyiGo7BZuKB4wttAYzUeOQXcq/ysgiAz/clEHnz+3VcmfwYxB2Rnexj5SaMaHtalZ69G9jko32PT
7ownoycWeoMFu7h4wM7QZuM8Q/OCJlGSEgsqQE8FmfuPbF9Z7CitQ8dcqz9uoy2bx5/d4xwt66DG
12t4TVfQBlbD1gmGASQbVk8/c/p6G+uaXg5Pv/NPxdli3Aw1rQOAyeMmdWU7fNVsKJXddbtqE2/N
F8ky3c5tdtJaXVePoQPhgtu/QPQhOQOtfb+TyxxbG1R0g6aCbniDPsZaUT9IcezIv3hxnC+Xc8to
/4srXwMaybRPiCyGFpqfVmOlbG+vaiF3erGvvxvPziwGg1AFGgqxr43vVt4zzRyGTqQp2gytk+ub
PMQdGmw8mQm2c17AjXPBN35OyhDQAuwctlfFr50Zbc3hmXozJsbtzQhsZJFdVv/mcfLneKicb869
qQ78GKBtX61SkKmVvQ3+AlJ/9CnEfHpBYnjxKjiD4xKcmMMqY3l2L1mLQSUQXVRN8ZhITLAq0VZy
LoZIDZ26FDBy/kUju2h2rPWQfdwEvT1C9lb0fhAti3MyflIE0qACzxuPrLnL82dSPt02y/kn37IO
zrV0ZVKU5gwx9U/D+KmOgqhnMY11dr6uuoINz9ejDgDG0LxOo/SomJFVKMED+DPdUaf7MDsVCWYR
U1104q4bKC9PHOdIKoOUchQCGrqtr2raHqLE30Pye5do4a4yZXuCDE6u6C4dZMH9sOzDEOUzPI9m
mrPL6yEDd0erNriMIkmzE/lLjoJ1kE4rZfKctIqOoBMR5IQWbQUBBEaV8GgGZcgloopRxCGJ5hNH
e1cvezdTNLCfidrxF6+iMxjuYGutUZnRiD1twm6VGoZd9eGpC4mTqj8DU0STs1AAwyc8q7xyq9Lx
8gu1FBlX75sUWLNshb4tj9XGB1vOFjfQLhos5SPaiir2i9/vDJdbpl41agfGCYR9DZTr09g223UD
uQF5skj+FncCH728q38KzJz/0mg01URCgdnLXyX08xpvde5M9UoV3a1L4eyckQcLgM5AQcFd7lSv
aTuh+cqGvMR2kMw9Dv9DVOnHLghEprLkLc+xuOMH1YQslzOcgYHE68B3+vyhnTbI6rimZEHFFhzA
xr/Yx3PI+Sed3bFa6hdlEmJ5dfIrNfZS+2toXkCWaweQW7vtOJcsZH5cQwQEnamoEF5CVW3XDAn4
tewpXjEPnBffiHHwxnxFiGP4Qkq+JV92DscZZJoztWhrwJWIiJi2TQJiScaDgS6jyTwYuVukP1td
Fyxy0VzOFsnbZZA0rFDnT4iOpmHd5XgdoGFFF1FCLjmv89VxF6v6H9KuazlyXMl+ESPozStIllNJ
Knnzwmipu+m959fvge7daRaELcT0xszEPCiikgkkEok055SY4e6Qx3LL8T2VXTk6pSIIb95FR/Pz
4OBD2fAb9zuKRH1o1vCPpV3eDFVwj3hBcOGIRDB3aVFKlV12DcKDKjiisuPXreihyF0oOokK8GeK
IcMYOJJKdVzYcBQaxpaV6K2VJ5KIUFe5B/cfId8mk5AIi+12gvOz5vl96R5jJ9rHSPhOH630kMTK
nQ3wzsunibt0aAhFUddyMMrCRDoFWirsoMXupPN745z0f49igWLa6veZrZnkYh4kGiDGprmznfg2
StExEJaSH8x/k/sA6q6NHgX0Imoas0dmNMQjcFCwR4CyIKEl5STuu0MdiepnfGP4R5DOpEZ7a8rU
1IAgucKTonr5z7ywwKVyXcAfbdi4QkbcZMV46aIDH4gAGbGBu9M/xZHgGcZprMQOARQb24TGGsA5
nPtTVLxVe0A7sjvfAe8juPOmz/IAqP1gk++Ll3A7HYrt7KX7gGQHUQcw15evZDPOtZDabrY16DjT
aZowi9wojzFYNsXu4oBNKs12I15Ll02ec+cDzRDT0YD4R1v+tz6iwkgizLeh4zoDF72nD4DuIk3p
Sc7zZUG8lyc62AEAhPZbipHBHK4USGBmbjroBDR6X5/zrZQtmyDFIHuz7Dr9F5oCbgwk0JLZPCaG
qMuBpyfapdBrTGEl8P/zjTUXeSzGBD1Del+DATxTC18ZU4f0adm5OESFJ0eAjLysM8efYCAN0wHo
QMA0Itv8qBZ9MQcKimNZAE4eZ/kYZ0AvXJbBaSQF6YRGs9Jf5EZsmn1YjNbMe1SqzFk/5QPasiCt
u7IVuzhI84zn9SSdkJeyrhTEH666JD+AroEGLnNISRyCPCv59wB+9JPQzA50IIAjsIXoalblfNKg
92B8GvVDGqYeiJ6w6jMJTEfgtDn+50wY41R7lIHlyoSwKZzQuiQZs6uajUGkaP64vNScGwmSUEnF
ywaPD/asFDWSFU6LuK6ZhxQMjAj/sziWPGWW9vUcG5smcxQCwLhf3VQ+XpbN0xJYTiBcQHUNsQPj
mIoosDu0rMMBWtG+CIENVCAB14vmc0ViVOaYKMW8lBZURLduo+ZE70MyigY1Oc78bB3psVnFx10x
98B0RKVQWkwXs8CW6lWd5uulf3nNeGd+vV9U2ZWcOUGisgVltBvO7Y2FqLEG+1XVuBJwzUcRxy3P
OAxAAlO4Nkw3se4t6pZGzSYo1bft4NaaChBQ2ZyeywLzb7Je/IwzMICUzZA8yU2fC97dvCVFN6ON
8TsMVQOd+1zVbgKceT9JaAddqoYkS9OdjK6tvdgoWndZpl4gj7e0AFAwKAQYSARYQANgFwyhnkLb
GmAUQ//stIc+2CnhddwJjjcvdYMJ1H9EsYgGS5nrRqzDv+mTERDFGNy5jF6NznRTNXhJ+2aPttfP
uVL3syx6qH4V4JnElLI+dszTY0mdJQzp08O4zW+y227jkNg/FRtAki7gXKRlivZjuAaAliFCl+WE
A2eimVNSDGZtxrR4ZswnRXXV4a5r79X0mCMhLiIIFslizCcbamWZWsgKp/FY9CZpwD6tD60/JNEp
GRxwsA6CfeWJXG8r69BaAwl25BbRTZacBgWIKYZyK5WNmw6YP1wsiwyGdLrsEHinhNJcAQ1MQY6K
fS3bSW1XI2236PGvKbtS8KTEqTeLaIe5uq3kMF4UVfx2SDTIsYPRuy68ssC8e32S0o2tCnwcVxRu
BXSBAzEXjfTnB9+S+rTXDDjsEsDXIeg5AcBad17XKDtDv7JFo4hccTQuxhriJmSb5QKjyo2vEmEv
h/GuXkwFKHno9przcr5xckfxsji4rrLx38M6YAoeQw/AIcab9VunjFZjAjKeERxX+S1FdARBn1xv
L5sHV7mVDPr31X2RpIUWyCNkTIn10Q3pVRDHLl6EDwig9xhSJJokAuLnibTAuwb8XeBwf8MoGvKx
thfarTwqj5LkOuGbtezb8TFHuVCYLOJdUWthjEcpezWILKSiUc9N3Gj4qSfgEPvij/6RIa8ZjFex
8a87y0EdjSwBuk2QV8TA2vmSVlE8yAkVKSnLZlK6w9LFm340N5d3jjPLDDkqHeyTsZCAmj+Xs2Ag
ra1pEKiOPTG1hzBG0RXodBiH8NTwEyUuZKYk0GDmolk83qKCBIA2juI4GOxsbiInGDqpcNZlVEMl
O/bz+Em2nnvzEFr3hRajtUYQCvK82BcsHgb/KL0O/aKVmQKpIExaCWuqROpDD7CLPlf9CEOGTSHC
SuJevitZbAeHPUVofUqxrnr6MwKHQw4uHBcNek9NGPtxUe7VbqqJXDm3thw+X95UXoxBgbLRIgk4
92/VehTRhraXcfE7GbAugnsHIRWa5YgjhW5RCbp7RMKYs7EsmNJMFAgbtE8n3Kpd5mXJS137E8YZ
L+tFf4qNKdZ6MZdts7QAdaE9mYPyrGY/gGH0F7+PMj06gTEohtmgc/sI5S60Kwe/3zr5gxINH2ou
eX8jwkEbEUjYAMLNiKjkRnNKFO2AQe9lQNyWq0gQHnCgb3CiwTPzXxEs4GRRybmcpQjerdsydqvj
tE+386l+1Tfmg0l+VL/BFu6XfuvbW2kk2v6ygnQPvu0RWoopubYF9B3WnwTdMCbIBbuW3LlGQeYW
zBWiqUGe86d9y/8rhAkTgGOu2Q0tg2jOU23t88xTFxtDyZqbT7f552WNuFa3EsZEsoDSnGujgDB1
kogCTD9dFERy1wwg0miZBsbTt9lnFFpiS22Q3ZxD9N8B7gfMbdmTkrQC++bLAeACnALgpNm9Abki
DivtkrPtaNzKeOH4KQYvPEVpRdkx7g45IFyAo0XQyD5zJDlJwU4H9+fIjd+ZhwS8V90vo0qJXDxq
wf2/3yIK94VxBzR8fMMWchZQVBQWTL6aXzokOSVREoy3cn8EYAzy3DPM9WLnmQ0B5vjDghK1dYhE
V4ZIBnNyIlS52yKBjNncOMmdZtwg0L68TrwLcK0Gc24quZdRhYKIcThGCYBv91XvCQnYRIowB8YA
i5Daa5DSaO0mr9PNjM6+vGv8y8rwLp7VC5N9uVuS6nQjdQKUA90mkfOUork4NT8L5/dlSVyF/qSQ
LLqsq7ghcfoZoTUkVWATMsEEkZvbrBUEfNx05Fofqu9KSo3hyLkasWxDvNwZtkTGGtd2pHimnj4N
SudFToeNm1H7BSrQ0g2kKONNliU3TT2JPka0uExEn8lZW+j0+d4fpFvnYb4DhzNYbIliEWcr74Pd
7BV+8mS/iLjtuYHTehmYG3LWjVadEyz2ZDvPI2Z046XcZAA8tcroMOk6gfPaAh/Ci/K/aEE8Sxww
pzzCG7fXabNoGF9P00cNwMTRBwDbDIgT5eGyTf0fetrIewH/FhRSjJ5N3ZVzTfsdMcEV7LNZyzfI
Gb5aebhP6gnBWtYbbmokD6XjHOR6rjaXP4DjofF4wusJdzRm1NgH6WAHkVaiz8oNywin83MsbViX
a4xbfTgkIufGUxfidBNtC0jpo5Zxbt1ZPSaOmSB9YEfSja4gLjY65LxitwO7WQoYyjky/VluiTxn
u8uaco7vmWjm+GZ607VNBk1z5Tqp/Kx+LgKBCM5xgQh0x2o0w4yhpHPtCrMK4ok2gCT1XdJ7ku4n
ziYYrjpN0I/F1QWsvZitQbYSNMLngoY5VYzYwjIO5k6dD1H5nIyPl5eLq8tKBI2HVn4ok8wwDWKI
KGI/6a9rQIICL3eZdo6IcIEuPBMrYrDvjzLMqi3N6ExphY0B8HoeH+bqfQoxWvFxWR96kL5JwYgV
HQUHdSv7ks5yaWjVdMGllxFlII5b/ND8/qiCMPeyIN5bGhhkeLUDkxfDuV+4SauVS1GczsqI2vb1
fAjv55sYgIPSPtznkNaLKq6cuHQt7VtDKnjg5UiSUSM7RtvkWB2jTXxtH+VNuF22xrYR0otyBWJs
36E8lug+YjyWlRZNtFhQzwGD6oD6YzcKjhHPurFB/5XwrXMhVWNnUnpIkKXTAF7sdp8H3t9s0koG
E2bZYBcZgwEy5rvFm28y4IH8bPx5E7xE79LmL957KnDvAKAE50cRh84PE9D+1GGhpekwlyc0SQKb
H2F4Ti4rxTtIKylspt+qek2uRjwgev21091cvSqSl27ZXpbCuzHWUpiV04O8l6IYuiQOMNTBUjVd
ZclGSl4c7aZY7i4L45kCRelApptSGbBnye4BkwHoInSRz42KnJvZknGpIt/CQKtg9XiibJizQmmK
gYTHOLxKUxYQj8ENlekO5d05ee9Fnce8DbIdOjWGaXoNA7fnZlBN46C3xYD+lehno3l2sYlbzBiL
wFp4rQKAC/pHDmsIIeaH1RFtbcAK9JVN6INlCUm1kxH4mS8dK1HbD3flVuIYi6jSODcagFe6cotW
+Aqgq7RNXHBiRUKYR4vTOYMaN/Q+Gh/qcZe190m4//fGtl425laVyiy0Y3Q5u4oBBcC9pkaY0xeY
Gc99ItRD6xcMGn3FzGJJPR72iPpouX302qW7mmVR6xLvhKLIjvSVBRR6+NFzMzPsaMhVIIm7Ech2
qmByy7ncqsjcJqVzp0cftpYLVo4XLAAyms49AY0CRA7nEjs89MaQphTqCUj3Q01U6d7IQmLMEokN
AeCGSBhjCbWG1rZMoS++wi+BKDhPh3ZJNrMC2p3NZYugK8UGDWu9GIugrYB2Sidkh+lGBtw2eH9J
kPh57rVBh8mWk4Qn52WRXDtfLSXjhpoxHeahw/sPfbeHtHBeO2BvaHok6nvhGQlsBEUosJWhtZ0x
kmHBUzyUcFlM6I1W0+faenbQam7tlXgXRIKHJH8d/xHGJiPLLp9LS4WwKox2Y1ZgVr/fgZt3H+sF
kazll2pOPbElWTRdyPW4f7RkEUwiORnNhE6wlIZN+vppClWyxNegjRFs23e6eQDbrtZTZayyD+B0
B6riqFY/IkVviNwauEvmo1VNfi5rXiJHt5P9JpuBV9pPCNm2SauSzhxv1eoxnHSUVGMigxL3LwyK
khoAVRh5uG9NmZqUaZWFszmZ4a5tERfE3e96aQRhAfdUos7wRedCCX7PXYDSotFek3BTm/JjGzx0
2m1TbJef4fzyF+qoCHkVCuv/DZFhdOpBqhf4zzTR3RnpD8fC5LqoVYmrzSoYYLSpszaPah1SZDO9
w7e4KVhwA2Ce5Vl56BRR7MG/sVfyGOtZymWBK8PthiSOShr55xK9l1Puyr2+QdXzelHmx0B+strG
NTMRuxH3kKyEM14unaQhS0Pce6qcXdnGQy4HD2m0bCys7L/fPFC44O2PoyIDHeTcSMI87QOthKSy
PoKtrKmPkYizjJtiQEMmLJFCTgPQ+FxGXKHsYU0ybj/7s58fw8giYDHDhPZND4OZEqImDzbwNi9r
xrvW11KpQa0efXjgzg4IGuHhQLvVya6J6YjLEji7BIWQIkJ7OLjT2QapGu0L2CQcMH1Sn1INj69Y
Cz/6yUC7UifqY+PYPxoudQXFCAXvFvZCH2dzMbsW9i8pP4GD4JlzupeK2bONlmjJ52XNOFfemTDG
+K0pVNRohLA8O/RTg0uIjKOgPsldvZVCjI2D1HHRlAGpmQVNXov6pGb3KWbZI+nnZV04N92ZLsz1
PbaS3Fb4143V6QlQARurQ7+RU3uN7VzPvfYEQiXfTETmJ1pC+veV+ZmL6gwjnbCSUOQ10VCSl4Bz
31/WjWPjZ7oxJ8u2+1CpGugWAgYlt2sydqK+OJEezDHq0bA1ZSH0SCbtCrM5mC5yoEgm8EOc4OdM
E/r31XJF4N8sQT0Oa7C2Zne0u83UqPQ8EaPL3VJgE/x1A1ot4KERH7PPvi5XcsNp4dwBV+tp7VUd
i3JOX5P3TKAKhf4Rwb74skoCq7IEEcZG22GM1dfdiRRX0tONfDu+hUf0LT+i/+a62gZ+2pD0I/+d
ij6Cd4mdfQRzaRptY9MREGSGItKPxFGOk+ECc8oC9QoQCXrFRWnWFInlu6o/qjPeI3IGqVNKSM1q
g7TaXZ6/VdNxiCYSTgInIthIi3Ei2hSnbU3TriYIt8Z5a0uipzvfffxRhn7ByjBLCZAOrUMl4KVh
j2QK/THZ5iklRAPty3YUMaWIVo9xHDHKmNOSQyCILjDVuiyneEzdPvZG7f2y9+Af7T+qMd5jLJy8
yWVIAunL3COrp5BCEWVDaW3m0jlg/EetF23Xxwgw5Bnd0Z4ZvzTFe4cZ2kF+LxJvVskgQo0TGQXj
SzCmiQkGHXppynMfvAtTlaJ1Y2ImpR7AazTh9zsn+iHN4w5Yjy9dZWwubw8vblqfXpspe3UgjBsW
atxVqGMocQOUuDYECi/AvKNrs/AK9WCIIP141c4zoYzLiBtzynsTjhiGbu9jX66Isiuu4j38h666
9a30CB9SdN5lZbnRAKDKgZ5voNn7ew4bkU+gQqw9hl6cy3sNiQpL+rQwNHRZEtc6/pH0LZfdKLGc
9z0kzQ0mLpuSVO3fnKuVBGYJS8vqe5neZQ0w163hE6SroQjNjXtfrmSwPtau26TRYBtG9mY6D0t4
g9aEKQNuvoYOcsGScV0SJSyyMOVgOGyNUJFGq8boO86weqcpqNbY3tQe+/i2kraXN4d7tFaSGJck
O0nfpzr1Fu29bHiG7DuVyCPxDeCPNoxH0kI1LpcR2owSAqbBl7TOL1RfqTpSK27ZjGBuBDMI2i2f
0/ytHNyxF5xs0RcwDgoAroitO2jZlj9N7RNzL5dXkXtnrVaRcVBL5ixBPlENi+dwvHcUEPqdgh4H
18tbsMdVopEGgYE4jKcyliLQC3CkuyGALC3ZDRZ3DIGbGLmDqBQlEsUcLnNs1KVXqC0icSTR/XqN
59chPRginGqRJOaIaZijG62WSholNEpfxVLkKi0xp89J1FzB9X6A+0e/NBCEkQA8DzLqZQYEOC0P
yPaL1IHOzvzojFMragfnnq6VGPZ0qXHWhjRTs1g/MLU2jEczEOQVuaa9EsEcrs4elN6iL8fRfoi6
37O+v2zaIhWYo2MktQngdqyUWoBAKg09ud9qwe//nxDm/Mx6bY8DXSd1MEH8mQOUY6uFr/8vIezt
njdN0iFPgHcp7qFE9RfJIFYswrAUrBebNmgGLdFbmsZSrKdIf4/DbSYC4PtKpH4L8f7suc0cFHBW
1llKNbEU4uwAMGvcvqsn8DqdlJvaS14AZuplHdG99vgUdiB4JvWVJHCp3MO6+gbmIVDb6EC2acwH
8A3XGJ7joXab8pjGRwWTxpd3juteV7LoGVg9CaRYjVKrhqyw+hGAxXSps2c50bx+lP3Ocby6zjeG
mb9dlipcZsZJREFZKLgeEXZulKOCQWOybMDN9Tt3k9Ez98u2PAZXjV88y5u78KM9PF+Wz404Vloz
zqPrFDNb6Js5HN/16kkCGcTQmJtMUVBgMm1SpGksWGj6k5cMi3EmZTQEo02DnK4CgVJEnMAHNiGR
RJNbokPCOBXLLBploqqp894GMeX4IqR0EYlgXErXLLqMOx/26Wys6b7IPoSjDV8gMxeWi72FZwAB
ls4CNZJj65Zb5T4maJM7IQhtFi+8NraF4lYv6ia4T17MF5mMO/Wmdx3vSdvmXi7KAgg0ZssPdWFL
cx9+bd5j1p+c9l6PBZcNXwQmRmiZE28Hxj66TBtrmZ6IeelJlOzS4AkTvpfNnu9Y/shgbKM31WBS
bMiIs/kpzjsST/omnQJSVeVboYv6UrinDA0pgHMEzD/yU+e+pW7AjJdrCDosjDEBJZM4/WZoYq+u
DlGyl0U1fH6GCIVvHe3ZGPpix4xys2jzKZ+R6b1vn9GhDROJjxjsM0h+0m9aUVGOe6JX4pirogkw
fzpbUC+W3/T5YNf7qHRze395z3jwVuAR+6MVcxsAD6OwxxJaSTv7bvbl6/iglV72Ur03RNkn2+SQ
ngw38C+L5ZrjSipzLxhphi6TAlI77Yh+Rnl6iSSBZtRNfDvimBpUUAAAeDz7EhubTDXzEEWNDOPJ
8k5J/RYYwerkteFWtyaypC9/odNKIOP1m16VUk2CTpk9q0cTIbEb9AaaceRZBNbFXb6VKOY0L3aV
JtOCfsDeSe+WInLj0LrKJsGcN9cCV1KY86zi6LZhDylmtrU18C+ccvnGEA3C8NBg0cD7Z6NYf2+C
gWZyaHPjEnqYWM/khpjRTV35U/kMakg7vsJYXRxcDe39nAB2aOP81VvaojOYwCSj2NjnrmTUAYw9
mrQAhsqUNh2N+d0UeUeuPa5kMKupoVVBN1CDoO/1SPPy/MPqfnSLrwQ/a92vRZAE3M1biWNWtZXC
Tm4CqKTrr8b8qaiPpnMlTLxx3zDg5gP6mI6SG4sabM+ZURZ079p5cof6IwoENsi19JUAZtVGPdLj
yoKAptum+QEQf0JSQ949gvQQMI/p1YXK/PnmA31AiuwQjlaby+K+irqDY6AfZ+kT49BhjO4mlEFa
pOptvrvsMHhbBKwUGz2CwPYwviHETMVkOMUEh2HeW9YduhAn9SoVZVB4K6iBG0QDHAv6edleGbBQ
SlUdafR4qV4AzL3QWEAPr20vK8OxBPQ5YjgbhRykvdjyQgtmACm2jcyVMf0O+LRAJsD1/AtimDMp
zL0xOLU19SakAOnlVFXALq+zDeh3HlqUakzUai4rxVk7kApqgIOiqG2ggzg3DSAsZ7o9WZlr9ZFf
Nu2n1k2uKcmC0gxXjIZEu0bRXb6xMFkgOQBmjp25Q1K9FgPGZpTm5AjxrXhbBOZHDDXC2GBz9DNW
jzErNnNDj6TMDezC8O06Te5lM3pd0jDxY60/5kF1kybmS4lmXzIs5nUQ5hqRu6UmU1A7+7Q1RDhv
1LEylzQd7tXwTZZhYnb4/JNyo1LipY5yTN5GZATFRrrcGJ2rpIfceby8l5zTBiQ0NCBQpEQZpBfn
ogoMokdtmuQuJmQwRNGHgRsUuKOVOQ1wU7dSJ6qH8dYb3bj/ocUAVRzjgpUglxpNaXO3H6aByInZ
bruqbAXjFDyYEtPAoDSOHpAEsLHnislLGzTljNJvFW1V+TA0fuRcF5Kb19sw85Bw2Dbywawa0uqf
ge1H+lvU7IP+FIuwgnkAamdfwixxmoRxmEx97qbPLX1INR+1V4MU9le/TZGB3EdH4xT5tt/vzBsR
uCLPklQDHWLo4QRRHovPNAwqcDeoJdHO/tEpF1J0pkIsvFddcJ9GhC7/ZYviiqRYjkD9wcn9ejCs
zlM0WWFdKHnuTtPG6Q9g6sZ/77OhupVorItX4DK/cCP/K4t5DeixOSSmDlkzIPnzaFcMCWljV15u
usXTtLsZCEeN5F9WUOWdmbVUxv+ZQZiU7ZQBMSlPKfbeZCXXqlK270Fgz9d2F2u3SmAav4JxsqtN
2PVtQTJTDvahrAx345wVKMqqCri0pUneO8rQDG7btOi+qLReKdxMcpTPqA1Nf4xDXFEdJqwmkqla
tQvSOHyKCn3OvFrqMBcSDIag+MTTDhZDEZItA/NjzAPSqNFVY9gwVymhbdM7UG3H4bOzCMRQq2d9
HLingSNnACkC+Ezn59MZs3pWgK0OKnVl20zKxm4jfw40wWZxTQTEVZiEU8GJgwfxuZzQMId2bHAn
jjNAE/x8jIzf0tD0KZkDNQk2TtwHPhAuu/sMLtByhwJzLCRM80hUofxq52JV1mTcmuinBvAH2zSy
zMlgaD2oRbQNwKeDveIBe49M/qfihWjq7+9CXztYM5EyotokOSR7cKz7+Q6YavvpavaLbU96/0E9
1g+F+xdz3Zgd/+fj2HYTTSlHSaK8J4sBsnHtoXf2+MhI347WdTEI+r15m78WxtjYGMJhSXQlACCi
qmSUGvmXAtyX+16Ks7fLx/XbfYO+RATh8IGgrMKgGGNoCggL4jwsYQCy9mLN7V2LyOXfi1ANBW2Q
MmCHkAg5tzF5GvvJSWfEXVVvugDm6VwpbAVRF6+wfrZDjLOr8sUyc7pD5l0T+cqV6tvegL4OgrGG
TXET+LL3+7Jeom1iHN0cS2lZp9Rgw/tO31fKNkgFS8cDtTjTirmndaM0q3aEDOvhNfaX/eCl7xgL
uj0q7mnZnQKSR0Q/xhvNDzeXtRMuKOMajMVp2lqF6P639bi8DrcfwCzfAuX7cMq3k5tWgh3kLyed
e8KgHRwrY/VqpWE8usdlnBm/p+Kk9ldCUmeuCKQNZAwfA9foKypaXb69Uybx2CCYlY15m44yQbcE
yrWi9mLeQCSQixwHmCp0OtZmLEPN+lTtvywjLsk86x9h8Zn32VFt4aLm7GejWK6iJ66Rp7sFvKlh
Gp8Eu0dFfPOmqyCZ2b00kzul0ahxgpnOB3vqi+xI48ZwMOtcZ4m0DQz9QW7sjMhyfDUZsfRmJdl9
rvSmD3hKSWDIvGsT+J5YEtxqJl5GjA+wizHVaCCdaL86xR/ReFgvO1PUSSESwziBoE/qUakgJi1v
gsSrgus+wQ6IQKr4GwxmcDQimQjj2Ou5H7M0bus0d8PUSjYDyHQSJzkm8/zo9C9RkV03We/WcvzS
m9KmyJa9ob4KNpiTgTC11SfQv69sWVGSKMx1fIIVetGjXZEkItnv2a/9W1UiL6MXPigzaffOfhhJ
IriheFEsJQ2lIHKWjdG+c+FD2OaDbiCy7HQQ6T3D2MhUbpv4Zy5qY+aquZLEOEBNBRdcRWPYpjM8
J32Nop6kk0wiJL/iftxXwSioeny7EQGLjycf6FDB3IaBNUY3KZyHRqPxKzIjE8nTafaaXv+L8g1S
K/B16NcHMuy3AzHHeifLBVYQJdz0aUJtQF48gY1wmgPBFCrTEX0baAfsJAymRiy9lhDdySHwSw/T
/Nzbm2Y52oBfB4GfYnmWCJKGNxZ0JpMe0ZVdhnEAikoHMlUw1papp8DVVD8G7UYLNrXqLeZtVLsz
PJH0WqtuBvS1Uva6fG+We6cU5WK49yegeCj+Lt7xwGg//xqnaGn2lsa35VXoEEP/FUx3oH6SAjKq
D2YAUE5fARFpc2ukV6hhBABUqQ9971fjWxb7ZSK4VXkOSscwiOmA3tABJjDzPVOJPEqG54Mh/1ra
18q0AN5tA1pJOHXJlYTZXh3jkJr5Df/XcoIwakxIav3MK3f6FuHDBmiLxwEtoTtj8zoSZWPdxsS5
kUi77QGrQkr3LfIBJuXaZLpS/HRf3NjgvyC77nVGkDE8L9uA3FVecB35z5dtlXc1G7BU3dFRlfsW
JPZp206GPiJ8w5sPlrPEJ1sEA8SXAYwzRcO7GC+e88VvY7vsMcedu8Vs7CyjvrZKZScprcA5cpL2
JnwITawghwpnci5mTLMyzBzkVsa2cGKyjIp8OwBL/NDIde5pTSffDb3aH/K5k013zqPi5fJa8l91
lgUdMXQEI2OsDBet1CBNhkfqDgQ0PZk+JtMzmg3m/AuiCUIN3qqCMBiEQUAzBkcFc+cqSddbQTrg
aTRuHO29yIksiaZzeLfAWgazpCm6qOtooccm9BaLpOpOzQBDXm6Aj2OKpj54nSAoTfzRiLlzUDgu
oiSERnGDFybE1QTgsm+v5TYnIWATyq0F4tjMRUb5uLgH4+e8E9Gu8S4hC7ClgIIExBKynOc21AN4
HjlCfEKz4DD0akKSPhGYCXfjVjKoB1l76lyacIlDRmBjOBKU58pebaMPK29FSa9vkmwKCwKDlFH1
wbljFjSSJd0c4qFwl8Daxkroqlbupe2yuWz338Tg1AEhBgaPJj8N/5wrBOLqeDF7HDyp3ofDmxxs
c5Fb5RniWgQTddWVNiNJDhE1Hl5ScFxMP0bzxyBjfscGDYL/Fxqt0rSMx9LqVGvthoobVFfPneto
Mvw5Xu4vi+FqtRLDHOG+RvtxV+N4AeofDE5W05BCejHbR0faV8J5Rfpr7NNknXtmDrMaxuqij5CG
TEOXvS6hRaL8CbFzVL10tl+WMrF/yfUe/A7ksp7UAFjJ61PFGAhqxpYUFrhksse2vDG722m5lpPb
+OGyGN5yrsUwRpLbY42ROCgYpA9hq5OsdFvdA7/1om8RNQuU4l03AD/QKM6PAXBX5hjrw1So4YDR
2eY1R+E7Aqlncgju55D8RQMGwEFlJD9VxBXArz0/X43RmaAPhSTZuLKTbabemX+B9L8W8XWzrXyS
OmtNPdZ0h8aXZfyptp7SuLlodJvrXf8o8i3VEKup1o9QpJNLV+1bAqSzyybAc0WYgwH+jUnJS74R
lqUVaguGglBDOxqAiMgxmiOqnvI2/qt4KiMZjZwpc46cCY62Rb8K6ugoIGwXQCjkeB2pVUimatsV
qZeMAn/EjSzWMhlPbhapYiJpDBcbgna3OHZhA/iLKznfjLPbhjegfkCD/+W15Jxaen9gBliTwdvO
ptylLkwaDDDiRYERsYHi+ea/khnNOM2HJgI0+6roMS4CwvCmxxViANCMsXFwLoR93ASombi6OzyM
OslzMmOQ4Tm+6vbaJj8sbnHvZARQdfXJ2TvbviCOZ5LE11tX9M7mJeHWn2Mynf9mGQB9SoLuxdHe
mm7xGPrpdbAj0nV0pR3iB/n+8loLBTI3TjgCMr1MoH9sEswnEdsL77qdBVHTc+Bm+2r7UyCRmumF
FTfVc6+yjHmgDSkkjugDJxJJ3emQbE4Lsv0FyJ5TwcnkPQnPlpQ5NlE/jpiGhzyA3h+14zK4DklJ
SYpb3ZV/lDcheTEb7wZbjEH6Fu5UEKUIl5g5Q0XUlGZbfn1Ae92qG9iYufkMDy8oawQWaucEFDyC
qRyOXQOdDbkqIPE7cEnsk8AIs76wBuCC9Aa6A4HIYdoDmVN/sMxNZ/y0gew+Gq8VUkZOGOE9ukHC
nqTOby1ZrnNkMft2p09Hx3ro5L1p34d94UtN5llAOhXNXn0/7/RTHRsgLRaCX9Z3yrEzV0uOT81a
Px7vlfwN6YtBxit9+nXZ9uhKn5keiHlMsLchwpaB0MgmYVoHfDJtZGZuX5Z4Syx6R9JsqQRO89td
QKU4Bi0e4eb85r+A8VWZRYxODUB7LYe2bJ8mRwWrfWE+/Xt1LNVUQbOnoZmGTTsPWheAfgRFQzkK
f+TI6C5q6F4W8S20gS4UQRmFazTsKGxLcNFJWoa8H0pT1dusPXQLqLBQFghDUsTPhvkXK4ekP9Il
GCRXLRYMTSuqOV2MBpWjuHk2lPBoR82zE4qg3GmEdG4GeKfTUitaqiCKRRRM20laUivv3CnbJJJX
BKe09UZHcARFUhjPahuTHk1Z0SFnvDPm351zSgovdBbBbSkSw7hTu7KKWVGyzgUDy/+Q9iXNbutI
s7+IEZxJbEGKko6kMw+2NwwfX5sE5xkEf/1LOuK1JYghhv0tuhd9b59SgQWgUJWV2e3Vlv1QhqL+
ACf/Tw2AmZUvtGZNOkzzrHMJzu4Oqe4vW2wIe7Xbu2ytF3W9T/GBkK8hBQBUBY/iyyvCclqXxCLp
vCyKIftU2ZFvCrYWbYu+nFmZ//lZ7slGghG7LO1AIuf6ee9u9Vm+QJm7NMHf7qLZH6QYNkIbUhDS
O6TMcgZuDlhCaRJlZk/pvTD/3iE0yAOoBlduvOs9e2lNeo5MZh+DsBwRMTbdwQiHltZVy2g1aF0A
mIqgNgcPU07IWtVmeUH/uCnlUpg0dQwSwc1GvFS5BjlJQosJ7wZj5VS6yoShpwF4FsHTH7qVIOa7
/HKmM/RdwbC1CjekdufgDcmo0JVNivsMWCc/d4nHjTWC3aWFBXJilq37fSpKwV8zM0q1BsHfjZCy
ATvaS6Tto/wzrgT0kJwVJ69z799e/jEn5Q3QBdMHdYA50O5sUuvewYheqe5C49Hib4wFee8h5//7
SD13Udp5Q4XuRZbBZtT91u8tGmS+YGiPNqrz5K69y67HJX67CGAfkLWajRP58kOOI9hsXQsCi4S9
WSp6l9tW2adFRBPjqOm4dQAIcX0H181tN69RaJJhee/zOrSVCoaHsDiqzbfE/V5Wb7XSehCdBB4O
+8NQ9qIDqYddbQkSxNLqt0NubNsYQySYIgmrxFcLI7CBC7n942an5esJ8PL/LYoU3V3dRoWhILpB
HEz18LmwvyTjio2rnGv2X9NmoJiFkqPcJ2maxg4bARsg52yoIJieamM+0MHO+o3oi3s8P9dae9et
IsmodDANuTOpY4RpaeGUb8nIt07c+1XBKWPQowZudEDbLam/VuhQJ9YvI51OpvaWqRgXdga/sIRv
GtOxCYvt7QVfDsOz1ZAOLtWO+hEJZ+cZIGdqlQ+93w3DNhM/ICxHC76JqpOT3w39/rbdxQ8NzCdU
uYCBQtvqMvoL8J/HCebkQdpV7Cyn2+kuCOyKas29q7bg73UH/AGnO2SWLOncwgxbjvYnNvXQCC8c
MoCahk2HmrYFwQLN1F/NuPQHJ30SU7xie+kmn6n5/r9p6QwzOdD0ZD7Denu4Y3W9N6y1y2B5Ff+Y
kM6QgutpX6X4eKQbwXJk4giBmJOp/dORceaKdGRwu1D1RMCVGiUQP92hh/aL7QChPTa7Yle43qP+
4lLCKZ4XO/H8L6Hyx0kpVKqii3gGKLLHUgwnkWST2e2Gi3wlZ128WM98lHaoE7a9084Xq8v21hS4
5TPB1ZMewfXeqLs+ffq/eSXvu44YQCVjSTPNb/nJto/2+N9tEysBKBdUkiTkpJrTY6V8HY2H1SRy
8e/jOYleJsAZOEsv97DRmkhWQTXqZcVD17zUZHf79y/mHCZQJyi/ghpPTnXsfCidrMUZ0anpkac2
NbTkxapebbPaNXZ2GMb287bFOZSurp8zi1IM1Lmt1kSHRVugSe8J5bFWdlb5X9itBNvixj0zJH19
TtQoxVAhaGbdhx5UomaPYdA1nOCiN3jvg5AYjeYr5E7KJyUxjRoHEMf1lmfjHsILJY3VL6qovW5S
V77XUg4MANgMe0LzCxz5l/Fg9mUYlnkzO7VrzQ8XsiYk6NYUBRajAgSQSH2hAqTJNJMKqkmRa2Pp
Ijvzmw6An6zG3d16WrRDvYkqZfAPQfHHoDwLHXclYKMcButy6+r3DcSOyp+q+6rZK3fi4vc6MyS9
miPFraOxnj0Dm4zd+QJcbumnrnlkWsH9/NaQkAMddV+gD9ClRP1Eir/cEVEk4g4pX0FjD+MPd7Y3
BragbMfoQNO9deLBfXL39TH0idd/eWkPvZ8drG0dFBRL7qH+vrIlrlvRuKrPfpMp1X8rlTeNYbeQ
5H34omyiO2PXHcqn7APEdofpPvlg+2nzlKrUeqwPEXRJkZyvZIbX5cr5J8xjNhBJhLaerCORNhUo
OkjfegJ1wTtjO/qxD8Ghwes2GL15NKi+jVcQFNc1WsmmfrlrRBaC+8CFzc9o8sCq96E+ikf1S+1/
hR6OLzwozvvxnXnAqu+slYi7nm6WjEvpESdGQkgxwOG7GTdTbkLhpVvF4wF/tLZ4xh6ze7CFra3z
HF5X4Xe2zlJqFOF5G1YpzKJP6Ncbi4INO4VsR/vjWL+aDy5VfPvk+Kqvb+uVQ+r3uM8t29Ip1Yma
q8LAemM2I5jou/MwBp/PNu0D29fu1Ef1gXjG1vQFTT9e+gAZ+hpR7uJj4DzMpHRqKLqG2yF+Asi/
NYRYt3me6Bgo3u+tVwT5l2rr3Bmb1RH9xXV3QOeEFiqGvORsGBgI0UYD1t2h4MsDXAp4Czp8MQKQ
fQUQEjwkAtCopPbyIESLayWNXMoXjDPr8ldvM4wnurAe6iY1h41OxD9YMEF4YKB1BultecipUjKG
cB4xI50lHtDGXrLa0VhaQhOgKgA8IM9zxbitFRlPmAoTLeb//XqHQ7r7ROQcfhTvFf0Z7aNXQeN9
72Xv7toCLl2w57aluDFbzZi0ELZJOoA7xYsKP0bpABKPt2+8xRIBcHgaLnEwml5JENlD06Q1RK89
o6fTD0LbWeL7e4R+lfWUUavxoCDrlV9RIOFUbFdPpaXs6Ny8FCgQRWO5Pc5rLKj1Y/ySnhLwm4Iu
BlOC1PXS7wYeGvnDfyteL70VHczhQvrGAGpeng9JuiEJa25gebV3J6Nu+tN2jkP6murvieXH6d1g
riz04p13blJKOB1m8BjzwK3XMJo+DTsM5D2AjfFQ7dMdt6gNLed7K8UFBEJodCWTDaa74zf0bm67
vhDUFt7GGI9BjRbvVSnzCJs2j8caTfXRfitLj+QPlblFTRE6bCDWf3DXMtOFD4zK9jxPDtAXdNEk
e7ou3MLW6sYDSnDYjgQANzNMBjyEoDZz27WFQwcCbPP4OAptliUDpTJWscFUQa2OpnvgVuI72HNW
sqlFb85MSB+xYANSbRDkgtKtpl05+R1/GMT2th8Lex+aInNLbRaLxgTnZZpg131isApGJgOl0Cjd
9HAHmlrh19t2lkqvsxoPZqTwZtBQero0FGm50Sp910B1+25Eegi+38EEMRqNFFC67N3sVMUvt20u
fSMXhPGmASQCAAmSb5GRVEk69I3XunlQhNU+c5qVMFiqc8GtPzb0S7cmK7aLLIWNtALKBmSQRuOV
RUU7I2g6fxI0mvy4C+JoZfx4KThm7XkEObAr5OpKIkXFiAusiCHuw/AnG1/K/tft5VsMDfDuQ6IF
mwrgqEvX1LEUhRiGBtxWrzXByKIBrtMEN+z7bTvLrvyxIx3LccHQDu1gB3oTqXFv9vfaGvvj9bQJ
vpELbCMqwJjogWb4pS+Kw7IxVOfoy8unKQnnQdfyvZmMHjByM9qJaJowr10Vx1KL9w0xvhKM0frF
FOXPt739jU+XEkX8FBAb6Giz4KaXllUzoXivpWPjDdkYZbQlTvvOyzh6dLKx+iHMYtRBl1Y5OYUm
XeoPbeHex2mMsb9eSWsPB1qxwx8vtwUkC4CgQV5yHN2WO7QhdlRSBj7miGA6kCnVuGVlVx+rOOre
LFu1G5rxCkNbamSxx2I0rf8iNyUfndDR5xyF884Ihn98kH/0TyxMNQRwQ0d9hBRCpycPZT+XrMJK
uFSvBxZAqaT8xWMFjybX1dVNBBz9o1bUeDnXWq/f6X3vrjGu/YaYS+tHMB9sYh4DWnIgR7/8lFzp
JuE2ovEKWwFT+BuWeAPZi2Ai0651NWoIcOYk7DOyfql19wJSIBrryQcuDD+3gEgB6rRovqV6RM2W
Y/hYQzdt+FtmCWiNz+00HeXheYJMCrcMABK1tvCN9Y4dONApZTnejc7H7VBauF4vrMwb+LzbOrlF
b6mwQtqK34OypYlp7ALvSlWbTXu1aNPnFEpRkQOkDITEHm+bX9y3kFMBdQbAc1fZHAYRykh1sW8B
DDlmGvDPSnEMo+gfrkF8agyKzdLqGCe69NIao9yukqnx4t55qNTBx5h1jDGUVZ6OhTyNYB4LdQsV
UAY80y8NTbXGByefzzsi7A3pM3SnhA0qBYB+XpoISeMUlbqnZxqnttsWG70votfba7pw5s5qcvON
gjsLkjWXv6EeRAKdr/mcQr409L8a8AuY1mZc4w9dsyNdW01Z5JUBkLKn6VlA7PqoWuF7krl3HIrY
3m2fFupPcAZ3vgvpnTn/vvQpDscqS+YwbUqUC42XBCrY0DgdOJSVRHDb1pJf57Ykv8wwxltUwJZC
7kizteLupEbHzFljOVu0g/4SEnqUCwFKuvQpGXDCT1BWgSqfDv42HamzpbTaL2L3GLyxreLttl8L
qQxE2dBcxDmKg1omGSjGlE2Yo8NWzzGHZvDnnK8Vyha284WJ2eWz02TozJoIgnOV1yVmTLWAaMLv
hvYfjkYMy2PsEVkLxlmllYuYq5Vi3s5m89nkhTeGL4ny8/ZqafNWvbojzoxIYZBHsdUC39p4tfO7
76KmdEy/FOpe096MbGu5I7AbHu/ue7IFQP+29YVKMhYSbx4VzEU6pscuF3IC1U8BDBxSaruljrmD
aCe4pu9TFENjvx3WRNmWbgENeTXQcTMiRqa7yQfwdIhmDvmK78PE3Grj+A2YikMZDUfTLEBWYu4t
g7/f9nIpImeOJoxgAvWH4/LSyyqMlNRu4WUygl9HL+8xafv3J/88aPY/E1JimA1JbthzqFgqexrU
/DmJZ4Dr2oznUuDja4FwDMUr05LVFVG7SqFhUOAsbIgPVa1Ar6Y9yYV/e8GcpbjACwjZwKyeh1Hu
yxWrHVRkdbNsvD7W6pJmBB+MNiDJ8dU8baxgiC07cId6fAGZ53BfZVnqZ3od4l9S8CMpU1knqKPG
rU6Tsasd2o1N6atWowiviRMQRkK27aSgALrJJr3azrQHFQ1VdTyGgzPdmQAlf4yTnmBynIT1RxeS
fOPGGihDMZbAjrxtpidi8uq1Tch0NwDr5g9dNbkUdRMHo6hTh/+rUVUJ6ABtI7dohOLGDwOqjcOm
1MtypxQa8aMxDh9drte4K3WHB5k5Fp5VmcPWqEcCLS3M46ClEj+C+pkFqlaHkIkK92mp6HtHsUBz
PxlBUTkimHhFAFMj4oHo6oTBD8U8WjVeWzTO+jLfGEWqPhmjXYChczSNnZja6V00tpZT7iTVozGh
P06zMe5CCmH4bONa8fA6ZqO27es8/apETPNEz2xgjpQQwKfbX3zpzQs8FZIKHHQYVZUfoDqBwk7m
4GGoOqZzZGFd3fe86fYQgTbfAW0LE9oU/ehXyujeg8I1KeiYiGFlGy3dVWBYRB0GqQWIqqTDEASC
iVoo+BVdotJSDJ7JXwx3I9qVfHDpnj+3I8U3FtAQY47qi9tEENsNSpKChsiv+cswuCtLu+aTdDRA
DzcbuhT5i5oz2oO8KAbWOd/U7Ur3aNEOJOGgu2vjISif5X1EOkNv4ZPRxX5Z+I11qkyXOtrudqgs
nabnkSJ9oww9tYpb+EbIv45j6jynRb+9bWLpnpjnaVBRAkc26KUujx+OZ1xrogILhJ/mTT1I30qM
ucQgkFKy8rPEGE+YuPvKXmvfLoUF+EhQKUPoYXZx/udneQUhXBmMeQkL7agzr1QiqqPcmGQ7tOb+
ISzObUkls7xPxtwZsIwV2M8pJF/zQLHV1y6rm2dA1Y1/2Vln2boU8VFeizZzUDyzSPhp4/VLI0C/
2iZzKS+d59vfbzkU/zwNpJAXYEupQTQ1p7aQlIxoY6ebSn8N47VFvP5gGHiecRdo4c79HCl/aRiE
P6HZm3tahrI4fzUAXomsZ8U0UCRc4Rm9dgoID/ikoyiICrkcHCzMByIyEwmSCyqBX4rm59NjP77/
7dKBZ0SbKTDANWtikOAyBIXFQYFRWjOJw/iUGJ8QjDtVhevX9hp0fCHznMWbZlaKuaZ69YiszcjO
CwemwPzjj/3dYKDStCO4Gs2DZnnjtLFBmZDwr4lzwL37936iKIi3owX+L1w4l36SHv3nakBSreJG
jJ2t4+4xYY9C0Jpmw/VxhYcI0BhA/Jsm9rYUIq7BsooIGAKtuSeS/n6MzKfbviybQK4EUkE8yWUO
UL1Um9i0isKrRbRHJoNOxVD9uG1jKfpmPRPQ0KEyfQV6juKeuWYIbfPJ+nRBauF8bWpodvAVM9cJ
pjp/EhWRh0gH793lZ4n6JOXAu2K1zENZk1NuOj60b1c+/poV6ewDKxE3NAYrQBtsJ9YcE8v8Ly/y
lVt+cc0wVY91A20NGJounemYlZBygJnI/sKKzzELad36q2K6C4V1LNr/7GAg59JOZXellXDYyYrW
V+rtNH4zyrspRjXPTqlF7ktMWNde9vc4oEu7UmjrNUE2G852zW4DsT6vGAguK3czjOguG89Ipby/
jkKi4gC0MRI8ixRLu7YYQ9aNXYocmZheNKKCC/RRaLyH48rTe+HTXRiSbhAb8kCaIWCoNbL8BU1C
fQ8mwfIgmupb6sRrg8jX7x0VzQlo1hNU1DAGKvnVK1Du1QwcEm2Vvqs1iglR31Mo0VHkoycDxAKh
qf/DWuIxDLYHgJDcK27J1NEUlyV9Adix7fEB6OvYJ4WgYf3X/RfM06LA+5v/FTeX5BwbeFO7Do4O
MPXcuXkRU1sDI5CBZ9LfR8c58YNkiAi1GngKjwRYLJj+OpAnI9uwZg3zu3RzXTBMSJfkGMYA4OUw
FE6Fn6aTZ/CgdTa28Cr7TkMBpYq9WvFb6Er204EZK8G5cHwRHbp++HSY8rPkMkZBypkXFAQXBEpD
mpJudGFuNL1cyaIWkptzM7KmUWj2WqZkMBPFwGKF37hRv5hq6Xe6tiurtShZtDbfkDPNKTi+pMOS
jfWocHeCU/healUeVPOTsZ/R0PoxRjNvR8rCjYkCOerwII/C3PXvD3yWaGtKq4KLF64ZrHhUcuPo
1N9vW1j8RmcWpAOkVkUT5QQWnGTwCsAmJq17NtMsuG1m0RHLwkChQRARprRqHStEPqgcB4cbPanO
+GKwlWfdcrBj2AkU9xgeJXKtv2T4n/PSQrCP4XM4sxaXrw4YBsyKui8FSvvDk2OenJ8q3pVF3m1v
O7h0EKMLiQLonHugNH55txVmW4eWEIWXuA+JjZcR/8H6TahOK6fh0glsgE9odtPVMaZwaaexcq7p
DIS/ieGcoF7hj6VNQwFIHMm2A3plLF+7Yxagf8BHYToafSEIxKDmcGkzm3hR8LnsiEnRDzMa9zbL
+29OZhyqzjoVfWt7kxm/2o3zzPjIqZXG2r4xuXoX5vXeMhsjqLoaLEGa8XZ71WfLl0VhdKlwvMyD
USB0kutvTWVpnAm0whqOLmHroTob1UGV/wwxkiLIax+vxPHSZ56f20Di4EmAr3C5FJgXt5jdRIUH
dhEa9p+Og7LWhHmDlc+86NiZHSnzc2snVtxSAVnK8NaNj0OxV60Rzc5dRU5aFVT8H+4+gB5QTZp3
DyrPl34xBK8S8hipuZugmAQmC0DF2kZbcWvptDk3My/v2Xlmdl3Sai6WzyaP3ClpB50Sl7zeDoql
LYKKAT7THK/AU1wacVmbA5nLCk8b78P4lDcmdZ0dMD1dsYnFvyzcmTHpQ8VqU7Z5luDUMVVa1wed
bdusWlm2a2J6cDMAbYVn2cziZMr1bHCngT3HwNlW1y21YoNyG/QIqPxQPiZ7vQwDi5sAtKNCYiWp
p4FY1SpOKWS/BqjoDDWntfXLqtekHZeiFOkkRtCB/8HErhQ1OOZDnsR40BWd44OQHzv8V1q121J7
KybMkpyq3L/9bZcCCGVPE3RSaDVh319+28pROvA3Zvi2dZ7sajUzgS+Jx1NpZPa/mMK6I3snKtpb
0qlnIo7CgsC5splORIAacVRfbYe/3PZoAUmOwUJYgbAIyMavZ2NAD5YD0I4Xa2FtnTR+Gzp2aoef
IvzP4Hzvxh1a473qgQfwRWPjxtKbyld0lQ5Wvza+tZTcnG8dyee0jVqoN2DrCNDiOZichcxeXB47
9qYP/3KS/tk4MoZ/ALiOZxFMRdrXyt2N6VOjv9bV/vbqLp7XZ1aka9kmPB1bC1aIuyfVh6geoAky
8JXLf2kfzFMmMxZOBW2pFJVmhL4Wy/EKi4zIJ/1PFUVRWHNa6DwrLEAP2HPFWiK6tBUIyg8E0CeU
weStwJJSzxsHJw+y+A0BPidBjd51nm4v4O+ZFfmKPTczZ3ZnR3an1UmvEJhR0K1861NrANCqZV2y
GSxHvJgQqgsDTKAXFgX8oc/9SiPDd5xVHKgOLYKmnDtkioeUQCufXV3p3sdeYzPXKGBSECQA7CcQ
MYhISVM6n7mYyPNgN1mFSoDmviRhQp5GG7PxQx62X2v8FZD+AT/3JavdcdvFwDcGkWIOHRieILFN
4w4kU08NR6XLx6ZtRy9J6tL1dENNAx6PRrHhQO+0gdNmNuXTZPht41SPVVhPOQD8GZDKfdU5njNa
VVCDZC6POqhAtmZZYMg77isC4iNe35Om0yZq22Pxn9I77ItQUxD1MAf8xhTS6XhVjSZYdIq2jnrP
TCrdvksHx/B1J1JfeD2Myak3hf2oxTkZN9Bl5uiwjHr2kOqs98H7Hdk0NqEXZmYgBoUSpRq+xxUZ
nVOcgygQeDLDeUBPuNnHUeMEYzIgOxBmlahbsyCd7RGROG88qSF+2vdDttWargxy062KICFdC4ov
ZvIDSIvH76EaJ73HR6XaxJZeZSsn6dImPA8h6ZpoJj41Q4LtkYOqqg3v+/DZQdHHTV9vx+pCcw79
MJCLk1kiAgxjkqE2Uc1YmwuMYnwoyl3sbBI1EPWbCzXKKjmEzt5QdrdtLu7CM5NSRjNiSMEpFFRE
GnC0V3oNCGxcPUXV9PW2ncU1BNMHeOZAkYE9f7kNSVtPQ5HBDhrEOw6JhbJO3hLDfq56vvK5lpfx
j63f//xsy4+i4EybS8GTvdPcT1U8dSbzhPvdrDbTtGnTp6RZk5JYeGTM4Dowf4BqBpmEK53UIDON
GrCHo0hHTlH9WPJTM/6I4u8CyBUrENiw7BX7nEJ9EGOXtNR9ln7pss/by3x9kl/+Cv1ymaEW5YZd
jF8xpJggCF8akfqFOnrhPN31ETOPrbUjrwMIFmfM+fzCR/ld8ruwoD/I4q7wUoz2V7USmMzd83DN
zELxFXaQqYHqygblkswaFPLBrrKpxE3I7ReTDE9siJtdF5M722AlzfWUe7GBR17Hmj0r63rjAlO3
ElrX+YUG2j+MFAFGCQ0XmcRqAjK1YnMllrXtCblsvA1zt/c7oXSUTALVWCvW//5UmD23sbgaMmf8
gMtvGmqgLddSGM1rgGF/prGgRoMvqXxV8u+DuIfEpJjW+jaLn/XMqHlpVM3DLGpMBNJoTbtEs790
cR+UmLu/Ha8LexXOzS0IUBpDj0yueqgQDglLs0U9ANRseX7fkNcc2UaOSQzAsTZ5e8rDNf7w67No
tjkja7CkuHulkM0B1yB9g5Bt859Nm3oJZAVCjIOtYb4W1/DMjrQZQ3DvCPRicba2d2X22eUbja+k
N/NnuMxuLl2RYqNJSA8+SrjSNU+TWtJRrAl4rC2WFAiu3jpWXMCJFATruCn2KXOfnOzgQguD3g6G
xcPrbL3m9Tw7t/PKTdBigTOF+6A4/ymtTadxb+DpEmpHroW07fQVk0veYUfNhP0AMoKL6tIkMep+
5C4qzHpn+nH+INh9ARS5sSb3vhQKZ3ZkpSEet4ZQY9iJteJga8Wmw0j3lEX+7RVcMyNH9pgNZq/C
TA+5bwKJkDhv/CpfFZqbI1cOO5xEDhjoQTKF9OFy2XjNKwacdeFVjGMIKOKhGehdzwQwjZ2RnyCU
gpqZWyv3QIgNGwMkNN9cng8HvQWdM+UNiD7/3nPwCmJI3sC5jLvo8hdVA6kIU8HJG9mYQGjyrPWi
moebvtJ+/r2lc9/ntTmLUsdoTDwT4LsbDi9lqP3XOqbvlCvP6qW9cG5F2tha0U6VCPElHf5Buopq
JcTr6iegHWJ1Qur5BW37f/DLRcEJlZA5eZIsRhVLq1hHiZsxNwySWrXuSlB4oreZWSsfa+nUmufv
MI6PixTJ7uUSdm3WAbYOU31vgOmnfGSF7d32ZvFiQTcMTymk05i2l9yJwzQB7wP6HPXY02geStrp
6q4bAqPbaORRt2Pa9X8NvsFErmaAqhzlLqSAkk1FIaqoRhS3MSEAQBboQiaxz01zYxfdyte6LhLC
FMr0gNChjQ+49+USOimpm4npBTqKOZ0UfxoiqtlfG/1U8Luiebu9mkvH5Lk1qUro5Lyb8hzWYpSN
3WJrqB3qKi0t2coKLkxFzUPN+A8or4HilUdplKnJ2mL2S1iq71pdYJDcZyBz7lrFSxzN5+IDOnqe
qMdTmDlBmIiVyFnyFT8AZWQwYs7Rc7myeQ4M2giRB+jAtUGY/+jd2M9BXK4StvINl/b4zB2KwSsy
j1hYl5YUoN5sooDemyTGAKaSiTc05JqDYZnWBFWZLdoHi0UctDZoT+I5iBzxH34CpumQCaE7Pcfu
5U8As75bgFN0hrQ8DC4PZh7m7tFyj0ay5yOjjtOs7P2lwEX7BzLzGF+fuzKXFl07GrU2Y6U3ut8n
DVnsYw4y9VaLqTP6Ufv3kx44RVW8S+aYQvtO+pp6XVZQ5MD4gN679aEWpnsHGQ0A1EYzYRsDVZBt
17ntKs52vgHlGxLDuJCbAP4UUjXSDWmxAY6mDqqvRUgNg0Mg4aUmdCy+WeKBpZg6frDt7VR3we2d
Oi/ftV1U02yI3YP4TVpezXV6MwKLldcp3xVTPxSojhTRWq9y6QBHwo4aBQDqBiagLj+iDSpt3QKB
sOfoMW3Etiwfx+TJzlFT28b2Tm2Puh5MzPQ4cinta66u5DkLDYXfnTwoTM8vbkxzXf6ActLUlCgq
wLbb9tn1+GY4aAd7X1BzFx4hEAhCDfXg7PXnv13d2SygIygIAtQmvxx4FA45N0zM2NTuB5CCO620
T25srbk3r9/lV7y0I+UYmlW6dZPBTgy9+7Z+A8fm3sbwZ6sLXGQAzCtbfehfWgbWOt7SqmMo0GZv
t529Pp4uf4T0kU0n1xhXMTxsCeOhD2OPme0mycyjYkcQRnc36Nn4JczfNnsdwZdm59g7y6+GVAen
bg2zaWMg4zdopTmbfI2BaM05aZ+gZNBFA4GVJvNcuDG+AfhvGF9E+D1LD+G49ra5vlUuvZICVi3t
tI6RO3qNuYnB0x17BflQ1wjkFq1YkDCbOQAxxyt9siKLVZx2GLyBQIE6bqGrw3sQr3y5/YV+j3Zd
heeZGekTicl18OiEGfM0fXF6anwCxo9c/677sPfdU/VsIxn5qaztiuszFWs4v9oBUZiBuVLOwyKn
dSARg92HOWkTINK75pdj+47+MJTUyfxxQLVtd9vX+W9euXpmU8p8oq41HFHBpjYGafJrtHo6ZyDJ
fRevlVyub0ZgdGcIF+bCAXaWgcdl3Dl502LTW+6pKU59fGrMh656N6anwVxZy6VAObcludXryiT6
ErZMDK7G9qYKfbOsqML3t5dvzSfp+mWayUobU8CYlM0wEo0+QPkfs/UgKTpqF4Zn9+7mtsUVzywJ
pDnxqK+baF7F6qGMfjrDG5sSStZuoKW4QHqGGRYUrzDFL8ViU2QqVxzww1hOSt3s3uZ34NukoM/D
lNNtj5YOxHNT0rcazWwsexum0mQflt9VZ29FP/9vJqTPVJQVJi0tmODaiL7Ko1L9qPGEuW1k8cv8
WTK5BkJa6FqG2hxzrDfR2SgaQI4tIH5C137QSLgmDLcYewbGZMA5DGyNXNuxu8ptoOQCe6P+PiVJ
hH7A6DdcHNSsoKI1Pmzy92BP7GFUafF0QVZ0lSAQ9G+ihofg3SgbIBZxkYD3NfYz8+Uf1hITXMgw
gfe8gjxHpdZgENjB8G3B9xlKmGgzECXyqjUylqV7Eqc5ngdASGCGVLonGTeTtp2wiPXwva0OQHhQ
o9yOkJhofPQitXEl2Bf31Zm9OYjObv+8KiKuj7CnT7uSU0P3o+6ro52K6tvtFVxgfppHItBMwASG
jee6vIN1xnGyYwn5idyjFqF9pLtqx07NXfamea1CQXD1CJn0n6TfpZ9KsGJ+6TI7Ny/taqONW5XM
5oegvO9BmoHq6md2ULbMb3dx6d02d733UGnBtBMm3gEogqLf5bLquQJ2VJa0HrglgKDl3SmcfKGv
nPaLVsA9jIkuLKsj94IgXGvpYkLprU52o3W0o7dm9BXyftuX3+jzyzvZAM0nRCVRswV8R36hC65N
Y44BLlD5KZRtdPx3u9UOxr1+BxbOiJbb1qAqSlg0vnP2zIeEz4H59coj6DpS8Sugkov3HXCTGEyS
ltQkCXSV8bczsBZOvqLRvAri8rFqViJ1/kNX7p4Zmlf9bEtwN4rRcIS7o/EDzET5AH2Wz5UlXbMh
bQZ7UN1OSeGM+tQda8/eu4GxHbCszOt2fRBtY6/apNuCIkfwk421V7fuxjytva8WMksDhRdA8+fJ
lPnhfOmrKaaQq6CO8aL35gc0q0HK9mBvI6r8dDbFDpQpJ+1OrMC8F5C3l0alrcgsMjJ9Ntr9ALLc
d+i0a46Mmvs2UL4192J3e7GX1vrcR+my1dxUjZUB5hJxBD+DPfwo1xALa+soZ0F9pet1O8HGe7V3
Tw7NnxSqqTQ8fhCIPnUn7fT0f3LKkuodI+nTTp8N6mKfWHtD3Sprmd31VXTxmSzpUSzy0gnDDCac
F+MD6aNfUfZabJ2VcFiiKT2PwSvqSBUz5b2Yv8++KakGXjxPC7LAfMVe2JR7EfS7N3dT0Gib0ZCt
Uobq13nLpZ/S6yqyo9Bs53Dkm9CLj+Z9FyRf8w1eV4fxedh12IMO9qK6Z/v7X+Oj/gD95Q37DBGo
a8rrq2shHXKlWiRGiPoY9mO/Mfz4mAQFyPIDsgFd+Cekjt+VbXL/Ep+4l2zX3l4LVZ7LlZBOPmIJ
y0rnLyHu7E24dVGcPIiNBu7An0fgb35gXP7J3ZGVt9G8vvJ5i1bSfLtgAApzfpdnUKXUQu00t/Ec
pm6zLj80UblChbt0BPw/0r5ryXFdyfaLGEFvXmkkSqXyvl8Y3VXd9CBBT379LPSdc4pC4Yqx9zwr
QskEEolEmrXWIjiPAxg4eWKQUR4GkcO6jsMUp4X2ZKO5V3RF4XLCkLhtsTkWLh1gaUWHeiqi0Wo0
fuZJiXxKaaHZNDEexrGzd8RQNy4S0RkF8IaFmg6QhXE5n6+dPkc24CHYew8J3SK+WRxzPwxBshwS
dP1iErnMNxyPKOZYSeRpniJqyHM/sNdR9RJXNJho+mMgjMN12Moliw4m6APZ6L0NoDT+ckIGOU8j
9qDAxNBVHncPZpmD246aT9MYPfTAgULK/vmyXxWegbVQzlQwQEObUkacaMXLHbrsfLO0P+xs8Rzr
xwx2hzxOd3ODo1HN0r1ZtTcYk9zL1rNcAM9aH47EsHZ1Hj9c/iyBZSF7j2FIlc20fXv+Vkbc2EuW
AkBUQiPOdQb0Tqv2TTzo7a0qiaDzB7l71LmQ8lHA9s4/QcCrJztVjdg1yUAcApDWWvKVoXbrdN6l
eNhbWqVgQnZGWmh5IEYWXFZVeFZXu86ZNCXoo45KbIDSLbuob26msfaqhG5stNC4oImJuigej/xz
BO3aQKab4BLK6YfZoZNojj0580z5bpnC1pLcy1oJNhBYQOydysaZAd90flA7uVnkzIZWRfneaWRn
K/S+XP6QAUMxxhYKtlC3lTDu5qYAAbToAGFRC3QXkod5i3KaZyZXbXdQUF+7rJtwx1biOLfXoBHP
aBos5RKh630YgwzQwVMqbTwAtrTi7ukeMA7SEMEdTCBYkbSfoPiS5J9K9jrYV5b0eVknoZtb6cR0
Xj0ChslpnLTFElaF6iJc9Wn3GU/kUGAu6f8mibt0W4k0qcxe/Cb5UwF8VVLdvH0iwKe6LEe8SxhC
BKQD6p98gR6QAbqVKQ4yC5ruou3vpkPjRtLm4WUxwtscvvo/YrhdojhthlXjDqy7XPajKlXCeYy1
4LIUsS18SeG2h6QA3rV7KGO2J4Bw7TTrbRgPdbcHICS13y8LE9sCJsZstNMi08+dXTAPL04kwb47
WwLLHN6DmBvTAL6UEHUjUBHqhQIxqrXojsKj/tzsqDkpWgQSKSQFAQxkPmj01Zokd6mABqN4ylaz
mcgrIS2NPk9gEqB4yi+jhnq0kcDVk8Zw8+amAXRdVd/Pw1uj/2OYDwYCjRwd2q0xB8c3JBMdIT7w
l5ARiRUjHJoYcbSapXtSG3cFQKSeLu+ZyAwBK4IiP+ut+UZKOpCq0ssuBs54kwWlGt/M8bS7LAKJ
P+wGF7kCGAi0pGCuA+o+D9WYVXY5G3neejaSW0cjy5J3KwYdrNKNaBoq1Dx/IpE0BrIWVwcp1cqP
rrJNb9Ci6nGo7eQpQifrfTyTNsiJBB7BLDWQyLGl06g1w03fKSNxUZzEMtVaTj8mu2zf8mLSPKNV
6jfgyNuJNym15EV2Nf2SJcl4aDGTftMUToT21TIJlSGefqe9WWo3U6Qnh9hicVqxyOYfc+qq1teK
RD3UyyQFY7wUh0VOrNLvnNyIrvQ8yU5GjXqCW06lAX6MoVNnf55mEwwKkg6OsdysHBVMbiqmZqOl
1JMA1FsacVvZavGMGJMxKGRzCPCSHP4M/eS04APO0BftZL2jedG4kMOsaNNVpkjlqS3K8cnOl/ql
legzUFXvIGoIp4pgpn6Wl2VwO8sB0leilmg6i1Rthyn84kdvdba3KHXx0KM+Gsato6D/XAXOHplQ
MQZEbNrUgW7m4+DNpWwCRqzQAjOTs4NSEDUoFDblrk3WEZYkBWRo2oPUDPRoALbqMGNmfkDNYUow
dgH86o886pX4qBdL4eGra/vYdGZaBVRvLODOJpPqlQuW3EXIFsFfEBmsB0WTM0TouX7UmzRD8Jrj
9sK8/UtZN7PbSY6zm4YIUJ/UMnvX1lv5x4SBDCAYFdVs+roTT+ChwXjLDv0BWe3Reogf+6Xt7Mei
mPrZGwyivpKxK8Nan2rFMwEWuRsVZf6UrRhoQY1S10EJZLjn2cGe+QqJzAoNETpkqo2RvOqAFraP
ekydJ0TeZTh3fatGLkietesFg2iOC3xf0w6J0nenSQVD6rFFeQF0Fgz3l1AZFH6VY0eGC7SgeXAr
4liL26c1MjzaWA27nhD9JS3jHAQQBSFHqZTlsI7yJpwocHHsZkHHKyZ5dDybctUibh5HT8YAHoth
krvrXgMTWQJPdmwTQsNI6pyTNhapCtlxnvmW3MVhBw6FB/TkLwdtREEV/aypElRRl+71aQFgUu0M
wOM2jDH268IaDkOToxlnSicQLgB74I+WDnHmtkOK8GJQJ/BgxlN00iSpeJStavwN1rc0mJ0FrG5j
1YU2mtJ+J9IEFL8ps5ernGQRgJkM7Z62iuSlJfLgrgaddwYdQDCzSHHzA/PzqepaZR2/q1mGWlad
1vZ4FxFSHpuoAFKPLXfFvT62zmOn0viu1Mj8Ps7tbO3kXHP2y6hGJFwsqT0lSmHhAkTXUlB2uXkP
UDS590dbKpRTJxf1gyF15EqVzOxPZSB4wgSTgzKgDtzjAHO1oBI1c3sYH7uRgNICwLNHc7FmH2jc
GcgxFWveuLcFYxt4GGOgH6jlSDhikuH8ghsdqzTsFmzXoEOUfWlBX9IEmnjL8R3TCnDrPRv0t140
mCOE9+zd/PhrjiufVNeAOf512YELmt/OP4aLVVpZrts4Z3dSASjo4QlQOX5m/ZgmzV/6+E9FP2hs
nJII4VjXuelms5TwqbVeDe7+LRSpsMnEEvhjdsxI7/cUHA2t6jWljok3JdSBQGMWaIhDORfj2K8b
C8AiF/4Cw2YgW+Gw9ppv3X8SzQCbjwvMbH7lCTqy22SnkfZHX7xWMibzm6FC53QV+0WduE49bVzS
gsAKI6ysyQDj8Ri+5tQHf7k2FRaF+I7eGhiPx1E5DuRIULHe0JSVob9puhLFPmUVz1dSv1hd34AX
qKZ+6gRyRgPkN91G9ubhxUz3U3Ls1Y1YWBDNMapyvC7R26gj6D4XmmPcOEI5D+EV7kFjGV8wEhku
iwxCQ2J5dZM/SPPPy4oKIjoMfAP7AziweNnqXKyaxJK0FD1Epm3qjTp1YzXBcP4hKoD9uL8sSxBj
AZrVRm5dQVQPHr1z9QaStHqtzUgUaB/oSXetzr8sQGQfawFsfVebBjeIfkIbAvqOpuAu08sbMkZv
RZbPeC0VdEMcMzfeRjBZBRBY5D1Qs+O2SzcyXOHGgu0aHpvxJcleY3MjQyhcsi8RPHFiMktzLY0Q
MWmTb05Azdpi/91QwuQMgESLPpoqJPTNL3sIe+v5X9SogR6JChha1+E8MEt8vi3aIhlzniuIrdOk
dO0edz1gBiRFeSNqfRqS7n5JErem41ZHg+g8oc8b9U5ABmL2j9ugXCsAhSSrrTe0ihuVv+QyQMwm
JZgxLJ4meSPfILwecE8B4psl3kz++ErlNEuYU4F7+kF8jMIUt82rcoMo6lB90s6dN+SJrB0TUsC7
sTBWgRN1vqykp32rsasxV55oBfzeX5J1NW15QpEUDBugax54+nD7nJQ+wYNP1mAfGbltG2+OJpdq
CCH+eQOehg7nLznc2TVqpxvTXIY2YFuQKytsl+JUIVAtiLxRsBUdKmC6gFIDaHRI5nFmMUnNaGQJ
zALhxqmwl9Ocb3ly0akCKhW8Ansu40F5vjfzIOsIFWAKmN2O3cEkGEWf0giwLii9X3Z6InYL9KHj
bCENDehwh1s5PDeoZJQOopJgesPDB22+V92eBrq3XNXgUjMfo50VWM+ov7tz5TZHspGEECq7+gBu
PUenyYvCYh9QAHJ6OhLyO99C3Bbl2VdaYnLkfEUd4JNM+QIhUoiwnwbXZdD9AoHbvtiZh+ojemrv
xldQiG80ZoiKz5AL2AzMLSFHxed9DUvvGyKhxtU27o8lBMdK+iNRvPjwSGVXDcvc22w9YcbB3ytr
kdyGaiCWGfMIqsrecFDCuPfNuwEDrIHiSe9mqD9kR/VGupPDrQquMNpmkA/I7TmYWuELUqpRz4nW
RRjt3E8n9RkppMxP91GIvoI9EMQpqL+a/Xj1ctmChedxJZX9vrq2Z6XoqZMx1vfpLpcNN1I3plaY
AX5f0C+1mAGvBCz2gLdxDAHNCah7w1X2h7ykOwdTW5+XNRFeAesFZN50JYkQs81THQtYgjH1pnsj
pzSQ0Fi5M/bOsdvnr5fliU/el2Kcm4mTOB06oFCAf6/xTcVwdUDxFOPTZSkCCBkNZ+BLDGeQeB/X
ljJATOeXN4YrezR4w1iTfIge5d3PNkw31BIMh50L5DyKbk7pMIAH29M+0NBbXi+yp45u/9Y+gRtL
21JPFOsjwYh3hf6XhZZ7Y+pGpWQWhXmgg797a/fqO9pZru1b42hs2YfoNgWsH1aTBfh4xJzbR5u1
1FmA+OEhs/agPQ4+Oh27U/ZmH5IHzKH1V/au+5ntt/irhQd7LZezS8zvaXmMkqinfORB8kL8dAIy
pDs9oD/b8NQb/UcmuTIoZbcoQoS2YwE/XAdSFlre+ZvQTFOaVKB98PpMpmFLciSrjW6efSnJpENS
jVB/oSgE1ZpRwq/aeva4ULl9rkZMk0WlMoWVtpDruqnlKrhs2LrAL6y/jbPrbrEbAtwE+AUyeCqA
5ypp3F0WITRlJHvBOoWXHetoPN9xKmdgVrQtxDWLjhyg9qjQ91FNwrwcvJqgu6D8Xdfy/WAkG9kK
sXL/FcyTRcPc7TadsfBRpuxGK9kRpdhvKCc05y/leGaWxETmj43Qe+OxPmHSFukXXJPyM8ga498n
6Xr5WfyRXW2rOCry56s1dViefeVlu6VKlNo0wM9M5JeuVsM4aveLhR44Swc1KI09m5p3ba2/X9ZX
5G7XcjlHUWgNOn9kLGkJOvbiF5WOVv18WYRwRXWMwimgF1EABHiuGqHzZFsRVrRERwHyl8atiX5y
+e2yFKFtrKRwht+nkg7Sd7Zv6addH/qtlnhh1MTG6vA4wSzht7l9koHaOI0RNWngNAYILHWtG/mO
+uYH3TmHPpy2KlNCjfDERFzPZs7+Zs5WJrGYBGF4hRtjUF+k8ZTLG+dYuPWAxMRwGZvq5auhDWYJ
gJ4EhfqmQvPxBJCm+2H554DceMyhMxdzkHjTIZV2vvvjmMATApzFm9uHagzofNfkG69GoSJo0sC7
BJkLmTewWLG7oRtx2dH571v8JsJsUDa2/8aOV2I4C7OXEv/LbnCaAaEzd8so1M0Xudx4egiPy0oM
t2BOISM1z+7TeQ7L+pRbh17y861HAPtYPn5kjS3/u2Y69/YYnZQACwJSVMtbspPc/Cgs3wED6RQo
W8TR4gsTz0agbgFkVuMHcKXCGPSRJp3X/7T7gA7BdLSJq+2LY+oDUjxz7cEHuoG24dvER3Ylly31
6gQppAGMTMPkHse9dSs94D13XfVed90Fnde99+FlHyTcOsbJiGkqzHHzQMe63JuTBqA3L1NO6WJ4
AJY8ZM1nLtUblWRhUM5gMP5XEr99Bso7Nu5hbN/s9fXONq+M+lWZXxNyyEmFZMOhy+7L2m3jrU4X
cdy1Es1l17RGGS25h5IOaDpd5zV5VB4AvxG7JJwADeDlkpdcy1egZLLcy8srtNmVZO6OBKUDjgXJ
OyDjob3woexOWg9ovJsyO010a9pK1M8MSln4LhmthegBYF5nZTxyloBnhELP1vLbawDzokh2XIL5
ztrXIUqO11rtlrfqw2UdhfUQC/CEqPWgExRAmuditYrQ3Fhgs50/vML3u9FjfHhPrp1wudsQJVzP
L1G8EWWj7cTRAg3rtz4w9/TG+JX/rq7n26lx552+M+7ynfwjfk/czXwACyu+uZ+VaN6I5lGreqbl
4Cuu45b74sq6IeH7c+QBHnzLcMQ2uxLHWY4yAAC1+buoO8dVwrvBS68H1/K0h8KNPetUXJe/thqZ
WVhzSUU+smIAWwQTlpi6vW2kq1y+a0ZXMtEPFFzeR+H1xzKZGEQFwAnP64L3cVZmYE/wUgfj2rri
js6vITlcFiIMRlZCOFeam03XOxkcjmRErjI9oEp5WYBouVjXDwi/ZDY6x1kEICjL0o5xuBdUa7o5
8Za4uK4mx4uBjkusZqMKIXLVa3GcRcSdhlG9GuL6LHILPd71zbVU78qt8Whhkm8tiDMDtZmyOFWx
cNNOO2SVS0PDnfzpCujbzRWa64wf/ZUUji65n7bO99aSsj1debAa1O/IqEO0vjc+0CNQuYufB06g
3za159zru2IfH5YgCsjWa2ZLMu877abT+hKr69g/y+RYWE9zgeaHsN8ioBfZ/np1ObN0+tEYuw6C
DLQnUuJWyV4FSc5l0xReBY5iY3aO9Xd8nwJvy97uWAxLSRBLFRphruLitdEPoH3psys5AS0UmCGA
VnDK1CegdkbJRrpPtKDrL2CufLWVMoDGrZFlMbvytpgf0UHgopcFRVfXyba4pUVrin4euBNW+LH5
jKkl5+ViTwgN0/lWlT5pudO2yqZbIjjLlJp2UCUmYq6Ue5IhAWZGOwC6ehsbx5wG74PXqnB2mA8g
+AU9MS5TMJwWP3spaNQgrv5oxjU6kP1k9krndho2wkDBvQozAWgjMCMRQvCDScs0Foi7IVVpqKso
vwZgCZWlqyuPU4SW8X53WUuBKzsTx7myoUqLAr1jeJjGzR0lxNe7bDdgWBaPu40FFdwCZ6I4Z7bg
tWiPJntpDWXQdPkxbs3g/6YNZxrNIFna3EHEUN4uyuusPNrLI/kXT0YoYpoaOLUx0cwPjdARWFAV
Cwim8RFNOEZ6IFuwOKI02VoGPyaiSF1Euhr38mwXPialfScuXcyWvneA8VdjGjAS1yWdQprO95cX
UfTiOpPN3aazqk6OMUK2rL9ldTDmx6IOq/RloUGbPMdG2GmPMz2Mta/L95q54TAF3upMOmeRgJfX
dQq+UQBB614ifzZO4uYJ2B8q+aWqhw2L2ZLGGyWI0Iucvbp6507RfutD5tkEULTlFTo6N9aVfTnn
UJDzROimY8hfR1rj3A9rAKUe7AiaGTPCZSqdZJR2xy6+o1mCMm/0XhE0nHbKA6pdt7aeMti8y5/A
XNalL+Bugqq0JUfJoW02oTPJtkcFDW6N4lkK3cIEEi7sSlnuKWJqQAeXCZTtU+MqkeJdrRtHzRnc
XC0AE/T5bxRD8wluWNDC8OkoOV6SgihQzKAHfQIFMZoW95dFiBX6EsH5liIdaCRNEKGgL3Sy3Br8
Tgs55cM+y18uixKfQMDb/0cdto+rG1tRE4AKKAi+5iMKZ9G1smuv7U9UYu4Aim4c9bC437pVVaF7
Zr3YJrio0WDInXpHmXJlSCGze+qDzAdZSIg2WCl2Uw9l3kDbl/4UlLvaTY7mDX44wXavtLt2q0lF
AHSA22/1IZwDoDnMcizwIcZt4b3kV0B8KU1P7Xz7hCEqbw5/5n5NXemJPGuHZCO0F16/K+GcP5DR
8Zs2BnZ5LsJm9GTtqos8XQ1S8lCbdMPViWLDM1U5m6qmJnfGiq35rvYBcLB/A4D+EGa+86A8dAEw
5uZ9tHENi43LBmqPit5+RoVxblxYXTqqcoHryzTdFuNGlcn6oRcXvMnXhQHCE0zlqWYcmGnsFYoK
7O/c740PTNZtvAuFR2r1JdxOJ4kytcvA3lGYIRuvdQcgpTompRt/3CISElvVSha3sald57UyQ2v9
SE7XqMoMd9ldF5pPeEjlrulqXrrrPyX/PsPs7uXjvKUmt8uyOoIfIIFoyULXgok5lC73G0C6Z8Pv
ZNS3jEpQvgVw4Nf+cs6jzkhqGzXEzdLrlBhuTw+NFZYRMK70J8e8A6yGm9INHYVxpA1aKCDsodzA
Dz1Ki2r2VQOhEWCWZ6TrbbO+B7qEUm2hYbPP/3aHrSSxL1n5RsOgwJzSISlG4SkFhAUYRmRrww2I
hQBpBRRbNiZTuNsrtdsuN+Sy88YOoTAInrPW3iVy61+2jO9iAAqCGUo0X2EsSvs7ILPSJaqjLI4K
NPBaYKBCg+ZiBw0ovdxkMDYKA4LUIERhzIARISKrbXL2XyqjlFpag0JaZ16n8adT9EdV7vdykgdZ
/scyMk8C+7Kl9odK3mIE/X63/AU/AXoR4Bcx181OyEpPW8kAKUkhvJ6zXZoZD/mw/OM6zrkILrRR
symTqwWNu72Z7yy0fstF4VdJvWHngsD8XA5nGRrBLv1tEM6Kk5Y8j+jUnMz7VvVzejSTzCvkNyne
glr7frqYUFZrM4EzAnqk8/Uj1EE/W9uhk7JH/1oZ7UjW761KdSV7K1mwJYrzyb1hznOsQ1Rim8E0
zbgVWB+7c4su9I0c0/e7lmmFwTnbhMP6RqeOQSxniA1smVR4ZfbSkR0ZWjeynpvyl2FvxRVixb6k
cX6jifNWR1SB+r9ybdoNCEoOTpK6ubHhOr57+3OtOFtHRkG2ihlazXGJrvjRTes/jtwep+R1kLYI
3raU4qy+SiqqFhWUkrogBZNHbv3qovG23TJ7ZtXnTvdcKc7qVZJ2jCcHD+s5dXwaRzn6h7v7zhrf
YnW86ecR/eWzvlwVZoaWg8teUigciL+oOLLolO8rH5BukpUSwg0w9UigYJw+pPbglKlbtY9F/Sfe
SgwK4jKo+yWRd5aLoaBe1I9oUvkJMOyjGuhAD32og3lHHigiYHjovXy19WQSVBrOxXKBQoyaimHX
TOwL+pcTXwojgBaNL/rvck/CGSjSvdf8wfVtbJxE4T0E18IgCxTUjTj/gmbqtEKhnQ1iXjtKB65f
f7aajctOUHeEeispnGtBL3iqKS2kZM3eAFR0jAya5aGb35eB+h9XQTzvaea48KLO8HTZhoQHZSWb
u/5IaQ0pJgfQGdjpV3MBITI9gSxs36RmeFmU0AGsRHG7WKJBO6tjiCLSuJfKZa/OaNAtba8yCxc2
/nxZ3Nbesd9Xd+tUR3VfEIhTnPdaua/ATbo5OLC1epzvNApnbpKZrV4Dzq36vuzC2Dray8ZBF6oC
UhXAQWMS8luCBOC5XQK0KbhOclVIflN/JFtj1OL7m00/qCy4+4ZbQZEoLm0VoYjRvSo2avtjjefG
8r5I7bXhqMGw1G9EQR5+iyFBeNutBHOuOkWrH6nYbZdqu9ahXrXAkXQAfEBgbiLNlpnGBjKU0BBX
EjmnjUFB9LvZ7H6Va9SNVGuX2e9TNNwrVPJKXd7oK2B2/e2O+BL3bTaHyEkysAs26ySv7mNw/Sxb
tFVbMjhHRRpMZpcYCfN07BrC2ciVZ3mr5URo7StFOD+FR6Kh92zsrO9rPx1kw4tUO1gsBTEDaC0u
H19Bnwm8IpoELJvBIKMv8vz80pYqszpj2TAJUS37tLrLoveoPenxU6fp4Bp+VY1Dn93VyaFN3jeE
s/X6vmdfwrmDDVSliqQ9hOsF5lWvdPU6Nl+NLATfSVE8JvSkGOiv2bhthPc5m4/QUeVAOMRpvNAa
TI0phIKeBy9UZY+5fX9U1aA2gKwPFp3ayjy53OwbECq7ksspO7WJPZksWFrS0zKnePUD9zmy52Cq
Xqy29JT5hSS9V9kvBqA3/s1Kr4RzYWHfFpq1sBC+A9OZpF9X5MYyPuYMAwXWsbf2NPLjJoys+8ty
hba8Est5HSleYicZIFZSgzaz7ynm6o2I7hTr5bIgoe9eCeKcDWZ+xgYY03g3WMlhxgvIlshOz52N
K2JDn7/ufXXbZZ2RTbXBxExO5NJxek20BaO+qJX1W00Y4jfzl05/f18JS3I9rnMKYZn6R6mDCYAL
8SHCgDuVHIAz7OR+N7XugDNyeS3FgSAbspFZCxHIfs99QlWiV8mKEfF2aPuIh8jLp9jXM2lvayXI
1KpQLTCGPzQHXc4CHQstLdZjARD4wnmZtd912R82vkh8dr6+iPOJdVMCgbsZ8ABAWgeArMPtUHiE
JkcDDF6WtpdaECR3gRNvBFN/C13fPNRqKbjADeTOukFsLMVC35tY23cm2vQn89acda8qraBGhlrJ
7rtyPg72BAgq+WAkJQAdH4HMAdj/6Imav0b7nU2Fy70KM0mOg5VnLprO912l/G6LJohjAEdUCjh+
W5K5IJHyRmo9XF5C4W28UoQLCzEfmQMfEIoUA6aXDnH2QVXF1WU/nuaN3RI72K/N4hxsE4FeKmIP
JqpedepjG017ub5XulsdbwrJclXr6bJu4sP/JZDzrHEjF6Y+wjpqPXJx6MNWBoLGNAWXxfx/DuSX
HN6JEh0UT6iIs04G2wqo7cUVeO5lb2wOee6Vfe8Pi4vywX5DMLOycysE0zDgYFjLq8VQFs8PZO2A
AkqVEQDX6amNMAKmH01YPJ4vffYrRy5myryBnKbSbzDOG40bzlXwIIV8NicD5DMBzqxkAj5YYy/D
mCKF3CIps8vlKx24WhG1wVM/e1Z1h1n8BlTdS4uinuYXya08k93lhfhuxOffwV0noBMGxBHFdyTd
Uu+QERjdbEpkXyfNbQScHZeo1rwh87txQSaot5BgAqw3KlPnaz8uKkZ1GJ5w79wUehjTp3wLuZN9
9rftZc2hBub8GLPjuYhhaRUbUDnIDaEUMg/xHr3zQW8DlEdJVN+JTm2C7vDLSylSCwjXGPwH/DTw
gzmTktD/IY861JrmGxN4HeW8A9TQZRnfw2XcICsZ3LmcTCdWYzZ2i5Y4W4LZZMX/UQtu5dKZFtHE
NqdMvAGJ5fmGFm+XlWAfyW/OWgnO5npkBhxJggiLgGaxd4soMONT1250SW2J4QKYkfXjsGPmTfRa
mz6r8TUq721tIw8v3hEHEBPgeMPlzkkpZ3OM5wI70quj28W7vNvYcrEa/xXAsxZE6WyDGhsC6vmx
afal9ZJEj+qwRRj1/YqBZakmhqwxlwNcN+5QxlYKQgG2WtEQa5ULjjk43qWOjE8z68lrbEj556LX
3dMSZahBtUUebbwiBAVrfAIg/mXkCnTr20z5kpmqPS/olGqASE/30SH+YcRua3jlISheDI945s3V
8qk9Wv74ZrvIZGPeFWBwl61TUE5ln6HbYG5g9wMPIq9RgMCBjBCFxcJXj5Of/jDf+x1I293ylFcu
CZwn6Z9P95zLVM/9lS0NekIdNFfgOjKHJ3WLFkLom1Y6cbvbdFIGrCz8f6Kdmjo0nWcn8y+v25YI
dlBWsXWZOqOk2xBh2jeScYjt3NW3SJiFZwFsimDf0VjChztsg50Cpy2DjJI2GAn+ieflVAGeyt5d
1kUkByAuGFMCtRc7FOe6yHk/wcpZHXsAgby95MNjEdnJ6PV2r/6a8qSqNqxOdA8jVQvWJDBGAveZ
Wz2kE3Kta9Do5hSA/O7/xCaGlipYvTW4hj69XtZP5LR09f9h3BsmxgvO9UMRh44aow7Qp2pf2iZe
PVtVXaFCKq5gYBvC8PixUAvorlpp4gZW1MknZgBcQLcBRYH2oXePl7X5u+38hWJiEA8gvUBD+b5d
bZ0VRduxoWMn7N7Ua82fQEX8Nt7kaL511Q8Qgu+WG9N9Jtfm7Xw3374D6CN0QssFJjRgJS5/j2h1
15/DHWY6gvYzqfE5bBOnCAM488tlCQJIDCBvrjTmznNalZoadRCh7Yyb6Lray3edb4XWTXns3yV/
ONbXplvsge4XlieQ/Ubh5Q8QHZC1fM5cO7WlqOFAPkPLK4qTnd5EleRXeGj9c0EA4oSx4lgAkJOz
VJLpo1yxCWY1Tjw0PpSy26K9o9QPl+UIvZcBAbrDmgQs7sRPFi3ndrGQRU5+2APQDaPCnc37y0JE
ZwLF8v8K4QzDTCyJdkyIDqeS3i3jYzG84CXi9ugJvixKZINrUZyBVHGkFIsOUXZ0Mp0iIH25sTNs
5flDt5bAmUAEkpxaGiBh1N/KNJzSW8SKSv3cAsAje6vGjXYAUUQPh8zG3BBmqTzjYze1TZUZwAwp
qiei5a6kam6TfCb1h279SMmGOQiXbyWNVy5yihE5IdTn5xCD0FK9kckXLh5oeuEcURzBaO25A84B
VjDGA9y9Mbx28UmTb/Ia+Rbn3UKH7uzR8eOyOQjNexVasd9XlzMZ5Lm0WWiVDXpAkfiGywwAo7hx
b26JYW5jJaaxSqcca4gpjAMQOsE7ikhx650l2pv15cydooVqsRSX6LEj4+tQH2Xn+fJaiXzb+v+5
o7PkSl0ObEZHacN6+DOCL9yZ90O5VfoQeQOMN+HaQh6AYdOdL9asKJkMBG+g4Ey+MiauoYaDfLDH
Fg+iDXct2pe1KM6cpYQAeI9iX2oN6c0l97Xkldqpf3nhtqSw31e7Lw1mB9xiSLHlY6mA/z1/NTEf
82+EAG0NyFbA7eZ5p5dedczOYaqonxH1LF31umRrxkdoApie+48Q7oXaxOisAvYMhl66wl201DdV
NJbkipv0T5fVEUqyGEcGK5GaDucI1BrZ7kxBpGmhT1KPbrMpjOQA48+XxQiqpAx7DOM7eN+ZFgLN
872Z8jlVU9QrvMHSPWpYL5luubq2NOhfbN0FWaa5NPYoXe7MVnq7LFx0YNeyOeuz506rxghVYJUs
Xm80d4ujbLzCRf4U+FWYydKRY7f4aDNOloTAXliPTgyX05PB19tY9QGqjDa4yrAOXRPlvmo3r0Qf
+41Cqcjw8VqEwWiIqfE2OV/cwVIja0lxW1gZIoe48sbaPkV2t/FAFtkKQ3PTMYwF4HAePKEvJICW
TgipzShQC8yqDpXfgXLPobvLGybU50uQLZ/rQ+dqTGoWu2tyq4yu0kTdI2anRhlJjhIn4rI0sW2u
xHGxF1L0FeNWgl4A7clT2S0yQH9NuOSBhepmKbikncS3ptu+XrbiJFFYgUQk46BQkCq0uK3TiBIp
E7pDvQh5WN15qGsAvvb0lOSqryufHdAAL2sr8vrrhx4n0HL6Se8I8/rGCCSZLom92EhJqFL1LhtQ
PaUbp0/QpcPeCgD9txiiLa7c893MCvQftuOA6R8NrYw46flMALWpH1MT4HIlwrW+y1w1lQNa/EZP
iC9X/Va/o3CPATqPb0CWDHkVzs8VkbJQ/S8YQt4fI0xYlabtZk2/69XZnYA2PMx3WVL6SvJ5eb1F
trwWzLlyFOMpUjzI5kwxAfh2SCTqdtNGuCg6mcBCNBSQYWJE5hs6QA2EQNNEyCBZ+yXay9neNn8Z
y9ZOMtvgQ250FYCeF5w3JmYJz3cy70dd7xnOgxLfmZhWqeb/Ye5LtiTHkSR/pV6eB9kkAG7zuvrA
xXbz3T3C48LnW5DgAhAkwQVfP2K5VEdEZWV2zalP8TxsoZEEoaqioiJOIupmN7nDHqz7nfDWe797
rl04jxQwlNTugcq/Gqj4w3MFqR0zHaED/uplK/42yhNKL5K6FyY1nKv9rFJF3PYZNAv//Mb90ZMJ
Tezfj/Mj7rlIZ4BTi0TKKqs7JqpMu90XmzvpRAtoqb6v4q/oen8URECzh10VZjXByv3hzLhtm8ld
OlDeBatSBMd21yvUgdWS3zCmzssMpwCqSJ5ASFH92yxTcMYx7AT000FZ9eNGtC7tUPWrQkXvvVbz
zdR+2DlZhg1Ep//96xoyKLhioPdCtPzhLIW7kKKmKN398FM37KvqeRBvdfdsnLf87s8P9QftPZwU
5xTmptAhxb/fr5VqlmbFNocrCkjZTJsVPa1545bXrgfDn02I4f6OfqJ/VZr+IYT77XF/yDiWumbE
mYbLwOPmfUluyW7oN+GXO/IU9pkYsv7pL3aZP9rVQy/A8M3FjxMNve9P1LcNujHUIPVtbBJ6Jw5R
MPfFqR7L5S/WyR89ft8e6Yf9rPFmFYrLkZDnxRGNO+dlrhOe/0VC9QcsJty6b87oh2VSLAFbwstx
5AimrLub4iaWB3Y7ApFP9Y3OE+/hz1fLX5zZLyHkm40ln6vfrqEAIjLm1736pGARELV/tSr/8Gah
5HI9L6RQMv4h37BDoCaulosSgp/AzO9hoxLO4vDa/VLc26Ta6psOxWVsn//8BP8oFAGd/Mdx6feL
ZGxg0aDCGatyeC1gtVCci2jz54egl+/4MUR8e4wfnrjJaZiqCY4xbeDTRJ/0IU+Xfbgf0vxePbhz
CmGlBMYlafHSJEeQ5pP/n7L221/ww7PXVAFhpMHVtZTe1NbZdK1NfBA6bHgz6X7/ywn/x9vyf4sP
dfPrqQ3/9Z/4+011ay8KUI6+//O/rrsP+beb5uXtY/jPywf/8cYf3rf9UFcv7T+/6bvP4Mt/O3j6
Mr5890cmRzGut+ajX+8+BtOMv3w/fublnf/TF//28cu3PKzdx99/elNGjpdvK4SSP/320v797z8h
wf/mxl++/7cXLyfw95/uP/pX8fJPH/h4GUZ8lv2MDhpFEYTxoAhsJzy688flFTf8GZNckGiE/Bpm
lEIsHqlA4vr7T9z/GTQEhAQHL0DU7uLPPCDNu7xEfwZ/nPMIXm0uwFHf/+n38/7u9vz37fobwMQb
JeQ44JBo5X23RC8iCJCmwYgIx2bJMfryw+MnIMQfBUUPk9++mg6irEk2Nco7kKBQL7DSM59oPwN9
rfwyHtflC4sURKTo2F+HMMI7iVnw1xzjjbDMEeG+KdfyU1lZu/GM5aexqkQbl1Dt+OxWath2TS7L
I/Y5eRPRsTnNahBf5wJz7qQR3j6yI7nyYLlyR4ZZX7lVBQsfMZsbx+XjefENnHfgUYLdoKyy2TNe
SpeAZPV4CSIRJY/VqHnajU6xH90VEluz6FFOO4u+Db2Vw9ums1tG6upVBaGJg1LMewa1T+gDYtpi
Xmd7XEYfHkdjSU+2dG2mBttuPL+sT2qYz+jh3BTUzbAd3zVujsld6t7nGBVMLoLp8TouBpeB5S9R
iNEXR7nZkhswdsRFMueCkMwtfnshMEtiEhi8HPo20FuvhqOra5uY+eWBsuYaRtnzqu6I1/S7svDm
G7Pm7aaN5iKKnWKeP8l+Wk9ShgV+vRk/wrnjWwhNtDvXAodt2o6iyTGvr25VOvfctHpPVv6grJyf
IfTMLqP/ZDu7BeZA2VWFZvrWur28zVtFz1aF3eMsnTULfOPvAkWmh0IANuz9rjAxJlvnAygqPoiW
g3ka2eLByKFslqzgGlNMpnwzus3cqlVxG7oB0LOWJSRk8DMPxvzNlFO5bTUbbxnrolg2Bdl2OUzL
uo5feyTnKVXjTTCMn8lE5rjULJlX6gGV43tIjKUL1+nsleZKm+Wp6PwoXhcnKWrzGjBx59VMZMg3
zk5Ou0O4Vg6oTBY1JK8wsu7Z4zgtR01gOdF6SdP1ryUFNaQwRZ3JdnqcaFj20GUz5YnoAW3lUWOo
IR7c3qRU+ioN6nCPUULzZIKqPrplOB/zEFcnLmYbD36rocvSso0DEnxaVH2Kajmb9TvVYRubyF4M
7CH7GiAMIPNMCujpZ3pRZNv7cxqOoHPTMs8PypTZIqf63EezgXJUWKX+EILGy3jcFSR8w7Ah3yjN
cxoPZRCmk+uamxWjrtwvtn4owZ7EZLNwVhJ7azMllQdDzp5kDkccKm3M4BbgSssxu6ogcUGFPtAp
+uh7d0+W0AA4GY8umKDxwlY3BldyOZfT0mW9V2ymy+jyNFfHiZoaPjQeHjhWTtnM6yPrhHuYGo2Z
PeJsvB4eDJByYXvRMXY1qO5qmEJ+u5BmjOtAvw2kfwymWV0DKbuV1BFJM3YYb52goDO43GZBQF4W
+JCcBh+mVL1TYaZ3ZbD45CqhfBHJ0viNHwf+GiK3VH2MB6F/sSP3j30Z8m29Qq5s8khSj3lxPY44
ow4maLRpne3UuPOTgUXJxiht7g2F7Awa/0lVklR28hAMM7wA2NeqFfuel+IMqyX+VEtLYc10PWLE
IA1XAUeoEKw/Ns9vcs1FXGiHPXlLq1PTh+IYabJhAmzvkZPPkRbORvbQqnd6eKtZSGiPQm3l2u4C
jCwPKXzAgpMQonviK5NJpfq3pqxuPemZGzHwuIz4mTB3L9bxSQUU0vBFhTU5dvd5Kd7lGrwEBsoX
U9NdBQKDk34DWKpV+a5sRHXwOtiIFsbv96SppydN2vYMiILA8YzImFodbPKlqd/YFMHuvEBrb14a
+7WvVJ1K1mCOvfGLYy2CYWtQXsMFy8FoAMrBPOlcTg5j5zaboVqWuILmB1yvuhmT/dJu+zV04nKu
vM1SglTMo7xMV3Tftu26ztApLvzMadmrnTmapHNOwXKUy7aAI9BxZb09RhMp71ZgGV+E4l6dBuXo
Xk1+21+DKghHsPo2p7qTWdNEYlNwe27gv5JHoWSxdP3y3Se1D6O5qPoMaGe9Cvqh/4jq1vtYcNsO
EPm/daeKJ5DrWF69ioQvK1jJcQ+HOZyIDdIGyGWhiz3sfuds0p6778OiuW8D8T6ObpBypVlKRlc+
qdFOdx3M356GtbUx9eFz3MO6oiiovCVquti+VREFUcz6n8niTbGM4CvQLbDulY95y1U6V5awBNvA
1aTrt7l0wKcQY5toEjSpUzbou66Bpi9dKQZki4QOTyIsQbQHdFY6sWAF2yx1E4iYSq3vpPVhOTnM
DQm3w0r4PiQLeWZTJ09IP+owrTsZPHCHhF4sZGeeA0LoLrKevBlhJbmPolqdqEIzeQA/ugAu1VKo
g4IbfWLVUMyJm/f0sZMIUpOg2AZEa6ZX44RzGOdyyndurbsnYBfeA3fV2CV1V8LoDAZrPrgBKicv
2ghzhxnE/p6wUN4Bgh/ukYqEMZ2lnzQ+erFDW+Rx7jKgjw42LRV5yzXcMOx50oM5lHXTbb3c1o+K
u09KCywx06oj/KDYQdh+ecH1KBGAfa0+VttB5m0tQenAm9a0EQN7DNalmOKqoNgh4a8msFeym1pu
FcwvUPTL6Y4aD2xYuEqzyBFpkUf3FbDloXKudJ/fkTpAJFZ5Ysa52pioefTXJv8q+tnfrAzV7rBu
G+89DCUcYYPtyKe0FvbVoZspD+q0LAWv4jrK12vRqPwU1qjzpmrec3d6CSeytHGLjQKem6R7vaSL
R+gzRjdtMYw6XiyEx8ISvL3cqBc95SRdC9Ndlu/Z02YbBXhGZwx20mictsQW3iN3zZwijWBnp8F2
7ID8vrk4GALqspkLZ8TbCdKsjxgFQu5WjIu+r0CyzMKKRzdlIYcX0RsPUlkIM3lDdWZs7cctrOL2
pecrLEFkf8XY9Zsxmv0PPxheodltHxttZlyctt92juHvIGuXGXKvARG0b6FzjCQN8ODRU7a5h2tl
sBG57tN+8bezsqAAl+5rUDlPERtN2g+evFJRD7pqpbGrq3x5bnKxc1a9pXguPSJPRai26ARgl4zk
ElvKnSeBe9zHcqUF5Ica+TFVMChpLZBfSzuwUnMxs7hqquJdD/VLAE/Va9q6WdUt3omxWt55HdgO
QFjKG3CH6LPup+koyaQeC79h1zMmfXZ+Azx38Bc36eaFb3UzVm+TjPJsGugY25qxx7loFFIBqcOv
rG3Q0KSe9re0QzqrYGbm8RZ+6Q3MK6frtTiA/gSDuXbrzcGMqOdDasIXWUXK5qZQfXmwisKiEE6L
IC5XxbUTTqbNhG27DGIDsMYucpNBW8TbSypujV2DTx4ro6vZahtrT61lLCZXPQahPyhQ/geDerRc
4VYBH0xGMg5GV+UU+D+akurLvNY7hmnowM3vo+YkQjSA42Lx8VSMVm9NFUIyGPh3vq8A330FUxJt
27Y8BoKNB3Ty2LHpCh3rXqy7Gqzffd93Zm9NQNECddtkQiIME3WqogbzyD4Qh1YPYRxaITIT9M0K
c0AQtKfGy0+Y4MCgAahNRQRrvtw99HwZh4xbzvI4wBQCnlIOWm5B12KIf1nnQq3dlx7mzxiGGreF
kOozgFOO9bGKuU2x8IvUcUYRI4tyywRX2U3pIPNjiwcNiHXdcweVR8myfpEwKaTzHLUwxYzIQ9ST
1e5JEBQNsm8JPB2GJ7tu0CM8MgYokPPOmk9zr2WiQzjJJdzvVy8OhHEeJDBAigPBLjS2VQNPyWZ2
clw4J3xyxwEeCphEz/KOQazRL5wFLZiivlvA6dqSMA82hbTQ9F05hM9XnzDc+ZZilCRkoKkKTFQP
ql4fmvnS1GFVe439v9hUBRK5YeydzDatuM6JFhtWeP0LrRY80KSq1VdKBvtSw94dXFp/3ixKP0yD
6gvImEK9x0okGnxENkcrlyY01+yKlDvPrv6p9RCTWN23V7w3PcwDu+aBogzAxoSiDgGEJy3DD5ib
gn/B1TF7XdZ+Wk6Nn6gBvghdF3infDDPHXO8tAlHUicRxK52GB63e9Pm2PKk48vr1Qi6W0o0SVhX
RBjpqZCqMDIdIPUVHPTo220DL8807BU5ziQsEjL7dmOG0DnmiHxZm/dsL6tS7yqPk6ystMSAZWDa
z8PaefuqC21qwiFCBHHXtAvadYf/QkB1ehQt22Gu3U/+fOnjo2C9c3T02mL9xnSVcTTNcE8d2yIj
o24Sn6JObguNsqhcHGw9I1+vy7BgCYwpCLwuCTlOftoN97Zkd3PPD+FQebA4dG9QMHwx0Ttbij2t
hu1k5mgvWoEc18XIsDPfKVR88cTm6BCVLADRjYs91kedjOM8fsYPfc4n6WF4VH0is4hgW1CNL37N
P+aqPE5S+Ilt0Fxs7SYCK3vRYPJWedeC31VCkhFPBKZc/YQbioIhmrwsqDBcGHbBaeEGrCnMv9Wg
kgMfzM99ExgISjXNVc+4xA7UhDsLo4E8RV3snZ3Sh7wX/pK1tzyOq9KYEqyKWDkEi3gJcmSHLF6k
7OLL2NNgK3biRm6FdOURegwJ6+vNYqV331tMMZIcY51waH2e8jL8jI2w3sHZ6wv3JSsSRboQJy1c
8uTI1WYdVd4Wt16lOR2gtJfXD/OEChFbm0B6EWG0tkZBH1NkSHeY2YfyvmvzuQYdJIAia+RU6Hw4
E8RkHJWnbu5XW3xQZzZa7kVl39awGNOSjBzevpVJq6nLb3Tgod7RwRMTMlJx4OUV6DiVea0m10k8
d/QaKAKwjHXLpoiqLoazK7kKgim6o9GEqqjPw7NGYRSa8Szqtrn2gNocmRb+Rq/G3/gjzzyvD+M5
0JBvYKiO2LCe8zVo4shDgqnHq0hHb5UJfSQ/0N9rmyFbCD0yoaGs4usoXUP9aDxy3xMFd2/taYSg
4Xkc/RlC+gXWq4fboaOoifUEz2PNixBniIA0F1c5mrmHyVvttbs0Xyx3piRgU7AbJxSgKF7QqG4H
ZM7iipK+2C+ol4MO30FDsUUTr4zdFaK3AFdoVkHUQ/hu2nkrEh7HDZGA4OjT4L4IzMZgY6VfKk+H
mYQiRmUZhA0mk4Omm8sMd48hI244RmrbEfJ7uo5VY29dI+/Rd9zrDlsSvAGjlFUeNmHudhu34CfE
2zgn+X1NXwmdpy2EK9bNsPTidSmAEgHmOjRT8CUYpuOIdF27MDaZewRjVbv3iBXDtWlMd2gDBZhC
UtRYMz/mObX7AD641M+LxOP5ZupHKIBG2Tr2cTtH687Uk4NZJhgxuzDj7Qop9yXwvkSP3rR1nca7
7X0utk2er5to7tbUr4ZPc+SZ66GWTgwZqs8Rx64iVbWF5zOg8jo/w++GwrW4AaPWFjRm7fA4t9UG
NuMn1fbvXYi5Lkd5qFRxXtt1EfYgB/2ZQY//th2ChzH32thrFPJYyGptJQ+nqwZ4QWI9sjNcD3uU
6H0dB2pNc95DwYwX/kZV/hijFbpmpqW3US8C7KXEfUX59orJbFg4zy1svBs2xHSA0PHFgKcABMOR
Rmdt3eF5Kkpg4ZMDnyDteZfxU50QhOd4Kpy9C7FuyAc74kjb4hpCYzGLihV+yS3APyGKtIIT0Llr
2jz1WPW45OzKGQqwFnrD8eQB4ommHiW9v0K7cGrLN+HU0sQ9xl1fCiYiiNbL+44uLyODCF3bRnDT
ktA/KQpbQ49hwfRrBRSjH/u99iHA3sk8AkJB7qivD4WOUG76vE4UK3YFSBJbB2IuaYUR+n5d9M5X
CtOknvPsIvBc8zY8O0is4fScVqOrk9qpj7OUn0zvVjviO2Lje704uWGLZWOyGTvKFc0x4nRZJ3LH
Fqzyss2j7TqGt0g8nMw30Yqt3yStGywpnvTDsjJsIwoFJuZgihgp4NcSSdlHuJZv0CLx46leW+hY
QKcHW5TF1huu11qzHWhoqE6LSGy1kSQto/HOm3q4dWMocM29EcL+SxyJ5jOjld5b2raYTIL9Tu+e
HNLd+tLf9oz4X0Mo2HCRb+vOPvcz0gkBt3O4dHCWWAAWMWqefkt8/nn0aPElglBREsCNnNHm1E3l
W4CgGBuG6xYgJfvstrjw01AkfuPBSH2abtVSHek4bHjX9HFfe/CNWBgwA5F05dKkRSDlA4e143bh
y3EohhCBAxPFdmUvuvYPbT6e3PxLMGFdsUV8NK0SCXh5CeMTwMqxy9y+Q47ueXI8egZ+8n3I6qMt
/dtlwu2K5j7LhxKpU9tu89HarAw6hNq6KlByyozmG+G3D8KP9m6Nzo9qUPdBCbjr4mVcUdPTaGWP
fsm+gvPmnsrV5bEuPbYhpd+fjFHkFA5fHD19JnyENm3FUq/X74GW06Yb0OmHpU6XUVu1aTl3UHDl
s3xFnMXotFcnM2P9rpbL82KDLi3HRaa9/ughs+j6yxVA6DiomzczLJ9p5fnxiDE2uDiWbFf1RXUW
c2lPrqbegwUr9opwjtXCPxFTvSg6sV00nU1rzU53xVutWrguaGc5wf97SU21NBvg30hbhjgKppMr
nONsEEyWYU3WGpLLtvOv2tY/l2bNorK2uHpdmUQztRvq+c6zQK8hXKiXmS4fdmxtk4V8DCobsP71
cgOTs2x2+y2tv672yTjPk6KpQGy0dSPTltUfqyc3YdcggRxldePboUkNNE9if2wnQFjlp6FqyL4g
vsV6PAXYzR8cwm0s0SZ7Lw3101Yy5xDQ3t4CzmRphTYh5Gz6BhA+kQeko/lpxpMliLwPqvxqJP68
nagW5yYouqQblsc5R4bulceyKLD3G0LSEC6gMVoGnylvd8ZWQ6YsKY+8rpozLv+yIcbb5Ybjh6pS
PvTRgp2q881nQz570bSh65IhrfJjh8HICxJlVbpyt7/nLcC0OaSHwrX7Gk/iFinJm09EltfF0ekp
RDamd5mrK+5iUaI8eo/Qh6FKo4PcOEeiim0TFbhiFgxk2gHg8DPS0DquXAX94dLCcd0LwcFo2MYG
zhajOO6xXDyTKbfjn1YkSrEO5wkrsJ2ToRz6WGHg4lzkKtwt+dBtUE41SLS74ZZOsGAT6BjomDcS
6K0P8c8o5B+DB+0loCsupKdAtCs2QceX5xoPOwqQKgEzf4Ussi+wCKGb2myNqPduJbIREdcrUMAG
z7ALiBGONoHxzaGYy/Vs0SnadJObTW0djyJInBWICmBxivwX693cmIBt1qi67w1UzntZtF+GURyr
nAD7mu/M6OmU5TOicj88SmRNAuJccd/rKWnhxXpYJrQtZNgD7hfB29JwP/GRSqzOQLYw+POOvY9I
BRCsP/IV4vSzWWNfAUDQAR6ESPOjBjDLEPUEBpicwPoOIqNUPOk9OXuxb+lqwNMIIIoC+K87L7bv
4VUxWeAmMzaVCehcnBfDGQDpV9XJPoFQAzZeF5lfhpnb4XqcHB9KV4TEK0eYxEhHsVtDaC4iWXsI
DGG7kbR6R4grwOJxkfdwN5xTyKpdZEJVdB70ZEro6Ed4rqVXYmetYNWtYWD4GCyI07OJogSTAHI/
BZXfQkXAL2EHHxh5zl2FjQkxqMgcPYbbakXp7OoaVnzEjW4qYO+vxNEK2V04kMRRbbcJ4JdhYquc
F67MibRw5Ail2EcDGNLUG2k6Rdjmp0WbzcRh9QQl7TzJFxxidaf7EXH5AzdXg7EbwmkgCCeQoerK
+USawXmHGpDXxXnelB9KlwLVJBCxECI0icWFfPMG7pzKJnBeemH9rS/H+bMKluWpBvaMOQemNmPd
NYfSB7gPv2/vot3Lninn7hmQkLcFf07eG2yE13kkHls75qeljuRtOVD/dXIGDXYv6oTUiyCythpW
Po2VwhxWXU32Suq2PjewS9hAtFXDpMgT53U2cH8JbHSYCUQJgU4NyGqbMWVDTs9y6fu0tfKl0P0N
F+gflA6wpAHK1/tyqIIrLAizcSP0E3DDHHWPtK87GtF6zxQMzwkpfTE/LTAOOZiWu8CZcn69dgYE
MqjmOodIWX70atfeLxXyEb9xF+QdclwRamlxHTTIhxtV+NuxCcOYBH34aeZL/z55g0nbPFQblftr
NveO3Uy24rHLDMLibNO2aN07XodqT2k3wJXbW0/wDlNHJWz+3lNAJ8CAZOH6wBF7jlXdyvc5AJDN
wQRPOzs8jsR1sN1Af+XdYPwqJsLNt4BK2VEtT9VQk5dgGXNURv64o61jbuGOXKShXdCTk6LZLnVV
Jf4Q9cchHxaEMCQX9TBfHh691knTLsmAiVuFHE/T/Ebk07xzqMuPbmGCZF08iQwhaN46XICDlWi9
AmIYlySY1Ij+ZF3f9ajws//D8SD3bQj01lZTELdTJI+5HTzgmrbIWFGEaUOKElsM73/lJ//bXIz7
sf/4GM8v3Z+yMc7irVeD+jr++K7/lXQMUKD/43fawz/RMaDtM37Ij6JX31My8KHfKBnOz2CnR6AW
wvMMJP/L1MI/KBnQN79wOUH+g1FYgFd+52Swn0FQYmBwgJEIY/KL9cbvnAz3Z4xow44qvEhIUBck
vt9/3P+Ak4H3/0jJCC+aBUHgXqz/wGS/vP4N9Yp4hHqGNViGKIjwRKveucy+jnxA3rygGlkuLSMO
egzNzLTSKi4q4GaATJqx2EFSuvKzbl1QcoMJ4GSyCP3TAG0km1VoHYrUwqf+gVOM1kD5uw/eaxbO
UTKg7mlOHh3nFB4ZbZsCatEJH3n/EfCFLltOogAmPKOXwjIShBGToz0W6wJiNVxy4BYLaAoSVhrV
+tgsyNdyoS1MWLS2JfZZHm4UlCBswueOPbYtmTRqWLOgaLa2qtDH77+sruefOStQUaghGB4ZOAUi
4bgCJAlynkPQpVMEKrAt6BJQs8AUEHE9ZNVoizu7ihF2qxjnH75uwFJxea8OXBOBoYNSiTa1oQif
xwWiXDHaCApCjFWADFminY5qyPO6E8jZ9SF0us5cNetIw22gVbljPTYEbN7wXN1xdA8eGsuQ6DvG
LmhlNUGdBDVrr2rf+n1S4nI/o8XtfRoGBsh/Nas6BnaZ1hibq7pgt1Wnsy5SmTvTDuNl1QqWa+e0
PohvM51unLDTXqy4nh418VE+lAVEY1FC5ksQRzlQ/tgEIU6i42v9tUYL/rx4S30NUJW9etIws4Vf
E0CnEH0iP1UGBe0ZcqngHwuMUuH2GncXtW6TgrW03Co+wflP2qXdU5CV4Vg9lz5BftsPNxJe0joy
kYv7DBJMSLj4BOZv9OTT0UGSDqzsEBjj87gREcG5NCNZ49aL7oKaNE9Y4JCXx9h2vmQhqacmI7lE
tTEgEkfp2Nd9f1UvEjMoIxq9QEdD1K9CTSblWHwh0PTOfWpp42L5e26RNfMMzLjwtK4ymLAi3cbw
2Yvj56ZKQRlyH7lPphfhRNymw3LpxjW6wPBxPfHRR4pZBPDmWSNSxWUX9M+OY4EW2dEs56ImQ4kh
diAWca3q8Q7uxfl5rlYHx4g4ph5kWCLDpXB02bfSB8AikPFA6NJYi/gTmvpmiGTQJWGAzkCMNYRE
LrRlUMUjRWMimQuFGqAkA47gEWwlcQu05yqUJKiQF3HIB1WTQmMCxOY+1YsjPkpqS7W3TjedIzIU
Bw870C6gBDIjEFqTbQpYv28PirNuP6ig1Rt4GlcyiWQB/oDrTJUXW8POaz476RgxelvBQIPHc5UD
S1sFBwTTloNz2wrHkfuOkeXUsmrGIpYOeD1UR9A0H9sAkBV20ek3L5J/K0T9y8DzHXXwQir8l4Hs
f2GIugzE/usItUVEls2LBK35V/7hhWR4+civ8Ym47s8oxzgskx0MwWBSDNTAXwMUCejPl/E0N/Rd
L6DU98Db/S1ChYhQv86vho7n+9zBS79FKC/6GUvj4pIF9Xh+4RP+GwHqwjX+b1KrB8agHyEG4nu4
40K05QdKqfLHFea31XzWi9GGojeCBnvMRyOwl9KhYCQ8ra1QUMJqhhmdwBmdHv2UA5X9S6/N79mL
l98CRVcM0CGIgtvIfhEx+SZUYgikGiLMj581LXxaZQ1zSvQZRzGTR6zbzj+zWg0F9A/HKjBA8Ff9
/5g7s6W6lWxrv8p+AVWob25XR48B29jmRoGPbTWpVN9lPv3/JXB2wNouE/u/OhUVRWFgSUplznaM
MefyS1Gt8ad6iAvEnkYpmjMrxnidJHPhxbeDVRf6GRfLFv09zvIfSxZ7vgtt3szsgscYH8HE55XZ
tMj4VFcW+DkE1ZLJWq/WpPaWL41fF2onScBKqspuxuQESuL9bhj6uPnyape9hBqv4Z6/u42IMMU3
whYs2NGb81TX0IapmKiYiaL+3iP2lR9cT5aCQjGpKTXfcWU8BLlwm1yU9lyN5wAAmvj7n+/jKMJB
HdYwVRiQAQ/KhwlpH61HWo6gDgk6zqVgYo9zjjUjfw9HPJV90RaZdj+NhYB7G3bKcjd1nYv2rKSU
vl1ToInv0L9/dzsx+8hJ3JCp8fbxgG/GMWXg3b3ovJVuVN9OmZcr0msJmHXDmMOh9g+ZXkRGDMAE
LHxUMNNXnjfM+mnEbTOUnjr98wqZBXh9xij78ZZCl4DTQ2rBPwoBK492NGVs5guHQ0WpvSHJy06g
8wYS75mVUbtuUOBXqO4lUyDLXwFyJbPY/Pkunhghb24DzRUnYLQkxHhG5h4fr9GzdE8XRp+lKslr
CqY9I3T7y8AeEtMhSq2Clp9rd74oriOqKGBgcj9pc582dNSivgtJqit/2T7h4LZWTQmbfrGspqE7
TdqTqT2tLqUugBha4SOxbQyQNw4oRGzmMerEoyw9cBPbJLEa8ZjCExCPI23GMd79+UmPtwAMHwYn
ENejPUefKTp+UisoQaYUC1k2OG4zPxz2kWrOvGAQ3KUcnBoVfZ11s/lZNVceYICOnm508Is+oWHs
9v3IA//5to62ASQdSB+264HOxsThE95mAm0AeHCi6nqQY0lpAInvrj23HMZvQrPOwus15/Ru/Cyn
G93FTNN772S8JUlAfEI811DoGBDveliwI4sRLOkSNfifg2N1DhDsWBOOgtsLfvjuYldXOSiw8aYv
XP45Eut4n2eiRRSkrsrgbJQgjS6zQRbtiY3hU+Wusle0oIdq1ds/r9RbusrTFBHE1X2cpuf5HBlj
+l47grgamiFV4yFrrTA+OINwkZrp8mG4qiHJfiQym9d3Duk/Ng1Jmg1hBb+DfB58Y3NTry46Vt5q
RUsObZKaZ3w927oIP6elsAKkIIdFH1iAJvtIeO13p1Ffp9VV1wekcaMrU999Z7MczeAxa4A5hZDM
VEPgb350dDupWy5i8arhQCUx+UDwT/FzcopSnmm50rTM1ny+DVuqiKcy71CQpAl9K8t+CJlGEelv
ixRp+JPoOLxyB7sC+0PRR2xdxJAAn5K1MTzJiWidelkxWv/ON5mbR3sBkeYkIHIJjqn3jur8hdJ0
f6CVGc+3YlnLKN2OBfW+QK+jew+qRK8f6FYVzS8iZLI3SkjBzz9voyN67tMacvrZ8TFvFktDAeD1
KyXdta2Oc34oVrc4X4Xn3E4L6fq2zOaOGYFFtkTOvrLJOi+rYiyzi4Cyc79L1nRdAbaDYP9VUWlZ
mvcs1PFRZIHggNlEfehRYa6ObAHg36lEbYGJPG4wT+ftsCy0TasOmIET5QDOrWBUzG3v8noCxJBP
3W4MgiI7VKXPkFffBySXgT5R7ceqqUTwYQWVKT6ws+XwDivu6V5e+Q3zMk31IokINxmVfexQp15V
KhpjdNqGSH4eoynK96rqZ/IfZ2gFehTORGkXvinV3nQJtl6onOzUbafO+RIpT45UED1JP0Euy0EN
QX6IFmeCZJCCEWOAoa7BmJeMqRhTHT0KBVf9fJXtfLdEAHD2XUE+RsI8h+cFzBifNnK7WuUVNMyM
DkW/Zt3HyFsm+gCtzxWiuuGvaPLqEZ7P34H9b0Ius1+OVoLx5BH/4X84lMbCvzIRGfFLDwQF5qgD
xOzWHioK09XYd8GNx8vrzphFX1xGtiU//39cOA7IELwwJtoiu3h94TFuMjnTFD6QJ4pllwQDTJMk
zPKDLetuOvcLGzJtNTjj+I7S41GUaV5+DHUJijtyvD6CZm+vHNXuCPgBqyhzHawfZRlEX5K1h0JL
9RhNHRUBqB7XVjg7iSvWNJb7SrxzXH6z7oQrpnzGBBybROrtTTQeuDIrXsZDVdjdcIAt4kzMx4aF
tG2pJCy3bRKCfkb5J3vHE/3uylQDA+OJbNb+yGU63doucdyOB8dzAOcAyZXpr4EzvS0Gqhc0sGKH
hmYbJ/17/shwtY42Gwmex6LjAZEwOXIAjRBTvapkOETBBOKNCV6ryX+c5ByQpTxJbHQHdxAB3eaQ
OVFanQyzFVIoGEQ6XDS2zeL8601o9HypLPhm7uHxWyjhfMg6XwbsQFMHlyJO2p9VLJPLDtZ6+3MG
3XtOzSef3nn7x3FTbDJUGHSw7VCbxQS9ffu6re22D/CEgV8t8U6tdfypb93h09J2FpCLpWurbZ+5
jTaMCKvc//mxjxjPxovApPOICzgABrd0dOoLzZRDV7fDQaixSqZNVnfzfhZRAVug1GLr2MIGSlW6
4JxAgwbWh2YdxEWzjHo597BDH+axTZZNCnhlAB41zOHhz7f4z11qlgfRRsQAY74c3eHUx1NrpTl3
WMBP2QkRxuqrXh0LyH/qDF+tBSrVLo4pRf35wr9bG1J1cOQw3okrj6vbvgSsnijdH1pv6T5N2ZgD
hOEwpdvQkWG1q2F/fBFguUCJlVV4QQmzvgydzL2lQqqnbKOcJsgvg0bkj+40p/E7zus3UR3TvNEy
QmwSFhaqYG83T5vPWvsLIv7MABb/M3t52UOjqsWyV7SSwm0RuOW3ghd/BzuqPKuyuJ63HsjJ7p2l
+qchpesFDcMx2n6Y8KMbcRll0Lat7EEFhrnFXqaRBIqgcS2w3I1T7NQS2FQ3u3JY2vPMTfN96duZ
d/fOGzOu4q1ZIaJEJYU81OyWY7OStKUKusTqDhNzmekLiAmiAB2HFJX3RM7xLhrS+XvTLTICJTqn
32pBHHRQVVVfiTXSYCS1qMGhOdH0nskza3B0b8z7hWJJ7TNGzuTopOeNhG4Y6O5ANBJ6+3yOq0vL
Vv11Z9vZBaGF/IyeSv3ZamLV7gIEtgHo0a8+cZpF/uyLThXv2DznH8aHhClB3ogmEaUn+9j4rPbc
tOvMcsXL4MFJo3vxOU2YjrYLHC8LN3qFmjZVYfE9Xqr1KtWhBBoc2qTvtWzKmBBuZPlmjDNjbNYI
sJhfl2o/iiZHSkRK+zChu/Xu4NJ/eA8cZRg9vekwoIJ45LhcpYcSf1Ad/CVskdyI5CKLz5MzyXyH
LVXR3biu7fpj9LJaPPYIBOQ3tdeu/Te6xKO1caVngUF+Z/P9866Iw5GqQTWHQ4nYytvT6Ld1a3mh
LA6D3TSRtVmHaiLPtlygah/ctIrDc/QaLQvvDv5d31eNjuY7vUxA5vaRbHQ5Hlbff3fekPu2S4eN
p6CKp7Wx74ljxpm9vbE6zDXqXXa6h2zSt97GI6Oj8gm0XYAXXqM58E8bV+WwPudoleKxZlIp1QMa
MeFwmNqAfyrtlopGCQTwmr9bA0YCj8F42RbL4p8rn9QiAJq6IkMG6aG0f4Rh3HEpGBGrJd9xWv/w
CDHiLvDRmZUZMUfyeKGVTgqKt3ay1wySXw8NvITmwhrrtN8zMrgvGqATHsAmAAlN/Y6cJG2Dt+fY
N+1TU19wMDMEDPbRaqZuDxuP2UMnqu3WMvmwikGzWKgYr3wpybFo6K1WsszrQ+HNfjSfCdxB12yU
LusPIYzk8dvyVDMqvYGaU+7PC/uEeRSmSDbBrFpjJjWtmV2e2u2YrczmDOzJak9pekl9v9ZoF//y
otaqPgHu1sG3ssMfpxuqpOHHAZRrCRkMwApcU/qOpZt+lHpOU/QjgO7qe09xhWaXiMrn1QBaT9Jk
L+Fw2hxuMfKxW+H3gMnoGyWKX1lkY3fAo6qpq5ITeyoFf65ULyhuYS/NpdNAF3wX1106MIYgSsxm
csirpmRfIE3M1gGRQX2qBS/JL64MB6RY6IEJGoqTrLRaNgsV/Dpc7+Qchcu6awd7Vg/gsdX4xWky
5dTnfkhxCSMOGJKPWu2wS72TdLasct1mceJKaJlV7fvQvN3OzJLsas8kl7klBqZ5iJSV200zXNdq
24pwCK+Z8JybfyO9c4LTmMbyADrNR2wVgBaLvVYfwPaEi3drJV7m2idlNyqqbW3op2nJ7Gk/aAPz
fgoyOzgbLifsxnZmoufrl7stOjaSc9B6jajBlesUBBBeybtda6unsND3qaLUEpkWnGMF8FSDgdOZ
9g0g2nO2UbU0FzZQG/EYFMkMACkNXFLTQzbBAZrOnWby2Hg5VVGWfvVKmzUHKFiysLm76omMHx3v
ajvnY6nvKRnAGKtF2Ja/gGuWvKf25eyj3sZLF7TXWZIUUibv5OW7RumZBYogjfP0Ie225t7N3Cq4
iwev0veQEHqg+yDIf4W0BobPVayX9rGYaxCXrbPKydqQStKF3XWOzv1pUyzIlscgHi1zUfi2uCkE
6uro0QfTb906ijnrAAg6Zd5WPwksucNEveBz6FJ4PbSFmpfdVOdqosVbldxy9XznuU/99jFq0ppx
e30JWKa9bd3FEsnJaNnOkG7KSaMZsnPWKOZUjI1t7LQ/ZhSONnGcdeF1kqDL5525izIVU7Fknpuc
236djNUVjK/UAzIQ9AMNZFlVzYUanbApNpAkl+FmDso5rPdFYY+xvcmSWa+X3WyNcQpAAltR7rok
sOaTrA88rELOoIsk2MLiioJPi5J9c+/0zgy8nKE0NvxyJm5CVY5c3XgPuoFFhbQVZ4mgd21CjZxX
2c6LZIiv2/CMINMA6akd0JBgvrPhsGHj66AT+r6NEZBDf0tX7AMXGjq/5ndsHio1fgBK8gbBM80W
rFyOFpQDkHitty/CUYTWdRUlTXGHsr9xIUUdRv5pmWYjmy0KRM1mC6Dt8EXMa81yDlYiyl/Pp8wb
Z/NHPskz59bVSTkXH7W3OBZzhvu6FY+TLHPDXckLxVnBxJiXXvhpb8xa07NXy770yq+OBZ4D1q/v
zw8zpg9aRb40VXJaQrJP7+rZlZQMBR4PKhsUAvenvdJbZh9lmTkXa9BiOzMaCSN4eTGGMyRuORtv
B8bcipniQg3xNukAkt237mSLEwcGIECvJKfCqJC+bFT5EQsI58VRnuYnICoMKiQn3G0uU4a4gYp7
eU86aGnHbPhtG9Mu1xmH//zAyJdECRLthbMkV5MaO/p/ld9O/xONazZ96QVSog4cgYXG4ABRc7U3
cde0ILadpZ3avZ+xh340PRP8rpy+R/DsQNsw7m/h+1fladiuYQ6XHRgq+LBJWxdinLI538UVVKvT
OaNtdt1TdqWXlaZiLMHsWhbMrqAt0uzez3qXG05LSaH25Uh4ICH+7mmwfrVrIc2ASsTnQkdNKDc6
73sY+K7qzTlaRhicF13SjXyTNpnp+UxZZFxlPMeOuhijoheP0JTNNlzrqUP7XwyBmg+QmWRyh0DK
wJ/Sell5p1TpTV9jAfjGgsoAQG21TWtKxhOGRY8hpWQQMJfeNBfFJRu2Ztj5Cg9hAwmGys3ANonj
c1gIwBgAr5R0fbd5COXQ27TD6OLmPHwRAOg68YeKKuqzYyO4CNb5JEcANxsoU/ZOflN1a7p813ow
/volVvLRg8Rcv/hyUZUpASZzP805yhXcamkUWkyH6MX9lnljAoUXJ+GmQcbR7B3fhEvPgVcwhsZf
zbXX8WfRGBojLhmuzpmwtWN8cdkVxqky9NP4zzrNCl5XNaalWSo/Mkf/xes1HrzTaUt/Ny3c/+3V
hVZu7GYEUyQBeFsvLthjVh2wUPDcJGKe6NMnj645UQlkBj4yC5RpPNUxk92sbVnZBDGjXICv7IK6
4j1te+ZY0ukDYTtkd8pOddV/LoH8WuF2sUXTHXKnESj/9f4ALhfCupVhbf3nuJT++MoD99mS1GoH
y1fE3jk4kAw/OI5dj4FYLb/hDyJaBvgQewxoem1tYDZsJefZ9YlImn1DXGOOXlGDt1n3syueWnnP
V4iEXfvBLlIUHey9ZGwyDjTIpBD2SeKtbUZmGDbGPckuCLvxs3B7q63ue0YfsQxJWlh2+ZC7wF2B
SusIESqEDtYqhb+0gVu69M41LKO4xzbOo9nmXuMYtzzUK3WdQ+PVkl9Rs3B46bZIzFMQUVcsZMuW
9k9be/a0c+N2lezLR113Xu98yOpAsBRNMQe25YCBsvj0GnCQTewHxdKZn1aqziNz/RzCWfpQWOHQ
VfcvYYFTiGL83g4qnj4ry/M4jD5DPkyhuiIl3fpyNGa4yCNYyDuv9U1M6BmEBOp/ue/RQy2M4sR9
MTUjizyqUPA6XmKPwu0bfr9zfPOQMk+IiD/CJg7nuz7uMl7mnMg63bBXzAemvZx4nAAuCYcINIG1
ElpBEQeMTEcdg9H4vtq4XmJ2RWDXpnlZdJCDlNlu5iMiSbDbnPXt2HBrgQeC0GXS0SA5IlaXN3yM
0xQ++jONV0KFv2qe93PN9EmznxPbnKIXQEiby5DP9KRHHOAV89PlQEPwkYLSB+2SoGvq8lc/5D2c
RCL8TEdmh5jHLKse9OIObLhwL6oqGwpkeuxC2HKPulmUXRP3N8V9NFt9/TXJ07j7GSVcbzs5te2P
iCAMbf0VrpBNX78rRcyMQduWPSREFCYrnlhWgZE48ok8dyWtHvEF6aSOCRmrLDQYl7yjzIm2wTAk
000jtFZfQOp7skbnJdc9Qh69cI0aZseb8a7yEW77AI46aJiDqRtlzdOeDR3n1ec1Uy5fpO5lByYN
7My0IiwEti/ZdNMs13230mRC2AjAiOp2omJD3fC5AaWLfKzc+kcxMnOy33bgw5jMyNqIyLkc57gp
27sYUI5dHRK7mgMgZYlA0OeknZvUwdgVWXDrOBSsxlORDOb6dhbGK5xWqzHf+RWkjtNUKAGzTrru
JD+0w1zYUDmA8A/6PI7UWHv04yEoO3AMelGkMCm13zkHeoOpwkfWZVOerkNjc295V4NMQLJ9hbYF
79HLa6u/6tfaGL6F7W0sXtngwJn7aKLmF5PdFm4CLIbYxqqwxGFobDztnMRZ9mNcqvJxGNogZ6xX
OnSZsx9Jh+THUqrWRrpdVFkAvH0Iki+lK2Le7DJBnhmNBpMj1dXoVAtzOq3IrhhLarVBawPbK5Yx
/hJrh30TFmk/uDTWnSJA9Wsy4apsepO2ec9OrlzxM9XWLZXiEbznX6ntzIfsOEhtjdWOVqxJykhA
BkzGc24a9LX5LH+wQT30dcDpLevV0+tNmq7+cGDTJrh0NgrBpH5KT8qkfPILUBjUxdR6xtd7irII
UhWeyXRdJHBYuRCzNhW7RLkpoE0Kv2lZXL+YC0AYNR5haltj9Qn80h40f0MXM+8vBzm4Y3FHnpjO
DiR0v4RJAq3c5Ct9NBvTrgbLxJhlLI0DjuKMk4q9irDs+RIw++QhVWEIMyFsxFNMmkqzLC94CTts
SLNA9RqDFy9ThM8YZpsnTNppZk3dujVgkVJaLQQ3MfllL07DsM1VfJKAKlv3zWTX3a03ep3Lu55Y
NqwGuyawU+HiV512pVP94sbrsFyxkSpAlZd1eU5jrGHInG6DbvgAHW6IEY+lQzRi2WydsMu2Ok8Y
nXvwGkBcp+6zWS6IW0mQngPnMUso2fSWZwA5dQLqFBf2bPLGvEqIZ16ca8rgcy4sYgtVO3gMkooK
EiWxZg+3z5FPMabG5nlwAVllN86MUR2fw/UslSYdhA7/lFAolxQRdp4pNUCQMp4uRjMHBxEPjgm0
7M7VPQPtCyvJL+AJp3CklZWsiz4JWOB12bFD4uSj7Xcj8iJ1lNjZzwn1GBQ8ZtWJU13kVqqRnLFm
b94k7B+JlFje+Qqae9c6/SklOhH/pExgf+qatFsfcjiG4KDyjNd44kuGv5+5c5aq+zYVoGR1qD19
krWjpz8RWunOOhmMbE9xDtPR6YpdLxot7teutOxvbiodKJNzjsANxWVk7pDscKahh1m2IH5yV8hO
h+UGCloRn1L3BtANGFspAQFs9R+dtFrdM6seu/J7OboO3QTdRCe1B4e4Ph8rPYdnepyt+aOkI5d+
mLPCnMuhzhDjPlk7ArxfqZ5hvRqZtVrsfCArITlLJdrgVDVYrHE3yNauvR1u0k+LK5OaISztrGNd
UyNj5Qgeo5A2r0e/0QFGn3cDCj/PG+clyiYMMFHPc5HgOV+xvNQ4XH/KySqzpCWAjzyS93oXAd2O
3W2OPBObcnhO1DOeF5H5p/3PqGXzae7zqVqVpty4UD1ie6ALQWnoOeUWqTah5kuc+3IkomA2YXVn
SxOFW97Y2d8oG7Tfu1kVER0W37z3g/bidlHbACkMFAVdsEDIkyxMhUvVLh/BKj+FIya0LsrOWItB
aHjmIyWy8kODlh46RNKC2HUezTpE3UMhnIjJoKZr8iCLBIHLJ34LVQfQtUxNMpPapJJtJxAK39mT
k8AXk3C2+HSQCylnRhSTk/3CLlWYLt0qJ9mLbi1QgyMrW6pPHKkwR+egUb2Ndl8AUuQs9ZVcrnmB
7XKdiSbWEJJtT9uUT8JOQ0srsnX4CfljGn4SSzB0NI/BmCMYlNhsw6FXY/l9LC0HduoYge0R+Iuw
96ftpG2TTxVqMbgnXetaPbSLNOWvtW7a8GcJhKQoT9JBzvyeD56cZbOz1djvpp1th13+VDyK6OU3
qA/WIByRg7Jasxw1OHAMaU/EQGzUFSDfEUOI+/B69FLjCVYHnS+qiM82jBMXU57Ihxm9RbtAclzs
lAjSpNw4QW9V8qajFckLYyKm8UMTdFJup3oO53vbM9kG7EFjvhKUePQ9XBQOxa7lSICp/18nbYpO
LHsjzB4QTkAZJFzcKexPVGADXaRoGrfuZR00ZvMVnd3wvuVERJ1u3MEzBY0ubIeBi9HZa+AHIxgB
hj8MoJfW5+sLeJAicAXR3pKKzdNoB+38jTslAu6Aeq4BSLumYuI4CUm01a2cn7R2mO6yTZxRjWfx
OM/2F90WVNwBWsI9jorWZdniihjrU4YU1vzpxafaNZMwicsXgJ5qn0Zpq76nftY5094DzGUWLVMT
aw3R1SwaIbdZpjRfLSyzZXPKIRpkClk2XKDxmr3D4Hm8JuqTdGsiy5Ushl30zjBuBrFWU71fEy9l
+gDt+VovFy/QRpqxJtKgACG4of6llkcdljc2jpE59i/JIrOrB1IKOYVSAyupl3gNdkU3r2xg1DdC
dRJ13hwTJiuVYk76IVhMdShDn64/LVxG3rpbB9UDyCKURmMUI8Rcmi913HBPFPO6AAkXJXLJq+sB
cPAIkKdNgC+LmvdeNJ75BvJ8QApQRAXaG91WPVfUCjFH3iXrjvZjNVLv+6mLKrOJvZxVX/u5u8wl
lGOU99wvT32jf0Ut+NRI/ntMaHvDKzj5LyLEb37pv1IU/g8SD+hGvWqw/YMbt+kLBEnyv+4LtLbq
v84Gw0IYXtMQnj7ghYcQ+v9x4YPYTEOyn2A0dG1eeAj8iFmCiYF5OUgXw1H4m4eArjGwUQB0ACCA
mUM8+JuHwI88OzKixzEAITqyzr8hIpje7qverxkHCs2B7i8NI4Bxx9LFYAj6dh3CZDcg7Ev1aR22
9YC2haa7qn69Wqab5099DZ03oKXja4ERN2hoP0DczXTPXuG4wG3pah7KdDciaENgm5X7sLNbNAyG
+z9f6Ug0HHYAj0WbPaBcCvwgDI/a/igbAcFAOmKnl3xbe8nFHN/XkjDOUb44yJ50ap3ns1Cg9Zcu
7VeF6AeTGG7yImsepPdrzu4sxy/pS4IBShVkK5VskK8Dc+17En2rd2AKR43Dp/sFduQEDKwFH3AM
cSvjXgbL4iS7ScE/1kNnb72lYWz9otF5goy+s2LXf6db6R81/lkjl03JWAEQkVHoeAa08OqFVOhF
V5OSya4tUXiiinsLOPtX5SbVLYW3qyU1yaG1NFd5Ya3blWzVV2FyBYQc2TCy/K4td0UR3+b+iDO3
oeEPc4N+61U736+WWA6F46htGIQBHUbkNANQc9s4Sx6IoTZEhqb4EqIGAnsYcVfEn3Ptb6cwzvdB
RLk+sPNdKiMakG2qtn2fDNCe2z2AqOrLAJvRW+fiPbD2b5YEnAwvAtgB1DGkwd8sSb/g06i+J7s8
pqTQR7C7PCV+wE429Ss/2k1D9lWOMOFo11zaaXJOXSXftC0k7j/v4aN5BezhEGwR5wT6ArcEYejt
rahGRGQF+GkbOh/FNDnsVLsiRSmRtaFZMxr1CZqYqE/RqdngEcet8vvtEnRfljns3+kv/8NSvL2d
4+kliT+huzA3yQ7qPZUpr8t2s9cnW2+67xddvoMAOeplPz08+5LhXmCsEHA3P3+1NYs1Q+dmTuJd
1wGxTJZx3mdtOL9zArCVRyaJhwJ7gGWGRuNgBd9eRvqtqpxiTnaWQeLM6/jgrWu1RVDwSlrrDMxF
g3wj32eqmYV+anCuIvpzehNGeXA6hJWN7BxqvuEq71rPRXC4mk/rOvrh1YiuzjRQECy50ouNYh44
0rR2533bFCeWb4UbylsWGkbXni5mClHJ5z5wPkzp4F+0YdXt9CCIazNGwSVFC9gR0KsK5XiNgB7d
MMT+MgjGad6gYMCQHkOt3Pvr0G+jKn2k/PtDIFVOb6m7jCvIlUmmUVCxKf8mmBRRfEYxA/mWsKNc
Qf1/y3XyvaiZG5XQxH5nnX+7l6GGMJcKBh1svCPTj55Qt4SiSnYRhJu9om5SZmhoE9yejoH1CUHz
5sJB1O4QqtwittqBx113FaopM3/2Dh7mCFz0tLcMnDgADR6ChzGb4tXeikjoaXmmtOt7SNJUj6GR
2o29sf8noeU8QJlq89F+Z0P/9qLAXZjO4YF3Ob6orReJkeCidXZD5TY5ZOFs5Fa6K1300SYWiHZk
5bd3bMjvzBl0HIY+A0rBJB+Zs3qxI3/uStx7MJ0NhO/7mGrpycyaNrOVkD9ODxEyOghdRQ8MZS8u
5AzaYEDe/Z07MSfpjfPnpIGrJRLyAjCLx6Pe0jGgsz1RH8j6xd8qicAdxOcc5WwE/e0uNwoiXrSF
atyfp3257rphjPduZF2DLl/P43BnNSjXrGtfnv751p5Gkx7fGvsyIliAggJC7+1+EITTWQCRdJfI
b17UVR8qda3g0gVoDzN3wuHw2O0JDGFGBVCWSdWVPyGaOgfFtC9p+O0E2spAKeaNgsFERpp8G6SH
OD7Q+23p3dF2GLbIiVAooXYK7Cq0txHCzB7KeOlcXqH9E+9baX1bKddmCclyKB7BsiUbCwmeYq0u
xVKeJguCb57FFKypoXgzWmiSLmH+GGDWNrlWh6FxEGPKPnRRvSLOL0lAsuECtM20I9mC8M9CZ9lK
hqi6aFfoDAxtV90Wwn8HvP47TxEZDhhWlTDveKgXdZu2nlJ6GkuZzDtvssjzxj310c8FGtXPpuVf
JSn/Nbl4k4J8mH/249T//Asdj+Gvw1T/eETyuT7Obf4vJiSGhvw3Y+IfCcnHR/gXf90UP3sejlzk
r6uim35WR/NXzGe85CRB+B8yB9+Aq7HIBP+EFi85CT+COoS98GAIYjn+zkj86D8G7kEqEyeB7SSv
tTvC/wAtjCBLofhhONPuv8lI3Cee2avzCGwY0gODYgGecypBR709j76Frk9RM+Mi195wGi3FF655
6AZ5GRXIdTPGjEnyWiFl4Iz5NsrvgKFc6DqNDwgnn+QVP4E9g4huKZm34ngPwVKEm8nu9n7NkXML
eeFLjZXJDpj9j1NTPSx99ctvsUtBdAGY/ZzaEo0oOBGbYi1/gFQ7WxL/Ps4bCKvpymaeGppkFN/R
cdia/1NmqOoPJWbMX7PvEl70KcNJkRnz43Uze9F37Qw/pUisfWravd0cI7toZ9WOWu4tD3yNyutD
YbunqBnZuzJNM0w2OoK5h5CAj3Bu9SRP7Ap9pZXWpxRWaQEhkZoA+dsmRfkrBk4CnaunthB0X6tW
PiSN3CNpfz5O4MDRKzhXc8SoMi4vR/HdDvrkBIYQkyicun2+rWJwqw28mpNqrlvjoz8n1oe19W60
jsWe5tjDosLrPAPzgczXD7qE1H+4E8bDoK8dJjXQIPte5nN743cpikY+RZ51oXTvRtOOgR8/4E+V
iH5+7xEwojXpUwxFJ8RvnC9ysGjhLQ9zqO6HgTdXiHDdKJl/Jwc603HZbkE4tnCgEGMa0vB60HJf
5v24l3V1YyX6i15YJzfgHZEZbmjb3k5jeyPsbtiWiucRSEdtlzjwTlwGiW9j57Jfp/EcSIXqlu4g
o/jryEiRpmKuWzUj3+EWGGhL29vV/xZh3qPFQmi1gjflNcV3RI/URWxV7T6bkL1PyCzP84bCGGo5
GWLY/i1ClJsynJk/4li0jIa1OivoZt/5pTceaFmBnQi89bzCo9B/BO4w9D7BfIiYkqZRX6MfDPwD
t2K6HqJGI9NCcGsf2NPwiWbRSmmT6SdIapZbDjOjP+yczMxPz8veBt+FdDrqcRT9fe/EqmYPwbbx
WkUjng3cLf4AQFWu2ewh6TgqIfvFc7Zeid4iL8t36gcNfGtHg+0A0/Hc8cVdVfY3kc3bz7vxRgIQ
yMqD24mHV9brN3WCI/8BExAvbBumf0DDDP/19vyHtd342RRlJ3HVwhRGbZjJSacAGT02VPVexneM
QX66GmwTyAZc1UmOrjZPKMdaeZqdIAcD5ihLTvpoOrGa+itaCDoV10uwUDIksUUf7Oufn/SpvPLG
1JlHxaiGAVURUpEjU1dLx2uawM1O4B1999Dv2oUowKBUiIFDEPD5RUhi8rS6jGt5aeno8OdbOKo8
PC22A1fTNpYW7ugRaNgwoUAIOBnouPnKd+VllodnXSdJJat98/+YO6/tunUlXb9KvwB7MIfbmRUt
W2HbuuGwLG9mEgADSD79+aCpdXpbq9vufdfrYmlYYZIEgUKh6g9p9YfhfnN9/PDEaG6wX8BURVri
I0kcXchegUbMjik9QgBS8GaXJ1V9GlC43ygkJsBXJOiOymSbBxpT5/BmEC+uBGgVoC+GdGqcFodg
aCGN+k8Yae2a8UqW01PcxYfRRVlfyNsmkcf1lQYyEsV0VKNF7JGgRm159D63C1Jrq44uOId9L3V/
YZElpTLfE432dpz/DOVMZ2usn2ccPzbCc67RfMC2AhDLBszAvpQOvEvQE3muv0sveWiAm24q21NX
CF5a20n7r5FUX0saYRufLewoRocaCZzlGlnfY52BLwK2+gT8/iGLXcTx4od8tZ8W8JGbQsW3JPTL
tovzS7SdDp2wToKT6zkh/7fypv9Fcfd/l1r9TyXg/4u5lOHf/8+51GNbDD9f/+N++D787H+p6Zq/
+6umG/5nAnsYgjhEHnD4JrU6508A8P+TGh4LCVRw4FOD/P8JVOSgmAbpmBMnLG0Sq3ddGeq5cPsQ
zkicsx1d9O9kT281u/9aX+aKLCyKwvDp4QxSX/41eNZOqVpHV8HP2EkNBNY9Y6RsMYHnDoKRJo9v
KbqsrVz6xd/RPwxyzgtdar9krfLpj3TuXEVI4AfLuCNjaeUJVkHd36BoJlCm6iqwqi84rpm2uwVk
ofS2GRozzs9o7pbxS52DJ6d1Goj0xxmrlJ3RjAi09OQDvkDO71Pu2INud1kdKMocHSSj5tqJFtMT
o65BEwoqDAgJi4oif/Mvr/S/2WB+jXnQ+5EnoboeUjzn9YEn/nWMgM8XYx7m8U96oW0pT0Pj1/6p
9qdeRae1z5C+2a6FqIt/1gaUmP4h5H4gyHP9CI0h+Jwk4Lypv2mlIMYf9zDnitfSgT1bgPMGYk4q
h/2eLA9q1hndcpUPGfkdKRRUzDvtewbTiaMXkP/LIczbHmV2XJOAxdBHMDjM34+R2fb+ZR5Ro0EE
Ag6mh70n3Jzow840U/J1c3SoX0NLTTbuTWuURfKA283gIZyuhjB8pkKbDhe/v+6Hd2OuayhfLj0U
jtzex+sKlN6iDhuj12xhztGJsEXdf83xaWuxzCiLsfjUkkORxODnAeNv8/vLm6Lqr49tGhQ+Lqo+
LRnW0K9TIwsmoJNz7r3iFUXfbxto9m70UhJruOjWIqpvC8vpHCjB2AbcVz3yZ/mmz8FV2H+4k18L
JpDe6FUjXULthnMYBaMPL2AIC7tcqjb9kSb4NKhjJwXIIcTfmj5ZjkusZt7Kv/vwEH1Dn2TElET/
RsfKozytUWtTr36oWeWHxQlXpzoESo+9vy/i1A+fFVoqrtz0aC+GzxhmTCrZU0q0hf7DRPhQMzQD
kEAFeFuoHuH0I/E5S9YS7M1gvaBzHjWWcZQ0CwKQRI7LzqiBqMAHh4XjIpuYuB53FRR2Pt43IkQj
p7XwY7xPmrxR7Q6THuXC3yna/uX3Y2bi6b9OGIcKB4VqGlrQ/lgtH2LJqLFesuU6v0BlUUwC2yhl
k0jM2gtg2ilvspDFr6RZNIPuzBcEf8Z/d7AcB1oDLUa6eGiK/Y14GEu3H5Y+7F6AOb9hn4ledNan
xR6W4OqMkMeUEVw7WgIGr64gxRpikQViCYxwTrQ1kZ8WDOjwgkbdlT/TofmjkfXHBUYF1AtpreD6
zhuGbPfrAoOh1oqkXb0X9HdDOvTl0IsabOY6FKLd6jOpxooag2nrFtnQvY+rdbHugXunlDAV1lLb
Zl0B8iHAYvgc7zCyEcxx/SVsKHQ323dMLjJ/hp31juwAZ2noFL9//x9SeNMlckjiSeOhq4aUNj9E
DGYmxPR2Es9R0AVlsBVIgjAV0xRZZ+S418gitIMHeYue9ejzs/EtnNDWi/nRrMEOwAvW3p8XtP8x
irtkGwjJJQ7SQyaQfJidFegP1M078SwUq0juvb6K/RvXyUFWe/1oAIZJOoFRAW2zLNFmzJWW+ZaA
r8MvGdKj1kk10O2flDVCSouL0CQIsz8ZrB2qmeb1dL1n8JYUFwBgCWhNoC7r0BA439W1wJUaeEfX
Jgac7mGJvD7FzWwQS15QLnzpV9vAyUTQe/0hjEaDp8ZSrSDBkG+XT+LM8GLjM8y/I3ngzlGPN7nB
8EYDpYltQDyYVDjTPVyYdbgG+5HC9Qahjh+7BSRwPmU+m+u3Nm5T/2myJ4NuPyMxJ6DIwDJ+Pzc+
hnBGH+5yBBOe2hgl/w9Tw0sXBJgTgZ+L0/Q4Ps0ciQSlmK7s6gv4f5pA8fsrfoxGbkQsclE2JCtl
7/54xV7Z0EkaT3/z1tFMRj36Jvy5fYRZ6CGcYAs8p0i0MAnBGg19dgNzPmKe/v42TDr7S1SkXYlf
sykgujbyCB8p5StIJGklYfPU+EhHeZuhGwPLSIZLolFe9a2zV2nUFXdTHxseksiDDlHSeHA5Z6OM
ousJgadMXtVpHN7PiMfGNOG1E05fcBjFz0ciaNThKDaDVS5t8IR4g4GDMos9t5mH3ZSTXVwgJGW4
KdWE3McnRDto3hlHLTrHx98/8QfhKB6RDYp0w7hUk+JzJvg1rlUhzXIt++hxGlvD54Km4pLETquZ
tz5Jln/KHT0zbRE0N5Dt7Iz+s6A7mlUxlho6bAokkfvFCYEC0AmclaHnlHI1CCVZTwLQ1xosBtKU
6sYAV50lhnirIkeyjH7/SO6vzVHEKRFZZNskqvF49C8+hGoJCWTtytZ9jIfcY20NIjM3MNDJNEv3
bR0jA2UIGe8ILmKlCSlKSDYafN9I4505MN8CvQy5s05KoGaGR8K35KK78BYkLL9V5J55xDO9qEII
3TuIWE0ejinsFzzuHx7tQ5bJo6Eu4LsAbwC9oHn24dGGuXKieuyWx3eq+fBGAgGsV3Q/BjuuMOhc
hg4qfOTiTQhOy+owUDnNYVMDSlub0Bky0HDWqB/JUg3vSUclBkCX3rRyamnBETPFfF0bTHY/Ejb/
Qophf2SiIOBlmyDHGcsA0zGTZijecWlgMgyKP0/cEpTaeXxMKKy+/34QPqzRmHSB7IpGDQAkmuwf
U11Hr364hNJ6mLBdIjqc01s3p5Bc0Zty8an8U1j4sB2ZS1JQQqeObQllkI8HL8RxSCHFHD30o8MM
AV44GBjjG6MI9Wu/C/apttBxwXcX3xJqPlMKu7Yh6DFKWs31cBeFfZyWh3TwgWlyCnEh79ALqb7P
DXQj9BXAL92+v7ZMajCBm7mODVSUVWReR1bNBrKHW5nDlwQ3WeCeXYON+hHRefamKhzMOfX3o+2/
qUX9S6bIw5tNgCDhGCGQv52oSAfR2rfn5SHPl7BON8NYedS0MSksb0Mq0mrZyxy/CxiddEhKqmGA
VeUl5HbsPjaUx6R1pbLG8m9S9F+8rdTdnP2wi9o+aWxPwl2FBFf96pf1qr408B7Vdw3eU3/yJwfJ
wF1ctkmAjwH5Yz8etA6wpVIyT1E/CRu7ca49W4FAaluVONtyppWWotwZS1CReTsZ+eVspkhYAQ5T
eqk3M4KPfnlIXGf07yEugHje2khEabgyic6dlPwNGu7FkCPNBaYCb7wVj5CcqSgu5mpJx43sRRke
piTKMOcBcLE+6LBzi6fRr7N05/mD62xBuyeYGIUZ/FGErV1dgdysMzScvWEnOxvD+TRpbfvoaCd3
D5nVx5gKCbDQ/uOCc0ZlPSadPc8P8zB7ww2I6db6wo4Rja+BCkP1iNZFhoeR6Don7z/DsqmrY4os
3XxYOz/Ggx3/Xs+l0aTWXsYvTlPG7Wvuim5C8yccFvmTorzW9raqdY//1ABBPTD8cTuow2PaYJ18
i3KDVdF3D4Xb452RY6w8MMozAkjKv1m9bmJKr47qRf7ZC+0hRHK+9YVAvBQcW14DA54rmaEYkw16
wjsHQmVxSP0GZ6AvoEo8eRGWPrLpB+ZK6FUbMa0223pNI0onoE39UGKql6q1XC4gB1h5cdSwU5BL
hyzgE2Anw6r42lkjCPwLJoe2UkyQSFtg6gnIlclmWKArhJ9q1Hb4gny++aZVFDVfcNT1udza9b58
WUeZuNNlGSqRubDDLAw9MW0OqjE6zm3pNPUm8CezL9qBVfA4GeaIlvd9pqdhJzit54jJflq00CK6
w0qm1PUBKrPliotqXJJ4+hSWHooDG7z0TFYdqSHIq6cog567Xvl+DZ0JtK4kZN8QtTGFuoIkgNUE
XkqycOq7skR4Jd3rkkCQ7Tscirh3Qpa5pWWyakz07CzH9XNni6pUYDYG2wpoCOBBzfUaOA/J45gB
b4dPGkWMrAudBBrhFtlh8yHcPynLRsrE5PRg3Xl6XLWc1gsP0MnNiHn1UPGl6/PBum+byIR8fxqy
OMLJaeiYAGtLvnEcEoXT3UacHzUHRsHwSTT3GdMhAZcInTx3OGS2TmFejyOABAf/cOrZjHOLSSK1
JGvENNA9WW0V5/5PKTnQyIMCuseH6NjBDXuLAzYuS7xBf5TjE3I/Y9EyXla+dkf02X1nvolL+nMJ
7SQgCut9yMziCh4/ki8IrJgJFirLvPlgsfhenTRmaCa0mGMYfEMsNfdgmPg84/vzKOV58oWCW873
gll04X0V+GniAUVNKABtRJSDb9i/zx5sP6Bt7yJYBPwsHWiTMRgjswbDxXOOmwRrYP7l9UF144EU
t+7fh9o6//pfg3z+PSoFbnUTuaLhBmC55tNLVYQCZ7WiRZpqRhQbUf96k7kIdtr3HMCzLtkAwjcv
qlunganGyXvEk7F1EuzdEDTOQY1/SiBSMUrQ/pHPpwpLjU1tKXOkwDoqezFJL+59Lt/E8sqWL8l5
BDvBCiKunZ8JOg9ntK3o2lA7p2WMzencPr/a8/QI06pmfEIfQosNbLI2Dz+DomKeZo4yl8n9POSb
eITaUf64WoVP05Mn9czwnifSOoLKJ/92PfMpCK/1/J2HUjqzqx9yc+vnAbVWvfKPrvY6P9pbdtBW
JRZ2QTSLY2YqWjj7Qr1lTScwQKl89Jr3W0yRK1+cMGuZPn1AxsrD0wViuvbUss0HuvAS1dafIFkx
IrA3+JVmDcz9tyOKi/pxrLM6Kw44cfC5ufSczDtVKCo5wxUtcDNXirJPhuj4PuRIOShuZy48w2Bj
B+i4eClo4hXHyYENZT+SuZXxtEPPbsBKC7vDlIsH8N85Mg21oLZZUzCgZMNryseLqKPxjVY7+yvf
q5YROZtDRbI4L5dInMCvOSGTaTfNtk78mr4ttG/Khk7ijPx+PsieLySNQX3byJH/Q6ihiBbY2qFU
JKnl17dTNaQUBbQqubqTZ930FLap4QelqAsxM8AhhBSJZ1h8RJhY5fUY7+vGqF/uZwtTxf4CYVi1
zt/sEHNj7H/qjubi6b2cXA51rjCmzGvOuz8Wvwe0dxJlznAcvbc1I7u4ZsB6HFtTJHnyGAWfR+np
XIcniGDm0eck6xkidKtWzKWTKtN9sA9X2yHKDco3wwcn2Mwa6lVmip/rp3GPtK69cUbg8LCGisLl
i2KC8/uojQb8q6hX6sqJ79Lt3lCyAPB448Ge4zdQNzVn2ClAqer+vciyOkGtUqA+WMi7F1kqVz5j
PZfeUo7lVA3hXlTUS1On4ugLKbDq2i22ujXn0Hc1jsEH8VtsswpTL3yhwHex56GggNTGgbOeGbyx
8EypwB3jilp8WUPKxpoM6OgsvmnSs9S61GkPqvw28UpTpOxGtrsbGMleOHz2KWMt6X5G/GDJD6EW
KIHtKF04WH7gAR6Hz36Geh2aPezVvPwVLz2eKmwbs200Ad7KGFe6ymHynUcSB2Iq0V5hI+N0qdcA
J+fP1Tpq616RTFNVWIVMwmfiLfPL0mJlBEqcCMw0Eq1F8Od4aapUMO1MNZf+TqfFc5gsdPpf/LkO
69sQgYglPfhu1w/WP3XhlHO6Z0fzapRfaurf1jaunUg9UZHU1fBgZ7JECDQNFi+f0ZAlt5Gv2AFM
0v3WpzGliaOq4GYDOnSBtj6t+CADJB/ZHQDaDo7TkVMC2kxQS2OWN2UC2J5vWpEBXtCZmnfvT3J+
l4DPKRBvg8AzRJ/0LdzUELaZbsmSmWhC9m8Wb9E35jfat+p9Wrrme4FjW/zGkoFnV9vUozrR7Dm5
m95GUaeCpZyRLaa367A4ApSfjsyqTBrzk/cpS05JJMJ8wvzoXA834dTKtmpeFP7Rjqvs+G7MUbvo
NhpFB170sqYJYCIIk/xRZq2mHNgboBa4JtKy4QIqHfMbBWVeMHVLc+cVQoksivOFQO2wpWHIw8s+
n9iQGlkjzAZbMfpoPr8FLAjx5pNl7JhitFVLU4TsFXQ731iHQUAFwhGO1j1u4IJnHjRdvOmycDOT
xuV4kFn3EQrtfMb4tuDQjmcfQU1rNItcuKbNiOnPbOZklK5uBbo/79vGcCNqVuPhPCDUgU3Qq2DH
8Ll+71jlVe56dRT/ofD14UBPLYf4wAx2CW6h87eycj5gzUq92r3Puy7kriOQjqwGjRjLrbR8s4Lq
icILzjyFNPf+h9Pdr/Uuc3mQb0j+gVxzuP6HOqsa587SfUSp6hwa4VOYdcU5gJX0+0t9KKAbQgvi
iFyLkhX//ygNrONKGr+H9q85YqN51m2lwN38U5TQsyIih6jC2JuxKHnDna98Xtl7cPz9vfxaQghs
m/kDcIWHpx3OPHd/LXqlkwc7j6V3D8qQMFaAIyFE930cefu1I3X+0zj//YJuAk8GhKLxmUBr+dcL
VrmCGdzY6Rc5I2jwjCxPMlxES0WYe1/Zv3/Aj0KmPCG1W+gxjhvjj+J/LGTOCH9n7VCHX94jBsau
pmi/hN4SBIgi9vF0KEW6qs+j9hDnb8bWxHNPERqsfvXZj/5wR7/OdMacoxSgY1qjCQgXWnW/DgG+
MZZG3lt+QbbRLCpNXscan0eE55FcjzHSRMXGHxdWJuBAsyNKCxUtvOiFJ7G4niQne1yOvA5/sZnQ
AkVHCsmvsz5S57ZYPM6TW33uZ4lzmP39Q3x8jbw4cOB2QMfEMYSAj68xBD+Ga8V0CwvYRKb1LRES
PcZbnxd8oPw/oI7+u+sFNi/S/Aep58OY4UApeMH2ePu+7c1ZLiH3oskC31T1RfZvldbAwjo4GlBZ
JHCzVP8WDjxtJJemorw9b0skyeZt4BjMusAq3GwYvx9QE1/+q7ZEfRaoLBPVgFJo2/LvXyeFXta5
UGtQnSKY9lWA7kwTec+hYsH8aQn+/VK8OmRiUeXmpI86/a+XalK3WcYME9RzKjIFVEeYR65s+PL7
p/rQW+PTQWgkNOMZRc4Bf0MCtvaQp+Uskh92SZn6fVnhpWBSReWBuzpNOp5aCASNr9wIybaaU+Cm
JhXtt4PXztFjqW2C4B/u6wwR+ZcBp4bJECQAdwC5Q9j72Ma0bfpFUZH3R7W6cMX3LioAvOIRWOPY
/bNfWxrtW1yTYAcnCKwgoIhJdJANTnNFFgE0KAMFK6hIXbs+NRH7rkFnK+tOBokadLfpXFTOjCe6
SyvsWw8ej+OZwvCnlfumHlcXyczODvtmF6uAEuC1NzudF94l5z4jStST5X1KwRfK+abK8ikByjNO
YeFQqymBkJw4AKGKi3NmKZgi74lTZPFn+Qb5CTNFOTnEbGLhW3g9H4Gqt9HUeYPr9ZYjq0lP9ARI
1TohVsD5pXVHhpvULxyjW6+vTZJpnXMuQdOW92aL2FkL5BuxNsEyusf5pdiFIqohwPxVipFs5/nm
PcF6y+zo+GnGd5WxSS4iOVHx4sxThS4q8B2XbCpOO9OlTRelyLb13Bj5TvoMdVk/eqTjiXcbLkPi
44EU2pYpUvSTov67nM+HCZ6zntzl1dhQDqYyFNH92JQoOuDHg1Zdpu1mIxG0Ddw73OFFpPeZDP1A
PgQLOordA30Q02kjN7Xd8LYbcK8IHwpBFTzbMc+BORxyJR2nxGGeZPifC0fiPr4Mwlm7z04w40R/
SzkvFZ+hrpaVuy/bHkL8RhDQZvTXBtQU3H3bQeOHWDEjV7JsbIuKCdQxpjtMqcXHo+4aTSJ0nja0
yXXBKT+JIUrORW73R9+GPv4S2k21wKv0OQjA7owQ+vqKoGZsjRv89Ewr8D1GSvr0WXgdN+wn5aHN
69Adye7f8j8K8iZ/XdrBbIbnqQGZlCy1jeqKo6RKQOqIzaTssHGIsBmyw9vZrSoXxSJrSh7YXLr4
XrSJVR+aIshAImeZvg+WIsCWGxOhY+FjlG4UJi4aNU8nKiwdCoWhu52TIEeDYIB7J/1JPaRM6pOf
BV2/YfXlL6US9dfMLlCPSNA1QafAG44cwil1uW1wFQv7uatYjgjIhdehLsQONYqct2tbCqnC2d+X
aOt9Wst6sPecFoZ9vNgeCM8+bH7kYrxHAVhcKd/KIEv1wLF7SuMAZLLThODILk90/DkSORL5hShe
i16muzrH42nx23aHjoS8jFe3OSyon4HxFsjrkx8v7RbNoOig+ciLmHPii5q78QgeI32VCOIeK9xn
1g1W28EhL3EiFj49gw1CALLfWF6XPep5jb/XVhtQYhibBwzNi73tDvalbyd5seksy7v2KR8e0Lpq
f2JunH6mqIl9Wz54yatDC4pzliOcL9hb5sVBLK21d/pm+NJPPoUQQsGuX+bx0uvVgnhfo3E0j5I0
j78Wk5ssFyAjxh+965cOSkMCaa2swPwL7kMQ/4yHIMJcJbXUZYOeVwC6fCg/z5NXcX5rkFjrB0du
AdV23+2yF9czotBXfeiYGZoGprebTfpyJs2+sSGhXlCVty7Bg+fuLib6vTpaYyYFScGB8IEm3Dct
pP4pLVjLbuGs3/u+7FyQDgJYI+qIzNy8FjW+p50aEbTT1XwZjpnMNkiJFLeLExGIOeoB5fVq79KP
ESu9VLNUB1eM7lVgnEypQD8Fevlhj2mKMTzLZ+pHLFciCeg/m5EKxiC88/Z+NLS3uHmpb5B3yRVt
2u6I84wV2Aw8T1ETExv4H/53OubdxnPr9ogEC5LDdjN8np22+tznC/TqahiyR5kv8quasVjbYBw4
b1MHHapNyf3RCY6pBbLw5hx72DnWd4nb5/W2RZXne9mIdUPzqXlqu0LCVp6czwnNjQuBYu12VHaK
l0nrf+/jcL4u6UNMtENQZqEYhajFiIb6ko3ZdRhbaMmiNpp8Vwh/2buYvBH54rKXdyH8zgOBPkQ3
BNnN0+B0+R34ITAnOlePbteK44SDyBFN2PC78tJHzfn9cZUoOx2lQEcP/Zvs58KAHHPcbsY96emC
n2USIJrhSzrJ2Ilu7NzQ9pEvOUryY2eTRX3ymOCJ8oIsovdQqrR7mdZp/TkywXf4vrs3iHh5R5ud
AkNQOdyT9yImqtvpGnPW6nm1u/bowdIFMUaZ+zZfbKM5PhOR7LKIqVMFVXiCFpVuRd+WxyoY1SOY
M4/7n9xLx269Qxl6/TfqhfIuaXN1cpY6uW8a3FizvpT7OSLkcjxvitvWt3FWHH19h/aRelAoAfzw
qskYwMllukVhh8VDre2T4w3j1awifYGHnddRT4rbYxo2Pip6IchPyjHJxWqp9DpNc/UZsdf8Maak
802u8fDAhp+dWGzRzepYA9iqsDjUSRpc03l3vO3QJDWSakuLkgoYucOaWd1dRWvgDukaIbcgVuyD
0qX8JobRz4yE9nqtIIBfAaCC+m013UPmrUlDzEZqz4uq+OTQi9xiLOV/wjDeo2OgrFcrRWHSvl4C
H8liKJ8zOfguGim1x9dV4E3RsLc7VdUQ2RORXmtLZHdUf+pby1/aJwx+vvM3WPUNhfPUN2QwJQyi
W9zWgYUGwimwVxfu82ilo97WubZvgCCNcAynSaIvXXs+zCwnuvLTTsWI+TUtXol5LHb0l/11M9GH
38XJiuFCuQ4o3jZe2t52FjiEq8WSEWMd2npQ1zKZaEA5SLbqi9aXzSdv9q3PUQsre4tMQt7t80So
L2WGbAtitd2SXzVF1RU7C3E6kJpp6ljHaOr79csS4yefH03qYe8SOXfojzNqnc6qy4pagaq3TkTm
sg2aMZ1uqOKUPQR7J3vQKMbDCbDr8BoYYerstEOKeDVQIBiekApfY2ij2CQNSJtu7KwF7nSahjC6
DNzZbsuH1VtSFybRLO0EQWaCnX0R+3QqjhINX7SKJxjC94mVQWzVbgZRYaOsNMNA2/KT+b7wQPNs
3NyvP3eLY61HzQG43NqRdO1rnZRzu3UV/YWbqCac7gDurbuOittlCe1zizVBdYmp8dyXn+rFCpPV
Y/gR4G521I+ayqDHhBs0n4bBL+Nht4SlsWyGQt+xHtB8wyjbwThk7ztjnV9XOV3jTdNSft6uA+Jj
G69ZaEjhnlid2gLB6H2mA31TFZRvdyW6VicPmaIYUrmdR5TqSuVcVJlCxkCMQYSCp6YrHw7ucGsF
yYxkZplC1oj8CvIdrtHhkyMs9TolpCaeEot77JCC9PYZcmsjkorhnFvdFswAEDmU/fLwy4IKbERi
NsZLUW+JpAO/gBgdCls/CEIyDve5qMUmQBppRgSqwXE03wt37oLgxrGmcHykydykp1LG/vdsmp7X
Nc8es1w8o3AWIAQgdXOvwZzs0zhVR5vNwyZIhIq2XLRe1Ytb3yoP9siUI9EgpFjREgE+iphYEzT3
qq3DnVLhshljtKw3ahqaH0OWroeoq+moZXN6Q+cztrfO3GukCNhs/Lukz737CGCT2hUTNSjmAxMG
AetCvzqdqD4LiSHsvo+i7Bqvou5+hMMNF3NGYumCanaGtUkzJxcYdMgdklv1oZJpcN9WtrNPBhQA
qjSwbtxq9q9cQTO1y3qa6gnHop3rptP3doSYtc4ubBuoRXWDMMYk+71A4fwWXKMeLoTSKfwhbc9b
WUE09MN+EqhwNSnYVoCacOBDHm6PtJJzv6aqeE3px8tjSd9vp1iUGt5epW7Z5dn8C6QHdkVJfsEt
pF/YdYrDGCXI2rUifyqLzHmmIjgfABMlx85OmkMkovLOKm21nZow/2q3zWNdglDLOLgdIjctv3Xa
HbpNAOvrm2en6nLEtGdGN2rGGaGgaHuZCpeHzmwq78U8bTmEe59KjiWXk3aKH1XuRc9VmjlfK8fT
1zA3AU4IickmpewnmgJuZWLaLDao7csbFLSNUD7B0UxC/4dfmUP60jZm157d/qWDh1rs8VGhQUuR
uwsv2qAtum2vinmgB7Z2FDEjXcILrIkjmxDdwOCmFr37kucotG7cmnvYlHWUxzAUG7mlLMecyBcR
XDTh6EZ4HAAwVeRaVXbZiG74h+DUlm8r4Xn2MxuvVjjCxno6ISQZ7gZRWqdCBu6jwTMcnHWqUORf
LPEpCFDkGqdYsD1w8jx0YwpKq0sD75qWoroSC2CXjcpIaa7nfhQvlTsgaIeuEYltMdXzj2HAJe3I
ouScNuIL6r9OdNNQayynad+Wk3dJ8Rwqvy7mlWQeOOtPGNFTemiifLjyF85vSAEE6bCrEYwO9pZs
wCLb6xQ8DVjYf4vENGNS4PVYdFrSvh115NzT9YsT0ErkcJjz6rw+4koxXBL9Wr2fZY68h0RkMduA
LrG6Wy/XDppyqUEIIpIQiL0SE8wHkDJMoq2fN3npV9Mhm0JaPE21LSuSNLU3x1gUFaCQueTUXpuu
X9t+bKtPmBxpdHOmPq0IaQnuQ2irOWNWL0fLdsvW/xSOHtS4CklJ73sNnNVqt5OFoG16oJFXzfZN
lXdhl2w5bc++2Ixr3vQjtGttB2gY0leL680IytxH0XNa0qa6WuKUkg7q7hzAxB3MUy/0MJ3JxmQ8
qFHI4muWVT46mpqlQnsHlpDXYto8S4yxDxm5Wnsx5qPV/LOX/TwF+xxcVtPuA0kP8D61XXpCRwGA
a0CGdPERO7krITbxHnwLGNdYgrCmNzEBv+fxfzZWEtmMY1+i2o2z7hx8DVTg5vfnIrIlTCMEjzFT
snWhd4urJIFCRCuYOE79gnW4Rq+Zn9pzeATvvbLepNMnxbdRYEyRI/RGAc7iZJuWOmSLIBwPT2NO
QSG+xprLnm9tRBAXtI2yfpTVcaXrxttiy0Pm9wUZiHZqsAcaxqW98kYeb90gXOC6PdpJvdek996A
+n24RwM2L7xLexwRlQYfVQzkOJwdMnkQIi6Jx9aAuCPoqBsXkBmpu0iImEtSkERhmFQMEb6zxlNh
osJbbIF6jbX291k7+0WNwgxIoITaQdvF1yupX7xPrRpF280wpYimbBxfJv4+WlbPP9KPbJ5EPNaP
FqifYYP3hB1v/JG1swcF07zabUWWBSo/V9W+C/sk300K/My8WV1JU3QNR3T9QP9fJkU23QWgdk/U
p4trRI89I2g93pTOsjR74TWAyKaEBrWw6vsymSFvSlK4CAEZsfibudVVe1SD7W6HGbnNFtLQVL2K
FWFbQqvfpHhgx/64Q0p1+dIXlsYEU1v1ngyUE2JaiiA4qtAfkNNp4vnFWtN5ERscDqXzJa6KKtjp
om1/KJi8iEuWE0eDdrWQb7FV6WAYpgBundAfrabXzJpNxYWMGjGgFU33A/yxKbXQF3RiQEOuTFqE
T3C4QEvL7k/YGEbf8EL2KVhGqZt1WwqKBT4sS7T0tw1CDePOtYNx+AokAzjHRgnQf1uwJhLB7NFx
wTtR3LrNOHnjcSXJw29mGoHzRntVtI+qsL6E4NoBsR8DSB9g/gS6wlCMxx5TnCChVWYN+RE+BS8m
mjNr44H5O2HuJ8vtSMHsZQVIwdxIk88jQqQ85yoOoSPmu4WXvfMTPEj3JZiPnxagKoqHpciuLcJw
/8zhUuefo7JB4KYHX1WcyGDCS+VHQfFCiPSWozf55ZdOe+kN8M3sNVMOIx/rdQZGl45URlYEUDai
sPUjuozjHUINOY8AvY6uNdZURNMI4vBcBbheUD6MdknZ6QuHogWG9WB2/qE9H35jUPX+qfXLEtik
Cu5lmnWHwW3tr6HqHRj74CNzVa8wB/oVL404WG7herrFzh175HrQhQS4n6AUNV1koQI117dIS2/w
PIeQrJPaQDY4DW/Rml3cA50r+r+oWxX9LkMQmNBrwcMoNoOIgD3i5yBJCtqlv/FGMV5nroMDnB1k
AhsegCcPeo4G0NADBgsbUArRs6/+H3tnths3tmbpVynUPQ1uzgS6GigGgxGh0DxZ9g0hyUrO88yn
74+yM09E2Mfq7EIBdYBGAglkyjKnzc1/WOv7mU7kZATgVxXTnHKngSGXO8TUE/NXE99GJpNUUejy
QY9RhFEuuZ4zKgDObJSlsU56hH+uKmfReq5GfifQkfkhZ8lKKF7lH0MTgg+GaLAaWn36YrJb9HvI
vHXpplVv3YKAbRlnIemMLJfQGp2pmVIwF8RX9vDYExP5kj8Bfxe+vcdNr7xAaUjORqlsrtEQgieI
LOUZtw64zrxhdhMDAJsYVNWggbzphinGG11brb/uwshK2X9rNd3HQpl0rzUG/ZExi+V4SeUKBgAC
k2xihkomvkQ2SgwnQyByWaB8kdfmoE8kBbaC26LyZT1bZyIO7xN9rIcV302iOuJzN1Trylrum3E1
qANlaFUp/Es4WepThfojcPou/aI2WfFUMx3BgUZC7RGlJwKuoGfJp/WXQALqRWw1SgxNm8VF3WE7
aqi7fM2DTtrVgMBSt44S86rt2uKs1bHUk5En59QFzK3ky9YjFePIZBkExkupzOp61OTmtq8nZZc0
zAFYxb01LNGanCHpySnxmE1jbRv474Y72xKBUxbZ4ybXlT69xcULEpriFrDThkFTlap3a8IXsWfm
UIhmcRBPoT+NT7bfCqdsOmab0jBaZ1bKaFU0jy6j0toHi3B/IzRfvBQQ/J9kfkV3IKFRSFOlJ7xA
1sWI+GBT9i1vndU9I5xur8tOnnzHYl6R4D2Yr+0A1jmrQcs2fA9q5rxbjepaJqIZfvt8qJT6c0yx
AyIZiQpzB/LZGZm88ShZqXYXh6rGhGKq+ruyzAUtOhSgiaq+Th3Vf0apldSD6hc+UEnWu/TmcVc9
kdEWWXlba02h6VdtHFbs8o1lLZqpusKXjXhhnOKsotdAI7S40iYkPtNmUPCQMCyhkMc23MldmMXz
DoH51D740Tjor3quFck2Lqys1Va+Vsut5Fq9rg01m1eCyoZeG7qN2BaRATOmZYoUYaMFwndVJ0Yt
j7uOOTEIAw1l1D2m6A3WVyMHgt06VZmkY8o+poey7hLnoZ9wpckIAoQ2jCHrkUkTxqP2mvBo89Ig
r9dgKfZhWbzJlTSZjUujFQHhuikHALN0UqMgQcUEaWwRt7MGK9ogAbA1ubrpVWYLRV6kjkZdPxbW
AHzKpUFskfdhZYJ0cxnHRdMBoR5ABIm1XKpdU710CSO2JuhkAaOt6DdrhGTOXIbsDFsfn3Vsr6hY
L1eiGQy/SzcAYnqz+txJwazoTuRbgHqZuZmbxgjpuyFh3sdT46fGagSxY/be79tzxx1yuoYoQMAR
LZoD2uS4M487lJTKrFbGvfCWFeXS0Oi/a1xUPa9plDdmqHVI0np5lDBgRDEtug9O4LjdvJwAQgHM
u0CS6BLSFDo+gUif8EYxJulb8v0Esu/KE/A/KStOKuiLfe+U/i2awz+DMBxBsP4ryIf/gTQHG3XM
P4c5bDooDtlzSvf+LW+jdtp9+49/X37lB8fBsj7Rq/kLpCvbrJQfHCxb+YTp2pBxQIEJBFnHj3IG
GIX/8e/C/EQn7LupUqf3uyAWaNi+/0j9BEgSkAq2bY1JoJr+d1gOjKVnoRx0mQWkALzfdN3g92n0
T5eFdkAqTAZqY+qcJxsNOvs6L0XlFHqbuDCkr+UIJnUr9GyVxMEfVizye9msJa/tpZvRN7dxPNWu
EjJAmQZzQKyoTDtfT4KdkpgDwMHGXPtJuBlgCNGbCoDDFUJ9UeYRVDXOA6ebhq9FTF2A6cJA2fXu
nFIRKi/J1FeaKt8kVv/EfgWvxR+eRcmXKkh6oPKj1a+raQpXylD9oQNAXwfA5J1WNVazWeKBKNO7
3JSWrXCRY2FCHde1RYRKxkdC36C6m4EsheWWBDbw2kG+D0QsHDUyVRpplvW5tSuZHDzQcjq8dRw5
cJeT16kt2/OJyWcePzYulH6cbtjpF8xkE6dbPyIvt5JMY9CTD/myi6JLsxSXI/fywhqanHpLedZX
gGdVOq0guLAEMKIncNShbPYdTgXTycMKNbxa618rv1NdvgUySQr1olg8yL6ICdYSYzNTff2DIWhL
F8W2Lwuq8atuKmkE27HyxUpQf4oCLlOSQb6IMNRuh6Qq4Z4PT0EWXWhNPXtapukPjDR8wHSubCti
jYs87LJdkxNIkZengVtNreZGfPe/phgGSAnIq8hB++ZMH9Mv8mBM33Szas4jLTV2jTCmp6KSmhel
qJ5liv+ak2AVaB0iaXRACj3WDT7rbuRu2sPsQGg3cQHV0W7QJfuKCJeZqXpRnTG+UMIwlFf3zCaL
VqUBxJQ4bNWUSvo0a362sxIUnD1jO/dEEwYxPdC1vDaSb1GNJM1pq75TbkIjV6WLdoBju21HpXUG
KG7ZuT+0jBJnEGVyNjOuUF/1o9+jaK/T1IVLxziiMahyOq2SX372rTSJt92k5LdhkKYkwGOLPp5a
+arQzfZ8DigOdXl3K6iCr/WeeSWwWXtKLVSr5Nr6bAzppQ2gjVFT0yoDK6xg0XeZgPPYEE6SyU93
UqVpdwl6171ZhDlZYZWAhO4a7EsrqsnT9LmEKFk9YRspLvRKtbYt1dQ1Sqbm8ygNfG5FZL5STonL
BaZCmZpJ8WeM9ArcIDCmz7LP52ccsvYuHtr8nPKsf48bjQlqkplDtR91a6/UxEAdUnXP1CvlNinq
9GpsouwJh4L6go9RPjdlqCJr3AJxcaVMA+XmPFNRyw+W9LnIjPG6Yype6Uyk3rz7cT8w6RMo5KZf
Ujp81zd1Pf4h+72M4bJYxhzZpmOQ3bszAi53jtTuLKLVCnQju0p9/ymRkeP2pryVhquqgBeGkCzZ
GbURbas6e2NiyrjCoJx7VS8TfGqIYPK0c4EMMJBBFfZKy7XxXqQTs+HiVWPWaBuywOviQLpFwHGp
xM03+KDtWxvWpddFtggJLzR43YAJRBhKD7TjrTA6rwMpTRsgoWi5JtJ6psZOfOM1/EGeofuKvUQz
ZfeI0G8/+4b6qtZJ8q0l+HjSsVVc+02onVVQcBF/g7mTdIo0LRa8FryaZM3plkgs25ZzTdWZOpZ5
E0f6UklsnHikFKz45SZHXrMmg58dH6XNYxP66iUeM6NqJmPlG2ZJu7scLjr6PeSRcXxuW0n4JbZb
/0qt5v7Cj7LggopVWq0VKnfoRCTjMuuatlo3kurpxXw+DowO9M291dULAzV/USZ1R40KOWtDk5wk
kkb3GO18v74bg1S4jS3fYJHeo/Iw3aFs55XKpM1VE4+jJyVVclZUX6oxXEWqDuW4TFvShMq6rlM/
Igcr+ys7pmkpZWr8iLegc2gJ5ugr4GQ5pYiXoR9trXtyIqDQyCNFHd80sw0i7iJa+9ngzvX8mura
zVg2BiAAdeh3JRNQ3DwKoaubFE/TzqDx3U83y54JCM+4mDWz3+qz2PO81BVekmIX5WT/elXB4RvD
4t5IcHtFhriyEDpsGT05flOYVOUNTYP2iUm8Z2Mb3TUaCaZZT8U9Yn7aL93QQmXQZXeioUqXpQ62
4CWwiPVmSWaK7hM0h3yX1lJxC4ucuSZj9SSTiuwZh0MNJQi+sU95VCelVYUO76UAQuuYnZ1BKQir
+a4V9qOOxMXL89AjOkjcuU8/Ey3jO9H0wMUEMBHqTvV1QIvHbUYEPSnqjZr+rR4F09d2ziLXCgKL
Cdj0Xo152GRmmtOpbHEuDOk6zOzhqhXZqlaSBy3tg02FvtCpq2r0LC2x0Nx2wb2JRMAnNeIxM28E
fvhdP8xPcz8kd3D3K0Q/GHOQyGdbUEchc9G70OtkHz6AgghUx7+p1vFGkO1eBmN32di03ESlWHs7
Lm2HfsS0o2Yy7UO0stu0G1DOa3zHZN/iQoeJOY82HamI8kKDOmDFKaKmr6QblJfk+i0aFzX2rxI0
polJ+FFQWvESLSZzNHvgaQaTsbORjammW0W93L/vxtmLO+1pJrdm4J1UVbfh2FHBc4yG4ql2pvbU
MsExhljZHQWpfrgOTV82H6U0SJjKY/WKy2RFq0UCUuZXk11c5YL6DCFGkuaPbN06SYsCgqlvBV4h
KV+3dRh74Ia2bd5rn0Wr6BuqI9vRti8Us7oBGDWsRD9dqAirV2oQ8gU0LgrG2xqUMvI6cGOUYqEU
7YKamnYRWTmkSWagUpZcqlHZ8Nz3GDkVytO2nRgO46qvrXFY1fhgiLWMNcgW2JZ+yc4Y7rFk7PIw
Wo+F4dA1fu3KILwIelqy0hBeE4reRr0IvdAUxlZKCtlVmkQjiOJrZ7jp2HcOa56dy/KT1wpuxl3Z
Jp6ZLnFaiOCOgUT6gz6UIcKkCvgwAqa7Qcm4l4P9hhUjv+gEcpl+1F5HeJteMZr1jVR3PR8Rvy2v
aBKeL4MlKA51Wj8oIbPTpihedymB97rsEO23YKrCaL6ocSBSgrUwsl9qjarqF0kHnCTGZzbG5k6y
8dBSafEnaUerJe4/Y0yN7Fey9En5gTb4W+nSfyUTOkqp/lne9T8wXcI3/rt86R7+T/NOEF49R69F
88vZJstf8SN/AmnHvIpFyi0YpAVOgR/9yJ/g4KHbNRQZ0o6im9bCQPuRPynik23wp6E7GbScLZ3f
+pE/8SNk2DbQCAVJraEr6t/Jn5Y0+yB70rGCwHYwkZdbGEKgoRxnT5M0UTZs58BT8Cc9ThlSFjEU
IDZTjQGDbfRHX8floyqKv6f+/n5chMuoDUHMwWE5Pu48mUgLJTnwuHOK2zcq4pBmxGIr513/gUR6
qWWcXiPWA4oNYrnZ+kmpgVvZ9X0/BYDZ4Hkj1gy8BmGge7AMrr//fYeTW5YzPj0K0Dqk5cbyQE89
B02jmSAvOArqApLOJhs8E6XrtoEldTaExO3wA9cKXaFmyHa/P/ZxNUdf7iZcVp30l5VEaeXkKepD
F8wWTGdvxOq1pnhzXkvzBZPRI0+pIzgyYCM+YDUc129+HNIwKdJAWhDWMg7oMO1WdR+DnZwG3uDT
JWOWmMrtjeeVXunhB6z0X9xZAxYEbXwuDpLUcvUHGb5th2gWJElaS00ZXSv+iC5ozgnkdDPZS830
VU/kvUU4sU1bw/7gOsUvVg9vIC8cu7FiAiQ8ProhYb+QJF1aM9zUYlCeOW/kqVKdrA+tbTaI2lUV
2mxWPnUeLjNUiVQXXMHnXp2TJzD//JIc6R/ck1/dflWIRfVvMAHlfbjPwT2ZmajZFIUqrbHy81mt
5nQFzqXk89lVH1TqfnUHTPC7ioqXhk3sVMcvKmTSqRaFXh/YTC7uff0lxAD7NQeV9EDuQn3ZGIge
YzrSyTkdfwbzdD5BDjIeD/v3fJMwX3v+4K1WFgPMyQtHj1kg25Y1TDL26aLP5BLehcbWNaodcV5q
Zg4BpFW4EU7yAmNfat2DohGXAGeo31D9DVfM+Jsu7UIdzgZlkD53xshvTZRS3EYzmPCR52V1jmLJ
Q/mHOLLNYIzXlnYeBdIL8nl1haTDzKn2R+kWj4AOjQhIxQeXJn5+ny0ZroDB22zDelw+J4crPiGN
NrCUSes6NGEL9nO3N0k2GqchkZBXfhHKf4w+4Y41SePoAgEhLLSnXnE6Bv6ZTj2G00UGfISgvi/t
z1nWGJNbBUEYroU6fTS6RP35DeXjtZSTITshgD+lII1IlKZi1H0MbX7hwtruKlBmOUwgvc72mMXF
LQIbUbD55t3FHGvWdax0Q+/Ek0+yKyo/Q0qmAsHqKHPAsMT5sIIMtFCxFBtp7ahIxMmWFtyVxTxc
R5Uc3tR+4EcOJBwTNFKiX0ejnd5GKTa+NPcAESCS87tW21Rho5wxXUq/jQzfGlcCJrlTCIZVDcxR
fEgwrzzEoB5fW63tPNFBCv/97vzzDgJeTuZDbS7GRHbp46ep9noP60Lz1z7x+UNaTjKTaCr9g+/P
r4+yuAxxuVJdPfnKlXMIBsSW/bUdWI07KNMbYyGtDy7l53CBS8Hrx14IP42vwPGlSAXQrUof/LUY
jNbVMdU+1YqaOUGQIwPrmemJ3ANBYJ0rH3zifnFkMJIEA2CB+AZYy25wsOHFTWtPkdIA0tTVOEE8
laxgRKH2rxuSBvMBHmxIayw3P7jiE0zb8qFb9hiWNxGETpX0ZJupQwPAR6zaa9pfqIzp/PuPKraY
Z6WJSSPsWgevjVXaS2B9JCtQX/O2GLOSIkms0BAfLbM8D8FZfIuZhoUmsXEVhjC3TpKnGDMAWO17
UEX3M3qAzKHrFd5KqMRejVTSrtTSjq9HbIub3y/Jn1/Y7xunqZKLL4vz+G4iA6+msmQyVljavacN
jO0t9eq2SVo2eHPsPMvWLnFchxtkZMn/0y3lhaN1gDXMOsVBJrOmSZoMFBV7V7dpay1c+RLDoHOp
NDdxUvVXKfppp5wG35Wokboqoz+9OZXV60yB71rl1mNi+lR5Qn92NerxDozBfIse31gjbaxWWT0o
bimXb2BzKNODeWIign/Z0qD9aK9env/xZwh6E+xC9mnTkmllHd/KYBxFH/amua4Cxbyd2U4cGn7R
Psxa0TrTUCsrxUSJDs1MY1pTZe/GrC6uGfwdPP7+ob4vxdNTUdmJ6YXYPCDz5FRG+t8qqmrekTqp
+SB3NY6JOXAMWpQ7Jo5LVyYMdYe2KU6ehtJ7MpnnQq3b2w9OZNnRfjoRNrsF9Ulj6HR52TxNOE8h
J1LV53RVdvOsyzuhGlToDBuliMZ4n1QNzqdG0rZq2dgbAe/RZRz7D4Y72WXwVlx/P+jvw3K+oDKv
MZZW4qXTPmOoMvYZhRqPpylU1MGJdWHwpu4bkVduqgXmxgzEs01jbC+ZTfXBQLhfbMoqT4TdkhxO
g3l4vDiKym/NuOLoo+37F35jA5/Chvl9Df6tVP3/DkL/rzvfhzv3z5uY/1l3L8+HDUz+9J8cevsT
SbLG81+4n+KAQ4/75hOQPQItHgzbkL0g6v/sXyqfiHdpaSJ3B1pMVPNX/i3I2iEi8oZBf4a1QTD0
v//X0XJsTv77cHm+bw+HrwqrkpCJrZQ8GG+ycbITS1bcTnDPTEARIruBc0O5a0ZaO2AMD3eZIFfE
f5fdd5YUnEGO7Ji2jiNxVUpzch81JXbOKEuZGCavK23p71CYFVclLfvOFdh/zurCjy4NKTZvlcHK
73qrsQqkDIDr3u/4/1+EB31xZWEb/PNleN/1z2l3uA7ff+HHSuRuf1rqPFjfYUqSMxPi/DkRgWFT
VA1IYkhm5PfV9mMhSvon8rsF6AAlln+/999/VIIkIX8ybUGWwLgEykHQFE9W3m9X4rLSDlYiKR7v
AiPwlioVwm6NJX8YYdEPKpHQ6i0UKToCGNiN/Yjw/g6fDWTOrrF2eTNmGyPg66UgiDvTSr/00smY
rxtgsXvseoz4DvPNkmasLGim57bdVvdCjPm5mTNayhBjsNUAZ+0xHMps9/oSEYVbVOgAfD6IMo4v
B1cYIzGFplPYQgAKaODkYyhrtW74mqrdwdSjj5jl1jq2rFd5iKW/FZr+OBL7hEKZjoTtNALogM3H
tGP0Ozhm6LDD0drNYx8hOiuzfWWHxkXZlSiN7fTDJPgXF8kRDXY3wnGFPen4meHUgj4J6+OOVh76
fOYyQAPWtPNAN6b1wVL+xYf0p0OxyNjy0HQA1mCpnNzPmHWDsjOr7iVCfw885zP2DXkljeKjT/Y7
EuUfK5EbCpAb/ifLkCyXbPIk1jdx7QcZE/juE5PGaEDsYumeBa06r9jlxsyjHubo6i6nnEf/oZKl
G1GgBYz3gf+cmW+aZq1qqdmGQ3s2Zddyjay613aZlnlZeqd34cOIJETNzC0ujX2cRfu6D65bSHJO
p4jr39+35WSPL0aTuV042k0EKizE40dkIagzcNol9yIZJM+U4fKP0CidDHjuKtKk3Pv98Y4TpeXm
gY0n/0NYZZoKK+P4eCW6WFAatXZP8I3Owh/nLTF8uh8yP9+V42DfwA7WsaJ9uEKOg53vR2YkHioc
PqUqsrLjI5txPBp2EGn3nWlg/S9z322Ivj5428TPC9FSFDLBpTIClNdcTuMgE8R+XcS4lpX7zhfF
FltSstUS7HY4xFaTsFKXdmdDm9nWAegZ0brxQwNBLAY5RNYRvqVcXUvTRukqQoq/NvtfvCE/3XnN
YOFRJxSwTcyfauklIIWuiP3gIUI5vfLxKlyZQkIQWfa1I9RRWdOGupVMybz5/YHfB0IdrTHyj0X/
REZFXo6y6OSWtKDpQkOvH1qwZnXeuDplKgci2A399c/MV7iP04l+b2CjlU3Vl1bGV6LWLgZOWL9l
dx0OjL+bJvFctCXMeuUtwF3rEAC9FAYZljVvxhKXrvyRDPGEHcSaYQIm8sWlDbIAWk7nGEolWUQw
99MDdqYLfzY24KDdwrJprA57nDcrplgBsafJ+GMcxH9HvFK+5Zio395apmL+C4zCXGLIv9btT5Mw
3SJDEfD6nP/b7VvZvaTR62HAsvzun5Gz9WmZubS8YxSV2FMICP7RuZIXqNX7+Bci4MPImSAHPamA
f6OLZRNg//lT+Wd+AqUNxYNnyqgj3pO/Fa+8v+j/WPXsbEs6B1+G/JtBGcr74OqDjQCjixJPajqs
9Va3zH2MR3/yCkQps0coEt8j4ouHtaU1Q8A+iCfFa0wg5g563ZT8Ty6QNKPBLs4aPZ34g7bcbzox
LtsyEvvnuVNALs9poX5jqkyZuYmGfh0wgNY95DFQbaT5PqI7CpYSw8qqqM532jgV9JTN2nqIclGk
lIPyelr1rdpOTpQjQ6Dtj4l/hQVCapwETndyweD0BiU4RrvOsTsTrU8Ua1OwaYoYIgg4RvVyiZAe
hRG3iDE6OliOoLob4oNpTMZS4qOFr6ybTqlL+Xhfy5GZbRO+5qNbaobWXzK6hBjI75sSa4Idyi+h
bfvfYoAlnYO+TdHcXhnauwaBmHGRi4aBnYlcdBeDDRTnLG5nZcJ93FitA2cky4BJzorpNcMAgZvv
85StRNAqtdcKK8oug6hoB9Q1XXCHpF7StwI+90aYI1hXNe/q616fg8Ed2jl+JjZMcmy3/PaKwVpj
A6ZVR1yFKgXl8SBHOU7pse3Cr2Gby1eSb8joAWeraFbo7LP+cphABWyaaKg/N5mONMWBdCD6tRRZ
lY1Fp0zuFXtMNBTOdnauRmGPDicaswvf7OXnwbTiKzPRzZckD/AzU8dOGGWJHGbE2xRrwpmQi12l
mt0+4iVMrJVaLhKvZTAlFglfUl9mDEHMXRjj+YFPDv35waRD5QgDIZ9XVdS+nViCKAtctlF67EVK
OXsBgkJkUiaz+ZAsoOLbzNRWwWhAWVHcIUF2vioM06BOo4vmVsI8WkER17Ec630LLrmszTdGP87p
JSGwctv2xPbnsdYrxhZhEA7XWZstMAWjn8A/ykYadekiP9rDKDHw6EuA01e9MimDi5Wrad2mHUuY
QG2AMiUWFY500eNk8+SKaeNul+lp4pYJbpaNhE/sQjOyuF3Rf5l5btIyL3RcbOoUQadiZt570902
IjQ7GKnm8CqyxWloSPCynEAOwx6Dvl19wfg+wRPqxqV70YYl/mvsUPpKwoqz67QGdX5nDLLp1oba
C7cVuR8hbswrG6RTUtz5w4yZqkJKaq+yoKD9NaWmYn1BiOpbOOymOMfCm0if2wYGLFTdUXqso34Y
3Cgz9UdrGOTPgAvwvhUJrjueeKZrvFp4RREkYp2zxurVLiqkwVoso/DK42jCbVT3L2ae9Nf0XsYI
qwE0TwcMTPZHnRU9FIdEQXALXlPcDW32hqG27jajMTPSfY5Q9ji9bS0SIqG5bKI1KNx01KGXhEHz
iuTealdDOlvnZWDTo8AHzmtjhtF4H3aJfqnh5IDAndtMWMQjhp86Q4C2moPJRApXlMFuGbYQuqJt
FSqf7dhlLr5zqXKzWCpxiQPHVD1JtEm5ypaPL9PT4FY40HjxA9nd3EzrYkzNCxyaolwRKjbQSpDx
9SvUVCMGOCMb1L0SoBWj0ye/UpHtnkGPGvNaH0IblhCD4jTof3MnNmNkxg84ylBpwhUSdzqLsLw0
BtxC4MP17rNsMPwRSQ9ZDrqtieYW9A29pJfA0nUGLYwV/kKK+4iAY1m4AMCCl8APtQu5TXSErN1S
0q0xDzC4ezTkivk3UhF4Wm8rhWd1ahJ/UDo/jnKXr45KH8JWNASxTDQxl/D04KtjqEFLNbMd1v7M
OFhf8W1H1NlHaoKTwOj7YahaoemDa7BER8eHUWqmdDU4sqgcsiKwaCJ4XKGlNt2um+ML+EZor5XY
/zokob4XM1ObXa3FdngQG/wipj0OtpfToLdMVYrqFFE3mfTxaSz+3KEyVHL3IhNnVhf3X/Qybh6q
KNcILP4KQ35xqNOeBIUwmJWGatmoCegtnRwqh8ssGsr067TooozEbtSbdSIGnrLdAkQ7ryuY8i5c
NQSWncw/aPiKSF6/n8Z/R1z4LzssfTFJ/PVofooQvfotfw3/7W7xa7zV+bvY6T/z9rl+baPXfztn
enpzGDIuf9n3kNE0P5F20uKkYMprchAxqvYnylSWhc6IdjZ1TpbznxUuIT5RvkCgs1TpiTaXHODP
CpdGNGkIw+B/klL9LafIcU/dovILppS/CZUjyEnMKccrmZ2byG5Gi0hdtbmnTcM83VkYzz3YIi+l
o+fMbfJjMR2Vew/Lu+/qkH/EqByV2i4zXBQgiByWEs3xUaURC9fIgIFVmnRu1V0K/Tw1X2r7fI4Z
cQ1FoL5plNuqjddZgbQR6JCI7yvAtVHi9gNfMlSjpgze7aVWAHsLyUn6reLvUnPcMUN8Z3Q3OQpR
RmOsBrSpUXyu2PeVsLCQIk2O2dGTea3hWZ26fNOHuBqpw8Xlhm1r1eLUPlgnv3iFxUkK/NPlLg/h
YHPEMlqwl3C55p11EV0SazuZM7uSh2f7qlyrN+kjRHaxAjT2QVngoyMvPz84MmQ3SfbhHiEm73AP
j8OVXz9hiqFZGP3RjfpOa/744GKXZ/e7Z7tsaAeHLHSDWFjlkOWuWXvV2mMmgQNZ09M3/rbYgd/x
7n5/yJ/W8PFqOs3zp6IYqABwxHAHkeQKiJk3fNCx+uUhqJtStILN+p7ZHV6U6PoZPa8Ur0bzdbai
taFfB8zwKIrHLP7y+6t5Fyn9dAMPjnWyWhhrC6Qy5ljBJQL98huQswcGSO1xrD/ll8FbcKZcYafS
9vlNuAFspt6PkJc+//4sTrqm768oZFidPiVaRIrfJ2ehpQ2SjxiKUyOtVey2j4ilEXT107o0oHc5
ESle8MGL8oulc3TMk9WaCcYutKAeV42aMBq02+TtTBg0MkuySGbvgyv8+WiLLJEysUHEwmzJ5SN/
sFAbSwI+mop8ZRaUo5jEPd4EtuV7QC4NIPtMN+impvXyucwuNLvE1IOI8hmtdbdtKrXal8BMrpBx
KldkVckbeE3t7606tkdMfDQdFmAusc77vnJwhsw6EOx/aNY1LNoEgrLh2nbk71VpileWL0WuH9T6
B1vGcSQHMZdogzIEdVKqByYaguPbIgsYb0LJYBWFeuNkVlB7oLyj7e/v/rILHCxyGilcEyJJjZI2
X7jTYjaVhR5GXjNtDQsyy0opjK51YiPXydPl8opx0Oa+zsQEAb4GNwsrx/Bvf38KQj09B76ui36R
+acUdBAzHl+pQOShKrivt4pVWmtdpOQV9VButSiSHUPLivUclF9Do85XUWXXKLaiklROTPBrW/+s
74zkA0L7yTZD1Q9JJ+1VOmEInfXTez8XdpsHoH+9VjXALqIq2sdlVe202nrDxThsYbnG6w9uA4HE
4aNYDsp3GJkznTSizMXlevgeFGoRt1IeclDc5ndl1sle1NnJg6kARQtVtc7Aw0zUOwMGTqBumtTR
wRJJAQd1aakxhyHJP7gPJ3E+kS6VNcpoiEeoxJhCPdl9esjIxVDN4MjpQzOqd0r2VCaYXJbA8MU1
8i0ZUiB+8KZEMPUuabPxQfV4kZkf35YlkaFFtrS0F5HTyW3RZ78SUo1LxmCJhOjuctw+RtrLUB1Q
It7mRqwMHlOR4CER4slP4BSrZ4iNheHZ+TCzS6IAfPngYS1v38F7g2iE3IpFgoxl+cc4uTEaNjWp
r5TekyJ1YM4YRLzbOE+jba432a2pt0A6Za0vhasGE+AqCLkWlTfsfs5c1/G1lWVgdQfFlIq1Wc0z
0ENQJ+4HZ3mytS6fycXFTnrEg6QiehJV2sJucQrnxpY9wD8f0zp7EjCOnDELjJXUT8JLVNFg3gkY
qBELabdMdFxTSbNX0QQsWPPpVc2tfs0bl2zGoO3OPjjD06e7nCEaK5P+MBpmKjHHiz6Z1MbsZKwv
OQgI/IE50AJRNfMKLiqkYTEOZ4Xw1W0R1T2Pt2aWZmAJ5lsAvJLNafjgY3T6WJfTWfI7tl7Yo6T1
x6dTwgpmRqZsbGONiVqAOpjd4ZcD75awnN9f+i8OhVSRUXkKunyyaOrXh6+73OrkkW1gbu05eJPr
mcFAam1C8wDC9PsjnW6wLANhapRbGMdO+54a0/GhBPTxsdITfzvV8SssqXgDuTt0sSoyxjLNtXuM
A9Vzp2LhNtqkdhn7ADqrAmg3jAlj84aq+OCtVpaVd/j+LKe0VNtlLn1xPix35+CTCtfHt8xQ97d+
28bfRlCfN9SId3KQSqtYTYoNm3yxT8PW9qgGKg9iGjoH3myL0xboeelL3b4xemzpZm+16xrn7Vky
N9mmLeL4tuJzvBb9XO9+fyd/fmacNQpWkj3yJowUx2ed8vmylCbyt9in5vMI07Qzwm3cpr48ffTu
Ls//5A4tfQMEFGyAS3P2+Fj4/G1jjHR7W1DSv7fqOIgxidnlNskqoTud3QZfdStr3jCrqp4SY+Yo
prnMvTqPYYn//sJPg+FlCS2bJ2I1C68D+97x2Qz6yP/vFX/bdnV1Vwx+crNUQG5gsakJND1ApA72
3a5dtXovfct5tSKn1Eo6fpYsNR7V9PahQMBh7fpBagA2VuFYrkI1tROvp0B83uHlec4wjBdbM9Pl
csN0c1JA8Mjz3/2qLRdDaxa2CPILxLPLtnmw+NqQed9BwsX4TLaE6zWZDPH02y3C8G6tZwi0MzCQ
eJBnAzPhjH5JgVv5+zv6i6VEwv0+6p3Y7idllQG+e7YaXgBwpb0Xlem8gbJo7DMlUT94eMvrfbKS
iO6oBrK1mbL9szaiNxjRLEvbMPV1t8Nx6VJqaNbxNFruqEG3TBo9cP4PdWeyXSeyresn4gzqosuq
ZcnGpazsMGynDQQ1BOXT3w/tc+/RQuuIkdm7Y+duZdqxgIgZs/gLWUKmffshl3D5amWm/SxsGpTf
qxiHaSvCUPhMnYupaM+4Pv8oUb7ewZkmymPEtVdQUTzkNTzEsoIX/fbqN17xkr0h1KXrKtC61Z5N
UJFP3VlEl6qMrPsQP5WgYO8hZOltnY91wsiOulpqFc4QHsrxHI6iC0fWPYP/ty6damdH9MPLfW+F
3b7UGFH8i+czAAFC4KcV+2wd/2Ib5wYehk6HHghWhv0B9dpHh6P/XnWGamOlm48H5WOZjEKHc5db
/MVKqOTq2ChoPB5VyR57Rx+cWPLkzH14h7ohKCZ1/uufPhyhT+O1UgPRoFpT8EwEo6aIV3pJkZaG
7+o1x1ZFTWRQc2+jBnp9PpalOIO2CtSZkuv66RRjaAZDsk9axJNyX7VLyv1kztDiQIfz4OJzTv01
U5Uo8cZTvn6xUC4tzDoNuulQoFYvFqda4RHOowsufcVFcRNUltA9ed8gbII6ZBXu8f3Nt5Ku11cL
B8LS6HPyOQmCq7RQCDfD2NuNLiWabCMr6o0kLZ3Rf6tnIJ0OVgKJ71Y4PF5cPdTusgmaC72/Inoq
UaffSLrWiCouF5qung3OVIUspRmr/IQQPRZz6jEQde1yP5htfo4b0k9MhtqdSQTZtUVj7fVMsS5e
K6Y7hlEoGEZKdwodhip9n4WLCIG6w+myPA9oo91BC5u+Y8raHNpCbQ/5aNiInwvETE0XI8giTS9Z
MY37jKrrIrEtD7QxNB6wyM3uVANWohj6+m6c3AxjVelsJBKvvzvhUAdrSUkFKsdahSZE80pUIlXv
DIF/3+jvEafwpfW9qN9jxbARBm+stSQrJLXUASgRrZKWUZROkzdFdEkSJ36oO++7o0XqO61C6hqh
+C/tnMWHtw/vq7pxqTfAGwEud2xypXXHJMl0WLvSiy6RCP+uNCM62zIe/SVQfZjVDq1Nh8kUAxPE
jqXh3IcYTW+84te1Dz+ByL+wYiw4iKtNhUvCggxQCCBu2TPw9n4oOKTu7WnWD/aQbtGoXl82AF15
uRbANZ56fZKLYi6MCmzpZaFa3mlKUj8gdI1YwzTJDXbl61t1mRbYOuwUtK8cdXWrTpjVTkNcxJfR
te/QtW584eTO3jTb7NTyNsnfw/Az0vf2vjYHsXFa1x1JTuvSliJsAVynZltTucCkG0oPZIBrFcpp
MSXupY6M+FB6iK2z3+czkAvlZ9tn2gHvnflDUSqPid073j/e2KAwCdzLPA5Aw5p562bCQmzCSy6F
3tARqMe9hrTvE4K4xkMTG2q/E9M/Y2uTxvDwtEIoEGET0o5Yvs2LmzBsBPo0NMIutpGhk4I05QMp
67Cxd19vJua3UJ/As4IOJlhfr9J5bqcUtYtyU6Fah0yv9bPRQN6FHyM3eps3NtPyBumv0GQEBrqK
RMh0DuaAdRP+MG1/B3v2S6ba6bsyDNWzRhmFo2+Z3YtKtf2yMKeHtwPF60PKg5Ib6pSC9Dufy44X
rxOwJOwxtxILeDvDX7Uuj7A1a38sjcvcO+3GydFfx0LWY4fCawC3ztTu+sWaUg6olZXiAqUy3g+2
Mx56wEyHKcRvQxSu8j7skvZOjXDY5bZKd5or43MsZe/XHUYbErMYX6A89lPtsG+SaemcJ+Dhe1Ja
GJSDJRh290g6V6LjPxbRSQmLEeiggtcO/dcf4GOwh2/l17ff442Ay4MRZ5lTLo2p9ZggSrUYsfBW
XBh7Ip7t2vkB56/Jj8MiOgmneQfPVL0bwCqh2Mm/HJNJ3UgSb75ceALca1SKQNtXcalVBhSSpyS9
jKEGHJPu9r7SR8PFIl37xjBffFDqiY8bj6V5thAtvgd14X7X0GLB/8CNzwibPXVDPh9aaI3oDcPb
tpG5PbuK4d0rZoTPE/n1XaFRbPYQPZ86RTELEpXhh8Hfi2FecWpxMd7wHry1aWwLw6Il2pBur5K0
OoevAm5eXAbNFEdZacVhBneEABIIPL0NUX2piunH21/0VgiAe0hU81AEZdq12qmaUHqL3siltjvU
qssRevI8GHsYnVtiCTcOId13i3BDl3ehbFwvlSBprglo0RddAQ6WhGr0rovU7Kgb43hKScQ3qsIl
pFxXhfBLIOnS9uHZOI3X63llA0ibAviioWkHPbxBlMyqm43t+DqrX1gs3FEa4WVhMF2voiBVKJEv
FZdwsPszLZF4J5N22LUZ9bZUC++9oiMVx7kJN/Lrm89H/x4RUQIN0OfrlWUk+krorkCyz+0eNE0p
vw2l1wRvb5BbX22B+WgkAEssW6V12DmhpGgphDI0+g8lfhMP09QrZxDc6Uc7bKuN2/b2esAEqFZo
n1jLKXkRqi3NhrYKuOeCK+bBQu4RmhYeiAzGTHSDt0aQt74eSQYDT1Iqpl+rQI1WsBF5Dqs5LYaL
8dCle2kV83lMZ8wPpge7Hr9HSrSlFXDzIZmCccrBY0A4un5Ij3lPExaWuMQV7GIhwDVGGjDUCFGj
BydRrY//4iM+E2SW4Qa4lOv1ZF2YHlId6cWqsL7Q56y4DwWfbvBoZfb43W8cvRu3PaIcdIIYoXMq
1teEUeACl9TUPvQ5ld2gdeI8tqSN8F4RcELU/uBNWkmP1YvPg6rEG8nGjaBGPg6pm2GETeNt9VVF
WGAZMNrpBbWSAVsya3w/iuavsbPl+e0Xe3slto7p0PBijnX9YkGGpV5ax9lF60V4iBKvOTcJs3JA
punGcb9190KfMVE7pY1vMy67XmsS/ai19J0vMW6nP1Njri/TVDvHehb1JbG7Cpn2wn0YyjnELM9s
vwME3qy4lkXWQZWL3yNrpBMLwv36R1TGYhmiTeKCJWC4U+2WO9VQwoORezN94147oECindn70Q5o
dbmLMOhkG4TV2cuV/vT26wfl/ur32Cr9G2iqXC3UuKuTZCqLPkw9YwUj8Mz0pROXf9Df1j44JTTv
E7CmyTzLKjX/zpAsrE+2ifXlWA/WUyurkeayrX22i7F5kGMzISeL9MYjgpq4fg698W3CsB6ySCWz
YHbHBNu/NJ6wM+ojOhbpUy+LTzQ1ug9dNXfukQFn/jsErD0e9Gq0nsbIaOFgaWJP4ehrcTV/0hfX
Mmyi2wNmecon7DGrACNVITCZzEHHp1jZYatkkpju69BOYz+JBqQT0faV+97Gwf3ejCN33A+KgRJt
w3g288M2a0+dwGKPCy5FaDcVrcuilsx+lcbsfsvzhBs3H7vhp1tN2QM2gPGjqcy461R5zNDZxlcB
KxTUcXdxV+b6Pipq+15ttAoRd13iZiXG/LveEg1RZ8PchGEjv20aow5HLhNbW80NvR+YjbTfcqQx
nT1yw2h/J63EMIWfjXxvGiHjPieI8edqEX3GCD1xfUXaqYOhJmKMilVWyolhGzKrcxehgImB/P3g
Vr+HRHyLIAxZhzErtO/AsovxjHbpbL+nwT78rFU3O6Qqmp0+zWGh7SPhGOflfTsf8jFpJ3+Io+4d
UpBWscs7crBdMppOezCaZHp0cRX76cQ6Wqw2N80ThlxDtM+lPT15msQYjYG3me077LLfV/MU/7DS
JPQu+BpqFwDk2EmKvMcwWpYY+Hr5gBtsAw0ihPlYur+SMh/5fFkJwEexu/DBG/HeCtOB2QrGnRNa
gko4u37SFQ5XnSImba8k3vw5NxNGpl1YuukhlU4/wyrti6+5UY3lCc62PJs42H8amtS+zLFFhwm7
2gf0JqpPjtvQ5A7xfnF2DqJfH6tixqOjab0U1YG5076oIdHk3OAadz+rjRrYfHRkfsMRGoKtYN8D
cnlQ4xN2GtG5s/Hf2IVwYd291iJhONnjL+DnnrmTpoPpSzTUst6XuprlbOBc/TuewxTE0jyr7h4H
ueq7PlT9z6hNhQf0DpdYv23U6smwkvI3kGv52bDm7sesJhq0hHY0wPBOFb8kGsQHARjf2rWTZf20
5NCg+4MzXbXTwfMMbMMY6N9oNZ+7OnXpJWKYomPPaNnIOMYwMiZC0I9UpIM4KFCTvy9smFNC89EA
155UwKVxbhxOeP92uxlwkHlRUbX9adEsTU9YdrgBw6UIh7m0NMUupaTZg9E3vyXIYNwV9YTEY5Zo
Hc6/0SKzmWDf9Zc30FsFgZ1YqKEmU5QcMOs07mKuD8R5tRr5y6ZODeuAsi1NsimHpYYxICfJTBhR
7TqMcBC4LbppOmRx0hk+pkEZcy+87oLcKNqgFNGEl93oRHvCQINA35g/KoaA3Vl6OjqbMZhOVCFx
iPVwhfw2p0X/90ALGBwXFjoRWqZp2O7aFKbKbg4VmDv4TXVPzaB6KfqZRvtXJBajJX2AP3GEGxX+
GgRWRcOUof+p0wyFwmBkeogFJEYI2GSQ5tBINqf64nVCfmuLOH+fDYukEU4MI6DOXFqfhDobFN2V
t9S5RTMGsTlUC39/4IN2bN1j1+T67xiD8r/VkOLHn6toChrRxJhn9AIXJwQ7LLY6hrkBATzqd7Nl
zD17bYp+DLTb5h1br2cO0sv0vhfp+LMPi/inM2mD7qs9GBNQ5KrX74109j5N7eAZ+7ZkgPRuIel9
yTpnITMMER3ywcbh8cDJQ2kUgg0OWqaTfczVWv4C/f1OzsmjOltmd6ygzbQUNF1kXlKnqdR9peCF
l4M6HfB5bmiAZv1YNXv2wuJ1GpsQerUarZZSn/vorlVix9kzsVI+drNhoxkm5gb7oS7+5Lm993Pg
ZX6J8vY+t7xHSkch9nbHZbPDpgg/rr7o7uHezpgksYGfqq6voEal7C2U6ZSZ2lbHUSrHJXA+uNAa
0e1NkwQypBE9YeYVf+OvbxBxxr4R+G86hXczuqEOhEMOi09Lp/xTInOKq5NU8q+4sCZfuxa7CB4q
G21fm3Bv2XuKAkEkLMhF/Li1JtTQZ8P65E5dibl2pd9ndWqyt5HjypGYl0pzcAdvMV+xwpDNFKdZ
wp6QHjLxDEcGiZPXYWqKSvqWQ3415y1SotigyZiuR96VPqqfEQ6WLj6BEvvHJ8RS29MQDT1+LRqe
L7gCKsM7NjO8FMeonH5fdENV7e1Sjo6fGaV8jzE9AOGpsMunvK7bDxUJIvrIhrfwdGIazjtdQcTb
H6oIEKhe99p3BQHZB7eaUYt+TmX+EeL+w/9nHMsFevu/I+g/Y0qal8UtbdDlD/4HLU9Z+V8AYIDe
2MBPGaP+X3ol/br/InUHOWjYZNb8u/8By1v/hV4JXUv+BMNeGN7/g5VHmMRY9Ez4C+nVoqz5j+Qg
1pAWcCwmIAxQ9xBzSSTX8nrI548AhvIkQP5Bv2srNT/a1IV7Iexoj3BDf6e1TF1xJwtJfGeLqzoZ
j6kokUYEgn1yqNs3ipuVLh49L34TLTgXWNVCMVje5csKmanZKE2vF0GKSdT30Cw1E4m5MftilFn4
mxDdDojq5w+WCTvSh6YQfYSoHqv+aA2ESoiBxqmKDO0LuSMxvjITTAWnEYG6XZEVw68X3zz4T2nw
Evz/3CB4UTE8/1xyAeAPi3iiscYbGmkNcFKfkiBTpacSmAn5TV8ycksyRwncKa5cHyEu71Ikef8J
B5sSeenI/olLmv5eHTX9a1+54xdrNGYLt+ms+Z3FJQy80Q4/TrqX/sE3LfllmfH8dWrT6nOqj59w
f1a+vf0gq3bLfz8HtQ+jfrB43qpTpsWyUc24SQJbH8TFjcgHHMvSjm+vsiool1UWOViqZ0RS+GdV
zxDHKZyxowzyRoH8YGpoSuID+w73ivifdVr+s9RCB2H4jdaEs2oK9GniVa7NAylJ9wexb0zHQv2h
hRXn46X99Z8/lwbfZIGGQHRf74KhBnfexWYSoB1q3KuZlIeiEO6DlrfjRh/1xoeCKLMgSRkbebRX
rs8HrZ4kn2fAj9SfyXEwjeEwT/Xwn3j9v5NargvP57f3n84RTX6+1qryn8AOJVDtRJBFuTjyXzSH
kQbyxjd6/SwWxT4BSKWNAvRj1Q0DUDCgXaGJAEsL7kqAQ8fQFfrGs6xbCzwMkjuAEiAG0dhH0Pb6
lckRDHQRp2wFNBT2hZ7HZ4WYhoyS6jtRzgusdd1fSrPDTNGy1DPjxohm1Yl7/gk6rRr6G8DgnbU+
JPrAwrH7VARDrP9hroFpFiXZKY4hSWML3u36vkn2gIe2TtyNVwzrgeEtwz13wSBfP7ubZQCiaKMG
TQE9vFvY4GmJy8rb+385TNdREHFNNDFomYDeA923WkUyfsMlUARq7Rk7tDB/6FPxqCDdj83wBvDs
1qvkwsSOYMH1v8I59MKNp9asRCAbZqNNL63DXODEULvItxt4yN6jPdj7WQ4K4u2nvHE3gS6hIbPY
EVmMaFb7tY/x1BroRyBU/1fa9g/mZBwG+iauUC9drpB04v8dhbsRWRRGzod8/hxP4kejoVqLn2OH
BFja/f32j3r9gWGPMkolmQAF+kqZyO7rWMcaIw68TEm+eYrwPgmUljZaUet5NRvYBl1iIYZmLp9a
Xe2j0JC6W3YxmOspTveJQSU1DDQcB/zedi2CuWdnVMST3XQ4etq6dxZN2B7RpB53bz/v688P1BnZ
NlQ6ibXaGsnO9KhxMWwTQYzn7rmqDElWoo6HLFeRmFQL82glc/JJd5p4Y+XXm3wBWRNMEL5YuAWr
TZ4bmpJXIxuPcTkE6inBdsgu+4OXe9YHelfqxjtftZmXV04PnduLlg0RbL2eriEibkU8KXVzgnP9
YDDOoxpBoWEwLHg0QI+p2qc6vyhZcoyLMJo3HvnWZycXBTqLyhADkjU6rsJPeTJlLgKgVN47QyLO
apOz+FUHcb/vU+SgwwbPntFJfASN7Z3b441nGXG1kRc+yyhehxgU8ZcpFDrQxE9rNRftKm2S/ZTL
IEmQtvFjLOWwVBB62R26XtObg1By2hyDV0bvFOove+pdTLuboax2pZlP7a6mQxuYYVaEhxJ75pZC
TaimX0a2Xp3ddrR7f2qNxPNxknbvG1noT2URx/togklFf7GQ3x0Yy59y0bnwkvVm+g2uLPlT43Ty
ZejaCa3mqGr+VB26av84wJITL2eQ/3HYFzGWl1lxAk7ZzOOU5ojS60zfSDVbLQx3sQWiDrdr4/Pb
p+x1osbQaOmBL9M/ErbV2zac3rVFPbYBdM/qbNHdIYmFWiBK1Tq+vdTrAMZSBC7U1VSgP+tUQ+sq
HLxUrQ0SruI7JTXCvSNU+9+sglsdUQM1mWdy8ssXWGPS646xwgOpBntlrB6VxT/8XzwKmt5Mf6k5
yKWvv1Jc97HdU3oHeHGVx2ymtTZ58xYh5cYLY/TERA9VS9go63RmUuoK0xcpAxOaHwD98GcaG1s3
+q1FsK8BEmsyJSTmXz+KO8lYIsXfBZnetQc59r/7qdviEi/35epMQ5jmODNjJcStIZSS2x1uzdQF
wmuyS2RNzRl56+xC+Rkd5tnId/Ngb10gt55sKa5xBuYbIahy/WS2UwN2mwwWVZEBSq2+W8xfxcaB
vXGAyPmZ2XCCACGtd3VeaI1Fx6kJ6NdBsauFsld4AVSpVrF/e9fdKONpfKv0ZCl2UKtYw6mMvHWx
RxybQJSTgr1G5hw6MWrHCnzgQ6hL715fvJ8VgWtxmej1YYhq43NWl+IAoGz8ii6QsTHOu/GSl8kV
dTHS6h4Ra/WSrR4Xuxh7xmKePeR3nd+h4hqHjQe/8ZKpH4DrLP6iOoT/61VkZUaZ2lgySOkZf1Mm
JJH9Fj/EYZc2wykuC1zN1bkYDmav4hmJcg9N8zASlu7jDB3RaOxb2R4nt3hMOoUpVk13rtj4lbd+
5DPzGAk0cBprdeIkr+kJFAiwSagocAaGGHqup+xMCKP/YieQKcBy/u+1lpTiBbzAcSr0KeOyCzSM
so/WZEQfzFhpjmUcGxd1NONj2SNPUFkeOtFqiJU27Ql0C0JxFlo07pw5djYe/xkisjrkAFSI75wG
rrD1YLeQE+bJmjUEValU9zgc1L7RVFjlIYA0/LK1ZAEzzaCudkqtuNANzaIJ6ABV6q7tJfbAk0V3
eD+5MeJFMbbVuNVGE1BftLSks5N2hho2+J72GFuAUXyryJZBX69UgV2qqAm9vemMJc1bPw854MII
BJ3Fc12/YxfD8ygqvQ6HAgPxkhiQG+pA2q4YbNeHdFPSGxO/hUPzKWxBA4bybkhPsqNDLzK7OUyY
Vh7nDs/ipkL1xZh02kZZpmPUpDPHKHJ335SFtYtbnjSxrD+x7MzANfvoWCZCvy/CsbgMYvBObuK6
+yFu24uCXONhdPA2773mH9L5+GaES3ir5mKsswAcrx+YkVZH+awOARQkZQeZrHm08X73U9UQG0iO
12EDyjzvlNk7JRYJwfVS9dj1iAw5Q6A0k3GK2+x3nfba+e0veHMRJEeN5/876wOpGDXeZoUc0Xay
UR5jPLGjt7cFGF9iz/U2odNFA5TQZDEAX0vt4ttWzuQJY9CL9nci3TvhDEdV1qrfy3qLnPQ6xrAY
yRrFGXpO9Iev31s4mEzGy3AM9AntDcwUp2OeqnQ/lTrbOM/PQXX9YNw2dDyX1ZCPuF7LSyaBGXrK
4Cqyqh1OFMmlTlLM5OoMl6dCqe+8KW1/YAOuSyjOvf3OHdwRla52GSHnQ+5JNEwaw6PxEeX6STrp
8EfgFL6lDnzjO2sgKBeBQgTacdm6/qFDC+ZL5RIOjIkJnNp58c5uonwjHtwokegJUBujVLp0dtY9
zZrBFpgQ3sc8iyrZWcyBxTKgwu59sBuJa42jNmeBjTlCfG2r/QBVEGHjFEbtZ4ZqTMTf3t43Nt4C
X9GWVhOX77pBiHqW0UB6mYNhTrQfszJHbG9HBIXTtFjhFfVGpnOjvfaMl/l/C65qhUQV+AHVLCjd
KvwwzTifNyZegggNRncTzhr+0FXh90Kd1M8yy4xjP47ZxkPfOAAkWfS4EKZljrHMTF5efHHkAIXM
xzmoHb0+zRkkHFhqcl8YkbnxvDeXYkPRr0TsgdB4vVQ3h0ma5MMchPZME8SrEQzs+gGHjbbdWOqZ
77A6a2R0KLQsE5GlD3C9VpYAybQHa6bh5BqnHoQmwgVm9C5NG/esxL1J86EAn5xM3WH2wmbfA/rY
CUupvoQgcza2+uuGBB/aXVjWVAYUoauLQKkaaBlpNwcT0cFvtd76WuYdUpZu0d6lqdv6eiinA0/0
q2l6ZSOlvPXeF9oAihLYX7xK9jSU8aSI1TkA4PddRrazH/PyW2uILczrjZkOjYYXK63eOt7BdYFz
lBYgUJ09hCqSCUdNbyuxBzIjP8ymHQsfAfUObpvRakEfwbM6MLdFi1kysfVxTmu+RBKSlD9htIPD
Zd/IPY17rzwq8Cx+uUmvdmcnqzX1nhOqM2dWXYH2dWl4u7qKo3rjfLyO2i5tQsOgGFGpSwBjXO8k
psxjgQSLETQu5rFhAhjJi9scjEKkKXt3qCZv72HNiov4qJcfPYaBjxNGmnh315hmHs3Omk9O4jl/
wrRRVG6yQfmcKr327e3otQ7ai+EhAmKwtgB0ojK77IIXGWySuHCLRNkGoYYHsdCM+QSMM9k4WK9X
QTUA/C0jFMDNbOjrVQY7T9EoaLrAtGVyboypOCLd0j+9/SzrSEzbjArThEHFcUFPcLVK4VV9NbTN
EIyDnO4j6lm/GlPvq5IUzgURUvH57fWepwgvw4WBjOCSP5FvoPRP0Lh+rCrTpEHSpAZhbTi/ZEpi
79eaEynY4wAg2GVAcStkbBW33/F36NKPMsPCT4Lk/2/Anqq5w7IG2wgswpNHp+5aBChF4SFQBso8
82fUFjJqhkLmO0fG9gcNA2+yjNpO/mr50yWe1ooUOBx17c+m0aKHtqscgMcLBqeMLbXz7blXuZDw
dI33ida0OKeXjWX6ok0k8089bTGqb6yekXTVjPt4MCfXB7Hp4U1rxVa5jy2jekgUxEF9xMirX2+/
Qncd48gWgMK4sEmJAEtlef0Ku05T06Jou8BLtJieZqKjrT646nuz/qXEhvLVSufpaTaFDUdtkSex
uwz8u6WLErVa4d2p5Vz9XWgM5/x07pQcTc7EyHy0TJXHqXc0NLgHR72Lm6mt7mGXzpckXMbXszTl
zxi1//rkONI7Lzx0QbrkxYjb282XOHOZLkSZi5bR3IDbBLFUGQ+dMCxgZTKXd3kngesZ9qQupnFp
0vjSU6L6AFfd/NaBOQSn1ArllKcWDsuVlxVIPiL78hDPtVEi6Dq136pZaLjGNzRJdrTfnYU02nVA
qd3O+sgAsPIOCLrEd5MlzZpwD+hmRjVi9hNvmvFzQ29ufqcMItPv9N6UX3XAQ9mu79rO3UVNLeJ3
kGrCBygF/UeIb2hwZZH6FzusgzIcd1rjF8hA4L7uADtGmiYe3F2KkkV3svDoxeCvjkqYan35JUlT
TClHQGwpIqdVOh7yCPlRfzQRPSjyKT53CTMAvynC5ptuUsL4XRlPlp/PxvcQmwp8xVSrcU9vb6B1
ZFn2DzKINP8ol7DyWMUvSHuJ3lV6F6igbQ5aQbOxYih5/Mer0DBjLgubHGroWtaiynJLx3yPHNx0
wV8aqXLIkErdWOVVZsfDsAx8V5pKpDrP6cmLYByWMu/QCJmCDNvos2rL+ZDSfURbBGfuyRl/IOM8
+u1kqJhYU2kDwWw3irWlmr4OaZxFLj8ml8xcaHlen8dYryANDGHH4FTT9gUAjgbct0+DuNhlERbe
WJMfHW/6/fYLfjXqWx6dSEDtQBJNZrlat5S9YyhuzcAAR3G5i0elfUR1t5X+oHjen0JW/R+PJATc
HAIX7ys4/ceUXlcAwNTcDXn2TSuGAj0pcsPDpE1ww11wd70vpZ5tzEaW3/LqHT1Lqi4Ne/AV1++o
xV98Fp3ZB2OPg6JT6OpF6CI7mHJUzwsekdprU5XixkYnSDJU5r5mHLh4Hr+8qFWrGN0us/ugG7Rs
N6hIRSc0b3dvf4cb4ZguIupGCFeh8bOee6CvLh28P4ZgcJXkrPYzPnJuAjnQz0mnnmSRx65fTHX8
RyZdUu/COpy2Oj43Xi9njIEjYKRFamd1JYi+A1yPCWfQD+581kYvAZmrJx+tor94WRN+yaWjf3n7
uV/1dNl/8GeAZpnMKpB0Wr9eO7PDPtKmIIHfDogYvl/xnsLxi84Ef6rVHXffjz4z96krg4qojswd
dmtiv/E7bnxmfgdzdpVuydLNvf7Msm4kMTei2hnleHFj3XyH9Jp5l+PF6pfGZOxGPQ59vdKqA2UB
Bn/WBOR9UlC47kIkAwpd2wHT2ez9LrnMatNT47Lxlti00DWuf1jWWIlWpvwwt+9GHw2zP65Ct6UW
SXludaJibcn2MCFR8wPsuHvEttTayYLU9e03dGN3cArgqywfiki+ekFeCd1WWcrtaOjA4I5F92Hs
Y3WvWlhdR0aJPr8yVZe3F30Wc1g9/ZJRkiovtGOOyPXT21YmKqOaKIZAA51Cuw+PdpWCEJ2V8AI8
rIArEH2uYV0dFh9GvxGQMibmBHu8ANyP1FfOqSsKjdF9Wt+bwpoQ6IvkO4BFyrHpZufSp7ZcZK4G
VDVC3R/7xXWl18y7XjW/TTNUdQIyNQNfHsZIqbzTZTjs+nkYDklR5LQ5G8PnODFckSmOPi2yt8Vk
PIACLzYgUes8m7PCNGwZI/FG8Exb1TYtMH0BT34OWpxCD24P1tarGnDbuTfuBPDgjTtpXYku6y08
1kXvxGUEt/yeF9diLRnLp13I1tO7IUhtp9lnaSwPIm7K09sf+sbxIxGl27wotdJuXsUeJTK5f+dU
DVLgZ+dhjs1Tv6iI/PNV6GczVsZAz4bWdv1ACaBJUVq9GuCSgXx80TvnXuUcvb3Kq27G8t6QJ3kG
wzJmfe6kvXhvxWyQsbexFoQZ9ysomSXfA6k+fYT7kz5F49g/Wl4cyztU/+NPZTRq+a7OLPiDSmqq
9S4rG2VrBnnrDdMKZjbD3ITxzOokVaGeAB/11AA9SQAkKUqQCbF2o+C8kU8sM0dSGNpkcOnWDarS
cgWal4UepNYsDlgIRNM+UhE0RL8jS78hWxk/0rydOlRQozoQvdFRnaWJQ+49t8lfDA/N5Gx1efHT
duP2vYF+f+s79qB5O6xWI3cjrL1+LfxehL7xhCGuMU+63hKix4sasCrNDZzQd2GI8KI29XLjen99
cun3g8iD3Qa5jfzuehVKfHeGnaMHjk3w6Iw4ps4y5P3cZvFZDDBZNr7DzQXpCS83ORiS9Xniqovm
qZ31AJvoeO8mYesDYNIOaBRVOwy/vY2T9ZwGXQdqnvDFgqvtRXcAE9LO0IPCmPAwTsTeNeY7CDao
QSTJURtK99wjwHoQ3hAe8zYxT7Rq0n3XlfUnOiEFZLVhuivb+seYIpdaM6m4FPasHMctT7bXYY2f
6tLhA+6BCss62y9MS4Bs4ae2SpfsuV4ljHw93yWh3LIHvvkZXiy1CmseGc88MiAIPDOXe0YF9JYy
nFhs/NuPSi620shbu5nTjcw8SAOVxvj1PouQP6Iuy/UAEg9yOonKU03lsLGbX6cCzyd7UToGzWLb
q90cVhikD6nO5rJqe1eFtRMUNho5JjnJcaT4P4Ag8x7fjqqvCyRPXVSvFj4yaINFqf/lZVSoWu/l
bmoEcjbs3SCzPyr6gF+Ycdv3rVpRk3v9/CNMFGcjQtz6hqhPIiq2wA6BM14vbNg4y1iaMILRqpIz
UXvaM3qe35t5FvrepHf/Yj2kYxjmgANjnrN60K6yLNyaRiNQ5LOomJI8OF6Dw0lsTvgH5eVGVXXj
OLBdqDkwvF/0Y1bNNLrd2Al0+RxQ5JDEiUk/4TXyW1RRurHSjd0JlhF0sonwB9nzaqUw6ZHjtJo5
EEaNb3zsPIB93QLQ3XgcAMCoJWIit0CQV5+rMEbTVVySpK7L6jM5WbxH2Cn2w7KJNp7nxs5gCgPO
mrKBqeSzUtmLe97z0D5XMK/lS7n6Bwnb9yFN7fyYdZN2ogu4JYVxcz0goRS/JDDOq0eLEb6im6sG
Qszm0aFge8Sm7y8F/4f3czrGG4OIG20RjP8Y7AIFRe3jVY8HGrBWWYkNsbRS5xMku+YjGrfqrkbu
58hpjY+RW2PDkLn90ZJNcdcO6ZYh6Y3PyW+AuGMseQtUouvTV2iym3Ku8MCll39M+hJhV1sYJ6S2
+42wdmN7krmhfEZRgOLnWtwoqSJp26Btgz7Rw3ewohHzbxp1I469mlAsqvWM76gFURVlir0Euhe7
pqxLvL6WjGNy3OqXoXRcyIaiH6wihJsEp/udKqPhTndmc2eYmFfZg1SORmXrpxLnmktmJL+VytDO
A+zaY5EO8f7tSHvrLqffsfCvFmzCqzQZ9Vh3atVcDSZYoOfIGeJ7a4BpnLTJ04jdyQkgWHKXZfmj
HhX44U6VdapGWsBFJaxHZQItLhsXCEUPNhySfnpQiqbZywLi8rCR6NzaH3w1JGAY+jA5XJXHblGn
Ey1+NXCk25yUqss/9Y65lOfhFnXoxg20zChp0y3Ul1cUKH02Qzv7P9SdR3PdSpbnv0pF7VENbyK6
egFcQyOaS1lqg6AkCibhXQL49P0D3+sZXlwG72giZjGbeqWgqAQSmSdPnvM3VqTdQ3uh/03b4WZs
suK2s9MWKLCnLXwtlRNC7369/0XeeklOBHvpjC446VUaIRO9jVPMLCB2dCFd0Pl7a0nrIksxh3t/
pJMu/4unAucsrQEky5BkOF6dbtjNgq+vo5RQ3ZY0AfY4iXU/OBqKj5mR2T41ota3aMF818ZS/2y1
2XRhOMmZ2PNGikGc46qr6nhUAQI9fowxTpJybgb9PtIb6RPubguJjn1PpWQzpy6Qo0j7+P6rv4TP
VQpLV50jA2sflC3U5ZlebUy4pVDmQ8u4r7SkWXgWcfYBZQlahTQuM9wOpbjKExuem1sKhBfdpLGc
XSmzIqFzM4n7orZ+01nEsUynn4I4igrR11PsHwqJpoKuRlQKfqsCCNU7ovidpnKUQe62lQhgeefC
R47ASLeuo7gzjGtP/6b1+XQ7WaPcz1On2Dem1cZXTk2RwmeZ14FAGv4aHQKbZiyk3Y7+hIXpRVKG
5hxUihyuoSQNdKrwQoODpsZZvpm0aK58S0NfKxhjzb4zQrpmNxrsaiAMXJRK4M+KS/fKwrYryKZw
VC46lsoeGa/iWlWK4qdGW9nGEC9R7lrdBqSm1lW5n6kZlkGN+utXQ5GqvikQRZjxpKiGrxWiEb7t
Gemv0GrK6rLrI2up9jVehe9iRTem88p074RhdA5U/taiBiyE8O1SOYFOugq5Mz0oCPWtcQ8y587B
6+xDmzjz57kY+9/mpMorhAq8jUO777FQQ2UEBF+1t9pcZhfvr7E3jhguQosCExwWmD2r3SUx91X0
UBqUWJHYpIUI+9Bxo/0fj8IOhriDeg7kobXfWuFgVZwqoXGf1Ym7C3VbbLHbffrDQXQqNbjHaYuV
++KEdbxbRlsvR7Xr7Pukk/W2Nm0PWZDk3Jl8EvkYBQ11UHkI0sNGWaWMvRaboxpqzv2IbILvpJF+
u1xyLmrHPBf6TsI7fSx2/sJJJu0mgzx+IWQHTKNLhHJfOqnh91n1IFSczjNRKFcdEqUb1YvHjWvi
a/P+TL4x8II95IJBdQ9a6ipjtdJ51kppKPc23egDygOoUdR5v03m/JeLOLSfCvT+E9mfW41/lQGO
Qh7Idy7B3BXxVAGKsAp5NcDTWTEScXBbh0sqVZ1415ZzdtO3+Jhs6H8p9Ia1ZrihDZheWK1VbRE7
BnecQzI1I5XChZ0r3p3Zed7PHJPXL8nc13eDKrAp9cK2LD9RWElmvxJTEe60SNrtjvSnxMtqzkMu
j6j2bhtcPgOnbcfyqkb2sfadCsDNhvDq3AnN6RYvWbvE7zVrnTxoRIzqCZoSlR/p83iPNwtmGAPS
Awdb8YZDlrMBsSgdinutzr3bJiqypxRJbQJ362FPm+Xg/YVii69pPGkon+RSPtvN3M84GrT6MzpH
o29Nss79TnrXcWma7Q1RNNX2LcIfXztLRkbggXOIdm1roYZOBjD+GnvL+JU3kfq7hPbLrTRt9cpf
wKTetkNtZo/qQKxfTlYirA0s0/ZZ5NmlQmQi/ONwAF64YzFcKELID1PqmR87a1Z4ySSzL2p0chBK
sCdn3uLzEm3xyowLv42tCU3gzuh/DfFoNUEih2gbDbox7FThFSgU2UNyoeEvHG3msqeY4ta07J2C
SnpY6sVOjZTvvZGJr7mpY4ebD6WnvLxVekV1z7ynUJh+Nd26jQMljK006Ie4/dbhQV5vPfKtexeZ
tx1WS9ElprLiMWt6A+xn1Ru36PSxgWKusZiIiKKNzmyckyRhWb1UIega8Y2pC6x2bEvJlNQgOaht
HPmjpyp4nbblpjerbttWk7WpbGSI3t+tp9VdOiAO/EMiLEZU3pocqSo1viO9Kw5KSiPOknX1Bcbg
FNSKUi16RunerYtsL0p68HE6I8ZKM3eehXbttHbyp1dQeNBcWRbrBwrO3rqindp8Xk+E+YHniLe6
GRqbdJSm3w6wYKMp9M4cLad3QnJpiz4lTQjGhPtwPOd9lnlmKtryoKUCbzoHs/pUwDMXZd7ezYM7
XavCVpn9XNsneTY9aFjIPr7/CU5O0RdvM672fAeO9Bc1sVeJmuoqiBkWqX5worC8dqdsuLb1fDrz
oZd4fxwbUe2llE0mvNwK18BmvXebBB1q8342xF5By8sPY11DAhwiaKzHt+5cj77beMNWTsk5TO/p
ucfgHHeUVOG86GuRcwKa7oBVM+8ts4luHBOn3ayIlE2IpsD7k3l6+qCrubB8gVG9fNTjD2rF4zCr
jeA1W3gi+KhcTMWU7gs0ObZyKB0qsb1BnLa9P6SKL8IepB1UhGgqwtteHXvFFIMuTVrzvtE9/F8V
p32KxtrcedJDs93G2biYQvyO5lk5t4iX3GT9aRcdC4pQBBAdM86jTL/VJ7xQ6ty6Rw7ryyQ6+5PT
2ymgUiu+0kSMLUw9XRJz4o1tlt7tqKWXno3uoRL/+PPJp7jBxY7w5Zx09OzKtjOcbKx7NEj6O2vm
Pu1XQ6NfqJnyyORDQIVUkpMBiPnz+0O/tbwXUx3oiJR3gNgczwFnZlrliWEBDZznwMVe6EOC/fdl
PmXyrmxcPMwy2MYpkTXilvL+4G+EEcqpi1sYOwtg4lrS3ogLx0tHsschKZEHKZLqYoim9q6Qjvvd
KYXpx2Zrok0MregAYAe559Jqzgg8n9TTWIGvH2K1DLzQwSGyiG2aJANO6Z4Z7SLJBdvqEJuAZp9s
33/rl6PheN05WEZBNIRhTjK2xpKMMAlkjyjKfaPmCpAznBq/oRSVP1kcFA9WBWQ16JDBi4Ku6oxv
5BNau6Er0YA50ae4C1gNMgpQ0SuyXS/bHHU18KrfSCiAyyXZZHeoDvZW5adJKy5IXxEvm7gRwZXo
EuVbmzY6Ju00dS/wdJBtIEC3/hwbcp733/SNQ5Ismq4xbEeGBqh5vLrqciQVa1z7fhppj5etouDF
0Hi3aR72O/DCsJomBLkALCBXLOxrXA+QWetifDs0XT3XlTz90DwNmf1Sp1Uh0y8HyqsDo9VLOciy
tu8ByjWHovCe2eDywolz91rq47nm2+n5xHCsbCr4HM3cX46Hw+kJprI12vealhgfrDKX1GyG+PLM
HJ9GbhjrwKqR26CrC2n9eBhrwWcTvJx7s1asH4DhudlP8UFLdO9OLzP2rdIp34xJaT8N2TTeGCNy
Z6mn/IIuRkqt55G1jfTQFRtVz8N7L/SijZoZIgkKbZjOYBeWvbRe+vgGL913i6CzzpqcTE2q3p3s
e+lEM2DISN+2gBXx9G313fsT88a8EFhezJkXrMp6lwm7knZSGc69QER1H3metpfO5F1HWHb4Wijg
7aOVu2kG95xF8mlC6liko0tOBjf6pGBeZAbOVU4cHbRpHi/QV44u+yxqL/s2lkGkpvmWxndxJpae
BnJqyKR/tJaJ5WBkjpdBNBcKMrNWfEAUIrvOh7q+4saH7Xytm/44y9kfGg+8qS69SxD+59zdT/fW
MjyOGRzhVOteXKNf7a3S7CxdLRl+QOn0gmZST6vF7je9AuYZpNQ5mumb45F8A00httANOX5doeZO
NGVufEj7ut07MmsukIvSApEp8WfZF+da96ebeUHbwKzCWg0s/bp1L+zQ0EBpJIeBNgslDlANRaiE
/vtr9hQ3wS2GWifkngWcAgPx+LV60My0o7XkoIfj+HGyoAb4dZxn5k00KXEfhEVWfYIzCZxX6J3D
IYDTgu7H4AChAEVR6vqmPkjpG2YyHrrZNp7zWEbqxp7a/C410EA788hvnGY8MskLgEECEU2T40d2
tYn+l1Glh3hylA3qsByfIte/4RCDAmyhRJuqc7WLSmt4WjesLoVROwDvDeUj12h3G4rUuLBd4V4k
Wu9sJxRaL7Sw6g9OWyRXnYFwJqztexXFUQ/ovtFeOa3bXthaVF3puaNt0sKKEUIz+j++VJHy0zvE
EAZEkr0OrLYXImnqivSQUxzoGgpPQ5KYXLvxObIr/fv7n/40MjIauEMQB4iPcE4dT2NjxbPVuVF6
sDJv8oFapRvdatUAS5XpTOL7xlpmKNC+iM4t9+XVIssoqecayo+HSC/F11KNUU4VbXtm+t4chYnz
Fj4Xm3+Jz68iwoCFW9SMbXpA2zraQ+BQNp1p/qnu2XLtXwBj/zPKEhZfjYLJMvqiKaPERuOgtrpY
4nneg6vW2g4mzf9FmOMaCDp8QY/RHVxNnTrKwXEHNT04k2V+rJGKDoZpUeaNFe+qR3f14v1VcXqU
AEm3bQfJVdIWenHHrxc3yM1nA8RjHbDfDh5ptykrO95LnTTQGqdwMyW1vXl/0DdiKyU17COX1h9U
vNWgzpRHPVyH9LAQZS6yWokDdDPsbRwnSFCjkvv+cG+cXFz9wJ8DuTcNFsLqHSNLic1OikOqKYWP
H8d1Nyof89r8rQ/GwRtRyc6t27Eu/lT0g7VDe4crvQ7hGzDC6uoZUx3BOJqYHvbA2ZPIMbZVjiPx
+6/3YjtwnPNwGi/CllysyQrW/rBdEbZhrFKfQsYEDgckqu5rAXcGKVJB2PLnxaJMJRnb0Hmm6tnD
5ER9dUBUKEEqHT06aarP/Qh7bZ5lGTjh3FoIrqbzrhu8ufeRfEDk+f2nfmMNwOtg10KBXzQ7V+Fo
FCEmygolYUfiOVxlXb1PbJHsxZzawQRJ88x4b4Q/ksKFdE9nEyftVbSAIZhNbphSTmuGx4Q6+GXa
Ds9QYc5pPL0RlkCZQ0Vf8EMMubz4q4BRj6GXV4OTH6IogSZdpghf68545qO/sW+R9aSFCCOOso21
Sk/sfNLMsjfzAyo/tNdUxd5I6GpBaXtiWyDahIGb6W7f/2anmIIF8gJOAs3mRZVuPYn52JBs9lFx
kFrjBoAp852XW/W1C6hg38SlPOSjCb6+RJktzTzrqdLnYsPN34JBRU13SBS56+uwuG16t74157OF
wzc+8+LKvXS+qNZCFTyefdm7eRTZU3FAo1tcu+pMXV2VI0RBtzvzCd740HxlCoM0qChQrnEcXYeA
kwMT/6Cj7BQ0hSJ8NWvz3ftzfsKeJYhAqwR1wIHwki4cvxHGmRpKS6I8wF8yAYkb1lXYWPm3uR5e
NjTtE/qsH7AUHfZkPiUC03p9g/oopQ7LqnfV3MHoUarnpiqTHYCpYtuE2bgbZoFh2JA96qkFsVuv
5p8RrLogU6Ccvf8Ob80UuAQ6okjNkYOsrg6KXBQgB7ckl1ZxuzBaG9mL+Byv5AVBtoqDizQOd9WF
tgMC7HimIhh/APu86lB0pmA5pkOyr/IKaTelzw1E+Y0q+RELmMEbbAoQOp+iyvGlaYZPtCO0wzDq
4+dQj6qPxWzbP8Jiatud5zTpobT08CcMOr2ggLigrJu00ypfuGF+Zou9NVVL5XspOb/IIh6/w+zV
Rp2UojoYZpkFGtJpsY+DtPf4/hc55cOwqugGLnrJkCK5ehyPg40zJpudlxyMMERMQX4pJS0Ugfli
31LVb7dmj9tk7RL8rRYhbnnZSvWmnJ0z+ccbZzPlZ5qhdFaokarLfLyKlgbKAnzQIj3YOEoHiMuN
l6llDIGReu3em+XvqXB2fdg1n42xyM6gP96YBdJTLvG4IwJ1o718PLomajWFgVccGgO98LnTxi9G
PCM3AVFknxqaLvzKUNMALf74RqI6uq3swd3DUU3xAcXOuzCN8owe5xvHOeFroQnCkQIG5K1ORuhx
EfJC1CMdY4yemlbgNGKA3Hqc7EHJfaXWS2zmcUpFqc5MrtO6MS5MA/Kc30eaGm4T/taPDDvNTTUm
KZSSrh5/y3Hhq6ZFiLEyiYp6rovxkrMdbz4A59AdaGrTUUCp5Xgq0zAfM8ik3Albs3kw6tj+TEmC
ymFE9wGtKIQlyw23Di8MHGjTl3yRao/6dILjT1K5MkDavRe7uujNH2WoapiemslOx2yFfTYqA6Ac
u0/h/oVKqQQtsXAp6/U6cP1JF/eDYsLIcSqlfdSSnJ9BC3Ql2qxDuBXmmN7hATe5m8qoZbXVoEFj
3eSl043Vx5G1oTg7wueJXOgCrVcUwRBWir0zaiC5W+m2SRT0jZFVm1mtHapsIJQuFbyu1Ctljtu9
iB0998kvioOtNSYY4WZufrlQhCueDqky7n5Blzq3iBjN95UEmDFbs/2zRBQGhwFTaT71nY5ngK7G
8kltHFMEID6N1K9aUfwMw6F87LLZlluS6eKicxFfCUQbWjqEXZwVAlMZQuBD46ioV4kUdk/xFe/q
QCO+I84bOmBN6rywDp2wap3CbjT9EnCO6mDyWrqmKapJti8yFCf9vm3d35NZ0Yh9P+a8uOscLZFl
qy2YNgq1NmWr1cI2FNNK4MXMBxt1/zkgHiAOWZeVmvlagilLHs0OuV8/e8Ve8TKpfk4Bt+4GvUDz
D3SIJq7pA46V35aN8ayPY/jJGjoE1bm/REEzlza7A+3DPiDZ079Xwxx2Acw5eQ3NXoXfyid4SHru
c1vMF/RHLHTj3J9mfHF802jsDXYq47U+djMk3LipGTrTDX8CrPeUFPr8pVQzNk491JWxCTM1u9cQ
1KKT1E0i20LYzcKgLJOi2oqxyn+Y6KrqGJ24nb6R7HjLN71JQsvIcAQInKEyHtVOTJdmPUatL/ra
HfaeVhrSx4qOQsWYdXoTAMGKdk47gd0qjcGzdm5fDZqvwJLo4KlPUGucGL/yopzyDTRVLwuMWiv8
OrLiX2EVlQkgySjOgjzT7PgKPp9C7p8a8W917qKvKHmmH7W4H93rurHRC6wWdoJpKJPq05Txtjgf
gkmTmZigtBn5fC3gSOM1SD70iH5tSLDso+gprCM491KHMNtIvJR8WMYWNhxKHd7EIhflbdQJXV6l
oaUOe3cCa7abm7L8+P4aW7L41RKzF5AJ0WNB9KxdaGPMlLOk79qDxE46sKrKuTL15tDinekPFoqk
ViZ/tCPOje+Pu0S31biUZB161XRbFmHo4+g3peRg6Tw1h0pkRlD2SCeXkY7oYmjW+244yzB74z0X
pjqFIw5xLjOrjKpNC210zZDxsvC6z6hP9aHhAvDNr3EE3bO2ym2rG398oSUL5R3JNKnFAcdaDavb
kebO+tAe4oUFvQjCbzMbAf73J/Mkh6eh4SzwUzBKVEDWeVw752xPNR8OuJ4c8KJ+yhDr+iDNRj+z
Wt4YiNRnUUcBJs26WX7+KvkIO0RwIr3vDyUC2BsuLfAyaWbsRN2cS+PfGApwOzLLBEA8Rtd9CamB
VCB/HA8FAsMBMWHeQqd0r+GtiTNvddr0pFr9eqzVVTc1SjBK/TgepEDHqKtpAUYz4mGG0JG54CDc
413hfMHxq9xUcdr41PzPeRae5LE8A2of3MWAT2DnvtoQDsZiUMKc8aCjr7exW9u7Kqb5nDbXKeKS
YbjHLqkyS4WCwvEXtJtU1FajjIdR18q9ktvDdaNM9D9MOV0DfHCDGluoBzcDNpQt4sPg0PqNUlvu
n5YXeJAXDW1KTNw+1g8yTnj3NnUnuY+bjT/K2toC6ig3wovPvvRba2lBD2KmQy9fX0MiEXwBqJM1
46G1jL3Iou/SdZPHuq5xtAr3Bubtwoj201hfgmy4BkP9qWP1+ZVjYBfZYLGrFfaZNP6NR+IDgGuk
80nZY32dwHYqcefeGw9ocmZ7ZCLlXSoBNDY6paQ/Dw+LYhXXYQ9cFpXf42/u1dkwmVQ9Do3VAUQT
qfsxlQ4ykQYqUe9HotPeA6Uim6Ynvhdw0MCuHI9lA3lS4sjUDnheY2neqE6h7kxSrsIfPA9aXyLT
Sgm8MSfTzRf9ws+qoikfknZEDDdlynR/dqzyvua8lP7Uh+Z1RBqdLrKpMBm6MDe2AP7sHzOc0Lss
4cwNmlH+HudS/OSw6afrXCrzJVRfTmRnBIZ2M4ey+OPyGC/K0y2Xwhdx0VUoBHY0GNFkTwfLKA2Y
IdWMS7OXP9BJqM/cut5aKzSS/0JVUbdc7Vll6AdlEsp08KZh2hRiyII4zyH3T/FZAdelwnp8LvNa
cKeWTinVMmf1/RB8wzTLZiyrS5yg7OoK/r6NrHmBarmhxDeQYZSNgER/wff4IHWvPBMYlhFWT+As
0lHIC3C/BIR0vIIyT7FGcu7p0GYg/BH4UknNIlRNlZn/iyD8Y6aWBW3TOT93jp4mJQBAcEqyUPBb
NLpX+TbNutmK+2w+WFxnfDPPkaOyZc2lyGTgUfvzfUl/GHIzXHRgvi/Fw1enaW1nzeA4k3rwIPI4
iV5/NnKjuxwlrPP3t+UbYR+W1kJrIuni1mms8pA+b9u5yjLrMIP9+Bx6gBBSz2Xr1DUsLn9Arvey
VABO+IWdoUfqzd6ITWWFTy8IU+fL+49zetYtAHiKvnxfyoFrZmOBZG1TagsiePQegc+ZKOe69ZkI
e/oxIQSBI6PCtRRs1iu50L2krvXaOjRmLHZywAwt1U3sqju33oqh086UId54KZeSiLVkYYgErtEN
FOAR24ga86Ci3OPLgtJXU3rd7v2pe+OtOC0Bpnmc4kuv/Xh39BXWjmXa2oeisYorAe3loo+MeM/t
YQTYoKp/CsUiHCyFa+Dvy4da62iHbZ3NkznZB1opWpCTzW57VVKYjjLvoqunc8Ts090PzQcsFt0Z
FC757/H75UWE+oMWOwfNA4YUwj+H+dIpl1FNmU2bmzaYC9fZz0r86/2Jffk+x3GH0/gFe4iuLH7D
q1PSjjsEQxpmFh8s+ds0SaUjJWu2Vq98Zorbh4p+/yZpXfD1agb9pkrtDS1dc4scwnSrxVYWeKnx
oyU59NGcLg4uosW7sHNMP3Gs4szyfsFGrZ8XlDOKFkQsmuKrONkKjLzG3nAOdaYUWxtiUOD0bfoY
lmizqRKFSC+UyYZL1vShbIuKOzFemVpXKZvWsSs/hm8fCAmq6P2JPN0HwD+AYyz1Clo6axxIODAd
VjRGD6EO7H2KOj1IEaU8d0qcHlSQzQlIyK0wBo4uxwsFPJm0UrrXDwr1yINX1wr377H3EJ6pOvlU
jqF5cGqKBsFMN8XdpRECQgHm0VqJvl8jhc/1pbzLOO3gXMWJ+wPDqV6/crFEuijSyNtjGwz2zQ2h
YWOqiVEw9a62njcT7rCHqbbwDrMLwLS+aqWNiROclX9BS3y+tu2iwap1jj14D0DOwSer5rx14lRc
pJ435I+gnmZELfq6Fn7m2NmWUk351eth7Q9NLB44nfNfTpSY3QXaU8XnujE94C1Voj+Es+PsuMzk
T2pdxg3iHOGY47oonGewBeqMcWg5P+qGwJyr7SZUJQzZNFdj1TfhVmq1dgl4Jf2VVFqqcrBlIgrc
3GxqdOrs6rrtm/R3TUqKjLkezV/rUrfv0rrPBcLxwrjNddQF946Dww3C3+MQ+f3Qw0VrwirO9pks
Bnx0M5t1VVNeBec1dls9q6wPSgRIG/S5KXEuSW2hnVkPJ2Vxagnk96wGQF6UzYzj5dBNiKE6WZc8
pB2a854t9Y2RO9231lQQbzGG7qpxFGNb1jS5ZkTjzqRop2GL4V+qdfS16GSuModkxn/GDLH9KYTx
LR9jaCqxsANHJjalV6e/p10y+3JAw/T93bb8w0dRADFVciSA4lxhUFtevbed4EjTgxp4oJnT3Iwl
PpxNbGtXKcWwnRWm0Q05v3Jmi5+mExaZOac3Ww9MArfV49lWMvYl+0l/6Pq8/BBa1FJlroybnJ77
ZU3edm2VItxVGI7RJJgLjFFF8QF6bn3meHpJXFbvDy4CYVlwnYgkrEsfXaNrkmcxH+bYBlE39q6l
bFPdknejO2m3WhpT7Q1LtTJwYI16QEuD9Wi0eB9AFsVxNCiasr0euB3J3VAU5m2Dv3DiF/msyk1F
ooSyZIWNRjB4YbGTadQCBEafx0ddr4+2gEnNdGOWpncpuNmQls5I7G80rajQJKMmXgRpA6IevHSN
PmHkdJxg76+Ak4yAj0Ao5H/wBEMoZ3U7sLu0kQ15zoNHnRb0mZcHkCTnXdXIYovvR7J5f7yTpb5U
0F7qaLRXwWssz/Mqa43Q2sYRMjUeWrsRN5gZGdCOQzf7XKvlJ9Go+mNdSusR18P2DDHh5GRZRkZh
cOlTc0Kvm0+NobStrkzGg2xGE4tZJQsA3Zw7v95Y3HS3KJEsqelSeV9NaO7lo9Sr2njAXLq8SrwM
c0wrTy9ykTkcZXOE3p+e3mp83O/WJL65nZlcokx9Ttjt5NrH64JTgM8BBsegQXs80Vll9mkS9cYD
fInpkyqL8sKraPLFnRJ9ef+bvjWzr4daZV3kdrlpEjkfcpfi5FgpeUCGJLfvj3ISowEVAbkB+YuN
A5XK5SlerZzE0VQUlnr7IZ4MbSfUJL8E8W7gxTkVF31VaVeRbuCppfbzzSQ07UyoPC3zAWii1g3+
AKw/87lKGRJTcuzboflQmaO7Td18n8Rp5ptdfQ0a93Eo1Nt2Hi5Ls7kbnOTc6MscHkcqkDuk7lyq
LZu2+mqOB+koalfE1sM8j/NNLzTjgIpufDOIbt40CThRaLbNszDU/HuTZZ+LMlmEa5v0XOK4HAmr
ByHPXUhifAaK/qsjo/V6Z3aaXHlQGy4SvuZIOtmIsnR3DT+7t3PsYPGKHisjcJG2+y2j/qIjyEIj
le0UzF2VaJt69tIf7y+Pk41nLpVJmF0cKzq4s/X3aUUEeBxo2EHvp2g/qtYHN5qMC8csjRK/nHy6
Qrq3vbcE2Jk6zRXqEaJ4aiMjObcd1lsP+hNcOooAVOfIMtcAMc1pktim2nwoKr2ON+2kVGKrxyTx
nqhFEUCSoVdhoX8yf/AqBRB5ldcIt0Wm131z+d1wMyLHPoFe6zVjMxtutjTApJlsmxlFJl81W5uw
CboZOdFiLj6ETiYdvymFctFkpvWzhkTwgc6CbCCCJu2jy1na+/BfKonJvDv8MPvZ/OqpVfKhLlV6
CwYXJy8oC+h+Qd4stbM0EuMX15g6MMppfo1ToIWoVlroPtlbpW8arjIK0iXVPAbdnBUpdRbavb42
5sk5N6oTINRyoSJlgKIJuvVU/UeNukKTVS0+RqZo9MtxBnPjd3GEsmMyuK3uE+/F8yD07FOo6C2V
u1l0H/WuNy7Iv7MfiZaaIKwpFlM2TL0oDhDgpYqh4bbz+8w6XOLA6w3Cs2IsApIAgjt4pfXVIput
ss1TnhVWLkKWws26YBhqbZ8bar839bi8jLUy3+tpIz5Oi2Al4Itho0khAuqf55RUtPWGxbuFrgvQ
k4VRwvm3yrZQ1k2mplb0jwrmIYikX1Cc3mr299ilpNHau0XDpbSfci29tWZmrhwuzFH8YYLNQ0Ch
wFsVdRy4Ii8iHa+CN/IqVm+FuvoxK3s7sHHcDNR5svcDmfdV3qq1X1Wx/C7RhEa580zOcYJUIsGl
/uktvDhOZSLo8dHR9Z0VOnbufJz1+yS7abW7kq6sa/Qb9Ck3i4+aiSRvmj7YnYdx27cJopphVkFk
3eRkpI27NQvN9/SvaZHu1bw5c7KdHC0vzwdY8u/nWzugja4cFaFlzkegsft8614OW9cft7F/eH9t
ro/QZRzUKWhksDqp563mwZTViF8Q8yB8PUAKJRh8uWELnZnvk1C8HmeV5CVGWA3S5n3UQPPbIN6g
ArnZpj7YkL/W1X8cOT23//Wf/PlnWaGyEuHbd/zH/7pJfpJll7+7/1x+7X/9tdXfuquei49d8/zc
3TxV67959Iv8+3+Pv3nqno7+sC26pJsO/XMzPTy3HGovg0TP5fI3/09/+I/nl3/l01Q9//ufP0u4
K8u/FiVl8c+/f3T569//1BZ+wn+8/vf//uHtU87vXT3lT8nPp5PfeH5qu3//U3Hsfy3qSTAh2fFA
oZdsST7/9SP3X1Tl2BBLiKJKv5SyirLpYsZ0/7VcgGmZch3woNUR2xB+evmR8y8VwY7F3QIxC+qh
3j//59nu/4p+f30W5uLvP7/2necoPIqSVDNYg8RG7pwvVdaXJfQqIOid6HqPKsKOsnw9+Ny4kyc3
MbkNABCEkFGVRZX5LYnQQ4mnQe9rbVEPmxnPjskHFlKD+lGH0QjyvK1G5Bg0c/T7eA5vCirQHzoS
F7wLPDudt6PhdkFvZ8qFk2Q9FcF+mD4XnjeHfljVPZoS7SC+VrBvii1mG1dxGOcPU5ZS/Kg7x558
O8JgMZBWxr0hx505C7JwnApfr50EzAEpW+gnkWV8yRt0DjHtMY0PWaiX3+qs8vwWkjUPqBvhnZuV
xeDTgjGtPW0RL93XVqvdA/XLvQswaOMX21UyvAy8bsb8Vah9HuS1NBU/aSdn8E3FvS0jTYybQdfG
54gqZ+UndT5+1lIXrXRNZDlxVROX/DHvgXNN2tdI1PoPqkElOuqqkzz1uo32Uq2LSAusyNIBrPT6
mG61uVe/TL1ifhVtkieo9Qrvh0MV/NqU0nK2yL8qAKyrrDbJJNIs3fSzq3zSwJHh2lja4hsVPVNe
FsB6Qn/uYz5Oa7jpt8ppFQAqMccmkksqp3WN9+vkO53GdYE8SvkOKQCQTZiElrmLkBvYUkt1nkpF
dzmvlaT7pudGDDCL9emTcoR3uoSv74eT3hibePa671pNNuTPtu6ydjgM5w+DFOk3HPm8oAVEOGDX
IdIem4jOGjdg9pLvjUle5iu51ZoY1XnG81D3YxLohooowJBgjIcKSPJt0EODElukEDLNybD9MdRl
sTM7SFEoO6F7CnwtbuJd2A/mwW6NMeeSFcsrczIlwH8lB0MVvNrrb+yf4wxz2T2LwhwCLwsfkvbv
+kwvW1vl3012lh4X24SPSMHN1HedB+r7/aGOzwyGognCjZ0+80Itorp+fHZmYLmiRnPSXWXV94oz
p5vMkUrgWo2ybXGS3nR1MnwAvubdUxOUf13a/1/E9+G56frm+R+E9/Yfu7749dQRUv8/iPTww159
kuUkOYr0n5qkSH49/frHU/HrH5/KH09R+Trqv/z231HfVv+FEBbLgS8GUfVF2vvvqG9r/8KOCBYB
lAx2Asvnf0d97b/ZO7PdOJJkTb/KuZy5iELsy+VEbmQyKYmSqJJ0E6BUVOz7Hm80zzEvNp+zulqZ
wZgMSH01wAH6AA3oNC3dw9zc3Oy3//+DgghwcZJV5q5o0/yM+vIfMnoyAmVKM4XJB/1Xoj4mzjJj
PInUHXwKf0gXzC5z8DFeBhOEbziboO/bQ9fVUFGAit6e7c7C2ZhBYw2GWxASopxHGVe0RucPwaoP
Faj0Yw9im8j7GALQgPCg7gyAN30VfIkDXZJchN2Ys5JHhGZ3UxfS9FCaYXg7Glk47icmBWVmAmWA
2SY4RzRWwzYKXA25JSjnZXU4FZrevmUqd0x2k20P3/RUCGVKvCkP/pA2n6ZaDywCMBJR245+dIHq
tVJ/mYyieleBp/DvanPyLNdD5fQB+BDvmTZpYQQgYI2VoHFL0w04usi49ZLGbm8B8XYwrNYJYjxd
MbxBHtwxqdDFjnQYzLGs4O/UsxMtsLgEeJy1iZtPXmC6js7yNnLvTD96i8L6RkXM720sBeGnEJb4
aKPWZvupVBO931R6hu6OLmXjqU3gy7od60q/hcloOo493GquicjntCsmo+zdFGSIIL6jDLXJIW8a
NgbsODpTJygJQLWffUyhiZO2Of2XN4GGnIILa2TwUOgS/ZN4Sry9lmUl8MhB92zEdxLo8cIyTjsA
trH6RuI9941XvYZCjjnYf113k5kzmpwFEhlwdVwwoowxy4XjdGhUa6S4rU21c1MPk+o6lJf2163M
UnucUZihNUjxBv2JV0A02LHsBoy/RJKR9VR5rfd1pwBTbfT6ztaKGnpqz7uDv77dcGyj0+BF4cpv
ENn2zwfp3z+Bhi9tNZr4wMRmlwWEIN7AjJS0sYygvk9gbhCUnwBl9KDYtdBYrxzA2eX0smSCDAvn
KAoRkMsbo9G1Abr7SKKqwcWnMwa7TZo63mSZtVaUe5nZna0NDDx24C8So23i9jpLI9Ga8+ipRt5m
bLJQOpRqWH+Wxg4Y0BhIiO9qWmZMWymPjNg1DfTnfVl+7vM0jPcaGd6JSkIAjjPLu7dlx+8+eCQT
DvDkDsGuvjGofmh+GW4Ljo/NnFxk74Z+yu8KtY4fgsyx7iMzr/7GAvz3pXf2vGF04ewkvbr0Pjx9
u3jbvPy//3PLaX+ISgJcrTxhqPiJrs4/txz/RJkYeo6XMWJKlD9vOesPqnJiko6qJVM44kXy823D
XBm1Xe46BkHIcn7llpsNlJCbQVfLDUxdHfgpxQZ+3rlPKlFhWpNnq9sJAbPDGFs3Wpk5rt32P9Rp
cuv+o1nQCIq0/nvtK7cQ+Mu30lS80YR2MrPcpyTr1Huutn0iaToduC8vO/nf7nXmXuAHrrsXoiD/
5T7x6v0//zt5TsfzjOrlf/uPr6l/MCqFPI8oeIPuEmrL//ia+gd4UFFbY3pINFkufA0PBJkKQ4fw
T+GGP31NPJ4V0USApoghqF/xNfKvi9iOr5kyqEwcjh9B0J1l53WFSpzU0q4e5UCHqHhs3KGRoE2M
HnG6g+yrB96wzw6JkAlvm5vCF7SrquFotY3DoGz40TvZle3s9dH53Eeqtc0cDRxrpAiBvk+NjGg5
0sz3TmK4Fjy6m7ChKdl1TIHAb0nJWZG6gzVYpZtFA+LgPH7u5Ck+xp7016977dUazkXt5+3/t68B
clfRhv5/V34+MPzS8MpBezn7r/+xr56y78//89x///UXfnqwwCIy1Ip26ovr/fRg7Q+qsjwGGGgG
sMmwwc9oaf9BAcqhSAipBHFToEb/8WCbNwGOLWrJYAfoqf6KB8+SBREsCZIA30RXj9emSF7OLvB4
iGtk3qiagFZXb/IS0GSgTfJOy8I10M9Ly/MsWXixJWjJeMvCrQS46tKWZkyOMkQOXIr1BE0U6l5M
+21VHgQbhK42fm+NbtbBD1+ZTgbLiRuMQ7KHLxCBLlnTD82PUPaNmyaeHAhjGyQfw2CrV1Clx7Kx
krS9aCDOfiwJo4CTUrqGB0hs3NnGMLJg1R0fb1vn1ic/nmJXaFidbDu4z1E0HQpGf8rCfoS7XNpa
5Y0sj9khGphfTWtbdtHK7TYFfUK31OxvcVh+pCtlbYpG2qRWKbuD0Wpb1Y5KzjGI3DzW9kPYNQc/
sI6QCg48AopkZ/SZvY3eqE1N18ovdr5dlRuEua2NkTLdrKjR0ZajuwqWPS0M/wpsj1FEZzh4hvTR
Lr2j4eXG7r/jwHL991oQ+F9t3VRPSXiRJIly7d+nXjGcP0DQ0X76Wcj9+9risviDUCBgTsATIM7m
RvlX9Vfif0OTSOBPGfAQ2hDAhf516CVd+4NEm4hA6QnGbRErfqH+K54AP52b9g9TVDRiKEiAJ4YL
RVxrZ87tp7nVOEGvnqy3GaiXwA2HTf85L4Cn/+0uF/2B80ozceqqpdkxmnxPjy2jU0+xrbihvPPD
I8Q/aMQqb6ryjhHJlUbX5WPr9cpm8WxQJh+yNew11lu45m+7BHLPtX7okhGkl1SLao0AtMxu/QK0
hQHNu3Li/Q7xw1c1/Y5c+iHItZXViN2ZfyeRWxCY+eigky+/U0rMQPjHV09Zbd+W8GsQfjZxsT1z
3Xd//73zb7Rghb4umBw6u+CF5wz9SSdrsOnl+skfuv5jM3rFBl45axsntXZz3ZRwrNmCMEVx7GX+
jBvsckHWUEUo+lb6qexVEK9WMm0HPfBWoEYL34e+Bi8RyBe4K82Ze3c5qoLcvPop63k7ap3xsfX7
YDcVdnE/drW+8pVEOvlqVShRWAqvbpVG72xVnQ2sCkYe/WTqMv0MKbXSx5wKeeQO4eCH7CYQAjc0
qi6kBtbJqN371VNbpSh11bkD+4zfG17vSvpUgRqxCuupjfrC3zP0isbOBJb1I1jMaRMynf8jKCmx
bZnQ7b74oaWCThx75yYq4thgEpd/XFnevJ0oogXzZhDRoeFCUj2fdGjpj+j+1OonLZSDXaPAZEIr
fxtItn4jT9Zm8KS3qd5+ZZZ2Oia1RJ2psrWVkdNZJeflZAv5P34JjSsmomaRhK5DaTYdm6xqkrJV
B9kFrnEv5vvceoz2klzuDHKGzJFvgwpSg+uOu7QJvCrZCJXRa0iHRKA7C5l6bsleA7j8pMdFvtH8
YnzIlPd1VU8I5TbJKYz0LQjHckvP6zaWKu2tYQ3mClB14VcAfyKX5Cbg/Y2uxuWvaGw14gnRGicV
MofPZpt5NySIX7oOcHKoqoCcEzm+b8epPUhlw+i/FyoU15I1/aBX51hwfqLyBpERNTVKbJe/o9Cc
WuttZDvNGBTB6FjDB3D33kpgev3NMUOGK+CCyMfy5L40Axat1mq1le4qfwtN03Gwir+cmG6WZsqb
IAroays2yJcqvPc/XP/gSyvkJcolKQZRwJJcmh5yJe4rf5LubOVYIV7fm1+vG3gVpMTafhrQZ5fI
OPmVzIg4yqfqA+Cortq0zq1srIRCEXouAi6VVU0QJtkv1Cdz3FoOMUbr1I5z13SaslFC4wP0C/uw
UqNtFHnxDa3VYPfLC7swOfON2q6qtI4t5856m5RfFPXRjh9r7fG6kVchd7aumWf0ceB3HexPd+i/
99mTodz2ycN1EwsfiOI0g/XwU7J5c8wMRaw6lvQwOEnStIl8e+Oo7WbwHzpEAK5bWvC1C0uzh1Ev
5tvVKQhOreLt0fo8tOHw53UTC34gIAUU18j7AE+KxZ6FL8gWIOQto+DUF21w6Kby1o79epf55l2M
8uB9HdBxuW5yaVViFvCFAV1Fa+TSJARkLQOIDSb96gAx8JfKtN79ZyZmrsZU2FjmJSaqsaI9ZDEl
hs7fyjpepbAwHaCjrYiZa4P8e2ZEmby2Krw2OHFQPb872hQVuc4b3CBz7uzyQ2NrK4FvyfVAhfM8
gLgSlPYs+LTgK9SExtnJV++pIQmvk5i1RmTjN/bvp525iyuFE1mdwfyiGVcHvVc6ntzp2rv/1WND
7B95JQxPDMgDO7/0AzlhBsfoMKK8NbMdw5jtmLylVHawBbvPWjK2+LXOrM0cPY1jawrzMTilPhi/
Nj0qlfxXGoxuTuHBo65W1cXG6K2VoPdy884C7cUqZzmgMsJWFHvYrYL3ctkcAONu/fJYRG6gqp9p
VG5j33AVpXLDtt2k8V2QPPvBTVp7CN9/7av7NPzeg4Kb/Obe7wGG5TsGbfapEx9qzTgMOaRlIAYV
6cavxt+IdOdfSHzBs+DQyFZpp4kcnIo+2CvkFGzhdpA010ifrjvcUhg6tzRz7N5ozBYJmOAUtA+V
XLwpp+Avv/rTDwMV1rK14QpVHM1XHwXMBOLL9KOhTb9cWOe0Um9B/HPqDPiC7BtQbE79lUFEdxrb
L1pnf4S18DiUn6VomxqulzxEReYGFYqgk7Vts2PUPZjRuNFAGNnW3jfW2H4XrjEGNH/+wNnOexGk
SpR/ifx54uxlEsw37SAHdO3GtWt5KRyDOwQ7Rj2RN+XsYITyYCoFyk+nJE+qbUtT2G11Pb29/oGX
Ite5ldmO0/oLPBA+HIPwiXG0+176CrPVMYUw6rqhxeWAx4d+AdA5uInLT4sgvRHzOA5OsfwxKHIQ
WdOKhaVvA6/OvyzwCrq0EMrR1FcdS2mkxI3h+rarh9/JY6CIEi0xHVF4dS620+YNhEzhFJw85UHA
5XMZPSatWHl2Ly4Fvg7mBpiiAJZxuZQ8LDKtgFvvJFxf6j4V09e+WHmbLNpgspmaCFzbrxi9VTOX
zTAyg1OU3XuTBmHXITLWpOZfP4C4TCiV/9vKzIs1bWKFSC2dBjWTaafo6rZGwel28iiPhpF6b2rF
5yLsN7VvfDHqJt35WvWLbKRU3S9/xMzJB2bFPaQzg9M01MB4E93ZjkOouSj+wvwp+Ts579eKNEuR
k0cwL3AqF7QFZtmUF45yGbd8QqREOrfLEcmZ9I2uvh3fXz9Yiyf4zJCIqWeXgTGYLcQGIiR1LRRY
TwZ1IS6paex/I8k5X9EshY/Eq6Ub7OCUOx+arnAHu90Y2tEuit31FS16JsOVSFSIVqE5837uNkdD
7DU4ZdKjH1moBTxK4VoCsLhtcPu94LqZPJj5BAAiJnXRrjpF6g+hxRBHbxw72erNGq/cfHT8b++D
nIWXMVUAasmXH2hoM8mq6jA8dYAhkQLbMgpV9vfZtzig/JHdDBuZuU1nK2f72oGDY+WzLewm3XW6
N2JglZbszHzcJxGKNmKhzmOjPQa8v9ZCydK7/8LGzDXUilmrwcCGqUsHsmDraI7hrtgzKHwzok8g
JX9JtrriJgs3CmoLxGKawzZVh1loacW4Tmj44cn2+oeoNLaKbAbuL7si1QQ8+2+VpvmdgjROI9VZ
Gp681qB98yhpMfS05ea6lcWVnFmZxYrWlKJmoIN3CrzEbWkOO1Tpft0EVSghVcb/cXddOiHDt8HA
4FJ4muz7Nqv2fmeuWFg4UDxUqa7T6wRFP58XdbogYeyoDk+V/ClU7/shfx8IWEayUlhc8mdCg5DB
hKqXE3y5EoYl6iApDfzZfNbT91L/2IDxu75bC48Smi0/bczOTF7T/YgSPTzpwdQefXiLN22uFwdK
+se0sP6E/TV+kO0SHr9V5vG19c3OUgOHpwQyOjzV9jun+xQZXxrnx/XlzWecREi6WN/MG9A+UIYB
Gb6TdFcr5sG4AbU/dagJRy6CGWPpgjzT2x4s/sYCBXHd+pKjnG+u2ICzC6tRtb4Nei08xWAux2xX
Gn+GqYwEzvffsEP6LLSiubfmg1x6gTohuqEkUZ/N4anvdnr5UZbf/4YRGj0ISpDm0CW/XEw+6GbE
fGtw0qwbWJ3DjWLdJWsv8sUdOzMy2zEzUySa/BYX4siYsFGH781KHd26irVNOOj2b5xkjZFh4Dq8
wtBFu1yTFetSWqoEVitgpMQvtmZzTMpsG6prrrCQJNEhQERcCOeAx5nd9AO8L21lcW9UaC6TUauI
K5ghY2ZD5aZreiZLF/GFtVnkUEbPK9sIa1O1tf5MJQjTkgeIImgwBfVdi9xtMTwikOU61s6PfXcE
nHvdWxbjCl008Jf8R5uXppjyjVHxJUYOPvUCpn3MTTv2NsRtnb6tFMdzk1JjPnmM+0PuFfWKsy6G
ljPzs9DilKrSMJrAsUdiBSSU60mPq2XYl3xm9oinDgb0SxxyqDJmH3VKA1uS20oE6MaVJICiIV56
H6WfQ643p/rTelTyW7KiLf20lUfNQu3KZmQPllOBW3TmugOtbFIUC9rw9GlEOQgZRzfpAtDWd9ag
7TXrN95pF+bEwT0LZTm8qilKr+FJHhLXsB6S6nmKPl33maWPdr6kWaLq69JgqQM2iu6Y509h+zAa
K7u2dAzPTcyqGgiJBmXZCRNbXb3P1F0p3djjc71GwbaYJ+pihI4Kj+DUmu2X5ymdZo/4f42WEymx
m/vv/ULeRq30F/LoJzmbvE3W3TZxvMIXtmyaKT68QmRBc9NFn2hKLq70tPC1W3NKEV3rW0ablMI+
WHKC/rFXVgfqe8oJYqr+YKapv7LPi/cu7xo6gaDB4CaYbXQkJWHJ+BDrVx9yc8z30Cpvpw695LC6
1/gAGlyKomyoFfIukQ5dfxtm8kqLadGhzn7ErBIjN1UF19HAKLty71SVK0NHvNYsWzyHaMoITkNe
PvNCtW3U8CY2OQlUpYBk9xzz1jCZF4Tuz7iNi1Z3qxGNXKPQVy79RVeGTgTAMy00BE4uT6TZ62ne
JRhuikQ+Kp1+iBQFWr3M7LaWb9jowQ3j7fUTuvxZkWHiEUJUh1zw0mhbjB16HiVh3ZDu2/Ix7m5U
2I+aZq9IW2jcN639yYv1XagkO6pKu+7L9R8gFvUq4oqxtpdpIcB6l/b7xvZasxOvlMi7txp9S3tq
5eZadJozEzOnsaPQZAySJ4qcf5qKcjPJ9xrk8NfXseg1P43My15VwKgQbOHcT2nxmew0ij8MVgtA
D9m58HuSrPjKUlqFc4qpQPJhploutw1KU70aHTgd5PQIb5ubJEeqzQyzXl/VoksyCMxIGPgienqX
ZjqkxtAExCXhSHKBcTFX8jUxsi0qd6vnbnFJAnsNTFTUDWeeqCRRNSYDtqIBAZxQ3TT5j0IdASau
hbJFhxAjK9AgUT15SbbOrj54m4qmqAnleVIz4vlXMO7Vdm8bd8wpbW5RXtzQbAubzNXNjUeGZWbd
vh//ur61az9C/PvZj8gai8tE4eBF0VNQMYISHqfw23Ubi05JlUgUAQDgKTMbqV0EMhCO8OSQnhn2
zRApm6B85wd7q9h704q15RX9tDZzFt+LmRUDynyCM72EaSKtUZ8KHq4vaTFenC1pnlJkehKHaFuc
GrXcmN5Xv/itk3xmYRaRLA14U16zaVm7acz3fuqhnjbtE4benE/VtEYl+/IRXkXAM3uz8NQOVlQN
XkeNjdkmdXgbi6G++m0e3opWUBseYXKImed+HxnpwYDIgrlmSG72MBStHIyVvZ0HldhU+ihMWXnA
DHxkPXjeGjfIoovYNOhhQqZbPy/lIATuBFYyEiXD9kcNvdDtZBqfs2FV6mUxmJwZmnl+CUv4kJhs
6hA/KWm8STJS6jRFmq12rzvkmqWZ1ytepYORw1I2GTcIyBxp3QBz2Gb503VDi1/nbEkzz7eZ80Tp
pSdgTD7UPuZzHFZrvr/2fWa+P+ppn1ctNibrMQ20XVZ/U+I1IaY1IzOHp7xjaYGMm9l8lNj7AeLg
9y4ToUrIUKZ4z82+vxzpdaoPOFqqJIc+mxjN/zHKw6kJV5Lz5cX8NDT7/JqfQXbgs2NWad6l2rM9
2jupslecbPEetsm9gc5CfvWSxZ1dFvCUWvmoknwPvmGB4tIsKGrgJ40UY1cloXJn+8oaG8Dyyn7a
FP54ZjNPSuCjBjbb7klWxh0eV6yyGyzeUKAcgTiL8aZ5QChkP+BlP/GqyH+g7+GaMBKFz2i5V+Z+
yOTb60doaUkGzHIC+s78+9wrsiZqI2dwqPUHmXwoc0mHuTHqDzX0piumXpow87BO707MGtJ1BaB/
uX11G1etDiYSSNJ0UzuKi9bRCTGbOsgPeXGA71k8Ivu4hmJ63FpQiVvth6bVj7XcbGJJjuHDXFOP
XYpVMD8iU0vqAyfM7Hirdjc50G2GpzActqRySvYjayS4MHfX93kpVEH8CayI5il4xtmh6KOxaAY7
iU6J/370f9AEu/73l7zm/O/PQmEUeFSepDQ65RnIHtPVFIbM/T+Lsd1UXJBZvL1ub/EFDrYbeKYi
SJXm4I4gNvRyasSCnL7cV4gs7afY1NwIHtUbv0DMrE4cf1OaseMWkAJ8Hh0wutd/xJLzCnwb0DDK
jugJXDoU2tVNbpgsWvE/qb68oRUmmZ+u21j6cCj+KoLNEg6v+bBGnE1tM6l5dMqS9LHmtY8aWrkm
dbMUzAjJDKFRR4Ayb1bKK8NyHPMxi05lnembVg46qGb6YNsVxfca9rpNgtTFyhtwyWNoySI4QXOW
MuLMI6kLo86Rj9FplO/9+rGDgjvOvygepDvp/bgqTSC+xfzww/AFPoHXjKBfuvxWYeLQowja6GRH
1icYZdX2S6TeDNlNOHjvlOId788V71i0CG2eqjP2T3YlvOc8WmtymEiJGZ3gsSDnye2MdwuMfrnu
UzK1XL8cPqPNsr/uL7MBaFoTrA4ODgBPxFRql/MoZ6ACGQw+jYrv1l5PtmV6pySb9pv3TIUGHQRn
OJXjAboJJhG6+DiZUIQBb/FXy/GvPZcfwpvOEdy+1P9noa0HTIgSTRmcHPgshA7LigMtlIYxwHiM
abNYAXG+3OAxkEuoV8FJxrATuk24nW6kynsHHQdI6sd+eB6zYtMzM6dJ3puxNVcygNcOjHk6kwoi
WExxzkcSygJ2qmCqgxN3jevH0HnTke+UatPsGv0LfcUVe68PKSNg5BHEbzFDOef+TKwiq7I2DU6l
BXFF9xXmrU3Xf0/MfZBGh+tetGQLeg5AQ3TDxezq5dYmsMgGuQ8MROuKnZp+mD5CPgQUGtmXX64f
6rRdBScevAFQzs/CgNMGFnqvJACS/iOOSKKSo7LKa//6KEJ0RvQEMAHpPrH6cjmpwlT2lFIKakLa
I+ljOUQb52k0n6TsWf3T6VdexAuegTkIMQTWWvSVL81VqToYKIxTzeghkJekreb9qXt7Nb61c4eE
6q/rH2vpIFzYUy/tSUCGwqzmma+Yyb7wlE1XGLcQsR1spfukgRv2hx9T81W6TcLGXatoLNQrxeb+
XO1sc6vAHnp7pGwiBZC8wT8L883es4pjHR6j2Lt3WgPyePvG65u9KqPC1RmIUaw1/xYSAn6GaBAx
qwTL5avhMtmzc0NUVkxnuFVRLtDlr2P0aUzCQ53UG037Mra+22lrd+frJIBD6aCwQX1a5JXiKJ2F
eS+VFd/JE8KcCR+P07m0cOhzr1JbL9mhp8mBFN1hdvzSDuXa0BgT0O7T+Jd8CGTUzMZNrAebQFfc
MXUfjVvzMHU3meTCin7dwxbCAWGW4jvCHkL2ahbKRYAoRz+kamV9V4YascSPVQWvwbso+n7d0tJn
vDA1y6lsq9VtqcdU2T9F43NuvAnTHBLA99Z00M2jZ+/z/M8Vm+J8XOYG+M3P5c2rLPpkQQieYDOP
0QN+Exg3YX4XeYfhW1O9Dwz0IXTGzaigHVYMizA6N0wLiaoLRU8e2bN99b2K7R44OkFy0rtnuXyK
n2tZ20CtvbGbj7rt71Np7bEvIuoro4KYHE11WpvWzJG8XKnaceB9DGWEKOx6NtzDdDXUbCUMLrTI
wUGeWRIZwtnRsON6Un1RR0undsMUo1T/mVXqjieX5jAzu8lhgR/lu6AI3qkqvH3Oe28cfhngw28Q
OCUmUTinL/529huGGh0aWay2kyRlU0l94XoWABFTi/LNyudcOqK8ScjAgFfgUbOdHb16ClJlDBml
hdRWa26S4q2f0sq9KXU9dnX7kwKvbWJ5W0jbd6JLqCbxKYAls1K9x+s/ZuHKY90/f8ts700Vmv82
py+XUTIsYMDxnKfYqlw44typTd0ISfLV6vbaBoh/P9tsh7Es8ZwnBivxI4qZ2x5Ba7t//o2lwaHH
XBaslbxaLq3UhWkwROJwXCflprIRAXS2TWNubb16juztpGubqJVvrhtdyGZ5GtHeYfKLVHPe8YU6
tDXlQKH2kjAm0UGjtkk1rV3J8ZbO5rmV2WWiwoxsl1A8nFQpOTSBetOWDxp8bas4gEVDCoGbyWS6
53PtjRR27BbqUNyDQtoOOF9xyA3rh84B3Cu1b69keYu7R7IMGS4zQNR7Lj9Zg4pPX+Y6U1Toe9fT
w5i32+vfZ3FBYvKQ9BgC8HkhKW5rkJQSMTwtnY1m3CtyvpP842p1cfGCEt2wfwyJH3Lm4+0oZdMg
DKEadbLSYFcGqCQN3S1dgq1SdyYU7cNedqLvlB2+/GeLnLnHgFpK1Yh72JxuomlfJu+KHE1if03g
fPFz8a6iJEUfGF6uyzXaBbOCnsHkDPnUhmEdpJB311eykCIzW8Ekong8QXg8u+a1pOoTRkWYfFCz
LU1Sj0zZVD6jArQvaDdbw8pVuxSZmOWAeAwMPeZmkUlLSkQbLCYHomY3Qss4QSSzcnbXTMwcY4Tz
JWKMMzyNzfuoG7a1n7jquDaKvujnZwuZfRrNyGRVypkE6H/kLMGyHhjnmIqn659H/JV5jnC+XbPE
pCDZhXGAtQxqhVR6uSuHu3h4M8DhW0QrrrC2opkrpE5GQxhY+akt6ns7Go958DyUf8LQ//76ohYN
waNClRXMkPzyjDo/ubBXKwgAkVrK41YvPymjdl/L28GvVhKBRU84MzS7oIBxVYYvnpu1UpCbK+IF
6Bhfvaw0Vm6lxe/EfCowKOTkXnXvqrRQnAy5sBO8AJtRO8Z0CT82EW01PQ9+XN++xSN7Zmt2hBSA
o8MUgQux9Hp622eefEhH+21jKc9VjeZKlo7fTHnKV07u4leD9QaCSRJWRg4uY5FSq6ketIAQLKQC
dpbPrEieeR9QwGP0P4iGlVO8GPoQhhWqTALzM1tlPcmjXhqYSyxqrUhhcdkzwrfi80seQuUaFnbB
885/uVzUhOaaVRTJ31A/znCjPaxH8TUjs4MVxnba2QJlEyvHBgLe3Lk38zV+kKX9EoMTVPoo4ZAY
Xa4EDnew+Q61jtrSyg9KhzCzIUX5ygN0oXejA+r9aWb2WSK/1ZsxG7h1HSdH46/UwNolX5MqSvdJ
4kSgipVx61dTuxuc1tx5aixvOw/VxwwNxl03xanbJ6Z2owShQ/I7+UeoY1ZHV0QeM4+b5z9z5qyD
D737CwioUje5iY5L3ewGH6IKzbix9WPr3WlOvOG116zWuJa/NqAtuF9R35wjS5TSSxwHatkTrMmI
to377PH6+V+KNVTq/m1gtjbNgMgmnKgykfDcATGEJ17PdpbRpZR3grf6tCq7tPQ8Fvkp4hyQ0JGN
XPpWP9Ky80eyYaMonF3RSvk27WXUhLM+3sVqFbtl68ONZvOoK5q8+FIZ+VqVeXFbiQRkfIhPERUu
f0MS9WYbeCq3k/KV2UkHBfkg/nZ9Z5ciqyCyVBEvhpDPmJ0hSKPVXvVimoDWVlaPpVZvJV7+2VcQ
C3690h5/qT6+8tEza7NdVZzclDON2BOq8t7yNvI4kimPDzSBdl1T7KXqa6qNJGXtzlbr2+tLXQwX
KAhrVGPhNhBE6OfZM3SrRZDBc33KukMF9+/vhG++1b///mxxXjdyNiT+/uClW0XN3QkF0OtLEGHz
1f6dmZh5hDRM0mj13BB62e9jNdyryl09tjeR/DHXPhnQFa4lr4sn78yi+PezxKUx+kjSJhYV6d+T
QbJdJ4i3MD4hbhU8R8r++voWPf7M2uxuSmWEH5CfwBrg5ams3opLo/Wr3yjMcKcLCUqqMhyty0V5
it3J0cv0QvxURt+i6Pg7EyHcGhSFYeVnQoI5gksbXAxxW42ErCnY0oL7CJ9iWX9ESOT6ji0eKV5K
AMJFGZjE4dJOC4wiCWQKXUnU3jV5vonSj5MJYLcx0YjVETvqoVMIKFGE7WFM7bXi8NIno5BH91Yj
8Ovy7JMpZqmHec9r3lB/JCCdaKK0mL6+yoUoxV/nU5G10FebR2NNS0M5yzFSdbTUtNot2gMs3luK
Fts8yN0+W4kVCwcNg7zVQKNwA8yTJGAjo+UpdKWBwG0iL3qry9yoKjSCo/PJMMJjKx8ba61tK47v
7HiDdGUqXzCjQlU3i1CVZFZla5bRqXKo3Zmm9LEO4/tGKr1tJlvJrz8VCFZA2gGEwlsyZ0XN9XhI
EPx6wWUktCgL5b63V+qwC+HjwoZ66Z0GegS270XRqaFBOereMbZGNxju+/ZTFdrb3/AS0aeALY1m
yLxL6fXkcJrfoaU1vfTx08YtDT3Yq56c7HO5f5JKP+d9bz5ft7twBMDT/rQ7+2yNbicI4hTRSUKb
yL+X7ad6jVBkyQTLEnz3FC5evURy3liyk/TRyente99r7qiYd8MvIz51XgRwnjEBQKlxLtOBWk4r
Oz5GLBWUznNurU2QL/k3wwUMvDoCPz6Pu4OCrE4qW9FJZIlQNIR7EwRm5r2//j2WnO7czOyWrLXM
4+EG+iFMoK9J9qp9q96EVbrVo8/XLS3FpXNLs9uRslupVSMLssa91FUZAlXy58FA2gJVo8zeJdqv
jzTyjc62cBZuMyQ0Cujso5PmPBnWvRnuujJwGbT5zxYm4uPZte9YY1OTLUYneOr1HuYkKT+JYk/8
KS4rNymqlXi76N8/lzVvlUSdZjSWhwyGM9Gltbx6UwuOxzb9cX1dS9cl+0cjkcElynFzIN4UG06c
oQ9z6jIQWlb6BTb/W7mv3kR5873s9p38XD0bASXBKZfXiF0W3QVkAxhU6NAAHVzuauV1lVdrEkg1
G5BfXWRbU8kYw0dNtrAYVpvgcPp+fcFrJmf1IIi2vAmN7ejUK8rbpCUXySBnjGDyqOtbPSl2gZ//
RswX+I1/VjkLh/B1ZkWnxvEpNqNNEZj+vkpRYs17RXKrILlJ+y5eMbnoPmRz4qEOl828r1hMEMZW
AkSsJruWNntEebI2VxoJi0aExifDUcz4zrnRBqkuGFShDaO3T2A2g/ZxtW25+LV4dor5J6EnMTvd
SYGwcCfz4gt7dROPDJfJ37yCVyewRvVG9VYygOXTcGZvdsxjKQ8Q4sFeEUYPftm7U3G0p3sl3Hdq
vZNRWU212zj5Uqy9rxf38qfh+VidI5UyRA4aBWvlNtOZUTTtHc3/d9edf9kK0EJxZXLeZttpN+j+
hoMJ9oZ6uJUfq6SCeupw3Yhw53nSBlWjLCaVuDrng/PQ91lhk2IkMpRTXCV3ne49XTextA4BqKPY
Cu0JDNqXccNUg56qCyZiMPJj9qQ7j7Dy/YYNCJSYKeAXv2pWZ/C6t0YYkvE2R4lJv3Ss3Ijq+3Ur
SxkAeON/W1EuV2L7HVw1pk+crx4yDYlGdPKU9GhIxsqF8jIq+OqznFmaxVpzSDzYxhsuysCvbqXE
SN0BINlNI1TBqrCotr7WWA+yBKNiqafmu0hNHuq+/2L1VuBK/jQccsVHU1C3820whqUrT+3kDoEM
rXJl/2mbPmP2Qvaq1nzntoxC5vvCJDhYQ9OeGqD7UHfyEOr8eo1lZdEdyG8FTJ5+/xwz4hUaVDTU
n09TFG2spNmRuQuNruuf6gU99GoHGa/l/cqIM9i/y2+leRPvMR+Ys5HsgTsfHW3c2Hoq5kDMHVL2
j2ryQUU9d8hBeVUPgRl9UiKkZc13WvYN1bTt1Oe3df8GXuTUfgBUv5fVR6GmaGS7JnkjwXPm4tT7
6z97qVyriSQWkmJa5eQUlz87jYSMREA2bhZ3UZ8+hB3o3im/NYII2bfpNEbBfZOCEc/KwHG7ABrl
vD2Ude3mVrhVLe04hurOK0d5JdoufrazHzY7xbFmRkVtANk222EzRAh4Hmvdu7m+/DUj4t/PEzch
c5FoYLbrJNxIn8rhObNXqieLAY/JZNDagq5oPjBZlv+XtPPakRsJsugXEaA3ryTLdFUbtaRuafRC
yNJ7z6/fQy12popNFCHtQAMMMFAFMzMyMjPixr1jib9U3A2H95EVOaK4Ee5Wg8SFgcUYgrpEOR0Z
zvs+caE+xb1k+UPsv96eqbVXAsLx/w5j/oqLmcqjLs/qiMf2YN5l3akfTnA6JI9Rs+GQa2f6pZ3F
G6GSTAtnIhDJ2qMhuAPoawhB0Q+lbvADD7w9qjWMAHhgiAGAHbEBlquDNCuyByVexlVIkSenN+if
HVIAT+/r2o0q6cwjv0MF+7bdORi8CRYXZhdrlnuClE89CZMq2JnQWKpcaO0CiXgpMOxasRx9kOxW
KvMNu6ureGF3sYphH5oJWjKEee9JBPnEwCQa4jRrV3Gjvj3GVVt0WM9NPDM54+LwGms6TUaNleyM
U9LEnh1LdOUn3bH2QhK+W/S/85S9mdILc/K1g0aGFnZqhYNa/lfqShANvOTpxqm/egOkEQJqQ7Cd
aD0sgrxVpaqWD/QmyN6gO1IRnJC7k6avHh3XKSwufnMoUuEV0tysil7+Zj7/tb08x7KpTLuhx3af
vPPG+og0ogMSyC7Mn1b4N9mui4H+loq/2O5BJ1R5YdDzIfAK4lmS5IcW2OxzFk/pX+By0eiAS2nu
eKLSujiCVCnIq7wnEXVGO9eRCxiHxWGjlrLqjBc2FqfJ1MIumPYSgV5s7aZBozD9qleR20NLT7nv
9kqtuuKFsfn/X0we22HMIdKO7lOj+CQJ4c7TjB+ipbu3zawHL7qf4VSBZUA0F7tZb0u/CSpa0gql
skcteSo87Vykpy7P74R4eiyyU2E56bcNs/PGfbPT6A9Fv48bI3CG6+ENrZgZ6YTZ0qvdPDKctHiB
Y6vpPg5okStdbiuUAA9TuYW5Wz1KqRKQYOZdSTvZtWFU/tApR2UDVYXUcIxwGO56T6wPt8e3ZWUx
PE+iz7mSZyvw1TqCUYyuFxO+bltZ9RGQIDNDKdoFy0oiqM8WiVEOHgPO2nZnzWTT00Ytfl7/Nwt1
YWPhh2pJd0M68EhRokCec/OaMyUih9wYOAM9Sf/PIS3csSHPpus1Q1K8k9l/ldw43hL0Xh8RRFpU
msnuokB5tbPidtACZcSEiJyJ8kuDqKz5GGXpX7jAnIgHT0dNG0XaazOjrhph33OWJM0EVOFuDNTd
ny//pYWFk8l+pMSyXPNaML7nNYgH76ksN283a64MYhQU1SzXSXS9HocQDkKCiDDXjPpEJ/Lgu2YU
u5R2XZXX2OgMyYOUHgWx2mf++zR7zLxqwyfW4i4tbhSHoCGFKGf+wotQOMZTh8oLC6bi4DDYwz/W
qrtW19ws1N1Ji1/+Yl4v7C1dPkGWtkmxJ6TmHb3rjtIWD0I+brwb1lppaN1DVB5hFYlr46JeWfpJ
mKQDD4e2K9zKeLD60S7KE0k1mAA7iBQD0055vymZKwzQk39ERu5vRvrfFyx8NIzEostGvsDMXttK
20+p5ZjRFifvqgddjHPhp3kcxoPRYEXX9hDHmeLGuTyvxzJEXc7j4uxXiqkCZjDPY/VI9z9nZC9k
Gz64PgYwadBmaKRTFj7YyZ2gxQ1PXNNTvgW+bjpBIU1/tRz/GVk4XgQrQ+bNjbkkhMJSPpna98bL
Ntxufbb+M7KIsLFWZ0o/zXfcsDh6vukWg3TcRJyvWvmNEoOeET6E+Yl2sWfNroxyE8n3+1wvYf1o
odCrO8gtJ0FI97edeDU80FQ/C3cAXzcX26iQ8mL0I0wFkr4zkKRGvjE/ar2/U/9q7gBc4cyzPN+S
0jcJco201jTXqEVEGr/MsPM63Uh6r51PM6rr/4wsNqWiNhqHFzc/Sw51W5p61Ob60dgraprBDaZs
IXJX5w9NUIh9ZaBPSwaw0DAr5MBEXFsXkKJNmsihgybYC1JcIVGrUjIJ+3QjM7PWuKzQKf2v1cWx
ogZpMTUV5aeprk5yPTm6JB5GCWqrPNtNnXVnjJ0rf1U7C7FM6wfdIY+G5t/r0bspjk6K8DyjlWZG
mdvOtOq39MBSbwB/Ki3z10ABSnmyTK7dZN9i41CpvmNSMf3/WVkMXkvqetRKixNN5K1HpdR60cet
LPmqH4Ez+K1NSRvswkjvZ2LKTTe+z2W0rvOvngj1mjU6U7fhsOtz9n+GEC273uteTmfSKAjR71x5
3Kkn0WhsRAb/Jjr+Ox5gKddmeESKUd0xnsIaXNm3jroau8kmxfBa8miGZ/zvtNFsfm1GrSNhBr7A
juDJewqy72ibt6LQaZuHuWGQno+/OL6glYTvAbYCWlkXx1fqxZEoxOz3QHwc3kspY/oLd7u0sDi8
ir4PykkkbAX9h2D6OXYPbbiVu15zArpHZsE82nEo915Pm5wXsQnZNZfRLDoGuXqkzzrSgg0fWFsc
sJn0H3Nxn8kdrq0IglH7bRzF92E92vBQ72IQAFQzJJSyhXKyo2hjcdaCozarWM69uIamzsO+OMcU
un2VyWti+n/a0M7a0fvhz5q8ZtmZTmEhLSB70t9EZHBd6JHM7ThwlV8b9YbEMrs+je9V9XOR7TlM
D8KrFjhhVRxuB6LV+bywtPAMNIerIfOr+N7r+v3cgxp4+8rsoK8g5lll7x9FZcsb123y/KITjQb9
JQlOV/Zyrkx9fN+WYKYpzOaHolGSu8mK0aSKB3HH430XxpG+kUVfzXVAW/Ov5UVEHHNvKDLoRe/H
aqTFV/JBFI8PbSshLeiADgtsGSWnKvoGsnvjvFvbHlxO5hwmxFA0IF8vaZbQGivnWozKQfxpyMbx
Th3jz+Go+xvBeHWQ9N1ZEK0gSQwW8trSWAZmnoTcVJW+2OUeV+7A6eJ8r32rFf3cFa9pb7m1+eO2
I63tkwurSwoJefTMLlW5uubSQ9Ccs0IAafxh8E8ANTemcu1cuzS1OAfSXoYMc64ipEBGaiBtZfVQ
hz5FwZfbY/otdrp8WFxaWhwFAmMS4xmdVeV2Fia7MgRgNKQ/AbjFHhkqo9vHYmKrI3VIr//cpoiC
n/L+65R3j/3WVp234puPAUcD7QH8KsAerte1NfzUCHJSt3pVuOhbDWmxvz3eNR9FaeRfC4uJDSmN
QSaDBThH3TY2dkzs5sNg3T/pA6RMyF3zTROT6BncKcOBO3SgHRI60nORZiLunJ7n9lNn58og203b
noVkq2V71UkvTC82oVlJYe5NvBSqZC8Rv/3BttIK8vjG6fVNap55Qd4u2H8DXZxVppFqXOW5VwfW
C/hVR/fDfVPHaBfK4qFWD/0AoaUlPjWRsHHer7oKzZZUThXkGt4AhL3IkH1thnb5X03vl+9vbIzV
HXjx+4sQU4So0sQViDj0b4qqejKygxbkO9ihNwaybmiWsgTtSeV9cRBGY2wNyUjGXZXz3ZBMCNZJ
hynbC+Dxb/v+qmtwA4MxamaLW+I9NDXiZjmj75pUdOZCLurbu7A2d6WiudVWC8jqTruwtnDEQKlj
CpRMoGA9eCbID7j09S+3R7Q6d1xdKDGhG/RGxHiSrazu4Da9V6MPjegqypcIhpYNT5hX+o2P/2uE
+sF1UDJR1gkKgecSniZAQw4TsqzDM/GTiuBRUCI7GbYqPWs8E3AVUu+eEcCGtGxXjrwsqHrFI90z
fOy1d4JSuTMVOQDvvYIWNJwxA7J+RrHTcsVwgsZJs3JXwHV5KtI/V4LCLSGCoR0A1QBpCa/1hEiK
m5pvCeGEb6bwIf8dySAQNP+mcHFpahFOirFv4zbmzRiJwaEWK7uWpI3b4Oom4NULJxxP3zdgSVrZ
gl4feGEp9YMcmC409napT04SRvYm1d2qMfCDtBjQbMWd6Np1LLPthKbAWFUHr6hnN2q1F3y0rOFN
KtCPub0bVnfcb9oefBKyjsVRrnBWNzGNNOR0nz0jdqrslCBcd9vIatxFbhEkPKBIENfXQ6r6oo41
I4zpzxW+aJExvhOhDHi6bWRtXwNVpPGDjiqI6hd+QMt5qcVKEd+LU2ZH6QNpqgbIEy0ZWbtham3S
IO0D/q6DgCPDdj2e2pq8Iop4HagnCW2FL1tUPGsucPn7izdjr6WFEPVlfG9IrjgphywJXDMZTwVp
NaTH9rcnbn00ZHBNHcAd77nr0Vhl0mlZS6waRN1Oc4TFI8vpsq3nzeoFxyB79H92Fq6WiaMvAFOg
8JPcQ2RtB/CJGvWnEmQbfId7yazsofhZx1uBcdUxyCFQq0G8AIK16/F1SZKiwEwsAlpT9/D8lZ+C
9EcyRe7teVzzcuM/O7/Hf/EkrjohbzSfQJSlT1X4VG+Jl66uEx3ysCjCfADQ5HocaFUDRg9548Ng
WMTVjvamwNpStlt1vQsjC9fuAqoScslWjTMqs4CCkg9SrNeg7k99s6Wa8ft1tzwmoWH9d0gLR/fS
rO/bcY51NOpSmwg0iJd9R/qnqA96Lt+Pk/mUiB/0ZHL8/jloQDjW5R1dsFMgu6H/Ja2e0/YOWJEl
cTl5T1NsO+fYhlJ7f3tt185zunjQ1VSgNELF6Xruw0zy9Fpl7rPEsYQvsi7stOYHwrqI8dzxwPL/
BkZ+aXAxM2Zfq6HeglwXK89trMKdceTZuAGmWF3ti2EttgaFNGMIRaw07c8MKREhPorWRy1yk2JL
6XJ1d8zkxqoC0wnp+OsZVMCtCsNIeO4M77sVH7t6+H57jVb3x4WF+Qsu9l/kDVJjlmQx+iLfFZT/
IRwsnKjRwt1tQ6sBhfZGHWpDckTLPscgrc2wlsl9WdEXjwxo3J96D2qvrYzF6upc2FlseDEPe18T
OGbIuQ9dj4jPeQjPUAgdiqrbjYnjJd8C+aVtM2cczlZfPBiR/4yCxDEbB2o99cYEb33PYhNUJQTg
jc4Ew9EcRMdeMz7kQm2XZXvwm3ALxre6nFzsSPeBFOBae72cMQ0qutDlbDmLnpTyVHWT3W9RFazl
3GaEOVlF0kKcTddGUAS2+mmYYqAC/ecyUJ+VsN5TMdVzlyzcPgJPv3EXWqOpVEzY36k8MDiYu65N
TjHt4DpMDPe+qTi9cOzSk4f4tkEJvzzree6qKrR39KK1jm788+eeyzXMpEhHhuHN2yfvrTEVkgzb
wjth6u6sHGKGpHUycUsYbm2P/GfpzQMIzdJaqERWT5rKU5AJe9QHekt7x8vF/v+Mia6X6/kk5dUY
uo4lK2nglRifAAo+CGnriJTXNxZvzScvR7XwSSuO0zAQYKsLp8RG1rsy3w3Z178Yz+8EMD2WQM+W
NiSyWWnKLmv6g6oGZ79+iPPSSaZ6476yiqo3Lywp1zOnVYLgi3LHfh5Nh9STBex8Z3muQH+iVOs/
/H58AEd1sNL03RjJTmpkz0aSv5up+qRJPNZf6zZ5iaNu7/sSZQfjEPf/BP10HMXasmnovQuEZrIB
B/MEFLeudesbCS5DzUCpGQ2ZRXjsMz9BE4TPz/rpJdIUJEkO1fhdMgPH1JxaiM+tpj5qqXkO/Mam
m3sjPq+6uEGtll6YOX29CIdt3hY9iiJsJkpVByky9bsuT5VXZZLKx0r4CwnnWXNzJkCnwZdu8Nk5
L8439ImGCOEgnI8yqauKrb5vMhqLoX2Wj7d9cPWuTmciZCPw/CEYvXDCTh+ppwvYyr13nVAcJsPM
nTwpPpDIP4nm+GL61U73ur2S1u9u2167KFyaXnhlEzRDMZZSfJ/A0eFArAIarZO3ssarO9k0SNbN
b2zm9XoyZZCO3PWoO2iQZrOTqWJuV3TWPISMARgcsscWB8y1kclDzrbOPa63WXM3GdldEFfHuG1r
G1DZRqJubdoAeUAQhSQzaaDF7SePlbo0MoGHvBx/MEgfy3kdbYTatUm7tLHwQLkRMj3o5/H4cG8P
D82UuZt30tVJm69WCL/CLL6kMDTLVE41KCvuh2bYJ/6XgpJJELb7CFrsP/c068LSYnlGaDFazTOx
pPxCxcYWu1+3DazO14WBhZMVperFAfJT96F4IB1nx6BjNq8wW/O1uE/AHB55kBBwXggPSkKSqHoY
Oyims/1fDAb4B+0ccF+Aw7l2Zq1He08sGAz9cjnoAnoANosgq058YWNxHQN1FY9JgBOjUt/VaI+h
5n57FKuzZYCuZo9I6MctLHR1Q8dcGif3ZZzvqro5NMpzGTc7n/b125ZW9LNIDdGvBs/iXJlavtfp
lvPLzGoJMXXY23LAhU4Az+BKWofqSiv78bnzPREerEpwVa/5rIzeQ4va3Fnr4tDNRTiPDa23K1PQ
/9wxrz5t4ZiGMAwRKm+8LrvKod2oSXR7k3BjfQJmKPmc9UMcZBGSBL9L26EFMQI3uOsDfYj8l16w
S8W3c++VUrM+nASjs1W/cEKd/AJNcqIdyH8BwaDkyzOCm4YEbe3ihhgaUicaOVkGoxL2jbCzYtlR
8pfby72y16+MLE7MMfPN37WS+1kkN1SQJTJjuzG2CHhX/JdOQigDaP3hWFYXK5cEQ8gdAQiEEBku
er8wmLgCrgw36Z/vFLh8yHfMEFzeYYvV81KtrnQBS3wH4rWBG7TFHiVuDZqx21M3f/MiC6Ra9LHT
aIEg1htRcZSjlEZoeE+TEaftsVFPRkajwyTU/5A5yp0uLPyNzbm2WpcmF2HAKvS00SSyEYB87cIb
3ydq5PqR5N4e2dpqzW3ScBvOVFLLa1RcSX42SSOr1cu93aGifCy7Y9A+aVqypYO9OiTQbOBx0Hcg
O3Edn2flodKPiM/q+ALntvZxq6a1EpxpseQCOnPf8U5bGJCyLmk12tfvk0DP7EyTNWewqq338cow
rqwsHFxMCtR8ARVwZ9oP7WDHs9rhsMWkuGqFVaE3CmUPFP+uJws5yBIJ2yi5RyA9aKb3VPTNpty4
yc4n4sKvNbTe/zWyGIqcBGFqImZ9X+ZGvwPZ8wF2D80Nosa0QzVPdo3Qmm40RRsvyPXBkeueyd4R
mlvcoKOgbQGKkmUXpSF0xbJGNrfvXaP98wcQ4/vPziJCJILlhzoqvfdZER2t7DUwetvKB8foNp4j
KwECQwAo5yZq0G2L3dpXJbSKVZXcI0Nz9CAgcmX1UU7kYydIMMvGwd3tbbs6gXSo/Fa2Ru9hYU+x
2iowqgx+ylTe8zB2BUQhE2PDPdbawyE3UonXM2qP/7h2Qig2JjmpGVZP8wilEd9ukmRnxOJDQE/4
2HqPvfmtj4zPfuM5zXQKdHA1ELTEHyErhwLkxcy2Rr4SsK4+aTFyzQo0j/xJMqsidDyJYpShOMdm
HfPbU7y6pP+NfYmLkvLOHMeuTu4772Xw1KNU96S7cicb9mmbb/jPWqoAiidEdenGn+/ji+0eyHXD
1BbJfT4KzWubJtFd2Uvgv0CkOUKaZs9mYbbvMyi7dlMURy7Kxl8hG4qeyy6zPt8e+qp36fB9z8T9
1IsW20ZH9SWPJrwLIsyPglhyABki2nD+xuGzBtPiMQipGukCBLjkxWKak9xMlsAce1PS2yTDWgKP
llW2WjwjtbAHNnzw1PbQIRXgiQc1/pVSBI4/xMnzEGw4+9qgL75lidJSpi5OBhnHimpedcASgiHf
bfYQr3nVpZXFTW9uuUDAjXUW409CbquqjVi5ov2zVTVfw1pcTq2yuO3lQxqQmy8pZNotUlfV4WdR
O6NsK4k9fjAKu/XcX1vUK2t783Jwi7CuKnVaKybhQiyUXUoVII1qp0xfKHBuXMhW9wtwBzLic9iF
V/s6MjWRbvmCyGp15bNRu9RMCUiTdpKiO7l2A+GDYOxiyYm6D7e3xlreiQfDf4YX81ooPedp2DOv
gweN2alvd5Ni58Neb34XBEF12V2ZbOyUVee8sLqY2aKtEj8wW8JDpNsCCN9ZYHjzPbRqBQpdg0wd
fRTKYlL9Oh3rbsJnEojF/Br+0n6bO2d1B1DoBn4j8uxcKgrQXStUesyeh6g3UKpDzEunhksJMc1k
C0631rHPeQxD34xBk6jqXbsJqP1U6NQsvTfVdtfI0h0omaM/7Rv9A0wrXt/t/HKnlV+i5i8WDAAq
bzl4JQA9zbNwkQoNub/7Rlin917x2PuU3nrTTraMrE3lbGFuNp8BJQsjWiWlem1Y6X1l6D/aXvyI
BuR+SOWPBfitAW2k274/n/ZXt0UCNeitmaoVfiU61q/HNA5kmoXIH86wa1KyFERpH3D/raWzr6gH
vx425nDNHkPjkJmFQ+FsvbZnpsiGDv3Qn+XWyr9nRlg5hDzfRYku2neZ9pXylXnMI1qQbg/0rdsw
UsjieRDRoY22xmKkYql7QyX2/blpaVtKtSB+P8T6p1CdrGMWx0+iUv5oG1G+V7Kouw9QGbqzlEze
CHJvlpevILbRHj5vlzcYyj6DrbgRguGctgr52C9ZptmJVR6s4ixS6L895jexm/czwCeNpzR0qvJS
TrjqtLjwY4PFHR4RyNjFqvYAIOYYZvqGG7099WcQFNABYGo8Ot/k6ZLMD+LRwFTzWT31D4JjOOGL
/xI/qO+iR+FUveTf6m/j+z8eH0bJ2JJjIUP85ngXpiGtUL07j+D9xj53LDPeyUJsp8EWQmVlKgk6
9BlyNrH5l+/ccarNFhLS8TzQFmGVJ8TgZr7YLH69PaTZ/xf7kW4aOgVmpckZ9ne9P4w016Uxasez
HH3yy88octz+/bVtADMh8MuZM0Z8Ez2tmaJAic3xnFfhXjBeI7RBwa85UZ7dmwl6MBm3/MJwJvkz
KOzDbetrowPUO19AyfDwqL8enSK2U5KH1nDmsQ+/ip8CB03KLR7ylbWCu5UEIMlOchLLq24zSGEV
N4ATalHb6Y34XIXiQ15XkV2Ruro9opV4BnEMeTFcQ0Jkaf6WizNBlidYXGqf6dSLzm06lGy7oqdT
M5fTb6ERivcQulC0TOs/lrGAX5KkOA8L4HPg2ucvu7AcTEY4jqk2nAu0zAKpmd2x/GPKx9kIjAlE
LbIv7OtrI6Ii5FIiB+NZhC6jLjUHI7K8kTlYXS9opnltcxhB431tZEQYRonbcDy3yc84bmyJx4nV
O+bu9lKthN5Z/Uox1d8ohGUmKZd9tWqRnzkn+ndD2GtUxZLkpFqgy7stGMnsyIttzNaan1mqARnI
smqqKULjhU04nSksHNLC/9hN6WlUfkWi7MiyI1UvrT483x7fm5sea6VowFApLYKJWVJ2D30mlHwK
IViPbE99zszEJVey4fBrs0i4pb17bix8QwJqgTkK8tAYzwUAmVjYFbXyMxmLx7Ywzn2SbazZSsCY
y4rQrP2mBF3SZOaiWlVxNU3nLGyrn2aatJ0NLs/884MEAnA4QAA+0Aiw5Eaqh0TPI1Ubz2FQq26h
W8QMRVOeuphon0uNvNENsBY1ZoZz/qVCQIng2uOVRu0tz1Cms5SlR7E4K4Hwvavsyoj3dTntYYne
uP2s+CN3gTkrB6kQo1yEqTpqLUS/A/E8ac0ukKZdRvNsqbzq9SGVd4PqUp3aMLmyqzEJzAmia50Q
tTDZtFEtwEWIxGQZ7Bsr3QkDjIM/lXJjLlccEopRiYZ0mPg41OZtcREHx8kgiaW34tmrJfQlx0j9
ksPcvS/0wDwIiZo8iZNXHm7vtZUFnMsgwJZn/XTqFAujuhbWmSFP53B4Nut27yXnWNJsy9N4NgY2
1AC37a1N5qW9hcMUvMFVDb7Qsxba6W7yds1hs09pbSIvbciLMY2JWXm5Op077c5Invum31nyQU8e
iibZmL6VUAUKYq7vgMw2SI1dm8o0zcjyMR3P4KgOQg2qOO12Ve9ttAuvzBpPKKLhDHvD2mLWmqFs
slEtxvM4SJEdetUz7axR252bYqu2uWbqt1QOjDgmF+6FF6ZxXIVZmnGGFU7cxC+Cis6pVsuuCU3C
bV9Ym7xLU4uNlRujrLQSphLtvRRLNieLN20ExBVfAK9HGU5jlWaalesF0ni+iU00jGe9zW1JfVK/
tx14CKjptvKFKxGe0E7BYCav5rhceB08pGg5xoReWF1tAYSpPP28PV9v0zs8Gbmc0c3PoTXjH68H
I6DlKQ2qxGD84jkP33n+kebqQryr+v9ljw+NUyx+vG11bZVoiiL2zYKB4vKqi0+iwRDIHCmaMNpI
oB8VJQ5t32///NinvZgyBesFhdZyL0VKpPi9wehwB98rYbjkJW9tNcGvT6KGifnxip3FljX1vhp1
gXVC9dIdhV+x97Xfh0+Z0951wuO4hZJZCbCUXGaeZJKPsybI9Zo1Pgk5Q0imMwgH1xcBq6a2AANI
JJ+qcTwFirC7vV4rG3gmfJh14ei5Agd0bdAT8ylI6mI6q+jHo3Odv4QBgAkPjMW+mOTvt629ZZui
7x2Em4kGJ/cObF6bs2Q/MNqhns5lqfYnxUBndqBq6Bhx3x8LWqYQC4lKO0Th/RyHg3JUxDB70o1E
r+xwtJpznE5bclsrW5HSO5cgYM8QVCy7smQJcSW5abhstYHIHRVq264strpIVzYGVvAg6CnmwvFi
N5I+zny/bKdzfxKfxx9bLHwrNx2IDEhCAn4DybVM0jWi6ati3nO18uCL8egrem8m3xMjhlgwEenz
aOI7Zcg3dvtKvLRmWlTenKzSmzZ/oSWU6MbI1OmD7dWZ242wr3EU1JPbTt82nGc+txavi0tryzJW
X7Uy7EMdvnoyPpevA1QYe9MdP5utk9/JW9ZWZ5ScDn8IMkTSa1f1hhIfrpnRymjOhSwe6SA8lp7+
cWy/J8mT5r3Q1fSAbpoxuWVxLsWdTJN+mXLp851Ue5+KgXgMlS3J17UNS+rSAEvJuUH0u/6sYNIn
OmrxI0V5r8oPUR/Z6vQY/Tk3piFxy5ubMMFTwX27OKB8E1okWSMS6f2Lan0wqNmXyUNe/dKk5jUK
Vce0njz9JHh//obEMOU6lfHpJA1nn7u42PoIt89Mxqxy/a20Otvnemt2jq79rL4Emh3AMXjbr94u
NCAOCpackjBBvekwGUU441E34ZIpZo/ESAqwLStY3Lcy7Rb9XVRIvZto48ZD4W1AmM3OCJL5IkBV
+nqcvQVtstEQCvXkk6AcGuvDFG6E27enyQxPIdZCGjNXKRZTWbUJ/WUBJmCzGsfQHXsFxpFXC0Fs
scv33h/jfPGZudRK0yFJLnV58WyNpBY0lXAgJrJ8zFUqv7xggi9SEW6gId6W83+bgryFZDJKbm+e
WeOkDhwl07n4npXZIRVat1Xr+6oZ7KYMXKRG9rWf0WAVnIf6sW/K53SC9iRx8tbvKPf3jppIGyu6
5kg4rMl+AYTHP9crGpNMkmZGsbOU/kPPiT3uW2qi8rH27xsSjX98H+ZdyxYFhT7DXpYp08kvTT1C
/Pbs5Y+98GvWX9tS8Xp7Ml6bWAyI8kvlxarEJPefuumb8ufvIZqB6MqhBEmn3xt+PtQz9AzZb/EM
An0P4xJbL2hfBSPcyP6u7QMqnQRNUpa0yC9iWdMioRf7IW9y0M36oQVncldUj8PB159vx5K3ByIj
urCkXLvAZCItp5RYkgPZjqR2jz6qS+/RefQD17M2HG5rXIuzQCV7KI0d1iLh9FNuHF9xtHFXCIfb
g1qLVADM6FYmryFTArweVDVqqdaYsxtkkeslhVtQ/hvGTVWaeRmuz3cmDy4m8iZzRUVdRMSh0Cru
MGQXBEKGHtq90iKbO2aIb5RuH/zIrOqDNBRPfewfFAHWnU2a2Xl5bn3BwuHZu5nHdYajoIn2QlDf
z1HT8q3TGO95xSRi8wqr0T70XFj248YZxC3I6epcKygKcxLNMpWLufbaWu27hjkQi0cTrEGuoS73
px31xE66sw2uEWThKINer6cmdEnRdGQ89P5rNr2n52kzgb4WOVhH0Az4C1WXxT7oxaxBCsXiluJ2
x+rltj++vQLx/Rc/vnD7VJVrfzL58UY4xfn7IniYdPo1d7etrG5leORIsXEHIiFwPUuyT7myCD3u
ttXRyx1NOPe5HVVO2+9vG1o7Nni/suZzvy6Q3GtD4qw42RQYoq7zIATTU+LFP+ntf1Xko+d1H2Gv
NFAx2sgfrjkaaQ62NfFqrhddW42EpIt7MRbPRVw7UfUgyE/Iq28EqNWhXRhZzCG8Q+BotEg8D531
WvjtLh+6PdQETmHKjhnLiDUY+zSPNwLWWlzkHTdXLsGcMrrrsYWIOAd5XxLvq4+68U6Hv11Rn5jZ
KOK9UH26vX5rM0nbFuUVSnuUnRdBQ06KEWfFmtUMn2vBPwtDfY/02t1tM2tef2lmMajMCpqyDArx
HGY7rXPS6Bxl5LNfb1tZWzGAAv8rmwVAYhGDfSuGkxRNtbN/TKRHubT1cd/tPMHNDn5g37a1OnHz
c5XKKLj3JaJlLFUdGj6OL00mdxz46NN9sjhebltZnTdw4SLQA6qvS2SJ1WZlTWuEeDbD40iXVqc8
GVTaungj67o2GuhqIOEhXWTRJnntdJWn+FFVd1xmCBJqACMkEyZF3/58NJdWFs5WZUpatkEvnvvn
tv4pzUzDB/mP+3Y4ILhZ864nEwpx8mLbhsA3uyQXxfMon8bx0IiO1x7CdmPC1gIsDkZdhp49iqDz
hF489ARWvxhHRaRz9DFjDGpbO4PvWN24265Mzp+8ONlnrXN02oh4FGjmkHFhLBtkElyD0J0nOEjP
DcoxdgTt5Ifbq/OWY4OajEy/E8cGngCZ8bUZvl2sotHrzmV6Lo3Pfbb3cngI7035H0F6rUrXi07j
T/UddMppdg6h+kjGe/NDKJyCI5rGamx7jvpNad062ThlVjKZ15+2mG5xrGtroIv0nH/t7hL3/XQY
9/+I99o/t6dgJcV3bWfejxczHcVW5pkBdhqYCqaH3o9sJXcNa5cpdwF8nv/08bOqHIOXzXjy++Ly
dpH/m/3FSRqz9ErfYbrK70LxTvEOWkbq2Zalk1Yf0+iTCqn9ZwFlotHbe6kTfsyFd8UeqppKQATq
/aSTbfXv4+Ok7mTrZyMfKv2+mh58/nJuy/vgJXpf+HbWlMdaOKHsLVST7WUbAes3pcWtYSx81TT6
rlI6qzvX9L2HJ/R3TE+y5f6lkXQ7ptJiGHZEvqkN9lPvBCj2PtRpvveF92F0iEGQR/mdOXzWiuBO
PWv+Z6l8l2WupmZ2U6h0xLnJFDtai1DtSyT8qnvfDmGViDbO/t8VyFvDmI+aC0fQg8GwysHvz2r2
juLgAGEkYtC6f5zJZya7c/KX4HtqV3eG507Eyzaz4yctd3RWoTwnYGSCY2g8Ck7sfxpNFzbupgvc
OHrNRafUz81T+Dzc+Sd5p8LwhvIIk2azLNVJSj/k+/ydMDjy+KQ+m9ZzGr3EwuMAz7XdfxheS8kO
46fuUY/tXLYH2v7ke9F7slIXthsr2JiIFewROwJkEwoLKKfR6H09EcVoCvVAyuEMYxaQvzGtd3pV
TndpmcPrPWTyOcqhW/YV/SkZ0/5jWrcwUQ7jVqP5b9qX6xWRJd6f5KBVrubIFF1/iJR0Zdv1YX+e
cBcwmI6kdR878t1kVp2pas7mzxLp+AogRV5Ku8TSd4p4Z41fUM+1o17ZDZo9kmNpbAFywqSPd3CM
HedkbxLEdinCZCs4zaHVq6M5Z/bpkzXTc1PrR3GLWHBzLItJldtcLgsrANconFCBMT5rR4FtkT8p
Zz/eDb4JBnc3DEe4dENUVNOAbDGlyfwulp6iJ8WwVeEY7sLukMeOJ7td/iPfB6f/Ie07e+TGgW1/
kQDl8FVS50nq8Th9Ecb2mMpZVPj173DuvetuDtGE/RbGwosFukSyWKx0TiHB6BhRPfp4LnzZbMqP
ngi2H91ncHZQbMFjdL39GMJDJ8Mup9N38/BkPP213b3+dW5DUiNBUFng1+NhxVl021LfDS761uuA
VTMU7cGj62ZYym+jcdc3BEFTIsvdvgPfP2gY0DUYkoKABv739RLdrMvUcswmdJQsj4qqPIEPDBOA
k6c6t44V+L4bvUPzMsxYjYLBoodqG8Rxsat17zy663NCl5/I390nnYuh2rS/p228R9XmjKGeONQg
1YyQALuobD0MjKjWaTMYW8M9OeN5qtAO7dgBUST3V3hs6AQDbFL30JTDPWiNatCycKvp1GUleiCz
sC4pih2bGDWP22f4Hph82L4LUZyGNJ1mth3pJvgO9rkjFUC76Fmp7QisIC+GlYZFpaDv2wlVY7mn
U/GV5k1YnYfkregHH2wze+qq/mi8Tt3RKM1At+adXu4lX/nRl4KmsQ4DODkojPITn2JC3bpP1umE
2THOdlHotqq0PiyJbYeVgjl5tRI/oGccNj/HiBwFE98Hk2ah0i+e3xaVFqy9YuLijeO2RUPJ1gQN
xV1CKpBPzFW1SVvXh5UskWdZbYSMg73tdXM4317Gx+EPQIqiEIfpX8w8gzPiWlcBfAAjh9dPpxqk
j44O0scRPKFKbR3Mle566+C6u3l5NZXAS+4xJ2Hren6lgaFcWw4NPJkpf9Vb2fSVj/EX5roAwAoQ
N0hW0G92/VE62mPZ1k6nyY3Plbcb6kgj5nbsyz3aUlt6SlbZoErBcUIkcKCsNMnmb1yLnFvgjb1c
hci8C9bsCPpIiUcjXJTBzBMa2hBbGNcSmsGZlKFA93sFByBJdoP+4OhF0NNdgZrzeKwXSV822yXu
HqGn8o9AzgwBIllZdQ2B07wxUh+j8WZrt1gbKruxgrcd54WcMqNpQFWO78XuPGWeihmbpzn7rM72
8LHurQeiPvQ/u8+0iLdENpyM2fGPa/sjkYsA48KNy5VAYprtMTfxJ/rND5gKcPtyCIWwOVugA0PF
3uV0YiRmDkp8bTq5TeyXy3cvVrZpeTYSehjL71RWCBAqyIU4TkEqs1ybOsGaisN0r9qB+9gflMyv
jr1EMQS2HNSUf9bFKcaim0ubLxBEMca4LuGN/nKUO5B0bW/vnyDaYuOu/wjioq2xL+zScWEjja/l
bnyLv5WB8dsEvtPvJcUNsQpeiOLep0JfB2DIISp76p4M1Vc247YM7W13xAPiSK6ybAM5+7Qi79o4
M4SBL/oMGP/0CBYJyd6x0/6g4RcL4jyZzEBtwenY3j0mT3Twhx/0yxgmR3U7HtDQNn6RyGM35pY8
7iHIE6vra/gSp2ELcED7Uu6MnXqHYeAHCx3FMqqHj3miK83g63ZVO3u16SwTagx7Oj70M3RR1iQg
etsu1Y9vXkjpOHipivs7Ysp5GpT7KvGrNVxPehVALxI/OSk7d6v6oUM3yXfJLRMuETqHWg4awQEC
xoZfRH7KnFaVEsP8Ao1wLHpYegwBrmRAQkGmATt5IYbTRS8ry1RRcJnJaTXC+m2owxmZBrrFGBEv
IcHSwvInG/BbBRIXSLZATkMdRdeyjD2ZZr5xMRnL2rnrIrsGwquGjDKqYSCaAgj6ehebciTZQHWE
C9UB84bvjFNd+HaQPXaDb49+fSg2KvWVyOwkDq/YojDMmMpA3CAkuZY8gF0lB38IVBTZEKqv+/Gr
Z9Ubpzq5+QTWV6COmm/gTAsmM5bYl/eec/4yMgIbIBwZuoSPUYt16JshtvC8tUlkFrve/uIUdGdW
d6v6aBkgnSU/OtM3M7Bh6fdaigmQ5DT2u6n7tLCP876p3paY+78niXVYvw26GtFzyHpDOSsRpzUF
RWwB4El6bqbfyvp9mT5LLJFIr/7I+NAklulpwsaRzafszrL34NbbFqfkwfbnPeimIvvZnw7G7rZM
oUjmbIL9C20iPG+QqlQOaTQsa5lfe/1hrnemE90WIXIm0IT/nwj2CRfmwDGo3o5AYJ3iFzNY94Pv
PczHROaKiXyISymc0loglULwkc8wec+Ol/t2puzWAg0v9q5TD/2wl5KBvQ/J5nUVdQuEDsj522Af
uV6Y3kxlBVaJ+QSyjE29JxuUF5yH9t46ekG3p8f56DylP9atvSOPxuH2poqsw6Vszjo4ZeVa61oB
U7ajqJ4AnXe0X26L+Ai8ZyqPqj/rIMIcKL6OViIBpJk9ZHQh+q337iHdDft85wTNzjwr23LrSkoC
zP36sKEXAjk/sFRzcx4aCJyC2ZcxHwl37OLHOd+vN8rJyYYSO1ZOgLi3j9r8I1HoA05Qcqfeu49u
rYPT+LmLl3imWIfyvG3Pzad+Q17BsXSgvntY9+mxDfOjfWgP867Y61+zB+db/LCc+ieJayi822ir
AQEt6E2B1uP0M4vNQc+xYgvs3g+FYvlaI5tJKnyFga9Bw5cLUSpfvnbRj9gY7My8bfoyPJtHdwPC
6X161z30h5FuJTrJHvUPW3shjnt6jczO67pqgHL83e+95wE3z9imG+3U7Ken6WvyULw+I/8refCF
unMhlTP+ebUWqe0xxQRd/7RBu2RQtp/yUZLEk4h5jyouLGWpztVY2xBD3b3SPdP1cTUfFllmXpRm
QlvGf0f2/v5fiAHRO/A9Tg0x7b4sQ3fXHOzW96sQ0zZC7dg/m/4KAsUna9MGRkSP2tH9/9tP3rdZ
SA1qtbHFftpf1XmXJJqfdzNobCXuhPAGvFO4AgCBhhO24RcrBVpU9ep+mE/tukMTKerYiwyQKrRZ
FyI4L7R0QMAbI8F/mr0M3akPGrZSovPMln/UeUZE+z+r4HS+ThuaLS5WUUZT61ffLN0vqvuKntE1
92arQI2iY14iVGf16ltCOZW3HWJrxYB1IXtOfOPHere8urtuDxa8rXOv/oTDa//M9kfjG8IJpfFl
FA0feVHY6/Pfxn6Yc2sO45x7fYcPWB573z72gf3LbPx+QjLHB/L9dZQRlN/WFmTErrVl6Tuqpg32
GZQQrrJL000/SF44sfmCKmKOOC4ZP9q1JIptdhbMlwtEh/25JM/tE7iGfWkNX+jE4xb/J4k7PzVu
pz7uccXyz9MRbLhb/YBRy/smAE/JPxllOF8O8LGMxJh7aOJ+TVR7HGFQ9PDRoP6KuXRfp4f1i0d8
+845Tr/sMYh/1iEi3YrIwhVRvgC0Of9J5y45iZPKxExOeM1lgCEu9W8PKb8Dect1H1lG97n91VfS
Yo4wULmUyt17jMHUW4qWH/Spo7LpkTvVCI3+kD3Ohhq4Ree7S1R5B1J8SewfXpL4Xr6Np0M6/MxJ
9YVUL9lMH4bF2C8yEBE72Q8392I/OHPRgnyrNht2Gt0XU1fAk7RZHV//WaURKYL83yLVy63gVK1O
wcm9ahSqFm+MNtTwKrfBAWV4PJeo9PjV/q4pw/STd/gXw/hnpXwuRYvNbF0x1/uUtYfiqVsIoHRf
7G5L6KdO+9UW36kGl8uNBmmvgdg3vhDN2YpR8QCUynD8ahTf21EfgM09aDZT6PptOB87X5dYDuE7
cyGQc/gHz1LTeFLnE3FrLWyVGajEWDEkqRuhB3IhhfPAU10rFj2bsKxs3+m+htjCy4+mNNJl23ND
R/lCobXUeU5GZmrBHHHQ6bdSfRw1089i32hsVpavlUdjoZJXjan+LbGcoYLPY6pLgeWBNykPvId4
6+6XwW+/3FZM0UMCTDYGsKCoYgNYcv2QlHGXZMWwzqd6wcjFeUcbeI0yGhihEMBVAN4DwxUkXQuZ
FQwpz3oDkbt+9BotaIdIt2TgGJkQzsolNehUrFhHiGt8JqPrq/ZhqM63d0uk2dbFQjh7lTUmJb0O
GW78HGc/FAx6uy1AZBAvBXDHMXUTcBIaBKC/CoMOR8zeaTZ2ewBQZK4BVpM8SML1IHcFgCOK4AAt
Xh9M1vTaqNUQ1xyUQEYNITyQix/nDmROrCyvR/x4vkdJ8KsiiUDeEdv8DWFgof/7eO4wWDZynlv8
vn5f+tH8OGM8kd9G2asWkU9D8Bv/sb19OkJTeimSPx7XdafB0RBBpi/gAUJjXnwcnDYYSyt0ezBE
9W+gO6uW56bt0CKogl21G/2FfJN8B9s6bumAobCFI8nnAet9fW5dTMwhc0xcqCItnYBaRvPqumly
zPSlIBuzsOzFTycVTWVaoZbPcdKYYK/ING0+5J3j7SlwykWomK2ag5atdI+WVc13g+WNBG1ijayP
X/S9DFOK04Kt+YCBcjO3UIaJqXUPmHA1lsrPum2LHcbSL0EVW8nJWQ0ZGEQolFkbTJUCyIkveM76
rKZgfEdERV/06dXrD21jIu751ZjPt89DoOkMR44IgGX5MVDu+jgoZrMUUwFJ+WyYodkm9j7TuzpA
YOBJtF6wKHB3gTUdhLeIffmTJ0ajjKaKrlrMflHbHHjO9Q5DuWLlfrHLT7eXJXiC0OyKZhKkShiM
gdP2xevMGEOO0XhP1S/IvKLVyntgkDyjflCzNQSRRnRbouBNB8QKowAZ64Th8cTYFJUiwNs1FUgG
j2zLNfdCF8PtDiMo4HrMN9n9gzi2kUgoAzbLx/ZJ5Vb1VKF72ANlpoEiiTKYu1x134jTyZ4nwcEB
l8SwLAYg7B9YV1O3xEy1qdBOZh2DPLgLknkNciDZbXP91A2ykpPo7DQQ6aFhRAVykW8FapvEsQc0
tINLad2my37oOy9MM2XjEufYO9XX1tbe/n43GcELdhJ95SAI5W6BQ1Q1Ll31lP82SuN3ObQYN/FT
063f/yAHR4amEw1YeD7XO6Sdg4m2o3aq8pfKzAMA1QfN7/tW8jgKbjVMByJfEANrrBvyej2a3lpV
PlAQLdbJV8drttNqhaA/lSihqAAP9DDgteBsMBCVco9w3ee9jYYk7aQrzRpZVjmEJaKwrTZr88b1
qLNZ5qF/c71MAU0uJQdquTLWR4F2shHBjAzLYnQv3Fs66vlMUtQKTy7aU4ecbgu32bqE3A+evkny
X7dPUBTxX4njLItmJrWJ8RXaycnUoEFRsnHa0Jx/wIR6Rb6z8QDZJgnmyt4mGET6904WpIPnHy2O
6G3kaWznRYvbCnysp1qrfSfGk7fGu8lz0S593zS7QjV/FUojAcEKLiTea3DdMNwNBvJwUZhrGn2P
3ddOZZV8wkTd6ktFjYOifqqtYmvYjQQ0JTpQC32NILCAQIu//65WJbFH0bALYqewytBcHjd3aZtv
y55goKoVSxL4ouXBcQXKlw0ZUnkWWz1fdbW2S/1EkmBVUQlFOyBp7ykBc3R3l6GB5bYKCdeHMSqA
hYGIHVXY68s5LMto16g5n+p19BnxsXdnFem+RFd2qcvIuQTPEhA5/wnjk932Os1u6/T6aaTA/lCt
BaAJQW2ZpsnTQGXzFDm744LQB/hrJBSBLmWocU5TVmMoQL1aGVFnDkGSPTrIDk3z59v7x53XuxCw
muAlAl6QHdj1/qFyazix2RmRO706XrROvU/Suzw+gFSK1mp4Wxp3Wv8rDU4EDAyIid4x8hfJbbXv
WurosxHla6r4U5Zu9LHoN2bqhA0K6OtAJSkI7sT+RyDw0/iDUYpoZ79enjfPHUYla0aEtrpsjDo0
6lfFkYBK8PbCuADqf+XAciJ5ycJnzm4amHBX1DDrUZcZY8BKW75BtHF3W4p4NX+kcMrepJOVpVQ3
ogTVU6vfMTLJmbQ+Zj/fFiRSPWA0EVtgPpH1YduKvmyzzDOMyFTUoERzeVpbPrgzbksRL+ePFP36
cAj6OPHIYTmmZW2n/AEQEt/WOl+K7ZUth1NyJQHosjYhCNoH0MY5aT+7jsTQijQADJ/spoLfAIu6
Xsy6rKk1GLhIPVqIkddN6WNuFjKuPtF1xdOMhDUKdsA8cvpce+PEuufMaPSeXfJoqTU9eyDnb3T6
TBQDPET6PB9uH5Po0gJFDz8L6X+8INzKjLYZMwr0XVR13cbt3mLlvKKYAeRYiBFE29vCRDpxKYx9
zIWFcOO5L7JGgU7o9036zWwOSRfEloSMQ7QkF6P9HLSDw7jyw8oUCvIku07NCAQ4n615swJRot+B
+GM/6DK+KpEshq1DiO5Y8CK5IzOKNsWQq8mMkk8p/W7jBSTGr3Kgm6yR7J1ABaF6jLAbRW0Eu+wa
XOydbpLFdOfMjki8dgc0+QJdUmAS+O0TEqyHWTlEX2gtgqnjbm3XuVo3gqw6ItWog+fGiqjWBagB
gzwNuTArJV9vCxSoBCDRGIYLgkqgkXgwkrWauZ1npRM1uH2hgvF/gdNaJ2DOgQlbZHQGQmmoNKMq
BBY6nX+ihnzq67qHtGWwkjJAng9jn2armMdg1lf3BwgsE0PyeghuNXCeoKrAo8haEDm7Po6psZgr
XimlvTdAibEC1Fcdssp9qGM0z5FOoigCe4j5TKBrRyQKtCwPMG5LoKPK3jKiGDxBdv1aJnOwzrKk
onAnL6Rwb2JlDGvb1rAbaMczKNop4WBPNUpt//BaXS2H275MnXMrA3VEpJkrGom1+tWekAJ04lYK
jBMpv4OjQhYJNh4FvOsr1hpTUo8ZAWfvMO/MNVKW9KklFDCBAhMGHjwDAL7abzEXp3PpabEejSlU
SJAk+7UE21/bGhL/l63tIgPIHA/dwdAI8DKhxQ/cz9cfVOllp8ZNbESrhxgt/r0UepA+gDJmjaOm
LzHXZSL7v7+PCCgQVSCFBxQKd65zW+u5XTZWVID+xsEgSZo/l8tbgpLlbUECNQV0n1GQw9VAPxe3
tr5aHHXAvIpoUR5cdI2CA9KWRGMCHb0SwZnMbF0aFCQGO0rWNd25lX3I1ZwC81xYPqxNLVmRwEJj
2o4LijbHQoaQ52YkdEoy3QXls16n5OQtTekbVVxLLLRo396ZpVmHExsYca0T7oK5XgPNrYgMGbx5
MAd0KTiEZeGz4C4YqIFA6XAfYC45Mb0NJ37BJIgoMTeZA/AlOrZXjNUZzRcVY6Fv64JAzyEM/jWi
Zng+vNKBRG8EQ3BnRYhmdzUZggkk7t2Pannpi2SrYrRO/vkfJIIaAQ0CICdE78P1LmLyO6FmDYkL
0V+MJMmPY2m89N3goDkcE6SdIk0OdFGUcAXTa3hbuOBFMDBcGXQGeGdtU+X0slpyEqdZbUW2ubXi
VyNUAnXcT+Mxk2GpRDcAoDHk5HGUGPnOLbOFmxSryoDbrBh+qX+fx8Qv4j7Ivej2koTqgpYm4MQQ
AILw8Xo/bW+akeKMrQjAqs2gvg3Gq9OdB5DTTLJarUgUbAaqMIbhYIABZzi8HsRaMFF2hB6t+5X4
c2B7kgPis3XM8LLhrf/J4E5ocJ2s0PLKjly6bLOpfSE2qAK6t7oqg2ZIMGB83vUkfspSmckXnRgq
qEiBs5QuwujrjRyreSK1t9pRaWMmyWo4oT7FgTV4j66W/r59aHyl632Zl8I49RhI2q1VttiRrcd1
ukMlRVU3GMDc3DlU835q62SDMjK1n7ycHilAUfdKP+bfF6q420RzkZSJoeMk6HPd+3L724T7YFrg
8fTwb7jX1/uQJZOGfExhR3Fb/1yG7zoBQQApv5exdFYv+ynulUUCBjS3YMljZNic7mZx2/7PM4EB
cT7YMxUtjCtnPwxKsGp+UrX+WPdvw1xude319ipFTwbGmCLDjaoSqAq5VZpptdggdbIjYNd3xSR5
KkR7ePnrnDNvxZai2QV+HZwT4E3Jg2LdFS+3V8BuAr95yHeqGm4i0Ks2F30P7tovLlh0I7d+IABw
z/rxX6JvbA0uO8JTWMsPGAyrGIpKrZ0oLk811oJ57bcXIdoosCWBfIwxmeJRvVa2dJmJo7WtE3UJ
4zJayB4DNqQEM6KtwkvjQp8tIPEc9v8vIrjFjuu8X2YbiapdAmDXs3TKmNBuXYrgVHnBIAN3phCh
KmTnuOhC8tJN7IKzItvoLQm6WT2k3RSAQ/Tv0z2gaWJhMAaP4RJx/sJUxEhcMLtVx5su80Ktd3wM
89VHKrHNosfzQhCfpvUKquR01GGzgHmuKDgj7hQNCTml89VS8z1DkmQUnhr4r5EahnnA+KbrUxuN
bnG1xrOjprF8dO9uiRujOVjG+iwRw9extWE1pmyFmKRz3Mey16Y9BnT9xJxuia8lMjlgfUQTPsIq
0E9yJkfB7MIWyWcnGhzil0MWTJ2M20d0nQA/Rn8wMjAYJcPZnWUFYrJbCWyC0gT61GOKUVTqmT9I
5/4IJEHdcGVB7o7D4dtXl2ZOUKtT7MhRP0/wt9fuBGoazNeUuPYCn+NKDqcE8TCvY5lhRQXoYdwz
YHz+6JSho0eLM0ryBQJN+CMLbcacB+BNYzxVTOHUwfB1QK3cLHDN/V9bPEb6gWgFeQJUArkFrUtC
PTXD0wBDYYa1UTWgtly7QOuW3u90R9YzLtA68KqBFhaMvHBt+BS6N2hu7OpIvLTDT/RwBZX2fHtB
wl27EMAtKCMg0opNCEi1b3nx0BsAmJLDbRlCbQPJP7jFkR5Dne/aFOTlQPpmqZzIGg6a9RtNGWkT
9WhfuC2GfSr3pGKv/ojhjLhJDU3pRiylsNN4Y3XgIwTfBvWrWkuDvl9ex3q0Dq1de89J0UjMHV+1
ZT6hiagZE1zQEQKsFad+mH+cxMBxuZGFdgmdLvuKgtH7BRGnDyK+fZI86+XraJ2pOUouGd9h/0E0
Z5r0VmnX1IFoAzI1Yzh23brTkjx0YKV+VmBLJvG8IYa5r7zisY8LiRsgXruORgpNB2EMuiWvD3jK
MRiqpTkadEFINM7kiLlRRyRBQFNzB2zpSbeTU9Y04Gpz63Odf7197qI7gkeGcTUDDQMyzGvpbWHm
tMZrE+m0B7lroedBqqoyd1fwfqIU6KEVBiqMTAUzdRdeyLrWRV22nRvBM/Tn7hu4nraTec7AyzOl
22n8fXtRohgDhQVw0MFHZAAK7mJaAEgpc6y64A0J5/k5d8O6BoHjvlHjPQbNhoPdhav7SaHzS9P6
nZeAWUtWWBGZb4RzmHiJcTdsb6/X3PQjtHUoveieDNtY3dMucJWwkLXjiMSAzgoFeaQU0B/D+cI5
msccsiBFr0z2ZvLoHr0ym5FsGts+EF1iJUTGCPgbBPWQaKOv93pNzthi1Otk2lExNyCBqVCPLHrD
OpR6Y291zOiS3E6RgUUOwUFpCh1+KBtey1sWhSh5aiAw9QDuUa3G8JHTB2taJhvLJVwZYy9F/hpt
afxcBRdcj5ZHsbKFDmhpckARMNWa35K7JLUl7yAPK3q3OdaFMO7KWwOG9vbwaCOMKwS9wrQU9r6x
arDWKRjDFIKdkfq0NfvQIGm90eZyY+kZ4CSD/qmOaxUsBvWynYxED6bY0Z7QH9pu5qI1joiKqr2y
ZADKpzKODZGlYFuDyiZIPWx+REiCgq3aga08auvlBcQzB+yW5B0Qi4BjhYmecBT4QlCetNXiIlaO
0sJ+a7T2+6IuMkyX6L6wLgjG+MvG5nD3RSd5Pw+Dhb23pqCItZ07jqfZjQOidSDlSf4OS/B+1Mhp
syAFBTSEe5wGF3mZgtjLjtZy0u4tg3HcLd60MzFZ8UcxzzS6bfpEeoywFd2n0GE0r3DL88alt6kH
5zQBzZC1oEOvr/0e5Ihetb0tSXRYuC8g+sfC4NJxSlwqaFydauYGUyfdLh6upW23MqYQ4Xrg1Btg
lUXowL8cTQ+UhN0wF6uadrleg/8QNH0NorBChqQRLuhCFHvELh4p10pTbbZRhkRDMQ1TDHH03dKW
oS9EJg3OKAjBLd1GyYNzdXTWbkEwTivy4kb3FXvo/cRZKYi1YllIJBPFndA0FRRVVebU1/ZuKm3X
H1Og0op5lfjBohQAZoWhzR81LDRi8zMvY+AFc9vMEHxVTxn9rThDaBe7Yt6mTg6+wXzjpU9ERpMh
VA3k71Fvh99q8NHrooGHzssg1GrqYzmaT51bP5kJ6D7t/vwPug5vglEBsE5hTjWSNp4WWiBXo5rF
g5GgJKj+Jbr63VAgOmZEA2ywK1+xHQpid145OxFth8PkddssJp+bRL3D6Igft1cjMoEXonhvu5jc
vF1diMrN/mjZb6nxRR/bLeu/ls7QER0SGwaCP4z2jOfShp9AkaRxnWiqNwQ0xyW4jTeFrCFfJoXT
9FVTgUmH4xlput+s52YOkb9u6u3tfRNJQWOnjW5WsIR8oITBGrVGK2Hx9LG8S9OjTgx/mdtAQW/W
X0tCUQoWD0Eyi/rYl1yYIuKurqKxeKjBNIYAQddXjI/ZuENZ+q7XyoJ/gT7Ag0R+EFk8aCCfbYo9
YixGl3jR3Ke7avXggeA0g0Wpgzkf30ojLiQekMDUWgCiQ9sNpMAxbPB6fRW6+dpxrr3Isou3Ni3B
zjQrsskggpAW7anwB7EisPq5nFL0ZWeV0zR4UTcGegGOXWgGKCvX1m++183m9okJbK2FfxhrIViK
4Ltcr6jU4FW46ehFWrY2vprpxO/t9FNjWrvbgkSHhUSaibiClcv59yP2knZNjM6LMu2tr45ep2xt
CCtqPXCML7dlCRcFuk8mDBxT/NhkuOQNoBqLF5HxjCa3SrvPZQTogjvF4rT/RLDlXmh6niUpZkJQ
7JtnBiiUbAlYkFVShemUSC6VaOcQDLH4BXlVuNjXovQ5LdupxWqo84NmxrF+6YBQXhm+SVZQE6ke
+lRQX9ZQRvqAcC+62vYoqlkRTf3UCZJ285Ad3QHEy6go3T4jUf4ArP5/ZHEx2ZK7HVk6FTtYBOVx
/YEOTu+cHlLqbxQwc8kohkQH9kcc+PGvd3EiS10roM6PHLCb9Ce9vZu/2Oqv24sS7x9jz0UTCurV
+rUQwBmU3l1ML5qm7336WTNfSi+c+tH3yKNu5uEsG1wg1A3wi/2fQM4gUWuyXKKvHjrCiO/aYBXT
vubrU63e0baXGD/RrbIxsYuZPzwk72QyFypfU1VbUCbzUImP+ukTrZ+mdghub6DolOCas0sLZk5U
EK43cLXnpS9BvRmBOy3Qqsiq5zA2f0vnt4vW4gDKAm8WPJkfyksVkFOD1kPR42TIQzSTNmevU8v7
Sq92/7AigA4QaqBchnrZ9Yowu7GrVjOG3hmfAeTy6/SM3EryD5UXZiBQQ0D8jQIj92g05lBPntrF
UReHuRWMnl86n26vhKfMYq4eZGAgHeupZFCj66WU5WACO6nGgCpb2Ra72x9cbeiDzqyyAMzP1Z1W
ZF903e02yKWtwQTq2GNVO9VuLDXlMVs0Gpprsu7KxFA3Bs3Rm2Woy72egD5mACZ7c/uDmXfL5Ybf
GzmQzMLUcnQxXn9vC6bGeXC8OBpW9T7uyFOl3FXxc0HpzkJpavG+3ZYnuoysceT/5HEWLc4SUlPw
J0dosffAMY0ydU9eiWwoiihquVwX75uqCvZLs+I4Siz9lxdrmDCUlWGHzAlaW8COryF0ibdZn/ud
KcsLiC4OGtBYcQ/Z1w8Xx12LfMmB3YrS6RX0g74y/HAbWa5DZAVA7gwxiCmQVeEUzQG7s5EOWRyV
iwNabGXKd1pufBtaE4Siii0jFxOcG2BPDM2CgSYY/8E+58KwaZPuxUMCo2NZZz393Y6U3VIbg8sq
2UxiwQOBaIz1aEAdgS/nXiGvWdEV3BRKlGPooVmDfrJcAo3eLZSBkQMzj4O1lr3qgjNDzhPshx6L
A/G0X68vrtxiKRqH3YMF3WF+ohBfppQiGUDLs9lkSFtjedcy2k6ZM2UxlSib9B0FuCSu9K2Xb27f
sI9SWKsgksZ4vy2Mh+K2j2gtAO4NFEPH/SKJ6RsYMqqbfw1guJbywZbGmodOnjiyqymIzTpMZPPJ
Pio4k4CyrwWoOobNcBoXq6wtcariqAC1ofE1npJQGe5L+vQv2/VHDFP8C8UeJ7WMjbTGPaqU7pR6
5nrU4mpfV56MWvjjFbpeEGdq07k30xED+CIHbD19mITWztvNf4nJxAOEShPKsMjXGA6atbltK9Me
DgjVPQbRKmM3UNWtg46qDNSNuSHxdgT+KcNbQ5bGWp2QHLrevM6Yh1JrGmjBsC3HR3WhgWXeLVMZ
KMXWzp8K/ROZlG3h1ZLuEME7yyTbjEHeYh2e3LEhcmn6xsJm1v0PLXvpDL9yMH2h3Db2TjfOa7Lt
W3TYpe5j/FR1W1XZYHqGNz+qSf7VjN1PXSlDq300W/gibIZqoD8SQDzOgmAikGWkyPED1PW9AhF7
age0PuLxmV/0MQlIeFtv2c9dP9xojEECAegx4EVw06+3HsnFboCHHYPyCEaxo0oSZnVjSnxNgTFh
bjqb5oFgHqMrr6VMikpA1t9jmxeYq3wDl9BvZahCwc4BhoK3Bb6dBb+M27naSfNJUWDw13been1Q
0M8AMjNHsFnCZflZOr9u753AO8B0B+S30awLtn607V4vC1OUzKEaOiVy6n7uNq2igadAAVQG/Cnr
MP+waZfpPvAe5ScFhakxaNG+OwAtPnh/38jAFNhz8IRjvDk6sK8/xeppq7iVpURaaaE437avs0ll
gEOexJJZBTCQ4EFAaIy66YfIbqGzt9QGFuwWvq6XB9PBxCR4QsbiBt6wLSpQwd27Rv4IyMJ2VIDX
+vvmQXwC6+RFWxdY9/nQyKocm6Cwq0STfsy6L5i45vYB5nfcPlqRwl5K4baz6Zbcij1HiZTma+8+
GZiu2qwSGR99ZqyEZYLgoKBixV+KURk6rSM5OSN1kha7nTO9ZHW4PNd/D3lEcoZRtjDyByThOTVd
QVcwrVpJzhnZoXk4zJt7b82CMf/295t2KYd7M5zeHvvBLsg5ydD4trTHlmH3GslrIXj/rlbDmex0
bXti2di2LFtRHDnWdB9btl8loKKRHZFQ4R3dw+U20fRsq5wetHPbjJrbk/NafyuMDYg3M83dG4r2
ZJmHpCnCrHuyitafo15vD+Pcyvrv3umpOAMNoM2fL+AOz8bAx4b0Azl/Tm0fnQiGb09hGY2n1PGT
PGhSpI6CLg7ugrKVvI6incarzPIDIFb/wBrQ6gUbUEfJmc3bWzZZ/78jDudFchNEtw389wh1kBZF
6MsF7iu4H0DIYJBz0T02zcYdd8kk0U2BGwjS7j8iuHduUiy9jleTnFkSUTE63zYenCLZSWG/olcI
DDLoOnZYuxLvy3ggnHaStEvOw9OSHvv0be5OQ9MGKXkdu8dYTWXNQcwR5xXkQiAf51QrxkF36pCc
K9v26frWKhlmCGKBMSNDuKu1xNdBxV5kvX/7uovsF8Pn2kjFI4H+7tVduLys7orJ8hCcd802dy24
SV8mlJEXEzW9e3eU0ZOJjvBSHqcl9VDi3XT65OyNYFxZojWPfcZUKwNyvKMt+R2FS4QsEl51/IUL
SlpQTcx9NSVnPd//P9K+bElSXNn2izBjHl6BGMmRqsrMrhcsawIhRoEQ8PVnkX2P7QwFN7Dax9q6
+6HbykPC5XK5L1/Lml6bLsrsn8KtfebcAXKGVLhO73WIUlaxNn8fqy+dsm/L4UDa/+JcfP4h0ood
kqkYYNGzmA1RkX7v9Jds3HCftaO3SL3bqDXhQpXVRQsvH+dMN7K4gZ/0iR6oIKLsh61u1ZqvoCfm
gi4D8yMYF75MT0auG7lnpwQaXKFWfx+b9kUrj3ncO/07db/edsw1R/lsTDrrbmYyKno3Q/oOlsnR
jKj2lDFf7/rd/82QfDuUGpBHnZPFhNCwmX5rRRWYnYbCib5hSd4/TKDh/l6mDFDwgfaUfLX2OM1G
kovnttp5ubrvtLBpwd5khNm885KNK/bqQSabk+5YroEwlExUQFnCRH4X6FWoZT9m52dqx7qthe70
ayJ7i2wgYeQLB5ghQwVnDIZzULWEWMCll+iNRSwrMdTnmbX7QoFgpemKmI1KGYCo6NQT9c/tD7hm
EK8t1IiWbi1Gqy4Nlhpjg01LDchZSK5V9rFQX5wet51FgoFsyf6tWcNjC0U29Ksw0iF9RF3UTiuM
RnseKakCq3N+JJW6T5j7xofpmaTm1qNAvosWOc1lkFXHewBQGxkw4JZN3TUYgXieVRo4g3VXGfOL
qtRn1LWDtOBPRpvs+tbdqIUsn+lz/JTMyuCBiYATe6Iwi8Tij4ckxVO7l9sfbsuEFKJzcF7gmZmh
/kv1c1n0ezQ8N46cHBkX+AOA6Ciw4xiBC0D6WqxJs4Y7JI29tNzPjnfAdXEk7PX2Qq4/0aWVxWc+
XaKm7ZEhKZCbq2MB5c06qAwvKLUvRUEhA4xOnXePRuSX20a3lrZEm09GQduY6EMPowbHTGsKJGi9
81pt4zQvG3TpBlgaMKAgQQRmEq2MSysTNedmtGDFrDrfYG3gdCLANGmRb8GytixJ3pB4U6XQqUpj
iJyiujCqO+iz0K22+uquQWLIXriRULyW1iOsio9dAysWZJQqD7wubbh5H1/VFOB2KFQu6B4cW1T+
JSut0qiuOSIXFqMDWH2q+J2D4ePiqdtXNPuYeaaYngvBGfF82yuuzxQsw4mRtqIaBnq+y+9VFRVE
TLiH75XpJZKbHLSvuensb1tZ2UVUKZA1ItcA+4RcvbYrM+0S3Gaxp1cncCj4vZaeqP1428qKR1xY
Wf77Jw9PlUyn4CDLYs11d1n1rbHPWd/slXZjlP/qgbh8Lrzf8UBE6Qllp2W5nwyNRpMbZonExkje
KYfUS+aGVvXcjH9a9lB237mq+ZN1EiPGMqCWWf4tMcqHfRSEgWLBpmLM7dI+wPQAwqYVwS2phRmk
T6vx2/QFCP2t7Hvtuy0TAMvNDE4rSzpjelq6nZfhJZEn86EaIG0wKEfHfPr774ZBxEUtFdgfvD0v
lzMCO+gW2UhizSJgdnECPXnsVOCftzQM1hwEXQE8XsAmgLlmKQT2dsUc7k4kttwDRAhPiBmZCsnw
Mdkofa6dKvCJoooOujP0wOUVpW1KK+glxImRfYc8L/U1NaXh7W27SthQolcBnoMrYvfghdLXAUkB
1MKrhsYl/1ZOz9wB177Wnwpz79J6D/hHMLe5jyfM1lDQR0frMsovOGz8ZUMAcznRl19M55PqpoaR
x4oz+RakFGf3oNoYSn8clfnYOuTgNAEnkel0e7VvQ1a8sXxLv+R6kwEgXHQiANoBkEtmi2IkSRqF
JDSun6t4i7jmqgSDzcXgO6oT6MV/uOXlEitTNErupEWclphlOHkQx07ikfM7MtCjp+4o8HfkwaHN
wc0OUL959LJj3ejPiDgbznR9CDHxiW4wXt34yOaHnuGnaMNMAnKdYSrjqfhpNL+Ak2zFRkRbMwFP
AswPKFML/dPLxRIdCgUeMOgxe2v5o3b/1+g07Cb4f/5jQIqYWVZYNfiJyzixLF9po8bXJiTc9zkK
9bdPxepSwKyLiThcpFCdvVzKlCd9yUVbxoKPJ5Ec7bp6KEzldNvKdSRxl61COg/cCcDN0rXJ5p51
3NTKOJvss4n+hl78gKrIUzn9um1oJTWAJZyxpTKBR7RccHFIo6ZTouPTFF1AwEzK3/oKRCv0XPMu
0CCAZJtIIpMtVNzaAbgwLL3e59R2JyWHYbuJM9H6Q/2NmOdmNA9F2QR0UMIG/6IBFO4NXDx8+oPU
1Ua50Itvb4H8DF58B9RpaH6DmmBhM778oiClAoh7tsu4Hbif5qmfiq+1ONkIPaazkFBveNCqvY/8
H+BkQHqlhYNZ23VQFMF506ZvZtODx7xoKoZS62ifhKHlwaxVxT6vzeF4e6VL2JTCKt4fCOhoLyHF
kOHkRT0oI5h0QBto8rNd4CXghK4aEtd8HZVxw9haEAcXmIeLcCl5gdzpcl/bwmIQVJ8rnJQSyQpg
J49m3pCQN0mYK6IJyp70e6s0+xCTcMqhdp3iDso57KTVZXZM+4mG7lgVG8M+a9uP5izOFSIGqJik
UCEw+FhNbYOQ7lV3ZmJ9K+3iZBTJaWqSh7Z6ZDngi7f3fdXXwVsLaNHS4EJH+nIrLOiKj5zYVexo
D+NbJg6DgfA+tgc0ftv0MLSZXw9PtnPWtc5fQDL0pTg3W4yEKxca2ngYPloY/ICpkhy9boHLSZOq
hro9Btpmo3V3GsStNq6TtdAFXXfob6AJjDtFyhp6zSx1vJ3q2D2gHfRSOKG68QXXQvBnC9IBMqyJ
6bMKCxlSEKL/yuZnc8PEh3NKRwWFI8z9YNADaHFr8aJPl2Inel2gvFPFs+r56M6Yyluy08VP8+BC
s6RqQjM56pnqi2rH7HNRvIMjTUQJ6G3LP1P9Vj2AnmEed6I/CLy4LH3PVXRZbrvVyj5gizUcMJS4
ALSS9qFXOEh7NUzn2vl0mPpFBgCcoxnbqrNezSojQqIbjXlWNI3cRfjycjPm0uJaZQ4VnvZm6TuN
C951NQAifMets/qjIS8NuuONFdAkVDbBCysOdWF9+e+fPoVXzbOoMtTFVfBVuQ+zeFC0MyXv/8Vm
Lq8dDzVR9KSlqh0UBukEgCPCQqLgoUP9HloEebb14pHlKd2PvVze4XghLIPJ0vFQK8i5KxlCQTof
uwbqbenjgNp/5/kz4FYiv2fNIZ8FXrB14LlxRfbAIIIGLYCYpE/cc/6NkMd03PdjoDXch0bDoXLv
tISdFbHRqluJF3gZoToMuhtkiDK3KOkFuKd0p4qLGjRQlouZSN7QLVDQ2ucFFgyERN6i1yODDBpv
nMfBNqu4Fe/pqB4IGJvr2c/cP7c/8HVRDD3xheYTU07gQpPnolWtoC7tizpunS8eAK+k++MmNJgA
RPN+iOJZJPbG+Vy5bi8sSlE/H/siz9D6iF3wybVV2EI3uaF/9LYMB4VsGFs9pKB1ArobwGsAISUH
1jJIFMymqONpCvIaaszNS+08eV0XMtYHKbFfKD+xwUTNwnxuyUZtZO2xiIxiIUXC/QLwvBwjCiDu
UIZBLlc3fiVGXyXZfeIO+9ZRnkQzfa/q1Df58LUcOwi7d/PGtbPmrDhVqIKDzgwpjhSws4kkQwaY
ZFypibLv+rZ6nTpF3SglrFhZGGkB0sZ7CZepdHo9OyvyoqVNPLadsxPuPJ7KnGkbqdOKq6IqguQJ
L/tliE3ay06xW88ZzCbm5luRPkBb+ZCo2lEj2t5rnMARQEIMfwmaRFwCTA6oRgBMceXJTHOsrW0G
5aQ2LmnvBrZWG8EwmFu0oytHAgbgHWDKQbHuQwHpUywv5qxKFaVrYxCkfFWLHUmHo5OKgNi/N5EG
K9fjhS3p3mjM3G1rVAdia0L7cTajrJvOlic2PP/6Y8HpVZTMgCBCoUAGNVpVqZKurVismnvOR+No
6q25Z2N+zvPmQSfse9+r+t5xs63RzetMFpZBerukWsD1yxCcAgdhgjwZi6fyXOd4InkPqAQpOQ0N
L1aTrYmf6/1czAGBsAzcova+nI1P344NOpBnjs3i0g67IVLqB4BmNqLYymbiFwO8hoIEulny2DWD
bc0rqj7WRBsBAPfodt8piUAguUeL73tNdsZmenN9pr3F41GvAyofyZ4UOQQTOqQQ8h5b1lj7SeR6
oHAANG9fPyu7hyl8Yxk+RJUFpYrL3RtsVhVaYfOYOT8V67myar/M327bWNs9jN5AAGThX8adfWnD
E7QlTmPxODe0UCUKElWanYeuCM5QSPlDmxRgoy3JoZVqNXDpnrmwuaCAgL8vrUJvyO4o7fvYKo3H
uveAVjRO3pD6aP60mXU3E+JTmr9xmoV2QsIhf8iLbiMwr9Qxll+xiKAurV68bi5/RQmR6DzhdR9D
GSG0xx0uSp8Xu276xzQeNEX163oIWswE3N5yWbMN+dyl3eWbfDoVCnVbIca2j/kf4Yau6VMlbkDa
M4fWQ/YCpZtsN6I7ZfheFThbz5SVW/fCuqxQVKazhUsX1lWivrPhlxCHNDX9Uet2iOJTdwSZFjhw
QhOX7u2FX0fypY+kgQ0RIMNFUPdy3SPKm04+MFiuflnWSRcn2qCjyf2563a3TX1UIC8fY5e29Etb
IAOlFC8AeNjCyXRoksfefKkEaAwgggFm6KlV/ObHP4Z4rLoUFY270vuJJiQTu3HDzbZWLT2hzQl9
/S4d+ljPhpPlgQ0CMvLWe6m7d5NJNoytvBWWdaMUjrCE/ZQfoRBhcEByWPZxYxf6L9cQ6hn1Im+C
xq/K/vCZCxaQKennHQW5A/fdJFc1yOGxqt6bg+C7OcnL5qnt0aJKS8v80VV5U/hkLJwvdVnpDYgZ
qLB2s62TZzNneheCop4qB00tmvKQ1RZXT2Nn50bkKlX2SAxRbTHGy1q+HwcIpRjUAqGkgqKMevlx
O+7RUbcmfFxf3dWH8Zg/GkfnmJzVHTQcIQPhC36woy/1DzuFknDobNSmV+PX5x8geTJhxsisau7j
/q3J96afPuu7kkbj+HNWj3nLfefE2pBqGwnr9bsHH9fQAUvBbAKGBWSnbkROeYZ1c8KLoLGTxOd6
VR5HJxlenTJJ441TtGzk1Sn6ZFD2XVrVzAPNUJyPLZR+2qMOHI6jn6hThz2qjuX4UppzADnx24ZX
7le0ODB0gH+iwiqTN+GcQnpL0/uYlLoR0JQK3xrmdH/bysr9igIFAhFqe0iZ5ftVsXrWq07B47aM
evJPov/WjY1Mb6WMhwfGJxvSHeMkqaOm0DKKbetNHeK2OA9sJ3Z1eydAWdBFAMJ032yfR3p3z9r3
FADs24tcjfeff4F021S6mFMuKEeWfs5Sfs86I6Tsd0YxE73rI9foIyb4155ucTWsfUTUf+Cuy8w8
eJIuT2mTdbqnsJbHyuyqX+oc6QsmA5Jvt9e3agUlBVTi0SRCvfTSCjhq0rbRGY8tq1ZPhc7ak4VJ
4g144spTGVU9JLAggAAiE+2VSzMJG/KkoQaPMbu3N9/dgx3UASTaX4ygf6jMDf/Xl4MlH7zP5qS9
y4yh5w3ReSwIRm4tMlKwxo78uynsLJybnN81TJkfMUqIkX1DqyLDTlAH0lwegLCH7OY57UPUNNQH
jG/n6GCX7qkYq2GvZrPYdwrmcE09aV9a6hUPtTqDXj0lWyNE1wkWgP4LXh3dAyADrrj4Jzx9zI64
Q1wqTfbLaIssqATTnmqRandz1ySYwzYKMBtAqwEEPM3cnzWwyf687SFXxxy/As+sj1FpMO3Jry1u
OEM35YUAfNw4EfCSsCw99f0WW9KVIy5m4Iao0UFUD/+69BAlmwDU0rnASbeKt9Tt7RG8LgKzDreX
c3UJfNhBeRl8z0txSorJhlLRVExMxC260GFhlH+qAYyAZjFBpYrU4W1rq5sHUrv/tbas+lOuqueu
VaVImGLbq5LAswtlNxdgeWcolPxtOP5YGNpMy5QxRmalDaxoy8ak7USMloPf6sm5KIfQIfPG5b3+
nf5jRrpEW4B+cgO8WXHmWl8x2p6c9cHLNuL+6raBAABEwvqS7ktRiahcNCQbsG05O1SQsLRbdhau
trv9dVZ94T9mZJAW90zqDhgrjXv9dz+cBYSEh/xLq48bdjaWIwsbOnRuLMXCp3Exqeygm5F33Ld7
fSPsLVHtIuqhjoQzhHIk0D0YPpSCbONRndBkFLGat9k/tZOA0TRjyeAL1R52JjDiYUL0KYS02FYV
YWWFoMtCdw9UFIAvyS/6ooGKgVMWY8yVLnALPARtttMwNX37g62tEASqiBRQtwCz2vIzPh2nTCPY
Na0eUczaNWasd1CoLkYtYBmWxl3AxMutyZ0VH1mo8zHJCbgGkmZpU/WmA4egPo9AjRil3zIOuU81
/02yGrMZYz8db69wy5x0c7nMMIbcFmMshNh7ztz5PfgD/CYpx9BK3I17eeUwY8AdDoPqCGZ2r+BT
vc4qI1PHuCrKo6kOBzS3/hY+Cqf8bEI6yibXBfji9DG2i1ezE2Gn3FPzPUm25HFWPfA/S/m4TD+5
RsU4UNm6Mca0eIUoyU6jLXRIpo3AJG0YSi065mSQkaGkBBi/3ADM8CqkjtnqUdU4dK9aCVgxsn4O
bzvBuhU0TMACvfTLFyf5tBaVdgl3KNMjNEXHg07sP3ZFyo2LUK6j/LsWVMYWC2CnkT17pPnMe3yf
qIbeVOOzPp+fKpVNT2bXdLus1ug+Ka1d2rgM/tfRO6UuhJ+P+bzLRrA3Z2B6PzfqbPuQbB6D21sg
Z/7/79ctKimLSAfwnZd74JIR0wO60KMsmzGxo/t65h2o7Z2EVoVlESUWeKIJjzr2rLqHqnX8dH5h
5cHVUXdyNs7Jcsg/RdaPHwOs1sJ9AwlzFPsuf4yiqHmpoPMOfYiAd+9emfusPiTT5Nt0w9Tat7eB
GUBFDZPAV1W1DPWlrtYVLeoUix8pfC0o6Nhs+PGHtpe8IszJA2cIH0PrQ4qkRcWacuApXKws9GM9
6+ZRJNlwtEZsL3ErNZ7NPg9rN32tE3xnKxPqQRj8ZCb0K2js+Im7SDrZBPEmrW/bPQTuIAAhBiMw
8Sf7OUswcF8xJXT7QkeNF2y3XaIVO9etldAzZvs4WJA8qKpWC3uhvFgGLU/ZoCXYVvWt46O5BxA3
2912K+kC+fiQwHhpmIwALPWKpLV1ajqI2dSjFtwzR+6qSWQ2Df1pZt0/ohzcIzRE3XAsmPHnvzCM
lzjEHIFxuJLpy6hn1H3q6dGs2HuWNA9VVu2bjj066nQ00ulcF1uc9WueBPo40KkC6AsRAynTVQhn
Y2YWRpShjAstr/PYTVvdJfl5/LGhmDnDYApgXOghyOkgiONQ6Dcga1wdpm7fHrKX7h9v9knii1/2
D7olDCjXjq4MSqtCZ0fjegKDuTH6abnTfijUL97tL5T4xnv6lBohT/wtQsh1s6ilaFCMx3Ll7Nps
qKMx6A9HInkasrB4pPf23WDuVe5rD6DueOFPrN+4BmQ8179rBf4DUccB1a9M8dtV5jiqmMKLOs6D
dL7PSViLnaW+ujlK3Llfe75Rv+Sq4hf5n03U3GoIBpcmdM4BFweiTKoTjnUCSW6R6JGiuKCgyk3M
6YMadQ5MNy1PZQ1i8EG1593sat1Plirtvk2d+lynJsDzXvulUrTUt7UeIAtSsbuOjV9uHyrpzv93
fzAPBZITlPMQxy7DMvEUtGQU1Eq1xp3juuz4Tjd661AbYqsOtBY4ltGrf02h4HVpCkiVCnDa1Ihm
Y2eTDBDNk6ejfljUJyQFd/rWw1GumEhrA/3jpUFBJ5vpFGvjZnOe2uF+KtW9UNoHkCXtc1YHjR5p
RrFX7CkAmDNg1fvtzV1dMZpUy3sccoWyujeK4wPar8SIzA6A877t3hpVDXVn/t7YFE+YOT1UhG4k
+Gs+h3YdNhodXjTiZVCDrSajkuauGhHjTEf3kFhpYE76gzf/6l9T6HsYoTHep04TAT0TzvghrSMO
E3pf28dvxb1w3nEJIweBlLXMKpOkXlJlc6FFTlnuifU16ZSoBZEL2RXDwwR4md6oZ7V5TO0jA6i2
Sp5S97uapBtXx0rygawTPVp8A5ClXT16nLQrDFNoUVI/4Esj/CS7aU6AY/pNPbIVc6QHyOJ3sOZi
LgrtbQ+EnZd+B4G4VjSJrkVuynxLG/dlNR3chr4K2/LRczKSJiRQ4St07o9W5DhpWJXp88i6J1L1
O2XaKgytXTFLDQDiCkiG0a6QXmDDZGdlrThaxNT2Zda/ZSYGxovyizeALX8C3euIgoeXjqfeeNWr
LfT52u4v1S+EQdSL4AmX+8GpbXNvRD42KMq+nM5aR3eVKHzMq2tbuOgljZSSMtSK/tcWCrKXtgxW
Zy54aLRI687TS1/5wvS9V/vO7s9ks4m8kh4sFEWYEsM/Fhz/pbEcn94tGqpHpgE5lGEKPJDLZr+e
c/a1RpdP2Om93U/BBCAaw4BC8jxBIeV2iFn7CSApXMYLVUBTZHisZ/OcmtzDAUO9L1QqGyUyp9jq
U8jV4A+XRrcLZUUUx5CmSLFbN0eC4RaCR9uQHLQUGGzrq8G6wGb1zjGycw1uhyEJh56e1LbykzFq
+bxvmuZPNmkHDxGoEATMD79qCIKNc3nSmgwIYvUEMd+N43cddJckygErJWAReAZIUb8wG6hG0k6P
esYFXl27Nv1G+l1nnNQkJKnz+/YHWDGHXBRETqjrYopKnuc37FzR2IhHVpMOXiAm8Bkx68isOiAD
ZEp7NuECF1sNyJVkCtEUpMYo81r46nJmqnlZhVCn6WBD8HaV/aNMAE33Qs/K7zlg8s5LPv8s2l9m
utOWogvttxCQ/59fsOg/YjYGSrfSPoMQxVOEMunRSESOgYf6lDfJHVchguz+KLU/mZJ/SYV1cpTu
N2pmuOerYBiHw+3tvz7vyz64eJAARAdqFim2jFlRpQtjTWR/Ky1nl5lQgC73HHAY7lnHlj4DynDb
4kowvTQphZiK1Wk5lHgAWQrnIaFGu3fm2Yj1Phc7d4LqmJmb1a/OxBAkK4wi6Evi+gpvtrTSF0OX
se7yh0j3TJ27NkFQ1yNPyZX9WGTt0+TNxd5kg/p8e9ErAQC2wIoBpCKOP774ZaizlbwbaqC5I5aZ
+9wEoto2yQtkBKvBCpTukYCe3PDrcdw1SQ0S9odC8eeX3g7s5LEc9+74EyiLSQPIE2Vb6kO+Zeuz
XN+6l79Q2o00zSi6qboepXXyy8yIDyUhMDXuptFPkvHcFF8w17Yn6mvinsryDulfqj0QvLP4Vk1c
7johWl7+FOm6nRkoGGdsZsSBe/wCgVpNDQbjJIZj0QZlE7J8o0Ios/f9axGAegy9IcUBY97l5wH/
kgfSWVePVKMTvhCPtvBnccca188t7aS7v9q8OWpAKqAHWvV7pn2dQNLSZ9CAbPdTGnEauOnGr/pQ
5ZQdFD8Hxd+lCgMqjctf1epNWysNns+Qdyq+6hPpdlU6jKE6zfcsMZTH2crJQsLrxPnQYdrfq9Rd
2mvPWuKAVc20/3F4L0Ivsd2grbMiJJ47HDOve8f/FHl4Nj9BguJN6x167p2ieq6pXj5wNLvDEZi2
wJzL6TTwTvsvgs4iVrWkksBly4XS5cq3h0H5KIGIwUd9cHquNQ+aVWatBLVrPxleClLKWtU8H2wT
7t9fccgrl8n7Rar0qhVsumWvG+CKiuzBDFuG/qvtuw2BEq6vTLYPaYytroGMZlocDHAewKTxLdFP
/4gPn+qptqM4CciWjai0OXR+B5V9GQe3Djkpsp+gopvuDHOYcp90tDqiDw4+rtm4S6nGgNggE+Dc
qfcuml4DqLstfns1lCaros3ulDbZ4qtYiQS4+lG1WTTyMDUm3Ux0TIu81QYjAtfioTX1wc9arocc
+gyBTpKtzvx1CobWMrwbetCgDECWfenl1ThoOe8HM1L6N90kfr1FfrRyxyFggJ4RKG7M3nlSOAH9
CjPTQphRAvqIvG7DFm0aw36G+ODCXXIsqN+93o73yx8pnVxQ94J13cG0ByZ9pTXVZT04TZ+b0YwW
/rE01Py+4AzshpmrBSrP813D7WZ/2+ha3MRVjlYHUilAjGRaGBtBrDcLYkVsrt9AbnhqjexrQrzj
zPljO0RpClHvmZzNpN8IVStZHN6pgNHijYiCh1wmGr3Ka63BNSOP6d6pB2H4DvLvYNSGVO+eUGDb
fUw//GZVyjZiyRIDpZ1ertVFDwV5KZ7Kl96TODZ3wa9oRcXg+bQu4asvbNq4vldcdBnhAeMUEmJM
p0tZEpBMKEShjxFRBk60FLw0vqe0W6Nda5sIdCVaLovmBmh2LpcylgoA3ZNlRWo/RMI0Aid7H5NT
lma7ZkpQqt2UUlo2R948vClRV8PbEghiaV0D1LN537hWNKZhGi9NFsQd1YfmfD+hkRmw73/KrfLp
ytFABoQxTNfAkBECzeUqcSt0vKlLO/LIt6rcq/RAwGcxpWVQ0XGjx7BmC6VLkGhjcsMzZNlrfWxT
jiaSHTlcPxAbLblWw4CVcjCq0veyt78/fx/5HTSiUIyGlsTl0rjWtUpvak7UK/egbbb6XUUOdQ2l
Vp0+D9y988ywrLe0H6/dBjyq2FFMwCzTVB8l3E9XC2tdkllT4kRlInZppQ3BYOG94NkQMRxFaBtl
Hnhs3JLZvD4TH3zeOBVwHQxxSQcPFB5zjfeqG+mMTvtGy4+M5luCtCsdwksrUq19UsCWUpuVG/E2
ezNS6s8aGEqUPEzcem90SQhJ1SfxagDk7mVRlyj+kP0acrJrtohcr30JvwQxHZmDqmEaYvkMn7bZ
UdpcUXnqRk2r7kpyj5J3M3Ff9zK0ITeqEtc38KUtqdmXeF072LgroirLn6CehWe4vTOKx6aYt4LO
yqWx2EJ5FQkRRj1taV3FKMzWYsyNtGVLlYG8E6gWgr2voSFPGQ2AINXPaWkD3wDAx73dUvF6++Cs
udIH4QHso9MqV0dGWk/JIDo3UjLwBap9L3yjMc3DbSurKwWGAoA2uCsAh5IvdSI11bnibpTmX8am
8bPS8gvjsQTV6qiWhzxpEfncMCc/bxte+5oo+qCYhnoDpLwWz/rkObozjLxJscN1W7anWYzjs5Wq
9042qveGLdTT35sDdYuL2xBcY7hQLs1RBfKLA53djxtRUR4F+04yPF60rSLK2mf7bEiKAN5o1FPb
Tm40gLsBT2aMXvm3l7JlQfpiEEmcuChhQTUj3XuZsg2XWAudixoZ6o+4ia4o0kdg6U2lV90IDDN+
8mt45o/GfAC9k7VVVbvOQZe5ePAdYZQKV7vcS6lKapUjV9zIq/9JKh+ZNE/DYtoF1egL6+9mePHY
QBKGcUzkn6aKRrMUPojLsGmF7UYlxXC6WScsgMCptRGkrjMviCWheQ9iCXR3MeJ06WdDb/ORsc6J
KuVbParB5NZBMW0sZcuI5MwNhVKlSnonyvXM7wbVb7T7/7MR2ZENXrkJKPqiqkgDvXnAiFoI4tnb
vryyEqRaeAEuxOqYt5SyO0/D012fMjWaSHoElWJEWhq0Jgtvm1lxabyiEGpQwFXBkbocqU/BhulC
WATz+JFNSOil9WOT3lETZEnm61yA8rkbN9CYK9HNQM4KdgnciUsl99LgVM3ljIitRo1zsK2vTlAb
zPe2KjRruwcdFEw3ImsEHn/5FZ+WVanpyKdyViPkzsPRJUVIlcrZZ+NWr2fNEGAv7vKYAWXG1TWf
Kqra69g/oN2/M7sNqsx7GpjYiDyrZtBSBfoFgfeq7oqGpw0aaZgxMKaaOfdZ/oVb3/7eFXDvfNSz
4Atydp81VG1Mr1Ojsu39ie2rYdgNze+heoU63FZ3ernELp8SEF1fpHlBSrEomy0L/vyB8Chy0QdV
o/ShT+77tg5b20ax7sw3npordwKmZ9AdXMIO6imSJ0DscFZzp1cjxf5hJn/AE31717b+fOm27jSd
mpnAnz9PD279/t/9+cizloIQ0vaPLOXTRhmjlhd2O0Ce1G07BE2wTlCPHW8vYs29UN+CNB64ytHf
kGJza5UZa3JNjWj9uzDaABxjUGbbyGtWP/knI1JsTixNAZxHx0oGAurg4RF+nFrZu6F+x3zARiqw
FmY+r0iK0XqXpnToVTXqh+5g6O/VyH1q09DaknddC6AI0dBEWubwQSJ86cjGBKzogE8Xgau+9pPu
ZZxjzM8a9r7cql2suhqiDG4FFHdB4XBpKulTPFw7D7F6YWWawSS/BWZY2zULiGhomSyTujLs27SE
NuOJr0aYKHzXezNWIaZg5H6R0v1tj1u1hAiNuwfgJMSAy7VkijU7GRqfkW3sS9O3WjxHwW+0NYG6
9nWW6Ix2PDj40Zi6NOPSQWQlMp/I4p7PH3ptp6BGrA0OdIUyNKs3cum1c4RuOLCfeFuDuleKag2h
WW2ghBA5CbTw0KnG/7Ort+QuVpA2H4Be3DZIDYEvkC7tMgeMyHLI0uFv76t0jAi1Jj+v3H1vnW2P
+z1JfQ0jUn2d3o1qESZb0udr+wouWpDTgBwcOaMUMBI99QjTqBZNfe+b/KV2nzwKU9OB2WFdPN92
li1rkrPMdmNjdKgEwrTMfGY2uy5VBcRLfTfdz8q0a3uj3shW14IVSjKQUlgqM4CyXTqOWtGCaRAo
iprkYIJazhXDQfd+56wIBnP88ffrA5odD2r4AzBE0sFW25wOGOxQI3CgAK7sRRw1GDedwrz1gcH0
LVJshMfV5UHmESSFGH3AO/NyeXaeGtpYw1F1AIN1MEIMFRQ+yiOqzkgyt1ATa8cCkF1ESFzEyGal
7+fa+YxWYadFDfQg7LOe3Fv5BhnXSpsY6cQnG9JJL2dSexZFnwqyBT7wXjh+ZtC7X4WmhZMJMaTq
iH7YQH72W5wXa3u55H7IZyyMlco3NG5UrneYclvKeDPIA+r0p7CVAGIlSDc3wubaToKJApqmSNmX
h+Hld9OyweBTCls2CNQTar1UbRP0Xbnh/etmLBQHQZa8UB9emsEVBD4UjaPpVz8bHNN61BfFFqfo
2hUAZ0CnEqhmFASXff2U2aAO2Srow2iRSNv/Ie3KdhtHku0XEeC+vJKiVnqT7HKVX4iqss3kntyX
r78n3TNTUoqjRM3tBhoNCHAwt8jIiBPneJB/jKTJre3HeRS8CReuTR3rAtVUJOM1vHQv7RQmbSSd
vQXGLJ3dEeW6rVo2IqGEhdEwN8GSRcgY6XzWZtaVaSyLUT7YXT76kaY3vjYrbh+Nq8imksAjLiwQ
3jZILoIMi4lacru9HEpDIwNiKT05Jdbd3ByFKlHLJhhVBpwgygzcoQ3xYOrCDjc0CEkcyF6bd8XU
9BD9aQTrIzLEjWW0m5RWGOzBpJ/g66XkaTIEQfqiCVRiGEsqa+jlLkz0QylqzMYyzYVrT3vcX24h
0mxa3Gdgt2IsqTgg/D7LpViKyUCUg6aEEHqcHH2Hqunr7aticZvhmY6KAdwAaKYuN/OA/hYjVahy
yPShXdHQSD1JN8JtO5PmPXYArb1tb8mvsmgTlNUgEbruP5gbZzDKrlAO8lx1O+jczSvdqBIPqR4Z
uSKJ+FacG9BurbDR+wRtFYpKwV02iBBQSyNn+WYZmTFIxvBbvnVixDxSgpCjTNxIvWuc8FtfrEyp
OwqGzIIX7m2Kp4MNWAceXTYYzi/nWEXz4QT6T+Uwr2t0Le9bbUsyd5M+I2RsBTtz4fIAFz1DlLFs
H3z6pS10rzm9NcAWkF+uQbfhhAAD6r4WpWtdf7k9soU4iiEKgF4E1T4aL7mBUbQRj3KDtSzzQ14c
JBuQXPNt7ujK1r51tsBHLVtDcQveXQU2kP1+5t8VlKwrUmNoNW7g3Af5Y+Pp71W9UkQkektbA5fU
fyxxHr5tEzj/HJZ6iBVbv2j+NhiDZxaCtVryImdm+KA3G5wYnLQImhr7FVxNnkx+Qub79hKxT+X3
3rkNzutGI7hnIamI/eDam5JuOsu/b2evex8ywWiWdh5CTpDxgawTh4pbntmxqz4tR4QSGlVXdjMX
vm7F9Q4haucVOY0eILEluiWvhgeMJKJNYGeBpUEZmdvuDThBrQQYiIM6z64aRrsh6r+33Xp0nF2v
Uzee34eUfLs9p1frhjQTc8uIMQCZA0j/ciPKdaz3da9KBykvH6Rql8j50TEaUQR65TaYGWBhGXKE
PTj5JwPocCRHD6VDllcrxXk236GrU6FPCq130bqLq91YCJKpCyPDVYBCLhqW0FbDv9eLdEZTgy6T
IAUEicnk9bPrDIItKTLCXTkTnH9fpSoJYnlHYh8aApr9/a9X6GIc3NSFEPzVcgMmiNlAP+5zwAkW
CS9cXc/soXw2V9zWkyoHj7phIoG5L9b1X98Z+OsAleA0IeXMuvUu91gfZ/jzFlZiKO6R03eNV8f6
kY3raNy35WcEBXC7//ttzfL2TNMJhWYkoC5NVqZOIU03E+gVA/3s1GActryxF7iJK9/KBoa8Eusr
wYfLnG8dIoJSUGuSADG2J8kpMB+Nq+T7qf+8vQeu/NGlIf4ZJRe2KTUQhAtAvILH72seB6G5QeOh
J4sQXtc7GpkgRgKExBPGdHXphpIGJksjD2IcmwoVvCxy47++LfCHz41wy9M3OhIkM4xIBDxVDixI
zTrP//pwwgq6YVlYa18z44aTkfR9oufBbP8EgZtXZPuCCFbmGlXBhnJmhBtK25MU6UItD6wIgKl8
8PvcWtU0/T7Z/Z2TgMZ6CGtX7XSfTEAhajVaDGkVAKfojTVFM5IofbG0gCZ7/+qMnAftfpdbn5C2
HPsijgOHBNSwUKbaVKKWdoENXpVInyc9IQqJg9F5q2XHY2e46kR5apEV7r7XU+KUTY2R1OaL0VAX
ClydWru3j5bICOfBh6KZaMyMQGMphtiMMrUrI44E77gvFraL2IVJwAAqAYwPDhdyg5er0qhxXEKX
PA+aPnNTm2ynMHJTHbTGnt2ld3JH/RJkFGAGCJTyFXSuWlav+yYHXjv10uwDm2crN/pOjak718Pq
9iRcOzK8z1F2xhcif67x6+nIZKDAcZUB1RtAhy0pXXeKmXsx5D39SevizW171/fNpT1uZaHKEimp
RcoAuqgrfW5A9/H/tMAta5p1ZG6HtAzGNPJM8yMWvReuo7XLIXDXci+HEzEMDAH1zL6r3TqBHelD
MZ/q0lwhLeqbo+AiFc0ad0uDJBRPSpqVgVYaK8W46y1ZMGsLh+FiH7Dfz54lzlDWZRcmZdApm3F2
DrOxN1IR1fWiEQvPRzD+IvdkcUszGTGJspGWYHzESwSF2+89hQ8Ji/rj73cZu//xRMeBQ1X9cjRp
LJdocK3KICeg+UTPfKzfoztMBIZaODwoByG4QSYIomN837LSAMctoXU4yKE3Znn296FBr6WITH7J
CoIM0Bww9T6bf+I3beZ0MaKaIJX8nMpPoGb+BBsaMOsiMMrCNsPKoG0O7D+oYfCNssWARuTeLMrA
mYvyEJpEXTtx8+322ixsAlbuVJBDQHAE4Mvl2kBkxaZ6rpdBIkfNboTm+i9pHBK3RfpO5OKXpu7c
FrfhBjtVkRqGrXh+kat6Zxg/RtzJeiGipLyGxeHRiIwtS8MgKrzi4mz7CZmT3sQJtaR1hojAm9Nu
Q+va07Rs1cuQTK2ih4yYu6Z9vD2hC/7owjQ3oUgq5YwZAqcKVXEXe19dZQhFSem32buT1K4lZUEX
T6Jq1+LkgpcZjeoIFiH/cLmQSho2SlqXZdC4o/2UyS4hW6vf3R7c4m75Y4R/pYIgAlwiPU6yDI7g
kL50CUSEC6sXVbaWtj5SJUjrozUY+X1uEoEThZZJN2FXtkTfa2U5rqasGt3bo7mO5lkKDeQhrDUE
MrDs9zMvq9q1kephRBE9oS4o5YfR6u6RCfsdo63VdXRV8PpenD00g2A/QhMODEGX9rSy0wtQ/peB
HZeFn05z6UtZba9LmYhIy5YmEPyGrAjDeL14X9iknWHWWkoDpwo3jdqg7TU0OmBkbs/g0ogAK4Lz
AAQVPRL8puuUHF9Q0qCxHycTip94CTV579+2sjAYJA8Y9As4Kfh3bp3aOLMh8tPSQJc34HGGhf8h
7kJiBCEhGOFB6cJfhaRNpIzUfRWkMX20y+xQkvlDV8mHUWh/fbWD7gJNNHgZgPQE1dvLTdBleVoo
TpwHSfJTKl/xKtCtp9vzdb0qlya4GJfpunV9meQBin1jH7toslCKl9s2rt0cbKDfAYlaAE2xBS6H
MRPIVNQmbGR9tQtNEKS/VMOdHR21bCODn0YW7DQ2LZdx+6U9btrAKoyymQp7DvIV8t3kpcXLYO9k
kWTj0twhGoIqHnLqSMWw3899Qop/kMHPAwolmyIyD1l8p4Oc4fbsXVtBOATiO+TDwAQDQ5dW7KSM
TKkY82AcdX+cjr1erITJpOslghFbQzFbQ1SEKOLSSFXBeVYmHvdDNXvlaLn6gF6D/jMmo4dmy3LT
lJlgXNeX0KVJzm+3k9paXY+XfmJInjJ8s4DSw4YYRGn7xfkD0yhSpUj3AI5wOTQAi2JzlFXYGXQ/
R4eUA6YBIYZ2YTRAHjBG0y+aCp62fKK4hFLTygOVZp4VKniV5UgayCfhUl17OHjpM0ucH53mXKat
AUtO9xqPd84g0uq7NgBEFtQEEBygHgco5uWEqbakIKE0hYcq3xZps55iETzverJYOxIDfyL2AviT
u9zAa68ptCmdg9TVfip9i/IZzd3FnrGz3z4812w2DIsF8BK4W9CQhOff5WCmWaEgdKxCwCjei3bl
yN9Q8ABnf+iqkyvN6raX9mh2luzpF0UmgbZBVO+0NvYNUQPN9T5EPgv0zoBtMWg636lHE6ebtX4G
3dlkDwG1+syfB5QJakfOt4JRswm89IAglmM8WSgQA2rpcD6D1Amwr2kbohbSbqj90ZLE19pyO0rq
fsyzR7OQkclv3D77BdLil1JNBJ1nC4PFpLMahQOQ6hWz4QCqtQavHOlAtX6lakEcvRSRKNd07efx
QESDOMIj3PmoAl6u7ViCP3hokWGt9HDtmKML7xhNznoib5328/aULgwIGxWFEIYfMPFkvLRlG3Wl
0T6KA3A2/sqst0J5Sgvj220jCycPDgRXJe5ItHLyJIdVk7dpZaRREI9Vt5pBdgbOE12EU1mYNvD5
4j5GFRNbg/f1atZV84TkNNB2d2Bludea+0R/UvIeoqu/bg+IRQ+X+xCvXlS4IammoOtR46ILNQfX
PwklJOrsfpWTZofkdKg1aygEexn9rExBcv96lWAPTfVslXDCeEGUjiBknokTQ+Ny2upkDgwqHRwQ
adweFj+DLDuN9AS6thk5F/73cjPE+jhbcdohyRnn/aFqpAolpLxYy6WE2Bm8oV6C2fjLI4XWOyRe
0GEA3A/+y0u25kmU6XiFJkFT7CXlhZWU2s/b4+L3H0ygF5aplzKGxqvCYhPGVqGmcRoQC+055Rid
IiMXtWlfT56Bxwa4hrDRVRQw2RqeRU3xYCeQHWzTIASEzQa2IrRUf+qH3yUYCxNIpN4eE78l2JgA
KAJ9GMBSFobFmYPqqGyAxy2wGqRowSSfoLflx20bfPT0ZQOigQ5ySkw9kNsPVmfHSe2MaQDlcG+i
gOSUP83xEVwG7tg957Xb129/bxGdvbhLEHbi8cZlMudcjXNqpxlY9JXfdRfPj5DOHR5sOPZV1dTJ
joTmtBmrodmkVSNi5OKPNRsvbhUwOiF9AcYQbrzyCJLaWk6yQHfAX5G09pZ2xvfWHlbdMG60eS8M
epZmGBhBk80xGn0t7kIb61aPIZiSBfYMwRZ0/GpeOLRrXa4sN5PSxDMyrfTzWg6hMNU3gvN+FUVg
wHiHA5sMN4ZcHo+elTqps0cjK4K5sxGsxlW9MZSs93TIxaysZqAbuaWVn6q02yoUNN9uNCbOrhjH
TnMLs5h8qFH3x7INs0Oc1+Uxg4CaIJm0cHjRnw9RNIS4DBPG+do+MiB8oylZAKWb1M8kvX7LDKkW
5CWueJu+poIJSoLABFhKvhMJNGKFrVQ2VItfSvqZPADvWG7MZxAxhnep6lFoBnxo0vb2dl/wGQxW
D9AjwhkcMe4QOxqk82YFy0+Vz7r/IPeqtM9PycttKwvb+sIKF5bqnVXmqPdkQVocIgRHKRTVrWfw
YVVG5soimh+Tuxv/mcg/Y+KOsKG1VkQTLQva3Bi9Qa0jcNcYsh9m2uxHTRutbo9uwRECKwL6Dxxd
kL7wwUUfpSnj/8mCqQRbI+77fa4Lrt+lZcKwwPTEeFPw1y59rZGlXYMTlAVlRyGeKifOHR5FZF8o
mfVYqtns0loUaS4tGkAqcIYIqxn3/aVNZJDiNs2xH7vwcfKhKOsq829SfSYft6dvwQOBXx95H7xY
dOSvODuTTSrZqvEMb3oJTaVQHDtCzK+5o2FR+dMgGTukW8n9VEq/gJoVlcYWrTMmWPZmBsMIt1mk
FN3poMXJg2pM1yQbwEdf/bAq4LNrv5fq09yQtyIV7JilHYrgGvlHB6kytIBcTu2gDxVwrCYyD2Hq
strnSJ7C+mT7t2d2aWPihkYtBsE8aDbZ72cBQREbrTVAwS7I2n0DMhotuqOikv/SzkTr5FchFx2H
PM/boBndMMnMRuxaW4AXIFlg1e4gkqf8alU5j3jZqYZsNKBg7F0C9PTlYCDmow9OTotgoo8xRACL
SPZAwZ00T5rsygX49sp13gFT8FaHrSvRh9JZhZLj12bkDtCzJKEGkHVroTE6fmiG7wrZQuN1T2fR
y3hp1s8/lM3Y2ax3FJ/fJ00RaCDRRcEa2ujrOc0Fa3u9hfCYAe8Tk7dE/o9vxpe7ahqmFDgxtX9J
jxre3LOSbUFNLrqWroeD5DwjsQTGFWwnvBtoqw5oRioXwZiXrgLOJkn5VXWJK8+lxzhBjAF4opa8
KOnJliW881OgU2e374w1kd5vb+iFcAG6KQC44pJEhvjqsVgMaAabzBB4nHrdFX54nzmbdn6P8z0C
hDVph20+q+DMhsTc+E6N+KnSam8yP4d4fftLriAMOLYXX8J5rdmsqKRCPCkwrZU++UA8PXR+v+7X
2Y482vt+px3L3k17t8nWtLyfUxf9F7e/4arAxn8Dd61SDXgQcFMjxbz6PvjES323+97ei47eF0jm
8uhdjpXzkXHdSlLeOvCRfucr6z5od7qvPDvrco+7bp8+xfv50B/areU/gj12LW3AGrzB2dpED5/b
/FS7aIva9ptyVfhgG15bAnd6fVPh+/DewVlg7zeT83PVWCcViFCLoErTep1qM86/bdWeknXdRjYS
zW+IGfpF0YqWYOEUwjLLkah4M1j8k0ubs8RUk6QI0llyW7qpOq/O3Kbd3V7pJTNgbwKonvV9IeF5
6VJyCWGBPFZFIBtZhpcPVCP08q6GaFYsSscszaWJ1wdksfBghZjgpSkHvtx2KLzXWIOszwBYtOsD
LTyASQ14nOqHkYocDPt4fnex6Ilx5aJXge+GmO1sAoSKFEEGfTa5WkvDh4WBJW8hmthDBQ3lGVhi
o8BQtoOg5fuqZ4GdoDPbfMYGzZBhC1RsEdTzb4dsGgUJ7OhHVrVQE3Kr8qkbf5f9OuoELwqhXc57
hNBpS5MSdh3bXFuDs8qbx5LslL2DfQSx7LkD/+P0VkIb5PZOWvLmEMRBSZJV8pAmvlzeRC3nop9q
HBWpTjySFgkK8cgZKU0pqrEt7SSUZxkNCkIrqLlfmiL6NKBhUi+C2ADNr0OItOnAkuNa4TCvS6dN
/MS0OtARFpXguHyFjPyWOjPtcDnFIa/mDDj2IohMw9NS/cUx39phrTjJutfbndJCVlH3Z/Bsnpxp
hfflMO5j9XWss7vQrDdT+4hE/VZ9NCu8Mm8vwFVLLtty59/GLb2lx5oF3hEsvbNXrVWjbCOCNhXG
5bWOpkfHH/FmwfXlCG6Lr6LZ9aSwzjbQUEDQhTM8mG3lVAUmJT8ikbJ7AAd6+M0svY/aVTxkVtzW
y3zVpe7rD6ideOkKbSYe9eJ1tGb/n64QT/mhIIxhm+Dqo5A7QjadgaINzrO1dWs6UjrAgRabLi69
cnqY83WZFRviVonj1rOIJu76BKBTkC0CkKpI+fHVcmi5jGoH9rYgyWbDteroEDpy5Eqk2t5e6Wun
fW4IKfvL/Z/UWqPqaQtYX28fwtR6jUDnVeu2V8uCSdSvJpFZYjBlRnCLBrhLS5AoGpBFAVDD6cgv
ZJc6r89yIrhkFzbupRVu/zSd2ZHW7IHsshwEga2n0g+nqjy86LypnF1iQBatg7iB5ENWoXGpoQty
c4tLh6w343ZHZ9fXF55F1oY+zNLIZtRyXpCorZU7WX25vWjXTguDRO8x/JWGDAJ/08aV3RShPJTB
8GS1+8qjhjsTL/yeEoEfuH43XRpia3o2FlutisQCHj9oHbTFryS66c218SzXgmO/aOfrvLMMN0Z0
aWdKNb1KOhlz1ho4Ta9KcnKazovrvQ0i3NuTt7jjz2yx9TsbEwnbyqYRbLVgB9L8SSFeVPnCZMi1
z8DUnZlhn3FmJulqSQ/tEeAuy4tMF63TwD9F/rCKWn9U17fHJJo/7jVnR3ad55NSBmb8aZMEiclj
hvyfZAqJbkTD4q7mqUvzgmYqYF1diW6u4i6xxtpV1dFVgXbui3U4KQ+TFgk6g0QDZJ91NpvNAL2s
zMQA61m/y0J9CyH2lTFskaNwLU2A/F4eI5yuZbEcO09f2yhjBPy0AWPjZxi/G2rrGrmLzajksWc9
jsog2JLLo/tjkFu+YgbsY6owqYrxKwndxq68ZhfqD+bx9jZZ9o6gV/33yLjVM3uEVgTEdUESB903
Q7Kfp9Yfkrep7jfzsHUQtztpt8M7HS1Sgj361YZyeYuyE/HHOLeG4OfNFLzBaQDoeuHGtEldyUiR
ya8Bu3Qjc/puKROKFcBgWn6SOiCz1Kr4NTTNZGXmSbG3WwkUnxKYvAXTwq6eqy8zwbyIVxKyCDp3
VvPI6aVwANouv48PlSdZrvSSPnYnNXfnx//FFuvZZpJSACRwrs7Q8saJJ1wPxN7E+netdLVw9MxT
M3it/EO1EePQzf9k00EaD9kp1h55eXqcDLdIY8AXtetJNvzQ+d5XJxUa0NpRGl6i+WOsBDcUGwU/
o2B5A7gaqUO0j3HXMFWUJuxzONmZFo/Ece5aZfJvj2rplKL+BWwHyzlfcUcMcgYCw8LGXra2LdzA
kB9IN3iD/JiHmUvat0r/uxIsIw6Ati9etgxojdwed3qcLrGtprUgfhq1nta+K81LOAuOKLt9zibu
ygZ3SGhHxqEopfEIrTiQE6QeeLO9Pvx2e+44h/OPFVBGAxXDcBq8UG0h0TQLazIdw3aWTwSZkxXS
y8m2okruS3Ws3pvhNAgCIy5q+ZdRFH1B7gYOQYO7eCun7TokTscjqXWT8fJLOfRiSTVN6znW69+g
ANJfgd+l64FIYbO7PWQ+D/VlHgAwWAZ9FV583CGvpHmWcgkzOyT03p63khYYwD6X/a5Hm+mgJsfO
2DrD30U2/7KKJCgotRDY8El006iLORmS6ah3R13K/I6spO5tMPcDeb49QPb9/M6BCciwgRsEWk3c
9MYpEFDEIePRcpByscN6HZap6aKoJXtaqIueiEuriRc6mtUAIQflJndnWXk6DQVwYscp0pqj0wxj
7BpJbfZrh0xzhpq3DX3AKZrAxBOaZTT/DxOLIJvltND+bxqch9GzOVWKXp2PM60BW4xXdu5sxzb/
yKTxh6b1InnbqyMDHRgUYEBtAEocZLm46UX+ocr7qu+OBLHOZEAmAwXguv8lkd+FSPntaimZLVS5
8XwwkCjk01uKNtdZI9nd0YyHdUFVED0Ch9lHO1UVzOL1qYApxgkMF42GcmA/L6+GMh16q9HqHtWs
zjeHO2zXjR6O6y58zyzqRh11OxI/d6YkiHk4922Dc1mFO8V1xKYUZfVLw1YOpeV0sKGWTiNvjH/Z
ZB8TwIKgH/2jD42NUFdlYVLBqAAEKK4K9MqY2qXBDA/1uSxi+VgDnQkdqZDQJ3VM8IzvBXf8siUU
tIB+A+6EH5pN4rpOy0Q+qvErVYG02yQRUhaSCAC3MIVoxIGOB0REWOqKm8JIiceRzI58TGvrnqqt
jygpQEtrZdVumyQBHZNfZS4o8i4N7tyoejmNSkSMuAMG4Rg1sdeQnRy94/xP2q+/9GaghAG8Cvct
xgcgIXfXJggUu2rC2Mi7DIlPNflmqpU3aYJb4cqLfbVOMqoSRjqAm+lyNLSNmkFJG+VICfmhTjqa
mVa5rtzrpA8AZ+iI6d8eF59Uxb5HjpzhFpFFZnEEN7CoVyJZG3X9iNO4nqHvhs7AjZ05XqFmbgJV
ltEG/XhHT5WcQhzrt8D89fIhIwHcFWaVQdhUtqfOHlJ9HUqlYc72sW06CPjcF2W6KWrUzXO/lE9O
/EnHH8n8VGwqbZvEqW+abxLaHASzwLzKxV2FTBrSF1/ENyyPz51FZyq0IszM8JhJNWEIGekwIJbE
XCgi3Ny13wZ6Hrg/lJZxVaEp5HLAsT1lSmaq5JTLuqsFjvRQNbiWqBemL4K5ZV/NjQqlecQXAFqg
PY7HCAx4muTW1MUnrcmMfRRV34chVu7TqVDXRiHlr06mgjtGhqhXk8nzrlLMhyYdmn1atAfNlFRB
wHU1ywYmGO3BSBChPwoptcuhG1SLLarge3r7oemfh2LwU0tbC0Z9dYRgBXorrK7FoCX8qFP09Sjk
a9TRKv+0HvrVr3GbfMbe8KOESi71bDfzrZWTuOOjkLjx+v76sg63DnwWWhd4eD9VlRCa8318Gu3U
7eZnKz+R7qm1Y6CxPkta+yqKwZNII4h73jB0NdosgaJB6y3qXfz+lVXI7AJIG5/SKvKNCcx8RrES
zCvz3he7ibPBvuHspGJUqIEQtnrfEVqpXrJy/Lh0+0/q0hdLkF9ZnsezEXF7RYqzQu3lNj51/jD4
ieSZq24VeUq3spKVCPIhmj7uTOqGhLboDsakMXFD7T0mjiC64Dke/rVCoFAE8ABl+K/K+NnsaaGT
d9GAfYEU7y49RE+O3+8BCOh9eVXfDVvpGZwBIlDFla9hS6YhaEPZBoLIX5rvZ0bjsrXMVMW4EtzE
HhijVsTKcB+39rGJ07dcFaXFrrw5Z5BbtSwjyF9F2CNREbm5E+0T9VdtfjdpL9gfS64EcRrjHcJB
B4v/5WZs4jpLVWOMT7GioxhnQmkkQ8ToDbYsomgTmeL2vUUyFcRGMDVlp0mCIIYTunhtiDbI4vHC
0wEtGcjwXcWfZh6l46yGOF7yR1QqG5O0T02u3cXjPsvoTvs5qNVOyqT71BKx+PIgyn8255ltLobK
Qq1G95MTn3TLmzMvtld0DZaqOvxVSXeV6lrpLuoh7uviWXPbqyxsGLBig9AXb1HWMsutY1Qbsan0
OBayVe7Sajo6+ui4GdoZtK5NBHO8sJKA5jFKXzzUgEnljGVli6JZjJWsIdzt4bV4lACi3fS2JhjV
wrljVXmIiVqg9cNtdLk7i8HO8CFYS+XB6E6V7sca0rV+/pccKmzdWHYQ6HjELGgw4GK3zADHcwFa
xBMi8q3kvKTZfWIrgizTVVTPjKC/Hm4EogKAyV8OBlW/mnR1lpzAwD0nQdzWK0k5JsoGqpfuSNuV
JgmCYD4z+8+4zkxybiTViIp3Okj4y08A8Enpfi9W9o8P9V2xPNNVHdfcNqI2Mz4X/S+jSByg4QD9
WXxDlFLMCBFJnpxmzcs/y/v8TfeHzbwzPZru8t6zBTCK5Xn9Y4/bjU1iVMBPw17f7Z1Xmj0RGSxJ
nl4BnL0RYcBExrhFLOpJahONgs2UONA0xesvsj1rXFnSKXd2w2jjaSGSTbp+WnztnD8j5JaxN+qk
yxKMMAoHQAeeK9kd0xXVBi/TRj8NP6JhXSNXYwyC20G4ltyFnpmZJo8T9qzyu+ySXa/YW+mliqZT
0gY91NV6yGnaPfGc5L5rREwDbC65QAkH5s+wmXc4u3V1tBXLOfj+T5MuFX5G+xlxUlX4tz3nUoSE
Bxucp8G06FGlvDRT53Qq+6RITkUAH+Gq1iYrd7HqNsSvJXeYD6Kq0OIeOjPIebUcUASw42M5TW/e
JsSFMK6LlpLp9f32yHggyj8n8cwQdx1VITQcVQWG4m/TJz1ZB/sj/wlqqMHPHpTc/Z252v5HoJbu
PHrFUfGUl9sfsLx9zj6AP5qyPiZTi+1TTm50hOSudjes5fWwqp7bjbVbCcyxc3C1Yc7M8YcT+My5
H2FuXEHx+U39eNQfqK8Rb9wEzuMq+TAEFkUryR1MSlojB/9wcqrDu14HNP40INWgMAwNOZbPSSIC
fi5d89CiZASsUNpAXetyr0pKX6IDBCs60PsRkKLiM3ury/XteVyexj9GuENfaVEyRWWTnMJKhWj2
bP4iaq148TSKhLCWAiYGHbFY1hBgfz5LWaRJ0UCmLTm1RoKmjP20Dnda0DUvhrmPkt9VvZ2eob8H
snnZuz3I/3I4/pjmRmk1KogdIGZ6sseHMPtozIPWeg2EmKvIneRDo67q6rf53P1MOk9vvkU6ccPf
GYjvm+rJcF51e50AyHT7o5aX9883cR4vz4cK/MGYjiiRwpVRpd06h+jWCnydJ2ke/NvWhFPAhT3I
EedxaZW4zBqyrr+oAbLezZxfkdE/ti1q4uPezDxK9+MnSZTdYG9HZZ2kEF4Fqjj21BkX7ZOm7bpM
hPdZPll/ZoL9fub7QUoIZha2OnJ+UPemN+a73nVeokdZxCrBnMK10/iPJZ5vzUDdzzBLNglGrbjT
VMerRi9ETPX/xRX+McM5/VJ3iE0HDMhxXlTLT4O+dlPNzVf2a7InH7dXltdl/sfzg8OW5eGBMeCZ
gCTSSW3U9rhicl927sHWvCn7ZyZhNanrynnJdkn9MjTegb7bzWHq1pm0Q4Ve+XH7O5Z32J/v4O9W
00nHTtbhSgpzW86eAdj8Rp/vMnPCaX/IzXtAAFrauKqxGqHQMZYNK4eA4DdImycp3HbSTzN39aPg
sxZSW2gW+c/08O+KpJ+plgE0cep78kOy10WznQhU2B/wWGuy8knvKg9qHvuablPnt5r8yHs3Vo5I
+E9a4hedjn6OLZ3WRbXKjHiXqXdRXq7m2jpog5vZE4Q0RWWVZVd59s3cZT6gSzgtUNc46S/lW3ZK
n6q7fDP6w7P+Sp7SkySqAy7eAmf2uLs7Y4pBkDpPTlUYzeupgVynXkFyD009QjnUpdMO7w9FHwf3
ALQPLk97lkN2Q7FwOAoNkO8SZId5tJP7o+asqLxtyYzE+bM2r83Wm+3eDfPnCcIxk6vnXoNg32rd
PBJs3cWw8PybOF9M0Zcq0bbCfENYt5l/6BI+K4lXpTSvtfZ3mtku7d9Qw1jf3pyLC31umPPKg6bO
etXizJDoUBYnDbzMWvxgVVACeCjjNaqTIRpxV9QKIPR92/bSe/vcNOd16VBpVjLDNJUliM+iqToK
cqq45LutirrQlvzuma2v+T/z8CatnaTFv6e6VFxdjt1RdGSWbtNzC5zL1fVEaVBsSk65Om2zSd3l
VbOdS9WTLSJAli0+0QA2B8U1CAoggMfZimJzoqqM0TSFj1vRl35aHt1Qb7zr7yZBlLC8Nc+Mca5g
nq22rvoBxmTI53pDt+oteqB+CEbWtNtK8/fJFOkiL+YSzkfI+QPJRPG60eAz1T53J+oZ7bZWvfrZ
eYBQRRnFLjIZduehbcGSvoEs9fbOXPJG59b50H5sMktt4P3Cyi43EXJCK2fUcW8NCO9vm1q8qs9t
sW8525mEFnVRgmvlFJUHc/Zy+U6Ra/AJ39mdK41BP8ReVD+Ua1sUiiy6wbN15dygMlrjnE4wTKzt
qH1WSGE43uiC8GUTW+/W8+1xLl2C58PkHFwqOUZN8fI9xcV9LRd+ApAV+hfDHpmiaEY0vLptb3l0
jCUOlXpWBL6c1h4kNVLUTnDyO4PpBaMZwqPDJm9X9kmrhblYduL4uA5goP+Y4/ZrpKXgiLMxPAft
5dSP7pSj5UF+DPEE9MqRhRa9zRYdGjKIKBGC3xS59Mvx1XXR5XVowyCRHFcb4tmdDSQRbs/iUgFE
YQx4/zbDXQ9qXAANGONeTrIHoqErem1VD2hmxwF1daa6+wHWHKDgzcItJ+JqqmeZorTQomc9+wbu
nhipg+6FBN8wQDN8ox0UxZU/ysKjzWv9rj3SlZneZ8qzTfeNVKD0Lsox8u24X/Htn0lAr9jlXEek
j6WsU3A5yyiy7qOXvnAN+6VLgRbaVJAkSbdtekyHwH4qX1O6caR9nKENcEq8Xk02uQVGPPUxrn78
H2lXtly5rSS/iBHcl1duZ9VK7S8MqaUmwX0nwa+fhDxz+xyIcxjuGw677VBYxQIKQKGQlTma90lO
N//VHEFY/fzzCnT+ofiCz8vFTYaun/467jZ99zGnfgGVBdOfwzshPXbisBMhVJPMg23Wawyoi+v7
P5P0g2pyDid1GGUd5bONFbs59FrugjVxjsVzDyIt0B1HRDKl9XNPM1nuazGSSWAd0gQvHjL1VPKZ
G8eie0ua3u4ryW1MTxteV4aY7Rb88j41zC2DeUxB+jpSEoTpUx//zh+uAYrfi50d0U8hsfuPu8sG
l0Ie9Dbg6MFzBKNRO3e06mgMRfUW+4aWoEXrRswf2wgdSsla3r20jZwa4hwj2dyJilnjrXEa7YqM
jmY+XXZlKTBOLXCrNxxqzehauJJqlSNDs3sej2l2MyYfdeFrw5r08KI5oKJB2IaKFbQGzkcul4gq
aGymOql26qpwwzSz85aCIEhLHBCiSq6SNP5lH/le7e8dgvXBwzBYbfBadW41kQSjgoYmrLrdLyEA
e6wWurc5sYdt7aafiufIg7P9tyhw3izfDJVO1SzONcz2qM3bzU30ptyL/vwmPgt/k96eeMgzIEkk
L0Z9xONYkoWOPhwUw+2iO91aSRMWs01oFqJSzMAmuPSdjySQL+pAFVauTnsRNxBhcolMykd0fx9l
vWjuGppSO69r6wiamu5WTbVkd3k2WYjwi/30E9jiPMnIrNZUhLxPksCQXLXp7LjfDQW1C/MgqCvJ
9dLyA4LxG/aCjja+ItmLHViQapSDIrM293nVaDZKX4J72aHFAo2B2wJCE93O6I0698hohxIHOe4m
Bg2GaD/WT1h3yvy7/ioA2QRtW5/a5HPW/OQjFN3R2oaVBx6oj8ufseTs6Vdwi6SkUi+0Le57USTq
G72sgEoVITJy2cpiQg0cKqBajDYQXfLnzs69PoRtguQ9iz2wcUP8RfbAISiUt2ikwrnt1OaVeBy6
z2m1uve9zvnQObXNhU43T6PRWEgD9ekGShz7sBP2fZnv8ulRFveDyF4lE2dqX+XqFxkyh0p+Ohyp
gHfm3dB+UM0dkq0m7drSR/y7UfguVMkulZKtSnKIbQi7ZEo9Mmz+asxwGQB6F5hvfsx0HY1RHUW2
PObgD/ooxat51raCrYLicn6K0x1BPbSpfGPlcGBz8XO80KStokVVArLufK662YK0OnKkoI1VQGwy
C2QWSlxvqACp6Ms+LkYfaBf/zxQ74k9WtZ6NczaMM55r0EHgxV01b9Ff8nDZCAvhS/5w14DBDIHZ
7ERcWytpm+7jhjp6lNpxFAZh9B6OpmdEazCoxawItOL/8Yx5fuLZUIcALuWYPFOKdhFUAbQicQwF
19WeuJFSujHQkfp8nFpbTKh72eOlGQSVEcMpAQ8NUqFz4+imK4YRbHyBCpoyTy61whfSWHDTRC/+
Yl9mVK8iMiKQcvIcxgLkvtBKb7FSVW53eH8ngwuuKk8cdC8qVjKwRb/AAMl4NiCPwm+ZqLDWOk3i
NFDCGOpbMSC2ZGyJ2xfz2uVxzRS3L6oFBaAlz9Og7jJ9k+I67KVpRHwxN9eKOYsbFKMf/V+3dO4q
I/apEMqJngVi1WSK15lNl9mR1Rq935Bhrq/CWRpzuhc01LIccVQgPzeSMQSL0CxpXoqnQuJVukyU
rZKEqbTLZyPqD50lT7IrkwT/HimFUjv9aAj5nRGVpPktiXGNOqIuTxsaaklpa0Wj04M5yqC8jvSp
rbeNWEF/ZhjEtrNBkFGaDpYRmrbWDoeFXYAJdTDoEqoCIBI/D1eL5hmpZSVFxlR7H7Ndu1+tQ+xf
6Fa3E/AAXF4cSwcvskJcyQA+B1ybF7uo5xRNiWaXBY35KenN3sCZFKphDESFGAjlV1uBrElA6Tmb
jz0trkbiqelDMYb+qHxNQhBqn1Dg+Lz8VQspsoJSDNrqgHQF4xm36RbWmHVTFeWBGje2LIh2IRa+
noH3rPJBqGBX4+tlg0s7FCx+90uwd1deoBmJY9VSgeRB53eSXUAI1bG/lPf5sQ+gXf4XxsB7y5T/
wGwJQNf5FCd9bpSgcQIVz24I8k1f28NTtnfym2Rfr4CBFlYuMBx/TLFoO9l5yxi25IH5leF4jk3j
K67id03K17a+xUA6tcS+5MSSNoYhxMhgie7HdIumabxEhPQRQhUg/tqWwlXhQfJdRVcmWoyfTPEZ
Xc3obU6qx5XRXQoe7IYWmHgZyyt/Yucm9PSqvM6DqbmaZC+dnEycPAukU4/yS3Nf115xFxVMoz0X
qZ2R+0K242mjlfeXP2QhSWfwmf98B3fuNEY9J7VQ5kGedzaITaQa6pkMWhKtUUItbRmnlrh40qtC
H9HVmweFT+7KtUf47y4sLmU4c4SLISMilBYhBpRQxyjdpNkk6UMCaqlD8VV/lLE9fM2AJDjiM90W
j+b1iIlfy5mXXk5ZxwE6C0Gfx5QNz8Ory9QY6jUdwiu8bXa6eV31zuSKrW31dvPaDI40/uqeINtY
NHarQLDsth5saWM0uGwWq5j1xWUFQB8kIxmjjsXNbV7MQybX+Jp+P0FgfQ5fB+GQm3iIotW2Ew7A
BMTaq6rfTH3n50ML8lay1+J/SdbEbtcKIgyE3QBRgriQ2ye7OZ0ESRny4ElS36GIZJsmxHQGL9NA
D+vKwzaUAlV4TdX3UVk7qBZnBOrvyKogqMKaMc9nZKrDujHNCfF9j5ZPb6fu5o96Qzb5zrgbvEdQ
wTnih+WKYEBrD/3KvrYU8n+M/yh4ivHQFJU65wHYgYFUaA+5uAqtZ5PIxz27i4KNFxhmiIKdO6hl
tAX9tYiQm/d65WSq3+KxA1qnjvbUPFoQlTa8Zk3h6rsicskqVx7S0KQI0mHmmTu4o1e4BAx6fnej
OiG1J7t301thr3ivu+5GO04Pm+J+uJ6u4632u3TxAnxPPi5vY9/1jEsfxF3NYzT3t2aJD9Jsed++
V/5H7LRO8nlVo+NgcHtPC6wtxNK+6u1debDwjc1BuP/VuoYXbaxH0wVWYNdto6vMfkU+t5Hw/822
sekfEjtzLn8sTwT4vSJO54wLyq6su0ge8LEgwESfWX5HdCcLOkdw5WdPute8fhtei8/9rnO2l03/
PHaAZEbyz5DZePTka9xyWxuJqtImyAQIfIBo0op9PBn32J5QZQtR9L1sj3lyPi1oeUJ0AlHMwGL8
80qlpMVQN1UXmI9wdNj9AkSzecrdtfrrQr2L0YkyXRsQvULIndtktFE1c3TIwRDZxQAY9PeWfBxH
1TamyhXSXd2jTXgFG86WFu+cAWIuVq0EFbXInWitNUR1WZZdoCbaQUrQsWvFn82g+INc/b48jj93
Eui5iRCgkmANXV1ceIdTrhIT0KogasUjaCVwk1qTlPyZCZyb4ILSTMai0mndBcY4+Vlb4Y1vW9cu
MSVgZFbOhBV3+H6ggqZ6rxHYmjr1PspSXwnXUNBrJriAECs9KaWeuUMhJhhpdhI9X56Tn2sJk4+r
Othy8c8f0ixxG5b1oGWYk4pCwQTNWW1sujMpXS0rvaQef1tis9Lvu2aTO9KBt1HFMMy7IA8TR9Hr
HTUju8hvsZ/Y/QCsjbq97OTSMIIsAUQGTOAaBDznx0uiJEahFhhGbaa6R40EjFC6+HLZyEKtkQ3l
HyvccTJGjZrVEsK7tttH0IK56fE57O1572jEnVYawpfH8I8x9vOTOwDpinLWrKILqEOpTd6tt46C
tu7psk8/k69zl7jllFsN2PNDWJn8+CF+WjuBl1brnxEDh8a5E9KIWYg67D1aq3rCHGjWgAQvQKdG
r64cV0vb3KkpbiWNaQXA2cz28PZXBRIesNM+Cv+WFhVnIhsvA7hHyKFgm+M2U0mt45YQWJknwc2r
DZEUv1GSj6437cszs+zPH0ss5E/m37LiZCrlrgvKwirsUIZssVQcgDt6EupyJQNcjAI0mSP5BfQb
3b/ntrSum9JEo4i1OnKLGGg86WNGUnbZo+X1g8wanOhAZP/QARiBoa+kGWbi5ipqAcqWG0+wil1l
gmE79mQjugaXtVNGyguIlr0pml4vf8Ginyy9RrM1KGx4RUYS5SDpKMQuyNLX0oKb2TGK1+DFa0a4
hav30FXPYwleWoIfj/EhE8bbXCAre+zCVRJaTcinwUPA2GUlbjcKI0voDTVEgORfISpLoglG0MwB
42PeQGA1ze1s/pJHcDUrkBWbvGTIvb7Ee0SZ3Ghp6ci4gtbkoZrj7eVRXkgcz7+MGwGgVWrSNwaO
HFwiXaFxw/sGQPff4ezl18Z2lIAKdo1H41obfP3TDMywtTU1WLvX/Nx88Bl4U8cdVwYPPt/Q0Hdq
YYbTgOa+1HJi+XaSpUOW72lua/rqoxs70s6zLFapxm0aoGj2oMn5LAiCRlu16hkaeSY2zXdN+l5a
nvYW1e+449pAegr5F9iEVtbuz6MPMCRw6oDyBXmXxZMMm9UEkhADLYyx8abphyb9uDybCzkrDDB+
AhXPeWhTZp6fbERNr85lpiZD0LXjoNtWlYrS1ZDipf+Y96ZFNvh360MSzF5x1dycIUWf1sZWFoDT
ci9/y8+lhQZ6vPWxOwG6Q/kXcDGdo9QM4ylAkVoiLlg4xG1CdbFyoeO3xjfxcwOGMRl6JexSwFhn
zv3uhVyKwGU5BUKW7dSctk4lYc+Ykgl3x2ItdV50TYEaEDhMFLxl8qt5msvebKspAMxF3IMJXr+e
QHi7kw0xWcksFk0BvWZi14DIEQ/gD4kupoU6wDEK6ir0pmZbWSsVUFKj2fDyhC2OIZN9wWWHXT7Y
p5zGjkmGOg7lKUhK0tqRvI1T8I5SOnm9RmfvsrEFGCnjlUKVElAQ1g3BjSFe3kdk0xUNxEmwbq1I
bwe71CIwW4FQyJqdyKBVeot1nDlpFDW+kXdGsye1kX1U/YA7n1GG2QTBYWl46MY8y58uf+DPpYrv
YwysaANmam1citL0PTiq0RIYhAAPH3JDLVhnl7wyDD/H/FvjSUTwmowOhzvMjTkyhFoRaFCjoeuA
Lny61wUh3nVlSx5EdaxXEHsLXmF2wYkDDA7aqLlb0uUR+hmajDvzz+/iRggFIjnUI5UG+p3yke70
58u/fuFp4vz3c3sZKF0iSMvh98vQFHhLD3Gws1obTWDVY56xP1fs/TyCzu1xc6HlidKDp5YCtwmp
kkPWbqTnRH+bms0ErKip3k+CJ3W2uKuS2MEjnT1Od038WatrPfwLyP/zL+F2s7nStaiaFHTXRp7S
H/R3vbqSUY6r3xO/Lhyx0ED7avU37ysjwDL883Px3C63A1iyKsx4u6FBb71Utduk23b289DHW/Vz
9CvbXDa3FPvoXGT4VYkVILjrjDJAliZvizkgqYzX95JQYKvDG4vUoT3I5RoF8WI8KTh0kX0xjm+e
4oK0HaP4L+egV2RXJ18puPUfwt3rLG37wQTrODH9yx4urTYdPDKgOgeEApeQ8x2VWlJLlFGccS3Q
Wz8Rk8qnRrdWqGK/hZ+1UyvcONaZFYfTOMyB2ZROI4Wbstr0V+j5t8ODaSUrqezSKoGGDyg5cXXH
+c6tyqzLigQSaHNgmVF+LeKeYGedUe8koVU2rVoGQ5KUu78YxxOb3MocpGYcsUnDpjgkAAlV0yav
S3P7N1bwBI+CGJCsP3rUkGt3Rkfw+iur3RV0xl9GYJVWjCwFPSMXtJhkoY6E9zwkphTS872IJ2a5
m6KrSDJ8OVTuM8MsXEo0dWXglrZo7NDAW+EGp6G/9twaypdCGVa5GMw44uzR7LtfGObiWiv6euUk
W0g9QWiGSiKjMwSDoskFRjSos9qG5hwA9qjspqmAREjalg70H6hTpGL0NHR4dzRG6NDUDQSajdHS
V7KlxdHF27mC7AV/8NkSa0yRjBG1ixl1032SQuSeKD11U1ROnHg2P/8iYkygcFmWAGvcZM6pnE9G
CFo1Y5haf84l0TabSnD+vRX0ERhAKTBeU15kVcsFudbGWAxKY7wr0rS2e6u//+9s8HuI1QsGyRD7
aS5INhm6yBmstbfMhadyYNiQ5WjYEVHh5vl1jdQoTCWfYAUV/D26bduDYVJrF060u+9FFOZSs4VW
VgRq/0xtgC+NqG5LYUS9GkBvTyOC5Y/tCKmIms5uL+jkIarUzIkzSlY6uZaWDjhg8KaBdkToEHNn
IZ7S68LKZRH4zzB0UxxPwdCB8KlPsjS4PPjLpiB9CEATiE553lwhkYuoTS0xaIWeOnIWD49la6q2
RoEEuWxq6UTCqyXICZmoMuQ3zjeESdMIyVoFsST20fWcJLOnyp34N9F0YoXbCromh7gIdmxQUPeq
H/dVudOzXl3JHxaHDfLQ4PzFlRqVonNfTDmbhlSPpADMFmDgHIAdrGY5uUZJSl9ZggvNNojcP7Z4
gu1KBQgnEUwxyFFRwAuQ2RTDUYLYxbiNlFnsjwMlCgTH23loXMWqc7pViCW2NuTpWzzZZ1qPElmm
6rZItDayu0ZD63OpJmhUuDzDy6NigHpVNFC14++m0FjohU4KRTTIpdVe6gzthYpjexf2pbXy5MIG
mE88oEUKIB/uL0BIc0sEkDij6qxUArpRfpxm7aOp5ftYCyIJDSDInhm2pFtJqZbcA9kUO2MgAwch
qvNJb2J1rqcWNsemikEvD6mrSohjH+CJaMXUUqYDMnDoq2HuQWepnJuiSAcGqaykIE7AZn/odHcK
PWjPNuNKTrC0KE8NsZ+fXLzDMEzlxCxZIBe3eUycLMpXCk8LByOOJwA3UO8CnSxPbjyq7KrNoiJq
o33RtZsE7B62NuYAtjxeDsClPBsvtEy6HWvBQHScu0OHJramAe6I4Dp35Ghw9S5WfTI107WpNoLT
kXI8do2Kl33NvNJ7kz7nglKtjOpC5wfKJXgDQK6KWJH4AnKVoXcaMr0SYBK6HZXZ1aSiN19+akyI
IMiSU+/VDgQ/keyOFW74VL9us97rs+EmL8udUETTytJcWC9nH2SeD0zVlJYwymy9xI6uEl/OykOI
UejpaKeQ/KzpUV0DAS/EFmyCEM7AdoA7FrdezKmCsBhpYTPKXTW5FYu1XvFlr/5Y4JbJhCuX1TWw
oDZx6Gd40bOmoB/JYzM0KGaQu2oKj7U1rtxDlgpIZ55xYTajrFtlTScFtPjU02fhGiIPdjnTh0RU
N2VC7LJzK0ocS6k9dNRep6VNrBUC1oVXEgwudKtlYJ6B0eJJ0ou5QE4tYI8AKksBTqUSRic1NKcY
JYA1ixzFx3Cf6J0fSpNuF4lyVKY1oWEWNtw2fPYNXFgZLU4Ui+IcbMa0fxcFETe/Yhj652lApjSD
7Ps4poPsznmxJpy9uK2cuM8dwfpoFhJh7hvoRhDMX8heHdX4mLO1YvLypvLHEn8A102dRIAsY48M
MsjIQ+f9GsXr5Kl+GG/UjzXelIVTBkMKViw8PylIlrhV04SExEPSSIHeHVUlEFpfpSuVuIXT5cwE
t2yGQc4yOtbYnfRf8Agsg3L+Ho0mjrPd5Q15eZL+OMMtlC4ftVHXsVDy2QFCaKuZuV3q5U02rSRk
S/n9mU9cQoCck0J4CVtBj/psne6a3Ndb1VHULxnvlEI8upLkCIlyCyFafzI31YDJI26jUp8O+rOa
K18aET8vu7+4P53MJRuek9NVwt1MyjUMtCm9xsQVw8pWoWBP3lrhppBulDi4bG/pIox3Z5RYdfAy
o+eQM1j0CUlQo0DeMNgNYlUBS8K7/pnLtgmkUnXfrsFgl3ehE4ss1k5czMtZpBMb9zYOvaqGYtJs
bSoIotJoowrvZXoce3lTlWJpt8OT1q1sxYtnzIl5bgPq85pC2LRnkEsLgqumlNhtVCfeyrguLkpI
X6CaAfpMMEqee2mUEwjzCpjRTUd+3KlY/TMouo6yjWoNyDWctWvM4hI9MciFM8SICF7KsHBU6IfQ
rLF7U/YE6TWvYrebXy67t+YdFzVR31VktjCHVVm9tX1WOGYiSXaeZalz2dLigjhxi4uW0aDGSCdY
mrXOy7W71PQaZdvqR4s6VTU7KEatWFzcgU4scgFi5WOejAYsGkOxMcMtHV7aHE1zg3/ZM34hADCH
3sITySDONWWuVTnJQ+gg9S9o4HSkBpAfQ6oOMspBTCdFJq2rWqVdkHuzvY9p2LiXP4G5cnIY//gC
3tWoJh36nMsjLr6Q7ktTLbZTHc8WRn6Adrg7C5vLBrm4+V+DACmiTAHaSh6NrIodkGQhXFYzlLFD
J863obmmIsJN4LcRsDEBbwnOawCuucNqmovCnIakPE7apzIdwjICLZYdaSu+8Kf8P3aYI+guRhWW
R+yIQxSD+ATaWVaUuab8YjmZVDqSZkuOJW/kj6EMupispOX8ReHbKuwB7QxUOZonuCxGpGrV4OGj
PEZPgrBPjqDCTR5E3c+Bn1c2VJrs+jMkfl1vaupMqtuuUj2xuOSjRtWAw0RVhtXFuHxDnNUqVAQD
eo/7m9q2bPa34lv2S2n7MvAh++qdvNTPlyNnKVRVAyAiYLxxk+bPKaWflFEyINeWIWHsshsCOrOs
Kp2cbGTlqorWOtyW7CELgXQ0WtwQTFwQ5WOrDUKkVEdz6h7L5lEtyVWRvRS4xxsCpH3a7u6yg0tL
A8cSNOlQCkZVnxtVqdKq0irj+ig35nA9yrTfZaOxzxoqbS9b+haZ4CcQxXwmIYuKCPCb52eTBG0m
vTFIfWTzFm27XbSNts1uhE551NrhBripnbmPDt0u3eLau23iqyg7ii54247xWus6n4F8B/Tp13Aj
LTVzWphZUh+V8rUUEic0X5LwKgmNTasLflVre8ivQAHw8fIoLC6kU7vcCd2q5hyCFqM+TtPkq7k7
5KYDCpxwesQcS6lj1oJrRS9R5kv3A/pvy5sGQmv92nJaWE1ogMLz9rf+mcTLYgx6EhbViM9IrdFN
jKukmWxp6m1Fixy1XKkTf5ffuamX8HoPGAgUphXoZJxPvRUZnSroVX08GGzlPoEQ2QWi1S+3Gv77
7UOyGfo08mL/n79S5wu4Sgd9UV5oR47miK7kTB6FuLFoKysPIksnooISKSTgAMNhR/D516V0ABhm
wlio/WxDchVCMOR11qbb1ph3YiKgJeEKaKDdmFKPatm2q42VAVqYDQXVM8YAjjamH28yqZoVuTnm
7bEfIcID8Ue7obtYuklwO74cfwsbDNY59hd0IwAkwjc8EzUW5xFNR8fRvO7ATqFkV63YOcW8byaQ
B/67axVbZLCGp1CcUxpKatwiS4xRriAs1x7bzJY3M67Xdr6mN/FzJSOGwXdvQrjSQIgZXFaotWWc
tsg3j1n0JmeDm25N9N9mvZvJhk1qd6iq63CNrplLECGVAKPAfAJgqqGOrHHnIRHSwtK6MT7inTL1
5kEujgIafz1jaNKrIpdLp0WfrtMrLdRtZrJSqvwRL2DgZ9LkEkPJsSLvecTGWajP5TTHR5pB7WrE
S5+TqnnoWVC92kcjpHZT2ucraRvbmc4WMVpumeIye5VFU9V3L9DJDSpBmczMCiU+lrLo1KH0OrXg
Zf2X4clsAE7PUGMIUv68DdW2n2QDNuLYKzQPnTKG5Ye+mr1Fa7XPhTE8M8V+fuKOkprmbFZ6fESo
BESpbZ3easO9UKu3UnF/2a01W9x8lXKf94qmxsdisKMqkF+iz3CAlOvK6C0tBSa+AiQWa4WEbt65
T0MvUlMrJMRF8tz0OiSQr416kx2i1M0OeTdvp+rrsmc8DocthDOT3HmGhipByTUWFdV0D0DVIcNx
RSbN1WnnmBH0q0kHIb3pTpwiGwz4s/qVp+nm8lcsju+J39z5MrRdY2gC/C4Nt2z9dJtfGQJa4S5b
Yb/lxwJglS4wfaD9iC/aD20yV1RGxLQxeoNRKSLG3ZzOa5Mor5jhnKFpVxR4IkZgthtAfDZkLm1L
ETYSuSPuFfpdivK+me3V1vMfFxg2kyfucftoKeejYIWwG8tfsTl786Q6IwH4ulvZvX4euN+WDMiB
AtiEJ1bOQ2tGD0UxE3JMTTXySKUCXyxNKEPPZSAlEnHytHjFY8yvskNjOmgzKofGxYMCJPrK2b/k
M2AQKPyrOJ3wTHq+YNImngpaw+dUrvYa8UxzQDf4bAsrdpb2TqhkodkCrz1Iu7ix7a2a6G1pxkct
rdpNX8rPxqjWKxv0j7Mdw3pqhNvRkryUEoVqcKZJv/TRKX9VaupEErqvCWgGqz5xLi+IxdED8RN7
z4WCJZ/R922qkEmGV5Z4m9JXy6jAn+h0cnDZzM8rLxyTZWRnIDNBliRyh62pRbqZoEn/WA4Qk9pI
ne4kCfiI0FwIJA1ouh3hFkQGKwtxaThlIIotAItxreejNFJJUWjNhCgVt/Hkk9IxPprQQYFwLNfI
/Zfi49QWFx9jH4cpyWELj6nOmOPvamXzWrPABUcUTjKdKCyAahFcxY2d9f+uxPl9EgBVbigqcObo
v+ZwEyaSPTlrZ3JER6u7VqBf2ntPfznbNE9O62ygCVAwCAGxbpxJf9NAx1e0byuBxpY7v8OfWuHO
T1PS4kIfmAt4FHom3rD9ZfqZp9vby4bWvGGTdeKNKDeaIAqYjDh6BH/6phZr21TWHr2Wp/zPhHDb
bBZaWUFVSo5zqtmkv8vV/3LGuagNVb00kxLDhW4up4jvWilbWYNrLnBRqzQdsJQULvTg9KaQT+zI
CkBjaQ+TkcrjCMCZjrT6fCoESYoBrcVU1NB5qkHJWSSmZ7VvdeVdnvPF7YRVz0RGNgWs2rmhQRta
qCcXWOKmutMS8mQpN61yj7MJt3vWgEJXgmzxmJVPLLIvOomyWVZrrYpgMb4VUFVRM7sKsgN1NcOW
HFDeDuXKebAY1icGubEcRTSq6ihZHSXjMUpzr4bIoL5mhOeW+N5nUEMASA4N2QwMdu5W2hRtU7ci
Ocp3OpBvBzGz1cfI0ze9lx7yN+1O9TN7fEjejX0S2bs68fWVmOGhTv98gqyCg5/VM9CtdP4JbS3k
k9zq5JhRf7ybf+WuXh+scD9Xd1qmHqny1KKKdSP8iuLKNv6l0tsP69wAtHEWjRTosaPYvitAZZNO
dMT6yhy/cvo3BxPK5rhrorvQAiT83FMrLmOtCFW2xHXLZiooLphP1p6ul5Y5si/UWEVIcAMlcG5F
CxndE5Raj4B8bC0r2VO0CF9efkvrHJhXtH4BhcWq9OcmgOfpAYMxsbWDN1Et/ehFp0/TtFJOZRHO
HyAaKKKYKLwGqgfuABlNhchdFMIKWtILG+ml36m90wEADlKEmQ6OEq/xWize+k6Ncq6lCpa5qsNo
Tt/wbjOGot1stGdd+tIj6ut9vAuHp8ujueQnZF9BUIt3RlTlueO4A3eaHiYWOSLrElDMjbz5aN7W
uf9XzoEOE+VpJH6sTn0+b6kWmmXZxsnRmCZchTZ49DMosXXU44X4Lp4UOyFQ6Vqrj/Lv9N+LTEfu
h0rZt/wJt12XbVvrkDIlRwWnDlFbCOvmoAfXQP8WOXV0TZ8F6QY0N3s5vIP2rfwB0Z3ab74S/cFQ
tJXg5TtQ//ma7/cr0KDqUKo/HwXBtLIWPWDkSL0pUJ+KO/Nj9vv76G6813d4RdtiYNC9P9w14Nv/
wAPF5emW2XzycQ3IOJ6d/rHPHSXExGu5oMB+VtrhleZqv6ZbQI/t8a4D7u9N2swHyxO8fLSH8Dpy
wP60y7b64+WvWAy6k4/gjhe5BQ+zWCPO5fGx1tFopJh2MztNvpUNP8YbQgayyssmlw5tRmKErQlU
c7gEnI97FSUp6OMhI5/Nyl6HFrrRXw2FW8eWH93mH5eNsUn8Och/jHHplEVGK45SGKN7sk2CXsbS
WtsGF+9SOuDAwIWxoeTTECL1vVBCIfE4MHBjDr4ivfsdhdCHVpV9lda3LC1VrPQqCl8JULiXXVxe
VnhABF4Ur9D4x/mAllXUhC1Uyo7Uwf6Y3pWJWwTJy9zZ42a8bSKf3IiO9VoGwqvwOlruinl2B/kx
xODiAcgT5FQoSp+bN+RemiN0sR31u2lHUjd8SlO7fglvQ7suXj5XrC2uGqxd9rgA+h++PzJuq1SY
QAxwbLppK45345X5i/S2XJq2MD52jaO5j2tN4ouLBIEK2Qi8W4IYgPMQZeeqAIfvsX83tv1j6gDE
RBw0EawM5eLKOLHD3fbQ+VRUQzImR017sma81pluYR1V9V3YDc20sv8sHnHsDv5/XrGRPklldRlB
SwpY69zfKEs9hG5/nK/xYLlaQmUR8CNCDIZBRXSwKDm3lM+dFaYCxq+ECsAU+zV6DJw63hLT03fD
06RsstQun1rjSsYzabhWAF9KU4Ck/o95bqMvoFwXVikc9acPBSxp0coesxwef34/t5GnhhXOGsHv
l69UaltM4KO4MowH3HjQUWnXK+b+n4n7Y4/bs5PJRFM7YBHHolW+ksTYFFW+68zbsNSBbEZXy3Wk
gIxr7bK1Mov8k94gTaKs5zCr+Olxr3uXF/bycfhnlnjaq7IgSdjWGMXBp1743vkq2m127ZPwYrnm
JtrHmZ2JNv0VvhpvqmSLV9QH7Z5cby5/x5qX3KqQh6GahxafEaFPUxTehuGmqddqIix7/LEgkDbj
yUlC9ZIfSiGJsWWypTe70f7V2FJHO3TPxAkPzR0Jai9ZcWpxYzmxx20solqKJlglk2NabnL1bmZs
ae29Ml5p9KZEp/vlIVw+D0/McWOoCc2A9zWYA+zdTgawwqmbuXLro5E6WnXbrGKy2RXg0niyn59s
ZVVvAXwdYTxHJ/foHRKJfXv8RDO/PXnt7l8iz/9JHE/cY7N7Yq1U9AFnxLe16ig7KiSSht+a8/vy
KC7uWidWWKCeWFF6I6JmMyXHfGveUlc9rMI31yywn59YABlKUcQKLPTv0wG5+NV0yL3KSwA+Sn3o
xbggZ76HMPBlv751IS5NFrcdAw6Oa3GM6FA30oAOexX0v60LqBpwCene8toK/dHUjd1nYSP+D2nX
tSM5rmR/aAXIm1dKSl/edFe/CG2qZShHUf7r96ju7nQmS0hi+g7qYQYDZIhkMEhGnDhnZ7wlPttW
O/WIVMTOCtBd7E+bfwkl/bSkQgifB2aXuYsljcwCdiwHoMuikwEF1rY97ixARXzck8QCN68TIJ8S
BdrroJtIohoZBslGX51coKo8HSWERSlGGAhSPKhPpB6edpse4tFb8zAc2Lb/lW/z0/gUH8uTh0wO
95sdP9Xb9nf1lW+LZ9BEht2+C+rb+Ge9laZ2lv0urvj5RwkHlhHpaZyP+CjlrtnoYR1wHw2yIXiR
/do3N9f9a7V6emZNJICZ9LTmOV7SOEhMPwWVNyM/S1L4JcgL0ConubMZa7Hn3JwQW2cd5Uu7wOA6
cIcOu/HrL22TwKGTu+G7caeGUF360oTFwdpqu+iuxrGV3eC6oxO08G3bF5eMO2VbALZzfRo+qGeu
TLpYSEJXbWdEKr4rUG+UO2UPPPze6HxQWDQQ3H5OIUYwvRq78jsefQf7CHyM85CEUA18t2vC8Qx9
jn8avnqvnjIS3SYSRxXbaD523Pm0CSGbz4WlVBSrZACt9MqWP8d/m4nmH96lpOsSBxRpety4zpmZ
wZh68EhKjO3mKzQfSRZ+l70F164P58MSorZlxYBhLPsvN9+7/N6ofxeyVOVnuBsSd+c2hLjdKWpm
guIIDo6omdwppCfgjN9MmzgYQViP7M329fd1b1p9Y57bFII2lHsVy+OwGbvTpu5qPy0BNYvybRtP
uzqaD0rHd+nQPoy0u3O95LYHY32dg9lrnraGxsJYc1/m7k6RVTOksyFEvHHqMo9P+DLviQIAN4XG
roMoXA5Ze8XvQyWYvpaHWrLrV+/g5/MhhLRuGFgyzFhndZs+zjtAMh7MoNiwoJXcFdceF2eGxGo6
GD4iW+0wvCG0TvPRJN42CweSPFxf4FW/BSkS6ukLZaFYDuaUq5NSxPRE0yZoNCjUVX4ma9T5OH0+
xaQ/Vj5m9ezGYUKGx6qUhJ60Zp9mv7Ux2TnuzsOraZz6+zGtSWJ7EMaq/azs/N4YdonmF9Hkt4C4
5XPxPCgOKbt2a0TVBjyOKPKZO8qUMM6asHWMu4WmNGL5k0fB5cJlXBPLxhI+H8g79Hwjn46Kk5gH
qLUBqN6iTU4m2hXqtiEmxD/1+KUcJKux5l6QK0NOB9lBYOvFEkHRjhBPoQ6gcC3bVW5+x5tNSkNP
3er0BRxqvI/RsC/LP6w4Aa4ODuQxwT8FwL3g1By9Jnjh8fQUA/zW9OBTtnF7rmQiZRIzYr5qik3K
u6JF4rM9oN0tmLTEb9VcskXXrADCuNDSgRUEkMnL2y0WEvqMJhJvHP4Tduq7tFS74g5ASP6xsHzB
mTczxatak6OQms/lcaisQ+GOm6aZXudO3VzfnksQEzzPxb6EuAFKnUAnLp9yZipqZjZPOqrCeh7S
Pg3cSTPCfAQXRRaONs+3feJKEEVLRP9s0jJ0EIAAmegISa906DM8XjF/wxhC95s0dIBEq01yr9wB
7+BfH+DqakGC5P+tCbcozeGjo1XAIphD0NrfafQjkt2IZAMSXqXAcrq8U/T01DrzuI1A9hEoBbhm
rWJ876wEXZ2mKUvyr9pEJ+fS64AWeEtwQi1puKLkKPVpIOdPbjads2UzZNslb6qVQwJ1sT9mBE/k
tVnrcYXaKWv0x3IALUEc+Uqr7MZZC1mtpAu2RxllesGrG8BEAsPTPxrvhUXLdejNWtwCGCIbfo7W
vPX0JBhoXvkUbSzXHWR1ByDDDbQSoi8EGC53ADhb9IG1GGKq7ZlvAC1r+KC1Z5uo3v53loRRKaY9
GbxEXQYtVFr80sREN05ZOLXHUmJp1TvOxiR4JNoS2qrTUD9dmrXKkKcHt/Qj+jJEfxMLzwwJl20Q
tzWmSxdDmbrNqgOELMKCSdBQa9gIF+pB/yyR4OwD6z2FzliixOy2kK/fVN+Tfmu7J834lhfb0kE5
zU5IzCefN5KpXH77U7SyQc4BhtMPckfBPcxMsS2GIoQxv8/xwyjrMZH9vuAUjhHxtkc74SlOf1vq
N+lZsvb74DIAFa0D4QvdXlzlLMD3Lne8qS1wWtWggk2M+TDqnqxPcW2/nhsRrsqtVeSVVWcfewh4
L4oOoMy8d7vf1zfQWixHS+ACLkQC4lM5zJzaIbU1mp4a74bS90aXKY+u7RskEEFOhXq5bZnCOCbL
5ZA4xmQhd2U301aNFYLoQLTioEAn5/po1l6quA39sSbcihLqdJFLgcDJkmGgoIUCwcOUxGijyVsP
evd6HxYqbZ+rjD/MDpRxsK+H264rLZDPFjwYyuHFpXMuCYirHvPns0RmAnduKicZFuxTGiv+YKrm
hjaqTMd2dS2RsAJ1CwBdSCpd+mXD2dT2NgNg0xh9hEL5Yq6dXWjP+8eCsLP6rhzbtoMFYJafKggo
KGNEUn0gNkRWTZPUunlo/6VCxJJ9AFecgaq/8UFhKBjV2kRbSvM4uWzwwvT0yHl933Wqr7VLr1AS
76470co0XtgTIr3jFiNjDPbgRwRaOmhHupnYX5zHF1aEMJ8kOR4oGqzU3o053uTd7zy96WzJi3R1
LIiyaKkExSTgYpcuAfIKg6pgHz2BOXuXQ2sXDWT/ksHyP+sDXjLL0UFzh/7UCxvX534tIeiBquuf
HxMmvwPwzaYmziWeddmmjNM9V5L4nrdVOGUpaOdoWW0qp/pNe0pPmc2AOzPiL1NjzHs+drJW7Q9g
iXBW4XucRWfDWajeLgf3P3ZspWaR4zSOvfxY2uygxt9rGn1JU7rxEpvYNRLwBlo3Z5JB7QsZF+Lm
m4rqW4fSY24Ob2pm/7g+SSshFe/yRacaeHdQUQqLasReW+QG5khRgnQOrSPrn5G5SmSpOJkdIZhm
EavBxojLVVJXB2h67dS5Jyyx9lqlHZus2l4f1sqJdz4s8cWu5nZhDR0QR9D5Bcyuj4IoOjAuebzI
rAgLyh3o300JFrQganT/lTqvkSEJIOsmTCgmojFuwbtebIj/0TKrjcYG86aDYWgYD0OQG1+N/uFv
puuPlWX1zm4hLHES2uewkjpkhArmyaOhNEqtHFxYE7wpF34svGVFI9w0s24G+oy5bkey0XL8iY4y
eNfisJ822ZkVwaGBk3FLU1eWS8jBcQffBE1sNN9zNSMWBHFbGW/jumP/GZXg2IbDM+QDUhTlrfaY
2fULzb/V+b1qc6C4ZZzCVwcHDjzhVC60BpSnC4QqM3RQ/UGqO8+J+rWr7ihIq6XpqNWIb6F9fmmQ
RGumMJdIFjlIDWFsQ+3jnORvQ/Zy3fHMZYt8Wi702OEGDH0eoDUuPa833bEC1xKyuG2chlnhsCB2
k8qfGFXI1JfZc1eqFjE7mocsY3QDefSvo8EH4oGrm2g1hwa9jcU1W/YbLCMxgWiH4c9pX/jYO54P
He7vVs470mrla5JMNHCKLAIPqOYSnhhxjPZOEGl5czq9el0d+b0WJ3fzEGtBVaHrtGa5S0rWNyGS
ImCXHe3xpCWgjDDV0gm1eFBIaTY2qBoMY3N9ctan/8/cCNOfuIzOdRZnpxpMRnXSB0osebqtRhc0
jgHchE68T9R5iDpuh7QsstnWgxafjGmXqz2xZLeutbQmzpc/dpaRnsUXu8udrFJhxz4UXgj6KcXy
IxN35UP6U9kblWTiViPNmTkhaFZzhkqEA6dK7kkn4dGSTZngsKCpbvVIw29XQIyad81hfru+6jID
wqrbfdvY1YS5irMIRDkvzeD4MQRKstf/zo4QuMrcMOqWwU6UH9pm6wIRzG9UXbLBJaPxhIjVVZ2q
FQamK3rpbt379HmU9M2shsQ/ay3cGP/HUSBkwID0RBlWSwlX0Se7S34MbejJJmw10p9ZEq6TwC4Y
+lzAkpZv0EbagcYoJmi3VGXd1Ov7/p/dItI867ExoXQOQ9A9csaU9MkNNg+5vvyro0Epw/pgt4I6
zOWWNPnQYfWX5W8ePQCsFLvDrnSJ827LKCtWx7M81/EP8hziHYYrcVmVYwngh7rF9ZcYY0GYDEe2
Oh4HDLRLzh+y5ktMOAsxOdgMlNRi2ckdAgONfyV3SOEkBM1/zJZcl1Z9DslPZK3BLY0HxqUtj0G/
rqqQFOJFmKXh2G+AwKsKNNaGtQzjtBrLzmwtG+xsXEjHD5nSwRYUZ4FMSyQngOznhXCmz30RmQMg
zF2HrBCnphN0cSQJAqsOcDYGIaRBcaRoHBVjKMfb1nq3qkOdJpK7+Or6g3AEGip4ngJefjlPMUoM
eLUiMYSMezKj5TDXSJMnpFJPQy5Z/9XzTIfokW0CGAwNIGFR4rpTuhnXlpOOYkk49fOtMzB1G/NS
C+KpS300p92Y7mQGUzfWZHS1WhK916Z0KdmiYRhwH7DfXg4XSrwLaUGFKZ1/ZfHz+Bc9otCr+vP7
wulgu0ld0gZwaxa3QUlt4pQ/mCHxi7XeLyiAYLUMJPbRlywsmsHA1ZIYqAjWwzFXGfORrT617f3Y
QVJWZ1DbSUEYDAQLFpQWD1nnbgarJaN176QyPZa1GcVNEa1XH/JzqjCjUD+zozHBt2iQzgmQE2J+
led3PZc9hVcNLSQrgOyDsFjkpeKVF+kuCORP/ay/z1HphUaqdEGKfRdej/HLIomXaxCVGzqoY6DI
INZ106odk9rp0HBW0Ze+7k71dFeq+2TWfc6/VmhlnAvJNlwLjZhBEP9ChwsRUphFa+zo2PARL0ka
b4pdA3nCJPOnWIeqckwiGf3B2vXi3JzgpknRVnqjacivpc5e84rnvC4AMtAYadR0/xez+WdoIiID
EjFgBOgxNLd6Rbs+SYaGlN5MxkdDfzCSOVBl/QdrgFqQj+BxhOoXqGlEnyxblmZzivbMctxYGj1W
YEvKH10I9rkeJPyyIDna6R1LB8nlYO1UcNDuaoFp2FpYAi6jS6npdm+bSGwkLI1/Ix8PYeeh0v4i
hp1bEa4gaubNON0wOqvPdrWBJ062mdt6c33Z1lzk3IpwbStyb1K7HFYcffqmc4JL3AG0ZH5qymAu
axsb3TggvsL9A2k+4SzlcI7EVPFcjpAu2IFx8gcalVU/Tca/qAGA3wrPNvR34mIj6vqNzC36aHkj
2LMLTs2ZJkHOmUzoZ9UL/lgRkQD6BLEww0TCRjHeTbzJQQsj8bPVlCiQJyAuAd7FBYfQpaO1JZof
jRaVKYuFHtD+7aZ6UZVbFhNoznntezfup1/ohremr1lc+vnsF9Ve5/fXXWTt7uCiJxK9pmiZBUr3
8iuMWelah9VoAqb7dIg3SbVn6W1vTxsjkbXnrrnjIoQBYSgD+BRx6RSnadq6AaKjj4ptz/23Io/9
FNqJ14e0FofPzIhrl2huUTvqgqt46SixB+L+Ut+i7I7KmnzWzphzQ8ImHnvDYn2H04z+bt5gio7k
cVZCOwpk7QVr2wtlZkQlW0Vl4KOR5Owm7IJVHlchxPq75gkEcv8e9uKd/7pQQ2mAMcgjC79eAOMy
qyfoWNAG9RrrrYl219dmbSAg77OQdsdlFU2/l+5WKAVY1pYO7XJsHm1mPSZVu7OU97+wgkoDWuYs
ywTf5qWVKcGvtiAAOhVtBupUYg5PztRL3Gy1xoKaL9BWoEkGlalw3ncDVfmYA1wzNiFD0cJgXWB5
zxScyUUJVZ1p5xVbO9mC5YSUxkFRnc31Ya7tJ8+1bfwZQCCInBNUbTK9nzCZTpN1aBL3NjWwWQEt
yobESpz86/QP0q7oRv/o4UdXmzCrc6dERe3hKdOOzO9bED2yYbckTqxact34PDBYwsEFp3R1SGkt
XnTm7nPnOTFr0HaFB2AKhhnQzKhpE0LVAqmz7fVJ/OyRl7YEj5y51vE6g63i1c7JjGXUJRbWR4Pr
9dJ+Do5UIdAXrlKX3MLzjA5Ae2aake3KquCkt1OPuA51/0t7wnaeQZRu8b4DLkRBh4v32yh/Y4dJ
GU/WJw7JcZBR4TnoCO7fNiyuenPC61ypvwO7el/y/FaJcxl/0grG5kMYG58NeCbqdMsRduYNUekW
bhljPFpeEj1OfKdQiY23CYszXONbYnvZLudoLeHfu3rf1k543UXWFhBda/98gDBSpdAHe57xIMy8
F826ocqNEQ4yqN7KhRfDxKsI9V/0FEMS4XKYaslNheNRfcrTsG1qghJoMmRBzApEFrQAmYnfWyUx
WWjJsLdrS3lmWrzzQsUJUtNLL1mJXrx8C/CGJku2rLx3UdbWcWtbSHuhjyLsAijmFWo9tpjETgmt
Zue+1eiDR6UDxCBBMv0cp4BZvQ/ebgMr2lGQjUHOo9C/XF/LFVT/5XcIu8PO64E1HN9BX9+5bx+a
wDr9iN6STf3qHdhGOdj3xZPzHAcSu0t0vHyQXtoV3vuMTdpklXAiiH+XYWn6C86jXiRO9YPahug5
K2V5zpVcDWwiHwTSi4UUVhVsql5RDRFEEk5x2aIL3/Q5dJpHGi5YODs6dD0jRndKZslDeKU/4dLu
4m9nO9ZuWohfaJjjiigVuevtbRKY9+wFaEzc9tpH5hI7Jgklw5fph2SeFz/6NM+gkkQ+zAZDi9j3
UqcUTBwKoq2pWERtfnpdEibJuNW9cdMl1U3Wlvc5BIG0HgPPv1nlJLsWLvHo0xdA0xKX+wXbK1KN
NHUfsSxRkT+ahlu1QfuXx3/gjvWFceWG9+abZMSrnoVkLGCIEAmF9unlbHdzwWaPzqAHUKsASPdD
qgwQa6jdR+vFzXyufmnGvQVOV0JVyWyvRUb4lr3wIOAcENlwGoehqN3pKGHewZfLO6MMc0mRY3U2
z0wIvuTgHhNFjobonwRuQUnZgH/KJkra+UwGFvz86oPfntkS7gKFPRvx5JhIbnfuz9YzCUQpHq+v
1rIYn5wDklcGECdYLzFXP5VNj2QXnAMyocRolRDFp6oHr5r2nio3rtKRSnayrEV3AytkQ8IN5Ehi
xtaw50lNZhu3KQvb3/4GjidN7yTxbXWZzows//9sy2dNVYNZ38GDufCqMPPsOOw9lcx8EZF22oQ0
rEgkNle9D50iH7wYSLoJ53KTuTg/Cis7jfprqSbEpa/O+K0CCPH6mq2NDQTNeGJBaGZhc7gcWwri
uFpvsMFGjCQAbrI/TZHVB+bcp74+0F9ge9AkNldj91KYBg/acvf4dAeOkn4qPJzJg31kX8bp3oau
T5PGvlF6/pgfXPZQOJK9tjahJjCAINWHm8A7LwdKy6zvDRfbOQEdk+JHGVLQyj0E7SQHxOqEntkR
nGWm9mjlNuz0Y/NDrZ44TbbeF5BXbiYl8sj11TNXdhxIdoG2XNLBuIBcDorNdUWVNqUn54sGegUZ
b/jiZOKGPv95wTmMWtfHcijoic3fhjgiNRjwa+WpUw56m/jT+H59NGub+dycsEQ1bk8Av5ZoJxss
Ug0PLqjapCSfa0Hq3IiwPtxrE5Y3CzCw98BTdR8NeaCND9YYeG5IY0C+pED6Ja16bRqFvVwq7Tg2
UNw9xdW2bHZZ/ApSXdIjx6w0XyCiqFlfs9l8uD6Zq/5+5hrCyVmD2nIs2pwi8QE+Lu0RHTlE0+5m
5HKuG1q9ESFx4zgmpE3xVBeyyh3XadTOUIdK1W1jg3eszUk8eBAf6ZK7SUm3qWWH4wBRcbrv1Wij
FXNYPVmgCpvV6qhGnWQHrrkRKCEh8LQ0WKGWe7kpRi1vLcVq6GlSbxzzBU9EafvA2uR+pBRRSoOi
pzhkCFSZ6Zhb9IScBNH63wvTdcxtomuy2V1zV5TSkACDmg3eFsIOV/XSU9hs01MFCsdkH/fasS3j
Y770fZcHY6bPfSMBBK8FFdQHkJtAAhd018IroneMSeWGSU+NMZIMb1IpAG0Fg7/Q3y5XBYDQEI6F
wNI0XjSkDEVBN75Dt72fKTdLl+gQDMW3+ajV6K4yUJrAi1QN+bDp7H9dHod93Bs+1AGWpr9LF2GJ
MtbF8iiknVtuklp5Kb3o3yc2L40IO9BMoJsGfjy8CqNyYzSUNM7oy/lf19z9bCwfh+3Z7STmzGtd
Aw+hnOv7eHxAbnIn98NVKwBZLoTk6GgR73Z17Q3ugvg5ZTMaNUoNAFxWat8Vr5PRO60dOkgloVkW
JMlLo93l2tReh8Kni5tPreT+kHtbyMBCaw+0wwRRaNvxWIVAQHJ3PYqt7mgwrYPGE+5oqYLVOLVQ
olKX60GznxTnyND80WG52F8NbxFvAB2lCsYg/XJ4BparKZfhAXS/ywxnBw4tK8PjJjU2RTVBj0B2
3VpdujOLwn5W0TabVBbuyIxOe4NtuwmSLZbkerW6ag4eGGg2h+iGyNJhNcyI2h7+Qe2v6J3hGyva
a8Mrq3H4NJK6zmqAWipLBjLULsLi5RS2SQ5lcNdDSscZ2vu40JW7qmBdeN0jVkfkAjqPZyecUUwJ
Q1beAUoLd6sOWcal/gF53duOg0Pnup3V5TmzIziEyh2aTi6a6PXwTSWSs3DVrdFEstCQ4pgSYXS9
FXcVS1zktXV0Weqz346QHVfuq0Jy3TDWDipw/UIqHMIPCyPO5aKo2LUzdNoR0vngvrUKtYIpGj0f
2JnkEC3NqtkcI20Qz6eMZboPYo2EmGZnH+teCZF7twM1L8wdG7WXRNEgglTq+ab2snyvTQZ65aN6
DniT8S9pO1ob8FSoxE2RIa3m/LEvmoE4tEMqJtHruz7Dd8Rjp0GwpE53Yz6kfmUDcqdW9hQC/UO3
fVUkxxi/TIwM4CgoHsnE3peIId76Fu0oPLtBkYd70eWEgOSZuZU109Oo0KepNZ+QyrAfcmrkAavj
5C1RGkuy2qvnKhDOgGngcQXpIuHIaWK7tlNjxL1kIg1UUonpe1+0Z+cLfVd/Fr80J8gaHwi66x68
PtJ/rIpFybTQqGpksFoHlccPo/MWN++KEe8H6+W6pbWdD5J3Dy2VKKKAUOFyTqmFfm9eYU5NBsBh
o9LnJmKySVy7rqNs/EEFAGII8f6IHFejdcpE0RCl78b2C/WaexXwJG/cMm9XlANRc0a69Pn62FZq
bjjXzuwKi5fiV5Xew70rqZSaDCp9mbWU3dVWpB6LMS4f4jLO0PYyTMHgWso+0rWvZawZwTgV9R6Q
gUSyrqvv9LMvEnntXKDgmIL2MGgokfrk/Ii1jf6z/66SrgpcLrG2FqpQf4PuJmrAeKMLw1c419ou
gbE4Q8tes88LNP8WEFKXddevGwLiB0kAlCLEmlWamBP1EHVPkNpRUX3Q2pY432Xaz6ubAphF0H1A
/gpykJeuyicO9s8GccghP0Ao5x/yrcRfVjfDmQXh4Ji6putLALNQ3TOgQfPQ7sBisjPCXwmZAiVw
wR/0X1oUYnxuOTTrhx4kys7PJkSSLze7N6Vsd1qyA3QaqcvJvbH6ihjQB3By0pcy5Z+1Q3lBgv7/
rC5zcnbZzePOmsZlVkFeEYBOdU+36XMi85CPtPKn2H1mZjmzz8xMCiuijMPMiChKLCgvQvtqm5L4
G1L8ZMNPaNhKgy/IA4YoAwRsH9/14cv7HMqgfmvjRdINBWlcaNC2IYy3N3oQlugRTlU2+xlYcxqw
idfsdTLDgtt4mVWSXbh2G8EVGEkyMMHj1SncrZAmTE2tyHK0IUMRw1PTX2iwvC2oLE22asfCPQHY
brTHi6fj1ABGAIAJ7PCHsT6Y7h70qtfddcXEQiuMWbOXdICYZXT4nOesGqCPGVpf8mMiY9xd2eEa
bvAWFG3RFI/T6NJJUPLq6rQa8yXvYQI1sGM9NCJ9Pfr3S3JhR1gSbvZOaXt9firq38BYgw5BikZf
CYmAk6AnHgNBJ7AomBunlLqKPeWnOnegoX6ztK1y9V2KsF5dEttbwM2odttik3sSe4qad3Z+GrSt
xW+GLAQQ5y9W/cyEEHdjN3fHJoMJIFd4eYAJcOBfN7FWtV8wXoDF6At9lNhkgRxvq+QdMDjR1jpG
m2yD45q0/rT79SLL/6zdCi5sCVEeafTeSDhsZdmLMxyMAazgAIl6RkXUJCjtANTVTRUO+aOR/5Sl
MIxVxzgbqRDx07grFbaMVEmI99PNyXSMb/uT+jJvkKL18+MPbdcG47EN000XdE+Zn+9YUL10W2ge
H6eNuWtCFBLShbj1CUxz0ki9clm7mB4hQJZ2UxvFMj2vWqCGI5n3Oqw5vk0aPwq+VPcqaF5ePZKE
131g1ZPPJkbY/BDdmbMa97NTPkTbxgoHVd+68+a6kdUIc2ZE2PljB/1qu4YRq37G9bpQHtXxi+ZP
nsShP9BUwnl3MYvLh5ydd2PqVqa1jEYLOsJuu4O2cfe2b+D9UPmJn+21Hb2tN3PgHO2A+drtN35o
9gkY+bZGAOr0QA3MDSjc/O4J2l/6Jn/QoE2b7CZiY+YNQoN0I+fEXNZW/Oql1LiknnE+ilnE2osm
pi9AVuiIN7tpDq7P/hpqBVA+HLpIM1qgABa2XhKpnZMrEFOo0dBvkLnYRBSdx+0rz8OYkTonjl3c
FY7k3Frbc+dmhT2n2wrPrRTDcjJn045odqGjftLs7rvdJzLF0pULBsYINe0le78Qul+uvA03jg0L
Y6S6vc/4Flk2rYw3+c6zNtyRXFnX/BlvUyT1cMOAWIQQm800iqx66UvlTeNnanlEbjvk1UOqjuCx
/vcZqaVf4R9jwuoVOZQboh6wbSOZbi2H38Tdm+30Qdowomp0M5gyMbHVhfOgW4WuW3ikK8QEN0bO
ry7RdJVxQPummoF02Ua/UtmYGsnQG7K77qDr9pCQtSBWAUC/sGu9DFRkXo92pVjbf9tnGe5rYy17
DS/eJm4ypDBQTEGdFokkIQap6RjrfOlIqrVXta43PdI2evqks6+JuR+6fawnJEfrr0Pfmbkrmi/X
x7gWZ8/NC2OcynSa86iGhkJkA7ZbIXsVzU8xax6v21lel5+HiQr4knZGtkfYdDW4j2Iga9H6ZbyZ
qnU0snbXFE+6+51p93lWhH0ro5lYH9ofk8LWi4EWBgAEqCn0S/AAFGvvZguMX2EzydjWth1KEf+M
TfDL2CiUWSuwhFPWbFvbC+qpf2jdOvENmxEFGgPX53ItLp/bE1xmTpUITWGLX4LJKDUfO/fXdQOy
mROcQh06T4sWA/Wz1SV+XT2ZliQIy/xhiZtnJyLL0KLRM/hd2UGeLAcdbIdTTr0H8Z5Bc+gq/TaA
8bo+rNV10tBigq2sQi1UWKcJ2U1FNwBCru9H3GJinw47apC2/n7dzur0IUGIdDBeRp9YDCOm0mhe
IGwZd35MUU/9SItuxlFG2bnqBwbeEwuJ29KTfDmHFsstt2wXuNr4Ync7xXr6i3GAXkI1XWguQHb7
8vfTpKuQEgPeaADVVGEBuQJcqdrLaAfWCtzojPpjZ/GVM1+I1Ikq9oDahqLBVLQpKJgm0bz/G2m4
7eDogM0w088b9w3dVS0p+b1FgerWx1OBxYzRHXt93GtxX0cwRlZZX1DXwrgNZWQTHZYKGXKF1h7p
/JkSVyYEtG4Ft08ImIGGT9QBUqAprFgzRg1kMK9/tHgSmsO9SSV3z1VnBLXc/5sRgkUR20MLWiUU
jsCYCIFjOqIfKJfhFpcpOQvvePx7GAXi+kdbPP79cgnNRtfgjK32ZDYFSZ6GbKu2JolN0ISkLNCK
TrKVhVGJ9sTMaTSaGW0trj2N9p47YBaOSjKrkt4WmRHhOgVgRxpNKQalD17YmT4FoiRSX647m/jY
/TQU/XLqdAXaDkMDK+oD/w5dr+1j9KvZ/cxuGeKG5KQSfG6xhR46JJ+A6YU8oNiBXwyeAXI+VXuq
msY6eVGkPUaVpf5I8KQPgCmxJJXEdXvAVSzt5Z4hJmnNzHABB4K93tlO1nGsNKLoJZBazk4yi8I7
9f9G9seSMIuDp1bNgGP4Ka5CO98zD9fC8iYLTPbG8ztc3YZBl/igcIT9xyQubQtYGP8hFtJNVOrG
ypi0p7qch73a1KiTNWW58QC2DdtOnR+trMknUpjmuItH09hLxrz4n7DpUETRoZeAXkZ0Ei3+exY3
0c6QtUsJ/Kl4zX4xTsZn63b4WkCCoL0tR8loVzbDhTEhjih93toVrD3xtD4WahPmLfWnqQ0lg5LZ
Ee4ehedUtVHBztDbgZXEdx1zwW00Hxi04VrNpx3UsCCGQOy8vKsHb+9SelATuqWxHmhTv73+PauL
fDbHwlmANnvwGg0Whh3Pz7F50Kr5JqXMnzTjmOZAxZdqqGRcMgur++bMqhBOofhXQqsdVoe827R2
vImiNKClvmn7SWJKMt8ivGVUqsxzBjhRCx6YwZy/Ovx2Nh1ZIknMs/1nt/wZ0kcy4MxZewi1AY6C
IanF78L52jf5odNcMmtVmFY6YbmyS3BkqPa8qRSToDPBt6lMk0uymh+x+OwjLF71VdzDuRSk+tPB
OiCXeWtm9tFq+8Bi3T7PQYxvyOZ4LcZj8yw0biBSQ0VhWYQzuzGjpuKkCkLF29iiIEZ6MvuHfls+
1GhkIP3bdacVMyv/N9l/7AmblWXgIEVmFYuauLsaQrZ1aoRV0ftjjVYnE8kjlJMKMMmNYIbmXrqR
2F91KhBhOEu/H0CSQjT2PGq1rHe1p7IDbmDKboYpA+Ssv51RVOm9YWtNyGVN9pHPgPihfJ9BmTbd
2cpMOkOCPFpd87NvEV6ezai1I/gAtScj3wwqehpAfxY4U4hS74y8Kf2bIw+8b5hdoOaRILlcanDr
shx98trTNL6Bc3uYNxoUm2RC9x8tT59i/5kZYVTo6eXl4FT6U5lD6wCYMbA11g2w8qaaQcmoq9H6
6WcD9wjnWeQXFjBevK2H0HArL+DuTA86H6Nt0ilj2OvTW+qM7OhAs+QAIScznHVAPxxazQF6f/rb
uKiz/XUnEV4vHz4KSkPkxFTIL2liPXqIPdzmzVh/ohG7a5vqKe5cWaP8mh+iDg2C6KXwAqHgy8VI
3azr0f+BWbKnaZcasbN3uYaW/Aj6l9eHsxrg8IzBLQeyl6igCidFNUwm8uS1/uRQ4xvN7I2dbwf9
VjfAoAitlVQPcvV7wlI/pzy0RuRUy8oLr3+E8MLFMw04GlCj4HmLP2y/y/E6Yz1HqcP5M/pq8VLL
faQEg8j4XdtxEOuP1419uvNDYgGdtrgB4a1uAVhwaUxJlcnUlJ4/97R+Upj+kI7QtK7bjtTqvFfm
Gn6vDqrkQBabAZcxIqgsTABLShU9sZdmY7BFz4Ux8mc+Txu37bd1fmroAzaawudNO31tUGZTn+M2
7LV+O/D9DFkvqw2uD17Usfr4DJQ/wS+Cp5UGROPlZ1AOeuvJ9fjznL7Md6XhA/6U91unIxGaxsNp
GyuhUwLcVi39VMfU3hRa2D3Udfi/pF1nb+tIsv1FBJjD12ZUsCTadPxCXPvazDnz179D7wIrtfRE
zC48uJgZA7fYqbq66tQ5obRtJ2ixkmofcnYkENTB/QJs3EY37riUdMyxeVrLfdAl9399Ly+ATxBd
KIgZKb8UKpXQJJXfeOVG+cy+I7PXK6j/zY5vtDv2VJsC7qPGqa3WGpxuDwmup2HXGvORPUxOvLJP
uSunvMhznH0N5b6YQkwYNcLs8XZnIketd2ZAGB3xOi5Gn3x9T0ZMfgJj5Zlw43zw4OsFAwgIqKDk
uvz+7B7OurkKtJxtPS4yRrnQO/51kdPmCnhM+M77W+TaI0BkAirHSG2AhhabltoiVTMNfttip8Z9
6Sh57eXJu1aXdhK20IEK9kXCGTMHMQN5+GmZ7059HdI1cOp16LF8hLiAx5Axxw91SmO/5XumlBsv
gXZHIddAqMZu4EqFEYu8PrVGwQSk0nrTr4aly497W5mFG24CuTCQlAArAOpVlZpzP8ojVs2j1hPj
Vx9iuUPxHQf8Rshy0iksUcpjmYSb8aWpN0P5UKaBU4et3giGFLxFHJhEeXElIqBhfMtZEDhkvUXk
RdDZplDXAjPwUldlQusJDdjOhH1R60xgj4hGx5gUmmSM3U802nJ8qtiRgBLETAR+JbmwzPvFBY5v
QL8U8v4g+MMf1DfIQ17nPu4nLygqVC80ICXVgV/DUFxHgosZCV1ZizaSoFwJJdThBGbhvvPQAt4E
epaYifoSCQelstLB8wsDfZ9d93dlzRdncjm4RYRpwbKDvhDOkVrzXgNAlI1D6UmdHZT1psM06uII
ilRpp00EEQHqluPozKuvmeszB/ADyB9UPMeRUwMu7PKEM+BH5pWKV58MxrE2n5GJjmXC6bq8W3El
1xcAZYk6WCkvtRJXw9Jkl/t6kxsj+c6Jaswo6oo6NA90i4PMXOv0KNT2ZmSrhgzBOc6MjHCbWewu
sObTWrvhb4vyxcxTX7VERGcerpCETpLgB546fdJHI/6rbvNNDm1HyD0QYcc5qZUahf4NmBXwGwY6
QlBbli3G5i3F5skE0cfEKu10pSHkyt9Tn0U9SOZUYJuly+5p0EEQrCtmTkoAu9YUuegOfchxXS4/
tfE4sMQVRfxrp3iBijsGnRteQL5e/9TEJ83eJyxZ2e2/rOhXc45MP5LFwDsC43M55xrLDJmUS+rT
bA2Yc8GRnNmJdG4bHyYjM1CK1RfVQWOLebXvn7RlPJTpRZABMQgwP2BWpEznfNXyY9RrT2HhqfxD
Bb3AuH6PyocUFdL7pm4sIVK8aPDkcXcuaa/LUQ5CL4d1jPbEaCJFpQNwHqAhq0TcgnyMwa5JBi5f
To3s3BytpDFz4YytXDFPCgqgVfyZNf946pbqNXQ0QDwm4KFGTZ1UjQJXA+7nCW1JBKkhammBGUBH
AKFzwVrT3PVCLahq0LguakzIlFMHQGSCJkYCBNYAI/YFEHW9869is5vWRHNvGvoVwsMpx85Yfn/m
AFJx6ou8FSKPVytAKszMK5E/q5wqWrlFr/cD5gwocRDTsBrcLXWBdch9SgoTxZ7ylMqAoYipWfgt
qRg9LUjE8iaYfu7vwOtHL3of5IXYhwOIWbpaMmT6ijJOgthroXnePXyK20n/YUh8zHS0RNoJ9Cvf
WaO1S/yE5lrBhoZrw7nAPBga0RcDOl44msupVcWWbUchjT35udJnA4KdTmPp3evKKK8erZQZ6gob
uCqu4zCLvQy4WAno2MmsSKh/zoTf1GZgiyQ8dEYNgGwKBNH7c6kHxto9wi/78fL4XY6VOh0pAhal
ifAR5VvgMASCQXpPOrjuGYKwojGapxkaweBXJ6WtEjhXdFkdWZKvLPmt3Xw+5dR1JscZF8gsplwh
E3cUFF2EdGu5S+qn+5N+FaRizhftFGTLFURjtDNoxEmW86SNPQmJQTUPIfkssjxROHfYQH34vrHf
tyE9uefWqFFVXReBXKWJveZPYqZ6b2kE20lXTV7ndcUCGIJ0VmlyZDRm4/MRwHNbBsQ9sos9hCYB
B2tJ8y6TbsOS2obGpd3pPzWJHcaIdUjVG6PRGsxGXVkLGqz4u/+VheePRQcf7jrqs8M47uuEF2Ov
twSj321mEjgK6dwZItU8gNqTzm5bo9xUdmwF7mNnDZZMig1rCSnu3j+ZkW/HkTxFBnNa00e+uX64
neAdFBFAW+pojkOL2yJaPq3TAAVy2m422opzZMQZsUAy9vH+Et46HuhdkVkQ36IXS6Ts8WqiZUxf
JejEkzf5nOqFv5EZZc+sJfquA3jszHNLlDeouwqPuhGW2IkIVlBZVWf5yi6tbNFgkFt4Y4vN/zY2
6uiHtVYKTF5ibB0UdcJTNx76aCTtCn6MLvtjO6EXZbl8QcOMqiStoRtlSc6BXiH2eMWou12WegGC
0XmDHhUiAIbfiYhH513POIOdPHHgAvlu1nz69TriG6CpsjDuII6iIY7sPIQSx0SJJ09OrRz9aOdX
Dzz3eX9Gbw4VIjS/jSpAa2hU7DTyI17ebJJ4o6UdhffKzH7KU2zwm8RUbAChTMiRFKRaSUWvmL1K
QAxoYQugiZB47b6zRbdwG6OzNHPedhZrlVvFgOc58iuDvXbZCBBxCpc8HfK7NNY9TYMhTfgx8ULG
8h/EQ5M4k48UA7eC0qDVkZf9g8gDp0+WQRp71TLNRnj3lgGbevO+cd8UUhEE+hBDscAtTB7t037/
an+fvr/9t+GYHJmS9Gvc1zeGitwyRACQvwZh02/P5lmslUHGHgRaVe75H7nF/OFMKGobK1vnOsxC
fReNuID3CKAnoMPuqeQqv6/H3Ju24kv3ER6DD+ArbMlhHqe/rTk8+a9wrA8JS4rSiNfO6OJdLm8q
WF/4mdAwBkJjOoFeD0KbVaGQe6Ux7lEV2AU2ANJQdsFNnz6sAS5/c7f3zFFulZsgp5RIMsxtMidz
R6hZ6+xGO9Q7eQM1TEcwqmfp0FiQqbBbO3rKnzXPN1mne1Vioh6Y9/R5dQHWpoBywKwWxUypLd8E
AHxpyXplhxYA6QZvFJZ/WBM5vbneZzNOed+y7KM6KpTcY5iWzKorpA/SdBQ7XaufhUEHefX9DXYd
bV6uMHWpl0yvjOBBzT3WP/B9agjVLhL/ISXyclTR4Y2ufwnFRWRDqXWN5GASlJoNvQacPdxruZbm
ujEIkCYgbIOkKR7BAjWIPtdAJ8lzoScpf8f2xOR25K9Bjm4cdkT9qGaCnwFxIk3ZOkqZNopyEXtH
wRDNR540Kw+q67Qk3hbnFqhbAmnJnPFLWOCCR/Q9ETU+cekDO9mF9FflrcITg524l/5oEGlCDff+
PriROjm3fnVZoCKV8fwE6+JHUOnDS/ItWfMu/RyM4IEIzhSb4iYqN+WzQOQ1Oesb1zBmlQcdFzYJ
IGRUplzMc6ET6gpPnowMeOw4tSuvQdSWg3PuWxBiIBcPI6DIlCA+Qp3jZh6iRi6CwgsmhiTSQUVG
dGUK6bNLm6DObt75ShtkMJHvhx/mC8N5qV74P9k2fIrwVpK2iU/mn/SQnQaPXclHXiX6/2Uc/X6Y
SYyRzjD09VAX6hTDuCfsytdQD5/kfWoyJxyGkKzdDPSJo60tp+Xs6kuKsSrHxRroAYyx3ach0hr9
y/0JpaP6xQhiXw4aWMg3XUEkwSA1V53IFnC9qmxVz0mmjzNapNZIrK9e9rShZX+ejaYa2iwrq7nw
BOJPerArntMdty0PqrN2xa2aoiZOntlS5UHM5DE7/6HcpMfADvbhY0zWyA9vrdD55C2Tez4mLYHb
lWFIkfBi9/9W6D9J7PsLdHPTobQjogqMAAiiLpdGOJkREp/jCm/YiqDKJP1n+ao9g1L3WTlJMclW
iiZXryEsFJKdELxDIhKJO5FaqBo3TbmEJJ5w5FMyPDauekSkuRN+ouOaU7qx+y5sUSvVgt4+CJm0
8pJdtG2J71RW97pGsLj8JZRXujBCrVIoqyN4/mEk3KQnwWGP/H5ty90cB9CBkMLEWxJFr8s1igBA
55Oyqrz5a/gjHMJPoSb8q//n/lb4bcqkRoIrHkVd6OGhJ5guiPNSkgKmXlRe+hbq4+7RtqxxRxAp
HnzyqrtOTDrnvskbcweLKsfC2y31XOrWB8Nh0gVsU3nZY1AR/tja2HYrxOU3TtGigoGXDDbb0gd3
OXlBziRVwTC1x3IPcaoRFsD0IFi5OG4ZQXkO6GmgN1joQ14aAWVJxvVl2HgRt4mBDgOloQogwf3Z
ur7/8FxasvcoBuLFRKP5pVSrq7LKgQ1RShQcU2h5FF2amv+bFWoobMegZx581Kg3PjF8QYpxWhnH
FQAE04SBaPABKH3gQURd5FKhRnHjw0THbWfxD8tolszrsox01KmcyGS1el/oWrBlBHBobfJ8ZUvc
nEgRKgTYe3gW0TUXLpETSQiyxht7CJpDejPTu3ri1oZ52www9YAWo5ZK41yksPOnKQC8pkbnrQRK
b72Y9bzXocUCiCT/xiYf/fyBrhkoXHJrTDd0QLbMMVA2i2NHCzaAhJc7cmYyQPt84DPKqXYk9tWX
Y3PiX6AIvTLM661/aYgKmThA2AB/VxoPrHt6hj6+vkR3h31/U15VRenhLF9xdhcyElfIYQEQhERA
F2I1D+Nn8J2DwnuTO0ApoSYYGaXtKAMZrdpwebINSUckY8m+B0i0P3X4z/vfdGt5oS0FKpaF2v+q
UB3OhZRlYOLzGiUKHzmN1Yx5DpsVF3lVMvkdORD9uETANqjRXlmZpzlUVaZFMUHdcrvs0bBYPbe4
nYLMEzCoqSPvUPPlDV3brFzWvwCwyxsBa3tmm/KdXdWzgMPCNjg8Xh9QjNZLo97I2/7YWMgIW8Xm
T2FlxgsLLpXUfPp7f4J/mxnumecvFz3tS4HrgqDzAMG0VLs8SkgRsXa58VOCHLsl2aOj6IOFIsYj
vx8P+Xat6n2FEaBnnz5GQzYOrIAZCFS9aD+V17HZ+spbG1rKayzqXIhHXmMlFWk4O2dmO2uhamaw
+d9JADVrsQeZqKwUEAVjjKKJwUOgy4yRafi/82MX2MX4LUGbZAAZfuForHV/Am+EqkgNALKNSwkM
xqh7Xk6gNMRyGHXAjgSlHpX7JjBlZsc4zWv+oO3XLvNb5wE3H+igkO5afM+lsbLj2Lpi2M5juz+9
mBBuiIz747nl0xCWoHAB3A1a86jYMYojURnjpPPQE5pux7bIN2AKrHW20zQCCHy1Yu9GsAroF/A3
QH+h14ajIXfNlKC9Pc06PF8k8hA/SQ/OEyBtP/eH9VtroPf5uRl6kympkjMxzEw22mu30pP0xe0s
64Ez5FPt+Htb+iA2IY89edxoZvzHZDauy5Lww+2A93gq9Yn8rAxdWM7WvW9aVvvM4bJ1M0tah2+S
J5Kou1gBtOyRDS0NVQxUE5FJdLNnVLVKb5as7g3yBaA3AiJbMSpnAstcY7bPQrzjflpu0/CfmsFL
pN77kxGu5b+uKp3LGT2fPupuqLOmzdsm7Tw+2TX9g1DqoFX4Caxc1wx9IMMO/wU5DRKbsVnbOv9o
uCm3ctR+0Qz35ovam/zYswzvF503ZPaU2ACmF+wn8FpBrWsOo7mNtNUyNxuOVTkTYdil5SZiP0s5
1VOFoF6SZbrAvM2qnjwotaHJxqQ99sC7J6aIB7O4HXgrG8D4+lNu6gEMBIRj7Do5Fok5qjpU67nu
EJaH0T/FDSihG6gOguBjICmUZr6TzO72amnOsiVsoq84iHZqAEwzCcZVKp7rDAqvgFYY/6CothTZ
L/dNozU96Oa7xnv7OH4CNMOQdgM9yxNDPqFSjNLzUn5Gdp8BFUkAiqrlp9Dx7/ifDEBFh8PW3LJk
+yd1ngUTnIi42p8g4gDQ1YSU9b9+BifXcQbuH8Nbpx3SJOj4FRGWgpWQ8pZdXWfZqEwIC5VNyrJf
kdw9iK/xH4VxZM3K69ZTu5c4rte2zvVJQ1mAXzqawaGB99DljAlFlPrI2rXeIPUzaebqQ4y1NzYO
HrRoZlfO9a0rASSkYJVH6QjpXLoELMR1lHfygtsV0l02eY3UGCUrGgoy0/JbLByznjTVWm7yViRx
YZY6HpVQsTW/wIW1I7hmypNYkfQp2QbPsjEAtyaYnM4TZsMaHNJszKYBJ03lhP+0GAJPgXLOkmBe
8DVX8iCDEpUiA+5Lj2e3EdFUi48Do32enkByNwoAKJh4IB7FciV6XXwl5RtQTeMhfgP8EMReqRXO
pjgTaxZxDCM9FHxAGn4NM3SFmvwd2ZkJan6ZsEJOavRbr+LsEksJlpKeD+0+sBJmW+pFifB3+Ozt
YHi5f2puZA0wp2eWqeSEXMa8loUYHB4xVr0BHTVO8ndPvr6Ab8BycnqNSyowNPys4TCu6qP0sKmY
gxeDfO7CEODYB3Hbo48TPiXYhvApwMPzb+jNAiWlNa3xeV4BBmm71CN5UPw6UBlMd2PWgGqEuqxz
gAwmewkoeCHDg8QnhZW7iaEB+MKvFE6v6gyUefpNoGV+0BegE0YKstwzB+WgPY6vykF5GO3uUzuF
D2tpu/9nlZHCBdwajSI0CrkO+F4ORpwcfyTZS/JYPoXW7Gh68RVi8CHJoBnxLnhPjckGJDP8g2re
32c3EpXLPvvPF1BLzQpAFGQilroUTCXVfRuCY5mTgPkzJj5P/CNbmezwd8XqresMTSqonS7ddmBl
u3TOKsP6udAgDOK+xo2MflYo33+wpihYUbBBezd74qa9isflk5h6XQNELK+3ycp6L/7h2n/85yOo
WGxopJQNZUy+mnaDGXLw1UMkFHovl6/3x3vTUy3qzHgrqOCopixpwajxRSmhvWL+5osHtm71+waW
VboaypkByhVqQtmBtIltvXHPvEmOhIfQbn6WVybs5i33qzL973FQ7pCb61wRBq71kh/hi3lLvrVn
dS8+Vce8WBnQ7X15NiLK/81TXs6RAFNzR/gPSAhmD2moV4AL79j9+KCB9+79/hxyy19JTyKYhlAG
g3o4MrWU91FYkNWAf7P1SlD8vgO39J5tJQmMm+MLBHeaneJlr0EOlbyVjMfNW+bMMC0VJzYsg7BC
QycIHuH1Xra1N20HQSE8CX4yKzqtKYbfcjtLCguXJuIibEpqHeMcXag5jxdfWz3gUR3KtS3Fz7X4
XFez045mgcoSZDRSgFYnMrKOKOp1LhBo9nbFts58PU9yp8itYo2a6NZUXHwZtezdUAucP+HRIcYO
X+0kdJ/0p5B/zxMoAx18xqre24d5m8af9xf/yiFx6JsDCHmh6UCsSjci12o4tB3CKRf9aBqA/rKO
S/Cxm06VX5vc4KOjfw03fp2vBaZyIRzGCqhg7qK5OqKgEVE4Lxs3ZI7B5PoaY4ziMW+B2Km302sI
Hjx5X3SWAOJnzYgnm+2+74/6OguGTwAsAJ1vC3sYwF6Xfrgo1TCMtLZxOwVtx4QBlyT7kfKtGRas
xUmMLit4ax2iaZNWGyU0quzEMz/zNKF1qzpqUJX5GzBg3dU7ZmVBrjza8mXoQFooYHAJ0VXpWWq7
Gn2jjSs0odGL+4r5aRtvmN5aWXMEXJf3Z+LqLljMySDdRgSPMOD3xJy9y9siY8AOMjSuHCSQQthp
YISRmzXc2XKtXXgYygpPTbekZukkj407ZD9K25O2BQN8XxkNiwwS+5gkVsw7uZ/pVefk8zNUAFbc
6u0FPxvn8oVn42S7UJICtD+7XaXHYW4rTGvGVQ5JqmnTzIXBRbqYlGRGiTJ5fx+rvZh8tO0zKGVM
PzT8YisqDdHiE3rPuCB3/otFQDIWG5IFcy4dfxV8zkZyPEMBAxCELnBGv9HTfvPPjSDZhaYvgOUh
/Ey9pDtVjepW8Ru3V5nPpolqJ1Hm1EZNfY3a4TrLieWGoAie68vhAoT6crIboQtBrMa1bs+2H3Lk
m8H4MEdAKYs2HzQ62CSWziPByTOjER777lEYt1LnRKdqF/vonsra/Zw+hbwFCqTwI9Jjc0A/bOYf
+2pT9HahkAG8H5VeVWuIjZv7ZAnNFgAotBVoCpVihOLyrCmtmzDcDpxPJjP0ZAqnxwjNLWIh6pl6
YpqfRUA1bBCaKp94h5MmOg0RkMUQCUpSi3/r8D5pSyMVWQM6xyt7+TpEwPRq0BZU0OSDSsxvAuts
L4vTFFeZNLRuNRgQL0lwI+3RRe6bfU2qJ+UvIJyTcX/z3LgmLkxS/rLl4kCSa5iEbmz20AFvxIyP
wuT2eKjkf4bVfsFlM9IOY0EDoz6NUqtI17oiOEhknILO7X7aFs3xMtEeM/9xOg1jTRCnOpG00pB2
wxGCPQFiKmgnWdowqffAKAClmkvD6CKbMxtZOaBfJOATKF4qa/K1S5RBDW7x7siho/UYXQZUVMwW
Wh1y0zy6wFwZJQ9BKy3Qi8rpghVOvZtjOjO0/P5so3A9H9Rly45u39pKWpI23nbTGuvRVYyPAOJ8
NFRMpTYN7tgGoxmS1yD+LP2X+1vvOo9GGaD23uRzchQHMCBxhFOcvtPDyUJbBMqe4MadD/1LvxLv
Xy8QeAwWD8byqIxjcJfzJvJdmih+OLpFERV2KJXJrh3YyVDnqQAynV/j+b++81HeQAMNEnbo/YW6
7qW92ZdiQDLq0Q0ixWmPqRgQ32/MbOqMOcGGD+K1LvDrRQOAAdgMHmaRvqN7sHsRNFUoxo1uqmpI
m0Zo+U5yZc3K9csCTAi/DwvIrsNp0RfBlIItUo0kTGRfKZs6zVQLOAZeH9gyMbo6K52RYRInrfG2
aKb8p1e7yYxGpScBBDhMsDgFBC0mvQWIXmCqyZjaQlCvJZmX6b08j/hKyI0KSyZPRXP+5fRHvRRp
FUhrXa0ciKZFOgvUITeohjpYsbbGAnBr6s+tUYvdaFoj8RPi3r4qjKCRHLHJV4CjtwbE82g9RWP7
oipA7V8ojIrdICaTKwDs5T9HErbRgyy8sNzj/bPJXwd28M44KCK6+RG70KqpSepHkph1kxuWhRWm
H2xtQcGdxK0+HuuTEqC9QX0N1cGAyhCO7UcUP2aBHWs7MB2U6D3uv6T3PFKIunByjCuh9LX7Aw/H
bzVdQiYcZYTLdR2gEq5N1TC5VRLsIwlQEK2aSBXma6ztt5YUaHgVD0ukZHGELw3JRafwA9NO7qy2
h0CsHT4Ln+/P9E0T6J/ENKOeAEOXJhQGdKjigLGEXIgnS86Be7hiV8W2l0CcPgoLFhaX0tIIS0PD
pkLmqlqWJrfwISXiwy/YgcK1Ri0VrR526vQqRU3v5ExY69k0NSbEV7NtW9eNnrUxb9wf9K0FxPsM
GvZ4seNgUs+GNB2Kso65yZUa5Shh46RddgS9kX3fzA13vwjycjLYuFDZpiFdaapgb8js5EZD+JiD
FSOZc7Ou/0xrbGO3zqUMNSVcLksRnY7zZ6mR+UpIZrfp4+860YwcfxDUiQx+1ryqbdbKM9dhG970
ZwapE9C2fCCoQwCDXWsPXKxz5ZeYeykL4Dbh1S+hN+9P5Y3YFBZRfQKnClD3cPqX+3QGwWOWAajk
ZvGW6wSD57a+nILRrCUBntWB+HfqRGuag6PCxpsmD1aeUrfOCZoRQam4ZI4QJ1/aH2KuEsBlObvA
UM56LQSlDYrfNTGC64Q9LjYFeDM4Pk3Bi4o6jlMdMlkVKUheKInDlUY/GXVE+NbwM5nET4Jio2kZ
LFx2yWh22VWGMPM7MPs0KM1GyccgO3FWbetWeFqZ/+vAGR+GvhxQeYIPHSf5cvwZ37R1LuHDRuYo
A8bCC3rImHx15J6F0oqkj2Etx3vrkGIiACgCNBudT9S7khdRKk9EYcbpCUzGFyxgKjZ5uvYCuXVI
l45ckGgK4M+ni148dFnHlJ1ndxz7FM3lMdgr1KomcggCpSH8e38eb0RkCL7B5YQMFTYyLa7XhmWi
jW3AulzRsnYRJc9qykg6GwjtPsvjzM5qTjF7cVxrXLlxYmEYDKKQTEY2lo5FAHdWxakJYfiJ39be
YPODPufb9ofr3u8P8ca6XVii4pCMzQSujDFELcs3lQTKD1BLhpNyum/m1oBQ7FiI0JZ+StohiFk6
a21eTK76kOo4I9XLYyHpQqgXLLlv6daanVuibospB/GNX8BSnVia/A0YoV6zboL+bVb1mt66b+3W
uIAawqYH8PyaWS0IS3aItXpyFTY1lTAAEIszBNWYVChas495iQKp7923eWuEeJQsUExQ4lx1TUE2
HpS8GY8RoiNBdCe0dIM5LgdBpdXHK2C9NVtUwiwNVNVPNdy9rM4eCuD4QVPB74oVK7ccKVoFgKXm
WVApgCPo0l+JbaFkaiVO7qQBgNgVx2LIDWmMLT+WN0m6jxmzBgJlOEnRYOdz+8Ig4+D/1eQDK4Hq
Xq/dSf3bzV/3J/qGs7n4quX3Zw/nkeEGhokQBo0BOp7VfsPHIMYBP1gC4uD7pm7O89kEUMfQV3EI
oeU5uQEvpqTJUfXhAwhH4iWCnRsPWOI1RdwbYQhKrhCvR3s8nAwd70x5kMTpHMFjt6zrB3bps6YW
bvr0E7rh90d3y8ksRIsQs8DNgN7Yy4n0uTnpa6GYXYDrOmfw1cliRDwFY2GuNvdN3SgrAD6LMS3K
q4v7pHZsMcnwm3M5u0n6VPMvWfKdKl/tUY2NaD609UvKvOblrs0MYCrBZBfb9+3fGioCDyAV0R8L
XAZ1D7Iq0wxhOmFWxTGxs7z5glpqYM4N1AvuW7rlen61w3BFqLgPqd3Jg7pPmzjcuMOoZ4/CUzEd
hd3MRyA4sIJwbYPeHNeiVPZva9QGrce5DJhCnl2pQu2xB0hYjcyqC1berNewuyUbgYsdLRV4UaKD
43KrtBMC9EBkZlfsDai7s0i3l66mved1SbIGQK/SjCWnZ2p9iP/WjeEjO5KcfIHEybZqNhUfE3D/
p6XOzwdp9KJSJcmgPMj5yqPk1oFF9hWINLSuogOEWmd/rMRRlfzZBWKbJUItnDpQz+t9UnO6Fka9
0YAMWy/U9r/IEqHHABkb5EWhmkKnfaupKRsF3Hmu8ga1A5FvDDUARHyTVaORvd7fYjcWHVEWSt6I
JYFFp3sHE3Q6TXj8sW4IIkGTCzOOlG0RmXWXls59U7/ZCOrNiTIX1LnxKELSTV4m/MzZxrE2DLIy
cK6qBJ6csplR+Iic05Hj9XmqISYIrnFjrBk08s8yGCqlmbO6ms2cAI7ssY7GHCLYUU3mTk52KqJf
S+n7wRKiKCB1qnUPMS/mhppyNQQcCtXM6w5SUrPsc29CP3Ymss2CCSxEdkonNnwcw0CF4mxfGCn6
vVa81I2bBdwWy4MWKScU3qhdXnZtFYddLrhFt8/a+iGbTmqDkoGqrmzTW+7w3BLtj7IwKqq5TwU3
UyzgFwAgnREJ1WaYFw4XHZQUzGBQiktCUoiBFX9M/q7LJ6KMzPv9BRaxftT6Liy0eBOyUPZGPehy
fTvU/mpNw4ewXG40IhLsa4C4a9wWjsW5iWU7n22hlsnmUcsTwU2knVwclBoNBoglho63lXE/NgcF
SEAkVdNp38qTzoOdKDYFoH7ix/9mrHgO4UbHpUf3VHFJkzStXAmuxDJ7gel1aI2vPfGWJ/T1fP7H
BrWF4rpjubYtBXfSc8FIZTvTi1RX7Hqb1GblG+nb/zQmeiPxPdqr0gxjipB6l4DMAgT7voVrfA2w
QWhJwZEAXQ9a0aghCWNdzmrOiG4zbkb5pxFfWyJO3x2kX74q3mSs+/auvRvMoWUM5ZfF67DUBdq0
/FyHIOhzsTOtKD+OmcOmzYqR620PRVcW6lYyXCQKr1ToA3m7Rk7A4ukOIVrXp7wFKzeqSivHfJmZ
y80A6gE4z6WWhD9kKt/CNJkSFIwsua0lV6CRn/eMzkRuLb09c/EaPvLGvKGtEj0g6MBGtlOhQoE0
6YMmiQLJlatsXwE6xhi50P9jVC3U6hQkjxYhbNxy9H6rR4UdBKXBkPyytiBSXUM3owULLGSB9vkY
RqYszqpVJQPnDKUCqrdOCQ+K0BZ2xQeFM0hJvLKWy8DoWUbXHRJKuPRxJVJXVD3HYCbqS8ltTFV5
Y1hSiV8D4GaMfX9jLhvv0g7667AzZOTQQKV3xSLVzjIoyRvOnUNDYgVSfMmjJU1rLQ7X6ygCIY43
16I/gN4aajjhQn80ZTKHF2SV2qBTg4RkLWgm8mm1c39ENx54i63lXAuoAwJqgyGfuWYNVygrNRLn
cvNr1GivwhibPErrCWsMjdkrkd4pDUHLYqvOgF3Zkcw7iUiKYhMxAGh5tWgkwN/0f+9/1xW7BQpf
aOPFRl5mGmE05QMqGbTvEWpX7gASrRZMoN1wKqu3ppo/+5bTK+Qs0x5ktQGrC/ExLiIU/o519Vqw
g1cBKSLn/F9hVlcentfHGXgoERMFb4hMP+00uH4YahAd8i7HbJWsIMNUQN5KV+vQKuaXkSHltOLd
b8QJi0lYWzbdco1eLtA4BDkX4zdu9jj1GcD6vhEXaUwCNtGZFnEDG6ukP1QakRPhGA4mK8W63yub
oO5WjtlvMuhy/4PWCPzAS9MXuInp/a9WRdIPUyi6Q+1rJq8kmVX53Oj0U9W4hViypCwYH2gxsSe+
WsgOA8Q2+lCH/mdleyze+epLcNy5Ra8NwFXqMZnUTSYHTCS6CjcSKTQV5r1FB3ajxoQDg3B6aHV2
V0GIWDHvW77eAZiCM8NUtMS2iSI0IqYg0UpwSk4FOl4yvGT1TNsyyakJV95dNzL24GVG1YOXFslu
lk5l+yrDAQRVy264L0Kv+z/SznQ3biTp2ldEgPvyl6xFKpVsyWu3/xDytM1933n130P1291VaaII
65sBZgbogaKSGRkZGXHinGmAAPwoPceUIKXBzdvcNQa3cbSDXG5ALlZiA6YJdwg+LBPNIho60TJf
CvrOfNasyI0yzXX0b4MPiIXgIIeoGKfQTB7qcq81bvA/wkRR70uUUv3ybtIfo/g+CNK9Y48bv+vX
aL/8LII9zCkIvon4DNWO2jzWB/NZMtQ7rbkvAyixZ2WXF8bB/30QrGJoCnIUjOLruJrIa9uHij5o
xmQ9d4zAVucantSlmhhPhzj+OIH/fV8Pj4V+H8bTg6VsJZO/3jiGBsxGpnLC/v9Snu2GnBaJ01vP
rbYfoLk0/Y89CnTdx7T/K60+WF9G6LLzMT7OyxzYV5Bb07gxPr/cNsJRu/oJQqIkM4ddj9FgPZul
p0gHNfkC9pTi6aPdPsRwhN8+X7/efdcLFg62ZitzLkmz9czz1/SGEskmq5zAktjF1oP9V1AvW0uD
iDyQLJPCrZCcDXk7h22mW89jyFBl+SWk9WY+KDNYbr1o76lOxAAvrF3qPybd0+11rm7shW3hq6Lt
E8NOq1nPjnWMyqfC/xCgAr8RPF5PqLB3IDs0jgmkiUx2L1/74nYHwmDkTarFH3RJxkOq1NejXWD5
PTwIeRNXOydWaCS3lQamI2rh632sGmX8GpVBWbkxk9D+3Sg30UuFYM1XyXFQlaHJkr+LsxE2h76Y
0Cpy+D8Hu1xOmcvoozD379oklm2vnNPZRiwDLO+uDwbrB6PJUenB1ltkXjQq9WfbGLI/9HCSXop5
qQZwCmbrGGsZt7sxzJZ5gjBE6g66XlImVCIwgZ6U68sfRXDeG5I2fWnnBm0iGD8gK9V8ZJLSGiCS
GSbj10Hu/GGXR2bPmKamZF4ea0zrFG1l5V5iZsUfsTV2vMiMQnrKoPOCI4wGqeFN6AjaT2NN7v4D
inINJxhGKhggwKfvdTY0uTtmvpG/m4l1X7umSyGRZ2zjnChpWnll7Wc7mMcG6AU7Ox2hyGql8yxr
AeJRVNiancm3SXaDMQ/fTTNsMq/JepovnaoWzlGaDT14yZySiCN3RlEdokKHX3PKil77PDV6ep58
EGobtX7h5IH+oTvIxf6P8KTwerBGfcrDAn1LLaVdGknmcxflvWt3G3e3cIP+bWfhPrcRvgHkL9iB
c8afZ8Riz0XmOw/x5Nielo3GrkqyCIaToT7WTmPfF2q1k5T6N1nF/s86Kge8YZaOqHDmkylL/KCy
4nN/dr7T7b19qoVY+frXkYjgiUy2thTMrs9bHKqJr2VzfE7TaV9b7X1ktN5AcysrP6nNsTB/D0H4
iz0hWjpjYFeWhD0LH9WlhMm/wt0cExIu3F+sCDlPUTZKLikKw+rmyA45j3PjvDfb9tQ75V2cbETG
5a9dxKy/rfES0ameQ1sstsgXTqQJeY34XOuz7BVZMHraqMy72zsl1jT+NgNbCi9GYH3ASq+3qiyK
rGXsNz5XRnHQ5TsJ6KDq1fZwnKlJT2m6Ywp918RbxQ0h8P9id/nnFyG5LENN0ky2zMzeOf2xzZqD
Uz515dYCVz/jxfqEY2akiaIW1SIGPLrTx2Hj3bgWLBg8+PfrLQfhYhWSw+XZL19PbahTSi9yIIP/
2+LUWbUCAHJRjUIORxaO01AacTUaEofVKY+D2rhmppPm/F4++feOXFgRD5FjhMxYBUxzKl9Mv/Ra
lTCdyvti+tFon2+73epRcmz6NRRPwLAuwfHyu8kNYRZm4TNFaMPVDAgGtSSSd2odxEc0ySGPL5Mt
5YS1zwgB5hJwoU7g5XptNMh9BTeLkrOi/2jRB6d2zjTF8+2VrRqB+4+yHWPPv8wS+iw3K+08OY+6
8q435HdBa7wboTW4bWbtA6LVhwwdwGkeosJm9VnWT2pSJWdrOiT1i6Wf82AHeeQu2Zr5Wl/Qf5aE
qDf0DIRIKpLS+N09VHm8Jm8vZdUAUL5FV4gMX7yKgkEbu7LFQCVne3s8yhNTN8GGc6+FG9pR/xoR
jpCZQtEid0VyLpmUSfZFcLLy47xVFFxdClcq1cflsSoLu6IBWJ4TeWDz671ckR3mXshtfvt7rS2F
JH0ZvOL1B5r12o2TufBhmDaScx3udUYtfc/hGa7ub1sRX72v4eDSjHBEZRKsxtKi9CzXDJhTZBq8
elb+VKaCnufsmz5i51m6o0IV7ke/Y8astRi516XOlVvUGIup9DRryo+8UaV9W5sQb0RjsOu1ufeM
sUdrbtLmT7d/9doGXPxo8ZVaK2UJUpNvM/RnpTpq814xN+7ltdxmgaQb+CrP4V8awH0cB33d0sQ1
H7ruc6VH79Wmd3mcIpf5Y9DqjY1YXRI4RYenCzVKceKjkoOi6JQhPmdOG+/61pAftBriGaeOjePt
r7d2Vy4yc/+YEra8rvV4jOMuPjd7a7/Ff7e+DmBxIGhsGL2EC39Oh06pl++WMitPP8ALy9lzho3w
u3o4aNH8Y0W47mttCuZUx0qj0ktNypMxpZ7TvUDO8vH2x1pdD27A5AWXCvfY9TFsAOuXE7Qa5zZ6
MaznOXge0rcsBvDW0pthQEGEpZhpV01pSwrI9O806K41M97sPG+mz2tPkUVV8B87QtjSnSaR1Jlc
LOu0vVEyYygxtSZNXgPLDkJsnqNAjRlufMDV1BOUOJhmC5zILwNGEy0apAZJniaj9ML0PTXlI5Rd
Yz+gfxF5of8/NbA8u2Hy9fbWrfo57xLwi4AGKOBeb11ZqPGoDSQCaRx7lf/TKbamJ1ad48LC8s8v
8huqWHodNjzuRv/zMJ4oDrtD9+X2KlYD0dLAZRjTMDWRTzKMTHMwY55wdn6UI89n0FfZO80hRkBt
CzW0lm68Nov/z5bwxZqhTwBaYCspwQsX8A3q74FkWXp9UI0t4NDq9ixlTfCYdDzEelRozhGDJ6RQ
diDLMJfmT0WRblTzRCXP1+uNP71M0ZGt0cq43iFrXOYE6zg50yd07MalltdEp8Nov0jqvi2+6B8h
upPTr8yXx0j/NZoLw9Y47sohcRM1P9zey7Xvu7CCAj1bhmHEB3MntfM0plly7uV8n2fPKrCOCb48
OwM95WwkEGvOyQg9alDLdDvFouulFz4l3kgmd0zvCzlzK+cxQ6Xk9oLWQspysBclbbh7xdfrpDil
P6Lhce5a6RTHGfQw6b6sZTfplZplQdiftW5hSFuT4mvOA4gDFAeQV6ZqhESvNZNWqWTKN/KQf8zZ
s2FM7m+vbXWzLkwI4TLpdLOTYBY9U9wzLf2jYjzGWn3Iq84bLW1js7aMCScvW8ZrJcNYylGHZECx
EaadOjoE+njudXvD2FpIufx4QtiSulFBdRtjSTm9N9J5Z0a6mw7Z3vLfNWm+T9XNNHPVGTXmIEil
FpYoIefIlilTtWySc9ZQ53Bzqnud18DjiuB7qIKFNPMaknE7y6E77RSmwGOlQf11KtTvetZalRuF
FRBU0tDuf1ltNU/ZlETx3him6LCUXpE4qocfgVMDCbEaX/4Ujlbku2aX+E9dqtg+h5ui46OUpONG
qri+NodXDW0j6BSFlEexxyTpUH4D70d9SHGD9g52lo2TtmqEWSsQnfyLKcnr0+wH9H4nynlnyU9c
dT4yw+jK+sttl189VTSAXkXCiZ2iF0ppzosj4RE4oDUUQc+6L0bA+LetLN9DLHkR7/laNnMxqA1e
LyW256620VY6MzDRDQypAKI7bcJ4VtcCrtiyAN/KXADXVsKxyRvLIvzBVuh43afba1jdjmXWhhYN
vKAiLCS24a9vbP664XxO4ndWWLtt+OW2jdUVXNgQAriso0OdR7yYGwQ87/0il9wqspvdbSsi39bf
VyRv2QXsRJNfLA3OreQDYlzezPNhSt0/7MfJ7QOAq3fU6NPkg3EnZ7End0fj823LazEPWBptRh48
sNYJOzROMBmYqckFFWXTvgk6eCasHG32fi4epEE+q0a+JUG/tm+XNpd/fpGxKZ2cx02r43v5cEDs
4BEqkH1TjxsfdX1pCL0ZlMXpNIghIWqaehis5Bzq2g4d5V0V6ztVzp+cTnazeqOXISIVXrcQpJrB
dYiz/wKFQse+18ugx9eRlO3fhQgRneocNpNTZx7bP+6cT7d3bu0rUkmmU7xMnSGkfP0VrTGn191S
NKiKp9RUKYlCTREX+9tW1j4iKqFg44CVky8JVspIy42sl9grY9oxez01cM85D72cncsif0N8XSbG
IBIGeUCz5HpJdOR4Ss4aWvcxXH/VsUVuvNsaQFhd0YURIWuRTNOn2qKSLhWjF/cAP6PDrI2e79s7
rXu+/flWN0kHHgZAeznYgg8WUx73VYgP9nLtFsPz0tLrt9AJW0aWFV+cp7hwkkHOMZLQvotn/8j8
OmCxaOM8bZkRXuGOltLGlDi2beeO4TGRHrekPLcsCJdSn81TE9RLSQlAUdnDaI+kb2RtwAmXkCZe
fUg0/bMnYuFqCowx0Co+l200Xg+lXj2/oUe2JFgUregiEH2uN8QYfKPwreXQxKZrOd/jONnlEKe9
wbdMFA6WqcSFbfXaipJXraNJrMOQf+b1YxB10BS86UheGBG2pIzSzrdTOzlHDawkBuh0WMe32iFr
yQhjK/+sRBe6BUkZDVW4RGpbOVUvqf+gpPst6MWqDQuuo4VIf5GRuv5aMTAEu8l8kt/wq9b9zLXj
EJ4rfWPnt6wIEUyZ7Chk9pSgrDzmOybVSaef+n4jqqxbYTZuYV5fJm2v11L3vGDVOE7PjZHfqeEp
aR0EVI9O8XLbw5bN/eWkILH9jx3BjwM7QrqiZOYOjIOjOp5cNjxRJtdGSi/Svqe97G0mXFtrE3Ls
oqPT3SYZtfBvsfO5e2fBQwL7ye2FiRC318uagj5JATC3BVh7/QWB4HBd8i3O+fw02+rdqEEO3Nyn
rae1vFdkt9F/lPOnagZ6pun729bXwhyDy9zbILQXyrtr4/qc80p3RuAICCNDH1s/WtGX2yZWC37L
zLBKyQXSD3GK0kxkpXFiun6l7oeeKqdHPZreWT0cMukHbXrfwTOag+k0mt+chlo+rUpriXrA8j9I
aK9Xh7SLxpQMwW8u/pTAq1aukZ5a2aO9/fP2IldcBclLhbocphi7EtxzhvhiGseKkVCQ15T+9K46
pMldvlWRW7fDSmykaHVLVICtZqmMK6VOz7YufR715qUfrPt8Ck4Fz9ENz1zxDdb0n63lt1zc5YFc
VIjetunZak9GtGdVYb8Ro1YSoCsTwgapVWJMhcVy+ooLMItg31O1+KlOk2fodO4cxGpu79PKhQuA
Hbpzfek7glW5XlOmaVVT6PiiHH6dgczaW23NlTh1ZUBYUWqnjTa25I2zRMK4r9TpGGT39lNQhAez
bo6/y7f9t48vVA/o39AvEMmKy7o1lBQ5q/MQmD8k1XhCNnwjvV91ukV1gIE76LTELGV0ZksaJ9bU
dl7+V9k+BM5dUG6kdKs7A0wP5icEucAPXe/M2Mg+ghoE+JyBl942DuH4+8kWV9R/FpZfcOHPsxw4
fhWlnJ3QdOndMMHxlhNzYWE5URcWqM1r2TRjwVSfK+A7af0XzdQ3GKErBOGMTgsKN742YsSWUgQp
90VmPZTfO+fe37gT1nbi0oCwCnMoJz3JMaAVLhOsQ7JxBteOCH0tpnToPMnwGF4vQK7lXqdNzALk
vnR1I2CQ0rlLVcu1oHPVh2dlkj8aanh3++ivefGlWeFkjlObDnmZp+fQf5SbH5JO/ZuxzGCrzbR2
3/Fu/G99wp06UoKKTZX1xakdnf1clby2HdIdTF5PqfE+nZT3U+R8ywfdpJnub9GXL39eyJSuzAtp
cqD0na6WmK/993P6iaENZCg66IImo/Aaf6PWsP5VaShQsaFt88rBdeHyUd+EaalhDRGcEJCtis57
esqNLdrOVTuqtlh41ZcWvJ6XshLqDrsHxmLuTkZxytMTUiC3fWRx7V++HWRcQHheCzXC1kmWHtfB
zDWOCX94ZiWbreotE8L2pKHVwDyGCV3vuH8S6ysI7/d2vjV2uv7B/l2KSFKZWA4T0jZXa5Iv0Bf0
VObq4LwpGDHkR8bDO5ZytHCWS0CEVd2n59b+bAf2jnA0lNVGwFgNSEtFENwsI9iv8j0XPqZMUu1L
LZ9Mk6R8l1U0Q6TY+E3+q9eLlNuNLNjihFKqu17K1OZqoZRYaRRzx+ZDd18p8Gr3O1XZcLO1BXEV
0cOBV3dRY782Bdg6t7JWSc9OWaB/Y6WyR/172vhsa562UFtgBw2UX2BJ0qwaPVBu4lAEClvz/1xY
GFJH3up6r3karxeOJb0OANzCzV32rV0YqYZHg/c5JoNra15kbbwzVxdDafi1G7Gk2defLFWKug1U
lZNJGtJ/gYzMbjZC2VoyCnfdPyZE7oRJS82wVdmVDDHdOr6b+kczOCqyheTQVi1zzQO0BXnBPB3z
JbK4HC1Kqtnos3NTBQceXkvZ+XYoW7VAnZS9V8GF2cKzMlUl3swhuYgmJa4EvWD+BnAd86D/WRCe
/lnZj4b2+jxuXpokO+XdTzn9HFjpxsW9eqFeGhIeV2FgRXAksBTAjn5wYuJUezY+U2ee+oMOt9nw
hgzr0p7g0HGnOUO9pHHLp1twHDU0BRsvn7VDAycl8wZQonFChe2xk27qEpPHleprR6k23aRBZKT9
5hdbhDqrlqDlAO3P+WSI8vrkVFlRW51CiNbkL0X15FBViDR6YNmWUMzaEdWBVvC60sCSiZC10Gl9
2FPG1/diE2n3OEOyea2tufWlEeHgEAWSMm4JaoFpUDU4QWjwht2HY1lZ+qq8eKxlmRe3Tax3ft/1
WBiyhtkgACLGD9nYeIusfqsLI8K9qQWKZKoZ30qPsp3T/VwOKEwju9sxYMuKkPIOeh8kTYSVMmdK
MO1tyxvtCr00aE02Lpvlu4uZE1R0RE+HqUSKLtdfrZr0HAZO4nP/h/kz/ZjPiXsnoc9Rf91qNq2F
aai3oSgB/sSbVNifVEaSIZ/j7OzUUCzPeT381QTw6YShLD1Pef7Sm90WjfTqGcKn0eQBt84Q1PXq
lGBAuzxNMq5Sn9bn6NVJ42p5vzOHH7e3bM2SYVKpV0CZkk8JWxZJoVQVeZqdFePclPmuDJ8hB3al
emM4bs01gHYttAFIa6CJfr2icajL3gny7Nzt/cr7Xm8xvGz9feGLlXkv2XXGOmTroSvOwK6D/un2
p1pzucslCGeIOa0xL5GlXWo54/CQvBTDAxhdr9N+0BpgevJ0295a6IEoAMAk6kToxwv3nUJLKIfV
MePMThD06G73Bmwf2eBSKgUZQyYiXApqUzdjgDDfOal8pvyqfW7+Ef1ZQ1tsFV6WbAnVrV6sAH8W
CA5IfyLetRNkM5lnmRXY85unJgufC1oEgcxka2xK7ph+D/KfQ3RQ/Hlj69a8/NKw8Cnr3leVrMFw
E9ZM/CGDHfUHP3tOt4DBa24IH+FS3F4YX0V6nzYyjHxycHOpO1rFye+Ob2l5LpSH/5oQPD2Ty3ls
mKc6v36syJu6Ux/8vO16W8sQXB3OnjgYIf4+I70yxPs0erTG4/+fCSHwmGnoOzX0uMuXYk6CL6UX
GwdofRULOoZK+cKpde1umhFD2FW32VnVgvnAMwy5PM36aUxKsL+9mLXQwDuRcgE3Ba1PIUuIg7xU
8h5L9tjCCVEpPQ85A0SxU48ysipB+9j5ZnU3V63ybe7Vrcb+6kr/sy/CgcoUxRQDqfWzKX9jv/zk
89v2y4ZMkONL0BDPbhtI6dLH5AjZpWcXqC3Pnr41GrB6Ti+MCOdUsgeuYMvOzlEwHINg3A39c2Sr
T+XwhnwIbNa/qxFS/NR3ZHPKDCIRhKFMoFF5sZqNlHstcYDnFfw3dCIkw6KNBKKiyvCzsxbK8Fo/
Nnbt5rLk7jeyrrUCHHfE0g6VeRb/UhLLkWhpJO11LZLqov4ZfrQ/9eHj5o20tqJLS8IlbrRmk9u9
zg2I6kOYf/arn3raH9rGd8t+6xW27LWY4VmLNKAB8ByeV+H0DiC+UWnCWPKzgKCOUYsHbfdkd97k
u+k3c1Plc+0MXdoTFtdnUR8pMS6hzd3Z6s0RAa7Cs3PTNdtwPzE+AKJ4PA7OD3jNDuGgntrO+MNR
R69KzI3ItfqhqXAsDJDI5Yq6V7Lfw9aGMtO5k09DqB26xves/KE1PvqDfn87dq3Y4mGwzCstFPe/
gC4RpJhsJlejs1Q65vtqkk1XC9B8kAYGsqwmK9BcK9KNgCmKYSzVL22BxC9pALQyIrePkVlthHpF
dGa4xfO/QCYCV/jouJX6fiqrvaNFT0r8mEo95IPfxoGKsvJVKbp9G/7U8i2qnZWww49ZCr2yBU24
CL4yB0fqjL6MzqrTHvKD0UD9AflSVWw89dbtLNUkrgiucCH/yQ0jlHO1i5jXiKsDUzeNq+vRuGce
a7hjzK3aiAyLywpHCNE0efk3CT7TStcXoAQJ6yLfxEfumFSfEz/fdaPxm8IEf2/lhRUhaKMsGlla
jBWNyee8PoTRITfTDS9dOZ3U+6gsgl5i6lFs4kBt1oR6PURnGN2PlvqUldK9H71lfy6MLEfl4ile
ZjnPe7unicJsaPzJ137AB6ltXAurTrB8NF77lGPE6nICPWOpWKykV7VTIu9/zBOUVslGcfH1dfDL
3l+YEcJnNBmTOvtjdA6S0EuUU2K+j3TpWBqTN7T6RwjtXDV4VvLPk3zvNKbnNOPOr5qdrr5reUzX
e2c8W/ELjCOWfVdrd5zls5Q098UAtazy3rgHPbvvSmnvN4/2Vua2FpMAkjLCpwEUscXpx14dqiJU
tOgMGVstPVT3yZ/9j/INKDJO/b9WxJJlhlx03+pYIQUlt/MSqNa6Vt+oVKyuhToF6E5GYWSxzDtm
Cl3mxUqueT4Nnnn2gie/hT3o0+8Hcq4LUNTUiIFfLI534b3KaEld29ECNIBTP6V28FfdRupu9jPp
aAQTFeySa+S2zbVjeWlTODFzKA1p07E4rgzPzF5G5RR1G3fF2oFhmp4RKuqWBqM+1+sy2hGumDSK
zzR/oP96bKzvhXUMDrdXoq8FS+aVuAGow1EoFZaixGmpBhlmqr1+7M/SHVwL+c6/hy7Ig20dDjjX
chW38FI3O4SHZP/n56+1p50+93vjLniqvUZ1h3vrCNmNW3vJfbL7kru5Fx/T+/7Hxm9lxeLZvvyp
Qom1n7rQj6wwPkc5uVDzPdSOtw2sgcS0SwvCg0Ya+yZVfT6GZiZH+nEHc4RPU/6UqtV+hJvMjk+1
sZBTWxacfFsD7iKF7euVcmH+dWr8wpX9IQlyvWOBKvzO0KF1s9t8A36J8sT7/sX/o30Z3yErHz5T
8ru98nUvgJAY6NgKGyR6Rb0cpwUcLxUqv2mal7vQUoyNYyMSLv69QND5NlcZgyiOcGeafl5xYdeQ
i0kHI/7mD9HeMuO7snMTuI0iF70Vl4ZgPu3aMf2gD3f0IE2kv5jwDCB4mjabHmtRiqrCvz9IOGRO
hsxmEDDRbKFuXzP3gETVqFqe7lN7Gjcu8/XlL9QVnDRoZ00hVBlhmMkQP+NezeSVfrKb1dBN/D9C
aMq7R+0x/z6qhav1B7WPD+Oj8kGeDoHyVFCxQW3x9o6vrvzitwjnvopRUyvgjzqjQG7N/xskuJ+K
u8J0y2Sre70268LUowFkh6rukgZeh7IU8QfHGJiy9+XnHCbJNmzdRHmUqpM/WQc/iFy/3VkO2tP7
caH1Q2Vi6Dcqsaup9+WPEH2vjOgGKIyU84IfHnqiljc3j4EbFW7wqf3pjDvlW+xODDx8aj5tzf6t
XRiXxgU/C8G/6JnG8P8UZLvR/EbLytvUsFqi0y/xker5Qp3LRxaTRSeqp2qcWWF9n5L4quqpyU9D
9l3Wzn3/ArTjDTcUcyhgTeFPhv1jCSoX4cqYy9xBLpPD056qiM4kqM+ooO6zhUxYq6AiwqihakTR
lmeBdm0piEtfAoIXn/Ok9/LwQ6VY3tLN86F6c3qGOIjSPBI/3D4iawM+UNFDNrMwtVPYFPw205LY
ykLGXcfSOVRz6s3pwa//GmpXOSex8+jMn2G2O8UbqbLIGfh3mCSTAfhMnkY35Hq5ihyWWjqo8dlR
/xerI43EYm8YkTsUD3kY7OpQB8s1uS1ytOk8u2bU3PHG2qhErOUfeNG/P0IIVqOfR3FjQCAgW19B
3HkDNAWMfN7Hv8l2+rpaXAiYGkhRhT2+Xq02ZoaNnmbCand2e5hf2tQNei/6n81Z3HgfrN1ztBQY
BQEX55hi30cZzUxCQICnTmT8QFhuQBkrtjZC6/KDxXNoMWvOkB1FDObQrhfUJMOccafgNsYeec2w
2msvRXjuoBTcagavRfFLU0JcAQBHn7bE1OAVX5Rz+rEENeq+4RhcGhFOn16Ec5IMGLHU3bduQOLY
7b14dlU4gIGjPd82t/r10LiSoV5SUY8WrFlxYcd2gDXfku8nfWk/u6iijgoMHTD+NhtuvhaZLQeQ
CE17jrr4GrIgtl8wQgTNQYu8vPIfnTT96df+1uW/tlVom6BlTFeV+Cx4BUrGgZPI8I20Wn1nKAic
ZA9ze0SLXAkfECUIqtyNzHeq8wV9oXo4pLJ51/ReOH8KlC3M0toxsOEkBWzMfyFWc+2hYzHINexX
cJ5pZXJvW228j4JG2Thsa/cRhwwELUzOTF0IESQvZm0qRz0+z71/DFNpn0fA9cNmh8C82+anpuqf
Y6vcuOjXNpRhHxXGB/IK/uN6bVDhMPxBE+Qc9rYH24OFzOzmVbv2AS+NCFefohS6MoChP8/1czl/
0cN549Cpa+5yaUHYIn+mYGMUfLzQeV+Y3c5nUN/IipMMqURuzW4WLM/qrJNOYfY+Th4lMtbEcOMq
WbTTB0bcdJdX/n5II2Cc1rt42AfpfNC1Y6O4uVLfterBirbm5bd+tbDlyVRLDE8vW56cpwLNdxvB
jW9R6kFpvfGF1vcZgXb4RIGyq4v3XWQfkEQYSeFwScIEAF4pciVKiqlyuB2NVjcasDxdE7IABhqu
raARofaJj5WwtgGaRx7827ctrK7jwoKw0VKjzOPY8skKBaDqYHo2JNz5Fjxp3YoFBo467KIKeb2O
LtDTrGs4FdZo7XpaP0sNa5yOt9eyFrsRCPjXirCWLPKrEPIBuI7mR9U3ds7wg6ZfX6cko5D3Br+n
0f2aOaAQj9oXiBiq+IK3FcM06pkDV0iUv6Oel43JYwfLJki94C3OBqyK8rXKRKEhLCyq/SRv/PFv
KsqJjMEZPqvKFrPr8nvFxIFhg3+tCOthqTNSeDPO1pX7tEMvEfEYKTjNzdZ7fy00LyVG9CWYUwbz
e+0OlpnUreWzUakZEU4KrzI8I/2DUY1ST/ZKv6dCets1ViPDhcXFdS6Oa5RbgRRGHKSm6He+qh4m
pwpcuw/uijb8WvtbrZZVVzRAli1iGkw/iTtWJFmVzKwwyWuH6eXauBvN5j7P0W2o0iDaDfgTAlPx
1mNl+cO/bOKFYWETQ5gwxyjnnjeXEfPuUdV/MGj1Fn9E41YHQrfwFKrC1wQ0588+bLm+ox1BhCZU
URpzIxNb3TKYw+jhEv1McQQm8CGNjlpiBg1Qt9Pi+/Gr00PkrRdHJ+k2kmZRg2I5zIhw0K5ZCDGW
+ebrJem53zetRBy0y8gNlfkOvkqHl1ZPRxyx18ILH+VT5u67ND1a5t6qPtx20JXDt6iXo+NLQwy9
aeGxFwaapBhpmlCbovwOI/4fVQjNdjFYnh8UG0nKqjGKrUxgUbSWbeHysrp6TBMJypdBnnJ0zdLe
K9pMQ20+SvYkpFvETav2bODJC+kH3XLxNCS2MRhDCwXCqDHg2iunbGo8GY1rNQr/d/tDrhwAkNbI
CKDhw70pVpSzylZLmcNHu5zpgSAdKSsxHL/TSz/ecJotU0JQaaYiDiWoc86KTwUg6lxljN0acY7b
K1orzOKZxJKFUhfmWeFMD0FUTrQXmK01P6BS4RW75FNyL7v+++Jcev3BOElecS/d3za7cv6urApB
mrQgljJ5yaS80LPcH9Yx2d22sJwpIVahHEXTZKG5o8MoWJBS1F46iznNeuihn5FRVAqHP2/bWLlq
uNKYDtYd3lmO+BoO0ZaxSoPJSb0KR2R4rQc5SPZzgaCHsi+i7M9FTUz6edvommOADNGhfGBinr7z
dTCZhjQuCs0mD2UuK6m/pdTxpa39WbliaG4xgUaVhoEJEYybmbUVtzygzm3QeImjHuTgg3EKLU+W
Pm+y3645A4hfggXMR4hJCM/HbOpM5BUwVuRfMsc4RN+02HeHOPMA9L3h4zEFBGJ+4WH9heWtLGsZ
ehHWFReaG/iSfASElXllPW0peq+u6sKU8FiTZmQR9JIDHAEKkNtvw/Bhst/X1EmqcutiXnN2Bk8I
tlS1aF4IAb7ryy7NBpblBB96dHyzQt+4ldfqlFxdC9unTfmHgfhrt4uTIbQGjTuEKWI3cCpy3gk8
zeQlqNhEzXyMsr8Mit+O/IaZ2IVrkae8bjPcKzq8JpnJEMQMD5cIzP/ZVx5P+ttesXaFoExDQMf5
kPtYjtxFAkfvPoypqMGLNaWf0m5Enqs4RbGzj7ba4GuH99KSEG37MJo61Khgdmtr5GAiEw1kf1Q9
20jljQC4ZUoIgIh3xWNRwENShT/L7Gdff7P1DVDT+ncjkHN0Kc6bwsGtzcxJC4vVyHrsFVLmAZDN
i+AQdRvXxfpaAI0tL2ImfkX/rsp0rkvWMoz7vrhbNEI2CtPrS/nPgrAUWyuDRsfTzvbkfQcz5D+8
ZboFRNJ/JoTE1p87ZIUX+iRf/TMs3bp/mbcuva3vJMQcqFTyEC5DuAPKe/1gIHl3d/ukrAU1COoW
knKEjH9pG5jlFDpTBNsHqhJ1V6Lo9Jj494P9/NdtO2sB7dKOsB21lqA6nGOnR0gAflUpzo6/bwFS
bAosDtVRwtr1mbd9wymsEeasWtmBh5m0L7f//itIU0xALg0ICZxTDpLqJwutArrnWrNX90Xh0aAL
7qz54xD9nPP7mPZ7Nu+HvvTKryiRmTPCfN+mzHHjUxzclzv4haUtApA1H4F4mrFR8j3AZMLCp0lq
68bmd1k2jLTSjzF43gTjrm0f3SwaaJCMcNcKYW6otNHqLYe7D8ndkrED3dg4r2sNZzKv/0wIy/AD
NXMKCdGnNovvAvVxigfPHHcg9d/7MehzzZddBdDjWH1qa9utPibFDhmyY6EkOy38YEQPdbmFa1nL
mhZMC24FCoDH1rVPTVrZJ33Hbwqs4lE1P4bTX0pcPai59q7W9HsEW7Zg6ssqf3Ey4C3Lu2eZNRM+
dCrPag+hI3wRxZOiVIfS+qtbKtLZg5l9vu3Qa/gzpNSWOUBwe3iPkAGUiEMVpQp7lv1onvKzfGc/
arv2YDz0d+rOeE68bG9+jB7b9/N3aAp3uoso2E4C1tN6+i47WEfZ3ZZGXvW0/36U2H8fpQxZ9YQf
5ascIj2+I+32eke/i2T7mEzNroWEUu8ex0n37Ch6zpvxyW7tryB9D7e/zxoU4PL7iF0QOiOt3+hc
IdL77E66S95lJ/+gfPXv4J08x8fufksqedlccfPZdQYymWqHLVkIkrqflOq43Fkd06zh4Krj176E
NnyjerDm1ZdmhHsrw9NVKeQTj/1HtfKiYs8lnNwRn9oNS2tdaZ3mBtTS1O3Ik5bYdZmI1XqvxRY9
zK7SPzr/j7Tr7HEcV7a/SIBy+EoFW07t1Gm+CD3d08o569e/o77v3rVpXxPzHnaxC+wsXCJZrCKL
p85Rqi/Db9ZyojRkCs86pFJjOwOswas0S6hURm67FxhxtcdFBDc6AVnh2njdcqlYguN3E0sLb9LM
sgmcIWeh0u/tWECzAWUAEBIlSmo2fWmUlDICpg+hgqhRyQGNCRVSAy0SRSd/BjXHeKq6axDvtSDu
/lFCpYISKlNNM6iY08DVXSV0UrM6ZKwywt25uzBCzZ0g9j6ImmWgBvFW04GGsDR+iTpjh93b62g1
/M9IKO+Ygg4AbFUJNw5hLP0PNQO9lS5/moqjbVFrcTH/9GgnVkritbSICiDUZKvZ8H/qQ7af1sKb
5ESubOK2uAcbwkIYnptwpbOgJ9K8II++hcpsBl/hsmPgW4zA8tfBV2Aqb4oD1BRewhPbW0kbwUFi
y5x+EzTrYQFMUbyX1+n7YOdP3mf61OxiJybDswGwgfU4yN091VxO1BwsLnZoF0y8F/jwJoQ3G6yw
iAe2D1Y7ewzNFEXvVfFuNESHQ5ujG7oDt+u/GjuEnOxSY1wKWI5N5SNNHMVwmh07RYkqeQmtyA0Y
TUX3Iuw/o0WevR4txxdNABUquLXVblWn2jKm87FH4w3u+vdDJcl5hcNS87btm4+X6vH0oF/g+rcz
2etzZV4pnCo/c2syeYvVz/p410Ox+9qEwcUeDnj4fFVd8+mqV5eCvn88CtYMzX9+4W+cOrV9MsOR
uW6FPUpqgaUawZqnm6jiBXjBmecpIZ0EXlCoJ3zFYO9BfePxWO49fINw/d8BDLHqejAC0p7f6TBl
eflONL8BtH2PrHgn2md/3T+HJfkDjkbRiffiesRtehG/dc/JktW1y5pTKsBEvCfLMSAhm0nf5gNO
aQHrcD777X8PYTg8XA90Eni/KlukAxl4a4nElvDSLPCC+QTJZe0pWzyeV5YbUoGgh5qaVCVI3NnG
GV5bxnvG3debi1Wjiw8SBEYrfx5M8zXuOHM4xYsElaiRiGZxwuUuXFbFrs+3I+uocLc2f2mZCg9i
UOWjUGJgOSksA//YRB3xl+J77ZZuvzB2aGXrIRjH8NN5vh6s3g+U/GLPyV2A1lAPbjqBG1kneejU
CumsbPyW9FPQMpyFZY0KIqU2cBwIn8NNZaFr861bxq5vCmZg/7+chEY7DAEnD6E4BxLOKoPCiaXE
LlVGvrg7FqiHoAcID31oo7j2+0RrjQKFN4wFqTtYAU0m2cFgpq/jmkWbdt8tL2xRzlEFWaD6EeaN
54BEGURiTCIZBm3RGYDLVCNEUt6EnARJeghbDUDoZKHqykJX0440MQsAfjemXHwNlW30QQyaUUcq
0MIuMqdBO8qFxERbz79y45kXVihf0eSx9/jZM71tYk2OtuQdaaNvcNwInc5hNbTfzQwX1qjco4/S
oKJajOwfkhQ9H67WW4X2fznUXhih0k/ex4Ix8PMezwR7LJ/HlGN4PmtpqKzTykpTpgYsGNmvtF/n
PAtxcf/adjEGKqGgCylQ+hYWOOklamXbi9wxap00toElCfuVEHRWDskHHRXDx7uateGoRJMnasTX
s0Ok3+EqXRS2sOaeZVR+3Md2/stu+8E4zvBaOiZW4VANht8CjSrG4P/NWkUVzbCN29AshjQTLJ3P
RwUXunjsCcSf+0Mk6BAULidtgtRMLhXLVhSycOFlqYpu2CZEOjQyiUWlNg/4dof8853UDgk6vPKi
SoEI5DnygPN4VRDbF/dDz5iRu0dj8JjMiiVoF6KfnFRhElVp7ieqYs9Ehw3EvR2vL62O+8OY+rub
/sISFej4LpR0f/SB1q4TM1LRNmNAWP48HBt0Mj7LEKhQEdEgtiUJp8em744RItuKjKs6yFIpv1Zq
I+EyKYVko5iSMJIE0umGrXrSCuvMOq/fXbkLY5QrSxOfd+2ArpUgnH6NvS+5WjbMz2sBb5YdWqVG
6Js5+lixCsJ39xD0cqFti2dsdOBfJy2on1ZKkAIm3Hi/DVRHw/5pFDd+71T+UwQ0EUApj6f17kgv
DM4fdHG+SBSB84IOBse6X4DtGHil3QA2nEDAK5KiWMG0emxwjqE3m0JHmwXAPuizotdxKqH8AWgP
Nu93JGWrUahfVAH9QI+t3E0X0FWVZHAcz6R818PKQwjr6UMdbRwNmnrDAppXkUx8Fo/h3ZdYgDXm
BUOnPUS+r+30wAuOWo7RZGA0mNC5KH7m4WLkEiJUezSmkrwElJaFSf1heaMnEdIz8A80vuIJjhpe
2AZ5B8GUuYNv2IxLdRUs+q3/qz9qPWkP6UF1kYV/ixyZ1sUyO4xOjvJveypbUj2j9L5g3abuhuTL
D6LmoekjPfbnDxpNzTHs2NbMfFGtIyd+lp34SXqPDhMz1c3x89EsUMk0SEap9zwY5TH+aP/bsyqb
W0ymsPlM96yLzT2PuhwhFX80MN1oFfcz5ZnzB81lJLMf++yPQOCj8VCbf6plJQx7mMBj086ASvPO
qM0NKq1rcV8dy2VhtksEIUdYee++W61al399/An3/fnCsehwkEI5Vm3xCYmrWPIiXjWkIh5uvawr
wL1wfjGd9EXOq0QvjQ0YAo1P1RyKYgUebAiGvTwe0L1oc2mGylcAFk5QO0N4Q6GcJ5LJgptKDLeg
zyKdP1W6mmEc0lO5bO0BjzCeWbzLK6Lt8p3s+va0GhbSSTF7Z7TCRZIR2c5+R860G61hF2z6V/x7
JZL4d7DMTIVxMrjX4wWQ4X8iBd3mEk1RgBomvm/MXioA/7ayWQQkTCC5ZIa7zOK1356xVnFNeTzx
d8+hl4apEDXUvpqCRwshyuxNnkSmtpaJbqWuSHTGxrmXwy5NUcFnyroyTYvZl2zFrfYoC9hzxZMx
IJYrUdHGlxsJWkuwsh2+9rE7kJp0dgef+gOZDdd4Shm1DtaoqIDTCc1YhgHsNZZqG05rzeNiqUKw
tiEVcmS+0EOjg5FJINxuWsWw8XjefgCtD6IaDVZSwPuDYaAbGe2bqEoXoEs385Voq5byUjzxbtuZ
3TbbDS85wnf79QEJmMdfcHeMaOqcn2UBW5Io9zCmkI+0CTnaqA7oiTWGX7X0rLWMcsPdQAD6FLQX
oi0WTCrXJ4ERjU6+lzYAniukzFoT8myRYU2+yVSUvp9s0SCAFnqcOACpvDaVg0kySyV0CUgnDez3
utOj80UPXwZBcDpdNPEES1r0XmitDJ4hNM9tlfQjBQPJ43m9+8iKhj10b6KBDlKt82Xh4uwY8ak6
RB6GLDRmX3z5qlMWdgdVibeQ/1WBSkmdBmJEqZ0qm0lasXCR92gUZFB7zxIN6HVDlefaPoJ7oivD
jE4vZLONP+VxIDK4IrN+2X+nkdNDirR3hWE1GF+Mod9dbXCPzY2DwJrSjM+8HihyEQBFLuodQVwd
8vcQlAnoReLkZd7yTpMu8Ag9N/fj2Gg28oFvSjKNBZnVUVhaWnNWvtliQBxAFwwM0aDYuJ6IDApq
SpHMvWhxppOk4k5tbpzCBnp6Bloq7SiJAtID/Q2KrfidMRVzCn1knEqxcVNUFVeg4wJCZFZQCWdZ
eu/8DbpP3CmSd3ULxrTUt/Pv4P+gIiAD64sXXODNFZBsXg8bVQ4/b1r05UD6pdG3ob7pi6eBxdZ4
b3LnBhZ95sLFjqO8PMvDSm1UA9ml6tZ+mK3EosXIynMZiLgtNR9TJbyBIO7z8bze87BLs1TxwKsn
9BdNMCsuGjQm+EVqc15GPK3cNmPL2Mr3chtA+/BkA3S1QNNfz+SoSlzRTJjJuPiGmGCOflumctS9
fAbeI1CtzntWpK+2tZwEAYeCFzzDN3PpHac+Oc+sOLLHFuxAucAI+3cr9iBkx1s76r/oFKDCJC+W
+b9acwoFL6P1h1+C/L+sSVYdjGWbcE4R4JUJXdO8gReEcFmKKNw2k60X+kcR8IzHs7tTjE4aEK9A
9QBIkespbjk+kbkA6ynJFeGE51hCR67G6r+7e+wCm4+CQhCIEXG/vjbTj1EhxjqHPQFeF8ltm5jw
sYa+yM7qIhukK3JhhpmJt5/H7np3eOBbmdl0gVP/eau+yAXeNClp0ERQwev0WW9BGVSr9xhuend0
YJxQICkEPwLi/np0otCIiVS0QKeHYb7WM14yY6kObMPjI7eZxMZB/VNajwX+U66/S32prltU2xm1
qHskH0BfAWk7Q/eAk6fOgk3VRQaHiuOmG/d+bFVhT6CaSCRlqWl2PtkKJ20hFFVOteVnwbsoLz15
y6EIkc9a1o2//PvJv/wcytOhja1UaLgB1FSLli1IX6bhOeNYvnUvEIIHEy3sYGtAzzwV6CElnPV9
iSyT1pqtGb/GoVrnGpqDVZA41v5OE0tS5iwWZcqxgDJHkWNuYcJONkBRRcVB9HvXgZhG4VHw1T2w
OrYff3DawEjo8+67SGKzFVSL8Psz/erMnHjtWOAqLY3YN6IjZNpfOa/ZoUOKVZOizqH/sqGj9wvE
/WACoPvUPUnofHngoiMuEWYXrNN+pYMOpurOj73hrh1w/xioLUOWhJbv5CSvyQBDjI9NlFiDHzh6
uJa90tVCBprp7qRdGKJ24zD4meBBGv3IN7+97Hmqnh8PhPH7tHonwJSqOo15fDS0+LcBbldDZT14
0mfYfy3KP2OQqYUHYV8OhGUaH4E02FbgQcBfwhrqbri0ugOUxcxSxr388cDoMsuNVepM4ZVKwkkc
Rqb+Gpzxj7eXXSAHN97r9P7Y0p3dAx/4jy/QJM2+ynUqMm98HPTa4RMdbZVh6wwGz+r8o4LD/44I
QLqZjRd9AdQ8ojoKxGVXxccoMdFCEYFaiVQpkTfZgl34uz+qf4xR09cFSobCBowV+lP60e84n9Ql
xHCsjEBr3hy2GSqcVvt3UfZmiFQk8kN5FHuujI+tXGzGCfU4YBTBqMWi8KAOSj92BNXAYQysGTOQ
+DoWeWWhBoWn6YfEE/cT7nFeoSCXq6uxOTTpe8jsB7+3z0RQWKCNEmclpLVrg2EEojsoaxoHqT8J
+mqEsuZjL7xrYL6fyAaISW7IT0S+q1WwQRqH2tjI+tPks67496YMhw+8KSC4gnWAikQtWAyTSvO8
Q96Ipic8zST0YZ06ACsBeyeXPOOyTx8AftYIV28R0Nh/9S1cT5lQQE1cLAPuAGHsdCRqIltt+FL1
L0U3uimgGqXVticjxxvRCx+SXE6JZzhKWZhRzoiSt5sBsH48DIGZADkM7JTXn5LnXZyXxcAd0Mdt
StVgp9DdMyIGBwJdSMSIIVGK1k28dqBRG3ehazMJV2qll0X+cf17PEZvirqaFgpQjm74KXtmXTDf
FG4jigrlNgwIN1qMiq5cAl+QyYGShEe1QQkcsaScFtk++Q5CwfEzJ2SVwu4EZbBv42gzI7ihWEmf
ATSOHwbcYcNjLilmHaQL2Xg1PpXAUgSzFZLVpAXbCQ12j/fGPbMgNQNkHHUMtJDSbQORJuUgXunC
Y43roKXqeEVKjU6zPanqj1FaZq5m9KijFH3gxmEpPBu45DuPP+LWh3An02V02+H+N4tHXC8u16WQ
Hqun8FiEo25C+xvbp8k5t1A8Fmsyda+FH0FyYz5micDkGDdM91o39p3AR9lRO/k1cYZVdKw3j0dz
6znXJqjRSK3iJVk3mxCIztlNSzQU5TL9ME3JOvGXaM63/94iQie4JlF8mQm5ruev88NUD/kkO1bg
FvPJZJBM2viGlbdmJ8tEZT0A3hvhpT0q3klKJkixAnsyKur8RILCFhV7ilczYDI5i8fHw6Mrjj+L
dmGPJi3wkmIK4xD2OMHUmw+1Ikq7DtDW3xTLNDc7oA5CtylzxB/ZDA4N8McsQT+6jjx/AxTJReQo
HNDR8TL78MUNM60Tvos1LzuqZUOUTTXuOu7D87dCe07zdVt81sVvIyX69yAcmly3s1ww6zAh0hCu
4zwniZ+upopn7Jw7mWD+LCw94iOa8eg2iRakGyH62vBZqcX5G1XfpO/Ch2QGGuF/+6c6JdVC2fZu
7YhQEWYEjzt+AOPoXwBrEEo3tBpY1CSAJKpRfhRaA6ULq0XwXwwFjgxoNU22GmNj3d4sMFZcXea7
N7AmP9fziyXIWjwOVhKXHQM5O8dHUccxKH32i3jB8Lc7QWLu4gfBD65+GNp8oLgwVNdVM0Zikh/7
5kOWe2J4697Cvkrt928Adr5DYM70c62gypEDbrIuGTebH7aAq/sg2qvBhgydRawqCg3UB4ytxIdq
zcvH0i42+S5x5YN6EFeR6690dzoYv4Jjf1YWwPVYlWm4LMURutChIxNc2aecXdEhP56i8HnMwInS
1aewDEFWaIHaHP/aQ0EP6KYnY0SbYscSDP65hz4a++wFF5NfFX42IILLR9HMXIAzgeVq1tmyWaLt
YT0sw4Xvqg76/MBSLh6kfezkjrgUF8mCJSJ9mxrnWUA9ErxbYHfj6S6uvuRBge1jFlRhKxcfsrjC
pYlIvKtwCyk/NorTg+KN4XsihkcPH637aHKfOazQKXM9/FItiqEMS+WoEPEb/KbQKN36GwgC7T2S
P7HwN7crjYMGzpE44OCUI0ND8tocP+pq3YqcenxLnvxfcma2EVGfii2ualNk8Yxj3M3GAkYM50SQ
tgKwMjc9XVuL8VYc+0lsHEXDbjs3Afu7bI6EkxTWNN61BHqCWbEUo6N3UN2VddXmiXHslt26e81O
5VZ899Anoy/jp2hR28Em+yPXDLMsq9S+iccEz1UerI7Bt3fg+m8ocJFmoQUVK+7Pv3TlJvNMXoyP
2iVpW/n1UGMmiwodBK8+B57yUiXtseKBAjeN8UUMfuGVCO66bNHFlLHq2zd3Hly1ISzy87SP1jX6
xu0VeNUEKtY7tgpg79I6Nn1/sVOfH2+HO8O8sjLvlotgICRekfZT7x1T4rz+dRmEGgJ18dTbnON5
wIiP7Q54Te3p3O+9lhQEZfjF42HcXl9mUxpCuQKmLqRrahxlAoJbrpe8I3/gUX//NJzs5L3zLhw/
Ck3v1dizVNHo9weQsuIeAWJf8C6Bdw9cKtdT5428L7eK4J+4pb8OO2tYGyD+XqXOqV3yv6utvstf
FUuxGCOdtzDlmCr8AYJZ4KThUZ++NqugRDsFchCcUtnBbaU2ISkhgT9fgupE6bBkdu94IQinUfdH
wJy1dqkNV1a6UfZZGJygprPQUtKjG+PJSwnP6Ey4OXpg5XDMwr0ToEEELurEq+ZxFk5gssKlAe10
X3l3Qu88GRsWZvfWUcCDrMOENr9izCxW19NX5VAS8+sgOeHRTV+ofyqeBK/BK4dssAmd4I/yNfwd
0AMY4GuL1IINoucD5ewnJ+EzK0j3CsWSGo+ppGO90dwER8oQ5ZByP5Q+72NooU8Gohw1CLxLy8fu
dxMvKBv0wUnstERAijl1e8PGQfTxrzNXh3I3EFjqZSTh54NzvqvNyNJ2sbps36zUUjicBAmgCAyT
8xdf7SdqRFSg78Be4NcTTPb27/45EU0AVw623qw88+sAud/H5m5O9JS1eQ0v4q3Bd5NWzQMs4X4J
8fbA7uO0N22Nvcxqd7hny0CkACeXiMcVGrwqiK1RCrWItcoJwHccSiyfY2vqy7kzjIVRuJ1GwFVg
BCwRwP4atDBPMEjx1Ptxf9K5IHpqo77GY6zGItq5dXGEBjyt4BkStgBMuZ6+gG+4sg8y+RSnVqfY
Ci6F6ybfT/Lh8TLdujns4LqHbIJT243gqqyMSRJxrXwCv4vQ4KmVM0P9/bGN26MhoO6XRihnT9NJ
Lst+kE9v8QfcITwGTvKavaif3Uf8+tjW7YXnxxb4otE6ghWi43gGiA+49ib51DhD/Ev+lXUEF2tD
+ky9fRy7SjGQJF73kKFBzVs4zNSn1UtduQb6LFpSbxIWsebdlQTj7r8/iNp2vTIJ0ZgI8ql8SUc7
hzxRJIO+BexnkssY++wU1zsc8wwEEV6V55IjXdqUiqmteegJnta9+Wagqe+XbE+Qogms0BzM9/r8
8fE9klNLWD1UN8lznvQLw/MGvdjsfqlmcRNI0It6jlWAI6MP32Xx69MoKaSXSyPger42wsvZpGmT
CCPb4lS4vz03XhgAYxkLsHE7j6fytlBEGaOyJ14AUJ7FqffUVUsehaEn7Sj5ZEGaFXp6ib/vdqpn
cax5vL9T/jORN9s+ySdj4iNMZPwinUVTRiO8cNC23BYFVfvxEG8OItQIqSRqFGUiRIgKJ6s8uN0L
xyix3J4aqd+nEqgmDG3cePB78ZCWZiRawX5MrRZcRUSza+zK1ELLy+c02jLz6juvDrURkAwMUFCi
/QS1LMofC4nr8aYbKKdqAyqMtbdpbO8JfrKo1ywK53tLdmmLfraIjDwtVcWTT/xi2EQW+dwrZmXn
m2H/eL1ocqLZ/68MUS5Zo4VH5kINofpUnR2pIc2af5f32bq2WksHfrd6BlqkINy+9v/+uHJtm0pH
XTlIEGQx5FMV2P7a2+/JtOB+KYvpWzL9gDAN3gkoV2OlnBOs2H4cV5hUhUwOb3dLY1Gh45sxo7ep
/HpUlIumRT6m5cDJp96M3Gxfbv2SoPcCEyqZ3XOwal9rxqnyTjK4GheVCQHtrTJwfisnfZGTzWAz
9vTNgMD2gCshZKlkVEcEGjEhx80AOK0MkiiwGgjFK1ijGFN2k2JmC5oAxNKMVMXf10E4NJJ0viFq
p+KN/9acKMJm5moyOgmO4nZsBayT8o0nQNoeYie4l6FOAe3N+c8vUksV5koaSoJ/BguScEbvOnSn
sLmhaqNFjl4B6aCAB/zYGQErGN8EyNkyznpABqNQrNGtV4EU+t2UDv5Zy10dN90SR9e+/WJM6M0t
98cKSsOgHcM1lz5Oep4fQI8E41PKwJFCu0LfcVMDeLCQ68lVtdhKFkLjLx6bvTeraPXCiyRqCeBa
pJZRArCmgRK6fwZgyJzULV7NzALidXmwEKJPKZnIY3s3fj/zzaPFC/VPhGNIE12vYiNJQSWNYnAe
V7ztr3xXsHtGqfu2yDrbgPfP3HCgMKff/lJuCI2wk4Nz4MqrYTOsVbfeyA5gmYxNfJvaKEvU7HlS
OWqxrATnyuFAygUK7lW5rZaxWdhoMTqErrCC8B0LG3B7AKLMUpMYQ3237SeY7VfBPlzKZrYXDu/R
rnR1h4lJv+OXV7NJxcYsaCeOy9XgHO/OPtTmTtDxdqJtucxZsznP1lWypoZFxcRS5H0v9jAsbqkv
NAc0e1+48KwEm18GW45xsLvriBdOMm/6i3DSp7oUJBmGFe6ehNfsI3dY45nPFrfDARcidhZweDRw
NZOMRIl5KTjzZm+rK385LEH99YQ6yOMtdXsewLzhpQzwmvnme+PvKPrnaqxW4Tm3J0c0JyuxQJu3
Vq3YnUzJxGa2QgdtlMsXhuFb15iVf/CAhuYQPPjT121A8lXNA1D+x/1B4YyXlORbW8hrFl35nS19
bYlaLXkQKj/pYKmxOncinlPYr5Jdr3NG3rxFz6Gf5nJIs9tcuEXQ56E3zUOScG3a/er2n45uKdvR
CY7+Ox7GWGmUNYVUVivGaAJQHfZGRCrO1OwWfVGoqDIpBu4aAscUINQqOnposHqYpHIJEv/ojLIm
ntctYac/CTZaMk/y8bFb0HRnOuBKAIX+Y4o6dOfhpCWA3ETn0q42iVOaifWrc1KSLiFTuOwLMu7F
J/2pdJUf3q7xOHx+oYOEpTXL+g51npKLtYxSZPWywXf0q8QVsDOajX7A+xdvjnbm+La/CN3ead9i
N3mJdsZCMhv0omou06lm77yOBFcTQjMZB3qp44SJDymsxqrJVJvcsXn9fAfl/rZahI5ne3b014Cu
uTMMKmozCliECgW1ZeJUzDsFWnjnzgG6QdoE5rSePFO3+Kdy03yszOhQbMtXgUWacRtYr+1SOyhN
srmYBbv+h7wS1qKA92Se4WK3ofXaBrVrhiIIgbP62TXoCCe/Vcs7pQ4rRcz5hl42tOGAC18BKBun
2Wv/4cSwGWsIDJ0zZVNH+1H58kZW8KYp7342y6URKr0WnlBU7Qgj/EJeeQt+1f+8yddOCIBFu/AW
9aJaCqvJ1haqk1u50y9Z5aLbywJ0xma65ZkWUxFlylNGo/El0MgnZxV8uoPUkTg2H4eEeT3omby0
QPlE0kZRGYlVcu7QyDcWu1TPzG60uRiarUepyf8+I0IAGkz1s+eD2p1+MYpELYJmkxyfa+kwtGbD
AWpn+/2Rk8AZJtgKIAheyrt5Ky4qkB+CbQvywVaObspiowagwsqdxxNwz5Vwg4BIML4Lj3WUK1Vi
2mIriphir2gt1FcnK4Vkih131cdjS7dlCOz7mVAEFzOIw2KfXHttP+l6rvZFem6/652wTs2N75af
wnO0FfYMU/ccB+hX9E7gaRDk4+K1qSKOmqIJy/Q8JdMommPuF3/kvg05s0Vj1B+taXINcsjNtEEH
Vf02isOomonv9VtVaHK0TXNGhItOzSWftaK25YLxffNQabe7/D5qKkI1Gn2/bNJznK+HbNwYYM4I
JrSw86ElJl85coKsZJCuLS3pORgAxOgPjz/h7gypIG0GRBjEs7RIosKHXJ9OSXoudGVlgOKWq0Go
+dc2wJc8C/ZB0QiXRyrNFWna+qgDp2edLwBajUTfNPLOYHjwvZMR+Hi0GUKEoKUoVJRAXwYaWqY0
O1dWZ02WgOOs7qqWDIi6scKD91JlIDtun8YQeiF/CKkmPDpDVIO6D2RCKnNgNcrOIHydiUDRA7+3
P4rFUtuzDph31gmmNPSZASCFhDn/+cVRQdG6smi8HBgwc8+qr96fuYsfp8ZheIOWjVWRnb267Z8M
rhLflDGqDlzRtmYwrywR+E7VQbGsFfDJohYg5AxgrGQOKmoCi0ZPhcSsi2TGggdGHTDW9vatRMGV
HAhhCe9mCFE0ErHxtNEvdK0784WpA18SoP8L5FKH0v/ToOsYcCjj2HduJIYndPyRsoWkeH3228Ac
oTLlWRJnGxJwDuWmYtGk/bjv9SbGt6GKhddyYBHRjne9NPzEl4nKVf2ZK5elLziF97vlEaKjox+g
FXxajlltx0pJUs0JudD1OuC2oNSYloSDVsnbYLw13AawlTxxVMUO0mUSfLfQBNafdLCJ4f9uqy2o
dMIOIPOpIGDUU8eG5IXNoaLF41GveONkkBRuy6K2eO8z43M72IV/0m5Rxb/V6M3oSQ04/ONdfZsy
FZBE/+DFIQUq0rEVQbSJOkHpzynQCCRTO9Xm24R35Cj8ruUSJNmi/tW1HItr+SfbU/ONYqiExgOU
g1DXo3K1EILwrOF1gAGHV08Z3IF3ct/Ns+OYH/lwL2lgyH4xhpeQw3k5IIUh2MWT9Ft1RW6VbvhT
pFmRrpvRDvRShW8qwlNQA8npymtZdxTVErZjCILt4aCNdmGHe9FwoAZEiooM21xddKFZSs/GH9Gw
Hk/oLdwWxwFgwrHHwZiA8hN1aMyUute8iuvPfBwA4AvmIPkJVO61amryIpi2bVlAEdrSDoqprhX/
pGrbshqIFi30XRqQIGZhXaU5ZNJTfflFlGsPlTzEY+D15y7MiOD0pROX+9gwa78xCyNdjCpkzy28
iuQb1VWDj+7FC0jF7RXeTJs3rrOgP+jpSzjjdgzsSbPEdJuBk4SzBACXvWWclPAcc2zWvtUErOx/
87YCeD00miHXAaVt4LaovBP3cTFM4hCfFWJ5oz0OuLnap5EoexZR8s3pibJEPXjEohbKRdbH58jj
FHeA5rhZTYNu9QJ4vR57yc3NYjYFXBXaT1C4wR64jjalp3dJOU1QKSOWNjqdCZgM2C5Zd+SbfDOb
URDPJKRTFWT012ZqvY0SILBhxgCiHiek1hT1hpXVfmrGVw4GMwgdWKZZkQr0b9dmBEMsUk2s83Nd
Ddwy8+UcrLJ86MULoVRzxcxHDb08SSNXiylp28pM5CTUzT4e44p0JQ/sEzeFemFm0IcazcwbIRPn
QaoJ2K8irKNF1Ladvws5LgjIgJYdgUiSJ57KQjLgmpAd6sxUHeuEFC3UY0w+iHtE2cozUJAK1P4j
MbjIc9opCyRzyrjuV5iDtN7kq1FjEVXepmFMhgRUKupUwK+hq/t6Mni5yvrUEJLz4DRuuZOsehE4
IZ7oot2HvEwG0jJ86fYAQ1mkVlnt2m7qfJz6G6fYbENplfZm6CLATVCt4CzvyMQX35x451SJbt+Z
ig5sHDRapB2ruJAAiMI9Y9c4fe0AXQwht9apO7vJXuR1/RWglQHn4Mfb5rZAB8NoZUY3g4y0AYK6
68kVCt0bhTBNz7WtEXm1DUzVbezxzAjic/KhHPrKDDWjiRaMaQM1snNrps/vp28WoIw5Dir71QYo
FPwCBryFtm7IZifZETH/HtJITReVi3itm4qinsdhlyRCmNHJLgAgw2Qsyz1/uFwWKsMo4eTVRopl
AQjGwZAcxyeyqxPf1FYR+VuKLIiiwwtw18HDH3AnEIa/9oKu4vUqlGZzVm83rvintkj3UhH19evx
wG5OR5Qhyt2CYYrGvgjT8xs4aNY+iezUYbja7SvLbAOXNgRpFNbh1deDwRkJjztjDhvOE6bN3cSb
04FZl727QhdWxGsrkV6W6CmDFZQdBOIIS/R3Alry/FyY34zL6L1JA3Zgpo4GzQ/eJK5NDYIeJ0Lo
Z2cuIG/5AAb4yCfL5eOVuZNAUd1DiwuPB1MDx/ZrI3llSKUstbhJEe+X9JS5HeGbhVkzSDfvbtRL
O/O8XtzYWhx9OS6DnbfJI8aW+OcmIauTzmoDvzdpl3Yol84TaZCMEHa8g2jWpvqEBxWb4Wo350B4
2qUNypuh79m2hdpk57WnEPR1fQ0srsfbqhBlgoprXK2hJNDWmK7EFRe8ydncL8k8sZ5e59mg4/Pl
SObZvFgVfmokJRQwkshVV061mZsUXa06yhk5Bc+s4um9bHBpjXJoQegEY6wxKHQjfMQhMb8ZCzNP
/IPh0PpPCYqFaqXi5t64shWtGL9+73xwue50N1CRQZIS2oDZWV1BQFyxVbKrzOXXaEqkfH28LVkO
QJdEtUr1uyoos/No4sBJZlWT0kr/h7Tr2m0cCbY/dAkwU3ztJikqOskej18Ie2wz58yvv4fGxVpq
c9W4Oy+7WMysitVdqSuc2kuYleHmBefI/9qxMboJxPGuy7tqvhcEAo4ckdgJHcHiSBtHNdmkTdTr
g1BNELbGGh6w8H1d0dDi7aT52QB4qTlsbiRPhrEfYxxc+Rk56ubD3G0wlKnZ8cPoyjsZT6un61fF
Y4uJcfpI0PxiBEErvP9I91uXxxJHbVjA4txLRE8RQeBZpZKr/kkor6LAo8CYgb4ohXYSoZirw25y
BoLHNk/3OX6GdWaB6k9JrOHye6BzlOvK3uKJTjgeczEG+LYwmKC7tGcjQLVko+5mSR5ptwdM9nvv
bN0VFTbv12+dYwx+APZU/qSmlQKlsQIamXd7+1EUSU/UX3VAMsqbcuH4z58vBaX2JVGYTZtjaVjD
QYvX1Eq2BeUd4VKAc36EjDHwZV/y/OLLGMx7Pla0ciZLc6sdsNUbShPKOcc5LPt344Mpnssr8+uV
mlfKrD4xeVF2kaVb+8f4hqdE1302xnovyTReGfXNiPND2lDd1Nhp7nIYuW5FVXafDzZJD3JYQfbw
UG0eVrfBjtp0xRu85wrCrMtnLjsr6qYXAP9xEj8JqZ2JUqA+Ep6ru24RDJWxCF2mSNmoI4zqKcqc
K4oO4JuAhlQl3WuG96nx2e6FdWbzHnTLdOdeRWSqMATAGNPYrwYf2QlYb7uyDjXBznSOuV42RN8U
mPNLtbAXxTzJTtJDfi/QZqugUMtD0eexwRyfVGp9JQIDAlH1C1LxjqvcXpc2HgEmlBL1IUTWBATS
iSQkI6s/0eN1Cv8iaP8cFNuOYbYYlxlHkDj0K0un09FWMntLR16P8nwWPw3AN53ZQJwJNMD/EVdl
cYYcgfgUWaubx8Tm6CbnznXmkTNvVVKxwHGWZpMImHAb7G1x4BD5l5DtmxHGckZFp42VEcHEOKt1
iv5ngcTr2oqOictTz/mDr50ZYzSTvkqVtMHTMNrvgDntrBTS0d/TIaMuLyu2bDi/uWIMp1Q2XR9p
Iap62+eQ6A8cVn52/XzFa9+/z2h8ZtahVLW4G6neGkSSLUkj0lE4onZDUqcidoLup/v7+COkxkBk
RFccg7As6AqSxzMGHzp5GYsga51WBO1cTMQSr2EjEcNFsxHQwyjP180S8OPazigxZgHTnm1SaKjJ
yh+lTyukdAJiWrvhUFCXE2wvpU/ncuw/XDEWwkizJA07cDVi7AUg0PtXaifu9vNJQZQic2R/8eH1
TYyFLEBurEc6GMSCTfBAS+e6KVo0dme/zliIVWnmHgxEdnp6mQJyn/55uP77i+YBqdAZcmFOvjPX
UqIrGAgQCH+twbJSd3yMUoLI6jqR+Ud+3P0ZEeY+iqKsCmlAnLNaw5GuHzHz8XcUFCb4rQSMIAU+
QuzgeSJYoIIZdtHlhIeLF/3NBbtlGNCn/xf13q/vOBK7eMtnP80YaXkM0cdZ44Dkp36tYSGB6nLu
mUdBufQ0RVOYMYZbYcrQW9fYD979X7LAmGUPXW7okQGB5LajvWVzn9DLturskBhrDIS0fgwMiCqA
du7fcnrbW+K+ohw+OLLKlrsSswLUlAoq493zm/mKCPP9r5SBNbmBKTRSK4NAcJrceL3PnWp9ncKi
2zo7KEanx7FJcw0lpFOy8R9FbITj+K1lb39GgNHnVV4IZTK/k9T1U2Upu1Uw2wzsneVoNYcR1rQa
aj9FcQm1KI/YrHvKKO9lvnDZaDfSsKIITU8iOgovtSItPTwoGiVH2IKXOfb0OCTzeRK1dFwXVGY2
z6K8AiPlJv6B0qatOG8S2WCBBUo1Iy+8X9DxCzrzn5/RkfIyG8SZG7z/N/OBjTzZXbgQDc1NaKEH
cI4usV30sapg16Ku5XiJO3KCdtah5Fz5Ug7rggRzWEDpB9qKABLeS2v3TzeFUz8WtmhJTzR+DwhH
2xfc3wU15sjMIpemptDz07N3cMSSqkDQwE4BWn1cV0keHUYlK3nVN0k900GPOXZmH6l35D28eDQY
rYQPETS9w8mNVF97d8g0Wuidr0h5us7Lgh88PzM20xw3Rm/EMx2gJ5O84yYTFrIimoQu37kxFO10
7M5cs+klSZhwVuFTb9dkhe3ZREG8yFf/pUTWBSnmyDyhB36bDFIapmANPFqcAFvNIQGBPRLxFy/h
s3hD35x9ebgzBa0jpY2jmTONmI5AO4r95J8c97Jsbc6IMBGjrPpD2w4gEpNosxvt6Yg8ySMnFuJS
YSKWUWtMIxBBpbTV9SHeldR/lD4fx18cQrwjY+KWoZhitEl8HVn7Krn6g529fF6X55/dVgCBQee1
iEFNoJ1jYcGl3cx7qa96Q52fyN4hPhabcZsevfXJs8JDeEArxP738DTucwt9EPZ12l+/zYTGF7QZ
D+SjXVnEyj8kMwKavFdWaNVY42JVwTq1fdVtgfJeYpK/6redhVZw7JHpFCraIwVmyPA7T2eskHCH
MQ31M90adrlVnCQnq4qkh9VB3sbYu/dRxqSKSPpWKdjQQqLnfp/5lu+5rZ9S5ZCkWBzpiq/eao3N
eeqvVUyD4RVdh2F1aqZ1l2GDyabRSedz6qILzheoFhpmKzG2gJ4fJmbvsgwA4JWE169kFbtJI4+h
xYlUeCQYXegMPG0Vs59z4jJ19P3rA2/wYikqveCCUQRFkPVRbsTslFfkubRlqvgk03COd7zZ3iVr
dUGK0YUWmxtXegVuajvaFAl9BhpiRcuEznUXY5NyfOOCnb8gx6iFGcjAzE9Bbid+oBVK+n1d9JdM
yMXvM6KvrtSkmdAxeppuUOU30NEV0Iy4T7kr318ntRAYXVBiYooSnQuKL4HSuJbpoV6v/rh/R4AJ
I9RYqyJFn+Yikkjf9NuKw8CCFbxggAkfBqnOsyyCqiA1vFHtKiGv7ifnunm6Mn/DmXMq+1Du2xiC
HGLmzhlbe1RcXr7p+kWga/CSBjbkVnpugEb7ecjXqlU8eZxO/OsnBXDuSwqxMjUrT8RNeI856U69
SWhuUY6P5bHB6LxX6tguXIKNXYdE/WP//8Ukm1Ez/jGMPyZwEqkelFJENSUnh5BE1j12evImMXgs
MMoNFP3MH+oReR8RRcnEwr5izlTfwlvhggtGvT0h03spmc1HuEWfsCPz2s45BkRnq05DHNay54GC
sBO3h7lqAiitwXn0Ld7s63Xd0EVGv0Xk6KfawI2UJVkR6qMToXS59n2WfiYWuDgxRsuL3NCUuMGd
PONtJcPLG7TcG09bTkh13a7rLNAMRtByJVPBzGnTEN4jhHNSbIgLqVbNKMGPi53lTCT9CA9NyU0m
c07qSzLObFWepmrdB7CHPVWcl3muUifhbcR77nKMyVfJ/YyMpxqB5uUQMI04jvhA33ObY3QXKWDx
F+A+VKxo+PHW0VfAR+gUKImBbqp8Itod6d85UdBSbzXmMr6pMKa9zpQp9E0ZiuIaxKoTt0T2wcES
XQuA2TnxUNzu1iKainMEFvFRX7sNRvHbX5/2q3iz5eVRF03P99ewIoJYPFQEETzHJH8prd/or+ac
6qIQnlFgnEAu57lfeqDQNMSkwu2uh7pe9/iL1u2MBOMCMAxZZHIGEk+4Nh1Uco9cp8Bjgon2IhSH
BLWBjCeV5YRktQ90UlCOaHDk76uScibhSRuUct+DiEaCjtR4eZg3DsZi8tN1Znh0GGegtqs6LBsc
10hfqskxMRRBbe3xOhHeiTFhXjWswlrHrZx21d5Bb6JVPVWc9BRPdhlHEHb9EOc9SBg3TreLXJ5l
44nVzOLZfdS6kZtljfvAoDHWGQNc+OH6GfEIMKbAzCbUtWH/T9PDs3bfOty+6kXT/K0YX4/tMw7U
aAjidIaoB/b+xiTP8XEgKGsmW9+5zgnnKr4GBc8ItYOCgV4BhLI/ObmBpofvHB3/2o77wyGf8cIo
eS20rd5KuO3SbizJEamGuhL296HQHGKmtKuocWdX5OGd1wzPkWR2oZ+mBu08AzkfomTVEfm17Yn2
fv38OCrJYoRjh1IxFiVoRJveXj39kdbGevr4O/vyVQE/u6Rh1ZpFZoBIT7UcsFuWRH9Xx78kwui9
4pVjAtgV6H35BAN2TDcYuqK89pylqvK5F2WnDeFgm7GbBc4azDXGYTu6aU7lc+yobzvV5ZH7ibYw
vwLOhI8xBVHtdX1XQ/ieu72k2+H+cMIU4m08YLp42CpPlA6DBT6l2P7E9Oh/zGycfQBjKqLWTzQA
AcxCePBdf6s+rMiDYa3+y4vtmwxbulW7oc+C2Vk/i+vd+NWkgknC/O26tC/nac7IMDHBFBhZUXq4
vQGuAX1w768ezdYcnVqqXpxf2lckdibvIozFaAQ4M/SS9jbWF3lYyAkkU4DyyIeIFLAePOwYLmdM
oBB6oYHhOByg1WQkj8gr8mih42L5yV8eoXrpnII+Kkc1xBHiVZo+hutfrxk1bnkZNY7tY2tyiSh4
RippXy2/A/E3nS3e/yUjjMHAOOWQagNIHFLXcaL3rHZo8nydyCIbGGScO2uwFZod4cVm93Ko8hUi
BYA6/84BHqe74X8xfGc0GA0t4lAXpAQ0sPkIy+OptFWfxx0vibroKL6p/PDopaahYK3PsVv0W7lD
H/7c7GtweFl+zZ+RYRRUXwF9wkD8drJGGtyaBIu7ibRtju71e/nqaPnh1M/oME4dmxtWfpODTlys
sUr1xSMz6hihNjA0N9tjfdpFG8FZbWti4EVUAKgXE9WcJ/hyKvfsIxidzYEVqhfhzKyc7/w7LBDS
H+BDfgVEWKcWz5csm4gzcozmToGHgdcRgrI7yJiWtaRubpKR1zy2FoO/MzpMmB+meZ/mtTE/7VCZ
IM+d5W+nz8/rN8jRLHaVa5V2SeiLIIIxtPJpJ/cELyMMo1ynMtuAa2LCRvqDGXgAb0ZLDoCGSI9V
NP8p1j87rJnPM18xZmkwlt0siDpRLQw3v/8dB4x1COUG4009fn/ALMgx47Y1zIpy5YRYx40h8HGM
NZzQV5nWefPtcENfI5uHhrA02QCYh39MKdt4FfQysmICGJn7GmR6MxF0/WLdG7f/nyNZrPfuBt3L
PR8cpQTAz7Qlwd1TiyFh4Sa4LTaVuO5QFcbYjnG6flMcC8vOvgurPpvL0PMr3HwQbroT8AIcPbA4
Ir3IHsDG5l4/NJmz54j5swr21YTRaZ+aXbx5jC2uFV+0AGc0GOs69mEs9D1o7PR1the3kjWQUaGv
/+2ducL8LvAqAR3Foh8ANisOfSwix109JScALj/5JARmClzT9ctZfGeeEWJsmt6lbV2K0UzIwD4X
TAfy2oyXBfyMBBOPYJPzJCVTPLchSYhOR7umHwOFL7cCwssyL8raGS3Grg3NMGLHFs6ti+kRqH54
QYSWyYsZlj3OGRnGuJnTaiqMCGSeJ2va3+o37f4u56T5ls8NWzsxxQ9pxrqCSwtad9OIRRDZ3OrQ
Oflr/4q4lNbWmBPVkS2uyM0RyA+D903OmGX/zGDXEdaFCWKR4zE7OeMTUArJ7US9Z8nmeLjl0zuj
xMRCpZmZXaSBkoiN2DeBpWIvUwqGeMKwKNtndBhtxcrVVlCwOvJkYfWCAD8ncGr8i5wY6NDAQpB5
RJ0t8re92sV9WkHcgCap0znumNPN/E72JX99Tog5sszzBj31mllN42OIjVldZTX7t4GUlvwHElHv
y1ND/8tFnVNlDlAUGk+dRhygQqbnFO/KBiDzHXJCPELzD7Gyd06ICRgHqROGMW3zk4G8YPJbpTW5
z8hkV8diy0kRLqrVOS0mWkwi0c+aEnfWOIjgRluatcqprQLWgre0YskcndNirKs2thBCHdfWzWi5
LiY5cgtw/dZ1Gy7xpGP+8zPVNWrFxGJvkClQ75xRh4FreoNNFRD5jjY2tpD5MINcWDgeWcbYokdW
Mhqzng3U5FQbgBxa6qtqo3e5sZPj8CI96fz99ktKfX6kjOmNE7Qvx8AzhCZMOWmfRttwDMd87l8D
6qNQZqyoqNnpLXfUiCs4jD0OO2VYaRXYrXDKGGCjxQ4QMsCOLdZcMIpZCP9dIX5sVlHSRJcTdRYc
R56R0/eOtNdpqtlkfOBJz1JQ832iAFu6lB48syOhwZgMhDR5l22f/OmtduPt7jhSOv/ONZ4Ya9L3
Rd/oCegAhegttQPno7Gzo4wlEtyYmscSY0/MKS78PgepyVFR/seCIRS2M3Q9coOb+ZeuMcVYE01Q
ZTEocVHGKiJa3zmK8jGqdyaKj5loVYirK0vv3L5Zm+1rWXT/b9hq5FGxMFX9wlEDuDEjlIkRhlVQ
j3PTpYGakAJnahd48Wf0+u0tq90/dL484ZmJQcStCX77Rad+6R3Jztb/oX8UsJlAyAKA+goDTgwr
wkoVmsQYZjnE7ON8Z8JBe+VvMVySQ+x8NVCrF2WMhTEWxO9NofaBdQu0ApE6GaTjVls/xs779RNb
tBfndBh+NKkeg84AHeDo/8GqXRJuRsdcSyg++xav1//rAlhBPKPGXtAQqmrqyaCGpcLkbdj9mZ62
PLSkr6rJNSKMqZi8viqD2Sz1WFGXEuUPnnOWPhJgGVk395Pl4PV6629U1R4+I3drbnjbWhbLFOds
MkYkCUU57UR8wdRttXz3uLvzjy0RybHfIOxacaR+ycOdU2PsiDe1sSFMoKYBdQCJjPa5eb0uJUt6
dU6BsR+DOg4QUjgV/xW9dV1Ajc11Aj93LsNCnFNgYhBDHsVGq8FDZckzqM1kZegDN4i2Scnzwb8L
aUJ651b1reHRtl63Gf3kWcmlp/n5JzDxSSsY5uRrc8gFvIEYiVyZfPKw3Xk0mGDECFPscplDrfZp
U9iN/epbPDYW85rnfDCWo6yzZlxpX+JgYPvpCV3Etmd16DZ5FHfm7fWL4zHEmI8gEaU8nc2HcuPM
ZAY6ovBxncb8G1f0mU1+N37u1WMDP4lEkPyqkhSr27BbgRNhcGScrWXL4ySHQwgqPcQO4M5TQI+f
f8cIYxYydahXgoDDskIEuySmE43RMcXrK1y0B8CLXOmALlQ19kluRoWU552Yn14UZ9rEt6p7nQ1p
8ai+CbCP8ELAMuewnMBHFtiOvtXpABCIiMg5qeDVj1lFuevSZhPzQwjOaDJGPVISPzJK+F0gwtOc
6BjWnqNb3eqo6NDy5m95ZO5KLvOiilMcIuJ3lQpYiig/Jk5M9VNHXwNb2IjzgGu35kjhsocEuL4s
Q4cVhRX2ri8UgG1KSDusOyv6XdNAJPlpGw3c+sdS+Alo238oMScqqDBGowJKmgyJbxyNHIbcmtat
zB0n4pFiDrM39HyQAnn2UE5kxYf9FhD6/Crs/DM/ZeSbI8YRAs43XKUK7qyOXaSLsftZJeofyab9
5PDkg0eLcYkIaLMiSsDS5HRAHI8CQMoptL65CzGiwssRLda0z++KcY91r2UpkDQx6gMEJsVO92aF
RECznl8laBnc5S7KZTRYX1f0RcN7JiGMRwQq65CLHagqq3VdPxXt7apZa49i8ii2TiqS69QWq49I
V2LfFzCXkRxnjjQuDFEQYwWvlJuNg3a7/rAf0D32Xyq252SYs8QKvALQhur8NjdJqxJpV7zobzw9
nrXnpyx+M8OcXdwAOl7ywQx6+koSPM/DoHuPGE9AN7x+bsu39E2JiSlarPydahOPHtFO7Y+E7Ocn
JC/G5F7OHAicPa0qs2j9cr4cK9kfMgsI+/D0is1Tq2Xf9c0MG094hiroAchkt5YzWK1dP5Yb8WF4
7UlEK6vlpK/nr75yS2z9TEiwciL3oMXPU0aKY4HuzoyLMfVls39QUbHDHGin85rp2TyenZ0kAHw0
KCFxM5Se5DyHFn1qQxq7ihs48gmd+ZvuPrE9nhAuSsYZXcbCo/1B1YsEdCtUNF7Kx9vy9u667C2e
3xkFxrAX6GKMtBoUdt4Bw4cUdp1zQzweGJs+Yuk9ymWggK0rqesfBw/wcDd97fr9f5neRYr8+54Y
A6RllT+WImhhgM+S7kWSre9404azdbmUBYB4q5gRl7DzyvgxcaeqfpPkptqerA3Pzc6fd+2nL6/7
+sX+DPEuP5O5WG1qx8CflBaIKrWTHnqH8gquvINgLrYHBHTvqziIt/tbXl8q77eZi9SHJtVbA7+d
Uu6esIX31eXRsP7DN4UWYNrtSbHuawtwPfbeh/N9eH94un4HCzMDl5QYH1LAEgrdfEQx2QC1uCc7
GIwH3SIOfbjP1rsXC/pmWzZGD21OR+BXIfqaMDFexcNEZVx1EICD89I/ho8rO6UfAJ8+WN3NfWBh
3fuGuuGDTVvrwT2mlkd9x9y8Xz8B3j0yTgdbYyOxq/ARzj1yoxy/+dPVXJ4u42rabjWK4wo/PpAP
npYvpNXOf/zHlN2q1bTa97X29BTbwjFdF28JAYZ79GgJvA1q19WeHbf7mwPHvstLTyVL3lRp8nzg
t5yr5H0lo+6lUHteWEKW//qXZ8pn3rWbWsX0ZlMF7GheY+d1AdRZ2MZRENOwH/HVGiGEkxVfyFNe
ygij3lmcNqE5ywjQ7+9r05bzx7vkvnGQUrb27/sWuKHjbq88NRo1DsFbMJBoH/Gg+OX5Sv9d0X/M
1fWSNxqrWcewzJoqJMbWRWc/57Vrkrml8/w4krVrf/6lODCaPRpG1gkiDnYglPPTCk/UGMUeCjR+
xjp+G4+yuCTxXb7e2jf7kdxT664le/eVvj+0O7q2Zmy3rRJZJS+O5XwCk+e+rpM/1y2tLuTkKzQ/
E/AwkDDOMYGf3UtLUOGOLOfgbSoiE/sDWwCuU8OevesC8WXazsj1sjkZfQKxLMnGMslmsIS3mLzH
KJnWrkA2lYOxwpTkJVFVKz4e0CCjbQR7Ezi7zYj0tuwT5e1GOz43GW3l3WkAqD+25ab2QSOiT0rb
L2x3ctv1c72+WYm28ke/k7Ddba1ihe/a3CvYp0eCFQmxfHLYlkC2IKuDdA9UEOIHaEtNNm1Cmlv9
U0IX5QbwC/gLkxXuBmzqxOqvdbL/9alEKNGvjpUlPdSZFd12HlZ43Gf7orHzJ8PJaYPPFf6sXrXo
qyMiyki/VhzsFq1pvveQXErXEvZ9HG7zGS/t4yBuGmddOB8m0TDhukHFjIrb0j70IBrG7mBFLWra
SGlob6I97YabknQPNys7oEhkYxOZTgOrcKIVed6UBAum4c1yOtygh9cRGrJxtDUk1UwpnqMUsMEK
ed2vXWBB3Bvr0LYNGxnpg3nn74oMZYy71Ta1Ae3ZOwVK58mbhg16ExmtQaLmh7GTN2pDtBQV3+Nt
YOUD2ejh3Del75Cgu2uwXrP3rHcN0xkrUvZ0/yq+pevtr3J3LC3t6Ubu7I48YH1aZqXAe1I2gnXn
bYtH46QVBIirgDTG0iBbQGi8BuCwhLqGfux6a3RFe9NuH/O3tKbaOrDoqgVuTOgYR/g+u6FGASQv
zLWhRQMygmUC8YTsnbexC/ehJwowcbPP996Sb9z3x/6XphASbC19O25W9xi42KJb1iXVh96T9VaH
8E8CaQ6UZIg8qArT9Qcrmk6GQpwKqyuiD4Oam+iIVpcbYj9UJLFLK7aA9NVhx/GvjnbY47SNrc9W
AgyUW5HNVjnQ6e4YOiKR7qvHABbwhMAX99Edjxv8z05PigGHhsxVh2+xfIrTd/X3o4bOILrCj+Ik
BPocWNnbtHaAzp7hPyV7lxIHu5Z+CSj2v3t2/tYD4jpBc65KeissbDOxj+4vmnyo65t8d2wpOAWg
hIGS8DrEfpRTsTZvJWmXkNaKHz/g5UZI/t7bAzy2OLxjUJSoBXkXXZnU7mQ423Wyzcm9+e5nJPgM
rfHZcx6NW6ysLh5b1Fy3OUaOLSiaSAYb+XqXKOvtRsgsz4dUBnZLswMK3muqvb/GFOixyv0M+7Nt
rbqmxE0IjvYPMqHC5pg0ZLypd4ldxYS4G7sESLxpYWbat+VbAfFOfFMQd6QezuYTtgp4pKTZPb4/
pzdPqTPcBYfo1coGZ3JFKEObHLY6+L9u0JbcrAYgI9VQFRVDvqz51IPIEITQ69CDqzhQ/YG8hMe5
ISOxmpSsbnRnhoE3N7iqbYi+b4474tJnYippqpUqUc0O8JFSSqVdeDo5IfD0Wwe9Q7f5pkDkrNya
MKPZgfOC+OKNce4XvDNRl54GkZitQLscycvJBIpBSD2CLKV7/ZAXmnswgXB2yLNDPHMaougbGAcX
utOzFdoHoN4ox/IZyqJhna/Br3H9zK5dkmPeYP6qSSa9wp0WBfn1W3qKyE5yoAA8thbiP7ClYKWK
Iis6IOou2ZKLLpA7z+9PJkG1PxMdWEiM0ue36HWPgIdV3nIR5BYqADNv3zSZo4zLqE39FWgC2T0L
4Aax2yV0PnsOb7wQ5ZK169fP+y3mkwcll6OuQIRi3XO+8mf65zL2YS468Gupwjq3OQA3SWxrRw3A
/T3JOWRkHh0mFgcEWS7UCeg8OwBUI+RwI9CXw8m34eqIi2VLTztbJA9PLg9fcUHCzvJB+let7Uxx
/LgupXR+vaCYxXu98CJhdgDKWA1FL8zPl6dd5ziBdYrQR5KRXycEIM49ce2Ntt4+BYQCKv59pFvf
4rXLfPWAMxbogj8mGPdUOSmbAfw9W9bh/v3mxi3Jb4SWzi4nqY0mSseBnOd01+08C6umgP/mE2tC
cZR+ru8Gaj/YW3X3ANdAbkPr/hPOerP9cD+OIjzUL4UcDgFCMHdlX5for0nSK9/N1uEEs6sB2IAo
WHJuPOuwOVg9PvXF0dwazwYMq6WOQvbYYJjf8Cr4HG36eg+ciUQ0SVhGPad9UmrzxE39WYq7UKiv
5+DZj+t9kA3l/JiwTj45bOaTXlP77YSWmIAgTMus1rLeQ7wFR+R05mhNsyhCK53g6cTJ7X7B+F87
5Esb9D9KoSdCLONjsHfB2jzf//Lv1M3z+mBtSrq6bYjtril5wL8xOYO2At228YF07T5gySZgMlye
tHKUka1ACYGx0rv50oGoyHPFMy8srybS/wqWpWJk4ocrCUY/bVIszcWDpZIQBvXPKxdjooJV73i3
vGTNzmkx9lgL0FcGSLsOVjO0O/ePRx7mu7yuIkvBBVZVf3PE2ObRC9N40DUgPNFDfP+W0uQV0wxc
BPgFCAB4wzM6jG02k1WdmxroGHjw9faL8lZhJQjQbjMAlwtoyceWU2I/flbOdQZ5p8ikQNs6QoU3
+TpF0fZfDPieB6MnvKY4HpnVZYwRROY4hQXYsxKPKCnx/qQQigQaeJ2dxUwPBnWwQ1Q2v7b8XRLS
AiPOvWGFGO0gYXgL/qByBbw4AzQHVXhFpJbv9K6xST5mhIWSo+xLFYVz6oyuS4VSjGE5U2/v7+tN
Zr9fZ28x5XpOgBH6MakrqVZAQEqddLRyw5Y9+tvfiLVtPo2ehavjLS76F5rAhzRkQ8Kuc+buxMmL
hdGEUh9MwBPp2wiJ8caebJo9/ifuvikxflTAttZWicCd5T1Fk1VbeLzGVuuKuDCBk5lcTAHNs37/
xxbr/AAhnlVdCLYKSyM9dk5KxNuImFQChL8BVCLCYW7JKZ3Tu6xc/U+sDpOfSmAu+T252nFNZRRi
g63/cJ3O0lMMluSbL/Yp5gW1p4Z4DiGRkruqpXSOYBc7tFLIuxQLupKDh7gC7/pthBq6fiwNwjMq
S+H9xTcwehBg+0sdzBc5ImEU24272kv2Q/n214fK6IMXCQKm03GJI3boYH4Eq3Scx9XxP0zyz+b5
+1AZNxDJcml24xdDM4pdCqCF3sF2rTWXo1mbfrrQb0qMIwj1lTomAzia94WagM7qMJ6O6bnjPD3n
IVaKkKcIMVDJpcwTUMYVZKJQmaY067kD6Mpb3RLWPihKt9cFdNkVfDPImJNIDTIh8PH0SzEzEq8T
YC6/htxuInkWsWvnyNiSVlmZWLmEG1PvemRUsfOXAkAYBcYCga1JPScE1Oi6g/XcJgdh49/ULq+f
j3OVbONFItSp7KnwrSOtH9sWmDG6X1h6YHfe5//7TIFvq6uyjMALILfM1aX9WFS5AGY757kGSFiF
yYMHnm9dzn+cUWFuTm/NafKxDfz0ZJKAxgMZgNjqk9qS0SST2KHjP4xvXKoLF3nBG3ORapooaqpC
LDvnK6bEW1WykYt0ttzNGwsXdkbqx6xP7cmhX866lxIRs7GaLVsPvBZchUeE8QOSrpe+D5BHDFeY
u+x3hjxZ46p2eWfeT3fJah5hRr8bLRCo5O5ndSe7e1jvjGwfkSO1LIygWkCvsUTX5DbZL0WhFwfA
+o48HbNsvmGctbiiJTXRy/Pm7W8/it2vAh2ARHdHImxGD1W06yK85DM0Cc2gporhGax/Z2hnmujH
UQS7MFLMAnr7/WvBDQ+/JtwZq3BBhHFMaR/16AcFkdJOj+ZRvWkf/a2+KdeaHd7FmOmdfeIxs93d
gFT4Z4uGrM/sTkAKnYwYtOAlL5aeFxffw/gvM9aGsjbwPZVzkG1RJevB7o4NGrR44+Xc82VcWCoY
RavXIGV5cx0mBgby44P5m/diWjDvFxwx/ktEv22iBSBzePO3tyuITE90+7qsLKrQmagw5k5uS7FU
R9Aobr19ZavOHd7wnFCexwdj7GJdinyxQfb1EN2G9h9hXeEJ9l987sVpMcYNYzxyVIngpLRrO7db
G03YcO8pf6HyUhh/ToptaE98adDgePsTZpSJsVN2Pkpux9xpHosDj6+lpMcFMcbImRN6oVUBpyfd
SM8iDMlhY6D6KVkOhg1f1O148LeJpcOeWL/bDc1eNTenAt3bikpg2jxCy802OCioQ6EIZnvOcet2
v69L0VL66+IjWYsTdHKRzCeyGjCs8CtUUPzCrLPRO3nnBvq6VUiuWGG1BmZ8JN2EI5k0Gky0EmmS
2l6E4hEa58fCjgIrmrZVcVeXa7F44Hzm/BlXbJbB2KwIJ6k3DcoOIvW22i9/N3xVPte2uANAsBsR
igN6ey8BiBI6Txziy6qmGwqGLFRsr2EuctD1UcsDXORI+9dn1Cp70qBgnlnhtj8kK9T3JlpMxA5P
6g08V4s/jUm/M63C4nzJTOnHMWAHrI4wZyX/WJcpyoLiC9gsicA46pAol1AGR/X2o9zcDm6IUabf
qL09RETdYQrO4g01LVvq7+KPyFjqTKk8M+jwrFJaGn9g8Wi6gZI+cLhctDpnVBgj7ceFLmU+jluk
1btA49/IyvNwcZc9wRkRxkQngISSVxGIIJJ40jGkE+I12J9Ecnf9yhayIef1MhbNuhVLsVIL0AHm
8L38oOAF6F6nsGzUzlhhrPRUpau0mcUTTq27+fiduLnFia25x8XYaEXDaG+VgcaIzRmSW+y6bf1O
ozVvD8Kiqn3z8vUdZ1lrP+hQM/uSMEj3sBHudadDjur6iS0bPc1QVB0JMhU5WqjZGZVQ/V/Srmw5
blzJfhEjQILrK5daWdosyZJeGLItcQP3nV8/h+q511UwpxDuaUf7xRGVBJBI5HLyJInzrkwHpE3B
LRI8W6lDj8CKwK02N2znvC7xmAJ0loosgfZcb38JVHzdyTz7Ak7H1YiF7Uyj4fFlzG1QCYaH/mgB
ubC01SU2OeYn8wY8lJi8nG+F0cSqMT0Tzun+ZFFVGlMIHzs0ae9zO/A9u/c8gdFeg7UC/2zomorB
p5alcouMk6ijkVYPuGMqkAp9jDMFmYYz5pjFdop36qGytdltv3eJ3TxiiuCxrGC2SAKySP17+g1/
70oRamzVupx9FLd4lHqMWWc9/CbMbGKpoz4+gfC/+X5dxdYvjClTNLjIKpW/ZtGcqRhmzeQxwwCR
x+kwo5L06jwJCw3L9v3xGJh4BgjR0W3AjzoPMBRhjIJxWUn+or8d1Xt2q+/HhzGzc8zqfbsXAWnX
8gkaWuIpjhN5INXgDrRA/7omBWx4jD/T52Xu7JJZjh1/8/3nDao4oW2c5PsZuJtv0bZMbMGWLm88
v16QiqIOYSq6Rinn8U4FKcaEZANM6YT+ivox9cBZ6RMMbx2330SdyvJiBK6J48xqXMhlbKbVALoZ
zIaobjYjKPwDoK8caauJ6NC+an1/SFMwV0EzDFwXnrsnzOuhyk3oS+2Om+SxzZzQcHRIYzvP8V9f
ZziDxStBR/QvwbauqZFyJpnzbtpgDoq4b4Z/aPGBqPKXzAZG4P5SNopdIcMneBLXbuC5QM7lDCca
FFKHpUaBfaI+szVmk00rMvJrVg6qalHDWLRG59SlT+eZ1SAQB5rNtCnGAVa506j3WYkZxuR9NDe6
ZDlotXMscD0VNwF7zaTdZLwnkWL35aGQAW/M+97Wi50coZmfCD5wpddPA8T69wdyCtYoRUzL5Tbh
Khmb9BDa4ekjAGXGa+iQHavEtJ9rzsi5RO4V15O8p2aInadgvqsOrIFVbuiCQpSCF13f38wnCwWh
yOnh44OPQshqu+a/KrCJxNJ1S9MN7gOiWKLGlOADNPBV+g8WmgpG50YS5nHXLdVvQeaS5z0zv+ZQ
T3O76NgzmN3RFPWS2qpnbfJvMrjLDyo0wb15V46l0+V2crDu2pMox7VWhcPx/netfNRAe6VPSYVP
OC585v1++KhO5ff8OG+z/Tu6SDHefucl3i7ZBjeiRNKaG6Wouo7uStlQ/iDEnVmgMFZOCKmrJWsG
rJ8Qz7LSHA71PZPBnaVqMmDwCsg4tXd56iy5lAMcl+0T8pI2IDSSK0p5rN+Y3yL5clUgV+UwDfOA
QrR2zBCFLWBZ7w6E7dFJcuV99UNY+Ft9dM5EctYxCNJyChI8su4y1qy5x8RucI6h1RhaIyaDWZWm
UQxJ1XTVUk1uT8nMekwpUfGk7zcxcXIX9Ef67eC3b8lhEiR3VqM55Mr/I4x/coIuA39KA2HPBnIt
qA3LGN+kgJiIiTzB1az5uShuF/WYpeCqVYbHYNv+AoFUdKMY+6bY4E/lRSjHjU/adkbacegElZa1
Eiem5/5eJffaWB2b9CGD6HZj2LeJ4rWtDZwEu2+ByQAqXOQkrXp+5wKXMz4zPVleZSnmlSw5pkRG
ihEGDjRrtgTo4r95uTV9GehHTUPROVc2RUw2ZZa2OICgMgGcaokhRuen4u4iT4wrWA004SioCmIw
/K9x2klTXZLAQAOrMlIAgc1O6meb1Ol8q2eYgWz3XWG1bpkZICHtgyqu7JbVco1BiGane0GntJ9U
MuSf17eBLmL/cJ3QcmsuU5It5Qvyd7bhZE6lQh7S8ZEhZFMduXuZlAOj9tgNthUVGxOcMuyNgIBV
RmeN+ZDMP7vUrug9Q4mIvWjvFgOmXat+MPleyW1l+o7UndfUp4J+ZkrlMMAylR9paacEwHA7zR29
3k7NHlQNhi6oyK8abhDkwMsGJ5TFr6XQEmIMNBkfMXIw0T/6b3kBWtL39Bt9ur5r64f5WxJfmKsM
OawVBZKSvQX6b3RihD+m8ZBiFhZO7y2OtgmyWsNeIHalwKqhOvefBX61I54d1uKthSAnG9HqKANj
hzoddQ6tMNO/5uksY5MB1bAwn9XgfKtkpDORUEN+jDHIdL5p7kS5sK9og9e6cwncZTCpVKRonxkf
jQJ4VSmw9cmbvDpHO0h8mP3Rsvt9fluqjvaiRHsWbYMSfS0YzhLb3bgDPVvjKNQlFKNFhxNBPi2B
ts7OVO7NcCsdMASy12+Y6XblzhKGUmu+MWwiJVSVgajSeKNIB5JmJR7S2s0+T73k6PsS81Y8p/zo
T2K3b02rz8VxJnHO1aGW1GGxwUvkdnrMQQlmeN+XuojpfX5D0lSY5FjTgHOZXI5nCrSxAVJ9wNx0
5BFvwQZWYL6Lvs9A3uGnbuHC99tpIkqeVcfzXCwXIudll8XzDLEFuKzBB3ELCgWYIlsd4N2r7uIZ
kd0AQGN1LI61m5wKD1VOQXppzSIuSRdgwHQD48M53Sy0LsjMhizwgh/MNbzZeWdbUb/Fag7rTAqf
q8sTBHFhRQdc5cr+cSvZKKE4GNXX2u231E+ORiVqsVh1AM9Fcn5E0SoMFFFY2OSpH/Oju3lze191
w7t+q+7Sn5EnsFZr/ti5PO6ejFJOgOSEvFOJ+Upx6XzMNykGfaMgs8Rnv0Tpz7VYXAOTkyzjYhIM
5r70HVopLbOph0um9gFzIwMR6hi3zJFm0DdeX9u6jvwWxYXHwxQQRe5MpLy39KXR7MpwDTRpSSDz
VTazKpC2+txooDhUDZBHm4DQXK4sbPU4iFSszIVr2zwUh8DF8/KgHxMhPnB9E3+L4mx/10+SPCRw
iyZM2xz3U2UHLtAFKKHlntt8k/YADYgUZS2wPV8ed+NINY8xAM5LYEuc7ib0fnbuDOhELizfq4sO
8A/PmSg+CKqroaEShSiWQS9aR1Yjl+mODBzWfEg7t8yZx36N2akoYqfr3NYb5pfEnO0BHGT5gaon
a3CHABnCQ9zstTCEKjt1twk6x3rrrEdWHAPd69nPNnppypMV/ZpBYJLvpnQTgWMs9ApEXnWg+YN6
S5qbZNwFTDDOdDW2BNLSkA1LUylYgi61BYlj02RgYX58Ob4R3SmA6PSce8v9LNE+5wpBSl9eB7+n
5/K44wsILZqeBiO4uSegIC1wjzyjtOfuH/YPhnPnfX81JtvRHLY7tFvwk2B0cniLXoRf1+/kl9P1
x3cA+wGYnUI1Q+W+o0gx7jY3h+nx5QU5ixkEquD1m3eAKoxoG7F923tPgCbot99Kp9x+YrI4apHH
++tfwb3WYHhXVBCRgryE6LqmGJzRAxKaTemgJX5pwP/tHZyEMz8bI7WzbHaU2XKuy+MU+n/lgY5F
xrAECqmXhz01o9mGmDHgW+kTiGU3SXIwkYPqTMG6OLvwjxyK3TUx+dXUVN4ExU0QmpOV+JL6GUnw
rIBwbRVJYApWpYB+3dJNFJaIpl6uJlTToe3bPPWLhp207gNsdptw/ri+ZZxz889SzoQsH3HmRU9V
VlXdXKa+inbfqfokaNlW7+bMzYdaYLmX7z1TyT9EcU+SJGXV2IxYD6iFMcK0I4VAAPcQ/SGAO5a8
SeMOIx9SXx/odxkseKB08cZa3RsIvCKi7s1g9OLEqO3re7iqdmd7yNmYYCysMcyxsLAJfrVGamvx
+GvWpeNMaCVQcT4B8s8iNSgdMQyE6ryO12AIMkJMNvb71lOjezI6RL/Ls43Z3+bhuykjDzGfDCOy
S/0UkpcwQ3OaNDgjE80MXlXPsw/hPCittJRBHfAhZZw4svKk6KldztvrW7uqM6hJGbqBmBxW/FI9
rbQshrCHesohBrhgpFPEdIHWrJ7emQju9Ka5n3Sph9aETXRT65pr1M0mMtRfWaMLDm91y85EcUY5
qAp16JfVxM0nKUEdFn2Uhnd9x9ZlaCr4pgEulfloXCtVeSBDm/o1yR1T+qhNdM+L6t4iIdzZM6vN
yg73zTfneylIbdKf+skQ7NaqaULJ9z8r4V6PIZswt86CECXDoN5yW0qPYCl15r5wivD13+waKpEm
aqAKakqXeqaQfgrbGkqwZJmq+qk0VLtOBZq2umumoqG2iVAZ43YuhfRxNvRR2aW+0QSDnYNVfWeO
RbBpy1RUMxCJWv79zKwPBZPloMDeBflz3mE2WXWPqU8Cu7d6OU1Q/phIHQLQzwmZamAfAjqkflMb
T8NsfoCxR6ADfJz2j7lD9ooQTTaIxQ9ZyoxIV7NmSv3MCDs7jfobWc2OecbcsO02cdbetbimSp+c
0LrgVL2n52HsNXHkpjT0Bz0QOJSrG3v2PdwZKnLaB5E+Lmue7GK4b7SPMn2+rowrFkkjaB8nJiBi
YH3jjF6d91hnBz3Ju243EjPZ6kqJzC+D6zgQUaTI57WXLb4QxxnAUrGKPhxxjFk5bPIa5mL4Ic/k
ySTD97wG2TDbp+gYQnmPZpmXl0CryYJjXnEUNYybISbBgoGkoZfqKo0A9udTD1cnqW3SZLYmdQAG
zl6kINQA68P49+/KhUDuGFM9IpNVz6nfKhTczZWBNECQmwIpKxbsQgp3QRqMu1BzjNLxp+LTTMDm
ImvbQQ/tMvWuawwfFP9zhmcbyNkv+Bld0hY4w6l7iPT7MsaoC3qCv6/dpbgrKsbF16cWMwG6XmAE
/g/RFPgcCtIyy+TOTiXMJGlD8ajp31K8zmG5MWKbpNtUjj1TmzBCODiZ4MnRlRt4gALxK/cRW4wS
sEIpBZ6Dc/lz4DimPFVSf+4zN20RtmIcEnu4vr0rjqVGqKGhCmro0E7u3TZLZlLZ7BI//swwtPA+
UI9AZdts9hV4e5n+cV0c33T2z2n+lvfVkX1mvaumCGvS94kfZZsh30d+uovuO+Z2wy2KJDYDJ874
1iiPE9A5cuGF6kfd/JK124A5ueaGC+uMJ99KW1DA/D+/jHv4FUuT21TDTujMnhWbvgZbPGXxLvKt
b+VjiIz01ryXQXZt2WSpd9ha5BFylweZswM27dXaX/+glScIGD8ovgoqEYT43PeMRtJaPYAAfql+
jvpbYQqOYvUGq/gPM4CB8eOBZ1LSQfkikviYVH2Mhue4txXw+GifmPVxe30pX52fXHy04BVNQ8ct
UvGiXhrBUgnlVokRLcso9knfh8yV1WelBU1T3cD0PmKYmstUwzeLEFxEm3y8jbRNVXeuBPdf199G
UcFz1SojukUHiarLqsZ9UIwPjUYLH9SRg9Vv9RLcXeA434TKW5c/MHasDNQmTDcvt7H6pLhl9zar
u4gloKVignu+etCaKZs4CcuytOWgzq6EQaJ0BrNr4o964WjaqxULHt3VO34mgHsF55rKuTVCk4Lm
uTOn7VCNe2oetOpnrZqvI31mINC+fuKrtutMJGdW5AR6UPYQmbMnNT6EAGLHjLrXhfBV5H+MCYpX
imGBI0b58rDOdg42s5CTzISUMik81s66l2I64wbzffDWWm27CeJ8tkMypm6MLoNtL8e94CFc3dyl
hkCRMgHmnLummT5UQxRJMKDlO/0OLfIQt+YkBWZodkzj/vqSV/UW98hCwW4prCmXutITGoRZgBVP
qnYLa+WO02Q3w07r80N6N5JW2KCBH/zj5p4J5C5KQIqopiPyQX17CmcEELJI/Vc3ELVOqplUN5HH
vFxSGpeylppx6lMptRP2nnWO3Dj5Dz31ghyUBprIt18XCGDVkkwDyJV7V8FjgECJ4u4bWgQ7rvrJ
OHtqwrwwk5xEc1XiRWroXD84Hkjyj64iPEKmFgsF9/XlMqsW+dokjFI/agfmVpkcO8ZY6m6Has02
61AKBdZ5diVmbGvNSnaKMdUPkxXGAn1du5monMiaBXJUPC+ce0hzq43TDt8BSjw8W47y/fpC+eE1
Xws9F7B8wNmlDKk0yGOB89S31M3eQ2/Yyi/ZzthEP1vQ1DwWTgIQiw9OvAfNoRQUiOlNsgdyoLll
fzns8Y9v4XxHg7CGJRG+BS6NvpUL4sn0s9eGTVbf192bHPgRExjbVafxfP3cQY9zL+UBSCr908Ts
8uU01+6EqgrI1BDPwSwARy0qqK69IDLq+Ai9kUsCcuByy4fAatWRMOQsUsOOqk9Ff71+qDzO9383
8rcE7pIWtUT1dNnIzomA8UXBBDOBfBqjJzXeWR7dNYEdT7HgFRGIpYS7qu1EutpsUiTiejtR83dl
8NBK3PWvedHvx/ZWYXY4Pof5U8gaeyboxdUFBnf9OBXdQtLdgsngu+HUqsETgzSGr7flR9rnpW1M
8oYl6EJrx1tmsC1atbUodqRw14TKQcmVnWDzlyeEt8Ey/DSTUpyAwoN0p4SNJRqBkZOXo+c8yWw9
gW2cJSfTlZ2CJjOijDb42p0ukTaj+m/s5bl4TrtYT7ABJp4AzQIWOCidSqsAfJYjdUHBkNqlRiJ4
2VeN1NmKOXWTk0SrxnJ5VLv3PEbPJhJxIRHNz117CMBNDnI5xTRUmXcf4rwtyCQHiR/O4FAlQCxG
Xj280PCNFH6mVRuq1oIcy6rLQgnuKfKXy8RrzvymKTp5o4bAIhkNXISXdrTcNHmJM5R6c8zurU/B
MN9n/SB4f9ZMBIWjr+pQIwyM5OQaaGGswDOMVHCq2+YIr1YUri62lNdS1QCPPwFlA2pU3F3tB3lq
UglGqLROFEC+LH7uRtTkws/r12Gxn9fk8A5XpLSRFCI5jwlSLmuD2KGMwnFWOjwreGERT6Sinug1
t+t8bZzb1c5lTcwSOdQ53ZjV8/jLLN46V6kHm/XNvzgpuAfUQPOiibQRt49hjaE9Q1LD1BafUgB+
XO3t+gauXS7EPfhjIuAAq83la2GNYy0ZM9Lo87ekOUlj6MZtI7DcXwX2P07JQlHahNEkWMmlEBBt
hqHFkLxo41bZxYE5uVNctC7mSEtOI1F5Nw2h5I15DHBbzzoQErWyU2uVZitmXb6xPr1PLdMtwiBw
ImNYvKWp9saiNp2gkTLHYiEV7PzaxsApgk+Irwbki9uYFI1YSUwkuEbt6KTN3jRtvdcFO7MqBGhz
FH5wR7QvwNCZeyShlt/HacX8ObbLDKHum9reXT/gtbuOBwt3UCHwCXj4YNwFKJ5HMfMZMv5y/5kX
IpautfuAKB6WBOADqCjv4zRNqUYEi0CuyJEQe2RN6DT6Cea6U1ArGwRmc3XTzuRx2qTmiF9NpIT8
ULmvM3XTF4MjzE2vLQqeP3wdlGVUJP8vVTbSei1XjIb5iYKeohQmRZ49jYyeRepNVyQ7tRExba6d
1LlIzpZpvdQUSV8zvwzfkad2iVkIdHrVfzkXwSm1RZjW1sHA/K7qjS2a7RQnJhEar6sq3OaI7Jy6
aOdtSYziIMUlki8U6pJFwPlWrYU2w7/XzfPPoZebzGYmdYaGFUeI9lITLeAiBMPaq47xuvLC6rc8
7IsunV0wzRzUyiha5rfFPZ6fwJWTk+4XvqQ5gWAuyJpawiXEEHkLvTpogLgU1epmwLK+ZL7WHxXl
Xu4iW5Germ/Y2rNqAOaM2gHa6mWLe7hT9IbWgbycX2E5fY7JT3TfyWibF92x1X3DowM4i4FiBW/9
uhqUdH2uMh9XxJnHeauSt0R7i3LtEESFW0+GF6Wi4H9VPfFMkKVOs8z445YHkA+IuWSD+QpGTJNB
uy/ywYkZWmHp49DPHp2+Z0bqGAnqpNHgBlYlCp7W/AmMoQLeBeGThR7cy0PEM9QH8hws645meykX
2fqcJ047mofJyD0JnPnXj3TF0OgYJCcv4EVFV0zOms3qUBTKmKEiK6FjkR2N0u3V22nGPEX2Foue
+5X16VgYrgRmYOr6V5/32X0I8q6KBoZzjRRfSb/n48/6vSxuZlFpb02OsQCiwDKBVt4vpo8zOWme
GigD68wf8qMa+Kmu3U5N86SBjF9X5PfrW7iWToFjoYI9VEXpFB2hl6eWWrFp9Iu0xshA/NHLpVs2
YNhI68RCeRsIPSvrDwMzWgcDpnSHROqwTVktba9/yMr1BHpY1SkYiRY3hzvLqpRrIndZ5kt15fTl
z7lzTXijnagrcOV2glsDlQCKYdsoSHFa2spFmo9jmfm1iiTn0NqNua/21HLk2VbVjxwkW9cXtnqc
vwXyce9QNHkVyYvAyo0LDxX2+TtpDzLzrstZqw3o0JplurexlEi5NxB3PejrADvYJLscwxA+wdWj
um3kmMAPP4RINXyft+MnpjZozo6Bs1ngLa2e4Jl87oEskzgbYw3yEx2xA/kmlbErW73dJrNgS9fu
PWYt4tarWDHKapc6S0N5wKAXjflF4Ekk2aQJOmk0PdoMhbXLkwpkYpYiuijLg8o54joeQRO5PsDt
wD59KVRZOPTMoM18A3jfm7Ehr3KgAzxhBZFlD6woHbNMs03ATO2mC+dyq5hj/jSmeeRayTB7mMCK
4Pv6ma+8mzqqSGA7IAAa0q/LfWYq1CHIFTNIMz8P+2wzZ6xz4ggGyegVEZxnTY3hpH4ZP0A5eJRV
nZZ1AlJZ5hvzh15Ph54cBhfB3LaXRMCUNfwa3hAVQ/PQn475hpwmlzKN5T7OM1+u6+Gmj4zACwiR
gT2MQg+cAfGuyAvTi4EIcCZ5AOYDr4Q3Dl3psaFuPHnIe0AhyHAcZ8yBIE1VCDZ+dTd0WGgLwx8o
6iaXytDSPCPTVGeovhbFNi1KutXyyNqkhc68WVPjOzUI8v310167YAB6Lng6A/aaTz00bUznFmhM
fzYA+jbo3TS91DopbBKI1rcoM6/seMvBpkFVRUXJ9nJ9MovjcMih7GV90PR7Voiu8MpaDIJSxTKw
EEVTvvcgpxi2MIc44lJ76OMHdDQNMmbUiIZKr5wTeInhUhJkHg1oweU62jhEIkWecE4R3lMTLU6z
rY2SPSntvhp/Xj+flU0zAKYjcDFV4KkJp7ZynlmhHsm4jflt0p6yXDTLdk0AKL4RWMO6w9Ium3p2
3ccmT5mcYDVNUZpeSmXMqmlaY3t9GWtHA7IadKIsMS+qLJdSUjTua30AKW9A0lloI0tsJurQWDuX
cxncSvS8XHgfl5UALYQUV+pl6JIHDkAE7l+xkAvzzn8Xw13UCWo8sQ6COpQM6Dg78viEBObfm4ML
KdyDRJp+yoICUqRuO5aHOrRVcz8XTlwICjGifeO8l0DRK2lQIWiYtjNx6Gf5NkyuLrqdq4oGKIuG
vIqOtMTy72eK1k8VpVpuYiC0ikp9jSDRQxVNEezamqJpsABUR7WeoixwKaXJxq5Aub7wSRO8W8Fd
EBmbITV3ISsFKr2iBYDlIJuKMIEaGHl9KamldUwxngDnU1bGsVYb8PFFaraL1ZB6f317gECAiAX1
j7wUF5dXtTmCbtfKfFNCo2/1VGaftEETRS1IPq4FfCj2LgThFobIAFh1uSYty0sjLZXMX/KOD5L6
3OlgsPfB6mkP0tF0ZuoM7Z3UutfXt5Z4R7sIhfHGPGWskbNy0Rgs3gXNfFK0uylKPbV/sPLhOIDC
RB/DU6HVyGAdDV0SSF5RFwBjERlpMH/oC1cuFxx2VoASFpRyiXBbldph8TpiPJvydH2Fq3JAi4NO
VST6FT7+KqVaHysZJxhWaBkd7aI5dPUpF+Hx1nRSwRZi/g/aXv54msIG0Oyyi3OfKZ/VcLLGNzkS
WIt1EcA4WCo4jNAIcLlj3Qx/lRhZ7o/SW268RcCFDez++m6tmApTsRBAottgQVlxahhloxklevG1
DA1lxCb7N8dxJoCz4EVJxlpPqtyvrRMQ3vOMBtD6JKyGrJ36UsHCnQIIBWPUL/eqDOUyT2iZ+5V8
AmaXGi4itEBkiNakIIegomgF3ADAaJdScjL1NXhOc1/ujxgoaavpjz58iYuX64eyKgZpXuTgkVUG
VuxSjDQppK66LveBHt5mXgOG00ppHasSWHC+dW4pZ5vab0FfxuLsoZiMNK2looeGdZZNzdaDwA1L
43s4jU1/XOKeeKhspj0mDFyZc6j7ZmMdZhBq9h/EevzrZQPO8+UeA8cER+xy2dosl1MboXKW529q
/xroD5J+F2t//5hcSOEe+7DshkLOUchm1nCwPC0FS2kpaphdM7MWwk10zAOzit5c7h1BZ5kSGyqq
V0BcFJOBQZLYy4qAkZQdNNCXxBhWSHMBIcSKwYBQ01wsH1BRPCFEkpVylYBJyI/JNgI9XiLdya3g
4VrRzYU+DlkKWcNcWH4aDsq1mNLaTWjxUie3H0CoWhSbFA1XAXqdr+vDouZcFHMhirttVg14emVC
1EROetIfY0wWrMkeOS9Hyj+iJt+Fsndd5KJi10Quqz+7EAHNSTO2wP6b41Pl5sXRMHS7Ae+gPIkm
NItWx2l7VM9gaDUgqtS84HmqirtEP+bdW63fVelrYJWC3VxLFVpIMKPSCc0AMx73AONSBPUkAxA/
N/cJUexaisDFW3mzSt0pimw1tofCUQwEDFll/n2J4EI4dx8Qo2ayUuIslfxzUGRbpvd69+v64a35
VBdC1MvTM9pIi0xzWSHyZ4mrv0uyY4CZjdhmZFvEniSQHW4rzRDY0eV3ea0531lOUREkh9OQY3Fy
X7h92bmhXgn2b7FK10Rwijm1cxCSAHiJJnKGLQCIOljJmr2owC9aCaeUhqwDJxbKqT8cNqPAnVn/
7WVeIgYnIsXJvWrooGyKwMIuIUer+KLHY+0tw+H/9+d5hqqi0Xs5WCrtbD89qdvsIztYDvsGBMtt
7R0KyZk8a78QxV9XOsGqLM7xSLKuKQcVmUSprZubJgwaL5AlIcHkkun48/x/r467vJnVsJplWB1w
4qCMXmbFFo6KAbaiaWdrZmnB72oyalFIU3AaABKLVg5TDZnREwo+0jECqXLjovyP7Itg60SiuJcY
ZRqa1x1EDRhBTK3BCSPTlWuknZWXpt2n3UM+iTJjIpmcEkpkquumgswCtex62ADUZtfJppm6XW4d
O/JhSft/oSC/N5TPYYVKJMEoq1ilvE3bLRp1r//+WroVMGg4GghEFgJZbhujsmiCPEB3jkEdy38o
j+lB8owfxbaxf1LQaj2QnYppttelrrka50K5fTTzQep6A0JrN/QeRHyca88wpvIidakCbYg+6EtD
rsSInCXVAthQeZWLEyFkp2dPCH5Y8vdVD8RXvyVxmxcYkSxHCbAuRuUW8Wj/qGBb1WxzfbdWte5M
CrdbCLB6PA3B8jBhWPRQOqN2nJtjmD4pOaZo1QvOQpTU+tMwIZe5+PeI7xCLatzKciWMTdC/ozII
wMNGlof7oSYiNVhxKhYpyM0S5Qtnw5k/fWLgd2OMoTw26jaTNknvVFTbKr1sN+HPCbRq+Rgf++dA
E9yrPx1RSEYa/SuZCgg7t6fwr/XOzIG96WWMWVNQMaGJGwkANwIhPH+K3pQx/GkgG1TlNDC2hK4N
fQpUgZiVHtiLxfDFPzbGhM0KgD2sIrsifEm6EsFl6qWAldbtd6V6kpE1sUZ/ekyybZ8bwD/I5W6S
SkH716rWIKOHmjxBr9UffXBSTfU6w4L17Iai+KjNT9evgkAA3/hGM6suK1YAxwHKpyB/S0R9nyuh
F/ZyIQdZIJ5LWfzSeKQm7bLawF4qEXieGm1TNnc5OfX5XTJhGnx+YCOxw0nEk7bcp8sXGmIX3DnS
7ng5eTM8adbigYwQyzyEYPUvRbrL4sxriekKsYuru6gj4QHIyHL9uGs3JnKe9uMiLDJsQ7pDMC3w
af808FjOUnxBoxpCyi/usrNIKAk0JZojSEgjHR40JlWgD7IoRCkIkZhloWdikEADzHMRkwFitRAm
NPlp0rp/tZgFuWqC6AwpyEspSY3+6C6YUUPKmqWlG+2UUihwb1earEGRB5XTluwmoB9ciJMwlD1V
kmIpN2pmo+nBahA23iTdVlXetIY6YdA60ZSCnwSczaK056oJORfP7WQK4HEcZLhYJqanGcZNpn9T
4tgxyUliGPTXu1IJupTuzUw0r1WqnQGyyAwcYrYupPT48/nGTsjI2CODpS8ERZfbjcmsZpCpuIHq
tqp/hnGNdvKPBJ3l4k3/0y++FMW9cmPINCmpsOqkzrcBCMjDmylON8UwOVnsFmZmy4OT//x7G3a+
Ps7ClIHe9tOUsSUxa6hPRS96u5cf4G0JcBHocoD3gzecW1VVk4KQGehAQnCChlfFD2H4FKo7fTs+
SZLgdqxZLqoosPdg1AQPC7ccNpMyVydIi8M+2sgl2DeCSZoguEn3emcwkLWiQd8wmHt9HwWCeWyN
UdNcA8U4bsxS79iFg8vkn6O21dJvEVCg14Ut+v/Hnv5eJW8yzVopEz2FsCH+ZWanYBL8/pqrcLaL
PJw8YQCSNtnijxSmralPoRbaGA5ny7nAmVw3NAqAekuqTwcQ6vJ6GWCvMcjYM39CFnFoP7OwvSmj
U/OzkA4K/SnRrUIDj4CBsKcHMNJf38fVQ6OLt4fUsYqs0aX0BbWXdR0sNkUva7hHMkV+aNzWqYaP
64JWrciZIG6ZfSKpZaoB8VmPH73q6H6Sew2GkKAF/f8naFnx2RuUZNPYzS1WlLxGm2jCHIUYTSiC
MG3toQMYA2lTFDJB2bao55kQpTKSkpZYzZi9oY09bk559Hl9HasaiKLlAqnHA8TTNJhFNJZWpsDj
x1S0zJEdkYuzeiJnArg19ADLpKMCAeVeBgV46MQOEfifX+0xf1zTMxncUy0Rg40FhYzioNtPqp0e
ANQ+3FleufuobeYEGJnVeLXzK0d06zim80I3lfep7iTBl6we2NmHcHpO5oQldMKHUG2ftDdk2JDq
2/UD41lRoQx4vc5kcCoO6qs6aQrIqH0F/cvH6pi+Rz/pZ4NRoR4Ipze9o9V2+SB9M3eV2wnoCPjh
jn+I5xS/S80ok2eI7zxjA713Zjs7gJQgK535qNqSbTjFBoi50E6eS6/GFN3YrV0MdtvI2/x9flZ+
ZD9kT94r+JfrO7NqZADBWWgAAGHguQC6LKVJJ1EY63fqaoA8+vL/kHZdO3IjSfCLCNCb1yqS7Xtc
j30hRis1vff8+gvO7Z26a3hdWN1qAQkYYJLlsrIyIyPW+sYI1/+fGWYC9Ej0ZbDSIshNtinU8/pz
BaqYbK2UP4Gq/RMPcDEm5pqdhsqcvBlYrg0+aTxIHCGVq3DKM4u7FmKg4LBXNfApMbtW9axEMFsY
MYJntO0RXXipq869PW0LiXbs2wsrzL6VUrRtRzLQ6gbWJmzt1lsr6r7X3jvjA6XXsjEpaPFiwFYD
XlFo0clZoomGRQCsQTVw7UeV3MtCwcOShVI7rPxJUcloVpItpVWZkdJUeADgheZbDBYleLyGv+5b
xuuppt/0YWbiba5OdgvZ8w5CWOBO1ZRDX0DwtMxphWBfe4h9FG9ioChUzs5ZPA0XX8D4RAkkab7Q
4gtE2muvVYzzmK2SLcAbRsQLBpfn9/domQ1k6UGPl4QHlzSBoyT4NcRPggcOkOjl9h5aCnFB9AGB
KHTz4sXEngZDA7avidK99hZArciwa+M1C8d7zb+Tm8aRS8G9bXChIR+ajLgVAR0Hrgedbdc7Z5A1
8CQlAQAoVqVu615JSaM0kRN2XQ86sTgFP5Q+uXjih5t2zAMHzXvC2mrq9q6PC4VKOZR++sYTTrnl
fWZG2qJcjoy1Vo7gaUBfKclA7OB0aYv+oqw1t3FQqcAoDdbBlEJrBxirv7k9pqXFmqm7UWIG//83
psjEz4UaENJkL5i1i2wsKZqQNmLsVOY/ZzLB7Kka8g14k+CVK1/PXgchyVgH2+tew+UkV46flUQQ
OWu0mLuZkZFzl48CRkhmV8xNgV4dwLEMf7Uf6K3PVyhQDogwwSlbc1zl4uT9tsXySuVNpIKGGacK
ifms3Gr5VpM2osZL7S29UAGRRUyG9xya1pkhieqkG/6Mq5982aNTP/p2YXbvajaF1Mr7zyhuE1eq
EqqqKQgpu9G5vUcWU7QXH/BtnEXXoC8EKPPCRhoH/S8nmVqv3Q+/I0Jvd3+S0QG1kQnRUdSZv+m+
yWap5r6I8abQlszp6GoWb0SLUwoMNfhY0FaLot/1XgxVvajLXoCPqmwwuk27JnUT9RAoD+ZrDFGF
99szuBT2zpDt/5hjbrtoSELgueESUaT/WSXPktetfLlw9DSym4YTlM3bgY1/0eWGnh4wsujfSA6G
pikqy8BqKQKdMlf4K6mHY2RuNDO6A0r1dcg1zqFbHB7aZFFvA7YJ0ej1bI6eUXZ10KX7OG1sv9zp
LdrL0AKC6l8Qc26ypfBEBeAIrUag5xC/klgXr6CqjeVRioGBz8vKLYXCEXNrm0Mo5Q9W7MIMs0Eg
2qiaadTOZtAhlAerDjwnQBbZsjdtw8lsOPYWz9iMWJqbBsHEzSo4ioEHrk8DXUJy/jI06wgEllVW
rVUfeHUoSmT5CsWroHxrapVjeik2uLTMxAZyEqCEqufpvvPtWkugw2Zr/rBqamGLbUet/uH21C6t
IDjMZFSHERDJX8mJixWUEiGSSxWtE1L9kOkhzcJDmPMokJe25KURJuTSBxFaFR62SWKsg1wiUZTb
PSjn41Wb8jB9iwPC9amiVw+dBmy3iqRXudoGGhC/eqrSThozOgmgvzQ0kTesRVO6/sUNgRGw9G/G
VEtG2/XYlkoHMQNpGu1cNDcyAPucMz1vcNaLoI1h7kDESwCF2usznSujPo2FB5SvWRChHew2eBFB
QRYXzj/fDtj0GAv2AryWcm0I+gGg31fQNDHG2xyEuuIm/JOhXFhg9kLTZo05KgBKB/Uhj52uoqm3
yXjZ+6VjdDmOeekutnUUixBTkzCOUHOFKbb77lFUSflsepljtt3p9qwtLs/FmOafX1gLwAjfGjOg
HU/BwZlCBY2SrUGHwghc1cCD6ra5hcFhH0gy3tNoowGI/tqcHvVaFqm4U+pgIOO07fUfILmUm21W
HtOY4yAWxoakP/CbwO4hdc2SMFl5mxd9Ozukcj3We/SDB7pHO56KxsJZQiUHtz/wlV/e6HpMMdof
/Ayosr2IbmjNpGW71QTegV3wQ1dGmIlDcWHQlLkbIM6ctqJjdwDVdlaCcoXjxZcMoc4GEcaZvg+c
JNejUUZtGq0Y5xWVw8BXHWH40IWEtPoH0Mac3bC0QADZAvCN4h4A08xWl+UxFSJot8xxrxc7Ub4F
wePUceJenhVm6oxCi6V6gpVU2mqQrRaJXD5EvGBzAfwy10nQ1AmRMEweWylphRJcKVWc7VMZRV3l
ZJrIWLUqbn0j31u1ulfqswDAmYhatq+a51hUV5DXQkkjkHZKxisCLGVGwCUDvAXIhWbSBfl6IZts
bDIVDYyoRznBEBDTBIxUqA5S7kM07V5NqGLZbffmW1DSTqRftw/6F50M4/dhHrhc4IDRj60xzlIV
mnHwawC6szhcFd627zelsKsCASW/7gG3juvXI/IzNa2GVqRa9tyLJdQDDoMOUoWdJvzyDLeNV317
zIDp7aVtp/zKkNQQ5F0or9JmY/J4fhYockDnMIMN0BkpAlPMTFmVikIbTDWg+4adhKid6P46gcwc
GnwCCtkkjRT+6AjSRA2hI/iqTiR5eIz7gzRAGW0yVniu3vU178U7z9W3uYQCLjgDVA1UUbNXvXDS
4qB3ePMCpC3Iue8MCJJXhVo2nLLxwsk3ReTr0cquzI0e888vrPiDWgVWEQKQlmxFEBsrn3gvWcY9
rwS+0F+OhgIkzuZ3zMy/zRhqJa9WtQpsC9ZT0G+74C8je89AjJMrEU1Eu+qn3VD7d9ZnVP1q0l9B
2D21ckVw9xlivEZrOucpsOAg5kIIWpIBHkJbF/M9PbaCASj5zMcf0yZpz+0kr6bIeOwLnhtfMgWG
R/TDomQGhTPGu3ZeOHnlrGWQhrFtBhsZUp6QB6dWxkNNLFvCwwYNO1jSb6RV6hSaagHY/1tjrfry
WOhvIw/4tFQ1AGPnbyNMcIcSrpD1bQmYv2zaiWdRIfkhmBnVfO1oDD/rVaQhmzB2rqk0T4FX24G3
bpTO9ZEPxnICCSbsm38OpIPS+tzVitLW3LbCLGckmHpVTAAETtWb5Llhv9WL94HXvrZwJq+sMGcy
EwutQY8gWgJWxZqzIecvZM67iXZwxLCz3jRoAq5PoiZ19dR4gNg29RaNoOlWs3aVuTvfdtELcQvc
HLq/8UhEdy6bvx5Br4TaPgjoUAc0p4IAy0W8xz+wgevQQm3JBNKaCcr1Ckh/6NUgRy6ftGmf+ugC
5rUTLO30ubv0PzaYm2YUk9QrK9hAcheASZVGsYuzDvZLy749mqU1n5WlQNaHywHyHdfrAkfRFXoA
MGiYH9UQ/OM+j31nIT6GHuxvC8yu8izg99MUFsZpLQ4AVFkuWKDQNoDGCE3jDGdx4tCWDboWNLWi
j+Z6OMpQYeI6wITCRy10RhXJVGhu356ypa0MlgH8/jnbDYLfaxtA9VTy6MGG9GaYP8pHo30ufXR8
cqLWxXm7MMOkNo0MT0+jnZF2HwLQnkT3wAYvnkTjseZFCQtpMcQIED6acTfAfDLbLZcz35wy4Laz
pL4z1PrJ8sVjoqP+Ykb6SRLEFXr30cCSDpzzurBcV4aZaFkAM0gSFvA4sj/YtSojv18TcNASVaw4
DmhpjLPW7axBACg3myn21cnwhQ78phNixknaWP3P4g6iEtKzItY00WX39i5ZCglQNfivQfbVgVxK
GycNQgIvL6V7zWh8N1Ky+OgPTeqkVRu5VSI3pI0ldE940IBSgDqh1lCNNAQRGOm7sHNHJOxPaZ+E
OhoUtSx3ZZBEuhAdGzgF+aUk29XnsicH5KuK6YOA1UyVfWA9B2V4H3lg3fV2oUVq1G6i1LfbYSSm
9s8ftdbserChAcr6Jg8RozMxlgPMlIaXYCONpJN+mCLKq7rA8d3y7JyZa2hWD0JIZIKNFd2/12fX
y7LSKGQEK0oNiuHSMaOGDJppgyx1rdQ7Jd350KJDTZDWZraKAiIZblb+lYXrxrNssVhZ0EAckD4G
SfnYkMgq3pSWd/KX3jkXX/mNnbMZaz/x8hb9KKnT1e/ImJFxvOuU1hVAkgsg+GsAJcms2tTdUWnj
+9s7d8HxANMO5UHAj8DhzQLH5KkQyiBGmJXMzGEPupdRoaBSNxLfg06yIf2f9pidlxR9LEw91qQJ
9+gxIkqvbnxrUzQQQEXxT/gjc0DjgSEdNfyvR+/FmyAUAnOIDUwuKEqJYD4LSk10oycCRD8E+dT6
NedO+sKXf9t0X8Qnc3s+7vXrTVfAmWXaCHEZrUfVt4vRkhiFJFCabSXoUAmFpiZEPbPnKqrWSS+6
oWdQs5ye09HbeNJjOu0LRQEpcnTX5G5uub5ivtxe8iU/DJ3b+ZpGkQLaWtdfaOqlb1Qh2mjkrgM+
Q0Bjv2w0biGPjj4pI6fdbskVY+rn6UeoDQzKtbWgMFo5h1zCPs5zR4U+fAYcjo6eMsW/LyGAW9fy
rynT17fHuBAbzmsOgDISZ3Mt4dpq02RgYwJCGMRJJ8HIyDSsjentto3FeUTb7tzfBWw8mzDJxRL9
+CXiTyP6bBp97miYqUpDnkLDkh08BEAJN+NEABa8HouX+tW/SWTlaFtYI4F4Oc1aV/d56az5F7Fb
99IQ4y8FuVYyX0cgWgetm5b+aTAfoGDSqc1qqDxHqf3V7RlcCK7AaQXwFHrVZwA+szcAbsm75gv9
6z0PvnrI1IPY0cI0tqnMo7tbtAUWVlTEQbQE8rLrWczFvvMbCe0YZqiC471vnRx0pYV1bOJwDeUu
Hl/x4h2LJMR/DTJbsPKaZEx14KnD9OckuEmgPkviDyg22HlLB/9hilTbwzEHG/EfzKqOEuRMRwER
E+bNkiVWVw8tWqTUzE6IqtAxsFPeU2IJOmvh9YVkDnruwFfKrB2omLU6UgH1rAzLX3fCDIuvy8k2
plZFeckUVpnuJbssLv2drpeDE5ndQyD51lNYytpBAjcCx/UunXlo587pWECq0DhyvcK10QVWmfTA
ytfosbDOZvUw+LzIcnFZUa6bk1n4Cw1v11bKxtC7VpGAIFL7Yw9BwnwwbK1Lt5Kv4+9mJYeWXQvq
Vmsf4mZyb6/t8rSDTWfuv4A3ZZtKs0nJjKE38FDwEyi/eXJnl2OYOGIR4PHYlx2F62uoGmeeHbWD
iZ6nIaONjodr1xbCXpwgLXz7mxbnHRg25Jh05MDZV6WYDnkSajOOrE1IHBlkGj/ilsdyvXR+sbKm
BMLBWeyPOb+mldVt3s+ko3VpTwB/OGJUWMQL22hVtumxTh9uD2vJIJJc2EczjStu8uuFtnSQFXcd
+vHqSD+k/bskovX5oE7VVg/jzW1b88eznvfSFrOpJkv3hmlutKqDWRhW9gTHH1WDcyku7l3oQgLL
iPc/Xs3zTXMRDeWqmfS+hTMbWWXhgrAmcoLA9FxwwkHJdeyHtSa2o6MMUuboyWRJJMu8aj+aqb66
PeClq2ZuiYJ+AKpOWM/rL1HyatQ79GHv1akAD28HwKEPYmy38+OBJkrQQMLAOvVh03GcxNJlijAQ
BFjohTXwCrk2nPlloEYeZrpTzhUS9pZ6qNvINv8A84z8lwUzyE3o35QgCjmuB9XDAAEZQpBjqvEa
dYLSbkaf96BfHBIybTqghiJYIhl/P3a4BOoCN5umAN5bNYdYgfRvfMbzn+N9lk46kqWAIs3yVPD6
15OnFqrX13PDQlo9okmfhFD5ktPxD/wJhJsUMP9iZyDXfG0FLeUgiu1QY80RpR/wXHhulMBYT5bv
kdu7cGnmECMily1/QfKYIy7ngeVrJgqs0ezOS2LkxyH5Sws4z+3Fabsww5zuccq6MDFB8YgKrhye
/V4jFq/qvjiUuQqA4g+EBtjOIwD94+YLv2hVD4FX2KDdM6ArF6Sft6dscSy/7bDvRRTrssrMcP2F
dTULWQcQ/yhijndYcod4sqOMO0MkNZalDo6piHGRwB1KCqiSUtvDZrs9juX5+m1i/vmFK+xHIROa
DCDMwltlnmmr8j0aCcU/AJHjYfDbDLOXTcR/lVxhJAmQFtJza20q79ftkfAmi3GlQ1W1uY+Osr0U
mEQoS+qLBsdpLi/671Ew594DMkVQy5kaWzLA5VgFtolmM/DG/4mDsRDc4MrV0fLIanwAfW75hgdD
rRq7ivypxOiPMc+3J2xp6VEeBL8ZGB2R9pgn9GLpcz3I/LgHJArH0TI+ak0gaPexh6jhbON5Wthb
fWYdw+PXAlKadZehXozeZIEgUEdkmDyE3Sf663MojQTCazX4jjT845AFOHCw3gM4h/+/4RHKGCgP
o8fhjAe0eIz3k1kT0QeWX443ffX+T6cRjWvoufmirETyiNl38VCCcCQDXqDOIHR5HvN90X/44Mq6
beZ7pABKZ6QqZn5hCavFOE8hkadJrpCgklehg83tFI5EE84Z+r5SMIJwHm0Q0LBRWWYRMTdSy6qA
GOnB76GLtimmbtUVuOBG0B7pFDcIVJbH9e2hLcRjM101mBxBy2oge8ycK03pxz4NkIoHdW0UrjTl
rPReRABuowIocGI1JkOY03ga96L3j880bCPxiFONqUXX9vUpCBMRWaAElRpcrptCAU10P6B1lHcG
vh+2azOMn1XzsFHNYn6MljWJUrdBzl+XHnXTvT2XsyO9PmvXdhhHq2ullE1owt6bferEJeC3/aFX
GjqMp17kyYR+94ezsVntEBsGsQMTcUnlFEVCHyDiyu6S5E6qG7AgcBjo2JeeOZPPaTP7gYKuZag3
McGJVrdmbkVef9qJtPRJewxc6Om6PoWk2MOwOt+evy9ZjIsJ/GaOOWeNOImZXsJcT3M03pADRIvT
ilYO2jVexL0jvx8rpGcrQvcGdZ5D99yT1I3tLS99wdZSvn0JM7t5ngMBPAr96WAa9of5K36w3MEj
j0axo8/n5nPc0wCti7fHz7XK3ApW0jZdWsCq7T+6KanXGrr4ZCcACP5MAOyQO5KtgoPBWWa2SPFt
tMw57BKtKkUT8z4+I2xvhI0O0Rzo2NChI7r4lt8PJQ3fm5fmXI4+hWZB6FqnSX2NjjoErGkV/bg9
EYwr/PY9zIENIiOI6xrzkCJRTVaia64LWlBOSPz1XL+13ZjzWqNqU3cVzHR2PNFsI26NlvjHl4h8
dg55aol216MG8SjTYTOhe9L4CFfpQX47iu7q3fqsSLXyCKXdWXR7+/guugp94NWX2R6av+cCEi5z
iQTZfGYnQoonjjPRH04xgX+kwL054OTZ+PSfkpJ9s8TsvtDr07wYYWly7eEUIW8X3zc0djnTzt44
3+wwu81QBzNEPWI4tRX56DYFelPrkGxje81TZOBOHrORlLFuCy3BkPRDfGyP7WE6WquiJsmKd3ZZ
3Nu3UTGbqdL11IoqjKqwBdRbDBGiOx0Z5I1kkOz8NARrtFgV2zSlqAKVJin1TRTSCiLSQCdwLiK2
APT3x6D6oIGNegYmXF+sVoZsgGxgZxf7gzlRlPMfpYDEh3tjJLl7Ntd0cupNtKsO/Zpzp/+PO+O3
bSYm06cWj+oSEzFUtvk5tLvqvlJpWdHG0U/5g+Y2QEUjZXjbZSybhQ4QwgjUKZB8vR7yEOtKB0Lq
/hTHUCx9MJqn6GfqKysFnPYdNEhA3fqXAiCVVmx4TRRMePjv2b4wzYzYLLKwUsf52rKOQkvNiAyj
bWm7sYBKF2ecy7b0mWoc2SNE9tfD1HyQnw0dVrZx2+0EpUhSblL75+3J5Blhrn3V8hrIEmJA8tZb
WbuEvEsvKWcgy2cTrYH/GQlz2cdtnuvT7H3l/oS7bQBs8E4dV026Hce9kT+bPud6nQ/7N3d/YZDx
pJNVBUreYlSlU/xUthLlsc1zh6ReL04zWXIF7c7+pBG7fESsCR86OMMq5pxvlh3o7x33e+4YF+oV
So0yJgyZKw3t+g66XNqMvstkG6F9+7UnpmPS23uCbZz+2yaAIJBPQn+NyaxXil4bJPRhs6dGS70z
esWD99i5Tz6zYpfaifN02+B8YL8v1297zHKNgRh7XQB7jfYT5fLn4gNKst2z1ZQcQ//Ddfy2xCxb
gObVOOuC4fT2w0chmt6r9nuy7tf1mqfKxBsTs25WFkaBGVkI8LTXMAdS0KM1B4H8Pzbh79Gwd56o
5mozBwziOX4OGpIR0W53vi1wnMTyPY4kyX82BONx06iSm2nEtIXnNzhZdwNhn9GWye6PPAWgM5A+
nDcey4IwiiJoArx8vlqBZlrfGfQ1PUVkfXu/LV+aF2aY8XSKrzaRCTOtBoZhqiWuQPKVfnqNfzZO
+lYLRN+Dboh0K2F7RktlueMpLy7GvRdfwFwk3VTJfqXhCyI8f+hAajBzmOTT503o7L+/Ha0LO8yb
P4r8ojHLYp7QgEaud4/c4+Y9eejXPKgNZ0TsdSWZcaR4NSzljn8M6KO3jjcgF+f4Jp4V5r6a8iSK
2gpWlKfgpNPILm3Rnc7n2xtk2QP+njbWA6ItNCqmGGa8X8pdTgAq/mU5pu25wkPiFIctj7552TFd
GGRcYJ4Wta+nMNi5BrnLD83aXynb40iszU7a3B4dbw4ZJyjGYi+1PmxZa7DWYPNpzl5944km8aww
DlALQYFlzEdZPggtsYhPxCfjYJKcs8Xn38PucLStQfwF7AZzhuT6Ju6lplbUMR5Pjdgp4N30KrsL
w3zVFb3FCSsWX+2o+KM9B/VwcIbNY77I5Wba1CUipDdOBvF33X1xB7L3yFaJsZKc3CMe0d2A7EwI
Pn/80QPnwjbb7Q1RRVVVE9h2k7vgzgvuO6d9FS3bdLzcub1BFrf/pS3mlGn6GNZWAVttvlOnj8Qj
SWiP7SZxTM+OxXsdqNZ4U9syTp+6+j+NM9FH46EyDdZsOJKzd9jZOmjTfTzJ5/gKyCDHeuDYWwoW
LwfLHL1RjJJOTWGvspElfwsdgYob7SHbJR7yUe8+Pece5ZGxLcZ1c6sJ+k3A14k31PVWKs0ZSpDM
V9DjwQ2hgUkfdRJ2VLafns48CZ/FSOHSGhMphJCUR9oQ1qCNdCxiWq98JDS208gLSebJ+nYaL4bF
3KxV7kexrmfDyVYmu3JkIpP1+uw5+pH3DGeRrF9R6uWYmINfiGAHDWuM6S3bGyQ+qp9Kapukc3gb
hDcm5tTHehjAy8DQzg1o92rswk3zsbY9Cgw7vb0Zl5zmxZhYkl1ozkOvYoQp/8UvSb0XbJs7bzwb
zOEe6yAJkx42Xnr6touPH4rtBnb4rDlpQegTkmEvtwf1lTu+sSlU5kRPvqknbQd3sruraez8+FGS
zcH9UALnpNrR6LR70NE9+faaDge6zpBa2/zk6XbzDpzKHHMPIHDFk+ZVPBRu7FN/A7w5Xa999+e6
45EGLkbMlwvJ3LFVWSlVO2HII30zSHKn2zqZef0MmweN4y0n40g0L2nEsoSlmNjhUbX9jUl+Kpyb
j+1P/fdhM3RwIM5VK5VlbjH7IknKSsK5Vj+bu0R22vfuB1rR93iAPipEd9b2U333RPsdkk+gpOsJ
5pWXTly86i8+gnEuzVBJOXjfsXPtQ7UP7iXXbT9L0m0eX5Fs83kIv8WgTL+wx3iYOO+q2ohgr7Bf
3oB8o+VfR0ofeOOaf82344H2RhSiLXC/sXObjmOtFKmGuUVg4fSbgFBeSX1591/YYKauiKNwzNEV
f7LTz9RwurXl6PZeet62ZHfIkZPhIOEXM+6A2f53UMzcWY1VDWIIg+LHh0Hkbey7Pnl8fJwIqqrb
dHW3OQV2CUqlbfl0Xj/kPx7WgUOfqTOcO8enz2v69ADfx9vI8zhvzTXjy5PYBLCgVHFpgJF3N25u
e7rlO+n3qL/u4YsAMQlyzUgL/Ho04Por9Wm7XT88PHAi3sUTf2GEceBpZ0iQO4QROy2paoPDjmJX
3h7J7J/YeTJE0PSDCBqULWykK1YSek/0CVs/eFRiyS5imXPVLYVdUMwGAhydbojdmZDEz+NCjYZ0
PGV95ELbi2olhER0gKN5Nx5LTfrlvAwIus8UGhCIZevtYHhrax1FvtPhh6KvQmI0JP31CGCEaznq
/WpFnSfx9Vx9xH/RahU5Z4gqQpHd+clZt6+W8G+TevEdzMK1TdC1ZYca8Zt9yElJ7uItCmwqwacI
IiUrWpEnSDvhzzk59GTonB1nWaXvs66jeRVSe+iNR+zJ3oI9NMI71Wv6EzSkgOrddnuw50Wk2IX7
xrEQXgNRvEYfFmexv2/Za7PMdejpVTf1GsxqxMMCmJs9Wo0c3lX4pWF2PcEwg5MBp40kvcb2SEjg
ElC8duxP+gpynN7WzxyLZE+TjXKARawfERS6bJUW+8yydXB5fvp/ZT6paqKWh+4l4gknLbiD6+9h
vI3QTA3kISI8ZWJL6+zcKK2N1Gr9uRALFZT5kjHkpJLK8mSNnQmqWsUIidi3ckg8NUcjSa+mGc8F
soJLOA7zV+mA0+Noz1JwOPsXTio1ItkDswFy8SQnggWm3gods0f5rraP54w+d4en6JC/3nYo3y+5
a6NM+CUq4LDwDAk1gFX5XLve3RNCofVtG0u77Es2G5I686FnKiaWbPYCWmTmXTY6sRPY2goyd4S3
zRaCO/3f8tx/22HOcZI2YV0WsNPSxg1fJrd6lY7ppiAN5SWG1O8xz7UtZrGkeDQiK4etfpvtT5CF
viuBmDBscIgqmze4j+3OJxr4lVtozza2vpVTe3Tyx83KD+zoc3JUd6JOuLecyLONh34/EoCvbSjj
HmxujuL7rXH9scwit0OsJiP2N3ZWsimdw8m0DUfe6GRbrDzKcadLO+pytRmfUomTlgA3PK/2G074
4TOj3AHNs8s6lEsbTHDtRe1kCSpmf15nkI2iJN+sDSochG1B/3lu83r2mBuxNMYy6Puv2cvJXbPz
XAfUcJwgeukCuBwREwh6pZ4Dqggj5UFaAVnAQzEsn0EAiNAKBBwdC/RK/L7pwVM0Azru/F/O57ne
vfzJKf9tgZmmth6EMR5gwcApj+xibZLU9m2um5w36/e1/22Hmamx1Y1KmKEymnv3ltC3nLjme/eS
utzgfPYXtywxsbLvBVo1JF8jugtXkZ3SjOAZ3K+5j+DlA/p7TMyFVItipFiQMj/VTnQqCYLxnqhP
OgHkJlr5drnjsU0sZJ7mTf1fi2zacizTQosszOJL/VDSXxM9pne+zQkvFi/aSyuMR44CNe4sHZUw
jUzuj8AW3729RAEbM+yYc5FxR8R45FDPAtGbVyslreOiIvvzKNjt+s9mbhZDQrg28zYyzlQXBb/W
5C+YyYf/gPu5IEBcI/1KeKiwhdchFunCFONK+2wwylj6MoVshZvT4BX9XK5w9Dc0W6U1LTk39fIV
emGRcay1Dv72IkNFMdoM9o/4MGwnwOx894EX/C/6owtDjLcwvDqr1RjZ3dJ5A0MIiW0weW1ue6TZ
E3w7vxc2WE8hdFUYWfGAevlbgtOUbDnTxRsE4yC0HKB+r0BWdZdspnVH4g0qQzxivq/O3lvDYJyD
pExaK7SYquytckf6ETwdagrAHKINoGq2IpU20Fy0c1IAIyf/VN8NqhPVNV3nXW/xj9oe7+PNVtv0
PDzHPL4bX8Y+q1tJD/KyxG45qNsJD+tZ6IMnavn1pL1lhPEh1tC0TarCyEuXkcOHRxPELBp0Ew7m
vafaAxVJ4By3j8RywpV4srNfyYp76Dkr/eXoLmLzygi9JLa+HJlFxMMBdTN06K3f083xmebg6NQf
eZH5gslZcQBttTPz3Hfex2SoIafQ9qe3yUWCu1nXdv7EiTqWPMxcM8N/kLieGbCwwhfjMkBqFHoz
jAW6Ti7SCW63w11AhVXiBOTs0Z+3TyRLtTW/ccD9BmMA2kNL7luvd5ypwphhL+9qnaZ4ch7cHKhK
BKQ+CC9ciaZ2tjIf04aIj7dNf/HOMvvoyjQzVEHOQi1T4UzLM5qUke4a9uCCmb/gLTgU9gcAtkQ4
lgT/CGyD9q58rz4N9DN+Go7qjtJ8v7U2887z3WRl3HOip4Ua5vXMMNeKrHUVSM0xM8B5UwlPB3AE
HjWnj0jrPplH5+gdtQ2v5LyAuJitgoQFbYNoiPyqOF6sf6bVUHkI4cEUWIRqCeo1bgIFUsDBDIoC
6vYJepNbwQZnIF5svN2wEPZcWWduGy3FQ7vykCMXV/LqIDvSGlG8M2wLYnxkq/w15233eY3ZPaCj
PQ6CyUDpAbt/vd1jr+haT8VwNVJBcqdd4d1AtK2wne843rtBnu+wb9ZApzJzc+Mi1xjHXSXt0MUG
Sht4chk711VceWuQ6K7ahTQ6CqvCcdYPgJMTh76PBPoi5PaWXzzdM5/L3x/ADhdBZR40c22lwdtT
QuSQrqBme8h7cgRVLVhXCOp/fxDzoWMPcGkks6ClyHZMD5OeBoViIg0qb9FF7LpI7B3vUdX0/7o9
vIXih35liTnRNVpqolDxUGJZD8CCJLgCJ7eEUpPik5D6pwzw6Yneh44jfETUt2WfpCSia+Mk3XNr
8/PWYRf7ctjM+dVGcczUrhpPljcM2wwMVx9qXKqkKLtgV0VGSD0zRfOGmFYrtSjUtdcD8s6ZEd5H
MAEjOtjDzi8x98pTZG0StPx3BFJfndtqdqK53rsBFTrSJrQAmtQCvNwFEZIIp9Ztbn/JoqO/nA7m
aLeyYiRta6ByUtrCXh1orqyMfK3GVLfFYXuIAjqOR8PfhM0uofJKpOMPQ7E5X7EQAV7tECbKrBoZ
FASShQAFO9HWbTQV7D0obXVU3yGCeOCVV5bu7MtRMxFnllZqZIKaAQcuR0T0+t6tRsIb1ELUdTUo
JurMkK/FqwCDUmQCJh1ZKkAc5oSb2qAQyUzTmKjTvWS9ttbPqHP18DFsTqJol81DqrUcdYWF3Pn1
GWR8XIxWdC3J5tM+5eSQkqmlH+Ex2hyyTbSpfvqO4RSGHW6MVWtn5B1CxrZjptTm5TcW0P/4EGic
gJQD5K/atw5BrxE9LfTH08vw9mEePlA7tz6T1dEmiIbniDi0eUnApYztlU3mzBdeZHRiBJvigwbH
Ij0dwrXqQAfnPrCbdY/lQbeUR3npgqWQ+Mouc8yFfvx7WxsgXjXqtWCtjScj+wBHqgpq+soFcrID
SNJNY1omOzNzFZNU8rMibYWIKOkrGoiC2rV6Ik47o6hJ2RyaeFNU1H+6fQIXD+BMU4IWNmumyb2+
cGtRR2WlDMeT4qpUoNb2yMvS8Cwwp2Eq6k4Y+mA8pevItmhy/Bdp39XctrJ0+4tYhUgAr4NAMEoM
kii9oGwFEDkT4dffNfzO2YLGMOfWPuVylf2CZs9093RcbRof93mYesZRnPqHB0bERYBhGEJJeSDy
b7Nb8MRo0mj88310Hf08Iy8UMqnuwYE14JDyh5q8mt7v+zzcHDnmeQIsBC0dAvYDmI+MPY4L1GYQ
CPSnaiUtFFsFpQOgi83POdrjrnuu6zFxLT/oMZZ3UGpVkWagZxxpNh7Z8QpdofOlv2gdYwGIaUdA
O8TpPpcTlhEwXNjchBYPhBrs0E0kAve97FHIa6R9OsOQkbFTSpE0tZv6yK/nnIVHExf3gxwjekXl
Z0YdgpwMNZzpGlHSfaPrZihmxEhePKMx8+D5PotTKbUfRBlp9MVifkHLR4/mh+y5WTTbBKHhe7WR
nwL0HN4nRu0IKzSj87zZ3FF00M/qxIgjFGgvfnmKsotV9hf3fyPBRPdK00vYCQkSSYPdJ+XvMF7+
CwLYC4nRPcg+ZOOndhlaVvkNlQk9giOqZVhfY92nQFXnj1MaUWBeAX0WaEHg9f3JR7P6xWo5qsv7
PL2k0SXEst7InQwGAqDCSpFl4KENNJ7CTumrOGKCsQ/VrMl9jd6DGgMHp0mJ5GEcKDVMA1AoFcdr
mBgzBpLSiBpjHWIx1oIhEfvTer29ldyR8z7F76fMJEvyvrnam2hDXjHSaab26lhuUzPdfiBnTP63
m2NeJ28mdVkY4GcIw5VU8nuLxdN1wYsDJ7VoxCxjJqpYxUh1LPQndEujIui3TjeXOEJyWxd3TwgZ
sxAaAVbsIQZBG93WaQ8BVir6xNh1JDweDnKFeGiTkhU5BilJHo5f+uFrbZw+1v3i/olOZeFHN/sH
jqk2q6Nrl0Bahf3lsVsmh+uD6CYfPpLkPMzUyXPFqgPa+wZEyduRjBRDCZJGkCTcnlemRJc/Lg3X
0Zp8UEYkGNVWQz2YJz1IwKVCUX77MCxPqXPq1sj9LRb2prVydNLWCOGPxvLrg2PrJzV/RJ3R/Avg
SdRQw50a5VktXtLUTirOfU0yiNNDAhAdP1in+NO4dH2odsE1GE7YYvIuhYHVGJ3pd9VHUwi1LUbY
B+Fh9ft9IZnkC7uu58hNzCkA10+iSoFGryGIhlNZbL1oV9aPIsB1/zcaDGNNVotBVsXDKdR/Z82V
GNJq5vP2N/MYYZROMWIvFowQpqu8mrK8vOaiXcD9v8/KpO+GdRYAcwHWH5C9pJ/nNWj50IhDNtyq
aGt9MSMimZmek5LZIrOAcsghOJW4oqtub/hwiKRY3FQkJnpN7/IBHu/2ijQO1pVuypP0/Psh2zuk
sDZaSV7LQ/JYkn55TE13f5/jqczOjx/AvA+K2tVFElfDaX3uAuLDk3vs7e3v3HES8xCYhWU3Vl6Y
6S97JVklKlTBA4qyvJzOrSj+h1EdnQMjqJUy+HMZcJan5+dtvnmryO8+M32ymJkLDPX5jzsJo2iR
dUFbbYiwgKP+k7o5os6IsD7MZtgpUw6na75X/GOLPUlC/uSpuS1d4dR6os05dXqq99hlxLkTDK8X
arC7RutGb789GM7vatuR5WdgLuwQOejSzI7H/cza815ieVKVvpllEcXUJmoSyaC012d98RZ+vClP
A/ypJVnYV7u1Xle/jqvW/VoJxHy92vZTSHjFkMn35AYQjaWNAHxkzG2ttP4l6VOct/SZzQ6lcrp/
vrzv0yMYvVd+0Cqz/Ao1DpO3SH+a88AGp74vCcCbpktgAJnGuNJlKFViV8+HkzbPzvKlPBtZ9y8s
NzCsKLIcmvmA2viThTa6DkNxEYaTVwTE6JeN+pz11v1jmsqq4Py/iVA+R+c0KEYVhuoArVOduSnE
GMQsj6eXRLL8x9puHXRjNgnRThyy1Iqy0k8BsVHWVwzgMDHKLmhhImUN3vo27Gah2Rro/zZ936gz
IKoqhUeGpAo8M5FhjNfz3jC2QShqMak7dG6SJshjp4gzLHm+/7ukid8FoEpsy6ZLuTDizfyuYN6W
KVooRFj/mWRe0MLlFNtkexpQSZg9oeQakpWxAhTKynUb99m9T34q3kQTMJbdAUsX/2Dhy2Q9SBI/
HMSTdd4qZrDCKgV79bXn2LqpxoMxGXalUKFHpa4O4LKwE4KenuQNK5Ff+Z021IYxt/yDDqMknhpf
+qQFnZkLf2778LsDpJA5LGwYN3Lcu7w3ZOrxRqsI2jjog4ZNB4zKyL5f9NdCFU9oG83I5WG5gDHd
CI694ujmn8+FBunADCT6wrErTWDURsc+iyJoMHBpORXpXzfmwHN3Jpz7nyQYC+bpfdq1ZQznfjWs
ib1Z7Y49R9wnBOEnDebp94tgmAFOHXOjqAwX5pJsesvmHNWEUP8kwuiUFMC9uACZ+7SeEeV1hxYC
00KLC+9V4x4Y84TPBDQpwgtFUnorY04lPfAm83mXzjzZXl9neVPSS6/2/fk4P3CMMef7NwZHttjA
zrZhyPD9CqFkSsx6ceTYFyr/PxXyx1Xc5GFEIZCv6Ai4goJK6CR8YF5c1/3g3QSPD2pkR1T8fEiK
q4qLiH4Zv4Baxpv9mCi1/mSDsjkicAmxpmNAVzDib9XNFjiqFaSqJ3seus9EM/1PSoyeq2GGfLQC
SsPD9tyY5/PbxXQfMvP3w9bJMczTYdryAV4axyfn6QybQRZyv6xUqvzi+e3xSsjGtkPyxNHMP80z
ZQ5TEAB8pUv1GIVJw3kdeGWGkRA0Y8AwI8Agw+t9kZsAW/tJhFGawSikWSWmN0v5dHgA0FbnHg7+
tqmtw2YfDZaREx+tq8jqcihz2FOYVP/lSufgJVC+bJoDel42VUEuTrCoXR1HKh425MXOlhjPfUKf
qfb65Q+YtdJNmasPE+WyH2dw65YZyWs+A45TKeCgn/Wn5y1eDGdJHjVzU9ov9s7kCe1fDOE/98qO
mlZ6ZfiXFOSKAtUNlOLWe+tfmapvEowGdsock200MW4VJMrMF8Dihby1shNl7Z/HxiifUWMZcIul
pKet5TjOp/S4eNzYdMwrNJ8TTrcK946Y57bTLprW5zg05PQG58ERcUmL0k3dDWo2OTpA+RhDf4Zh
P/ljXt+rEJdtjhrKaVg3jmmc7sv/X6zk9x0x7656TbEiNqnA0TnabTF1fEJpllzcfGdx+1D+jGZ/
ssKYkgi9daGU4fSsbQc0iNDB0INJ7GOADjPD4j0AE4Xwn+QYo5KFSuUJCiRjvU6ItcV1LZePV3Px
WbsHeJcrDBgbGPDgPWx/8Zf+OVJ2uKYXKswizcBm4pvq2wqiqKNRrHI5wjj9gH6TYfzmDDtXVYxp
IxOaEWE5f7DcltfYINFv/OkKfNNgHuk+6YPSuFB5t85OZaKbFbmWuUVs2zzmC0xs8oIOHlOMyVD7
Sxv1RdGf5k8qokxnmZifirXAENwrRl55R8i9KsZ4yHOx1jIVIpJmACbzt9V5hen6/Z5zVROthD9E
kd1uIF7k3PcpHYghbAbqAOiMXdim7RpLLEvm5al476nKGI1QKwZDiHO8JQkadG9vyemTvCM/jpjK
dH3L+uDYkT/7nH5yyNgR46IowdwHxYhsrXZbOXhTHiwOEc5jzW7ICj2kYpsc0nG20MN2Ikvk/DHS
i9nhtW7z9Hgi5/qTJcZ+VFEltaIOltYg9wZ6F+dAPj1nYafoD4Ref+0/PgTOWq5Jcy9JOhaUCdiZ
cwteR14Ahqgq+PeQFK0h2RlQqvePcFqjR99nXrC87VMP+1lp68QzJhje3h6WSOgpBM1AOo7SdXka
TTX2DxMyIsiIYgfUABGJf6gYyl9AKaOBveno9vX1PmdUVe/RYQQwVrGW59rg4FRXsdqX+x+fyIBB
FkZcME9XPi8TDYsy6bEBwBOj0BtxJZsr13hsCdcVnDSCI2KM4DVaX82xuAnl6xhpAxQJeYmJaXv0
TYFtI/Abf5ZpIdjJkUN6gFn/pOYIyQNAivBs36RlGNFi3qmr3KMJ0sPFGE74kLuodl7I/oPnXHD0
5pazG+lNHf/3+uUjANsX969/ovrx4/pv9nb0db8Srk1MneXn9f91tL5FrnMqFssFEvGbwWwte7dL
rMRxEeXxWJvIN/6kzrxSmt7XtWTgBNdoWh6WsYgp9BLD705tmtVvwCW6H+7xSVhzR4KoztzRKXZE
MYlLbC2nwVHYmLH3WpMSCzAl5yJzjB5H4G+WeHS8RjpLIx84yyftQV+qyJpyZHDabx/JIGMcSnGY
RXVGT9BCLQNe7gNiqxqFjNYyV73Lq1vwzMVNnkYMlVegUwOimqbMNIwzOP9nZC1bNVfWv8oCjHhj
rIVqpIqW6hQeAlMCmikuXs3Vfl9zzOt0vPhNhh1PLLEpIY/oEQYdESAKLRALMQMvaZyIfAJL5oe0
s/j6rVH8R+jWlmCrrrd6KM5P1zeMMXFf+En3dsQT4952gZiJSUHFIiHPBak3jrqBV6EhHQyAJzs6
r7hhN/3kHZVik889oHABH4rbQlaKWBXp1uXRwHZFulz6vtGajoxH3DFmoyqkJlFDaBWiHxr8fALN
DM6Lbbpf6z0PUWA6CTaixjgWgh4OkuqBMQu1gq2T2GgdWh4qa/G6slc9OboIT9Yf91mc9nORlQJY
iaJjpz3ztkjXbl7nIqJXGbiJD/nxtER8Ii2JjetzMRb89dXeMn4cstOPzTdZRm7yizzLdelG9nx+
wDJibCGw4dSb6o469eYX+nhz9JkLLsoyvKLiRP2CKsg3dSZGCtDEH0tljbKYWW/C09t2SToT9E+7
HQ+d6y/u4jctRoZCbK/y1QG01s/r2qKdYQFxDosapQbYThuO9/2j/YvQfhNkxKjwlUIoafBMI06Y
TcCwzq0F8l/7+Y5Diys9jGsqJ0aFBTL0VRcWZ8z0bakz7DkvC3v3y4Y3bFsuhzv6xT+1/5s75h26
6tcw7Kj3jZecJBAZtG4sfpULLsr/X3yGb0qMw1okAlbPzWDanut3jcjQjuUidQd4+i/YEzKYigPY
KA57f3lmv4kyT5F2qf6TTK3s2lpf0KGib8gCs66NaX6oy71vfTzzOsI46oA6O8589NbW9UW5GtSX
LS3rLJhbzX1AH3VldYuGw99fnvX/8qexu1Wli5YkCY1l3owHz1oSBTl38xZR8xrNZHpUf5cUTWBM
TB20gDq40ODTcqwH6qIfkoUTrN+Q5EQGBvxtNrYrmubRtYCz5gbWPn7ipdCms4P/mBqNnayHSdeS
UqMPJHTfOQUE+RgyrJA/4J7t9Fv8fbaMpbnOtJmslVRggUyAQcvURYCt7zgvxpxHhrEvuuzLbdmC
jB4R44Lps3Nvyu8Jqa04wP/o6CsG1iqyTHX8jOX7YrF5Xa0QFx1tmywvjme9v79ggOWMflhjn23M
Dw9B82plI3zGDnpOuD6doBpdAGOiZnOvCj2a3bYAq5cvMeU8g9uw55il6RDt++wZsxRgCrPzaNIh
w8itOXsTHHPv8kC9qMW5J9GMRdLENNN9GkIPy8LyCMU6vc/GdMJmdFiM+bn6Ui1VHdiICJKH+zN6
VSh23gFTZqSGqu5sM3gEtORxv+ai1E6nOf45QrYsG+aqZwg0QtyCamUatvBurvya49NxzDo2dP80
dpFeRSG2MEJLkEmEjwVvdXElGyRkS/MIUAheCYdj0rEa9ifBrO8Q+YZIua3fCjqKDQfr8DgHgpNE
vlbYrXAMF/dvkSfyt/hgZM+bvEM7060WOF95LRH3sANqi3jD+h8JMRanvgh5X9OwOlt4r3jusd3A
PXIF476vqLFF2lDoIl3uIBjP6xwYKMZOeA2Osbm/+Yb3ObrF43dU7IZpNzq660zyA3VGpeN5uxXx
5GOxDllEZuqiNnw0XflV4wkI5526PZkjkpGqt6KR4hDXF7T0mpXln/Y883Tfa8KSl58y6APJvo4S
sLW1Ahepj4fk/FW8YLkGQgou/O1tKc69Q2SsyKWW21RMIfGdY72tMTe5fTgtD8H28xQ/HNCb1Mvk
85MQs0KLOZDEjM36GB171+WdLMcV1tgkXVghOk2p6pXW+vz24JwesbMHj/5xry1jk+MM89TuFgmM
LrKXgyEuKNsz18kvxHNl26TYtJzL5LwCbJ5ODULsk6ZVbkDhXi1lq+dkiC2Bp9s8MkyMFDbefwou
jqO6KKQb5oGYv1ao4UP3eC4oRwduofHo6Ab/v4ZkvUWl23sEYNx9xeY5nmwi7lojy1PNoWX9wkJC
6WEZOvX6HVafDjrwer05FovNxnVxrg56B0kIVp8YFf/g8MK7GsbZUPNE9gtaQ7fQvk2fE7SPL2x6
M6i8PXOI0Y/dUWY2EXfp4havJXgBEsHbCXlTb7O5lTnWyW9eOukvmat/fAAWCrbPjUDOqWw3iSWo
JJ27oerG3SY2jnIBWS+URVofegy88VaNc86UTc6l10gUriLYXLdf0mu5++Jo7cR88zjn8MfSy6YJ
4jClbnPya4vu88hcLJ2tsnAgigd/gfIz2dkYZGrJFxqsONLPJc74IPkMvc9lBe4y+4xyxenNsdbK
Viys1hxy22v2+oPZv1h79+sYb8MMZmv9P1pHNm1XN+F80NEpQes/AGWGl4x2jxh/OLz+Jc36jwzd
5vRGtqRMZbGrFHqTwS+0kWmmdEbXGocKT1yYIAhRXZhhgS16fzIzd+ckO/W8nnGOTZSZwKW/aHog
RGhbQVQerLSFy7NSvLifXW4npkao+hUonLfJTjDfSI6cFADBF7Mlx4hwDCLbAtfISt3MKZBIa2Lz
xcYn0eKweNyVB1TuOaSo/37HXt3SAqPr96Mmals8JyfLaudkQA85+YVM5oXjZHMEQGFyJvGsaOpg
AEcIJjPA2iJYUTg1HU52DSDKP702eSbketwjSdqaALaxHrCx1SefiKcJpkh34a0NocJaNh5I/HTI
ImMjm6FiiE6/Cc7oDCVf9DSfmmHDfXYi+zS3PpGosVG1p9kSfk/xpHs6osdok9fNLlWY4s5Usu5c
4yn6fV8opoO+EQFGl2qMRsSYMIekYwrIefuNoA9Vx5iQ1x1qZfv1v5PCEUHmiU5lLdIbj54gWS4X
noOuKeLZ/eE+X5NqNaJChXR0T3qepF0WULd+sIATxzPZk0mN0edZP96P44tRUFWa74NFTG4lAY4h
5cka66Njo8R/goXzGihdtDn+E+H4xixN94jMEI+nySzDN0+sk94Osn5paXb8svmNq9GwB3o9B5aL
YYmvFa8SN2nCR8SYZ1cVjFSS/o+YtY0d4d21ePxMmrsRCcZNj+eRYQS3LKdiiocXZPkRoPLc81vY
+4dRHVFRfgpaE1+rJJBxarH1hnU+nx3grwjgedDC4+f2faHmEmOsQeG3fS/rIGadz+UmIevWVNAZ
6iivgv5QLN2qcTgU6c+/xx5rHopUAoweKEZAys8WBNlhgoKJqy550s67LsYuYN8XXGna0IsiOgZ1
0BK1UFFy3qBYgrDUWLYYfH2+zx1PCBkjMUPzSJrVVIuVkswizJ5wS06882MMhRwY+dWgQpgug223
NswO/cNf1LkL8Zcj8tM5mm9hZF31ZujmhWGA2vMWeX0cITBkrQMAsPAHlSeKsIC1Ag0RUJK+f5TT
JdoRaeZFjqRoFvYGBKUETCkFKtWQJ21N45g/+KR/fG+d62pYyVs/ggvtuvepT08rjKiz5iQqsmtC
+1XXb8ln5aiQ0L1uP/NgM6YTGSM6jE1Rht6XsgEHLBMPkPa7pMXynZV7DHjJ2OkEzYgSY1cCqTba
UKGyuaXtgUCSj6ALK9TVXB7uy3TH1ogWY1aURE5U4QIfoLTOjY0yFx7mmmAVBcbkUALi3BVH6/7w
3jMfC2Cp6bfQ+vjbh+O2PKAQgtYBbJzn2mfOS8168upc9WZ1D2qNuS2Ib4sLLLjh6N10KWt0gIwh
0cBQU9DMebOKN1h78CWv1YT4WNi3ww6dL64PxWOKsSpd4wlCoIHebXo6toy32eP9W+L5hawXP0Qy
ZQoknIfERpLrSt7R4quTHVK9e1c+3SfHkQnWnweObKrLHmVoG1viLiXzAzeDwnEJ2aGUJmh7qaaH
hi47cvikowg2upXtfcl5NHmEGCORzY1K03IQ2mKD7TLgoOnwvs4YhjyUJVmnCev1HHim1fL+RfAs
6W0TxshxjiUjTysJn2/MdmV1dOH5+7Aqluaa56JTpfjTtZgjklIMuuCasdmBig6pIkQMp382lplZ
2OXA27g4maGTv0kwN+HN5lKmpyDhiGvpMSYS17zwmGBuoxow75t48FrQ8rzdNm+hJQOw4aUn6QKb
2NANhXwR54amHaVvphhrretRW8o9SEpvMdYIbx7t15XJeVCnYw8FS6GAJgvgXHbORBz0i3jNG+r3
JaQ3t/DH0C9TE8w/YQ4QzxDHf5g0ACN6jPsgtnJS01HH0/AeY3BHXsFucs6NR4KRN7m8BsXVuNKr
Ap4A2sgeMCuxRLYR+TY8rBGvGjHtjWG/j2zIBsCWWSwyteqVbKDwoI2ZkKAig0vhRKhX9nax9GDt
va+OmNEInHQrh+s9r4FtUjRH5Bnh7+deem0uIP/g7+GifPmch3w6CTMiwMj+7DLXr6JHkUnJZbO9
mA9OaDVPS3IQPtAJ2C2OGL6Kn3gpmOks5ogsI/84bM3vh3l36qyBJE/BAn22VQ2vlsPfpLyM6Mx/
Rnap0c2ERMfuvOdnDbemW/1D8cKRycmHfESDCXpoi2GtFeBlbXlALEL7C8re6usHhwy9iT9M7YgM
FZWRUcd+1vKi0L2DxSHAspbDrYcRJatjz2OIKtE9SvRQR5RQrmpjLQFD4RWYZHVlEif69Be+uuSF
VrdS0d9JSWxvlqTql2I+QPzWaAqdf0YS8K6VYFH6yJ5nF4LNLRTl++IIuw9rr4WYzV6rHBGZdvz+
OViJbdpKg7qqehEHa1lxTgga/FKSHo5H7rodjtRLbM9WDiyWyPCwbnCdX9eonCWwHa623HMkZdK7
GDHEGI02jNtZBFSwUxg7fuqT6hqTEDC+16UiEFFcBZY8X3v1+Wk2PNay0+pLzg+4L6p/4lrI9WVI
Q3qrW8HMX6tgFwN/pNeQI/RsLefFrdPVzxHDjDUZUDAsRQPnqgRLXUiJGJnNQnovnxvZFBQSFKRb
rKSPbj3Y6uU858V5kx7KiDxjZIxW8+atAkDl5CuISPC48nlP+XQkOSLB2Bgfe6K1KoSMYq4YME/R
Gk85wRIbbfVLto8WdyiLxxJjbCI19QUtpjdotb+wY5imx1urs0vimhzDJvFoMebm6mNpjh6A1rNF
9zxkNna/WNlu+9YMpn4k2XKzye3GmT+oJcALIouXeODQZzuzgnIOkO0K0pNa9e+djWfovjrwGGR7
spqkyFsjoo/Q+eytloEN++1ISxTuaIrDyty1u5o7rmlxUx1U8u6YV7Y5qwPYdZBRxbC2+ceyI6fm
0ydO7nqKCWhtVz3d53Q68PgWU7Y1S49CdBh1N3oZae0L9mJEm7mTIk3GoXT/YZfYGk4eqNjbSm0c
9ct6EytoN7n7HhPacbv7lWEBtsXxbqfzRiPmGCuTZfMsVwKoeWY/K1/1Ko/JijvLdd/hk27Z49Hb
GxtB1SgDHD5MwM/eFbNbJVfshb5/epwH4mZPR0S6qz7kIdVu5/B1/8vTLQ6jQ2IMR960cZHTdQal
1WhWH5jRQVMWpWdfC5I/G1s0RTVuxsPB4woeY0P0Ypal1xrHdrnAySMLmCv0fiGxxxua4WgUW89p
5LLrIno/0a/wOPxy7x8fxxSx5Rs5nQey0ONitt7C0ZyEY2o5wsX2VulaVAQKPSX0/UUo7L8ClO0+
AxzJuoUbI8lS+5no5xkY8JaY/qhW97/OicYAgPrTMxWvzbXXWqod5227ot3Y9SYNnCo2ASiJVtP9
0TTt191hkas8gzMZsX8LNtthhTVEkqHW1OCszvoekVLeWh+8WdjpkH1EhYrf6PyU/IrxrwQMAmVZ
dN4owMECoMoon2DfjcntIKTnded9uL1cI3KADgnaIKLnGVtlTUyJ4ByRLUZhkutm8w6QsQzizMcc
1gyWoSnJ+Zwlx9wNnwfveOHFfDxDzbZZRbN5XTbUvJVOtfWQ7CgXfCCK+1Eftnv/vClJzDxfpttS
eixaeim2xZWYez4Zjsqyw45pV0l6IyEWa1fbuak/RuYV9TvMc/UWTm4tP3L7W3nxEItdK0SyECcK
SGouMsY2wTSDa/rOB69ti/dWsD1ThiqEYkVVqlWtDGt0d8cP9QMFNVon/B9jIrZtSm1lYShqSF+E
glbwfMVWvqt1xSqxHhhvJdHrlS04963VzQe5o103ANWRdkVBlPleDJpyA/CQQ0zea0A1AXqI82pw
jC5bjMkaWVJmIZYqGTUJPFLxjPpf4it0kWBTi24o7JRPEVyvqWRgaQrQQqzUmR2i7auJvW+rY+BY
XPzF6bIFQD3/S46x8o2W6Q02vNNCAp0o3Efrk75U3gOsKjQsdxUS9+juOU/jXy7rmyjj3TW5IBoJ
XUoyPKydpTMzhwOW2X9xLTwNvv8Uim86jIWv+uQqX2f0LNcA53xYehZaxikiVYltbcDR4xKczuZ8
E6Q+x0gKa0BZ5hcPBEu0Q9L5NwxoUgBN6injXcGzgnF6iyP6047MN1HG2AuYSWpkHSL5vAZJZ9u2
2LX56B0lSwCcvrkv1rzNoX+x+t8kGRewEIr60gq4QADMVER/3FCoO4B8cTibfjL/IcNGixcg6g0l
DTye4822NwcH+aJs2wd0zTB3HJQjLDeeR3dnVDNZlcIZXQ7mOG/pSfkVRcRzfmWNzeGLp3RsqOhH
Qp0qdEUV5ob8teo4GD13l2SFXoPj065ZyvAMeO09087091lS9kfszXLRU/QMUpJolof105eAwxXP
crFhouZh9bR2paYEu1YlclYWqOw+t/pi7iCdbnFeGZ5sMDYkMyK/RfENhniNUb/g5b7o3d76O6aD
jQ2vnuynkXozUdZZWmGLNpaM/qaQWx0mTgKzxnj5JlmitycG/JYVLzD3ef8ncM+TMSZ5reRB1IHD
fJPsfqcWbEi12bxs8By4vLbayRBf03RsudSx6JR19gusWZXyPER/aAX8MmxScABpggzwfZYmHawR
FebO4q5VklYCRuasNmPVLjJbxRKwcBnm66TmiONko7o6lzW67Qhb1liUfiARFJd5T6flLdio6+/M
BHwZ7L+x+5xbj2hP9p1m7Tvz3YcPwFPd5lzflL6NyTNvT6oWOupcII8dqhk6sy6f989yspo0JsCI
h+gFPcDGUQFcb53fzud8Wbu0oRelzRTC+PE8c+4TnMyojwky74yoJem8TVAPBE7RWrFzN3h018/3
iUxJyJgG87B0Xa0YQgAa57NjdcCnCgtO1DyZvhiRYKH0o7psQ5lezHqbH8OX4h39GX5lfnCXIk+9
y2NCNEgbWdxrI171gMI1YEzBW3nWIxqEYrKhPqk7tzkHR8WJtVdjYtQzGRHTu6aTgw7EKhvj2jbv
9ZgMVDRZVQH8L6K+zWZLRL8RATst0DYHDRPZYk10AK+V4GU/ywlGLzj8TAnCmB7Dz1VCG3cbgJ4c
kPAlJpd9ClzU+8I2qUJjIsyb6Itl210lECmd8xreWmO/pa+BLb1WBgmWtYqkfwvevlxPMMNFwQWG
uL0i7K2NfwB95Ea31vp1MFdnA4xEhPzK9nexIAgDxQUZbNcVOS1K3DtkzG/VzlQUNsAuiNlbC9ju
8xNN3vXgkmP9Jl18TZFQWxbnmizpTMguS+JsKFp6f2DsLP7HCIY70r/wbMYt/P/jFEe0GEXrMWCQ
eBVoPa814rzlj5obPnSoxVkl4Nqso2ejCfBozh3gBOJR4+aRpw929AMYYY0iTNC1In6AdX7zgIOI
CMOFN6zxfJ4pJR8fKiOvcz/J5CQHnTWwX/IX/3hfHyZ1bsQGI41ZNOu8rsTnY8RJwrKxbLfkYjxP
5XLGPDBC2FyyDGAaIs4K3V5vSxIsrqZibV5STNOaDRGXLcdRnEx9jCnSUx0p2eBnWeFloEjTEWfH
mdmVQ45H7gwUjzPmQe4CpZWwIYZCPGHe2wAVc6Uc7l/R5Os1ZoZ5hBWt78QYeWvq1WBkEwvpFSK9
cAzjpOs5psI8w20uDj4aCEAlR3fyAHFIzHS9sJ9Wru/wTAXVjj/UFz4amqZ0HWNCDLF5lmLOSpVB
rKZLNGwRhU8XBpFzclSw7pBhk4iGZ4SKICogQ/uZzp2l7RSC7nLU5v7V8X1zxCYSqy5WPX3QKEfO
NrVQCy/NR5Nc4FJ/dP8fffnT1nZEkDFA/kWKJNWX6HgXRsjOv2VLsWJ0nn7xWJtsW9dGlBgTlMRC
aEQRThGqhGzD5bECqsGAFpL1o4DKNexrcBTWoPsxt3mKzBEUNq+Y6Xmle8UcEPuW9zgsNseV+6Uu
dZN3ffS9uCcpjIkCAr0RDVfQWbcrw8FIwMuwF829ipbF+zI57YCMTpMxTUEgRVVh4DSfI+Tp0WDn
dJhnNMzFYrGDrn3tXd28T5IrKoyVyud11hURRMUqLfXW2Nc5siUt02fJWvFOctIkjvhjrJV8kXz9
UkMRrCvFMZB32XmmwspzG7x5ys3YEGWYF2mow8YLSDpcl7NdvK7ed18tcpcFd0sO79oUxrm5zsQ8
TDqcYfEmv2DuS5FJbZMne5HDwa8BheHqymKPRDtMTcHNEE8+09+HyvZ+512oBGIJ6s+VjZXi/s7Z
Ngs5Idg5NexfhZf9M6/zePrVGZFk7IsHSNBUwPpg2joGo3l4hdX8whqIZ+5FcnRcYexLnGBWtKhU
HK1N4V3zmsxs5cX9uK8FU6HZyIopyk+XAC2Rs8xroXeFvAjqxQzzlEvhxai398lM+mvo18bCMWxy
VAVGveEY6/og6eg8Xgw7lz8aOn1Y399ndDmqBWl+neP7hW0BP5ouy2ic3sIc6n0+ph3cESOMHgcA
obh6Bgihyd20ooO/8reDYM4bUm73qPzv1FPHadv/i6H6Zo5Rae1axqEog6YK8G0i2FjkjCL0u05W
l4J8fHBRBSZlYi5DjAUR56Yzh6lgkfPVo5JXwjP9nT4kTyrmKmqkYuun3PQBY80fuaQ8/PHSzA1d
R0c/cm83gLSRayphLKE2POwXBZgC8L9nRHUvoiktuxILcnoSOe4+NiXhX70BI7KMOl/K4WoEUjjA
U4WOiaH58mS6zdqVuYZZpfp6j0NGn+Uau3ikEKSs+VtGZCe1sHzEOWBI4uUTBdZH++W1d0TTI0+r
1Qodp2ca2sCFQfXr4wNYbubuFbHUHoaG8/ZOy9foEBgb4CPhH+kZftlWdlVYtB0WKAIuQ1xydId+
594JMN5EIwBmTaB3DNa22VaSib80c/NLfszWc5tDbPIdHDHFWJxWuc4LKQZT8DzP2HqEZMJOxAHG
Ji89PQmKiJVt/8guoy/ecLnq856SAgqOvjjL2EnhR7a3cSmyj+uaALetybzFoD9G/alfiMVSGO9o
1ojHufmpSVM7+jWshdIuvhoLWJp7tt6Gtdw4hnl7/i9Pik+4E0s3V/PepTLGqZ5ptSjJIEertIN1
cZaH5eVBT01kxYLQcmEUPVOX3ByoFBDj44punNo/8zziSVfgm2s2lym08kWMAsgWrqC13ypsCPM2
8gLT9ahv0j1eH/8ujBqRpM7zyGQNVaj3cQ/OvYg4xUoIyQw+yMIOsK3DVV8bbjcB52Y1xlj53gXj
NjMQXCsLOB9igprLSlgH2EAFvIoPXjZpOl0wYpCxWEqITaHDldJDm3x47B9cF2CeHOvDMfwaY3yi
POgyVQMRFFATQIiiTMvNP3NMr8YYHqTqpbCpfbqmeO0YjiqYNh4y4L7yMDF4plRjrE4zw9s5q8DN
M/xR7FTpiA8cfjr0zjm2W5r5jt6xu7GTVruiu9ejnQOtGW40zCXB6iBjK+4EQHdXy689SjmeObe5
ninHjmuMhVG9phJmJY4zwrIOK9jLBzp3ifETM52R/82Ma4x5CZW5D8WmtEqyPm+l1BQ+cpTYscKU
qNa/iwm/RZ5N1v4/1q5jSXIcyX4RzajFlTJkiohIeaFVVlZSa82v34eYmS4mmhPYrd661CHNwumA
48Hh4nmZ562WJ+SSfm+85Ck4goDxDPqmweQOrGjPupv117WhU/gR5WFWDgUg6wjMcj9yvHjzPThO
o/Nm/4ce8kIzCjzQkzslHNh1SBFjeD/jSY0VZDWOsexfpyBjHA1RLwICw3byOGrIi6BA0ka8gDV9
gimJwo1uEHWxq2H/aLG6hhnBf3RAsmDPxHmyMjdOmk6hh5YEiRTL4YyEEmpnQE1FSLjht7BqZlh4
q1PgIeZlysUSbH3/2hx7M9+UJviIRGY/82rVxcJhoR18Xy7yPOuxdpMXFiacscjhHM2w/EPemuVk
l7Wpms0B3tLnPozujN66faqvxXy3lpRCEE4zCj+eYCYI9qBFVLWkPSYpp3bkgEZt61eWD7Jjd0Bh
qBg5gaVvcKMG8CXIe4fNlMS0JQpkOkHMErXCqZ92rltZxoRR8eBW5rbIkGCq4m3l10PKv08iPcE4
mYW5kHjYEwKURwyM2oLh+Xh60U3MLjO2nwxpxGjopdZljMFQJR1zuK8P2oWXUnWi0s9aCndQsouj
hEZBbxPd59ZnfPzEM4chbe2sLKVRJjwjiFf0BqShq8bM7ch6meCdMF+oa3HJpRjK457TokdVSnZ1
GjgzAR/kZvpg5ZhWzWIphbLSPMyjfFCu/g8K/CNwuIGcHtksZoJ8tQB7KYkywKmKhaT3oU+N9GA7
Y+Qb+totUuiI98MX3iwGxo2y9mrthbQQev2ohWWkSu5PoUL26tXueeh3CAlPIh5InywjZImirjpF
n3NQrEAUCe6+2gbCF4PZvMoZpD1/pq//zArpjgNNQPSiJhvne+FZmk01Q16XZBtiFn/HanXUchGp
C68GC3qgN9Bs8iq0kO1ddBbrmHyBWsfAVAy7QhW9xe+JeG2rocTYvwZ9mfwyq/7g8kOo+zAJxT5s
ycmzj3bbmpCOMeX494WYAQKwn88MB3S1CEaXdQOvO0VFNR11OsKMUyKubOBUo4Ma1vofpiXGXpLv
/jt+/RZDHY3AaDtO73PgF3q70HAPurwnks5heWMMOfRpkIVZaHVyBPEOCR4DjCuKQHZoYuFuK7R6
+S7W7bqRi2OnhSgICCQohHvXJUxL42YEDzyieeTOQVhgz4rxrvZxLkUS1F6ILBXMsdJTiERhM6hs
3o+Sm+2UY7flkYmLcK/at3VcrYpdCqROhdT3nD4MRMf0vgKN8uZx8hgiWPtF/r7QaZjkOe26Ejq9
zoekMo3HGN4SqRu1P1lThIT1S/QvI6TbcFJZTXi+h60/vwKybBUVAaA32oB5gaEVseYb1n7tXF9o
peh8oIpRRd6PNm/dh1ZRmfVGvmi7r7P2RubC/i8mw7K0o25TThFV8DhB6Hz/jHkOJMQc2+U+OSQX
8KqwSh9XOaOWxkEBR9AWUZ4KxBpf3f4c+zbcPIzsQk745fPri0ncv+6S/N47CkD4JkAGWoY4wkfy
asPX3GjWcGECyKpPoksiGNEN+Fs8ZZBTk41qLesIJYO9bHhUHGVnxaKbesz396pGC0nUg6QTEznQ
oRQWUHmJ0UCF5iluC54CBlStJbsUVMAKMga9CDpGVX4/Y2KY5a3fyjjGsncpP4zT8FZXKBvaBx+3
7X4tj/hNEuUgjLXKcbmuQNL+9d79uLQvJ8P59dPESx8k9qk1mArTM145a+h5E3hBN1SSXKE2zOfD
oioCY76oiNU8c2ZhVYOlg0zXqeync3ksvX/3cn6ywGvN30MODOQAoibJPAoJvy9sNE2ZkMgFD0B2
/d2FjLc23yb77gemgDC5/a4dTRSofJNGwX9Q5nU6jR1/DdEWGEmGE/7DcBvzIzBj9wQem/Q6c/Dt
R32nu2j5Ky3wr2z2eGrd3ua1p48qQnERLBSCpl7NYAFvUa+UXT6EPLJn+6PoVDIS4fCqeUjcfBlb
MoiJIZGACaX7N4nUJrf8FI0jRndc0gckhjUNfKsIB6PmaXp5hF/9zA60rPi63yRSp3PquTiY/Zgn
qcijZPsXwnyGcAtzuPGaJ/FNEsH1xWrmaTaD5DeBFfWIz97Psy1+vmysbmNcPnEPioRg0EK1KOuW
klcuDFUURAPZYVA8wYS/C64LUcIzL4VBKebo9jDi+QA6HQej7jUTN2RskewoojLoFKg8/U1HVcBH
+mJ4Vjxaw36DYTegxLbC5/JkZfdnu2eFDddK3r99IbUJfZgNNUZi4Qu7HRITGFVxhL3Ntdc64ArE
0limpR8y2VTIrE39A4yMPavufQ0+v30EtT9VIidZyGOZQGetmGjeRU7C1c2Y6W6R9f6bkS/2g7rA
4zgwitrIoS1e3f1ZfMsuztNX9cF63q9lur5pRF3dwzzDtQuhUbez7Y3Rgngc2Vr/8bhXTMkM0dhY
usnRQFcBPFoPI5yPmFMCg+CetWRjMbPGa4+eb99D3e1igptY7ck22/aH/DZ/qDZ4WMB22Zo9Wh5J
zGjvG4wAztqbbymVLnrhGl9sUoFI3R+nu+hRrEALGNoP8tYLDiPCBJjMFTqTicERKN9r9p+BPe27
Dxa0rQLN712nq19iLQhHQ8dnTEgiIgri1RvfHTFl1cDoNQaMEof9hoXRjHtDUKSGmlY87mccdz+2
+9MGgQlmo9s6pi2Uol4OYhfKNdddBbkIi6eSKQQIi48Wh3YONHRYUC7ImbPGrot1S0EK0hKQMfFF
X0LBwpycZFdY8yYwP+7dsDQVlN7cpalZ2HBSS++8Gz3rDpxNVheBDosgLHnUI2WvW8nLnySvvlkb
BWVlU8xGqOLMAU9fkb1Cjxdm67HvLQaIXEF/cZtocRKAZQIr7z9OQmlmfmDq/ldmB7EbFj8G3wxm
m4tNjNMwdpP8zjCwFZ/2m5YUhBWlIfe8j/VHMIq3uMiVP+UIVaJz4bLODeP2kikQQ8Nhmgsa2Wqb
DA51AnTrH8hzrtuEHgsyyXf/za4kSeUNXRAVjS584jquawYNq5pOrmGmw53q/+D3mub8yfot5FDr
p42Cj9WDnGfX9mMTURIetcPELhmCVpFgIYhavUEaByNsarJ65IJPdp37FuI2uC1mrboW7uHvdaOQ
HRHDVvF9iOms1nanO2nvg9zxYP7c4mbJzU17vEYu0iMzWLJqib8l0622sawHfd9B8oixaC+/fDf4
jM15tFIAEHMM2+qhWwijHgKdCi4MwSBwJzqNFeHe8gEzGJ50ZmbzV96nyxW9eiuL852WfYjxKtBL
Mo97AYXsivNWe6wABmv1KPxWNF9R5BJSuHt4V2/ohka9C8ovrNv2sRbS+qYNjddGDQZYYu+qZtni
L98Gn7Zcoku523L25pOUukT3j48MqatX7mK7KCzWxbxKh4isYW+l9/qhc8XX9s4un744+zP0mOOr
11IQ39SkXMhMz4S61CAQpASC3Ry7zjx/dR/AKubYcWEVFxfKURDSNDmvZwqRhaFU75XpbgMzBdfb
mRkfXCNg/KYWBSL8HKMJIYOo0m5dMuU0qiw0FhumaiUOd8qi/WzVj1/z0+ace18aKR1i3AJEwg1c
vtrX4jRgylBoGMR+yDu0sNSfz6wKtLVH/lLJ698XInSwcGRVCxGddZ0AjNc2N6O1/WsD/kzrk0V1
s+46Ie6k42XNC4JOHYksUbhmQK/KRd3VpTkci1/JMXv6GW52bWKfu3u8efckoclYybWSWFVcyKUO
xah1sVC2kBse9q/1BQEpaYdAhnVGESHjAK6EbL6Joo4DH4x11HAQlZjpRbhDuv/8yTjiq4i80IY6
BYkf1KWuQ0RpH+/7F81Bq9x5k3qseOH6E3UhiDoDesWnSidP8AzqDQKTmZl8ISuEvj1SQyg6tW4K
p9rp7OTiOCV60F3uccAz33xi1TSvHQVJUHmMT0MCCaEZHJWFnUZayPuKOpNgVJlYUmXaLCdoNe4j
iSJeYwL+k2kq/SZJgoZvdXLa3JPfOz6KemvP+nocUISCFmDGHq45XUtx1NJKShFPUwFxiWm/v8/m
vQf26dS8e9owK4ZWn6BLWZSjwk0cLvGGqIY38PH1/uKC7trzNzIYThA8Z/pfq7v1eynpx2eKwK+u
pP9aStUaMzhDeGlfAm90QLH6+RiyYinXtx0NlQsN6XdmKvkz3gYazndkSh/JvOMEJ8Ks9p2+3zke
2vt+mQffvNuZhGVIVXePNkJ5n+oJtGg/ArCT2IzdXQOB5fcQF2Rhr6Jec5VAVpzPnLrZe94pBH/v
zzdrQinkl9WK7h818apLmZRbw01SrKQN1mD/+hoiSGy+3O3EjX/HcJ9YqlEQrktcVlcpxOD0dwJG
W0XjYyv+CDiLrz1DO9xeSZbt0oz9mqQGASrscPIvgUkGoTlGbG09z0QJOJ56uRX/AoZXTJ6eNU9D
ElGQIggkGKxSq9kjF4m5IT4eKxyYlc1XkM6h27EYzbGykJphGcyaT7oUR61q1uN2ahqIgxPVH8bY
ijfWo482tu3t9Vw/mr/Voi5CXyuKviGGqZ3OKFBEx+jt31+9aZeKUNef6KcRCLc4KGKPohWeBU99
3ckfmHu/Ce6ZzV2rPvZSHHUVBq2oxjqBGgzFTW27lDeTG1jO5L5V2137vmG2j68xLeKY/V5BCriz
eNDRIgEFkajObYz/wQwiQhnpPZDZARbJjg+m7nSm6rDWdu15tBRN4fgkJoGop6FweZ48XMcY3pgM
psoyfYaJ0GXqdaE3UlFiSdvzYIOcAgUGDAhZfTkvFNGIogt4rJqhnGaMeYEDQ6gqQXBukWbKk34A
eQRm8/04Y1TzJ3Pv1nL+y72jq9OlPprGQg+wgHbncNg5RO08ltu+ljz+JoWCjnwWlbrPYSHP9nsa
m5jTHDzw5hNvonYisMl0LJZ7S37x79ffXzZJpwlHfSyl2sB6drUpmP52zkitBjIIyLl+MTZvNWUg
YW4G8ioyKmtoqp54rtVqVDLh0k2WzT8JJF91VzxYusui71urNlWXoigw6dtW7FUjFciVZvPBNkLT
pNPd7ybBYZaarSLwQi0KSXQxbTE/I4dtvNqJU28kywZvGeNxsOr1LYRQ4KEO4yA2HYTYemXyP9XN
OXthADC5Kf5mCwsRFEj0cjmnSY3tGWALm8C5NGZl6VvtXbB2rcqkflm39t/yaLioSl6sBx17hHya
tBc25UOZWWVVOpxhh9l+nJ1+MGvXSGwQ64slOjel2Cm6h9tqX93zG2rTkJLnmJkhIWh62TcOWt3L
HqhCOqa7wHz2PfQ4mPnH6YRksh27Cuil1Ev0ih6y7c6ptmphdlt4+cyanFXAXqwN5QaqWV52yhQL
l1I3k2EzzxZCTZP5pWaMa511UjQKc4xKwVHhsAu5aIcG2ko34eNm97SrSpPJvUcs6NZSU76KknZa
Fk1YahIXOR63McjOetM7HN52OyZL41oN3xID6MaYiJszhHIh7ThGJmZdxpb86r+wKORWIxOSokmI
TYDbQqXHnatd0EpdXODYWMGdZFeev5VO+WY8yWTobo1HLfJlyJ9In4mpPt023vX7cCGcOrNR3Ku+
nFcCvBjQGx/vVese3u6pRWyrdkaLZOc3tnz6o2vjt1iaZKNMharFNCzhopSbfHNnjYEl71FWQYaL
/FECeLHA14zl4s4ffaGVfAELjEKWY+8WJsZvGb2N+P+eSX62aqGqjCAT+PFQtEOtpyKBfMKfanJv
uKKjWnjwnn6aGCe2O3+BKPX27q1fiL+l0csYiX7ZZVMjILhEknLBbvwgLapJaaOOgCFr9QJZyKI8
JyMzylmRoNnxGAe2OjiyiCLayn1q388JxsJ4rBtrPS6ykEhhWFz7uTLX0E4yezcXrcMO9LbO6IgG
kjf253y+rSFj6yQKyOK69ItZGoSLO3j5RnbPPGO6NnO7KPiKsmTm0gESas6eHlrwyyaYoLPds7oG
1zF5sXLUWysPY1nqcqycjTBd5CBJjDZIVMuzydFXXfaFJMpPahtwFyjNKCCY9GqTl+pFMC/VU2Ft
9YP3w7KS+805dc7wPll1Nuu4uRBNu02dMiTi0ELJ/fvx3b1MlYlJiqaVbkKTJ7X6jxsWbLHOAOVE
zUlW+nILbbGuimDxlRk95XvS/X+eWvMc77qP4uO2Va4mHsAK8R9EoafLh4IWSqUBmbyHFzrK0wYn
Ohq1xXlWU+5Six1EW/VHf0ukg2idNORaqMBMn0HeE1qol5+9att86Kxn5fVI/e0+X0iiMCWu/7Oe
SgFWCmQ4XILOz/0bqpKOuWuclNOv0wVTJbunccOFKBAqtuqA7BXrfUvM9NaHUFAjFq1cjwKxJbA6
1Pepm4PS7/W6qYTiFLUcjF1lnBuav0QL6rpIY5zQFpX77nu7NcwGYfv9AE/D3akfyNIxJK6+1BZr
TYFPWneRIY0dOanCPQZcT9cSNPky18xXtsRaTgp/xCY0eH2GrMqpXTIU4jU/TJYObubCRBOd4IHE
7W10nBdPBqUQemswEBepH8O296yFZhkzBVCKKKtqGOD45AdiYx+Npd7XOLDMFyPR6ZYJUXAkoAQ+
8w3oDCJ72QNtIljX4pcSd2TuWP/UXikgan1ByCUNwuLUOu7dj0qxytLT72xUpcZW9CcM2+oChGTK
rSkId6PKw1z38A7xrotMw8INufERbbptp1d398Y60hMyy2aSlSIiN8qzXezC+yZG19d2e5/blcUp
ZutZcBL3qRUewbiZHj+ZVbHXCRu3voBCpSDzY1XtJlzT7nGPqS/H+8b6iMxktyWk8E662ZWm6L49
nZldZwwXRKFgKMhGPe8DwNDRRj1u88K6wNZoVpb7eP37whX2ewGjW4Ue+9i7R9SqSW7pFk+D4RgO
KqfwajsPH7ll9d4OJaDez956OD1kXoeK1KcQHD5g6PBmj7+/6x1MPE+tzfM4eCPjQb0aWcUYVpW8
hlDIT1cFRU2rcdXEE6TiNmhgTrej3SS2Erlcag5b43lXY9z6/pEVX1rNSS8FU0d47EOjFYKrYP5R
MfPIRMPH65GfQL6w69746ojWelZIctUrXEqlznIVpIZQgWzogsjg6/0xOyWBJWSoppMZR2vVLVxK
ok5xFrUqmJKIJAN17rKVt1aPtdxJjnDU3m6f49U60IUwulIIvNqdXCQQtkcLUlC5yXt4r16y0O62
VqHhzqmcDUaCZfadcydZu9zZ4GCrmsm690iClj7Ny++gTjMf4uFd1ETpOrS5UzqZVrkjLEa39V19
SS/lUGdXCPJqzIwZ+qKN7P6+sk6YeuVplmPucLeR/uzYYqWO1/BiKZN6snRt0YfVDN3GzvpwYyQD
ULC9Y3Kks0z0WoizgI1KTv5tovv2LHlvoBx81C3WTU0ckFsbRTkNWTwHKjYLC2jcH48JerFRsRsa
pKz1k52zJNtxSxrlF8R9UamhD2l+baK7frfrvR/l7pFhfWtu3nKDKEQxor7N20AQLmKy5U7IR8+h
5XOsju+1BiF1KYaCEKUzxD7Xie09ozTpHqVJ25P58OKAWgmMQns2ITVrrygkmUchbuKU7NW+tW0F
xA9PqK++r9xQQf0tM6qy5rsu9KOLMMYhTdEBDnFgUTLcfI8WCcybQXHE7TO8mkJUVXQ9qYosCgrt
ewizEgoSGAwvxbzRSBg3tuaPIbSfdkjhx/A9mBGcNU95KZFCp1YouLAQJHiN+xpFxBwKFvCYRCTs
8ZFjJLRXbXGhHA1QZTh33UCMBKso55aCRXy+vYCreLQQQeFRrfYcpg2IwoXrzOqovIBxp7MiDLz9
o5tsIYjY5wKQ8plP46iHLoNlpw+FVdcm6aPdM1nZ1rz65f5QoNQGodb7EfZn3/smvOzdHaY7J/eP
Z8IexMwErdr5Qi0KlDiJa+ORk3FXaT/LNwEDITLBTngbwRMmbyLL8ihoCsO+lbWrOezd9/vZrGAO
yCCD3oD5emCpRcFTxRcGCA6wiKUNlqLZLjztidsBJlgJQnJa/gbqi/WjYIkHQXShtwqJGB77i3Da
ifYTuXlvW/lq5GlhFCpVE1aUUa1HOcQgoCx7r8f39/st2jAw6vTgICP5ZO1D77ZIFjLRDJB9wuU9
n8AywAB5rPGUFZ2wduO7fRmbeAz9w4VUKawY9LqTDB7inl85U96iugAVG7dVYsARXeYSatXYCjFE
hLE5/OJRNWH1Issi1m9GZIw10lOtKQaFSMGEQTIJGH/xovI93I1bd/vrIbI8XIwgX7IwkJQdP1v1
OBcyKXDCBEe5DQMVpxjtX+/9YbrjQPHP8v2uTtffjf23ahQ0je0ohlVDxKB1E7R+s1m6GK6NWJVv
sYprCBjckkUBU1YPvZ7h9XABGb9w8s0d89G3bg6/taHgKBJrRQgrjUAf3iavx8o5jiFIfaWj/Jrd
l97Xhu3FrIP7b5kULmHGUQ3+emiFcONrLZptaGpO+iMozTPi1Yy7cR1vfwujsGkWWzVsUyhIhB2j
7e3TtBomVv8yOpWnMGnshjhOJOiiuR8opT6dtvmGRMNR91dgvpvFELfqPi/EUX5LqcuDPysQx8Gb
eB2c8pzu62dwudgMQWuQriE5SsiRZRRvUnbBD2GeTqjGQBuv7b89ZDYC++hbZEhZu6GWUihLGNFF
kGQdpCCVYCCoL5uO5GAeHkOb1ZrCpRzKCOK0GqSpgpzrHBmQjVy2qIdFv++PHxikzioGXS1OXYij
L6pEnEHDn0EcuHdsN4A/cXHvNbNDDctxekSxgmbek1YG89S8TQ+lYj4406HG0FS0BG/y42P1Ar6j
20u9GmRZfhNlORlGQldhQzZ0tI8XdNibGAeLoiEgMshIP40D49zJa9i1FEjdZcqoJRJy7CK8D9FL
JlN+h3eQfSHDMDjHezM6ngordS/b0wl0+qMVPyPGp1hgaM8MFLI6guPk5p2F3BmLpW8NEZYfRt1N
pTJyYl3gw55rlIEYbL7BNXxbCqAuoinvim4syVK7x8ZKeVPy/sVsKLyxbqPV8MdSFnUb9caYNzw5
pyhaReMgIiC5vb2A8JZ/+xm/qGaxLdFu/1z5rBI01iqSvy+eAnI7jEpPbFzCzHnjLnVu2+tqNHKp
GAVAYpaGzXTdpf3re4jhzyfNOcBaY0yaZ4Yl1m5BTTMM0cA0OrAHUKuotQI/jXBZLnW3A5+T6LZk
0/TkoGsMJ3bVo1yKotat57t2ytESc9mDY/D9PbfBauMYXmajc5kBryytqCUE9XA4KjlE8d7z8UO+
JC4DV1dLdZbKUPg9Ky3azlNIKM+9g84CQijBsIP1K+L31lDQbRCCfi2ACJvgBga2blGgw66BXX1c
LFShq9rGuZSl2OiJPbvudLyE97/Mn6TCCT2rX9NmE3us7fkvkPyXanQF2wwOoJGfO9xKr0cXnIvA
Qu8BLjJp3GNFPFbzO0v9KDj2Rb1XRwH6gRjjUjwGZrBLQxTXm8gFehi3aJ3LyvwC8Tn3QKqZPxm2
uBrLXMqnUJd0+cSzCPmTh4oFgCKKVfEKYN29xBxoj3kphsJeTWk1f25hLuh7aczg2JJ8CcMm/wvo
/t44Ci5SHWwTcQVdEAbB1Gwz6UAqGZuZa5dea+2+0Eb3+BVhOgDjLKx5f0vlKOwo4avXXQG5MBdg
vP7Wb/iP5oMlhrWGFG5M43+gd2/rj6+Geex+tBu5RVVajF0D87BHqmcYuq293pa6UVCSCWOYihF0
w9CDI4b9FWb4g6UYa/0oLFFVPylLclkWZvogIwNybVxjWce64/OXddB0zUpdJ50uwQRh54q7/Uh2
6BqYD3D3DAvHOzzd7axuL+/FPXokGKvI0JCmb1ZzhQPiA1L2rrAPdoZVuZG7B9UiQ8767f9bRwpN
kCoWO2HGSu6RyRxbc+BIEYWNWBYoND+yFtlw9jzG1U6MhY3QRM6zMfK80UE7wpqG2qMrUSFmn6Ed
4+eDd3hzQufajNEwHyqMI0G3sfKlMiE1TdZ1nG13i9JCsG6cuQdS3w/GamY2nrWPFMIkwzxphYT1
RWkG5sdKG8xhbyxU+b+RWQ2Bi8ouzKC+vams+4imek5FrUR0A0qiNxg0kLhrL788UOYcHLTks5Z0
VZou8LoiyQJetKpMOZBGnHF+QlQ8zi5CRKg2MCv7RfF20BBltyZDu7UlXcr725K2upySBxCY8HYI
HjbmBaXh9iSZinXHuzsLjYoGCmFYMZw1Lwzdz5qoSMS5VITveoppGfYTZjrDaN3uXUOBesk69mvW
uRRBnUYlriJBagRYp23ffwzumQHOq87RUgB9ec9GICopBCDmRR4ZKMvA+xn9Tw56TjDPiCFvDUGX
4ijT4Iq+arkIS6bXZh+g1vwXQ8BqjetSAmUMnRKOaP+ABGSNkbn7MDPiAYFE8LbRMeVQNzboyHq/
6yEHL/tXMGeG1sXTHuH6gL+AIYp8Mu35LFWibu0wmlKEua4q2QDG1BU8sObhKLEiaqtPs6Uk6qru
6irEXNmZgBOqBYUGFO1yS5A/NHdg9rXZbPdrzsFSInVx61pf1AiqYLsqU77AoWPfaIxjSsdsirYM
E2WAiI4U6MF3hDeOiPULaiQev55v7xXDvumsQl5WUqxFIxZwcsLI1QX2QOh1tPsLdehMQsFlTZH5
2COldfj6OYk9bTRDzqojqxLAJqmltmiX4+W2YgwgopMLRT0Z+UAWEWwdMWipdhuLNc1hNZa3sAX6
3khzdCPjXJGIx+urasmgqQQUHZzocoepzExrX01lLOVRUCF3SaL3BIzsV+GV/yrMenuPStXMkwdr
RnvRZlcI5lMVmo/nT+ZRY20jhR9KM8vzMBHh9oDZTYSxkYUba67cUj8aN8ZqSkUeloLWiebUWGSs
WvZwt8EoWVQ5MyyfBYgqhR395E9iGhILeT2OoGZ0L7p98szRe/pkuDOrwYmlYhRoNGWOqbUSThnY
3aVN81N5+7xt7av+6EICHTOYe4xMwGxpKHPEvSttIhPNwecT6TxB2QIq97zzgGGre1ZmlwH1dOAg
V8Z5FmIsYuQ9MoshWfBO98wKUp9UfIdff7aVn/twi3g1spH9RVasNAXdHcI8zKzaf/EG/8Irup0t
TH1d4YLrnYK4GEaagAj2I3DewNnyw7GaLetmZkAw3UArgXp81GLi0dQP0cOZxSfNQim6iS0RtDpF
oQ6x8wL+ReJkm8Y8mlFgSoEp9+CL7xI4AazTzFxHCjDKJBklUEIQk8SU63kT2mRw9w8MG948onLn
Hx5neuAT34+ZOpc4AfBvjq5gXyrMG1YwKXwLqPpkQRXjjqZnPPnKoFSxeD1vint8Dz+Dx+QhuRRb
YNX/w0GgAKRUxSCrRiLOhpP4enzmvVfDjQUrKEz/hIRYhKmTtyGFdfjo4IFW+zMoYq9ojMiLe3/y
5Ivn7HbXBj0m0xvjeqHDBZUeSVOuQcMBRTWvx6OPNHPhbIzYeWTNv2C4Bjr1Rqmytp1l6bp3/kNx
QHiAlddZzcwv4JgOD/R6gZID8gwCWzwey2BUf0Nu64x0AetuWY2mLkVRL5Qkq8pJznHMUNMFYjK8
zRG+DTAE9UE/mObhDXNSMK0Hs3rIYCAWlRALXOjhT6gmDgNRgKIghHBTu954nuWgQgovGFJZwXjE
XJmTb7ws6LhAr8S9kkwQ11kIVCM0jgnRo4kWywfPfDnkP+B3naeXc/pYEmZ+ZsfZKonDcrEpDyXN
NHXUNMhPzBwVOLLtR+YXHgEMPVkOg075JmCdiThOItiJ3HrmhKi1Z4WnmTZKYcqkchqmLBEbxRNj
3kjeEypHbOYlznJN6HlOAkKdkVBBTu2+ongE785Liky0b5+2rSnbJpKrlmNtEs5iBSNY5mJQAY8e
nKNzIkH0K6nDcT+2GIKGW2HckMmy3vjou55qjpiZcrDu0PhgNnvu8JkOJiviQyGOJgggMjNA78XL
sojpyNR2Zn468nEQpge5uBNnC/N9uB8x5xSZNV1kzbwN3JRL9jdh9L7y9VzqQpAeypg/SZVh6m11
FIeG4dQydKJfqVmtF7pcQCdfMYvZnHlzwvSe1Apisy4stOj9I63oh2rVc37G89BK7VIzbY6l8Khq
DC+aen9cVw4d27qOJjlV5ulLvUM/yhDOWXrg4w3/o3k3OhRMTL9uK8ISQm1P22D0bipBSCb1GHp7
ErLEUuXEmow/2CBV1gQDxHUaWEWpSFkFdco+LdLDkDWmmmxH3VT6X4Og7DROcctMtNIsY8hcU05V
NAUzG1AdiBjj9wijUKvaOPdletBilBz521IP3KiP7UZlDExfM/KlIAqIJXUQBzFr0gOGS1kJvyui
T16VGNqsClFBx4c6MIxwoh0FQ5l5TSFCxDDEYv1qRc8IdrfNYUWGAGpBEaNrNAlFThRENZLexXzD
ZwdNjt282k0GMgqzwjg9K/siiIIsQAIPSrErUC5KJOohSifFkLNDPnCP6ljYeqNbmvIWj95tdeTv
oT9yhCBIQ9uWocmyTFdb+r3e5RhfmB3abiTqVFrJkEB2duEC/EuCiGZK2ZB1zFigzo/ut3U8lEJ2
EJrHZCgtPaitNDpWRuA2CoN2e21zxP/IIkv33ZzHSU36mMfm5KnhDLHTyrJdDv93U8bADywWb0CW
IJGPWOxNAFKt3i+l7NCoWnvIpSJ1ubrnD3LTB+7t3VnVB7cQBpIh+i/ThHZxzuec2Kf5IeK9ts3s
zthGKJz/vwtR4JuQm05SDHrRIl3RpTaP80MQPbYViIDIuDVBsv5AiqzJWDlV1HSaq0EOMjXExZYf
bK7ZfAjJ9g9+Hi0ghiwLPFh0qJ3vjaHuyqLID3XoCMpRyz25+IOTD1j+SwR18lstlqckhgbD7Mjz
a57u9O7rD7RQBQGl6oouSDyFkgmo4vhSgoionC2OB7LIqsUrDANeAxdFBQ8iCMkFQ6Wd1TgX4OD0
kNIIqj1EksmJj4rypsXRn+y5gflRiFaIKuYDfT8pIAMvtSYQ8sNUOIZMNqXPf9xesTV0UX6LuAY1
FodR65tKThMxPxjBSZGfGknx5kg1eXSAclzp3Ba2tnBk1QwdfqFg0KicanqN4IyRH8Yo38ZybOE8
CkVuh3PPOPhrsLyURGFMJ3DlHHRqfhDMt4Fx3llakL8vlixSs1kOSy0/KBiTKx+b0Gmy41gz1mpl
YzBjCyaMsUhoNL8SDiykxEKuG2HJpYc5fcewpq2Qb2Y+2mSpYsYC4/m1otE3WdSx4SdV50IOsoad
PEV2y1vNIRVY1rwmBXeLgk4zsP4aCrVutdhwBdfn2YHHjEyz4gKMNq1+ondKtDU+8xnrR4fjyL1J
rrK/xFFKzVMcJppaQNx7EzZmgwB7Vrty4Jtt7cnVRRk/ldqUJjOLXT04yJ7K2c1wMKTAAozY/LTh
WCtArI66yr99Ev0sCoo4iw2sQNjvu/wwD/ehurl9xFYMHyI0+HCofEdJhvjdOOe0loxZL7ODOIFB
OjgJ9dNtAes6/BZAedlF2itDSARoWmPG0javHwbD/WcyiJIL26+0Wpoars4OnX7ug6dB900csdsy
6HDAv+3jtyJE0YUQoZN7DOaCGyIqameJQtSe9cbQbVUBNddYVO29VAaFm6hC6IDlD9EPjhfcSG6T
bTsaKZJsomJ1eZ+cbn8YawepYxJkga4lZIF1/ZxPn1z/8c9+nzoXEd9OMkjNs4Oazo6hNPsuTBh9
l6s2opPJhzp4MhW6ZGfmmkTteHhEY+v1Z07YPf6BCroqELIENEko1Nb1Y6IFXILfF/6HtC9rktP2
3v5EVIlNErfQ+zBjj+2ZxL6h7MQGBAgQO5/+fXDqn3RreJuyf1X2lZM+SDr78pwEzYzJZWy2JHX1
Ea4oaI/Q26lk0ZQCQaVTQZFibGArcFi9I3jz5J8wSPeCbZinmAJvLzTE13S8EPmlkRu6YPnIN+rm
ioR2CBTgqJwUSHQYmSuqoLMO5OPEmw17uHZXNrGxKQLrbDxTh2tySNOLukOAknZfSfulsccNAmtX
dUVAR2eaom4wSYpgznOqozF0jwUlQGTLftznqi0ymn/a0CwWAwUZp2d+yx5N1OzZ7j6NjbvS92ZN
g2Mb42zhKHHnm/yTxf++T2DtzW0TwDWIEjhSEpp0y75zSb/cFZrPT6ZnfafGU8XiGVvEt7qrVs9i
IYJHXoJC0rWQwZQOS1BORhxXvY495h3crengxR7qDAw0lH8paC9iVK43sgSHieb6h2RZhkWq57Ju
PjHnzzF7nFmyRXHrTNatUVBFP3fMWs6UZz7JX/Juy+ws3/z2TLbnWq7jcawavaXQFQLQJwMrwj7O
+50yk++epXZz1ti+jW0nyMUSvhOz+2dJpjOJ+OE+fyzv/5Y8IOqwvtVmiIlvycupmqfR4QXcygrp
yyS51L1zYfJ1HpyjIqPcCGHWL/Q/epqqjucK8ROFle3dF1F97/sNU7DK79ia+n/n0a6zsbq5pAZ+
/2D9cP78vPHrqyoBF45sBUZp+c9Bqysfwe1ax0bGqghH4+By7B8jD3m5xXOrT7JkJ8iy+xWMcfsk
doyAq2SxDItJfKtzpJbjcU+bU45yy1bGV0cQ/un12C5wVzEzjty8jtZpZl08tCkyIkPeJ8fImWK/
n+L5NPOpD0zXiAKSufQjRsrRRWGX4iCa+rkS4nPPDax3rGYn6OM43pme8E5Z1OY8qKs0Dbxu3Irh
Vi+fwpflFhCaMA55ey8FrVRXtxnirN71m++CdLiZX097WOgNxQgEttbDVGoe+ZiXDlOFhCcRR4E5
e0EJWqN4vS90q0x6RUWL47Gy3i4sB1SqeNdiyMl5mtUL/+s+kfXr+ucoGIbV01DC9MwJWyhlyNpL
6x3S4WMrNkjcO8dCQtPHhIohi5fbyuR+rC7SeayqYDMlsXUQXR6QBzXiBFTq7ttUvfTqqVPH/+2u
tCDGFYbNsI8eB7GeUcvxzMs873+DBPfAXSgLYL5NuytHlqXgiZJhxKMne3JTnxkk8ZH/2t0ntPoo
HoI9LCEiDnzuWzGJI7ueDYlwcnDUwQRus0xMH/MW2J+x4dYvbKrbjiV054xjUA/5+1tKRLQWMVvo
DtbKwIgPfNjx6G9j+mvg4pQUXycWbZxtzXpcU9TEM+fTMFdNIUNOsNDUe43qcsO33DqTJpq8r7AY
2AAFYxhPqn8PiHW/pZeaW36j0Fu7z8Tn+++1pu5/ahuXeSZCGO0W81gQmXmQ05EgfvEnjOLynfzi
RJ/u01njCyTZkWEHpLf5hgHtoZxZVYMBZ36qxLv8oZsPWbZBZO2BXDAdwC0djHDq5mQqClF0swPN
xr7bAi3j4jfECAkwzi0YeerpUOFNZ1LBKhjHMZHFZ5bXCohpRRKKvps3WEFvQvhpGylWwDOUjBzb
YxovMBvL7Y0ZWsHFhlW/fMYCvEMs0j2xwoqYz3Pe+sr9XvCtYHNN4eFwmH5F7h2bt5Z/v/IyalGy
qkkGyFU97SuRBF76Xcy/nn23UZBH5Q0r3zjVvXWWiAHoGWMWMjenH1UVjwd7tMdL1fbRlo+74rfD
waXEWfLWDko8twcCWEw3xHzKwjKNDnWSvrMTrAW32t1cH0d2icoRrgYZ/NZ+sUYaMK9/pn3ny0fu
1X6bmYVveWjXK6Pu3S/LxM2HLex8ddN06FuSeX0Wmqb3OfF6P8XkJU3FSbANXakjDy7MdENKe1RM
GgNRuOuyMOumgyR+nVzS+aXjnm/b70z7FFUhHfMdTfdjJmB+0t3vHNVzEJp5EKCfkJ9XRy3dnuQR
MiWw1Y0/xT+sjCBCO1tbzWUrzItz/kdHU9GoF05eQ90sLIYpetcORXF20+lT0wP19v6JVilRC2tQ
CCSUEY0Sd2fDHao5C+1Y7lz3S5Iovxzp4T4VHVbkn4e7IqNpgb6mUV5ZVhbSObCZlwbINvizjA6z
2X/Legc6oN5nrXrsY+eJlMOBee3RsUasSCbznsddQAZ2vv9Rq0eH6EKNezAZOhitonSu2QCBArqe
b52jKPPFRul3xSxB5QFTDzCkrg2/5VY05two0WdmQmYJT09Kql3uji9U1c8F6V6x9YZsMOgqQW4v
ztFSqfM0WRyjoU4QuWVhbPyRlO6OzH75GXBWu2z8cf/2VtXRFSVNFG0XvjGtQWmaPlnAbxHAg8Y6
M8qR7McaxeHTfXJrmWUbiT38RVKEQeveXqXIPJHUwsjCQZAZkOmF2LsVMPVym8RBO+YR9ppl7c5M
ohHzy3l/BgJufXIqia7hJPsWVe24S7B18nfkx7NxEdx2XE/PyvLBGnuX4LMaeUGd2a9n5Vvdx/uH
X+XUKyL6XU9dl5hzBCI+vEEnHMzgPoEVt8aBo8tQGINP8AawUPK8r4TJslBMyts503O3ZNLi6jlB
zXJ/n9byUJrDC1oONDkaPOBga66axO5iMlbQba60vyjVnpKueX+fhD6Vsagb0GBwBuFFwWhqcYIo
+54wiQtr5/oseeFHPYJu6ntNFkgLvT71a5m9zgWgvGn+2RpEEI/jjqEAMZhlICeUrdqtb1p5xJtv
sm4ZuLZcFOo4MDi8zP5zTudTjqYJp8D8ku0P48fCAlKw2e/69kmpBsxMvgqr/OJAV2ZOuuFMrKiJ
m2/R9FIboeucxOiDQzuhc6Z9znySTdWFdVXk57NRHMZiHo73X2X14S0H6GlICgAgWHsUmSbV0A54
lNoVTVAlDaIPk8y/rtUdtI38S0W7ZmyvrXgXe3DJkqMn3tHmLKPX+wdZ82lvaGjXN6SNl/MK11cM
Lyl8Kgu+F1E/ePwjIjxQUxMkzD4ZAKm5T3hVTC1ueu6y88bS53OyzlKyQxdW6JAjLS5J/7V9Ic0G
kTVNi9P9R0V7p6oEFjDGtPLQSF0LbRhju8/zNDupqjXzXdqb8wOjnvpDDEKdq240npDdwkZpowbg
tBGJgIum80sRRRvu3zoD/fdh2tPmTZnIoRR52Oz798aGPVsVz6tTa29Ku2aKoATRtkmk37j1bhq/
p1toOVsPqBmxwcnsRnEwThfH+zgGhNb0owHWrceTDbu0RUkzGUS2XiINNNbO4yG2HudTP5+U/evh
zw2nLB9x5Q63TTZ0IgY/jt2ljqsdjc48zzb4cVVXIYCzTddBaZJrrmPW1ch1Lz27rYgCtztAXYrm
m5dfZPn1vnit8td/lPR2LatoZzw+bLnJhsvcfRAp/R3ldEVBEy0aI28/WVBOO0mezP59ubWIa7mM
N8b1ioAmInHRC9EKXJY5uNCulwJznAV7L8inxTGJHeVjwcz9W1t/H5dQ5gJj39Qz7bQ0I5FM6G+d
+6I5zk0UPzdFdIy9yC+grODFd+LlPslVWcUSbQclCg8Oi3aNJdQgGALRRO18zryHhgrfNbY6EPVB
2X+ciCsq2l3OlANDa6SwJEMSOmNQit0gc390iF9Zo/Rnp8Gu+eZjBwcUSKeJP2SNn0nELD3yuF7R
7G0X2AwudpKpcWejJat1d7KLkGvpPjITox/3b2XFI0epYynf21jO4OrJ0X7sl24gfG9aJT5tpt2Q
/GXbl5z82T5SthUKr74Bha/o2shFAPz+VvbTVuAo3eKPc/VIYJaObWcFtTN4G31UW4SWf79SMj0b
SVuU8JvQOhC47Jm1iDTiaePyVmX/6jiaKkssOGc5xXEyckIrfbfh++gzP/8wEx4FgTZH6fXnfMvV
KYwGnWdC4RS1vJi1DEx5zmQXtAVKMJ9kSndxu//I5FY8uH4sz0HbCJpoUW+7vbwyL6oGfmcWWtaz
w+JH1nsbRnmV65Bk+z8KWgIhZ2zELAJsQOeV/mgz30rJlzR+MKo693kSjs6WI71I9xsdd0VRMwiT
jNJqWkZT8sQ4VTQp/L7fs07Cs499rAw60eEsTLKbk/yPpt7KAN+/UfdNRcixcpIxnFdRebba4lTW
G1Z11XT/ez5XLwgp0cD1G3E+gHz63Ry/56nzrnWo74it2YStw2gqrku60cuWq0xRr3ncClu3fl1z
qTqjJXM+4qrqy3g83Vd26wKFcQosKkbxBDWSW87uU6Mc5gyfXtZdoER/7Eu6S6b5LGfzz7S0MQEa
tR+V131MVBIm3VZX/+rhsEEYOVUHO2b0vDYfDGaYy2BMM+WNb2Fc5YOs1fjt/jHXGi6Rv0Z3hAUI
EpxS036elRR2LmQeIvMZzKiWj4Byn11EjbEVlNUDWujaSfjOxRk+pe28z3pyiPLk1Ga2j4auw2TW
ZyXMw1in4ZDQr/c/b+0Srr9O05pVKwuRjvg60uR+3HC/yl7vU1hzaBDNk2VTM4ejpykwu2N2VtWY
BSryc6yavUjrQz9MPjnBO0A835+kI3b3aa55NNc0NZWWUS5Lgy13Hn8VvRPEGTBUqk8RrjNrftyn
tcrHJmZd0BDhWTATmpD0Tq4EM+E+Mfu1QANhUXvnMh4/Z70bzJI+Ov3eVPF+TNwvaVZuOW/6fPZP
u3RNfnnhK7vES5EUPJ7yEHNkDuPZEaV7jKvVx74mj237ITaS3UjRuKsealSI5JD0vkLyYNclu6RT
BzRxHjz4XnM0B47c2jWxZvvNZTCD86XxWC/imEk7JIWLyzGnQ5k+FZ+yZsO7WI3lsRjDYjgdR6eI
VunNMmqr0kO0W9ZYbB4lQd98MN0yKGLyoeGAlomiPQckkNFveBxrxQyUYf+jrGkwMwfWaG8RKN9h
9tNm8pPhSbbfx+p7PX637dknEh1m9YMBt9KMnH2zpVz+P2fHdB9hmINArfv28YkV87IHsEPYkSpg
9XPJ5dKQG/TTHMwWeta94hK3DyrtN7T3qoQhA+Rg4Rv63PS8eFu4Q9/HAy49ssLCxVxMYwddqXzG
m2Odbg0xrrLRFTmNydHAkStgx8JjiD9kQ300kmdvc65k60yapp5TRc3S6ZA2sbHPtvYelfnVLC7Y
d3s2s2J/X22sEsMMFkYKkXd2dGAiXg41puTAO5bygnTYK6yYEeRLhUTenG7YoC1a2u0BvIxLteSD
UrkXDeK55ttk+B2iH+rU1YZUrDk/5tXBtFusshE2ZSGWFP3BYBcMXx/Q7hvkkIX7V7iuea9IacbL
TnsSE8NCYoF+K1T5kFkPkWvsY1EGE/sG17UX6JWvw6rqNzy8VX50gBDroMvTejPgOhtUUU9C6Zoc
e1GHHyqtg6HaILJqORGdWShLOx7qlbfCzXOvNNsON2km/MjjSyOKXdZDmUeHtv+EVKLfmmQjV7P6
elc0F1a6siYM3WUUWI956KlzYX2RDqas7eIIOP4P9x9vlRCuDj0FDLXwn5rtihCG3rDhsK1hovNx
OpZT38MNquZdQ2LPb7tyI+ZYfTCO7OA/5WcdiSNpY1W3A+xQHhe+ab30qfLpVnLwpy+nBzYmmlfh
0zrwad9MphFsE2sraMXBy3ctb7pzxFCOdSszKDruNzR/UYKU/vyXaPJjhXaK3jwkRXaa41058a3S
1uodezBQFka/ccfaY6qW5F3ngUtV91Q3xezzsvMdZ97bAk7A/fdcu2DLxHwNNylBeKwxa+xGZRdZ
DrwgdJyCVN+/9JsSvygq/X6viWgHcizSNunoYvo/qXZKXgr0dN0/xpqqvKageY7mIAarTShesMwD
q/vb7I/YRee3qPNaGP67T2ztfSyHEyylQd0RrbS3wjZ5iLRjuG9oPimDWopLNU7nJnmyO0jDfVKr
z+Oarm1zhg7nn3iaV+JWoYUETgDPw4yKQFk72aC7amsEcIuI5gkXrJ2KhOLyXO9F9lgOm+7zIv8f
T6IZMycyB5baDLgW/YUbZkDlo6G2JGeV0a6uS3sZmWEYqFK4LjIE/FQXG2dYuOgNH6PRneLZ4be5
2hnmTgjXmzFZ2NP6E9KrgZqzl65zLqNFjk1Z/RUn3gbJVcZGrzZxEWoTdNjd8lpv9UZmIxYN07QO
XYrWGvucVqgcotMZSc773LZ6fRTtwyZD0Rvm5JZYZTtR3bQZhvNJC1tM2HDkwq42bNUquwHBlmEY
FPNOOk/3hS0TYywwN5h5MhBW7QQO7UzY40Ee7x9oVVIpx3w6jBWmtbWM1WgIz1UEI4re4Bwq51Ul
8WHsMp+Jp/uE1s/0LyF98WCLjlUWlRhzq7AHRPXj3hteso5uvM/GcXS0ibptEDPNdRG6LPKHgn9T
/H2S1/uCxvv751njBJssmDfIL7pvBuizqcwbh8ZFGLczOq4owCv/wmTCFsOtcbcD0w6XDKkWol9b
3ttO11FYn2HqHyYDJraKq+9JZ35wFCrjRfTx/rHWLhAa2/aWUXd0GWsMzocijrHNrghrpQLJvwsL
2ROjOcjh+T6h1VruNSVNVRQMYwgDaYpQAGgnsKYEHdNe4z43DqeHmHCsep1Ue3birMcchve9o1Ec
dDYxgL3jhcKoadAUdvwb8nD9VZo2MVIsXRxHyENlvzL+t0m+opyXFFsAamvSwF04E/CwMZrhaIe3
BlkkaE6EHsmqPW0vizUZ2i1MoTVtDIgK9Omiz2vp4b7VVjTnHKCcGAi0yib2ebeLu/ILa+tLYxl7
0SEnnZobYrHGP5AJTAu4HK1QP3cmX5lj5catRB2xwCDlbPtJ/96yeWB2WEIxdltqcouWdXs8NJS1
3F3GxdBt86dM910udjESAlE07+4z65oUIs2HqXw07Fim3rQDz6kkxuQWoW2NoXDNMAK6ldm0xzyn
hyrPNnpg1uIj9JJhMziaoNHRrSllx1ROVbRogp4KQGnRjj4145925z0k7oONFiD8XxdvpBsaWt8b
8jPhhj42i2L+iQF2RJN9J8npaCQYs3UTZJWS9jlKm3cSSYKC20fbRcZ2lkFRikdSDw90jvx0aH5D
/XgeOrKRUjOJp6s7axLpZDHM4XpTfRlq9kch7KDK+hOrt6pDq9yDzDWalvG0aPm65R7wZFaaLqYb
5DyFozc8MTQH9pP7yDd97xVSqMYAL4ijOR9hvfaespVA5Z/QaM7lKxbyBaobd7Vk6Bd4uc+nq4QQ
CcIRAsQXpthuz2SZlStrhheszUeXu+9l8UNOF4OyXw86XYJJAwCJmCbyHFp2zm14hrQYpigcg5xj
tDUWpAHq9YYuXlGSN1S0LGTtjEnDe0xOVEhbCfacusCALn/DZb2homkRe24T7A3G4/S98a5HTyY1
PlpGuxQIZZvuItYG9x9pTc5AcYH18X7aAO2VqmkY3LRaJngY7fyc5oGXPVP3daKw6NW+xK60Mu79
mvwRA2YOAzrn+x+wdq9gDqT0kbeGvGucX3rS6IeSQM6d0a+KHwg0fgf8x72moYWbDUVlxOpAo3Aq
H6Vxmzu+W2zUeFYPghq/gywAbI7e35HmOWqRFcBshPWDSaQi1LPwtpot1mTKIgAw4SiNo0Su3VY3
16Svy7wM59Qpj91EKz8q7O8Vqd8BUUttWJpVaiYxgXKACiLI3UpwJ5zR9TKO2ZB4Piur9eO6/tjZ
yU7Krc0ny4drsZoL6BCoWnTHYEJUY3ziArQxdeIyTLwXbOaei7OgD2w42WLDKV97Jgt2DNkapJA8
fRSlJlZV0ciQIa3LvYzaC/LDj1lvf/h1tr4mo6mLUVAPBdmsDJsZkdIR6z+8YWOeZJHMN1d2dRLt
yizejEA6F2U49Llv9j+6uv6tuwJ6GUenDCLAhT+u/KeuSUjJOhyC1q8gQL0X0v+4f08r3sUyC/4v
CY2h2djyOcUkbGhiANlPp175XjujPWGfpeMDG52dUVcPRkFf79Nd8/iR88WMkInSiovU0O3ZABIf
ty1zAbJRKvvoVUV1rFK789OoBQ4+4VC9cLSO42i5r4PNMIJcsSCTwt5zwZwzSp8iINUE0Mr7H7Ym
cxjFZuj6xqQjms2171JDMnjI2oZWPR1djyEYmQ+T/VjOW3mxte5v7KYBBt7i1sFEL6Jy9byj2TcI
CCAKpnDPE68Pc3a2a75ngxfwNiAopQ6pdwLSTxC/91r3ELFhN5Xp+4GPgaU+UmerWWqNpQFMwDAB
AngAZFNvv0hNQI+I07IMZe3WPldOHCRO1G/YvDUVcE1FExw1DFbZ2+C5cWwU9KdyAysBEiSPpupw
/zVXzSvsK4YIbWzERqbm9kR2WVqpOcsSyaAfDBs4BrSZVelSpBwIEIweKvM0Wg/YDBlUHjvTevwN
FY7ePL5AnmHQ5OdI/tUbV3EhaCFVidLlZbIuxZemqvwNGV67T8R1DKGIjX1Oep5jGiRQvrsar9YY
uzQ/ziraJeNGGLJFRHs0dywAHcFwkBLtbfC/OPbvWVvgeqtEkGyAKQJsJ2KQ29fySNTYORtBJHlG
TiCo1aPsh994EvTDoAkU1Sbcl6Z5vKGYS7g8FQbym9Jn+WPVi++Wi4nE/HfcBXRIUQczrDZHweD2
PI0ADF3b1lUoVHMU0vg2WX+ZRfoA4b3P5yvmGxbCsSFWqKJhf+stoUmQFLhLbQmUnDbyvco4GG18
4QyhhRh2bvHHfXIr73RDbtEjV1zN2qhAHqwpQ95NflR+NTPUmcr61/UEJnJ/Fpo4HDu9fTYai5ok
EQFfoydYts0xPqVutmHF19obKMcM4/I+DiYml7NenSUiCTh6rKqwMfhx8Jz3SfxSdekjxfjq3FS7
svyKVtpACuU3EbbPSCPI8nZDulYUL8ppQJH9iSKKBo/bj8AghczTrqlCXlbnUqmL3ILeXeEQDPgh
J47WzkUbaaKFqkWXdyKvQtW4fh09Jc4xjqVvF4kfjVumbeU4SFbDrUCdzGZcHwBhNJac5VOF1Ihp
zztwf/3FTRKEbPf5cO1QqKq7eDsQedPTPThdNM+TBX3htVgNVFvyTAcpDr10TD+qMOfH58TZYMuV
w8EXR4UJpwNwtg7LX6DuN/QAaQvdvNpnc4edKcL6jdF3XJ2Dp1rGI209LGtNrGXxRq/CBIbHj21l
ZJc08YyLU47NhgSsXOLyStRahmmYq+PkSkU6JHVRL0nxHxywXdq+OHWX+nSm9kHK1PNZ2dobSYO1
SwRBZNEYikPAU71l+LH1OqOIZB3mkfpqJEuLuhcd73PHipZC0z0G3pGpw+SjDoeYRi5RY+LUYdI8
ckBvKA+LEjD+8etUkCPjPxss0SWliW7mRkKWTKjQBnoum19QElbG/n+joQmviEersUWmwry0g2ON
+T8z22jDWHsQdA4gqoW35FE9A9b2k9XwIVWwiuLEZ/W9EL8zxA2oJsyEoU0Ob6IHmXZruqqzK4VJ
ZnqMmbEz63jfddHp/m0tvHMbmOEQZMlyOwgtAGh8y1uyVM0MJE8E6TQOlfOFmspX2I3ap1uAm1uU
FtG6sh2tqHJY96TE6MVHJj4XEWbs6LvM+Hz/QG/fBgeCHsDTIFh78zaNYLSd7B7W/Zs5+e1WSL71
81qaoQKuU9zBIwqNjO1ctpMZ3ZCRLQqay+XUNI2TDgcY9g12FN2/nbdijlAFePdwr2B0gJZ7+who
WJjaiuLzVXRknvTb9pUnGzpylQZytcga2GAsvYub1BKJ4ZjhBdQzT18BXUysl/vHWLsj6JB/SegO
tqWauB4puJZPvuxfAUB3n8BbZgUKFRTuIhYwmLpYYG1OMuWOWYZZMyo/oaQLlVmhKl9VIhiNYd6w
kz9dils5vCWoSUc1DhhLAhRNqPqAT8eq2jUvfb1X8cG4pPLR7DcYYeuAGh/HUjojQb0ypGVkB9yp
o/NYGJ8lQWOqrQq1oTEXpn17PKBAYIabwcVfHvRK+IvISGRnzzieYQ872WLUyoEfYA5qb/V/13a7
G83S8KNp2NBvbw32cq9ocCFwr1yMj98S7qM5ZXaEKAltO0V1KGS8w06AqEmCNHu+zzNrZ1zqBwum
OgaodLRzjI6JTlpwsDymwgLod6y8RNjdwIuDFQm/5MynW07dW0HAdCEghWAlYLSpviKuzEobTg5p
Qtv+3i4Q2xut1CvXd/P72vVJS7Ahs/H7w5gi8fAU+SJ+V6Z+xjcub4UfYehwbfBA0CumQ0EsEJ2e
PVsNnPq/h/wJvOBiJq/YTCStHmghA3Bt+Dn67pOiaFw2j1ETJtQ9VQy4KJ86owzmur/k7kZdcLkc
jelhwkEIjgJiJb0NvZwQPVskbWFbU78ErI2TIJr4fJ/rVolgD8mS91ywXjSXSpXGHHMHRGLcVyle
++6QN6/3aaxwNudXNDSXysDee9nFeQtAGRLwXFxqNLeOWBMxpWSfVN/tIfPH1ko3IpZV5uYMLi98
LUiWxnyqdyI6TUUL9JEPUj4Pw1bOeJXpEM3a+Hlk8vTtSzkvMUxXNm1I6vf5GCFHM+6gkUbL2t+/
wJWToD7MUJZdMoX2m5PImtjTMHZhCgiHvT3U/blpU2/LiCzWW2M49NUgZkXlGx1QutVqjTaJvM7p
wknOQe7lr2XCH3vTPAxZ69Ni+DB1xQdnlhc3PdLsYvJX2n+5f9K3rIK2K7T3LGi0iPt0RQ/7iMom
tXtgp0Ryn6Cz4CAMC1lha4h8ZWX5PolRmsdqk7M7TsX5PvW3DwrqSBy6WGqBXJIu3W0Ft7CteR9i
4C7ovdnPyRHm3a/oRkj2Vo3cEtLsmdlzGcUR68NMnGR+GKrDgNGe+NGgW2+6yO/tm6LSDsOFaiOw
iuGk3xqwJo0Ub2g/hO0g6gwg3nl9Ibbkewng3CCdgWDpeUUUoPtc+dUYmweDNOXx/r2+VTL4CEzT
IOBFNIK64e1HpGZBRQsODos52o0xECTE6BvK2RD4ledDXhbdPRAUFA31BPQYRXJyB8Ax8mEv3jfx
MioZJpXcIPOWR5fYHQCg2BqB4MddPuPKGWlQO8lZpoAq6NbkobK7+TExMOtk9/nXlgGVm06kOTn5
9BGN6PaGQ6IvRkSiFjCtmM4BxByawpl+yGruZz6WzAxdABdNDpZhzZ+q/DH/exC77MGbP0yW8Ekf
RN3BzS7tB/zQcYo+9T+k8zGLzoSmwRYG29t758sYM1AWMZeIzP9yYVcXUljSxURxYoXp2FT7SRHF
nj0p+jpwE7fEYF6Fis6GSlwZVAK4HoB8loEJPLVeHu47K+/bfMY6I9b7NkbPCg+LKBn3AWrqO7W3
K3O2n2axV/TX1TGKttgZgtFDJMIwpXd73tgUednkphnahYEteBl1wyZt60/3hWblVtEMhE4uhA/A
NtVzRXWuevS/x7hVmZpn0lNl+CXG8fzORqA9AIpgQym9lVLYMPiDaCJbsEf1PFgt5pEzLLoNMV1p
AbKPAkvrW65cVTyKsUz5BievxCyofnk/8cJQ4X9T/isV6hqibMyQ0F1RBw7DNje/sneAz8eCN++p
wBjO+Msa/pam5ooQEblq4KX5EwyjGt53u9KtA2CQ33+7FRUBlFhwJXrxgFLCrVsOyWoEFcj0mSEr
nF4Fs9uaRZCXSiJuybO6DNCvi70hvGrnXZzMGEErDEA33v+It0YGvvc/wyPAgHiD64zFZdwYjR4f
YZjWETkmvhuBeXYwhWJnd04PQ+ekG2K5RnPxwQHKhvwJqnG3BwdQ/jwCXs8Mx4mHE00eJ1QA/dL2
FFZ9kDD2xMYh124a3Roo+DG0zwHi7pZgbtiN0wLLMJRy+CtJMKwItEmrQIslYCdPUmSBUTZ+nakN
7l0RFlgBiD+sK9pg9H5dUyWWSkfoPHQJGns+Du3X0iq8oBVNP20Y8RVNAAAPGHHM/6BHVkdH94oC
jia2GQDjKf7Q9hhjz+p9R4FFBN/kPs+89TRh1VA/RdoFcwRvQHOzwahUD0A4bAJwkq81Vf3BMhTZ
uLx1KkgUo6kTcq/35cUu1j+b0EAh+qpTv5iq7pRVw1an+NoTIXrHD4EtUBhcrvXKLA1DWw45E3bI
82IOid39cJK4DWp0Um5olXVKy6gwWm9RGlmk4opSBUnLRJbbYZS738bB/Ti57ZPRR9/vP84qGVh9
OB9w0YGZdksG5WiUT/PCRqONBQCfMfaOS7bkVNVk3kjCLSbs1m3EnkXgAAPLBWvE3rD3nBDXaGJq
ARM+v6AxKrDrP2pFgqJ/bxvGEX9++WioyEFrmJhaYo5+tJoxK+nQiB9242c5576H4TZrCzbmLduh
Cg2OQwcmcpdM3ylNnDx1ARBOAaLsYES9mj4LOmYbCmmVCDquUGhZVhlwTSGVqQI/jzGIOE1HdnVd
ouw38Iqnv0MI4OAQchfVJH0kxuuyqpRuTRdwzTqwZAG/J55l+/evvgyeH/VSrDqBWsfc3y3TkVk5
Aks+KRaiNgXZNx7r61M/wQXyO1mb4sOvkwPfEdTiUBlBYH1LrmsjBUy3hIU5U53fs/6jk/AT/XWo
DvTd/ON8LNOitkZm7uoBINQpCxOjDhcqAGH75fSNh15PZNawrQdNCTq8j5cXtMyNmIV9m74gaIlQ
5WN/1znfmsR7ax4WQkCt/ZmkhNK+vTJHoPwb8YyhqPilyYxPJVYcFc4hNbcSBGuEXNSzYRkcbJvS
N6SqoSNRlQDCmZZeEA9A6I0x1k6A7Lz1PPcpvVn1OaBFk3QEzwPYrL3VfrF5tRs6oGHyLdv61mGB
o/LvmbAA8vbykrb2EJCCkh09mqV6AhZTZTRPZlwjSN3Ihq6fCkoBq/YA163H4kMNMZ5r3J8l0iSQ
sZUcVJW+L4tSPkjebAjuiiJCcxn6LNBlijYf/WQdgNu7ggzwGhJU5n3DjF8ZOp3/ui+vq1SWShl6
R+CB6VPXaWa5kbRqC8hEoqp9af8/0r60uVUl2fYXEYEQIPhaVQyaLQvbsr8QHrZBTBIgxl//Fr79
7pbKHNXt7rPjdPSJHaEkszKzsnJYqRTOBMHfv331ASb+p20b4kNsyel4fp5cgnMKgPjLLElYZGJs
J5HkKc31SWv9BxxhBATQK5gDQa/9rUacjsoka8oLIjv1WFNgBNfA/5gZgorGqNx+lj/DPcCBD39/
FTIAdrc3jLAG1EWUmo+YsIxsPQsNdp+XX9oN5F44bQywzWQkEPkOS6kBEF8A0KNVlQak8NVHLIxj
5RTX+UzdT0+lQHQ8Ph6qCIMO4LJGsyUmrPg2AFTu4yKpJ4oXE7Ze1/OcfMy9OckZOZPXjUapK7Gd
gEc+E/CL6JDWvBKlNJ2cTeUEouH8wthxUXwv3OXXfUFypvuLBndcLbpTIiRjFI+9vQiCYb5v8tdv
c2Hd5DI7xn6C37bX7XwbzCOyoK5vCcjwiaNfZDgTqiXFL0002nvPa42cyLYlc+fzYUXoxt27TCCv
n3v6KoD8RY0LiS9+XxSz4VCW7DCx39bN43b++OlYkrO5UEB/UZEa/Nyn9ygOIe2VGnTIw8T5IEa2
ntjFvGdvIZ3P5+TsWiQjtTWlTxHZf5tzAat8HuMXq5zD6FW5i+ViIAyo5pceSt64Qu6Ge+ifuftl
yb7+/7lbAveKMNsjrTuP2OPD50tnUyq9frH7Gj9+gujiHZbUIxuucyESWu6rvtAlxTtc2NouyfYx
ZI/OJ7HOZEJ9stixZ8kW0Bzl8oomZ8oV+mt9P/IVL5vLvbPpVq8G2VgnVm4XtCH7vUz27vN9mnxr
+P8c3xVNzrSPSdNOTWTaPBbO0Z9Ke6J+TRanLyiLG7DdTjT+Me6vrghy9u43FYTem4rX0EAlCmOu
T78iQc5g+JFf+nJFhLP2KJg2Q9VK8VQqP/iP/63QOPOenfQswqNB8c4M2hj3Vu21H120chPHfaLF
0y6hIpLck/TXOXH2PW1S6XhBaOB19JQgs3/4pDRbz+Y7d4G+Cnsn1Ebu8vxFkLPr2KyQ5DkGU4/p
X+7380SQNOCxXfjf57vZZn1XqPIRirdcS6SkJ/xxXhW2CInLROrwM790Rx9+jRvEgazVPawZux3p
OiXr7XbrzR/1+Z+HB0Kt93eQXTSEfYlSoeP3zl9N5DvRQiksp9IElJeHlq1Das/nD2RlkNeAUvol
0BIeHPGXUDkPMimrstVkHFq4WrK3t5IGpCUPuudcOkLd3VfwIRStwGnxTRRFgcmHWtbB4NLGvVrv
E1Y6IUMZZvLdkWbpxvuOBCxyhJeCwMj57pTCOE0TtN0r3sV+Xq/Dh3Xs2nZA5o8qc1YzZ0UnVGEF
db92932mwDL4YakACHmnOIUpfnhHEhBRh7bwEDnvgnaEIsmGq2fNWmbbPXl0HohlWYv9tzBSGQ+/
rvST8yszIz0GWQONWb6VOywmfGABcwUxwj8YAaJE5J9MTD5zPr8/RpNoOomn4OjNTlgPpZw/4C5d
RORMd+5uNyX3j4gf+vqXIfylyF0AGJJvJ91AcZnM3+q5mlEEXvW6I+5OBKrwD6HCX1rceRXHKmgn
gBf1UvLM3ibMsx/hWT4dQhPrab/bfQnE+dMh+9ub/SXInZmvTrIg1yO4ZvZRPW57wIozrLqneUt6
MsfmHrIirfV+PCzcfRCS75Aku+Hp4fYPMcEdJXjYj19Nfz+HuynM5qxO4hL8s9jtGpLO0z0T7X/6
Bz39XyL87Pclz/y0voDnU+yeX7TCJu7Twn2uyH/HzI8qX8XRhlLNLv0JzGgfsUd9WhFNEFrycyC8
bv7o0xWJs1pg+3oaTr1nttUjq2GLBWuIWzdEoCjjsTmAS/5ldzyqZJpkYX/GJKM3JRr+HBoLb6xJ
w5jg3hGejnr7+qiz7BKFZxBaSvtw71eWT9xgvzvKZCkg9Q9X+V+eOF9ybgFzf4wG5V8fsDCddBRs
ncibbL2lT8ky8HZnBMuUJptXuo8E0zM/iYk7psdnYprKSH25PA6md7Df7Ln348scQiw8W59w3+GP
SF/G77m/HHP+pZ4FZT8baFb0WV+UKtssEK5ID8svVxiucA0zv3STcy2nrsqj+AzdXC47urYlYttz
pyaOhQfkAg/l+25a4Dn4vY5N3uRdZIIaC30y2V2e3W8RRyLVnA4cX1kbGlmAOCMPHGH1wGI99IV7
5yUG8DJV5DuEtIZY6ZrWCfXfdjJY9trWgcFN4X9tyRO9oUT3KZ+/7y6+ftZ/TunQUd1Zv30Qjzy8
vL427B0PcMEpCdniokpgiACGLh6UfoIQz8DbkB5ZQpkgrvopFN4xrinnRSozTDL55yI5rM/ztw+J
4I2PgI7MLIcY5D0iTyECho4gZBC4/dGYDkl9DQgIw4QXx6KG6bTpVD1N8UAorX7HloLfH+7AX6xd
/T7Hmo4lmClw0RGYm3iBIJV/IfJXNxed1Kj5XpHhnKMKH+xrAxvPCIZn6401PK7v2+z4w+2KBhda
1cbRL2MTrKTkYsNJrO0jqZfGkcVetA6dM2sFnTlCipwDbOPAD7I0Gw5HcS7sYBLMcLcULxpXdL2M
B45X3HEO8FhdZtisl069wi7YcFLtqkjY097dfYuyqj9DufeUggucjD5IG1WFJCvQYXbI9JUF892J
mBIoH1+lUFRZ7VUdPEUYjPD23w0JPgRKIVC8n0jk2vOds1lzTkHiea3S/KkmCWaqDVvozQc7uSOy
H1d1RUeJc2yBDkCnc5YH3XlLF1JLso3r5iKhjQdPfzWB73ExjSI9+RpOZ72O0ARrIapoSI4rV5j3
EwmPcw6JL+WAswWl3DqwrW235DFbfibEQoRLl88n9/5hjV8fV5xxXgIbibBk9AwhTklKDkhvzh8f
Z/ThQh5Wr25CDSo8tiFbeu/YOJ8R53178dG74R2fdclpqeW6O9NLX9DOJ3j5CZnjnMUpCYIIs/2D
s0DEOyPgbu48qkMVxqILeAzBrfUDrHCPN85j5Cf/2Ek6CGIF3dtyvbXnF9Jvyk/qfu92/4Ek0eyA
ghn6U4YyKv8Oqn0TPXzqBeHMAHNsz4i6C3NWKwsMFBgv9xXlp9h3y9otMS6eaTBEUE/iHFa9PCB9
hcTO3HHMHWom+EdwQ45kom+JDTp0ZdqmVOcAHR+IIcVJ+hX2R4VsTqxNWQ0lIRG5QeXu8cbd+Hmp
FnXfgBwWsF9YR5VFToAazGbrFYZ1PK3FG4YK7mcRTc7QAzXr4uhYTD107KWZdcLseCPv0a0rOLff
0cytKDkDD7NjmrQT8MYOeBkB5OVolZ29yKy96/aSMOz97b9uyXHWPYkkc9JUYGt5WMs6yd7lFQzt
Pk+/77BbGpxZZ0V9DBpMwXl5w+xDSNUHGcuiKL1PZeT6vyXDGXNXtCcD4CNTVCeWMlCArFNAUtpt
1YpWEwQcIi0ctOyeFnIhwMyILrpUgh6bbteFF0ukXyMfJvRSAs3jX0FdjxbZQvk5ovRP8SRSuEEs
d9jg26TOCDF6PcfpxB05QAlgwIicPg81U600fJwJ6An0m3//SKap9OdBauvn43toNw+ZyKkLzmXK
eYc6iEtMrIKhbndYRp7aMF2yk+czEgtLgWaPhLc3Osc/eyTtOEt7A7Se10wia+LPa4on1r4hopT5
SPHtlhTnGGahctENH4JD5350IdVDCDqibNBIfvKWCucPwvSkXk4GqDyvD9XzW2eZpD8vKlbow8Nx
b1GdvCaEbKTX5XopbddLRvMt6sao/Py39yWPNqAfT4A3bwfFP+qkcv4A+AqBlSvuwxBpDOc5Yjkx
qr7DxdxQ1ASbaD6jwPTKdMIoE6i/wBdOOadRTaKgvAQ1cpRkyc41Qa/5Z7wXuSaBkamD17+6j/sS
AIhNM6ilRtbMcEzy9rb1iONgbXRIngWOd9C8Ox5E5UKNrPDDGLiGU+/QBpZGihUzSQAUDUvb1eFa
XPdQBfS4aKNUToUSAhwMJYltmC9WqKbOKJs8mKwSJfBGCgQ39sAP1sm5UsrJIElcKv4bQu4Tsbdz
lHWC+XG+Qm+Q8LYU3WM8JOus8i9B3oA9Bne8XZN03cypMPQVqQjnToIyN/xLDyoVbRZpR5D0uqSE
SE+aA0+JQoPILQsiDb6pvew6E9jk0JJ++2zscpSqKmEqaOThd3tcXKhRhKeL3zTlENAfWI+MV8t8
Zx2H1n2VFwmPcxg9ljNeGnPwkinpl5ng10Wu/tdY2jks5LoGF+nzSSfG4nimpTFXMUttm6+m6A4T
HAyPoJyVZQdE/x+Z1Ux+Nm3lq1KI4pauqOAsUm0ehC4yEsAYTUGKrRHcTpgtr0s7f8VNJkoKjmT7
bzSBR3qtuuKIbnqQ0tEzcNCBWIk/W1S5SjIPFvK+yKzWyWG+38LnkMhp8A3ueaaX0+6M+2SKMsfa
Viz0cx3xIkrXM8t0qppQhTzRip5ZthY4Y8H9wq/TULK4itPhKksultpTT6KJwbRe9BoSniTnPiY+
QtKqAJ1uMLSQ4fmV2MhZIsQScDSSars9SS4kmZR9l07b8xQdO89rjFBXj9qmf0OyLUDpTZhwGynx
3ZLjXIhSY/IsHx5gaIpYnz8MMgRzS2GVe/jqO5cmP4KP6f80lTWQaejzYba1mWI1lYViVG9Z7kWj
9x3WSKbjlisu7iiUUxfrw5P5WZsgvl/2ZyI7DQX6iIUJM0oi4rozZojIDlf/HS55IN8gUVNgRg3C
xJals0+pTGL2Hdii6HjcIQMXD/OfqAPw7cLxqY2KJu4QHFcUmwOknVpSUVA1zstfGlyYU5uTqsMO
x8F5LdsXCykO8i2qo/xD2uYvES62yY20aHsfRA5DF2hJ5ylF09EGHUeLzHH/w/fLX3LcW2kWN8A4
6RAFLNeHdbqmJaN7pBEFohucwW8t+EtlCOiuwlFdz6Z6jwXA3vNZJoC/EnmIQSj3fp9zRvVFMeJJ
gd+PyfN6yiabDd5grrBDa9xk/7LBOaL8VLd+2/4oQPlu2v1ybeMfNJlevkyabfIjaVa0c3GbGTb9
jp4EJjx+T/8lzzmmbpb6alGBvL210QFtYQJYEAqMdCIPXuIvCS6uOWa5HqrawOEBFzQakbeeh6a3
wLHQBI+20sW3yb4FyjHucIF0MuBm/Cz4u9UOKVYbgDz3eBKFJFrFm+RV/qNuq3lmYR+wv49cYf/i
iCQxxIIlKgOEHcAuOTZbLTUDv+5lr/PLHnu5psFrEF+waD46y6jx9UdldTLMzj2aCpbRYRR0gxjp
35yyQrkeO6EwIK8NQ5HYdM9ZOvrEJpokKbJ3LndREpBpZhmnl/s6M/JSGlpIAImCIYphP+mtaGdH
v5NPZa54bezpE50cgUN5n8LP6A9neyAxDAb9z7AYx4ahYcJAyQsFYX1MDskcWfu3oKDbBDXGYLOd
T5aPEnUyd/Wik4adCThV7GpVrjbWU+3sBco0yjAwjrFJboC94sHwYwA5a1l1RvNwiJTBNGdaKcLq
GItHNBlwNYCywBYnAIPcCjVJMe8cXAJEdxd6AG5pSMwZac4kbggStQv00LcR0ze+QNIjThTAbwN2
73Q6Axw6d4MHhhKoVaGArDolp9qtW6DkCSP0QSO44wSMIICigd2EJbp82xFmhpIgP5nwANv8rX7x
V9Ji8Q18f+2B3VecMbO/ocRdCrHWBP05BKXCXs5I5JlWPGExc5cVMWhh36c29hzAhIhmYlHCsIaE
33B+SnIVAQI8W0xiss4zq1ZIHyAxMkWXzGNNVUxalP1GWrc6qZ0nlLiYQDXHiiToWJEHmIoBf4s/
wC5o20L1JYTMC2Xz0bqXIzm6CNBnspPO6dHOKOu3Ihi4kQYQA1Sx4GUyYGkC/OVWWyNNvvSdnKre
tJhHpls1OpUB7kejx7Nj6quqo9UMsAPkvrzHHuKQNaa/oKuYTeRn0eQGuBAzf2J6SIxb9VKZ5/OQ
KC87kS//6TPiFHYY8x3gpYBogzn2W/5SKdKzNp+CEOs6yvJ3eegvKJ4TstXnAZoqJZK+1/h/0/Uk
pC/YlJyz6UImaCcFLt3kQXSHjkXaNx/EuYdoYmaXRFJMr7SCzTqxj4uSvgWuRGabJCH1JrJOIdmJ
OhOHX70nBs47+E3oawGm1L3kSMzHeAVD2rv3z3Qkxr5iDCjRt5KeVABOTIBN7XU1y0JgyC/bpTo/
aqJobiTMuqHDaaxRmWU5CUBnGc0rqzNp3djmRiWlR60kYxjoJwusNb7P3Mi7+YYod41FFzUNKoz4
e6DZWwDkqWV28t8vLfpINe8+LYGK/AIjzYJYU/OzPuissmjep6wpSWSnVNPJZjGlln44MWGa9r6G
6DLnb8MmkaI+hVhZMZeslm4yGgh8+ogxYjkQBu6BmaUBaZ6fopTKUkpOjW96UzYlmYNdPi3rnZ4G
T9L2Mq9fNKd8ivDy1MhMWwcxFpbacUwDFOjm/eP5LSHFhcSJF2iOCIHiN/cANZWxtAbIRzKY55RK
vrRBiul83+tzppcYxk3nJ9XERha0CSeJPROB2f7WJ9DDNgmgdwzQUjr3VmgzGYtJ8tj3DrLleSFF
5eIguqz14chujf6WCOf7dLR8mucCRJ4P2z+2vTToErkue8ImNUndk7O22XKNMYTtHDOtgRtuH14X
CyvcvG82m+kifcBrfAf0c7JYHG26WOzpuyh581POu/eJw7lcPf2CYx/ovoZPZOiw//gwkT2v2Qnt
zOuceM5mgaapfrGY0N5y0SqATSKii2gw3F8fADQLEzgGaBHkb93+GGhKUfg+qoG9jV3Cmtu7zeu5
I4l72kqvoh6W0SP5S45PeKQAGYv7wvQ91TjTSD9ouQCcYST8xKFfUeA0OcinQIepQaGws/mxJG85
ka18kVOThpvg9Uza54IqAt//0xzNixH4JlhqDdgyGcK8Pcdjfjba7JSpw1TsieREpdsjsR+Jg76j
FdTpCR0zIuUZmaZBDIFYdAAkAfbJT/X1WnnKxI/KY6N6eFRMGBpK0Z6TM3+7eW/IyaqsGWK5/ft9
5/xTsuU4vSHKWS5m2f2JegHRgsFqSoKxpOMfn83t9WH5ZbKvr5PLmtrNTzCbRUbpTsfaqDPZ/fvX
4C3znHFjn3MtXXJ8h4pEkH1aJOy4C3b+w5x0h8zSX9QPybvP+oiPvOGcs1VFNrQuyivVy47k7Twl
+hwozKIoeMQeb4hwgUoQKWVy0kCEmds3/c8jIHNaB0W03X1efgcrN9Lje63CMpu1hVKrnuGE28eH
6UL6uk9ApJz8tEl3PM982QSFfiu/XZAImjJMFMwdorJVu2gOCaFPjcCbjUxQgC0dmx4AHAZoBH5i
L+5SwN4mHaSHUXHMMASWV649Ig3DgstHZ0YdqtG9vOzIMSPfu+lcwPSoWK/oc5k2SW2xN1trB+NI
0YA4VHHsnHoIXtbzmD68DDPWm6d9uAgtZM0FZzqSHL3lnjNNRGjZMcI+cq8+HN/1BSyzddFwCadu
PbysTvMNgBpCURvCmOu7kTlniHjr468HmQ8DqMzeaq431yXMwT3OLAtNJYvv7mOQeMCYsIo1ai1X
8uZMctqVOtIZoI12jAClwOdkPyf9zrLSh3d1FSEFTc3/pB/iVs6cjWLzaT3rsdYNTxg7Yx6cn6Oi
BfN1JtLnkTcxKCEFh0WnyKgAJuv2WtHNY5QFxgQnCvP5mCznTkJWACKwUI84so6Iuo9GcD5uCQ75
j6sr5XQMZpdJD4JLtn5DKRA69GiwR505aDFVhpiVIgEhrPaMutYrPoew4Zos2hXQ3A+y6C9Zn+2J
Ok82yupr5i13ydsw9CQqiIwFXjeS5Sx11qenmdmCYkWXzI7d3Knd9uVEzcc/6B5yLqg0vT89FesY
UjbnO207mxtWYqkbgcMfN58r1jmjVS6hNglTfEiMjpe1Xc+BN43BEOe4Wq2mizNZnBg6i+T/Qx12
LFS6kQFnuTm2qk20GKRz6xn9bJirODlFh4BXdnfC+auRiP+GGGeqqj+t27qUBz6jhzrzqhPVZqSQ
rVjf6rHguTqSPbvVY85EFWkqnc7ngVpP6wx+UN6/Lkq0Oe6Gqii77/ZFguSx1gGGKwXYkQ2rWeN5
YZAaFTZM9AzzPEAMEbj5kTbwG954IDqjwMbjaQGnZ6zzBVBeCHEwTYRhNowd08w6spngWhtpuLil
yLmhUxjHx/gCihoKSG+2E89dgQRHL86/VmBwfqfsL6mRNKBwZrbmYkfvxrI2Czx3EPmIkp3j9+QV
Mc7bHKdaMdUyHFfNjEVJFMq8n/jgwWCO5CRuaktMYqIdR+PByRVZzuWEZhopkxhkU7JcrzFMgnjI
nhuMkE+yahieegs3sL9c0TCOyMUYnItJsD4q6U4g/HxYIiSx7Qk8zOlJsojzubLwqlzsJZbRhEZU
pKvDuf16LVzxzLmY6JKUjdqA9ImEDzqdEEws4DJZoU3SerfoHqm+nfEfPAGvXQ2/cCPtjAi5bBCV
h5EqnK2X0se549vORkFXlUB1RSxyriYK48RUK7ia5VJvaIEC8VCJ/k/GI26MkN8acdEKIw4BrO+F
r+Fe+dJRQ5VeG7LciRT1p/3xzqHx0LutOZF0OZ5CX8KVto03mK1eV8/FasI+5sN+B/L4iPtxtVEw
ir/RCcL5lTVzXoHjfxyQP+KP/07CfNosCppJXw32qlgTguMkMXVWmNoNLfXxPqmR1qRbIXN+6JJp
E72tIGRYqETkd3veEkKOFOr61DqY0dx9i0zkd7X1liTnjWr0eyVypuHNcraTLfBl5Tn6GVwqMZM1
yz1wdwJmvkqrUlSE+OmUvHfOnEOKokArkguYxeZJhk3p9CKxRxvJycrJfYL+XvQtD/UgdMnCjpZs
uXf39PX1BaFJT183aDG6L/2RdvFbUXCOCmvmivAs4xbQ17n1IeHlMp84tUWRPanI131iogiQr4wY
8rkMuxJyj7+BeGoh4WYDC2t+dCYpUT5fh3HF2QrJDObSd+SD4Sjvf8Ag3XvS5wIiPYyrrItUXKof
n7FolcFIgelWlJxXKqenaRM0ONsIZkuAz2Zt3q37DAgeC9iYcBu1t/3l2Mo9PJ8WLO2cxFir8RBS
jJVIKBtKpKkcPMIujxGxctOVSfYkMJ1BQr8kCPRDXUaBHQiVk1v6sl8FxwiLT7xlttI+1E+gRgko
jIYlVxS4wKfophf0BIBCHO6UdFVXrJOoJpHn+5IcDyCv6HBuB4jSs3DaQxdlivqj5Ty8vEzo0HyJ
WFX0YB9XjStinMNJL9jnPDy3vItJivPW+K7TJ6x3Jm1mlV63rNBQK0IfHwz33klxnsY0ujorJ5Dj
8ftQYv2MtKhEi6LG38pXbHHOowij0p+kBiq55DDAYA34FY9PTwNIkuC4RHrHBTVyewn0soMAl8eM
9UuV9QZjwihVpHucf8iUOMI2nNkQLh4wa9TKJPloLcBjHNl345oAM3oW9iOO05who4JVgKrBo1bI
kYmrSA01zGyxZAtHiIvou1niEeN+CQv+g/H8Vor/JcYPbhVaLZ2aONLwqmBrlmDBBzMIBXaFkNLo
FYs9Av9ii5/hyo1uogTBUcPrAoNIJjkdhDiO4y/OKxqcq+gKrLDWFP8nhfFWhwTNE45CFgAnShyB
/o00LcC5X9Hi3MWpx2rbzgct012zKfqybGXeWunrphKNik/HLfev6DhngZYQ7KhSJHhAHNJQmnrb
rivrPGcltb3Hx0fHpGdr5axeq9UGKBaL728gBArnTMZfoFcccw6kNf0w8AsopmlnwxS5P7erubIU
NRGOdPjdSpZzIvFRrarID2AAy5oBKRoPtAGlI1siH4Ta0YLuM7rbMRHQ1njkc8Uf51ImTZ340w78
PR/Wh5ldrfvd5mlQHyp8HY15r6HNB7uyZRV49tyJ1lWdT/0m0bxygXLoCUuNkB6Rno9z9YBAC8Hm
15Ldv96GX+QNHRs8sEJBQW5U5ZENAjk/F0U61TxVP2GX2pG0ojaeIZrhKWDNIboEUX8DwDynHloW
+KeZPPBEzhNSEPo++SO6w0bDnWsinG7UVZhIRn3SMJ9O2Fv5Hm9kelim3+sD1jtPkeph3er/AH87
5iavyXKqoaon3T/3A9n1hYXHYfC/xNSz711IyRyAQVkXuoBSft0/tNEsyTVd7v5RT1UvNV06OM0Z
+P0BSwKm5Mp6Aq6dKCgZU8prYly4Kp+My6VIz5rXV9TIN6m/6N/DxDGZCJFi1NL+UvoVtF5Krfax
jBPiPKAXevoSrxb1E9AHRRyNpumuCXHRaZ3GWlgNhGJUgoAgbCOfDnRf5wFTDIqtibGMhh/8ZyNA
Hx/+/iqJHqnGRa2GA4sJkAjR5U2/v8QoFEIBcpcPFoDXSYkHK8gU7GA4M5S7Z2jjOi/DxyAijIkk
+TP0eY8xzmP1UVBpU+wi85CrP6w1pKoPkivnpDeZ/kmZ+zxg1XYL/OvsMGn79LSwevqSJWjKpoC3
EX3P6FV/fbKct5lO87bupvgeVJ3s1Do57WNtudNG+CwYO1HsxAVuEypAWHHCnWgBPLiqTRsQkjKy
Ng8K4GTtAPWBvcjYxwK/a0rcoaq1ZJhRBUr9HuGzlNAZMe0angZtoHCnQyKbQJkELmbM6q+pcgdr
Kl06a/NW8yKTdDFLHfmC1Fn/gHrPgIalIPv7Jaq3DL/JKxP2XBhoTNaA6853OtVYlX4pOk3zDocJ
4JZOaHgkExLamsnObl4wn1gaMrE7WrmpD7zQzhEwLfoA7lCxvBRhoqJqHvox/XfsHla82pVDGqTv
qkzRX3vCJEGXO9OjgPLoBXbNOnfIUdFKUpuA9axk+TMqtPKrSVerCqlnhBpk5rxQGX2R4a4XbUcf
feBek+ZOGgnZQE9CkD5/KlZbeKoy19HqXvnog2uY8mq8miaV/WWMbvFkccJMmUDqYwo+G7qKcegT
LFfkeJfNDIz34QyJaIB6bdfPp8dgFybk6al5CVHX/LpPbwTwzcTb7C89juE0xTxHNQO9ZXRGfB5O
qM5q4mMQ8PyCdmbkvzt7BVxmc6UBufRkhU6H0S93+h9MtploOVRUVcEqxyEKu70VgkaONYD3zbwE
c0uySsLZrrG1xWWorXRu87HbqT1B447IzkZs+4YuFz6kxSz0Md02w3McuNQAzTjkGGn1PnrY2qM6
V73PDMi/i/5tcVm70vx7JpwVE30BF1Pk2B7XZQq+IHC1F4whf2Cmdfd8UBeHZbn4CuzOFRz6mJYP
kwEz7OTD/ibM7NzKujsDVyNFm5jXxA9HT2Eo6HTL1B7SOLtyGTra630t+8Hq4JzZDUGOxS7JjkFS
S9Ay9HZjE2FIty07unJtSU/p/H2x9zf7hUXC55/6EpoG0DJwAWB1jBkCwacMlx73KSrWdWJmCLOZ
WBPCfUqJDZat2ZSSZwR23KZEnXnGRyE5xfFBw5zS5Lxopq+nfka05js92XG1ixp2NFtylM/krLzn
57UWFSSCC0yABOrG0arBCrlsWxu0budSUlHF8AppE/ZWDtjfP6moX3TsWX3Nwk9d5CqA6s6n7nLG
Nk5vsi+/p5e5YoaA/K3MtT+xzjtpnvu0rrz7chsLE2+IcmFi1+uTxkhzyZNkViB2sqMvaWJpyx7h
jE2JsaWTtew9yehl2Ym6Mcee1TfEubsoCdNZmJjgOKvQbLyPE5kFD/r0sTuzU461wdKjkgnS3iPd
3TCRv4rCQ0bkUyNXW+MseZpC89L2DTpRsBbuT738AGTw9E9ezKtPn3zONNKr8Il5NBFdBgJdVTnn
3CcSJt8UyHyq0Eihfx63Q2nybLWShTFS7KNwBYc8yPHGOGAVmEsysDAUW+x/QZsZlSFLctH6XmBQ
e33anPeqFdmzGUlQL9xYtLbQ0UPTrcAofzT2Hl1OuYqzEWmhArrlZH55KZZYJAcQ+ZJOXSRSmLeW
UVBLbOKUtuNlzHYCJ0L4HIXzfWKZOpo3Myeh04f70vidgP6RBqZtIAiAM/FuUpNPra77iu/lz+aR
GGVM6g8Unz7ylBXmXpIrop8Fsc9vTedocu7JqC9+FqpTNFrPPqdLc6fRxZMI8up3SemWyK+M5gnY
oZi88z0kyVIXl96MHJZnVoeW/hA7GLYxHma+pWFxMmCBbNzAKPJ9A0ZC6f9tDR++BK312CitTSf4
j9ubyMy7OlEyHexOfRT8tx/bAVA6KlnmY8JmEbYCTfudfecIcvKVc60I01rzvbZwLxc0W9df1Xq2
7q1is0k9uGz7iOyg4gro/o6zbunyuzay+pz5kLjvLePv5SHenEhqYVls/ObbL/FxaJZDl8HwejEf
dvtkt98JdHnUsv8KesZZmJGcksm0NHzvpBG5JBeZXCxplz4gqoHDvk/s9/zIwCzmVbHH1dSxhJjL
QFVBZV5kNZS8per4u+ghW/lWRyILPU1UXQAmHH2mWIoROD3mgV7TeqjPY5Zr/33/O37HOdx3cDEl
ducap9NE8gEn4MQ5lldbyorG7MiO9ndkXXLyvdSt+zR/D9JyNDmNNkJpgnXBgeQxLKhkdruyk0/P
PsbEm69J86ZOybtuu8py0b3sXDexZu/vHXt/QpQrimwHVeadKjbeo70Y2/fwnuBuDzPIg9LvEOlg
duQ5QBKw9+pteEg3Ko0XhtOsmwlZJFaJp6TqmovLW7Qo6CKfECaaahv1atefwmUiumlbSH6FTykT
V7u8tDLVpstmH0xI1GLaXprfP4TJwBrHugloTrxdBt4x6HDrVs5Gc8H6IVg54pRqAz9qtVh0gZpU
iALR131iv15sJtYM4baczXSsO8RSz1taqTxLT6YOJdMutAM+XbaUDMxCbUzvPp3fic4fQpiQxGq7
KU6VI3Q5RlWRzyIEJISlj9VbHSO9qm+173eFJVb95CLlPxOCCfzOIt2S5ZsG63h2QsoTaz3PSJlB
lmpEVrmt2wjaRSuWxhzHsLYbDzL8j4IA5FaWcduYp+gEWvXQ27GrXXvqNk/xmzf4C4JmHqz+svbq
y2mLehXaaj5gNs2yoqL+4rGr/+ZDprcfcjLyWXXK8CG5TtRNZC5031Joa+yq2eeFphU5N4K9Br+z
h4Ocr3jnzDU+d3LbxyD5vFy37Pxl229v6+Vy6Z6BZlduM1ixTrfdH6/MSfVkpd5kyArkr7ieM3GS
dtSCUE5TtSl2ImNS6VYAk8kpRgFGk7wksKr/x9l3LbeOJFF+ESLgzSsKhqCVKFLuBSHdK8Kj4N3X
74FmY4YEscR29/TMdPSNYKKqsrLSnDyZgb9qw3qHrMJQc6vWbDUmcrcPPrSOtI1dataCqo9G8u7+
4glBuhSgCfQfT6RnmujXdQsjqujuLkWPUkC80GgtHpy+f+k4E2SJ4nx2wTgCGV3IPCf8mpSroCoN
mSiitYLptdyhwdayNF3yAe7Ku/h5SUOSA6EnRjPL0z3NXK/r69o/8+oeIAOShI4QPWfMuyyC/Da1
GJKYMugAXO81FT7UjTAQbHCfrSV+I4XmoLkL3ubsfUM/uSKgsxyUBL8m52rRGFtf0ACYjvPAPPuV
0+XPYnvuurcS2b2MqJTw+SvfV7pQvje8EQ6K2Qz68Bq2X4pCGvQoKx41hEHP4h+mJYEWkIFarbxT
BANT4ougWvIXR89hqhjjUHCMiBcxVHQKpfGUzMUQ7cY7C5biYhZC/C4qcBirVB9qXaREFcy0sHOP
9AjRkqfYW3Apfh3S6QeAUEHCrHMeBBFTzKFStUkZ55J/TlLU8J5UMPAb8ONSp/2qRKP9GsA8bZSv
Q7bj8o8qA1GGDGZ55ZtSAuhKmIeGZCVgKbDUitTCmNsUTcp8Dcf8nGiE83RWPoqaHphNb7KSmSgW
hsxytrvVVKJZXeTIb9lAhn3g1K6ODnROM+jaly0XHep/XSQiTtXOJRg5FCa6wOh1YPhfLWZ/uX8f
X9FZc6UJmqgC0jRq9cS38svalVhX9s9MSPxDrofvPFHXPokNC4zwBBfIMIFHTPWng2jEq8gws+M6
sr6Ur5XiSEZlaavWW0zvzDySCmplYDEZYzZwmUwMd8L7ouL1Iu7YsOMyPRhI9lQrrC4V3irPd80u
SAgT6/RFpUbKrCT3pej05ljJpBaXbte9ScG38JhCCDcYWfypG9yjypUOfRicK3QmZ07PGfEXTjj/
kUKrjzo9i06FR3jOYKT16Ae1ehk2eo+SgheYfGwxjiaRNDK55q1llrzDe2OEBDP+wl2C34Jq9K2J
TbIwj2ibBGffYd59i7pPZbhiLyVC772b6xmaqqkeMX+GnyT6DNmdFqJZgF3x/xgEreE7RKgQ2qsx
lkyY+Mu06+SiaovgHPdP2guuj7RNzigz1P0zUwdg8bGKHxkZ+MFgVTt/UZqFd3cmMgPRDCos3PjM
YTLaZCMCJhkKzmfCcw6AQUPKgVCF0J/SfaMm02/aHIwi20Yv6j3cVaY4dtTKPbNVdfrtHSJp5zJw
+6wyPITHqiDSQhJidOpu7c3t1406dmWhi84vB2H8ugrtuj4JAzxMMMHDTqNHl9Wbynh8r2cCZAUv
AioCAiYpj8wutwLzYqj7avCTc8hvM8zD+GJdsw6NnN3QnetaMDHBiS1WnKD7ZxqSIde9JQTDfYIT
k7YxMhzEPCwqYNzUDXTTImQbIUrPtZ1i2s2T+wGIF6yr0b7VTnxmvYVnZeai3sibqEAiY8i2G0Je
yl40PHdATj7e1Xt/ZlyQCN8dnpSMAeK3m9olKad4WpqewV7pYSDwpf3+/+hOG72iia7cSJnoCuei
q1L2ivTcqE793G0Eq9poaySrvWJFDXHD1At3Z9SFqUBBUxUMQQCihZ8mFYD3qBhB8OnZLS6Vb3XV
a0O3j3duJnQEl+iVjHHRVxeABuNs3BwyMue94nU23MgnxmY3RY+q1GNZc6ckIriCuVZESdEm++dq
icdXTUXP8CXq3kS2KwXveGlyr8xiJ+HcWV3LmlyzrMnDWBpKelb+tAXsjs5ufH8bha9MdZDfy5qU
jRVT8/ECZ/KscDzh38ro/Mer9MtEcbWZYZ0LqRYo2dnHTPkBDoTyHqVOw1gYO+wL26Y0kshkn4RL
Hg868tlVdPLqFfPsaVtG+gy4UOc5PfdWKuBYrS6FBp+QOF0pynvFvNalM5SmWjpNgGzLuodngha9
Hn5iSGj94i7lSu+1DzlKPF7jtYI7PY2Hs1Ro/KBt87MfGJL0SdOdWC8EIvfWFyKQQ0AGQeYRcY/u
6NV+xWnpMq425Gewfetd91IAZhAc2VZa9U76LB8fH899yUFTQfAmyGCXgt+AzMWtOKDhhJ5ly/yM
ZGhT6wpHGscvbL/ey05pFEfuKKExW4si+Jt/5dxmli7baIduLzQ+ALdZQ/YO/sqU9iIMkzbhgg7r
7QC2AyWah/Q/kMOt3uzckmhP9SoTF16ce06vcdVXQiepSaVrWaA3IXTXnfjzt/UdvsSDEW84MM6s
KzR2WCZRbJCcvEgOCZvV402fO2JtjCZw7zF3bHrps7JxBa6t8rM0GJmrt51qRx1QxZpmpF9BRaSS
JY8l/jIx3+2yzGPRIADhwBt4e8yxJlRuXveY0WQInUVRV0xTTud4U73krzWoinJdM1OGuKwRpyYX
WDXVW5EMR+Bs9GDTyyRF5e0rD5HD5XsDnlmMVqMCQ4N8UsRk8Ej51P2kGekAGamdDOy3AamHXeev
imQlf/MlaZhVnpkZYpNF5qz72QMIJEfSOSxMAUnbVIm4jg/UoZGKsy/obBWTuHgLE+LlVhH1RGg/
A2qz7qvmW9FHLx070RDbF+EHRSZJAmk/STUwuFmCamrJKkR5pwTgunAawKh4g0UoilKYstI6w1c2
NWdQzcK/lJDPfnxIv813k0O6WcVEK7k8zmRWkoszWtoDzVAAOFJ2Ali5hm15Gb6BlkAJyLXTH8wC
9z4G1QlDi1NstyeKuipDEg1rnrV7o5eNsFq1qa0NTzG7FRmTZlbhEv8oCQf6pHwGRyEzA+HNazFR
EoXl3vQO4p/KNRW6xYxE961jNoUtyGtZe1YQ1P3koV0kBhO8RppdRoeIswZm5UYWL5FiTxFzZ/s+
zMyoyYno64ONRgkfv+KvGUkPZSJA/LbMTbawuIb07ZP/XftGrvFI5eDvpxbYV19a2M773s6JUozv
4ZUlDapSkAtVLM78OnR2zPuhtpNcj5FLs1kD5J2+LsO11YefDCN7Eb2aqV3YgbVU/pfGY5seq4ym
AXiXIELhfqOBq+/IG8YHMZlanIVDe1H+0H2+rxzf4kAC4Z2SrZVi1syhJ4MV7T1d2Ul2uMcEVaTn
z7H+RsB2iZFELGaQodeQJa+Y5XteSTZvBYdwIXqcSUGq3PWXTgKjvqBCVDJKcWaVkqTlZWzXll/S
o2TjVCPLX5J37/3cypukl/OsE4TCw85wh8IqUa8ZJ9YOoAVRDd9yHdfi9uIhxuziesECz5RpbiRP
y5FCysoJbAZ04zl69TaNdBw+xF2rkrLU5fpj6B34HdQIozWVoBr8y+Orzs+8etc7LUyuehvJLtQf
O62teBJ4pEPSGWigdw83QQ8s1OQMwaGblEgfLinX1KQbwRnBKY+/4/+hmzLIZNEMBmK+yQlIqIS2
STJ+xyb/kp9L0m1SoxgsXkb0ucF1Ycd5j7GTpXp9Yd+ypy43ciRa9tVfNiTaH2WVJIkurXObNmYY
6a7OlLqWEwbMRrU1ak10aE8MZ7fD1iWVkRjN3uP1+jt8bmBE1pHhKgtrmnHfcbaKAEwB0BS88luK
vrpvXNvHWqIE5blvDb+D83iRqUbUNF7V/JZlcxLmzL5Q/nHUDKnwoZBTUDUkXyYnqrJNIgWSC10W
TTfW69eu83Xl0994zYu8xOg6U20apSlIU6sImpVf23e1xlzkAclhwvLsI7tT/vgVb8nVrqBvAAaJ
2WoI/0hNoFeCHWBiQU3SmF/wKGav7tUHTHJxoV/7LUuj8ixGTgyQKNxup4octdx0C1ZiJu13u9aJ
VZKHtPAFFWtl1zvmEJ4Gi/06gDpIJsmqGlvZkPGrxrZ98laDyidxEKvpMUlJZX5lem5dYmeFyQl4
qohnLUVVMxHBzUFMLhA6BoU+EcePixwuWyWhqMvd8fEtvSeMwkumIL2IgAC9KXe3VE5lpD0r71ej
w/Ijl06xtJIOSQT+VeUs95u8tpnMUsAkxAAxscsr5GnNqvvowIvY22xwePxBMxmb8YMUxHT4HFRs
xkzftfqpXtw3Mk5fwRNe+/vOauH3wWuqMAOU2Q4Y4SOxRNUA4tEZ9ykm0t94nS4BOOd0EKElWBll
3DswK99+BdDKcpZLFXQQnP11brn+60D/uCUABm63EKfMyUIfraIo47hgcZq7zLMoalvZr87AY1d/
4MgwyHAjWYj6AzLfC9vLz3gM6ohMBUhFgVM7iQF9pWw6OuTVWWg3KveuXhhwDisKyH/0yLMFqSSq
Z+ZltOajhfTKXDzIXYue3GtOzpIsSLPqXPzhviNBIEJviBKhlQryqICUei0a9EWW7G5figFJgTKg
xUZdCrRnSsBAhF1tweTS07SlGGpcVmdMFnZO4YsEM/eh2C8qksUHxeAXrtisQb2WN7nHjZh5GctB
nsuuMWww4nc5ZsxmISouz1XrqDXhIp3liNKslJPWLFjTWc9L44QRd//7gExOXBMGlzJVXZ3rBAWV
bJOJppgTt9tllWQWWkhKDm0Aue7KpwVdG3956p1eS54ceJ/WMleixegclq1ep3CKlYQkg+mxqAT+
RKUxVF9p/ifpX8p6w2uO178lFek+Hn/GPQPMWAqEhyzAprCs8OswXVmUiPM7KVawAT2c4CewoIsG
n5J814e6ds4+L+r+WUINJ7A4cpacZKOaoVnr5Upy+KUrMK74bkdQZhORCR5ZK8fbefUpfhTUQk5h
0pvos981uYk0ozpmRvoWwzSHL4ZuItFRfBK8cwe1NWi2erwZv97f3ReAdRQJAhWvuzI5E34cu86X
SXnm3qkpPbVICFZ8rIusyQYbxCmAOJU28MJlZ/UbcIvYboySfPhTIdpaFwXqYME7Bu7ufI9IHVEC
G/DBpn1+/JVzFhE5vf9+5OSGZm7Oa6GEbSqo3uckwOuabPIMZVqPwGt8LOy+tWrUD43H5ANQ2eNY
Ju6VxCWYb1oWeAIJCLJk3RnQL4BA0+jfo1Pv+CZSfwv1qtmbcSVyoge1kkZgryrLcxUhm4jA1Xf3
aWiEykIwMFNAvF3bGCxcKVxRhxSzx3/XpoFqJNvWaIsTDGTtTfRFOGAu3QogOovNFJTSj/d19hBH
RO9vSzuIIW9Fx2ncKFndlGd1zR1aLybFAClhfYiVhQd0fIzvdPpK0uQAuaHNtNiHpCoFkXybMpLl
lfnb4+XMlHHGrfzfeiZn5gkh14ggUzsjpXZmvuVLmK9SYDiErZzqLHX8XekuJBNnPEBw1YscJ3Oa
xGMux+0W1m3giUojgZ668s0QtjHKPiRhQUd+A9LJ9t1ImZiE2u3UACRZ5bld90Q065985MLOjHqV
m5URP3kb4btDUo4jrNWQAP8rkNZpTNbp0Afb7aOXJYT8jOpAa0DoO1bLVPTg3a5bKyRkbkOmPMft
W6Bg1Hbz3KAtNbAExNBt0/2bbb4SN9GfNvDjfGDc8pynPzXFcBX1O4uCheswe5YiGoLG45QxZ+V2
TfDAw6HCaN5zrZHIvSQCuimiJUDwnBBOVfGysBwS/NLkKDOuq5k+DOuz55qeiIm5FcjOl9rKZhUG
sB+0c6H8wqvTN4QpZJGBp1ifCyN2OoMzxB8fHKQD2lILtEmaqhOQxFEPkYOQ0T+CZRz0hkQ4AFph
iiveKPTL47s5g/wBxB95fhapBlR5p3kwrXVVLae0PnOpntv5mftma8MzNVJaFXJcCkFSGg3HIgsa
D0PabtB4pVgi2TRoDOv0fBMvPfRzGnz9QZPTVqJBq1Mxrc8KdwxkQuMN066DKDDUUPdETwccDekM
K1F1XmjXwztvyxi28Sr3C6Zx7gHAACMNbXEogMh3gUzHdYXaNEV93iQotIM7zGkOw0o59oce3dBI
rsdmojdbI1tzu2LhGZ+xyzeyR229enxcIVebiMWpdCiqD9yu6ujC2z3q89R0YWTSCHTD9BJFmdjk
fhDLLBnq+iwkAJp1uyrbuPUqLp9E11pQsdEIXIvSRhwOehhR4wCKD/9wu5ig4VSlFr327LVG9Q44
EyBZNoAVKcgfd2jk7Lce2GhU0horFBYfC7/LO6H+IKJvA8gkoEhVZYpaHToqDlmcNycaOu8Drlj1
7R5A9t1u6cJrMFXcX0kyqoQYyoIc0HTKZxPXLo1Dvj7Vsc63yTpr2Z0fYpKYXz2HvQPk7MLGTpXk
PwJBVjjCZtC8NzFZcsDyYVWo9YnhkQ9G32Ajlgv2fVbEiBtH6R2YnCkoB6PE4zTSguYUJ6j08j6a
X/6hcf9dBJoPAT+SNBTCJyGerPlMmgRFc+IG2WK0p1yIdM/LF9ZxV3YYxQBCgqMZ+xxZTbjVwVqu
uWYYxRSGbBdb1VbX6rp9VdfeijNSgzEVM8BMm9zhiGZTJ9vXjr/i9Rb2bkEhpw/N+CVAy4msiLIY
WL8nC+YGtRzgLDUnFFqCFSIqFXQEesJgXNLGZ1fslqdO/U03Jaof/1y0qiEvgyEWSMzgOyabwMah
WmhRd5JRSQjMfkcxHT7c18dIfJHKk1g7Db+T+ScpNcM9mPYW5E9NDlauAluF9KiARxyziybitczP
Q5p3pyDwSc4A96ieUY0qRadUFiJXYTzPW5szyhLQ2AEcB/Chk/NWW5FpPa+GLIXV8bRq4bPY7EQU
6xj0NMOeo/qlNIkRIoKTFTsRfdJUf93SlIVC74s3v1xH2WtbbmL0ugubiLNparqhnlVE5taA4b5w
1VqmJhcB7ZiLS2/Pvcm8/fzJSUmF2zKFgq2qFIdHDyyno+LnHSPtEke6JuixRuLPf6MdHEC1IsAU
UNCJYga+6Ea+33SnSDWqclWaQr3JNs2aF83sjXIvPXiSNKeJ9tJHDXTgv5GOKTMIruGJaFPHFb3+
lcIOVXeqi6PY1aRA/3Hv6rjOugvYo8DpfLZK1QJ5GIcJTY4S2r5yarfwHePG3uqNhl5oPImwEvA2
xYmOykDMILDs2BObRQzJeDGBr9mnC0ZgjD5upADBAaA1GP9Z9ImgCnl7E3LKM32HluxTrEa6EO/6
3mrZJy40H2/qXa8ubhvkoAb/KwdW/FYO1MiNAvzxqTtoL7TQy3XnlATl4JO7VRm98PRmnWy3H63T
b/x1wC3Y9rsX8Ve8gocXQKoxZXorvlEaTNajEC9tvW4XtGYWfDQcyoncCMgdFlZ7Vz78Xa0ILxb2
VRKB4LwV19dyh2gE4rjslHMrJV+VqZkImMMU6kGpkGrIVj6GKJdJtgvr+ivIyy/MvyJhb+dLZn72
hIGblGUoEgL5yc4LQ5RSbvyWrgB5cRfbQ7grmKdIWFz1uIlTXQI8UpB59NnBvE82eZByEYXTgDtJ
pSn2z+lJTInKHJMjP9b3fcQwRW949aFjOB0gJiOKkgWXfe6Y0YgE7AyPXAXoBG73XVbdTGmzmDvF
7WXQ7Cp+5muIZME+H5+knF1we+6ykuM5Y19VNIVgzoB894zRPo06V2FBNAg+FP11gwk2n4eDc3Ia
UFNv32oDYG/9xUcT5er59fGVmjvXa9mT3U6Ektc8f7y53b4uX4tNDtB/NdiPpdzh836XqEqAtcG5
G2tMt1tah0nQVkrKnXZYG9ghRRtxDsbb6RYlNsj+bTsCQ7Rz4vTIHHSw2Z0FE39/jV33vX5ZpBC6
C1z/80HwocDqg6OeoqMaxQ3jXHbZk9GAUpmS0+fu8/19F5GB1FZr50a8L+zN6uVlv38G29bb4/24
KzyM4mHDMJVUUzH68K5rtgUYuYtK7qSUZnlOQNcQywURkH8P0xzjDgWdhwf53AwfiZKutacF8XN3
TAEiD48iyNruOLiSvvHgWhbcSUBKMwa8u1gVfgy80rPWfHZtgkblc8dLZiVhWGFkCO0pT8ZJaI8/
Y7QZ05s+csfysG6CCGDArVIoaEuKfLHjTrxs0djMW1S1v7JXPrKa9hzAmXks7rckP5UHKD6MGFoo
Uc2b2LCiltQyizjuJNN9xGEKqj10Gl7jPebDVy06AAZpJcRG51qaa5TZOXwVMfFOjuxOPgmJLntb
WSIdhg+Fg8k2BPPhkuIb2K7Yod1uKFO9T8xsafDfXc1oVBU4lzgsWCTE7/ztLvVdBWaPAlcHvoL/
PmwCFMXEFQeGrZcLmBAf79GMYiioBAKXPE7/vSNQAe4tihnMpD0J70Cmg4P65/Hvzxz5ze9PjmCQ
vTwVggoc6n+R/pDQq+s0G1WyV4/F3HnmYw31f8uY+iMaSith02MZn4hBjN6oF+7vwjZNgTWJ0nt5
zuD3OcM1tB338fjz7wp1OPOb75+ceSX1DSs3+P2RH1LBf9u9uG4c3Q8IXZA18wDciJoEFprQZkqm
QZS7+w5MaRc+P17L0laNDupV5icLXEnox9/nL76FWv1in82SgPHPrwQEfVTX0qhSkY5+NH3Yqmg3
Muot+u4vI+/AMivcghL/UrZeSRxcP22BXRMxfqjElDdNP3A6IjCAQ/4AS2f2VrdfXZZAVDNOyc05
jSp/JRQtikKRJFgmhlfIhPlaqce/j09q7lGCjUF6CelBREzTGDNi5DLqxuFZO3aXvnCErhu9fgox
RG7TLlS9Zi7ojaiJVoRB0Cli2mOU20e0UUwx0PnNEtHqkoyJYmgNshW+ABlsTkqi+/t6acPGB2ry
oKiIrhAQoPMFMfnk7vixwlZMzI2qB0QdAWjABkVtry/JuYuexxayKzmT3cIkCF5k8IyePJStxS/H
cwQ7egKEdr/E8jD+0qMVTfaMiTK3SAOsCGz87kIoOnseV6uY+IAIkCQahfjtpNSBjW23i/mgpX2a
3BGRSkVWjvOUTpjregR0XLQE9BWkx6XLOGMBbg5kvKxXl1EGrL0YfAjaeEfrOyKC2RoLztHMfb8R
MX7ClQhPQrdCyIDbX17vvI1rNGbrsAvP5Iztv5YxBViFYEeVQ1AhnoJjbcevmrE0lnNWAFxsUA3B
x1ambq4SerwLYBXcCZ0zPACfH1uspZ+fBMiYWZRRMcHPl5fwidpDj9HojyXMeV/Anv1vBZOXWHU5
vnJhAMaGfapDq46d/rPW7JdVvHDgS4uZGBOlp2nTIdN5MiRkT2pCTwtLmb0dGDCLyiP6Qe6SNHGU
+E3Ngc8eHK5UD/Sf0uAX57rNvMZj8vu/QiZHUqV93sQthPhGZmr/OI04GsKrX5+cBqvkUt7X+HWK
SJknFuh2JAypWvKC7wr88L9u5EzOwguDJipT8LsbmAr8/Jo6ksWtuHaRDHnWjlytZ2LY20FoYbSw
ntF3STAR/pTZxsKxz5rdKxkTk47zYGkQYi2vr0jLA/kBfwWzvCtP57fPz89LUNU7bN9070Y9vzJc
mhxUbofX/RSsnJ1yJOcXzEjavO+N7fnyeGmzJvJqZRNzT4esaINIg2v5HFuisx3A4ba0nKXdm1h6
0Y9oqFZYTeiUerBdX54fr2HO1b9RtYmd79GWjDG6OJ7dxtunzul0rMD3oC+ImVc0DeRnoIbkgcO/
PZQhUtOikqRxMmmK7sgfNMac6RLL3pwQTkJZDY88WOWm6LoGLCOhSn0Q6xLV7k0OkRFYAPRiwY+Y
M5TXYqaXJkOHWV9jIoJqByvE6ra3ADye06trAZMb45aewlQDBAAFc8nP/PufcN0vXcs5a3wtZHJN
XNpWfcdCCBtjHmOpC8/UkQ/c2jPKFf0X7/y1rMlFCXNwHckdZPE2t3VX1Fly5+ePBDVABbUwIC8m
Vh+8R2B17jDfY9DQR6qLTjjAJ1q4KXPqBeILCRlEZHC03/a8K8NSyU0YFa4gIAJ6F4ziLd0gG0My
gpworNgGY1Ff/41E5FxUYM+Rfp/m+wfW6yuKsQqnQKc73VvTzu7WzZ6sgDx8loy/jFWT7rB0Wncz
MEYLCqae/4qdqEZP3dBlQlXALApDYvXwJUXrG9jtjMsz+N0uF3Qe4j/lSgU2VQKn2ZJ3+5uNnUYB
1x8w0RcWM1EbheIDsNODhSfw9bUyop1i6k9PxyO3f7n4pm9eVn8f7zc/Pt93ckeICrpmx66Tyc1O
G7dN2Cwcn0NIRm9lcpbBmZuBmnm9JyaH43ZPIep1wBDri6uei+Z+QSr/V/rk2ksNH4QVD+mvr5C+
sbiIuI7sePbHGm1yL+C8DYzUXgK4zfoa12Inp42pFlwllxDrghZM/ZuuMbB0nODyeG9nL8/V1k6O
tAsykfUKSGFl4zCykHY6wkjOX3BiZ3MI16uZvJdKWdVM3EBOuQYnItV37bHeSbEBbNXz3wUbKs49
ztfCJq9aVEUVI8UQJu7GRFkb68LKfdKO32AY+2zN8M014K6PHd8dVtxsEvmJciMHc0aCDEOcKp15
Sn9AAeoZL5f1+euMUsPCwyuNruKdTqP+ijIwCjySPDGNldvKUqS2/3Hx3t9jR0GSStFVe+QD7Vbj
UZwcR3zqOUDQWRIlpv7nTwSycowBLlaZWQFuWRqhqUL916u/lzGh5VkpuWT25fJ30ebNGx8k/wFp
kIDomIJwBN6LaZ8gCVSa/HO27TAM50Rt3/LfCscq7VL3HPdPagtkHRzAr2hQAy3bzmNlvcNh/1rA
q4+YaFHYJTQaYnyEcIi3AppZ45dkF521XQ5pnuVv8qclasXRttydE0AKqDmi2w0h0q2HlLdKIWT5
gJRu1mRkJIYicKSyhWs46+4JnMDCB8M4KtAB3orJWpWiiS/H5Kh3NL86g9OKgGcYAFeZC5o364hf
i5oYFr5lBDlRqHgCRG1wpLfU8QmX29rnRQkBwuR10OxcVMsz5AXqozn/6VrwxNY0KghZhSETT8U2
MHH7iIyGgSWDdg+EwwQuPFI8wGkaCyzUJEYryjAA9kgZTlmZ61L/FlYvfWjnomS/dTGgyVyhi+lS
yWpmaWgXQv0bADz8/xS6m3ZiHzZVw542mmSWtvsHtEH0sMTQPfMS3UiZ2LVYrLKGR9x2CqWL98XU
pMGUl8GKu7/93wp0FYq/WGW6f3px28deFLAWSxKvTG5clDSxIiAcPWUYN+LGgqUNr6WPWjva7byU
ZE3xArB1KRJXOvu8tXDf7xd8K32y4KzK6y5vuPbENsaA7oe8EiyXBnomOlklEllZFRG/ASXTgtz7
BwRyVQlUZgLYGFlx4nC0cV+rvUoBS+qtuFkzSqkPdABqMzPFaO/3l0KzQg/0Yd1GkjCzQ1OOgPLa
FSVu87eqF96zGVcAnwMSwLGjGDjW37fkysMVPY9XIq3oTsqfUnweiud8WFHms7nIDWgXXvCG1qsl
esgZM3ErdLIHgQi/lxMBzWLYylS50ixqvem2uYLhlOGq79+ZCjRBjkrbb2r04aHlQEvIBPqQfvXi
rkrPC2cyPoi3hvj2eyYWks2bNoD2d6chN/p0o0R4GKkpp2j2fPa4p17nQ2os4qR+fct7sSCpAX0C
UkzT1sshbmnONW13Yte8RxTxqJSd7fGSXWafofohKFYuJ/swBif/i4Z+xI7ustKJBkdodkJMkvyp
41q98k9Cb8viQQ3yBddqXPejD5ycU+Ojpa1kgQAMW+E90xjfDmp/w6T8sHAb7xqBgYyFGv5vKyYn
oES9z4DOszt5xWvkvijge0YWFH34UWYx8klB82BvCIA9YQuSdZET3t0x5THknov4heMt1vtY0Ik5
66QAxoeGCRTD0bB2+2pKwZCpgsd1Jy0O1M5MkywinhiJX1qvDlYq5T8VsOGHQspdk+W6DRMCJYky
9lcbq8lCEnK0RVfngDYH8OaPHRUgksOou1+UwfUl9Uu/LGhRbePYkvLVZx/Z7qpEH4xoBv8wJ/wr
C/2KwM0AiARI8XTdGDTZ9W5VbyOW0WNOI1qqkcQSvX5BuUblmSwK9g+QEBCQjhmcyWPqdiWaUji+
3lZ18+qpfWJpGiMsCNFmtg6ctzJ2EDs3th3fHmM90gl4dTlsC4kyDZGFPkbXQdqI37EbZ5UhhUwq
7DsM+Ys3IXpXjprgq5odNXKs7KhL0caiFoI66KKG0W54jTr5r1BlUma6khJ8qlLInajLcqAZ6rQK
PftlLe6Fto1qI2e4/JgUKbpbq4xqr7TzhQvtaf5HqvjhACBxdEojvniOq54xY8/FdBNREbKXhu8a
Qa8FGlMjG+r2GPZ1ckBPEhgdQ0VjarMR2vwPn9LoO+nd4BS6fpzqUprRZzcaxJhkgyTvhIzNfbNv
QDJA8iLw3/2IZ1Fja1BJRht921v8UDaaDURcDCLVhkbBSaSpTwGn1PpdIRaMaPkBz6yByxG+ZTdk
wVlMK4EFH2sQPzcJM6T7NGAwhGZge68yfSQVwVCQgGzYY4PofVAa+tkqpeKEbN6/ww5GoNgI65QS
IS3UrzSM49wsE9qAtxPI/8CMMavrxcv5hkVrKnrejETi8pBUVYqnOfarMtHzmpfPIHLsarNMQwp8
KxrnvvyAStGq7np0C7g1KHgbNswTcLbmFTW0EgGvGeWh5upgU2o/gtSjg1Nj72RdalrMfek7L1nC
bk6DxfEuoct1nLuJYdUgXxxtzNW9DfjQL/m2a7cgSk47wv0f0t5rOW6k6dq9IkTAm1Ogu+lAUaQk
SqMThCy897j6/yntHe+w0YhGaL7RzMkwxERVZWWlWblyHsqWTKs5Rid5ccbsEGA0XvqmhB0sz5z4
Q1d2VsyGaEzEHfqSo1BqZ2B2x6zk34IqAztkpZBJqgxIAZOpQO7Irhi6eVAr0x6OGWy7qVeZcQ7Q
LbW6Rzu1SBzFMzQDXqBZgsaIx+gRVrv82FRL/aMPlqY+OMrS/ZKqsEgPxWDHcMmOMAkKZHb0QHsj
BjnOc+lW6bO8P9HE30w3ndOAUNSybCpc8JvWy9SOsnyQZiOEQH1aZmaCG224VC5EeRYN9U1jzzte
v7i8KxNCYxHZZdEbA63cyoQk81BFhTmP/mhWXjfemFp0GupfUrYHNl7nGMRJQoFCQk6BPlHX1iGq
LVEo6+Vw8u0kVF4WyZxcx2nNE+RQMm9DDRi3n7rErQubIBtepEMfWNKptOaadkYHjlO9TvaaATYs
KFwCBnlvGPtw3lYu7KRNqdnp+eRrZKc9zWKEX2aav68/hCt/lZUTmbK9tIDSfgRL17kOT33fln2s
L75pGSdGoXqR1d33rUn2Y/7FiN4dg70lTvRV4I2ajqWuMezLYg56uYSyX4IMfuoDnZE5FcqbN/Pw
vswXy9MYQH+8vsZLPeIJEmUKIhGaj9aPRGa31thO0uLHVeIcjb7Pb3lv+3ue8/JQ0hCzEwSIN/Rc
b4U8jowYksEe1kpvh3YqOdRI9qMktrww1KtHZ5AGqrCDtBPYraLHP8dHB4csY6LplJFXLpw1kqBr
1ET2ZSOY7wyz+KZ29ngzxVAv6MGyvCtMpfMyRapP1/d048oIGnS6QXnhRfZcBGBvjJ8sMaesVLXF
n6bac2r1KNvD7dg7z3SFe7MO3+X0cehAv2p3cdkyE2xh9FYV7IHB1pllsQOCepdKE1V/8ryr78Dn
bJ2hKxQfen7ZG0rcK9cazYFxGQUUCEwOhJS/MT1MJQTxS0wmJhlojoz7lL8yhW4+Dr/q2NK9XumK
h7yXpUdZXpZP3djSgB3lzYFiRHZXNJNzW9RR9YGCdOfOxRycijyp39lh2X24vrmXN581CQoozcGp
of1wtbdVrFat2su+Ns3vKrX+3FWa/vdKaqKmDttGeEKh5VxGNccNo2eWyV/CrntUmSh1QJ/j75ba
O7fXl3N5H0B+kQtQwH+SVVn3WOTaEJeRVql+mda66xjdfNvmS+7pUzft3IctUeTBSKbBn8WLsd65
wiyTCe/BJ5lijl4b3AA9vr6aS5eTLRPVFDqCBdp6ZZYZlxeJWEfzGzmuH9SupV1zMMyXAuT7Ax4B
+N7ehAxzMkPPWWbmxl+Xv47p0XjxAbTGiX9hMlolwxonawyNqpWvTCcjHWc3cJj3kH6XdP3gzMcW
Uht9gf9FHk9DWHrFfPdfPgCadpKaJDcZcX6uOnZua05uih3Q80M/hUdG2nqZXN9b+vKqyJ9qpb4r
LM1PJPtJHlt3iNsdi75xzLhehG/It8SA8PMvqHvkz4OC2Svz4VOj6OV9YmW2DtVFQJbu+no3Dlx4
B7TKieui/Ul3vLF0o2YlXaJ3sp/LWlPioi9M/Rp0/WSl7fg6SnFwbNUhPRUW9SVtIbVwXf7l80Vb
rqbhR4iROaDMzxdrR5MUoE0ynMOK82DM8XBEy1t8WjP7WhTSX3bpCv1S/xD6KJQobdgbzuUFiiQv
tWPIflwk5q2lFMV9GNjZyQ7V4X2WBvk7KRjJR5RWvZdgFks5fznZX/ZZ1UnECs7Qc9FqFtijPbDU
TI28oHSe52R+LQXVZz/So+Q8R2X0sU3oLdf3MneXL6kQbduEk+JBW7+kkGFEkw37l1/LhXAKyMf9
Uya+bqYucGYvbm+un+o62yy2+Uyg0PE3aqXFzCzXewQ69ehK9T+pnZ5aLX9ijqILMdt9HMX3RQ2l
/mgpO7I3rg9MNCbniy9GQKCei17STItMqVZ9M7fzg5qGClWiIUerjXRH1OVTpuuWbtJ9LcrsZB3O
Rc00sgKdL1T/xOiTHWdynVYSW/j2l6/fsLiin42IX/WnsiQId4upv7cL83EJsp9y3L7raEuU0vqu
quOXcYmO6vdxHD4nTgtLlHQMUnqBZGDWyW+1hkp2NN9fP+KNi6vjuuOVCaeTJ/B87fZsWlUydapv
aPTOmqUX11+TYvRSqI6uSxImf3VvziStdKlfwjwoRiRZ0bGSoPqhDBllD5+uS9lbz+p2AvoyGQo4
qn6aDgd5eOzM7hQYd5WzN1NqUxA5Qyw8JRlI5s83DnY8p52CRvWL1nk3Nl+TrjrZo0FX5A5ofEsQ
DyiTPWA1oT9w5S4YyTTRHm2rfpZkh8L8VlbmraaNRym1dnR16x4QWhLLUbkF170yqk5gwbWjh5pv
JF1xG1r5J/yIPYLuDdeAUTusBzoCGMmYC3a+cQqAeyXMUsXX2iD0Rrsf79pMCRe3MdWewejGcjQZ
m3Tb2GLICqONjzNuKPyxTvfJ0a1hZ3svF01JS1hyatW8m2s/toskfYiaVPbbVl3coV3aG4pQ6eG6
Wl5aM0YTM1iB6A4qeIgVzxedphavJwfp50Nyt5jBY9f1d6G541levg84sJhKjeENZCXW7DfdnEup
HC2Kn6qwmjHuuK4MsnjLA7PIvsEp9qztEYheKidlM8blQXHPgAXs5/m6ct0ZnYH8ta8XxfKsQL9+
SIvAvLfNfvGl0dzj99k4LarzGo4dNVBWubp1Egkfu1wa3LpOLR6i0mSWixnRE339uC7FmJTFiMXF
SB2QOSt3JmkoIMfypPtlrjPcSE/bm7EM//6+ARzDTQfqSmUVvTjfvExq0iFqkRLpOXimiYxO2ef2
zq2+VD2kCF5NbJSgNVndt8XKi2DqNN23p6D2CR3hBsJpfa7bdg+sdmniUWOkiYFatNOsvbI2V5Y4
yRLDl6ouuTGqnBdLLuTbPFO1G0rI82sk9Xuv99b6ROce7yxZdgizzneRFuIgL8rO8ONGp3sy6pOE
SbdkmHVXb8vQ+GvVoAUeRmdsPkaS4OZcXFnMfbWMteEveW149rD0p77t9khhthYlBqUQipIvuGBs
cap0WGr6C3wrLNxyeXJSGE4SdccqbZ0X0TvkGlwlVV232uc6DJhql5t+bMcMERj07M7MtPHWDsro
1ukoBkBgFB6v362NpdFYIMg4qSgZdAKvNlA3p8HpdcNPzWo42FFElTkdK3dWnG5H1Ib/CkpC0E2y
OkEhsjosbTbSRg8cw69tK7sp81l6gAnHvDWVpvd7qwnviizqb2fJ1Dx9VJOHfJqVXcyGuGHnng+T
RGWownQSmbCTrW5gPA2hPASF6TtyQVQw3Xd6eNSLf8wM5jzFLRUYlk0qF66Wf7B2g4at/eY9hzQJ
CgPyDuLnb3z4qnHkMFhkw49SiybeNpoOesRUMnzvame/N0URa1MrhGCWGOVcVDhJltT3tunbJs31
D4bWTuP7ZI4zJq1Lw6Tt1CQvrTTjXEiI69Ammbq1xsLkWRbVOoMIfKlkEnOTWe2vagrknejgclFC
Ct6BQa0Qn2XlUbaLKWFdZdNXG7v5pg6Odso0yl1unLZ7WIjNFeHnqXCnYELXROelBbAvk+CHdLpo
hGtUa0cGMDKPVt95FDYFQWpBMRcmL1gYzk9KqW2jaAdOise6eM0CK79lVHy1QymxZi4h+BGvmyAn
+4PusFcwwDah4FOaceAboVN+carccSEbl56asRnu+9GQH8JpUe6LSZqPCbzzpzSR85s2z/uXWsnu
9CTJPDkNGKuc1MGNLQ36Vxn44+ekmqsnKxrNw9B06U+L0uKOmd84daZo0hbKUUB8tp6HaI0NoX/c
Br6Vh4FXhqRTzdz4YGS7kPjLfAKX8888QeCS5BVWXndvTVRgDTXwO54v5sbIUfTF5K2GkrSQ4h91
adYfGZ9aM13GHCImTaZj+TqkhrK35DX+UJwWDiruMBpBSXxdzCkzFf68JLL9wE6SQ5XI08dGipzu
YIfpqU6s4HZg+vYhzXHrGpiNjt0cvItzp3kaozF9zFL7VW8S7SHD8O+EqRvHgfuCP0aPLgq7nrgm
K/3gdH1o+3Zvzh/NkLJkmYfV80KyZedqXD6KRHNMeWR6L0RGNPGdX42uF1muokofRyf3zPyHRs9Q
09PrygzFvx16xZY7dB5DUQR1H+jINZPkrIVtb5RW/lja70yncZUFHquvf/vgipID2UGy6NipdTKY
pVBdS6EzXwoqs/mk/NRhUfPMkJzVdUkX0QDtwNQnaYXg3sCjsDKVWuoUWhSW2WPAY/qUpbFIvUaW
lwVGcs/VGU7X5Ynn++xhFUAUCJY4MKqD2LLzo4rErO6e6vpjkcv6h5k0y2HQe7rho/HXEnQG6JRu
OSiR5ryo8lTsSL+ItpCO406iG/tAdWK12r4OOq3phvJxSEP9MSmgQqrUabppo+5XKkXxUxnJjRc5
qfLh+rIvNFQIxtEVyCDeinXtTutzLVxyp3wEPegsrqaFTPGSgiCExxzWkemUL13zK6mm+W9vIYIx
UGSaifWo+6xMVcxQjKFQouqxXwpwJniUR9Qpdu1s7HZe3UvXTciCxRWYIhYY2NH52SZGAambBseT
UY/BoWgqx+8m3DSlVJT3SyRHv20A9/dBN4FOs8JYfa84U3F7fafXMEF8Cr5CTGOgiCgm7YmjeOM8
jXYYAWWoqsdFacwPugRsRTYmgV6wmParMoUrGefiJEPy+SE3emN0Y4jGnueyy9zFSc17oPrWqQuc
72q4FKfFgSbBbJgFlnbVt+vfemEi/3wqFQcKLyTa1ta7igfDqeKmekyDRD9mDKUu8LJvqsLWvl+X
dOE8IAk7TDUT3CA191V0TNknVUwJHNziKPGhNgf4beUp37HD4vqcX25xu0TvHlBVUQY83/rYboM6
NmuNCmjQpYd6KFSyv42ZP3etnIyeWXTGdHd9ZZd7CAMEfFTCgRVpjZXtJxafM2616df6Ei4fijpl
0EwBvqh+qqaSWV5/K06nLCyjWdznS9Ivo9fGpesz20/HHqCVRdXWfoQVWjbcWI7C9q/RGgJ+xo0S
E/p4xda5rkpv2lqabcsP1ZTZZ4FsJ8OpgLwz3PHML/cR0h7BsgSji8D0ri4vKrM0aRHb/gTEz6Pd
IopdoGLphzGIjD1i6Ut1PBe2egXI4EVGAbWT34PvcYmo4DidEvuvrT2hGyA+UkKgbwAHn6uj3ZbR
kg+S5cf1oN5oS8NoZ7RocGMdwPg4MtnBNDp6WBvNTHdARpcGHzeUjBeVH5wFXOpz2W2QzM1oRI6/
2NOhGoKHeIpBB7Qfl0G5qaWP17VyYz/hBoMeDcJ1mnTXucqwm8sxwUP0+zqbLXc25EzyOttMnR13
4UJLYL8ixoFGFRCmSBmdL0u3a4UYpCp92UxvY4v3Wu0V6eioe3WzPUGrl9qsbS0ojJIBfObA6Ivf
5fhsVfHOW3GxbayGCFE24JukLPCnB+bNUxEEcxvFwVQCG+qSU1KWHwu5z3cyvJtC/sCtSJzT2Cx+
/kZIE0mZFNiMEuyHGCCjEfbxOzksimLH+G7Kgb/2/xsIz+z1czmGk5EycuzSn8I4uBtzRvFQV95j
DV7rNa86Oo0bA6iLPoR1jS/qclvQkxkP5uxVNB72feIGybGx5psp/EvTjixgehCvqYKzHWz/+YpG
c7aMygiMh0x+b3eTVx+srjtcvzkX7sIfIaYo+DkkQICRnAuZs1lkKhzzQU5MCQxrlLwuulW8DoRE
9/XshF86YtX7BYzeTagtsWdrrf5Z7s3w2ZwaZvFJduE2etjeF1XWeFOu/yhLR2NuXqKH5o7DsPZf
xcfSdUFw/oeOfx3iEt8Fib0U5kP4alXHk3GjHIfH4Z/rW7LurAMAQm2KTAMTWSlIkJ8935JKW+bG
zjP7AXBf7gV6UdJ/6UgeNZ/mhorgdCjmhjkLU20fEjtO35ktLQhSZxYhKcE+uC9Vuz4GVhm9s9o2
eLSkuPzYyGX3kuV2dRjnUbpZlihIDk0byoeuU5zeNede8Gha4LvdSAHRu2O51r4Ji4LB0AJaBuaT
vOnKoACuzpdpMe0HPZsJDG8Utb2T+q8p+Y3r27cnaOV/VvIMrqO17IdheQDawLxVzc3jp3R4/Q9y
eEbJEJLVpqh5fkqLWnRdrCPHMmZXWsyjU8RfK70+Tot1ui5q49ITHv4ramVaZrMv5Tyy7YfO6d8H
uflq1adufuwM2VXVccde7glbHZRkQZOmwiT4kLKs8PAoNS+33R5bxtYhOTyIkA0QKZCmOt88Netj
bQD1Dcv0Unijlhd3bdnYt/bcv9OtWdk5q7VtFsoH/MOiX150VK5J0OVBiwKlRNzYOJObmkV/aNS4
2NG8dWsQEQSjgHDgFIu+OKgtViqRkvNKHKuO/FGNK2YQGWHAzJyoGz634WAxyMYa1W/t2ApbOmfR
5E0t7TOePKnd7KWl03/sbbmIDk0IhbdLXl0LNXcuU11ztXBevg9mnj2bBUOyj0WqqwHuU6gpP+Sq
YV6GPPfNaB8o+hDOxmpY71XFLoyfqVASo9sXkySQoauLlWv6tBiJIT0A4a8/DZZr3jKBTEqY/rSz
kReRLBuJhwtRuuj/sEhXnKtH1ZpJYdt96ENl2Z3qd7VbfBfNr/lTtff+XKgGYF4KlyqpMoLvCzi2
MvdxYClT6DsJmJzBfgbRf6s3jFmVC8ntlK9DzXQXLaEyln9e+F8J113vh+Ms7WE3L27e+adYq1Xn
pGuUMh5Dv5Puc+aZqn19k8F+OzLuSypu/tKm/BFGhxRj44Ggreu1Y1fORtTNoR9nn2NNOg7z7yH6
mDF1ZJi+XBe19iU5TUsWhSuL0xRNPeenKXWpBhx9CX0lqQ9qcD/R5zBHO1wsFxaFjlSyHjwvxL/C
pTwX4hjloMqlFftNbj/2wWugpDdjBIFwvxNZXMCTWA6SWAutt9gue2UgB8cJgogROb6uSA+GVY5H
jTijq7Xyw1jT1JdO5XTMFCM8maGSvp8iuz3NEXznY2QPN/TjqM/yCGy9VHCtazyX9wFu/VNfaC/l
QOMoAOVxl2V+Y3sYto7/S9OWOAKRF3zjBesBvSPxGCd+ROuNfqeE/mTcUe/N3zv3SnowvrU/g+Bw
Cp6LX3zz9fMXv/ttWgKByCaCxv5yOOtsqlkEUatQmPB7hnYzP7j0l2foFZzkZhoZpHNd2AVY5lza
BWXxHANhrzWk1cnPKKzv4mo+qIt+g5k5WQ6dSPPDANF/8RlbmlnLzlo3xVMcphNATOAiH3O+0TXt
P80sG4mv5IOr1yWgtIDypTG4tCq5tTzxLBjvDeOfsPnct/ohSkDoXd+CDTvivP2E1VUolTQ1UsNk
v+dvYfJqzR3854ehkz1tD2m18SYIrigQGdT5RJh/vtposnS4tVhtMN+O9e8pgNx0+JrT5aiGn4y0
34mxLrUY1iB2VlQA8Bz+tG690eKx0LqsUfvIV2J/sE2vsWFaARNu5N+vb+HGC4QklfAHaBdQ/XVY
YgdxqCZ40P5wMiCQqx8zt/YikxFn7Y7CXlpHsmZiFgKQFt7WddZ2lCrZLnUtIqOlio4LJqJ8yveE
rOkkcE2QghUWuRiSdOuSbKK0CxXEMPbH4+QH96b3YurH8CAdmsPe3PatQ3orauUnJFlBb2iGqLr8
JUle+Fw4D12zE4ldNKqIBQEohkZKxefS1jUnM5nbuCza2Fdv6hfti3ykG89trNNz/T2bBF3Lp+sa
sXVMb+WtPNa0ng016ZFXKq2XVYcsovQ076U3L03l+apW9yk15pYZdkiJl2N8PIFxUo7Ns/Nrd87K
pdsDvp4wE4tskcBdO+CSFWpWYBoxvSifLS1/L4flTWlFL3aTnqrF8eKi9Rr9ixPCJWB3zdMyS79r
+lCl/vb6vm4YTCIoAkNCa2AJLP/chNS40ZWV54lvPSlP5qv90zz8KA/yLQM8+XNd2JZqvpUlDvmN
/VimuXIE3Mpvi/tKpaHJ+t7UvTtOexxRW9rCfcZDIOAg2BV2842gLK6jOrPHxDelxCsYadcbMAsl
Oz7PRflZXAJaJUj4M5VVRB7nYgQcICzaJfEpOD8n7817MKH5S/7CSACfeb2HMoVr/rbfsVhbuyim
mtBOQNqflOe51EgvpWjR9cQP5d5l2pBLu7NLjmbQd1ytTasl8H5i8gEcOGsn1SKOV1DT2P9inMzZ
XR5Ghndnx/aOAGjHH97Uw7eyVq9mtSSTkknIGiG+dNyvrfsZLwFSws4bdx7orcv3VtTKIW4biNPI
Dsd+ezSO/+mXA5yiogwCh9fr/HRkZVCjMKDHoU06WKzy0RWO2eHvLxKY3P8JWa2A6FAxl6nBnWQS
tll1T5VWuqnzHDZ75Nybe0UW33II08i8rZRNhXDEcdI+8RMrh2VGSp5kCT6u68vZfO4BX+FUMDSL
NP5KylSXVdNk3NdZHaabJlJ4Jp3FODQAhClP2D9mSZOpmRrZsSsm5xiMzt7AvkuvDR8ZiB9UEVxl
YpjzcyOcn0zqh9jB2IgOkmM/NLShHyNZ+z23lXGYdGKL68veslIO1oMOYXj0QNKciwwWvZmCVFzk
xLkhWbPcEvymXgKr7c4Gb5gMvBtgDuD56MVel8HNSu7rsQhTXzF+l+wfLoGWNp5opP3rJZ0JWh1k
GPV9pSdS4htqdgSjfh+Mhg8hxvG6mI13WsSatL/AMiJaIM93LqRLf8jjNPXj0amPVVCEozsvzncz
YagkxUjGX8MI7XaFPYZ0+Y+7EKiNozv7gNXRLVLcENyUqd8q8hdVkm962XjKZuk2kM3RnWz9XWJq
n+uwvp3FzDJKnOAnkxr+mQRK1ynLGWsKMvlwfVu2voocG2aHMje9u6uvKkqweLA7pH7UMGJhSo7Z
8mJVxk6GckuZKLdRdSatR5JoFcvWiRb1YNjE2tvHuv4WaU+KGt86JGr+fjnMQyMVBTITg726kjF5
qFh2MpajNUdFpz3Y+t7Wf13SgZD/rZS1we41awzaPPX7owkGIio+Ke2vkh7rT9dXI3TyPAwXw2yY
CeiArQU/tVrNqA1OMjZL5kuqU3jNUJWEpOPxupAtDXgrZLWY2egqPSzlzI8yiF3Vwv0P99siXUcq
jB5w3J/zi5eHDfOcjYrnoP2iZq+Jetskv68vYUu9qEQRY8IhC43CKn5R6jyAUKJGRPguD16m9K4P
DmZ+d13K1mkAguWxAVTA1J7VRtV9YDSTgUXUoKf+RfNa6xkGfc47hncrTgIY+6+c1UvdtFUpjUqU
+tWXDG9QityAgcfBELhy2HlNLd8EeXafVbW7zH5mRe8KRd+5r1uv69k3rA6tbLO+smS+gSRY8ZOq
lfnL/qd6aOxDVB6j5+sbu/GOigkCoo0ZvDz5uXMNISqMW2NMUr+U/DnOn6aMyZXt7ZhCRVvttWZt
qDsJVFIFTOfmEV0j8/sm1kMrUVJGZi9uZ/4OGe6UWcbOpdrQSFp4QM9S8yeDpqw0cpDqaAyamTO0
v8tMJ5XCEzw0HOIennVzOSSD6Q4DsXYx+CoJ7b5uJ5Vnum9ctQy9Zbmfiz3M44bqiyKq6H4SfZTa
ajljXcRtYlmYVdtEG0NPbpv/sGMcPTVrsDs66PpzJcjGNgm71kz9uvkRL8/DABMZrIBp8+G6sm2d
DI15tE2jajhuq6eIoRgMjjMcloIfrI0RPEGhp2U3UHXtXOSto8FQCOwmAR/0GOcrotDDoNA+zHyD
gcS9/tmBqcdK/j6yE6ZC4HgF0cka454O9RDkQ4sQM3ZD++iET0r0WGd76JIN94lSkkByiWISCNvV
YugqmdocOW0auHGcHpsmvkvNmvGr/lCG91Fv39MIcXP9sLZCPOTR2YJa8KJfdI/lfTMvo8Lj5KvP
dAz0rnxTPNmwqxz6n0MKJG/n0C7TowI/8a/AlXpUckKDVSoEflSP2UH6tByLo7bzkmwJEeg00HAE
SbQVnm9maixyng9z5i/K+3RicL1agfc7/dSrzzv7JzyElQdh8CqSPwTnT753dasSSPuBLmoZzSpu
frQZl3NiKq/1uvxixN28V7PYultvpa00vpCrWiJvijIOIajy73oI36TcevvJUfGbrq1LGKw32Zql
DJXIkHR2sH9YrOx2+srTWIzHzvTK1BvShzg5tdWhr+/T0/UtFabummRx699IrkxNyydHpavpsYr8
6dj+bHvX/v5/E7K6bUO4LHFocWxTe/M1+Zb+s0BL+nJdxpZ5ohGa0BnnH8jKWobcRL0zZ7nfdsnP
kuabdqGbyWwP/zcxq6dDauUpmqU896vWuC2K6G7J5q+Wnuy5TVvLwQX8A1YnylgbQqBugVYsae6P
dEG7Pe01p3QMRaHB2Mumbb2GvB+AnASvIq75uQqAGgEApRS572iJ6SkBjbomM6+v79vGXQJyT0QG
jpTE0NqDmMLGccYFG0Fu2YsMiARa1aM0CiZuR9Kf0Hel0nQCY/QUivcUaVbX1rJrO+vtKfOT/r5v
I9fo3qnZ57q86SuQFz/k4X6Ov+fhN0rPtWJ4c7fnXmyuVZD4kMwRPDorzzoJmlKbRtS9lG8tgrYq
Po1B7IV7ztIfnb5YKTUV3D+Aa/RMnp9c1MLtyH+5D/fiSfeWw/f8nqFPrkbeujgaXkp55foxbm/u
G5ErZVnScE71Mc6pegwn+X48ysfYjTr3vXJf3003hWfsSNy4CKZs0T3uEAyB+RDa+8ZAKUppOIOM
aQyy/KaED4zqlBS9v76sDSsIP4suyOPEea2Zh3qzou+jCzKfAXa07t4smeI12nMXvErtTsp847HE
rYW5Q6f/BJ6nlcHtYGaujZTbVkB+4w55mEAJmOQ3+axPd1VPPJnTg/kY04H5H3ZSTG8WPQciobB6
pknWqGrOP76l+8Pwq/eT4e8BJLSbgVenxo8pgTjt/LC0ISirKIwiv+++V8DwZYNWyP4+p3XVoRB9
/dA2NIOMLMAR8G+ivWx1z+Ewa01pmWN/iSqvqO/bUGfg9k4wt3GX8Q5xoQHwEo6v87KQfOZqaujU
w/TnfOkPsvHbdKhp/D16RPR5/StnpRaxFeEY6pTDLOPFDKxDL31LyhdA3TvWcUPTsfHU3YRpRAdX
DqGtGFMDbW3sQ3l6tAkYDrGhUJpXcD7z9OsyVMrOMW3u4P8kghk+1wm9VbSKvoPYr6zM0wn/1eSl
gGPVZJzQf1CIN5LW5jCrkkIpAkqKbQCUapRZoPlt6q2dIGVT8d7IWdlAp68nQRkY+3lNBU9LDkZO
GLlHDCLuysq448iQntGBDpKgW90l+teC1LALQBSNMd04Sno7aONemLotBGQizTqgEteHk46tIY8J
2SyqsIsZ/oZR++f1Q9mwdyzjXwmrQxnCMO0zBQmp3B4z/RsMvl4jW7eS8ghvwYHQzrsucGtJRMJU
5f+E+GuChN5JaAE2EUip96mAGUGem9frIi4VQBOvLUAmAdFg885VGs6fYFJybLhU2V4ZpW7XfZ/2
aiOXGyeEQA0n2IDBpq+EDK2VLj15cr+sglPmGO8S7VNs6g/RND1FeQddi3V7fVmXNxVoPw8EtVyM
ETb1fFlNIOkOGO7cp0nbHXiIpveh/XFI/tognItZXR+9d7JO6svcp4MAfmWrf7dU78w9lNzeYlav
Q1wFXdQUFe+secwyI3bjlgxjXmdu4/y6vm+XNpUFicIS1TuLMvFqQaojZXYijzmIoKcgrl47uG2q
qWVZYGgj83Bd2pZeQDVAAl2ML6Mx4fyUArmXKBTgSUcJlf2Y5Jg0vdZ659VN95t+p/2kzIW6i9tL
yQxvVjQprtnzpNDqJnmpel/PkubQAtE8wNRV3mr9tMcVtCEK3wHmBnALOPDrMMECW1XOkTL4aRww
KmnKvkxMZj0tltHfXN/GCzPBkw4sQlB8iFYmefUQNoGpSnU9DD4l1YNkVYco20mLiN9wZsDPJayx
EXmQmW1TsRZuq+T2vdwfkdicliLtbgHvJZ4kN+pJN1rnMKWT8un6Ai+TTUI+Tzx1U4CvTOs4V5TI
LpUCJ3Twhx+6+qx7d4rFSKQCjCfMmV7jtTvrvVDMP/JImBBzUdxZ9znZeWmmtc16p9Yrf0WgoeCh
7w+LtPPMX1y3lZzVuoY6iGj5VJEznUKjdi31Y3hotHfqblF+Uxutf1e0umparydq4LAiNL5+hVj2
Lv7lMOeqOcbep9/yIT3tnNne0sTP3wQ7YRhHDNNB4OPy4310YMbizuN4YRXF3sH+TeaTqjFP2LkA
PPawHWv2bvlRxt7ilerheF3t9iSsjGFZkXHMhRa05kMGrWnQGlCbwpD847qcy0h0tZSVgad7u1dr
Q+N6xS9Je4ib97rudrd+MLhV5jIb4vPE7HGD0Yf/R8HCsrw5pMqowyULEWw8qU7FmNrxFNXe5/Gk
ybfG/T/Nt8rd2dNNPXxzauLnbyQuXZ0qkcKpdfJrqj3q4Wum7dC+7IlYqXoZxPIcJzq7qb0fpu+j
/VhqX3c27iJ7uzqxlXaDW1zyXChfGuUHaL+cyNO/VK2bHroXp7gJ1B1DsWXiYUSkIR3/mZh0tSZY
0hMN7tXBl+PJlQMeY21vStrWtr0VsVpSG9FOnYTx6KuTO96ZD/HOY7+3BGFz35w8wxgKZLCELvmq
dk/J8LJzJnsCVs9gpClSW+vR6AdkH6o7Ggfq6J32bfw4PNrv5IdP8VPiZc/Xhe5s2priPetCoLNW
OPpZUR9KpfZK8InF3my3TSnwbUB0KLIttvj5m62rYrgHsoKjCSZPdQECNDu2dOu9g2TqfwJW6gWJ
zpi1XTr6xU+wG15ifGzzm2E4NvGNvleK2LR2hGjMBbEp9kEOc76aqMgCFSah0Z+Vr7KgIT+RoXIj
lxGrtqd/5ZB2VrflvfxPoOiRXgkc0qlrLCHQqzRPjj3rewdLy8hoGTJkO2q+vZX//+oQdvEs9elo
J+VIInP+7bju9PvbDpJzQxsgQiLGpR8D93jto9u9NdLMhs5VzXORfMyixzn5eF2tNxZxJmL1IJVl
VVkpZKe+qvxTZj+5rnX51NL//14pd66tUK2Va3kmStzqN7qt9hVdx4x48fOsJdHxTbP/mZggouzF
oNtyKPZSiv0z4+JcjjBu46Bxh1ABZ7S9wiaRx2QY3dnTgA3PhxX9K2ll6AQDhjJbXKauTLyUeT16
IR1TzZOCyTV3dm/D5kEabZNSYYimA5bnfFWhPKuzXWUjGPfeLfTFHcl+XdeFzY1jds+fMBo+w5Xx
MRRt6dIKhR7l+7wOT1Amurp5q0/57XVBW/tGwpqKMl0w1OVXmmDXk/H/OPuuHreVpdtfRIA5vDaj
0kgjURP8Qsx4bOac+eu/xfG9PlJLR4QPNjw2sIEpdqqurlq1Vi8m7YCm/5aEwyopXtXsfc6vce2/
x/dIj6M8P+tHzDiQ62lL8qgPQyEfgJPv3JohGWcWpQ68SfzP0CQQ6V1aogYF2Ty/Z8V62ELxAExU
QhTobZUtPaRvUUGzGUAN8AeVQwTG1wMC3ZOvSCEUBBtBL7as6eU2yziDTKbELlf5UnfuPf9waY7a
dr0KiVNmwFIFQryRvxjeN8LxlfdNjrOBMv5HOhe8964GR63WiLykNsQYnNRFRpqzJIVq8z9yHwKk
hoIebiXghQGkQTvH9QxGGjNkUT0NLpBd0BOUMnGl+vJS4YKauBsr1N2XxUESCgk09aS3qLdBpdJz
oFk8QlSP6d8eHye6oYG2RXfPyVElpEwNWzGzZdJ3NQUp2Q/5B59tQ1TVmo4EsRM95cOJH5/wsl2q
dtFouT/2UYwFiRVe7jfFyyBUSwGcb4OL/nAwyxlpZxJwzEmraIeuX9V6eTzebxzSxU1yY486apmc
KSEWeXBFO2lO0mR0ENK0oNicoZaX2b0zfuKPE1ojfjKrxDZk8/EnfMsQPvoEyld2c86pliDro7Lv
ibpv0OSTZ52ZR06NltVoo6DxoufCfRs3RpW/y83HCNDelK1QMNTVfBMHv/LSlCE2OGyaokF0cpwy
O66lJ5WB3qHa6wVzqJty1cjcuhd7fVyoB9zfNEAsqcj6A39Ae3uvkeW2DZTBhboEq3v2/F+1gjAs
/g70obIG3g7WxuN5ozz/n5UDJO+bpRYlHcp7FaOGHkueGdwBMDfRKPISBR1/FEPSg8nZ8JRxAucb
mtYfm72/Yy7sUm5sKP1GFmN5cGser/vOCLPekhAfiN4BBZ5YjK2eeeUK2+92rbbqfRCAaSTkidxL
RiC/pTFQv1Kvh1DizDb5wtfRDTt/ZkVBJResmDIefVTYmqgQ35o6LEUlRkQOv5LiCfm9REXVaQWO
IqVnSLX2FosONGvqH7sz886cSgRkl3oIJoyIJlQfqyEFnRXJYH8B04jsQcBdzQxPG4nvJ5C9Mxlv
UyFnwO2KwkXWggMHxNSGJJ2EjQKxdPkw5usCzMqPF+3etOAVBNAZ0qpgCqFDnk7uM9kr1NathqcU
0kVFeMReHcRQj7sMOoGuX5B+3C7Jo9/Zo2jREsAHiLYW0AbRs6KUGVTSmM6d2Jeay+1Jtuu8tIYs
NYX+3x4s8wrAFojLwFOC0g4NFNC0FK0Ootq54rAvxIB0/UvMWDKPrPwGvTLicWFKqWzGH3szfhRw
FvDO0fSmnchk0sQJnTvGbX4aBp83C9hFi7eos2gTMoUEQjYhFvPE+72yTjLoVz7+hjsXI0h6AQAC
kyYeNrQodCEmCV+FWuce1YBHhlkkLJooma9kqvRkqav2u+BI+WlAgIFJgo9jQSVJXRXJpLVMlsq9
G8tj9jSJEnNMlIaBemHsy6BQafL10GLHC0U1Gn4DtuUMdf9s1FozHCd+y0wqRBZlYdRHDyRbCI8L
q1UiVW+bst20oXqGbqRgKPwo65MCxu/OKzK91ODMIHLbmAKkPyuuLmymDTiL6aH7KY6NSFqwd1si
OyIVXLcC/I0klNOCi7+3keHzQAWCGggAvdRGHgK29MM0RlokyV7Bv/4sMp9K/9yVT7VwfryodN7+
e2MBMAzEAeqLkBqjIrdEbXpws+S9K3qmJq6gVbrSOOhtBQUp+t8dSAeBBnsd615PFQao4qUyOg0r
+n8fgLAY8rooBtIoy6Jr/Ulhyt4tRcsbVLstA2uWgC1yA+SHm2paZeE6RSVfFn+y7SlvQXBcyqCL
ecsi//B4Nu5tcRl8ztCqhKoDnoHXEaaUTVInSkXvMt6Psv05avu4IJVMlPxpMUCnUh5/xo3CE2rh
AG4DUX1tC2RjaR9kbe/yTfQJGCaJFRkxWLiXf3ZMoUMBuOUX0ED3F/vCJnWb+tXAFznf9a7gMT8F
1Y48Oy9whfrrPKltwFuMsQWbDjcQL5sMvllEy80TeHOq0ceizaVmFizS14OeigZsllzTu6m4EaNV
2W6lZBe3e6j1NmY46Dm6dKpiw0VwoZOR7aYlJqa7K3zxAdTRqtq0FMd5twkBY0pJSgYps7yDCPLw
FtRiSiYuxPhLI54/6CJ5gitcjiIZyxyN3NPA1asy1bZSu5R/vHvn4gD/nVnq2cL0kFDTIszsyNQO
F5cGi1d5Ia9CZiCQsUO2ZtZ7C6xIIqlkPz42/2Vf/TVO51i9gVf6UcQgm8TaybJemMi2q2/mdD7V
zkLQdX8FoYyIq36WbKD2MONVSLLXsKWk7yXrNPEpA75zPArei7Zg6v6kzsSDwmwN787rxQsDf+BD
turdPvvVhzsZTNUeXu+ZgfY15MJyz/qdN7//l8lEJxb4qmdy/JvoKW8ytulwSFvcXSrodiwJz6UC
Wss6o5FOctS2WbWNE/x6bPibqvjmcF4Ypq4C6FWpSS71OJwTGPiOoKo8TyzgJgV8IPxgMOsX5xFh
Q4jZ+ZDJWPX9rmhUR0Nw1zeRDlnSVSS6QXko2RPvtaA/tpHrGpBUa/mOxKKjdgsvytlfPPpkKkqo
y74Z2hxzBW6hZKUiw+b3TsMs9Szemxqk1cByOXNqItyj/FYw9Hk7QazCjbSdZAVm1upCXZD0xZNs
2Ye8tZGAFwDMw8lnfdYql8nQ+DB5JNe8A8/s8IKX8x2IzNYVsCeHYbJ7wRnwvn+8gneOBvA7LJqA
wLGO1wj1lehEDriCmWfDTqf14D1Lwgoi6MYo7ktpieHwvjEIE4BuGLcl3YfhhdMQM6mEc5iBANnx
hR7KBESOf7Lowc+6aCH6vLPSGNt/zFH+DZBxDlTuYu9qpNp6tqWM/9Pk/TVAAyiiQZKgNc72bpHU
esnK5ph9+Gvflib0uPVLxPTzxqQ27uVwvj3PxbVQMkUv1iOGs5FItzBV37iVR7+ccpFiITRx1uGX
89HJAxCOV2rkW8RV5pdGJTZG3eyZhijNSsVJ8QYWRE0ikDzVvvKqNR82u3hcSlHT6c853MGA0WcH
dB56keh2XPAv8z7617A32fygKV7xFIzJrCDf8Iqu9mP83nHSLwT3ylqK6iojUpv9I/D6zzegTxIf
APQrtKCu3XknFq0WCNiyRfkc8EfU0iENLvu+LvKrxyfx3o04k7v8NUXFGVE55FolyDgdpbIvM6d5
K5EPHcN6yzLr8GclGdHOAw+Lt6QCf3dj4eXwnR1AcYvyiELseVXFMTDc5iphtB5axUPULG2xO2HN
/Oz9a2b+/xf7tx6yIhpVr3fZ0VHD0erqTa4PRUXad7+1q3bfbtSJgJooGUE+mX1wCxP83bx2s8cv
PoBay6bgoiqRAiSDV4PVuZDfCElstnatN4e9ZAnWD4ZMxi5iyWg8dYnT6IPd6HhF5M7zwlrPa3nz
KaKIbnN1Tj3QtC2+N6YtqklIyCVPA3TKgUFhQSZaGUn1FkU24j9Si8fyrakbIky6Nz1p7bHRW+/9
8YfQhJx/9vfFh1BPijLO8ykNc6SF9l1O3jD/3LFOnUaBOIGdQlk0wYoclUjv8G7l++0UH7nKaia9
jlujKS0wgMT7AB2q2T/SSf35MmTv8cCbE800kXeNEFhTw3BwhS5/C7Xya2w2QfrxePx31wH9WDOl
PBij6ceFKjSjxEVYh2zgGGR1QZ7ssaEhV5mZew0YL5fwg3fP2lxIBG4aFy591jJUPPq0jQYXZB/R
Wqin+GMMomyhn/zuUbuwQh21QRO8ROFKzF3ciluIFvubQggCK5ca7fR4Br+lhG62MkorCHY0SJzT
FClqy2ZV2GAKEU91VmONa97mbTTNnxkrsIs37BZr+GlEK3Zdm+O4z21/+xqvRkv70Vr+qjBbi7N7
K/sdfEiKXrcr/OzMU2gl+lJAcC841/BQ//utlAcAPysQBQU8QMQHJB/JwCEr4O2g+RPzPFFLx/OP
ze5/ycRdmaU8uwc+jlBusJWZYheyP3Lv1AkrNdtLgIGlh4KDl3m8KHfX/2Kc1Asyj1UuDtRkcJUu
HNf5MFRm3nbVSlbDpa7re8kYDA4prFmdEeeUGlwFlufUD6vBzc1+3Vi8nR04g/kpn+bVBS3+VrYy
u3YeD/Duub0wSg2wY4a5LSGD/2R6bwNFsFAvqlzcVnUgkSAXfAIAsLIQ7t2/oS+sUgFlCjY9NQsw
VL7PzcGRmgnQ5n3lQE+tynZgPuI9ZHVNJl3yGvfX8+8c049KrkWk6aGy7bJSs+fxbkCBSWX6BWf4
X47Hf8zQl0ECpbi2KVDo0pDmP8SaqnfsOvQIr3z5710WEIU7MUux573SBNL+/MwlidZpiQaMpx4f
cy1o9NyQdfxU0xXkTJsQirmhAWe8koZJbzwL8GS7ynwDCCRD5A519q7VH6WyYj585jc/bMC5psvi
0pPlXuns6uOo7c1VTJfFAo5S6pl+ZNftcxO5qmiM/SpFa4AO8fLckOJN1KqkAcWR9u+J3Sv71E5n
Qg361gyWvsh8PTTTfBsrZlNUulIs1f/vvpdw7wqQqAMDEy0axwhZ14kVbg1PfONHR27fZQZsO/bj
o/tflvs/Zqhw05P9bJrBE27EWCJoGlAKEdVTk+7R6mOWaFZCyMMDKqIaCfaahA2hAq6WI/5IFYfN
9wNTkCTccHGn8yG3cMaX5oC6OUNGLFW+awYXHHG6GAd65lkSkz+3iwSI9x3nxXRTl9Hg5UrHsS1u
hTi3onAba09lGb0X2kGLnMwvNhP7LkzHlF1HjeO1rQHeyzWjbkttCbB+b9CgK8CFMUtR3qj5hmrQ
DFI+wr0o5fAhht1sRxyMoZC5bZem0tIsz5uWjhkuDQrUU6DRxCgoASLwn2r5ILANARFuG1phvk75
pXLBvbsCpUUWpM4zSyLNQKKOjcAPuYcT/OHnn3WwYkEX3paK3X8+3tn3DKHGjmQPr6ElmO668hip
V2cmM3coS2Mq4MSY9lxUvTPl4V4Vl7z1nfoeUE5IakJ+b9aXojzDGON97nUojU65YsftuR9SiLR1
utquBW2jFdxaCH9r2T92tX7H5ZdmqUvQ5xohlgJldEMwhNTrsHyLlzgf7m2PCxN0jXyShjHPGGgy
dvVb3+2raoDenhUmIlFjt4qXbtd764asKQcUAhAZ4AC43o1M6JUCkzOj2wRI48R49inPfOuofesE
qBT+6yZB4z2o3+D/UOyG0t61MV+thigIoIIpArBSWR3/IfzIeaLEC/fG7Zm+tkMfMTWOktCHHUZb
N8qPSXkr0At6fDyY29fMtRHKlTddAgHGCMgYIB1KnRc9ds3kI2s9tnLn4Q4zEE+bqz/IptLpbYgd
jmwHqLwrDZw+qJ+IfgYenLTmxBh+DWmRbpW/8eEXM76k0kYZv0ZkEIqAMSSgBkoxcoLmZxD+EgFt
GNeZWji8uOJzw8dN07c9lCYWpuV2/15/LzX3QIuHktIDdZbmh3F6bpza6GSCVhbZX0ANL1miFiAF
UAXtMrBUKatAXcVSacb+K/rydDZigdZYwOzdwdZgZLggkA5Dfym6tK93LwbFBPGgYWRxshO6wKkL
s+pOgzCQsm9PGdiCVKuvWdLHEwGoJBJZHQ22JPTshl21nc5lH1EGPsIeJaUVv9Skfhsny3DzqH+A
A0xFeZj6vL4DTepQ8yPqIJxnqlU5krgAv3AXR78W9uSd8zVfKQqQcOCGvuG1EnJOrQHz4V2xwhU9
6Bx6vXJTGU+adITUTVHuOzkgMXOqfAldkETKnwvmuQHMKPwdSZsoiH6m6peCvjdodrdvEKFkWt/K
m4UNsvCZtE6IzxVwYZ7Iu50Y8xYoac1GKcM1Eq7xIRibpXaQb06D65sd9x8ALjOV6Vxso54QoGBL
0hhYVneTE6TTSrKX9c/PT1H/PGxfX1/f39+fnj7WZ6TYyO+eJPrXPy8L7COPg/6+mWeHbgUtAlnu
QdMqucEWOAsi24MlWWBE2vl2aDcbwfYs4ZjakyOvODPfyyZrKxFJ1tF5kbb79n6eVciUmX8dshs3
reuh5qtyAs0zVwIwgVgNBKd8kFsx77WzBFG8kypHWRP3CRhIZqgwrTzDBZESVq0iu+w6eNesyQGp
y1NmyuAIfzzB3Hy90ws80+2AXhI9KzdpuZEVImFsNdnNyX7UwQyuv+198kskpXHYvq8D0pOXxya/
sSs3JtEmBQ6ZOX6jSckUtEYU4CKXXWOzqw7u3vph7YxEH3UtJJ/Wao/WaeJaBG7lWB8cx9GdtWna
JMLgjefNwr1650GIqb74Gir+CSaUzdm8kF2FhGbeGfUZQL7QjRxdL7fDOkE2ab0EbVoyKlBVZexo
CNEOmAI8OF/0H+NnmZjCq7CdnqBo1r00UJI++aeFeZ+vqQfzTgM42TDCEzwoMe/Gzvix21v7fWZY
+0BnyI+SfM6TbqVQmyP5qnoyMO+niOgfPMn3zrN0aImzsBFoXRmEnvPUgxgGrxRt5sa7vn2qLJH9
cahl19u1x51VbZPQ2r7ylmba6PvRuV/PwHf+HtfKEjzx7qa/MDx72YvSBVSAkB7mYXjiDF7Pd9qp
6uwyxvvfaoS3x9N+J8uEUYIg6rsvWkRL0LWxAfQdecg2OGEpmbaddu4nkHccBn/nvSqhHh0DCI8t
TO1tCAxoMCSewAiFNgPoEF3bBBEx04eDr7oFVlQyz4WdOwvDur2br03MoczFHGYhlJR7z1Nc1hbX
ANyakRWajN6R11dU0xzRWYRiLFmkTiqACK2Q+IziDkZn9LrvME/VJj5zR97ILWxQJ9t5C+7xuypB
nRkQuQLoqUFiGJwL1BaVuXLk/aTGKMGR320CXTNL/TMwwFeuJwTlfyu3MnIs7XJd2vUOaAhrnoPU
9glrHRMjdCJjIAfJrkhkRs9gySYxmb++xb8KOzQSwuivgC/q/UZaJTtm1ei+5enBqgRP/omx1IUR
3d0ZFwOidqOcVmnIKJXiGoXlP5/z/VIf33eBgJoyINJV0DOCIHRWpL3eGArK9E3aKYrbGKIubLwD
cyysyMKMmZMT/wiMyfHXtc291lZF1E1uBZuANHZjx1hE78hjHkDu7XhP/fK9escFolaD1wuwlXfo
HiK1CzM1CVUXKnNma/6oVoo1bXmT+G4S6t7r4zNyJzUGbMSFOeqMwFyaTFmkuq2J/nRA8y3FRB6I
aOZHboRWZAcmYmqiGI/t0s2bs2O9skudFN+rA7ESMEzZVtfNKn8KyUA60Ai8lqvO7p4887HBO/70
G22tQbQCrCR07+ZUQYg7SgbV9ezIEJxmg4W1WKdc8DlLZqhgVIBoGLKmMIMw0BlW/rNmR06hK++P
R3MHPAFtFoDH//9wqGdHAolnpex71X3LVmjAseJnIGKP/k7eTnYLhQwFVySSmu/ckuH5F9NHB8xz
0E1HKxX4WqkBygjl80QaVbfZlmv5Q14nRmWKhmKPp/indHg8zHnz0cYgvYDshQjMr0Kz77CRV3J9
F2iuUJqhSOChUETz0R6wpM9xL5pF9vk/lqj59BshgBhepLlaYPa6FADXuq0FI25PstlzOr8Q0s0u
7HZgMtQtwC4Etz1vo4ubqUbrSjOlmeZm2+gkn3hjSfLs/sz9NUBX+yEkyI3ebEDeMQ6Q4Ud/y1ri
wma/P2t4aEArSwJLIJ2+ByhFUzq51Fxxx36Ua/6r+g0iM5M/8gtvyruWECXM4Bw0qSKJdT1hbeqJ
rdL0mgv6jPIY/VQgn2ahmAl25+lDWdh2d53TpTUqx9HEchdKXqshPTfDxdAkkz/7z9yu2ihPbKxX
PyA9yadk6YV/5+KbQ6G/g6Ru8ggNzB7Pway2B6/BSfzifrVL7Mf3HNSlDepy1fJC4cK40xDQBh3p
P9ARtq9+51azQJ5xp9ag4g5H7w9eo2g8omEHXOhBhSnNPNeIa5Ic+vOKP4yGLun1ljPX4T45P/YV
dxJFMAgAF4dcDJqMaRbJhO0yRm1gkF0rpLQDPEmlTYv7M0BVGDzzhLdSYAAEHYKlervpPxdZUO7O
7cUXUHML7WEfYlb4gspAQ9czUczAEj5rW169PvEGyD3ek3NkL4kr3voS4CDm4hkwJWBuEqmH2qhW
KQcyKM9V2Mny+FVZcevpN9P01uMJvmcHaumYWzAlzhIJ10ewksu6bouacVmtWCMO/VlOvuKA8q0z
C35gFwKE+bddeUgRyQUOWQy8EMBGRTePjUIMmY8i5t2EgROO+yozcqgzmLzQCgvxpnizbkjDg7IO
5SioZ80I2uuR8QHgMeMkSC4zPXHlmi02arQqNKKgE81jXj3vK4SSSbRjATPxT9NwkHIi8WdEaboi
2MMX63+0juKdikSfzhwq2Pj7V/WR546mnvpKZ9Hz5G/GAYpjnuX5RlsbDZoXZEgngf8vJe1rnJCm
M+USgXmKGth5iDeCv4DQubkSMEpcoYgrZ2HDmztHhDxLms0vyixQPbOsRwidKkgjRiBOMJMwKp2A
L3yzbEdvYefcs6yKM/M/NGhAdjzvrIvbTpQGsAMylezKA4O+7gH88r7AF6t6wCSHkpbaSh1nz5I2
LhX67y3t3KGExCxCJRRbqHujZ6rSh4KCDPgNcBIcYTxobMRrKTsLHCl2aWC1+RpE6XK0m/x1pO4z
LdZLbsf2Oss5AaNPIEv+1MbNNFl1RXz5wLVAYxY/eN+JVVMAVXNtMflL8jssd2njoYfTbpN3P9U7
ibSxrm74t2wtic+sOllhRLzeqtStgH89Ppy3cfz3DgarmYTUH5oLqYHKIjhLmwnpOEjZHvB+qoA9
BpdkWxa+U9TNaFRdwhtxJXSrUqqfm0QGV9dYnnw5bQ2e81Rd0jyjT7Pf6TxC6MXkeiOkSkh4IRVI
CT480mXKsHr83bcAkBlrpwGZhngWQ6DjSSHge3ny1eQs1GqyAsVf+sQz8ipIoG8QAsDeDVDME7zB
0gqcNYTEhSWl0b+KW8NdKZIEmWI8BudMMu3cuhxA+aiaPLeIIOXQcPlzhCMrVj0BhQkpsZKx3BwC
5SXkFrzPbfIFplW83EE1DlEMlo4FRU8WSrZi/XOa216vC07PWR1r940RnvtmDTim5P0SF7us5g1x
7WBhFmOGbA7ewRItySLHucDGdeafo1ZTTZZBuaj3WM8c8y6w65CDKG9X184UeOKaD5jOQl8JaaOp
MFQIt5taXzZL4eTN20IEowqvSdB2hT4Ion7KT3QNeNej2j9XsYhMW1TrMhtL+iyWbVVCPlotIIVG
3JSqrfnsBE20OrOaMIpW6sgvIRRukwT4GpDNo6wO4Rq4Duq+8yM2LECx4Z+5kxroabwbf7Mg5pp0
NJRGeGeJRt+bWWgK3p4Tzdq3AM3JxZKw6T7Jf/JbHv3fhZNCbyshEapjX2NnS9E6l0yF20iCoWkv
ytkXdYVZmsc5PKWWdk5WojcH9zSIref77sLfphLEGfK0x4568WQS+HjvCtv0uVWeSlEjdfOW97/G
TTTZqTwt+KHvDO2Nbbw+UaHCTzCJXNsehZ6HtkHhn3n1Cc7DM/zjyAAaR4Ji3ao63zmxeGgki/UM
3qg+kmf22L+I5jgYUrThdMUUeSIcJDdVjd4zOsbUwL+/5HRuL3ws7cVH0hdSW0pKUOb+GXSJ2p6p
7UEwBWXt7yTUDZs9Z4ob6Mq/Cb6jPDPw+pXB6ay0sEzfhSFqqsCMgFM4g1hn/Mb1VAnoDO1bSfXP
dR+b+fNYvmSlOfi2l+uy96thtl1hl+17NkVEELfB+LNiDZmzFeCCBolwmY0cQ2dCHxHK2oQtzKQz
RMaeRrQmPCWJGXkHCGWIlcnETqsRLjGlZ+ELFVLvpB2baFWBSqJBcpf5JcrPASgIWm7XrqfmXdHI
AJnXcBWe4hFyLNm6kZYwnN+0548GT+URRCbtxBRCTWd5V8sWmh1JPRxDf6d1erwOo9eyJJmTxq9o
acKljeb89+wQ5U4sGVOw9RtLll75wRi/ZH/lM0cRyPB8rYxGC4+t1XvZS4hQHeFtSDac0YY+zt0j
etgfFNkCn73ywxNXSndO4lWZ7YEyDGYN8q2sWOK0y4pNAlxpSDpm5at6gcJx/pJVRqGY5bCp7FB5
Lt7QpPL4Jrxzg6PQJAOgjxANuRWJSoiPSt34LCP75ya25FIHNr70V2DC7wyAtRLCh7ba6OMub9Cu
ZqL9rdYz9HOtZVWXx524JOpx71q6+pw5qLtwIkkGMaO+9vzzuEtFtP1adWz0KKIHLMmDl2bURdEU
2dhQ+SU6jTun88oy5b7ahB+mVGT8M5ORNE3Ac1ToWq0QSbbArFRlKUHH+cLs3z75ERsj+oeznzmE
QU91PVy0dwtiVfnBuWGfGNw80TTsAl8ldQE8RTbTJJpxPRIwJ605BM2diuMYjCtNXaS1u3ln4UuE
P41Ic36NbrlOo4IvxVYIzrkq9SDpC7UnqeUHu+wUTu/HOtvWSqK6Odcf/IZtNpnmD0aejiAFCzj+
LZdbTR/ZJDb4ksu/CsZbgnrfPu3xhRAmhcoADxI80O9dzxX6kZQwrYPw3HqCU4WRoSmVDih7rdhF
bQVtZ9bMKos6KMkdI+YlqbZaZcUK4Mqfj8/MbZESxW4wbyEsxMKpikw5crkQhVFO8/gs2zEgTdyr
Yo07OKtY1HlvxUtORfj3eA+qoPNjy7cAodky1HwF3LCAMEpUrNIBi8HXWpCc5fIp06zKByePk8cH
xTsL8s9I2aU18dBuwT41slmrtZF57FvBuwMYA4JsltLIATR961kgqxNPV4twDVPQAmx0QfoKVHDF
BAsPwJv0EvXJc9hwcaI5MREZxF3xmZdT4TzADVlRX9dA8SSQEKmiTBeHPFi4a+/sZhThEIlAXwNJ
XDo7wWTA+IZslZwrQCK29RK5zbzVqGvk6tdT10jI9xVw6vj13PikjC/9lyKsi6dO1ZcS+981oWtL
yEKgXwdgJOS+kWO6nj2lSr1cCOLkPCbT2o924rjmKmXntdvyXE6i2efvxeh0OmILgxE99/F+u02A
Ir0DhAu4XCA6yEGZ/dp8yjNi6wVecK64mQYr6kk8ouPT6pJdVkUkrWx2qXfldr9cm6QOVzKCK4rr
tOA8i4nEfEsSgUMD1vs0Sb8YJJkej3AeADW/SO4qqHmBLAiUetSBGtJ8AFOlEp6FoE+MoJ1qwuas
zvRKrD+2dFvUx1xCFhLIPk2A16Aj+7ys/YFTouicZ5tRfva7CbQ/6DXjfyGjI32ArzTJzNLiItJv
ZXWvNda0Az8PaWuS8Zt4qYJ7C3DB94A3Eil0sE/PwoXXa6s0RRTxTBKdG2bXz/QSvJ4yR+nZs5iJ
FNkq3asoSY6kPghnTT5Ug+MXSPNBVi5bmJrbutL8KSLSB4CLzgTp1Hkq2CGtcnBlnSvxqyjcrnqu
mYOQQhIqMP2QyB6a+qOzNBgCasXi2oNcH8JLvuWhTGk+XqZ72292GMBfovaDy+Z6VuK8HHoOShzn
VhAQDmltZldC1ACXm09OpJSJgSBh6f1yzyjImcDpg7XAzUIZleI64NIgjM9JoKqO2NXsqm/fuabb
AIU04YkXaQsvpjsZkG/+BKw8BMZnrojrcY6lB3GOEbM6iT/FcTUqHDQZ8N4Qa5KeBgTjdWhyraku
wYLvHTgJvD1owWfn7BgVZvF9W0R4hEdnRe6mHQeGkzhFr0tTTQu+a75X6JOtgICKQ4IFJH50s43Q
9uyoqEGMBAfkj4QQzmvhkrnnnPlLE/OyXlxtHnwzuvyj+BzUHOHUmLQT4vYvAdCFFzZ7HwUCTak6
3kYDGRZKU/d2zKVpKhiSfUFDOFTGZ7WQFFCzDIweJRwgSYWC566Sq6CdSlP738+Gghc+epdkIB7p
CGwKAm5itTo+N2OEhlnXE0ojEHw9Ggqcx3Rpi97esrM4koiARwJOCDc5Nb15FwdTjjGiXZWz8l7l
oaI+lOuJm44QPZ+VHJTY8BGrOlxbABkWoVVXDNrQaJgKVAjqlJkxMPZWW8tfSjQKoLZiwk068Yst
7bODutlsKDch0Y32LjD4XH9qA2KMIp04LEe6aSWkXdGqR1ThqYYe3LRGaypb2/ESX8/d/YcpAq86
FMyQ+aA8OJtLoyCOUnzW0toAlTd0z0/MpKeZi1y3UFktXuiDuqlZAz2/rL8UBc1HlR40eujm2qgG
Ug2abaZhPb6Y+CI5s3kX7phcRQu1miSHSAzOMWjs99kEBTdJ9VJ9LPr3f96LyF+g7gaEJtTlv2P0
i7MnCX5cDEWTnEFNhG7bjSAZfWmKGShZfjy2dNs6ji14aYpylWBWhQCUUCdnfoeey9WbkliNZ762
b6EOAgEzsdCEuS5iXYHUX7qPoN/l+Ht5sRp9G9MC8avCmUGKcha0po485HiFKQ6T9Iz0dG3kPAfG
sRgS0/9+AV6ZoRx0qeZJGvVxek6nCF3Ka3BNBfwG7DHDUq7zzjvqakR0cMuXfsC2KkwJJ96ecqK8
qu8QT1ahAqM3JlJgoTX0BLWv08KK8rc7F1hlgAARic1KylS8AR7/qKvCIj0DbmYi4f4xnutdZP2K
9jWxIkMFuKQ36sP/kfZdzZEbTba/qCLgzWsVTBs0m65JDl8Q5JADj4J3v34PRntX3ei+RHy7MVJo
pAkxUS4rK/PkOdoe4q/jHvfHWvB143K6+ID5A89376hFgCnm2akScpOOmpnaQTLmzs/jvJFNwQSf
jXMRVwQKB3K/4NmpsDT/vu0tUMdJUOsFF6ZDpE39LFU7Ld+sWL1xN11YXThDzagrKJ5gcPrxq/qd
UdSmEkt5GxgywduKyTtmj58PPxu9cVfAJqiwQU2HB9/fRMvZhAqBFIDDoMlOJMGLEtSon7g0oGTR
dgmLuoi4bS8NTMn5GqD0Rup5fo4DUwNgGXKqS913VHACFIra9JSCne8YN0Mh4ioOlJYFBREBxlLL
yXiac28vgZCMDR1SXqlewXnDWTQm2UsYxN1XQsy6+8J7rx6Riu5aAkoO06hCtI+UYJKtRKWoLCHW
9OkQqBN4RKKqLjQUI3rzN4F0sOoMCVc4UoqmaovpEH7KQxREVjvEVXKAkPeQM55ruBEUtcl76+fp
v3mUZxIw3NK4AFFUutzQEu9UtSzK9IRMQkM6y6ipGIAewX/QTdZ7KgrWBksisEH1DP296Gz9+QOk
G5cRVNr+/YDFkVYUIY8hioWHcrxpVQEQ0jaCNHWyq6HGLrMEjLO/wU45OAbgpSiNOGFN1T1pwbDc
/KnIW/iCWU6bxybAjEfUzJ5K7YBqy//iMwF1Bj0qmOeRwVk48R6Nr2MRTynYw76jD2ETeyRUQMpb
OVFrdb2jVbQzKB5JrAxaVqlvxL/LgMTumFmlbEBwnmx930aZMpFYlWy7YVtFuPFpqVNhTUfhmtoL
N5+C8jkwvkBr4mV2uaotEuRkGsT0xMdNqe3bMqFJ6CA/KKOXOZa/2z6yG+T2u1ikXfI2goHe30VQ
YEnQ/oMCZrk15BdzZFqPbrbXMX4cAW/IrKoktF8rut/yAHhD4SGP9/z8dLv8VhJWUT/GZnpCVb+z
glYrrDIbfWpiym2UUzWaphnfVBVZY8e68aSZkYLgTZobcqBwc2kZ2kp+mWgKZkkTgk09yDWABuN0
p2ZlsXI534oBUHiE9Aiib3CWLULiQi8DtZoiOHRZVMBn3Y52bPIXlHl2QlKulUtu3h8IaqHiDYw+
fi0OFUF8GbXgcTkJGdqcRNOJW9qAFqt51kYH9YDoNZmsMVy7tmZnsQgs5XOzi9vRN8LIj8s2O5Ua
1cp7XT20wt5wcEBJsi8Gd6xWHjbXKC5sdJD3IrOMoisAZIslHNSyFkNI9p3GDjkIIIuglvUpAaxe
01Z6RTHEuA8RDcU2Ga2uZroj4CYFqN8El/X0Rxx3vrLySbf8GfAyoLnVAZ1BhfpyUwmlSKKWEMRG
odntwEML6EijPkmkVg8QoQ73Ii8DJpAsYi0QuyvPy1vpARkuysTDC6VxcGVdmk90PwSneZKfIEpE
tfhNH1HdUzZE38mymw+NmwYPlVHb0ZrU281oG0YlZdaBQO5x4SEVMQOKqIPlXqVD+VALuWVCGMSP
7aTLWCVwVmuvXeOhl58GmaNqNVwj3oKFjTb7SUQhL4RIJ3jF7oboxUgtwWdg4fvZjd84htBpRQiO
1CByVstjSMZGjcVMzE9QqmZE3gZ1B06Mg7mGr7lRHwKCCS9uc05PagCJXC5DWbaaUSRyfkq96ols
M1oziGfRx0fx8XdFpTUux1s5wQt7i13XT3nXVCHscXoIHeXP3LTx+D3d3SeeRl8L6Jmfaqglrt7e
N078hd3FRZPnYm1MsZSfut94ByTKPg8/ct1VeQHKDKg4VQb11QM4uoThqSZ7H59TWGliD2gdave8
sHm6giS9cf4uvmjeAmcBJZkUzcezMz+hSD53CRRWJ2TY9QMVw+96WCULuWkPUDUB/JRo6lyyC41j
Gul1AXvjgPbJDZKtdMvd8GnAmgNZzwTKisPcJWN3JWObnlpf2d6v6cvPO/svUmLhe+fY5H++Y3H8
sg4tx6GJHbAHDQk1qYyCMAWdK/bdd/vLrS0vB6S1oLvTU//58LCWfr2VCr6wv7jG67yTS7Gc550C
zgoOwsrDq4XH7rDjPoYf4lEYWQ/B58/jvlXpOLe7ZB6KxhYsExHG3bJRpWiyxyObpT7kLVxL3v5s
7MYD6cLW8lpV+ig1QozR0PcdWGDj5t4fX4bgexUYcytFdGFqcZVmRqLwUcaw5GOG9hpkYtAZ3O3r
Hk9bWil38XsPiOLBX8to3/Zc/+6jZWFFDQIEFSFO9ChueElbzoSD8CJMu+QbyJwpsQhoV7hdPkna
Sr7mpnM+s7zwYdg+fZ9OmF1BftBEQOliZ4Dw3GpwfNNnzalskLwCOLFk06h6jShaAEynSvYz5lF1
MhHNDmDA3xLoDutzbSdxqg/pVVBbJhiOGd8hP5mhSGhWa+zl85a5Prb/fszCXeWtmIaDiHWOi0MX
2gPeNYRBdQFt8ClwO/vMImt5sdu7+F+T85+fecj50QtyGcyzrHpi7DTgRVXegCsWV6lElocTFSGw
/Z/pQy2WtBqG3hzlZvCk6g6QGo3hUdndCdkBjzjS2WSlT2bphK7sLa6j3he1vlchEMXtDk318ZGf
kLuwfNpQEd2HIf3KrPBgbn52C4sr4L+tAhMK/h4kE5ZHphIBoKubavDGch/5FYiCkQsrf1Ullf0v
I3WUNlyJYxZLOFvU0X0EtvkZAYqQ+3IJp7JK0jbvobtllYeCfuzWeh7nhTnbllcGFrdJLWsdIdEw
eL184GpIK/8/n7OLESyuCxlJZ0FpMQItGew+iVlbULAPJKpMU0nHfVEEhfXzMi2ee8sx/d2sZ/t+
AA1J0hKYFEto8akHPAwgxrGyMkvHfWVlcUeMQeqbhQLVMKAAHflNdppPT92Nb43tIxvJX38e0/La
/29zeHBApBMJ/aWqZQPq40zpseN7Ft5D2msLWUuqUNWtHdVVrAhZ0toFuaJ3Nw2QaCPoRc3QXPz1
82fcOuhYzv/3Geby2RGj6csoIGbuJfG2GwM6yRor0a7QtRpNYksIWqpPTBa0lbBn3ofX+/Rfu8vZ
ToUqCToMP90Wz73t/2q94lFY2avLO3ExyaawuIxBsBJPmQk1PaMGRb4ltlTqo1nB/b1s3+SI2wIQ
ltz8VBKVjkgDoeDVJ2sphNvb99+hLp4UPph6QXiOoT7fszUSwZVthLTRpUPxeV6B5Ro/PJAUSqBd
DDIWSwsPDYYaE1Yjjp90y88ey9AGzdGUOzW0VEqaAqkMZe/W7UqHd/5WSQo2TS66Fxrzrobmxs/7
7LbfQxYNBaRZnGpxWwKf3o2NiSPcCm4NGBvark3UFm1ftP9vhhYOttJiowJRGk6xA72r7a7drAk7
/X821b9jWbhYMkCzJAlxZBowNsQ4taKjU9EKPzpQGj5Y0PxmP4/p9iFFrgTFN2jjAT9yuciGGLSK
HwuDF4mAKEJ9oWoqmnbfLQAbOtqp/bu4cdpoDbKwiOv+OT1nZheufgIlhpqFmMtBeDIDTtPXQPEp
CdZO6c0D8j92rlIfoakZQqXAjmx+GKmb3pPOHU9oJ5x3cPirC95rq+hkOjUS/hmxta7gG2EAcpgC
AgAkowD8WqRepEINYvTJwEtEAnp2iN0Xf6DB4UwgpJeiziHDifjblTWdT/2VAzwzunCAads3AEDB
KLSaHwwClGCIHi2+A5ZBVfcByPakF0VPtwLOa5jjVcRXYq4lPOqf5YV7R/JKR//DsoQuQpOqlyYR
rl/Ncldunls5sRu/fhdLRxE6u9XHbdmXSK1aIajrckjhJOJTh2YpKeTbJIAa0rtuHtrU32XByvWw
TIddfdy8Z87u/L6Cohx47uDXNNVR/cxqzHu/deXB8qtDjyl5FMdtAcH7n5dlPklXqzJzwcEpI1Jb
PkrzjGf+1M9m/YBNgdvILM2CQ0XMj2lQbcMg/2He75+Bnllc7AN5DKVqamFRfSKbZ/9e3A076b60
zG20EnLcdlxnppa3YRalYTnAVJ3ZovPsW5qlunc2RF/d9M5bY2K47bXOzC3uvbyM8hiw58EjojVO
DIqemkf+kMwqHnK2ls5ZgpWv5nFxEYaGmURotx+8Ile309RughIIW4mqngZyi/BQKyL+6EVGOjNH
BiCAGCKKOROuo0r+38Src/8jSLNMKG8vllSDghgvAgmf0rpSd1Cl50Je2TbX+1RDJx1EeQy8htHI
tnDNvC4GOeDi6L0BGmHDI64FFtc+EQZQqUcOFL9BvfXy/E1jLUdjAQN6kD+TitUgoUM+I1LssuRQ
jv4lFd1KLHpzTLPWGXwwmsOWfTI+mBibCXUcT37rgd+KGWQL7tsZ3vHzGf/bX3Z5yDGkM0OL9ZGE
BpJ5IwzhdEus+USKUd6ML7Il0min24MdbWvnu7IhgVaiEcEy7/vPpzWNrNujRWceCn24TP5Wgs4c
HBoCtEGtMMGSxgJWMWVPrDXQw/UFjoFCGXLuBcbPW/I2mH5Z51qqjV5mMB+KH0Zpi7FVrxIO3xzL
mZ3F2UsgjTdVijp68bOg0bxySUar10p4aCW+Egstq/8455djWlwMREyjohH00RuchBp244Dbx4VY
7s5g4x2dQDFlzr9YZYMdhSVuAf+2y+muYjO7jb8agV8HL5ffs4hsy8TkiZgZ+B48ldLY8bUaCn0r
o75tBBSTCBhAsrDEjpZDl8pBDyOa4jQo844TVrFZcVs3HPY8lH+tLGJnE9C/QiOwosSvuf7YuzmE
hREDpfJ7H9imnjF5UFdGdv0wQPcgxJ5B+YejgHNw6WeU0BihxQObeuLE5u8+dvXmrjCZiWbkn4/9
jU2K8tpMojxPIyo8l5ZGMVPkoi4Hz09o9eyDmnHvH6udef+zmRtLBYo1baaFxrseWvGXZhrRGM2k
TiaviAXMWXssTG+KSvtnKzfiIyStgP2Y7xgYWV4AbdE0Qz/Fk6fzI3+svAKjyoqN3FLAAAcQxoPg
PMW/rZi9Xq6ZWQAEFNiEonZVDtcRMOpJjtEZB0KP+bZxBJvbEx5BxP5uHTlkI2g/1pJa10t3aXX+
8zNfic6fqS9UWK0VlUl8nwNTMzBVfg7imDXRZmWQc2ByeT9cmlvsFGVuC1EbmJsSxw8PSgX+meq5
63f+Y5K6rU5sRbbJzLIcQs6w+/y/mV/uoCDRoJ/YZJPX/DZOPRBHHFVgB5pBlRs4IJSIEICvVQ9W
1nVJrtqU6P3geT55eVQwRXgrtdfxTUAuqO///Dy825Yg74qOa2BHjIW/VOo2xW1BsE3ap5icBP89
rP7I/jdfY8C5kdDDMs6a5MAXYLP+FfU92zWG2bVRMYaTF7e6VcaRnZQRxYVLkEisO6fkrPBTtB57
o0geiveuqVc4jcXr+3f+AshSSeqMUV4i4qcUYN2xSScv3HK7CS0eboBVq2z/KXw0dz57Aq/xQ/id
vP48xdex22x27nkB5B98C4spljKhEcwA+3cEmkMDnsIVJ+gh0KZJWanvpMefzd24Ny7tzUt+NtFS
1jZZZcAXjcKBTE/1B2fIn6KJOTJoMW2RL1m5NG5PLCYU7PTAAV3xtoIiIuN6wcFh6YCwwD5UR4AO
519bhfr0K0bxNli5HW/6oDOTC6dgtPJQB30xeQIT9yBC26lbna5lIpawGOwVTOW/VpZsrJUeJF04
wUpr50eJPU80ZNPm+PjZ0V8ButPxTmepC8Y+S2Yr4ffNzXpmenET6+glbRIBLqCZShYpqEFPFUhB
juh+Xdkv11fk5SClxX4xtUZUOSwpIOyUAkvLJkudnER45ukbaJWKUAX1tysJASsKcYuXAhvrbdOu
ONo5Kr1y82cDnq+Bs21b1blRDyY2ken/iszPZFg5Fzc93dnPn+2f/XxjQhdTGJbzWmbFo+G/pPJR
Kq1EWXv73sjkoDMFEHX8DRZjvDsvLeWV6tdphV0zOKB0eZk2Ay02zSa1dOeYU3knMjgCB/w0aI55
XbV+67o8t76Yxz5o647EsK7tVAfVA5YxSCocqo1uR2xg+ADms8pSDjE4RZU9Uux0JZW1RNH8PTaA
ks1xJB6tmrnwQKAfE3lQY6obp7bJEZhTO3BUq7aLrTQiNws4ZKNTpJyl1IEeKGeryY5b7gF8dWir
g8gNStOLSUD5a6y7sJs8/tK0LHmsnvN76UPvrPyuf5X26PaF9Bi0Sff9ca1PW7u5AGe2FxtNV1Mj
V4R28kq7pCMwwNW2uh+2/h8wfT4g7aJYwBG5Afv4VbAXFa+gln2B7NM+uXenk0EjZrLHlH4E7Jf7
XNMtqI4oAe7J/vACNtjeXXUnOSpr3KdTv9ce12LKW37nfOZmb3F2TNop1SWeYebAqu41+8yDGMeK
w5n3//KkAy4KvDr4LPGAXMSPRZ2nY1pP8N1BelB5mIHyqDY2RBBSIA8ncsh69HzKed0xroFgQ+fl
NqvaGOWhQHZ+/phbXge9cXiBAF2G7pLF5dwInTiWkTR5UflbD495uuJdr70OBgnWVYAkgFoVljFH
CoCfr4Sq4TUKA4is9XIQh/88hBvVegD/JRA0Yrsj+7QMMCKpVlK9j33POJUvAtjvABFkqTMwwZG2
o6VRsPCldv/6s9kbbg5mwf0HvLsozpztlztFDUH9V0uV7zlFaE+vWUm33afyjJAKIrluQcet8gq4
PyhnQKVC7oeVl92Nyxn2NURWOOBwM0v6bJIFct+C/MvbmynTdtILuUve86+BSlvz3Tz0Fn8u7xsQ
wdYblcn3wt1a2+61kwETAaj4FUMA6lpeQtaAYPL9QtJ8L8hAyAENhPFeJfdIkCGh2UsrT8y/acrL
U3NpbXFqxKYQTa7qPirUnJJj9EHoTKMjub2tOtEj2B6dxNWsgSItSJ8fNSug93evQC3eiSy777eD
LViS07kCQAGTDSEa6+f9cH2SoPWM1Bl6vIHYBWDzcjuY4ZToPAl8L8xLqqBheU1sZdljgWvl0sJi
w4GYMPWbgZie4hJHfatdfirs+tS9mqfqjj/lrngfrmUnb0TTl0YXl7mfockVhOm+Vz82+wm8zJOd
s4TmbA1WccNTIB0CSjYQYEEudHlpGn0RZoOB9w9k5aFadZfZcvKgiAk8/c8LdevgmgL0O2EM6yT9
DefPXLzPm76BGjjxMrASHcL7bivv0yd+KASqbIWtvwnvRk89Kfvg6N8Rb405czlQVBTnxnK00Jqg
3UED8eVGETOtG8pCJh5Bii6IvvKioyk0Oiu5ZrxcGewtYwgCkKXDWJHKXhjzhVHS+BQHh6be5ve4
XTZZMFEjR+PutEKlsHQH87jOTS12SjNWFZpBk+Ag+/4Wqnbo0S+JU9ZI1AXQtIuRJRCCtSfK8nG5
NLoIdIYxKEDNg/FVz0cjtqKDtk3gbbFFP3/eNVdB3T+WlNndo0YJhO7lsiEVKeeQWsJ+gJipJ7HC
Sa3YqvZI6aYIWqCvaleUO9nRvF8TAb06hEvb8yqf7VitbpW4RTeAZ0J/qA2etcnt+01wiLZD8SeY
wCkZff083JvzivAdqHPUc9B8fWlx5JKv1wTzKjaupFrlIFDhLeYB1f3HcatH/2nI/HeEcJqoeMOH
4lq5tMeTXkqnBJtnitKndOBW2eVUrAOk1bbyKcyepOgU+HM3c8mPcfqQ6gWrwdg+k2ih/6j4lqaI
/jwFV3HF4puWJDKpOFSQ58AcmCFFgvHo79pDchp7eInE4x4aIu7a7Sx0S1cBiLfOErgnUK5DgDTn
VC+nI2z6vA2TAtRwgFMe4t/Fq/+rOLauzgJIr0yyU4eUePJpdMh2TYNlSQmG2wuWz4wv1l7sy3Y0
ChgvoQSQ2cO+OWYfGuMsOUSeGjIE5+O+s4WnO3LfoZNrrfF/GYLDviIBCTDTDJiIjxchOFfgHltI
OR+C3M3aYx0+DP69JK61ba2ZWRxoOe9HsWxhpv7T7Sa24g2X4cDfQYD6Fu35c7P231fS2ZEVVDHK
ESDB8RrdLz+qtkGbrCT0/qZfzkOi2YasgskUJQSwdy3bs0LonOCd3YUHUFG6hWPsJivb1Qd1cyC2
9lUfODoad6Y1HYoHcMAefWRpNhuUG1CkSg8mavr/+YG5+J7FDZDmBvpVwON6qKuXznhHHZByUOSB
s+yXUZ7G2sLmqSAbXH3VXtLSDlyr2UlFbufn77hxeC4+Y3EnGGakk0jCtKSg3TUBbTflB4WAVX8n
J26srli7qt9iFVQUWKDWM6tE4dl/eVarLERXHh+iQ8ghEpUw8bXJ6ThScPhCPWDKABoubOU42Eg4
/Bn3ghWWlKN1g21+HvZVEeafD0F6FxScSL/8jXvOtlyvp6Mcan10MIcnSaW5fNcHkM+NBhpukiOS
nwd17QnwtxtrsQVVhFBgAp9x8Mj5XA5eHNBBNphjBOIxT3fKAU38TqXvYsWJHoZ8I5uOUqL3HCIi
X4GT0dDw8B7ixsoaXCXX56Gff8Z8Gs+GTqDF1gfaFB3k4KMXa1YAL+rXx+zeB9nZsG+LZ6mwCuiE
oS2bqK8/T/yNuxKdnzOGGqzhqLEt/OVQheCiCPT4kGivBuhqfZDHij5N3jkU1yLo8+XFKovOVVwH
XAJcC1pyJWRor9qFoGxUFklaDoeMciRIwFnLaqoxye7uNTa94T+/f97/Gi0wCLOJvlY0saAlg/xJ
ARzDhGjl+68i0cQmBkDxpqWm1eNhxCwBwf0+sAokykBEBU2en+dqmWzFU9nAUx11TySmNJBkXy7U
VJhJ2wICe+iK54gEFPrOarhyEK5c72wDEf7ckQ8Wp2UHYRqGXeDzbji0ekF7kDcmaFv9eRjisk1R
nweC3J5gomVUxjgWi942pE/NMBwPI3s/7Dtrw94qa/oNOokNsp4S+xzoa0TfM8zgm2LTo5NbYOQH
rpcdn4/gRaV0+/68/Q0VFet1FqB5eniQqbXzOvbrT0Z3vaNQjd4jNYQHbMo2M6jmTnTx28r607GP
P62dQPYvZT37ox0VtGTJ+NevzlHx/7LKeTLowAyabFN6hySbekSK3vVk97W3fuX05KXUbtnPc3J1
DBYzsgjhjEoAEnUMMCPuVD+rxBJ+Dzm2pgCOkq2Zr+QD5HmCLzzPpbllXZJ0vG8VHeb2h/eDwKyE
vnC6PXy9b93Hg3U4bisbf3n2bvfhet+V+7axfh7vX93hn75g8bbKoiHOehFfoL03VuVpbPt+dL4d
5962bPh8+mR31NWoS+2Nfeexl41nU3pPd9T9sAy2tiVveYSzDblULNVGRQn0CV+T0NJ+09kqNevK
+i653rtQi2Kzh4EG4hbAK+CS+9N+k99aa6MLM8em3052vVeOafSADlHByt8gZ/7znF/H5ItVXzj6
2jDAEV7iI3hxLwCcC6yzNDfQUcTo0FEOv4i/5+BvQJNoAOwPSsdJjt7gteBubbIXIWre+X6QK/gM
5yXHoT68HTkV2D6hB7C5sGeKw8ewB94c57HB/e+59v3O9Z5eZcb2pwecwK+15b++iUGpDip3lBuQ
WEbfuHTpWf2uM8ciAjFjJgEfs63rU81zq3yP8lewqvM6tjLBAyFIPh56nwk10PY1mvkpGhHMeE2K
fCmPOrtHiFjOfOpAHoLcdnE2dKLHvUqm9PBGoOpmNdtgn1vkLj0OVm5QFeJvEDywRLfaGFtMUOOC
0daHs7TAe22Vzp/40JzyNdj/jTmS8KpAnAbOXYCM/6ZUz8OEkuS1mIf1Ico5QMzooD/gMkosv/AF
15T8xpbUoHTFcWhsMNI1v5VcMrfgJM7uEj1NrXTMQyc3pMjOzTFz+5qTg6BrgT1Fwlq3yPVNiW9V
wJA/p1eRrVrs9EFSJp1LcX0o+K9WhrBy9hQPaw3f1050NoKVmolsNTxVLjdNqZth2Zkwos1Z22c0
2k8gpTGotsYVBvKA+WddukvUF7AnNBnA13l/XNoauMRLuSLDM6IacJ6kgOhNkCaBurrSBuJHoHTx
7ykcUoFB1gctqYQ03+MIaVkXrUk+9FbHLPeqHnypVgTxmfcqL8W7cSTRH54m2qw925t4GsvofUwL
hOO9yf3jhFTfS5X3BTi6ehW0JF3VAUXZVaQLNjKKKm5PpGBwxXbKn0MQpqks1sIB0hN+CqCNCmlF
d5ywl6g/cCJuU7VLX8uuN8CCLVcDGrJ7pfkqh9h4qXgZytsC1LMtA3UjCIolPZ1ehLKua5CDlRkf
C08tapATURDaCfGfUNb9AD1+hg9BK0BM635yuKLmfBu1ZjY6UWL0Elqe2zb+HFuiIpiT5aqxYrWb
EElEI8h2tKCZxoqOiRyBOqZIFBDvaKFWWmkdxeqdwg2ebWszR0OcWERgyfPlFkRQmppOPhunGOjL
pKtlwe5mzTAml4mRudKktdEGnwL4DQl489UE2D1AKSs8ZajugrI9FQCJM3T8YLC/aM0rN/wBh1pt
Im2v9AR85hkoNbboch4eyzSp0KfP1cILU63prK4Q64chE4LXKc6az0rJJIFxkOoepDgxG6CYQJlU
6pJZurEgcELTUWl6Sxw71VJ5Ak6noKhjEOgXRgL6wbavvgeQfYmWqvMqtaAPVeKCksc4dsZITny8
/QR1WzSZ9F1CcIS4uZIT1J9zAg4TbgyTk+vzcg9yq6vUSLMmBPUZaQIXIhDZs68L6EeSIjUANVMc
VsRq0Kw/IWOb9AprzFzI7Lml45DWMzN3XyXFMc/D9EltUp7SAH3lkZNVhd/QaUyrB+5HYryfIEWI
MRVh40Z94YuME0EaN3ppNvt+EMZZAV4MvhONR2Qrc7BNbqOqkWqHo/MkpiMX1K+YVzqEQ3qemrZE
5FSm1YC250oGXwYLO9UfNi3kkltalbUgWqaShL95ZrS/TblDQ1JM6ga92eqAdhqeG80LqcUOnIHa
hPUKgqaFqLkmVaA/MKYus9MCBLmWpnQmMtVKUp2SRNIFqLSY4MAnWR3JVmVqAQS+OmQIwZkljmwc
O3CExKEQ/lHRJgnKkmpU3SIORZHJROcwKQAIZURYDYeL6Hiw2sgAUl6exHbc9VB7JgcdvbHGoSbo
W7PFPOLIYKiTIjFUYrqPoa/M58EXtIce0/jQCo3ppjmwzAxk4MNXB2JE6KZFSJEzUZhQi4t4I79M
ShSfMgI68UDVQp9Kg4lcVtsFGD/3scWoPrTaq5D1OlYUsoff6I3I8UaqQOgYxBGOfoPbL6Fyg14i
oPebGvpLPli9wFpSmCnV65SjZ2jokxexTZqEIVddfQ75MGxFko0RyEvUcJ/roVnahdEFJpt71TYD
N8HyhFnkPb5gTLBBhEyirVHob6SU82ojxm3aIQ8b+5M1+VloC2U13/BcJYcxFpF8AKVqeSoKNWu9
zpBSzFYSkVlNR8q+0qYvQRnTtvjQaNJSgzVqJkbg9IgkyNNyAXRODRThnoHsKFEQ8dE8AKJNFW81
dLSrX2rl9yCk6EMTg9a0DGBEvxJPOtoXRwspCO2z0hvEfVPNIVoSClHynEfZ8FH0ZRKiOzfWoU4S
zouamhFqknpcgNSqB+nIvMngEEypqXbERxcKTXINDquRUjW3J30S5E2MPs3PFgJOOhq/fEG1ZbEM
Ig8A2BoESKOP2g3egz3tBTkRoRUwYiG63uw1WxTjUYXkkNnjnaxMTcEEECq+aWLDFdCit7yjZjUK
pp0PgQTmwag2Hto4R4wZJ0G7zbUwfgmzUieu3ubZq5nLpNoaZs3dSRjawgVNGxcp1oQkTsoz0ziE
oRnFD1B4CSSL1BmYrFGI6fdDG8RzfgitXLRKtfRQTyXX3GkgzZNZJOQOKeEkferB9ANyMKHlIpCC
yixCJAdos4PXf0NBuh+pLE7NZ93qZmMjRRB9DIClPo08rmUqdYb6AHbUpmRGrlfPU5OiKiIXg6oy
dBXL6F/SM6FzDQSNk52aLTLKUTC02VZR/Bq8O0ZQ5C6JUq2jcVDy5ypB4X0jai3R3Fod/eMg4qZh
WtJh0ETJ9M+hzsvkOKll17AsRY/Bk6BWqFYosl8Wh6EujEOhQeYInkjnoSXzVEpYb5RNa0m9Gox7
SMeFkA8WREgC1aOc53YeNCaK6T6+nonYnwXTgGDCNMZxCjbDARLLiDQgrwXdWnXaZ2EJNQKlUgxQ
lEtNUDBRQhaZhXJV/wIQWn/kUR/+wputj3FBi6AEVs1oqLy698t2k2RkeEgA0oydMhIQA6WqyVHV
mUZiC0ILeQxwbvWgQQ8NCWc8MdStFDQFpJOkWDBf0CoyEWoE0KGx1LxqO2qQZnoPVAGT4GOiwc9G
euVD7goisxzd/1BCLDLJCXPkcakvCv6wVcsKSiQoD0YRIvR2DJ6QhjcTK2tr8OZ1IbiI4BS4lu6C
MQn0hy4ysYuKTNAb1hVCB+KxGZ1twZ+rADkJepijWw+bm/lmXbwYgSaAU70eCCDSadDErtIUSm4L
QRX8GdRkKOwsVvUjAEVz5kTW+8RKe5I2tNb6Egc0AlrM8pEMrSzSc6mF0LNOBAgzy7DitkEJvINE
ENIMVRU2O6yFcCRaPPr7WmyzcANFCRK4g292mtuJvHnWIyOPWecXteCUWpaU+yCKyJ74QfGVx2r6
OKodRHr+i6IzWY4bB4LoFzGC+3Ile5NkLZZsebkwvA1XACQIggS/fp4uMwfHeLqbYKEqMyvTtCOy
grSZ1u5cNGbDC2xW8XJXHHEsPinPfbgjNBJXCGwAgD5VFNrggt26/TzGxjZvKhpm/ZxPS9t8SYwJ
vwqjcjyu4c6Wh9SEznKbO8ye2LKb/e5dmt0HzY1raCY6D8qN2We3kXRDl1o5cxiEHWZavynMwv87
7DhJbGPicLuhgu2aksa9CC61mUd6PXpQlDwisi1TskrtZR2CjnQbrD/PKpvzidVjsyW3JsQR9fWQ
Rdie8mmWzGoDvh5v9V4Hzcl3NVbtfqa2U+PXY/wps9nRn45lnZrr0WqFAhQTxOKOgYYhONgHK395
TZE1bzXvkCg9D1nYaVvzzafDGuif6BbybHNvalA2fJJ8KnWy2R59M5yOn2GdBtOlPvjH1ppGfFYd
I2ZZIOf9HgXe3lYRCzWvi9ccfxLj5+2ZPDfxWcAc3iubM6vYbhzemjrpsf1chf8a7Tkk8MelS1s5
hvlfAIX2J0SXc6+iHvLmIkUz0z6sOmkvfiuPqWrXoMUef1JNX3XSzm2p6BgeSeLa/8SjzfNy65a5
IJ+rqxHbpZpnqLnEopIUvpg/DRvxtyVRYL4Iter/xKjqr3Nmg+U8UxrHKuqSnMzinH092CbddOda
ZFFb2kNA8zpp8RjTkb9UXZ81Tz1qIxoXfw5fuEPSsRxyJ38oR5tTLoVlqHDdxnu0DwfW+aLhVy7z
rWsL5o/Run+ByfrPwVAfLPsZ8aegqn2kIloKI1mI2JnQahTfQpmkdB1eKldWCyL3WHRLy+ziR4c4
hz23wWTa4vO6Z+J92oP6OsgQRscrkutw+Pm3BjfuT9aT9jMRb3VdjXFNWFhkdfCzaH2Qm3adex6H
yWM8RZN4uJGulvFA1Zq216zxZ3Nu53WX9+HqT/bcJYS0lbt/4EACzx/HpyU2enviJ6L/7nINrD7i
wgbbNE/efZMwGJ+TfZjf63AFBG9z2vzyGAkhKL12Z59uMWG+n80+FNl50KplvJvxnqIZqePulKzK
VyeGmUPSuh8QRQDqbHGNWTu1lddnxfzPbRm/ebQ0LT6ZfSf6q+2LxVC2uH4eGb+Uvuo+EXdJo7vh
Fnk2Dk+hr6flc4Y2U/BicmeN17jxbH9i3xunl2yMxkr6K4YvNgZK8ZuPTiOMRno0fyfxsSIgPstL
FeTEanJ3pt9XKZNvkekZOKZ4I7PXy/sZfYyx25O36kKUWzoMCRwAUjv0/nbXlVNED5aqmY5zQqUm
6FlDuBOkk0jg942giDINo/WhSdi4FongWxXxpj6FaycKOqsgv5+7dUcpmSK0LY/cm45y8IsdsrHL
vjdhh2vXIt2K8HZ3uPonsSye90jFUznOTQoxtSZDWsaLGAiLHD8cO2FG3J+6yUYf99li7E+tSa1i
22OSn9UweH/9fM3A2AorsEA0epQV3nSYF1vOk6qKrsOrLNHx52XcTH6OF50t5ew1e1NqEWaPXlsk
XeViiJKSpW34kdl0dKIbMvb/NNQNPhCxjR9m/oywO5uMz+yYMbaLaBD/bLgNT8HQNvKcT5pXsk9l
3lUjXVNTjd0QZfjAZwk7FL3kMyWxdS++3/b64ocUGirKnH3h5LVvdmtzsDq/bbxTUIx4O48y1M/7
rhp9Hg82krGl4gfg71Dbi2hivz8389AxQtmcZJ0jHMbKTye5Vem2yqc1hVxogh5TVBq3o2GM3S02
4XbzyfBkF+Gbicb+FVv9FJypox321UCWn/gICiGezp+Jd+JtILQuDvixRDgN/3qhA4Kzk4Yy2Nq8
cOciPdo/bl2OV9NtsTtFNRAH/0nfP/DLajxug1Q9iYShlV89895cOMa/AhUp/+zrPmXPMhii9BSi
OWjKgLC8d6r1Lk5D0w/mVmetS085k92PfKxjn3y3VDyL7tjTc+GN7Q/HtAostCYmKeeJdggn3zF/
ZjFX4kgwOqpuqL2ueN2SNVLXuBtarBfTxF/P25p05OtRgm8CJhVlvVZjUIZx3vwI4tjKe4YJFdAS
ruCWXe4xriKsPAgzqMdZnTMXNMG5idLhNm29y87Ye7V/5tGKFwUe3d7CeYjm2yyWeXqbimbksl79
RVWblYhIxlmIhtwqqbtL3h4mPuVqEPbOBEJ/xzM552ZcEsyZhZiO6uMKzcr48CfGYJKA26oR8RTc
jnGfhytZwCa6BC39bt7hi1spTGMOLo8oIGHaC4LntOmp3Lv0l2cdBormevBC3nvSonCzU17YflI6
0OtDolcGRlYE4UcQyBb0+gD4N9aO2wOflGD9qJQhW7JTG2OY3BoRTWXKEQRq3/uanyuMJ3ta2j3O
K90xB5zAht/56/YryzYgTm2TrN+OXKm9MrNWDGMeVOWz8PwFBMYAR5XFznbHfZQEe0dHZXR+Ikgj
Y6eLkxBWgY6bgPwK9hLKLOvJMmgYn2cq1BLKh7QPa/+k/G18igpRTCXDEdXu8GUcVVvUxH0VZQ16
92FpVHau1THgsSLkjD6T4JGA0tdF5y3oh+NNbopeUn4stZQuqr25WsYUDgGEHeI+Zzz55x/K+3HM
iQkuKd214dIc4oigZLbbS5mupnie2qaoAfuH7HnSzVYAE+6BpLsc+BqkKOFIonQT5rcxSsTPIpiP
99ALHRsf1tv/C8WxM8tEa4BZeYxbdV67+rWYPU78Fg7cf1nUcI2vKAq+eX1umS+SAfirALKaeZOl
u0w5JZrhff2oegd7lhfm6Qlx2Bgv6eOKwRde6G7MCAgJO2rsSuR7fh57j4SQ1mXrUm397udVX+P/
UbV7an5Ei8Qmr+0bHZeM16A97bYev/Jtjf5KF6XANzIJ3+zsFozJFnoj7E5jXmaVtSrCWl4N3KFF
JP7YIS1klX50+ICDWlDAlyb6kGOoVVbGBGwDjMVIHds6hqdaOM9j7rIZGz7hoJ7rzeXHOff3qTkR
LhJFz8Fe76YaKAf/xmko/NLGvnpUWkZAg51avoVBMmIX6x/mMc9n1Z2cAqcpuxZX18diGNL2lmZ2
CS6h26Lw0nsWPrgdhOQlC+rIXuB6NrxIkg/vtyHUfnPybBD1N0ttfymSfvROYZcCMAElZV01H4nq
nhPn9d3DFvWyKZcgwEFFb6QbEV2Vd3Hl5tX8iVoTTKcEaCU/FyGC0GoKRJfjrRmHv3MWXXk2xzBb
DNp1HJ6PqFl0ZXW4fcttZp8EcbXcAljrr1XYzPqnt3oF3euyJrh4y5FAT9n2xDptwZR+35IPCHJH
CXmnCk9td5Py27maXBCpsyfX5FaA5riTYC0gKGUjglu2MoCci2IU3VU6IfIS6qegljZe/jQbjwCk
uaWrUqXdKQ0n8gUj9kMdF7bnwGfWRo+vsxhGIONNpdm1N7h6Vj2NVV5al+8auF9FLOiw+kRGSR/n
dRWIxgdcFjCrl2LWIMMzc1lL3CN+hbhLe8MJMacA09Nt/LDEc6ZvTfMxWszDzitWc0UgdgfQRC+X
CW2qYN6z+bTKcP/Zc8oUGeXjQNM75R24VtFOp82G/b23psJDLONFgDD8iJi2D9yAtFnx9EAKDFDO
Dlj6hLE6ueYFU9tNkxm/EFG5+xvYt1CfTLv6fIRkRVCAiQT2PIfq/uRtTg1snP8OqDO4U4AZJg2T
ZOmTVmZWBF2ybmmI7aNrAyky+X9BV2DC7im7+Ndwyrhae4fU/4SJhy9vNCJCVQFn9I/lcdEVuLjN
rpkDF/6+Rrr+RUfm2qrt9450z2mewuWm9oAo92z2hXffB3LeLoflXyVMEhxcHq1ziLsP2NSH300O
LORWl51Q9+f6ksglfRvmYLjfmjFlzXiK54R0SnZk3xu7D9Nnb7RN4Jfb4XdhmfcF2S/7gIB63nfn
oKzWmtBdUJUKfCVKSn9U9jjpocbSNgMi/u66nQ5JqX57JZa7/p60R/JnrvtDfh8kbebLwhWSfAm5
tN3dUQ9B+8Kn3MkG85eEqw2fuvDBT+qw/rkpffDA5Dx9CqZN2EoWY6Mq3i+LuVmUzcT14BTyQ7M4
xWGIZf5l3nLWBWrfCpoTf6/lm5uGjbImBC67tEauybdqNEpgnpAvKXaWtZ/H6nmL90XdNaFRAUZX
Kp3l2+i8gGcx2bR7Hvq+904JbS5PWqvudRxVhwqLacn+HWVvcgByyALGfEQeIv2kI0lUUN0evrjU
desVFffehrvIapNmvTe9l4UUbNl6J49udbvHHiT4CjpuHueMAe460EUQV6Ztnzy6Y9O/mzHXjoVw
GZunaPRxSYhaJ0CwmRYZvQuVw9LzN4k7MVg730y67+NpXbLd3lvYKsr0h78EnVuwPopFu+l9cenY
gTyolPVdEHg2P5cpvo376oubsQp9cpnku6mvCHuH4Dz3dY6PH2YJLQk1B49rtZ7/g1437cs+H3yc
PnKRwAcF0fHxmUhgr7bJx2JFqI2Pt4o0ewCwW5YznWmCEbpc06WMA426ywuBPKrB2HR61cxI47nL
qaMnsnnq+YJFdlNf2Q+JvsYZXQo/W955p86M7mdLoik95DrVtT0faMiIl93s2N+ZYonlwx7ka3pq
e9LyTulgRPdtOyiJd31Ne1OD8bmgDUquCZP8i/zUR1V3BOmdaWKTloWK8h9s+QbfhbdM7m9nmqz+
A1K3Z5+5XiOGECc/lIla0CS1AYFSsVIZ3FU30sVKkBpa+9a7LXGsALp0q/A3rYG2YAUQK7odcEzH
xXGjUmm/OgpSRf7TVh3iwUtasV3aKZPPhJnPyOK8I6JL08uBo2Crw7Hq5kkerwN9yLvX0+BVLk3H
L5DoUDk4tirn3RddYfNv0xjihDQf9BIHxljjnTt4PNWU+2I6NYuvsmsqNpU8F1vQ4SUyDcvvoItS
FLluG4dyIsgrveX4Gj9n29KnpVtMcE57sobrsJPheapp+c6REsfDrnydlk1dII+MSXb8G7aDnz1a
Na8+WBRAGE1quqcVBWdp8YC3Wr8mKtzhOZTwWbDsB5rdZhAxkPSeCxBOk7eMIiFbFVaK4y6c8/5L
+2FyfR69FPnnaonbmFflXi3ddXeHpAF4QXI3puU0KSaitvbDd37M/IUJY38czJb+tAUPq1Rxa69Z
d9R5maVi+XEkhYlKkYy0XO2cRg2nIJsR6U+dASDddPo5AMcU4AVpxtbHPOd7CQjgSDXYUu/LAOTu
lag4a8q9JHwA48WG8bmYHHkVsBix5tMotlEy7mjeojl054xq/WVzk/ylge9eemvowzxfqyomrPKu
G8GezpNj0quCwfCZunjUM/mB1v9PiiAyZTzNwfex9dSvJhy8tZzsLl5jGqz4tDJ07+cl1PrzhvsI
eV7k5X1bR0mrNuUyOR+tm0lt/Ggw4S/S4b1ND4ZykbZQPWnY1u/DSFZAJz+AesPgfd4RPXT0snO/
ndrddtvJDmNa8D7E+q2AgwajMp1DSQiQIqulnYrvrkVZeTfS/D8dLBG+NZ2Fw6uDmXSmerPuefQ0
EHTgWvurqTPa/bYbEW4EIGf3i+yH9LIFsr+rlw1/YBakDjwqgDJ5jgzynFEvLm5QQAkNTS/SFwcG
8M7lEP1B5wMzlMOGw7HVR/zF67ndmZjW6T3ih8QLXnCnl54WhDIksgt/peuSPy3jPMFgBPM8VF5u
LEUsCvW7Kfz6cxDjv5Cbo/ji8nrwoXYsZtRBpwH6x3UEsdu7QH9mrS3pz1RHuhLRNMm3Ndza7jpn
2L63ceITxwMP9WnfJAFc3uAI0d0LAzuj4t7qKqUDvNuLWCjMLgvzt8ngQErAT/E1bQIJEAZo+IoV
hNzOSP+XohqU87G1C9olqpKRJpoZwtY86dZF9xmWb30575390/qSPUouZYDaINnm7UYPaWNAeqjs
im15AWk2xXt/mZbaf5nr2c/KbQfnqnK183zX2N/MVU/E9ZDCzk7QvoUCLtmO+9fB1v1/21TMsmqk
yWCRepN+kZ5UERZtkXqH7SeTutiYgSu5jLm68q3Dp6aNu6Nctq649hEdAxxEzeKz6LpXPR/hcjcP
hkMVk3WkGBJxfeMld+o2zT1x0US0DG/tvByCiM1il+dkxSSq8iOX/zn6iMWzVdTbKwKB4UXwMZ/X
Jtk4EcsHq8FQbL4rz6hPAAPNX2fbhdGRru2XmaPjUQwhEE7u0nsRfOyuWFMkb1HbJmxsyDH9T+5H
WJxtv6bybY+g2jiDbrpbDcdK+3H4jdniAzK3GRoz20j1MK/tuAC4hQv9kB/etaOrs/MSJQ4lWjq0
v4pxN59JpuOrGqZldwGf3Otq36L9lxdLKS9u1dN3VBJ0PXmTdOmJttLDOxw84H4LHZaa29bg8S/9
jvycQbhtuvS0vG9ZGx3zDySnKwk2OlGLuEYeGtpKZN588fZGzw/rUsA0p5H7OGX9bI9buoVtfIOv
CFvocl+Iu3WyJI3t6U6SR2u8I7z1YyG+9bxqMUitTqLfYLEm+MpSbaR/0Fs2qCs2XHzgv6P2Enq9
CioKd/ADAF6mV7MvnX8e1Wb4AfWeeoxR/K8B8zPEZesa4NyABNokLz66ANrBrp7m++Sgkz2FMMI/
Ugk1fqqpUf5ZjkOMZAJ6Hyk500d3Yy6rtyrft7q4HIfBmSkegKeuRR+MM/tlbgakyDb1Ly8goEDe
evOeMZTlnPaUH9IiXBwqXgjzZ8xzIRCHH6wzFevmBfczvb2+RGIFBC9FP8uvsoGk+ZPzx9nD1Ple
V+mJlNEziW35Ch3RiOh0EB7ndaWD+shO+uAv/ERNi4uHqV56gsDAz6kndfaSuDT+b52dX59NHkxB
2bgu+5kTdwEW4a8+bDBM/CVNem+79S17IsihGUgRM/lYILsltuRqaqOADMgy9ZZzsu0U2d0Dnryw
npwuZ44dqABcdYyO7nCShXrr8aJK54mXSA1d97wkCmw0BT1BCRGjrrmnb40xCOtUjWFrF6Mgqrly
RTUmcSerSIeOznXOkzc/KA7CpybHKJks8wBvL7J5Y9grWqC0yB/GCzIYtuRdjOQI1jOTUHVrHnwd
wuCD5xjx2Lnb3VZnpcptGlC3i8RUY1sw/Kx09HnpZUCkWwHHWwHH5795j3dEI9NqYCR3szQnXEpy
9zUcNDd+LjbjnZFOTf297vyeg3m00GIWGUV6tilTa0VBzVa2pBoXnfBN7/iBXC/UaRBhtD832xLA
8Gr4uePshUt/nNdJuPZl102Kq9ECA/WSRAj/WuqpzdaXDTRtO8lEHe29mqwYnnXqt/7VxmO43RV6
A64XS+97L0iq9vbWpWORMW7u8jFfVGNowr3C9l8B8AbLoDNp9Rpp1/kOxieeui9BnQzFXa4ySJd1
9JKEXxiY+VvTTsF8lYEAoy8Of/sSMZ6lZYvL/of5bruMp90Vm7sWtcrA73qP7XPlTftftGLAYQQI
Z/aCzI8MPNDKSF2G4ciXS+0gW1Xstt828tb1Eni1VCepcrdX3qEJ3thihUDP8bkgWJjuXkRr1+Zm
MXDlfpJbvT8gvDNESuQws1WbWOAIHwgK5FJssqjWj/DFiv5jYw9JhOzJCXOAyOZGT9NrI1qQei7a
7TgHQ8LexNwVH8Iif0vddZhz84Mpp/mc7Q18SJh1S1gt6BhmkA/st85mkPZRw/MfF+HNTYOJAo3F
995mhg29bsrrCw8ZIZwcYX/JTZsac5q2SRWoKsKjAPqQ9fyp6MldLomH2vpztysOkzDRjqhMz2r/
PiJVJDlOh4t9P/iW6vNSo8w7r4mI2le7wp5/b3JviBGh1Rh4J4Ea6bn3UdhnzdrA40xAk/kWhIed
8FtKZ942y+Vb1XOHeWwTLFjZTg3epEVZEwzXvQkBQ1PVMesFwMCQu4Ba7VE/Oqli6KIsG9oSHiOV
d2gl9/heLshszwDW3X6Z1oJdUDsVe3ChQ83TMyCOZMWAR17fua7Rzx4klro51ln6t7UAzHr386kN
7yVXT/t3lVluHgLH2nLZZ36y39w2pJ8ClZn22tS7OCrZugCX0hQhymO9j+xoo6rEq2o9DtC51ssP
5m1Ihe6r52fRQmJDpoonU3j5+iOeop7TFTdbeH/Q52D4WsdaV5ovK06H2XroSAQjK75QY8CtNdRZ
/gl3pay4rjv84m0cTTGAlaZ0c5VZeH+uMMHLWkYijIMLNpa9O89RUhecMpMhyEiWuL2X+cap3BBZ
7ddZ+an8F8z+0aHXihC6makoBJzYonbvax4PIjn3q1f3V1Qa+3DyEhtMz1Tl8WUSAdegCrJpexn5
esVN6n2s3yVxjfbVx9+dj851VT8OW017uwvb/Ak89rI/BUNGZU7BqL0H2ENiCkbwXkwapjbo/257
GhL6sKhIn5tdxbCn4PD1Xd8BDKDYOHYYKQr3Pp6PfRsD8sfyxHzxoHTMB20D30e/maNJBKSu27uV
PMw/IBGb9EpEN5E7Se3qtLRweOPdChMAm1wIHV48WXjbJfETLNhd2OfNfeopE14TUpa/ZLLujpvn
+rC9Wgv/XS46rv8MaYM8Z2XrfIQl4dpWJVgMwC6SF4YN5uOVNavMm9YTzDhqfM+alOuj4LJGnKbD
DynJkpmbp1ZPP/CaI2TIDxEPv+XIPFa6cA6S81bYMD3Fdk2AiYJwSrFN22X/kKrMPhRzzwjojIct
k4mPeCcKsSftxSeevbt4bkAwEiUqjqtwSVD8cktyrfqTYyzQNb30PMDCXhXa470UND269G1uvJOQ
EtPrtQ5bmG1AH2gMBFps2BRQn+dezmn/Y1DG/ynj2c5gDhodHrqLQpd6y7IfMMQxyVW5Ct6Yj/A4
cnMfU/r6Ze6eIE3Edt0lVM9dL6OPd9n4O+9+L/YU2irduaZ1nM7VPGhNPuXh+4bBjQ3we6/xQg7B
kQBuh8nQH+UUf8xXeg0jh25FBvmdZAHA3bxD9VCyoqEh8+Ik+uggFmZR1q+T4iRrZBOMgWOOHdF6
NMRPTsvyn1Ak2TVp36dnAbfy+VApaE2xSp814Do73qkcbBrNzKGfowIy9DrXy/5181oW/Asll1cA
/em5yOeuZgRa3FuHocd27Wapj8vIcH+gJpyjf5LTlJTAPHQ2XRC5GMr0SCEX0y1AXVTk5r/EW1x8
a9I14Mvj+TGADrkO344s8X5BopgO1d2Uvi4Opq1ai16LqpYGRZlufPuIR4bFfYUOJbgFrijwKjTO
EZm5m/ab3xXhD6az6ckKNN7luhX+UFnUxsFNQ7v99cK4nxCOp0JXPunazQnedWGnMOvnR0yOGxar
2h6Rj4M4+JohBFS3zKER+q2Bu1ekgRnHFv246O6BKeIZ50th/XLdVY6qrOHMn9GMbYYOMOTADXr2
QReWdP+X2fEgWJBkV+9iGouqYida/riiJPM/Wd6e4SSLZKOF5VnAPCURzateuvCKAWiBNEDmIjzL
CGzttCLZ5Z6JI9fdal9pBfwwGHmVqsP7j9eVzeosNT2QTt76d0eUe9ybWTRa7Bry5MH3C3SKeiKI
hLuASwuFwd42l3Tt87CyIU0HL9gip7PxQ+SIewqBy4j1oR9Mw3VnNU2hW4JV2AJHckfNAa+tY+Ch
N/L32yJ6+9SiFJdAcXQQmGH1OGFooOXtTGvc37yiCKZHKPTiSwH/P56zePXQyS8iTarVG4/orkeO
ut/DHPA2eAey6rPoNnqBLZolOtYeWKhKu2YmOHDK9q95ynxUgXKSTbulIxz+sBS6O+tUxEHlH9aH
5RPr/Kp74jTLJMvljy1NJiS1ztbpLVxzPrPel6fIDPm/RPXeG5Kc7MXWGq3BtKD2u+fDgH/tfTiO
1ZRuFrX5nOPlxBjg/phsTuT3XU/+VGbShUs5pH2TvEBWRC1GesITITRLEwfh3QhHx7GDXA5Q4aM1
Pmt/SY6vbQ58W4JAdVhSmwiX0yGe1vGypEfyFPB0ikolups/fWhpfgGJi7ESx9wtVSRV81r3mo5e
cLLuIUo4+1HCTHmR3bK8tYT0kPriIBOvxjQeaOfi19+p90d+oQU96pOoJ6A5vfCGV9khB/9RZpG7
RcfSoLV1RtJqdwZ4mW8+eN+z7NBMnkPH0ozdorj+aWCCbh8hEglCDY6wuya+WND462F/87zYuMrm
QB4/pYk088o0Y8CHj60X4L5PJQbKGNxnUTuJxivV5E9kE3sllygI9X4vKHFf4GHyPzpB3Xg35sv6
c0ZD0Z7mJObtCtEXb7dOZ4IV6Wxx9rMipohoqdYt7bcs3trtwm8rKYMm8t7tMmfpuW+ow9U8mmS/
31RT6wxtRxx92tjmsIixdMSKY5dkRQmKcNhLNtRFerHdoD5gmaH4mU1B/luu4T6hApbRF0/o5Xs8
e6RbEsLk+rNM69VVa3fkn5dp6LlvqTT6MqZ94LHA3uAxhYBjgp6V+RDVTwgyu+VkbI5VGW1HMr/B
pqR47Cka0SrbUizl/WkC0TZO+D/X2LYv/dJGxGdFDqhxHBnXnsLiIFZ6arodNczmzbiLS5OHp49N
jxkEY9fv4SbDuUIfUn/ZCMaaEMB2XcOVQCE7MxmLB5GZnEstbkCh6atYwABOHr9JfzJ/6Z+H/VEN
Gswm2+yanz0dqvau4yn8M8k0DD9jn3UQMCkqz8muG2hFpDVXaDGRPXxakqY157RdmuEXD7BFms2E
up52VuBxv+U2Fqc0iodfE9fjs7/5+080uENS5UeCfmkObLJUx+Knv9Y9mpOLoXJ2DIbp7H0Nho8t
Oahnbmmp6sL9jthheB4mtGa/te53725BFe2f0Ot180OPr+DxdjRQmVWX9qAKsLzgwWeWaMR4B5pc
L39pg2L/YvJ0D++HfZfTsxdoTV3bjy0qbbTBjyRaRwFKh6AeogfjkqU+IRBcU/xxjI1fk2mPsfXo
KQK3g3uB8I1m69DiTaFtr/pYtuHSxss83pKlEdm95Yr27sCIIUBJhYWHT4PYBCdux9a/NGECP94w
jIF55I157ZaCad1P4vl9a6fUlVOaw/gGaKbe0sJ0wYnLcMQ0NWStHWlFCx1qRD5T3I90epocEeu0
Uzq2FyTYAZ+6dsjiSeHYEdgdEUUDMtzK66w9FX/iOGbNeTfM8VUTAISXM5sW8ZU6eKyVYH/WuxV+
gIrPoArj5x0motP9zfuJicP8Nmqj18/FMkbxWW1+/TtdUJx0YzLWp03W7d9mj+uobEzU/U/aeTRH
riRJ+BfBDEjIvJauIktRNnmBsdnd0Frj1+9XvZcmyGXZzF7G3rwZY1YiVYSHu0ew7+1BAZBBkuXf
CiyRf4JsyJ9tZpMCR71qOncx2b4K1QRGW7SOKJdBMaZS2Ny76J+gYvhJRfhpmj1ncbRddVUF9eBv
OxP6L/eU6ncLtdSLYRV3lePeqqoreLk6R+Qn2qP49Fsvqwt/L7Tsynk1FHIFNmk8PHdZHWlrTSsh
vDtuLrXb1hqp/vTpOOh714AAs9JsMRJoaJpo7XyZIrIoGhg+MQQ3ULC0z/21GQxmDqEh03LwAMO0
cXcMx4GRFEjGaSINZa9pwLIep1czkSFTiM4fEkqO6SoBEBjnReUK7gaZRL8C9ht8SmqnNumPVjfL
REkjhXfu0oQpVMNOf7MjvUIMJPUO9Ro93iv8Kyp/BH8mFuu6tvyZUwf7LQcjRUQoMDa8U/oh9fxZ
rjgxMEY+lA9RWKuSIFwRSnZTq1HEFRV7+XOJ6I3iUatmL2Petw+lOjT6new9WkFleZP+EGXSGPM2
qTt1ZtIm1vpBZ4Ec5mgAm3cm/D5hA45dAZQYEkyJedebg7PSHYww0OrYY7bqh6q/EUZJ+gNNbfSP
HUiVRsocgNA0uBBn70Y+AhzXTlbTWB31hp4sq84ZnwZfOqcEsVJJvCxCe68CVyY0e3Zr77YVfugs
YXEF0d5Qy9Q793o66iXhkwwSmAyEVwMEyqx3zgMU5/aRwrj2UqlUiJZ4eCjx0q/hunBN+zYPLfhC
N/PSBt+QVDP9B9zmonbTarCsKfP0fXLUXXHR26C560gA6ZWxdGOFV8ON/fCdwroKvAdpoJEnq8Qs
7j52MIycsxN5X6BXOy91FSYPkU2NByVNkgDLkr9qqyqSFrvJ9Wsxhwhb31L6JXutMiM5wH++SKv7
SnQzoQ3mS2mrY3Ki/kn01GO07C1srUpewa10XjFqkXB/GjNDOaEBvLdWSFdkcwwsNBPpheCsBlrn
3MJHoNQWN3YFO4okLJ57URBJ3uWc2r9r8r/+Af71vK0FipStAguqElEHRHtusVorFgg/tWTv0vdS
WwZEvJBgnLiFFBmretIdPSLGYNvZ4disVTUtX0Oq11ivjvrQkvdrbTCzQ7/43Zu99eqrRc41kWrh
PGyd6JS5nfNDQwryaithCRHRQ+280GynMhdpkyEPLbUsei27RtFuAlNDJwGVPWiXwpPVNupqk37F
cOXMW73uguZHWJqNO+MI2/T0oJhaLmwrgOHcGArs31zqOPKHaaxTCy9655mwmgaiFqIEXJ5cD10a
jH/4kNIdelbIbtz+otkY/BmfnnirjWqzmCP/rlWCdJP+m3mVaN1LU+nAg3S9772NY+QGmlF5Ud5R
TCKgnyuUkHz0jwP6MgGJ+2yWrb4HragbMNa4fk97x0ZvY4KEAjchoxl/Ey/1Tz3Ftmbl5Tnh6Mqz
4c+mM3KpbiEsP8bljfyO5NuI+mbuBC7tJ6oiS8XC9UtkFqnhJ/eZtPwc6khilfO6DQts+7VWyeBr
uOkZ3SabTYpW3RGou85CVQr/ng4HhnIzikQrF2HfuMOhsvyE2LfMpbGQgPweIZjFXcWhgNxRllr9
TCutypo3NhU/F6ualgqd0z+7QeN3z2M/AkaXwgoaqF2Xbdp5kfEbuIZ1CNFfuhuVDqfE3hxrVqkf
dTGneGiykkZLVxEDZtbCLgwFr43uAnC44yVUKjwdpW4lqWpCqA/UmyGQSNtFEhgPhVcU9G90BEQc
y/Mq8DRPURoaEjXNA4XfFE5OjAYB/D9w3YUtyu6G9jAhsChf8kh2Hh2t2kVSBBKVJXMza7pmSets
tZ011UUlbSoqJd0Auacxo6wpbsBGmtc20tpu1rfhsE9I+gIeQNft12l7oWxShVbPvcpHObQ1FYst
ZbU2xySwSt8hz+ek6aaZHviAYQ9KB7eVMkiglytNRhl1htbQEBhBa0QjkY3lqVKaPF54cUbGr0h+
xNI0SudN1xvkBkChsNATQzSE4h7ms3TuHNF8cxySAnbChdrZKQnpo+qkKvJdSIJzYE35bNnS+pmq
YcZ/B9V+rmNVvSWNDcZ5RtXpyXMJmedGN2ZIBxo3OleI2LSZA2sRlBdwbgadHHyFRwnObw7M/M7t
W3grmPRIBlmSXl/1gdtrM1OPB867J7ECJ1pq7H0wqvXJC5Th5AstVReUqJNibSWy/5MUKFJmoVlT
P3RIUR+pY+SPSJB4phw9jsyNVsHCvympXL4nkYtqYYz01lz6lh/dYavakvIXenMwc8r0FzoAz3Bf
Fcm90ZexWOKSBnPSG/tw59KnDUVequLrYuWmTfKv6W6acgUHudxzByuQv1xTOHAJNCXIXw34SDjg
oPKpwrcARiSERXZEstMMpegWpWlKhCMe/RbOqkoefjKK1Cl33F3tH1wHjOKWRKvx10Vips89XdBM
+F1hVj2EuZEpqyCNnUMAPsnbGqgsLBOBVNeqQCNYCehQEfLQoKBHmlobNxqayAK5U9wb3TJJQTKf
xsT0Tl1PYe8WqFO9i1QnLm9CaYFq13quB4fOrszyxk31CzG7kZq/jHuid4RI0fiOjJj6EXkOgQ1p
IIVnCsXei1MRO/H/cM0/ug2uy+r6GW0RGYbSbg3pcFOOnSPnaSzcI+ZSQbNse1mdO4UuyluTarH2
wy1d/cGow+ptNLSugKfU5P7MiHNSVggLsrYhUCSR4s+aSNKH0LZda9iWaqyON6hhMueMvnq419MI
QkQfFsjuL4FZvaty2+9ZxhiZH2oPqml9HDrKIszLAgJl0OnuUqgJjwVEKndDqaB9rEWqPwO9hPQN
auoQY/XKcpy553vl6+g4OiTvVh3UGaKP4K0cZf0iieQ4gL2BHKWHfPpLECFRRqzAcebQo/v2uVOi
hlJew624ovKjG7eV1pMXoymqb2PEr0jkpMd1RBIfLeSQ9cbMcxIo0y1ARMabMFIibHRDRTWBO6a1
MlTi/LPsOilPNqohWH52590poIbtsbc6iTmDTmqTgrorEG4RdLrYUikppJoEkWo9V4us1DeG7sNE
i8gp7MVAYU/OC8OrHtLIbNHPNciEqPza7rI1dNXYFlWWU7Lx7fIlL5WqWrdJjJbVb5p4oZWBZXF7
u2kBO59+goRb6kvejir16DTPAFxDPdlo4L0XGVuZLEEmzIrz04/JvA0FeVxjCH/TxVwWO/TwLvz2
IFK6H0Q7CbZLFLuCQwSBpv5NGpdiohG7mAPNwEhjm3fdHw45KoKnTtSQZ9OaWGKmC9EV94MhDfh8
I5xSfq5jxk/EpE2wxdur/RX5CJRmEJYK7ofc1l/MVBkOkTqwCbMgy6NVWzT5Yx/2yb0dxCOQRFcM
rw2P9a8Wmop1EUo1p9QPlHyBR/cgYPersHptpzfvTXeAQ2iWjv4c+/nlKhhsN5kjuktj1oNQDx4g
3MpZUNQ46dQGtLCF5Hfas4G76MnEawLGVRl4T7XrR8G9Dp+L+j/3anxfiN5/jBKnH+Aq1s0JdLjM
2YojYprGU512Q0EIIN706sRcqRpy3VkOAPnbHogzF5U+hod6cFHoojirYLwgjXuI8aBz4egKrFto
NTogshmC+LUecwfBZadAV+VpfFM53uUCEmn6aoO/4z6FFrFdIObAxyDtVHtOibp7xiFuMNAihuER
v35J8z1HVdR1TYi5hxvhP8NGglFv5mOIvSrWHc9IvNpyhUWxV6xdWE8eRPEqKt5G3nFiMDXS78kz
HX+e6CncfjWoyjPckz7YwVvy+NdW16dbC3OZ7HaMk2ZTjGXJLqGkFLB3DQsiNIWBZ5z7WQK7qttD
NGbGaykgnc5seh9jolt2QN2KRNADociCNQU0XD0YJOnvKD2Sep24pfYH345CLHt6P9EViBo9XTNb
77IajQhg2GNqNjZU+NTRRCyS5xR4i1xk+tyO8gH7dCagHOxyzJ4AyCj9eG6XPnPppoeemECdg9M6
REtV0Fza3PvBOzdAo80QhfXydsC1goKxCOUOvFg3N1Bhk+jOwBWgZZoZaGDZ1A5hooy6vW3AzuLK
y3ERDQpCqlkQxVw4bWxW1mOLL5v/hmzF89ep1Ya30Kd0Cb6IsxGbFm5GDmDZbwBXimJT+Q22CmYI
iXJuiZCeWoOh2mI+5naHNsBM5a8Lw2rfUkVQ12PldCYBezGUNxcs+S3AsCKComDrj5EpJNh53/nO
MdO6qrijWoXGLHEu1gZKEGnlIdbTOlo2dmr+qENvwHSY6OzoUnkilof49CPXBkQtrUhHiuZKMKS0
OB5IkWUbtVQAMi9OQY4u3A1QeDYCR6FA4qi2JfG+XQzaIa1G74hzT3jbaBY67BkXXBndJ8j25MGy
u1QjSqtDlN9z1VAVTT1gwkIascrCwnQdqL2NWf0cE/rxlQvQW+iys8Qx7K5f0e+1VZozdHyt0E7O
0KCvWmu+CBI0PegBE+9ODjgsFDeODjOYTJF8S/eWFop600aggjo82NLNz1Ho22xqsUKcWvrFm5Vb
o0oGCOtpEQVtjjA9tWx3Fbi0z0kXWSkEtqShQ/SNA1Srpn/yyitgZlK17rq9kklD3sNRH52lyLqO
yEsNsFHQs9p2Z42uDb91vFuy3egScFBiMPL0oQvcJN/53ITmoqH7xKvEvEk9VdTzL2ptLnnnl9Im
nXcS9iCp3DgikjhU9kHcbCMlscd1qnf0f774iQC8dF7ivY2DVSbbIe98fVODeXp72WH+ucP1jztT
VKOfLDo1tPv7mjNNI+LUtiy0GTgiPBWNCMebyolMd4/CCL2VIEFFxUVNFDKExumvxQxCHrKsWcrp
MolbkZAsQT5K5Q7wBOlOH1HA3SlYbPYzFQ8YTs+IRwE+RjHkHK+WA3+WUno7I/PuLkBfQT/MLkmh
xElNO2HiG8Gsb3ptREosKRPAuwgfzba03gQiGt6LvJN3Wj6mNDQWQJ4DBUbEQnESEtnw7qQk4tI1
Z5HtDifDNY32SIGKN4wTaTxWukMLTo8zfmiVtsXwgOWWO8Us5XvvF97PiA8wLn2I4SpAA8jOsimt
6j3xO8LHzggAQu2EKpKrd/zNwB07lHOGGF/y0VPcjYhypdxQxOuf2tTuVqlliWpdV27fHtK+xHrF
gVVw30qAPsgTKIE3vZujOsX9p2Ov2BHupy078DBmvLA3vg0BCPIktwOGQaG7pNxdbsZkrItlVhfZ
3TD8fe90rX8sdEpxi1L41DIR0KTW3Gdce+53UutBys0IrUnRGP3GzSL/GdORgKyhSeQtclYcTzoj
zpaxoZn2DL4FXNXAhIw+A8Btsg3Xe86dZbS4/4y+fwbs0soZaTtwXaWSgV2AK01fVigx7ynkU6DW
i1g5Dr4PcFt6CdJ1t5XNn66zatJTDlC+DGFVkKqDF2eAhOjSDh4SURfjh0xrtj0Yyo0z1lCne3q0
00AVDx9x0+i5A9naq2BQqBRoCw5U0odLX88rpua59XgrbMBQxOml2867CmwadxFtJCGpsB8+xaXe
B2uncvyLTKso1FvRoi6ggKCA2+Vl3/YLNSHjmpP/qjAohhBGlp1VCEq8FqMF6nLhzKuEni1E5HW/
IdCT+7nQTjHJ9O3GWGeV7SEk4b1eZ1iLjkvcwcw7v8AzYYFzR3tWO4dCd+O6JE6w9NhnMay3x9ot
DErGsqoWtgHiDIFOLc8YwATgWQgXylsbo7GnIet695DRdfbZUYdyEQnRtC+DTuEbNH2QIXEvVXvO
N9Va5LIYgsJyLFs5o7ijpnNsQjF40UKgyCXME5iuOhYD0C5IzTQUm6X5nF/SnoVr4hPML7byZCuN
0X0sVRvVM+Vb897O1WGBtLw9Fm0Zr0borh5seqv+hYgfBg/6EFB4fPpINkbAX3VJFq8esZuRF70y
1dIZCGSEYh0Jt7ZUUDlh3QEbGSYhzAnEpflIuV0kZfwcJV3s3jhxrPQwvWN1kYQWdgFSc/hnmZu4
nHVmN+4Lkvb3DLEBUnWlC+/8sTQFUjrEMTN4yI1OtRKG8SrUqPOzz2R1k6maK+h8Isv0Ljc8cJRU
Tas/qdbmPzOgYX5BmTok6SAGw8/WTEp76ciiPyZAW90sSF1d/rZUhUKSToV+7WmRpH3ToNX3mEhY
OcpxJyErqvM0gS9Q6LveKKmkVKnpe9vMqpxxISlE5UunEfTVceDe32gXo6HlkPntkYu1jZaUm+Ci
aVwHyvrSuU0/5EkzdDfoAZBNdDiQaNsiQCEmSaphA6pV9dOybdnfohuR1gn8WhqoYxF22L3EUKpV
Yo4cWkNfCTdW0iAFCwzbf0M3EMILrmRXH32vt6q93vQXdlqrBXsDDYV/jJokMfZq6/aUTRC0BNEK
NoPDxu0ihIEaGuD3AAz4TaK8OMEegvNNQNHa2ARJFI/8s8j2NgIHZUvW0grUwXUWLwtqURmOEAhp
ACUCmGozl1hKmUt6jEWrMiZx4mQF1AbnQakrYmHFruPuuOVw8jR15UIlwlwPN5p27JoTtHyMzNn4
uYOliTfC+6vnZmA0+tGrqBn4M/TEQcej5qPQKOcal3VyBwY0otCk9Zi56mrpZRtpRsgTKbk1+mrE
m9O4GTpKbxckWLB5eX4XpKajPw9irf7VNYV+Sgx8reO5bEB59gONBrGiSi3V5cr0hrq4gWqTGD80
DCUoBZuK0p2BqPzyCc6kj6DahktgLEJIL3BiBEVCsEF8VdKnwG6t95iLBg6ITo3CHluDqk9nYf4I
sc2OF10JGR1OOOXXVZJHtbuNO6u113j1lNVadgQsPIgwOeRcDcsoh/FsSRw1+zJsdlmaoEn221Lf
972nehKU2tf0n2NqlLciBd3/YUPr0k41BER1Xo5D7dyFeV24txKpJOhFrij4pI8Msy6Q3So/NKNq
M/r58tfuYxu8fyOLkpI+GhgBCQ+ReGQkC+F6xblW6lRsG7AFBwsmIe5DEXhYwauC4LqIOvg9ykUQ
mVKMUHfEvF647T1O7MZnVe7qUiPLlGWN1UBiO/4rCWZfrbHNbE6tsItqGXRW00JWrhVvi7LYU+d5
mw1oupAiaMqNA3iPaZcrfffsRrl4D3PFK7a5U+QO/HRJFoLA13rlSqnxF6op2eHm5DltBNhg6w4l
tApiTPEjG3kAc1R0iR/tfD9U61dHJd4GG0AHv8yCodAPJu50/iYL4SNgjIZ71MwEyKNBcBx60TNG
LZ13Yeqa6l1WVHl2pAcwLSZK3aiqUyULSG8jS6ZuUQt5xOxCMfXiwWhyi0J1UwF6tB2Ob4uk8o3k
BGze9zvdgvyjtLqFHsA2MhcxW9MaRIq92e0xnR5/GU5rBpBz6/DnFRPczwbXAgtDuCSmKnh+xcRc
NWoTzYH/VO9hDzfBvYiTZQITjwGhOKmzUfEevDFeNZm2dTb1fM5KXXFf1r5yJ3UEJCOV5iB0CZn8
hMJK7byX/AS62g3YXXtLjEQWsEP2yZaGFXNvdbW7wMXAduofSrtk82LprSNZnBiiKkyrjW2v2Xdx
MSzbkg4oJUQsqsId7QVRE0CtkNxqUV80K8WyX1KEa1u19cXRQ6jgXrEi/tQ+QhMSTin97m0VC9Wp
k7nZ4KbjZ1mzp/yxbIdNmPyW3g9suq4s9mer4cs4mL3zsfH+cSZfeuy0RqBQavbOua8fsvnQb+29
qSzrua09BOm+XOjeOsGOYZ7RzfGYXOvM8sVKfxh/4isMAOILPBZQoL6RUec1HU3NJaK+4Ze571YQ
zDdUTnxt5csrH1j7cuaAmJLu2IK5T2duB7TiU+uG/iv5fGwOI64ZJDueusaBQPJQmjm6gj+kncDO
y/xCPK63g/5HdMoqz6IrW/7zdwCAU9XLcl86Tf/tBP+Pd3BZI/NscS7bU905esWKEto+LO6+X+0v
B9Fo3sD+ti1tuqmo0ep9jIxhrxnJGUbfjd7chcb9fzEIqSplACIzMW09HqWeXluG2+4xs32SlvYb
7frZ8fUrJtnTuXAsCEEQBdoSXNF0JufVUmSlOmaOl1LwXGp3wn50iitDTHcIQ2gqFBPchE1iRm3S
c03LW0lncREeYaPm9bJEVGptyngDx+L7TzY97NOBJluRENqsHaKyY5if6+gucv8I+bNsjt+P8sUX
+zCdyVEL6FkwxqUWHqvypwh+OfI4XmvSde2LTQyfTT+KqVXyxWJjXjVHncdrWEIDt8or98a1uUxW
P1d61+8DPTzawaNrHlzjl5Fd6fNwbVEuP+GfE4kVW2/Ils/VuSfTO7Aoang3VP/haZku/aS9i9/q
SK1URsFJcB5rmGU4Pwzr/P9b+cuy/TOVALWAAQ00POoIUCLlNyaCyC+vbK/LJ//3Af3fmRBY6poq
ODmTmcAPyJVctcLjxYtsRuFsp9bIcb+fyZeL4lCMN3kULbhuH2dCIgermYYoRz8/OjjKhliOasGv
ssuvDPTpebhMR5hcMLoNkKLrk9Nit6mm+kMUH4P6FnQjqG6dBjtnWIRj/jKYoHbUuXDJXI3i6No/
Igy+9cSZ91RmfBiYEjOw76c+NVOf/qDJ2err0RgUlx/kj2IZY4IWmIJSr7colRxhHc1Unr8f8Ktv
/e8XmJwxWmC4VgUodGzlWryl+EsmDnXNq1/6smbTjfPvOJODNtoFoGnhxccIF9ME5jJ6O9hBmL7J
NaZ6EgFm1K9sFBDfz+/vjpwO7Og2r56uQfae7tjGiTQVdUh8lKlyRD4Jr+6ExR56AOz7lPvozv5J
ptjeJjvrNsG0CRj8Wp+Rr76xYziXbgYEe4Y1+cah7pvNAIPvmC/8Zukr9FJB32+m16Z6eUE+TdXU
LIHOwKSzz+QbD5rjQj2s42NR3wH5zvBMi0nStBd3Zp+NFbZaEPri+ZUPPO3pYQs6NxHOWCoBliWs
yZUQQfEqAZiGk8DOQyWPrfCGoEFz2N5Z3YOW3QAMhgA2jb12xM++iE+XtYAAM2ASlm9APVZmm1z5
VZ/eqMmPmlyGdRAMPcZvw6lBfjn0DwF2CBKDsQb0QstW33+CT5fiZTBiax17HSnonfHxvsrxADUT
ly9ge3cgP7Oy/P2fD2Dx9y+tobBhmmZKQJZQjMx8OHVU8XQdo27l5fsR/oY5H/YOc/h3iMkclLY3
HVLz4UQ8NLOcW9/4xZwPRrTsMO+mLL7FCKQt5JV1+j/GJROzbZMATE7OBpgvDohpO5yi9NDmL5gi
LpSLeE8eFQczpJ99g+nkte5unw4kk+Uz2nQIpNEJIezHBasQtBTU9MeTgqV0nSCQ4EzCXNkb/pUz
+dVItMbWyDZpkUHjkI8jOYXrlp1XqCfDw4AdYyk33OIeDlHqSgfrawNNv6NM+8jwYvXU4DFwwO1X
Aa7EP5eDG2/rQTqL7zfMl+PZAnz+bzLjTN7oAXCBjLhXT6KKZnF9L4mf8Mgvku3343x6EIV1wQgM
IYBHbSEmS2V6cJPgvajI4O1jbUbrunjwihJjJYPyjDi1mXr//Yji893BkDaxDagEScf0QktQuFdG
N6gnO8NdNTaUn5VrOY/JSKknwfXrxjT0bFdRttsZ1aj9Au0rNgYo6ALH2OqQhJS0Rg2V8Mz1wuSm
r+G64+Fm7vATmTV1/lqje0GgbdabFnuKWU3pY650yiFxzHCLs6f/gtDcv3LSvvqQOloYbLHY8cKc
7ETINBkyFKGetO4+fQkj7sH52C7q8pBf2YpfnGlyW5wiwVm4DrVpI1bKMUpW5ZLjhXd4lGur3LKW
wbjTnX6e47HTo9TpRtydxmH5/dp9XrrLNUJPc4dL0iaw+3jcsioStO3ox5NtKSs8EPAAUVZtsvPh
r1X66/eD/W2G+PHO/Dja5JMi9td4+drxVL5DTK9fxl/avbqTq3DlLoyt2LYePogz+Zbceg/NQ74r
V9//gL/tbj79AEH6Td5qmtbfBnP/hPyGgoEPZNTx1O28O8oJNzSLVA7mnbUY1/nTITgl9HaV22oT
7mFkXRn8U7QhmL2hO7QUN/kPcbkh/hk8whwJhrA9nrwKCycUVje+ZW6MMPmhJdR+cXvGIa7+SS+K
NcqxRa2PP/6bXyABWtnXQgck+PgLemHChsd95FRVCoerfAK33br9ogvNLXL1V8TScPEtJ5o1xLXf
D/7VTiPiofW2qV28WSf3UhN4Y1hR9T/pafXg7Cp7LtP0Phn/OPn6/zXS3134z3f2qbojX7H+7uls
ZqCcpx6/S8Z4q3TonJz06fvxPt/sF9iIWB2g0+R5nKxrqkN7kpGnnpjhrrHcFVbQOEPkd057ZaQv
LwrgX1S/PMY8/pOhAJ390VAT7qRjYWUIP97D6oG+cCGSN8XNZ0WsLovMvnY/fTnDf4ad7BscBvUk
KhlWsatV2a6DukTAku/j0H1wXQGnfOl71d7LS5yiF3h9NUq3C2S0zEHny2vtxy9R+fQQ89qAUNom
Fm3WZCf1ImszXFrVU9rFwVq2/R/aDXWbPsIm4PuV/WrPkgGZqtRoZGROd1IiUhM2K/M2qL9FIzbN
G4iTefdoomH+fqi/UOZ0Vv+ONUG7xrLPCyOO1FNnNqi+6Cwzp/y8MZT0EVLFoRO6Mg+N/nYsyjNF
rZtkNO6TeLwN8bSa4zMdLqsEMrSJyf7Mlnh2pZqOpEs9ephF+2N99gINF0OlHBcZCCIOFxRmXO2X
75hrAb1xXgh3abUdpGxRXbn4tc8BP6VavC8cqQrQTzmZnF2EAfTTkqBEmPga6/WhiZpn1RzDeRKn
+Rz+5E8MkbdZYbxSG9wHjr+Ly0ygI9Y38LLHK2/7l79H5wUALKWJsJwEY4SeIOBuo55qYolZZ4pw
DrfWuDLKF8fVIUAw6X6jk+6BVX68b/NG0m8rUrRTNsPXddets24ZHuEDh8UK67vvd9DnQ/pxsEky
W6LkV3TdEyenRD+Ri9vEPoy0WIO5rW6+H+rridE4wKIupKtCTi4EHStIPUfQc0IX0lmrcGG/+gfs
uBDMP/b/1cRMXQqhEjxLdTIxCNFj0IBIczLIR/FU9PFPhWiAFOf7aX2+WPiChLDc5JKK1zTiw1oo
Hq2BgcamwrVFFOO6prvV2st070qU/uVQlkrhXGKbYolL8PnPG6VoQ5I3JECnkvr3HyRjwdwLuvTd
Cqz37yf1+Q5jUpd0AKqfkKozXSpsqU3pMVIKIQPKxjxud9ApEpy0svhKaUC7BHAfLzEGk3g1S8vR
SEQmV3MUG1FF2xIBaSLHEhjWnf1Ic6mNYT/U9msCiSAInlBBYri6idB56v6V9uyfDzZlc4sshOva
oUQ42Supj4Kw6GgU4gxQ2QlxEqrtifVfbBSyONsglNHgbk5GweJMozTdiRNBvQozxoBPKNK5uPt+
6b460f8OM3ntjRJBPq2bxSmLuQR3SnDG1RUu2PejaJ/jUr7ZJYRhRuz7aY03r8ZccbGkO4X67wFu
pBI91Biqpskmin9DWJoZCd3V4Xifvx/4qzPw77iTrzjk4O+6PYiTRwHXSIwbu9toeb36fhRNfLEn
/x1m8hV1K9e7MdHEKc1wNnBcfZHRi2xZlaD/F1YoHT3qdksWVB4w8w52GFAm+8iOgtsBi4Irv+Yy
2OSA0LJeGgZvD8+CNTmNRp0i++88+zTA3AFrIPPFZWfmlba+xIK4WX4/+ct5mwwnbXJzyfPDyk6H
cymjWJGBCWAbvuq4ioOVzb3+LHJ2bI2yx2tu/KK6cgY/DypVBPem4VjAe6QZ/Kh/7jakNC0ytsg+
BYW2UdLZeB/rp27QbqPwzrF20roy3hcrjGOFIQkFdRJZ2rZ+HFB3wx5OZSdPQmuWBQ4gVXAuoi1G
7ljSlbOihXbSPBq6NrfR/HJ5XPnKX+S1kJQdJJmXm4+49LIF/5mxRELjhMbgn5PmzZRHJKszI1xr
UOKift5A7+lxYeST0+VASc7wF8dhb6OawhCqwDyssRIaU/6SZrH4fvm/+jK2Q1YidRqJkvNO9n6G
choqj+aeIiQ3UKnUivhxBzG9hRjv01kVYAix8Q9rFVxr1/yJrXJ5CDAF1y6ZNvHUtFl7O+o1zFvP
O3eNeMrLbR7N62YFwIgL/t5u+qXEoLVUMKGS4zpL9mZw0pSNF1RXjtwXjxIEDoJ4kjNCFpLwj6uD
+gaRlBZ5ZzSTC918UkdQlfI+exdwN/YQeNXMm+O1s+jyF9u78vx+RpE+Dj556PPUrFu8M7xzlDqr
YsDmHNMFabxi+j7PYf1p7rWuv5fd/vHM87Ex29d5n1QcxyenIaCZCXIy3Ttj4YTwMIDVhp2k3GCa
cq1O88VJvwQXHDuYhYY9rdPQv2sc7MH2ztYec0kj2Kb9we7kLLaiZVa8KM6Vg3ZtvMnUjJBeKrRq
8855cylG4S6T3jY06kPNv8BK9PvD8xnW1CGewDUCrCHfJsr9uG/g8gkLH5TwPA4HbxMb28HbG+Gf
lgWMwofGoMqOL36+GizvEHdAyHOtfw8XeDMpc6GspXJTYYrs4qNa5Mq86NYoBX0czeMwuJZofFrz
jz9Vn+QztFTEnz9qwnP25L+w4M6p+F089stmG+9goz26UNWvfJ5PkdZkyMkt39E8lu6FXXiuuhed
lt7N7+8//6eXcvL3J3cq5nJ2Zbn8faPFdMQp5giFi+CtbV7+83EcYYHyWryP+jRkddqyTodxCM91
92yU1cHJuZISazgHXqdcWadPsThzcgzOC4Ej77I6Waa0MLtaiVzmZCfpWu2zGAvSghx4zLNNNTTt
Ft3nlSjrc66mQwci2uA64DYGov+4jdWBxBQDuXHfzOllsuzW7M4t2ofgKm3t0/FkJMBV/ZJQA9BM
w+LERKgYtJ66B7Fe9Fvl8D+kfVdz4zjT9S9iFTPFWzAoS5Yt2p65YTmMmXPmr38PtV/tShBL+J7d
uXHVeHeaABrdjQ7nBMbC5lcBw6vda8atGMqpDbrmJyEHtutm05vRCs2rIut9e6/ckwgdRQ10VUzx
0+2e6YGW8Jwc8Pt6jey0ieElUplf3pOxAeTU7vt/1cAbYXRlCPlK8OaN2LZo5Zu6Ie6E9WMB92p3
K4C6qvEUHw385Vw6yzcWO7QPMM5EvLdAtzKo61rwOiCSOp/fay+YC0kw1IL5m+d+h+17c4+B4WJl
nRk8Iel96L70k0u6NWZQbG3XMC7Znce9aOHfZ7eQbs+uBvVvkXQhv68sHXUF3dA3gakx1nv/aKKk
TBp0FfJ1mK6pADQKDTE7C6h19sKUv4hIkMtirGf+Vv2zHsrpAfgsadoQ68H82TY0OUM7iSvOZImZ
tRNXOr+grhUgjDFtnOIEKwvdPCYSgrAT6Ue7ZKmjwDohyiIBFwNYwi0kuSd91VjTJcZ8ySly8q1+
ENeSUdjiG7i/dFNiOC3WTaCiMRDYA0dNhGTR8I18K1keex9Zq6Nsx1i0UYF5Ln4/2rqd9CvpE+G3
kW5lIhiAKzXUg/4EwFa9MT3m+ubVEhlNBGRoZkXUcquWRRrKgeLHk1o2lruJTXFdmOgjscH9xLAq
94+L6QpcyaLMiii6ICIEYcN+OsTBilbayjXTlb+SrMyMrcc2bNa+XAmj7EuqLKRxGpzar59XLA85
/b83ETO1EMpilEhaFRJaAfYtNDGwEuh9Z/aWgXe5Gbw9Xsf8NVNVDd0jSAKgEnZ7QsDDSTguLXj0
kEcrILZY+TZ6yveuETLsBlMSZaJkDoj0vgRJ0wWriGsC/2uTblyDdauYkigTJQDsmC+mNXVWu65I
YCEeNOVducwYDa6ztvBq8ygblYObJvaGfLJRvSkbk7vUNvV/3zraQqXNkC0ULAjoiOt+HZo1EX4M
AHo9/0dtoAwS8EB0IZSwoNIGjgOpiH6IDMEAuxRDG1g7R1mlBqT3qRthRQ28YoyhEcSARn3iGQua
NX7/HBBdWHFzrpFUHevpzcn5imsU8Q2W5Zmx4ugKRMAuwMihlk2dDlr1UR7FgDOE+EYIIcMu+RfX
9EYGdTBjKIOAbHFRaeAMmaQmJFtza5bXndmvGzHUseQ6CLAwaDIdC5h7DR7OD5wUjLO/L7+h0e5q
w1TKK3jAQAjGAAzeBcH4vlHvwDNqhrDVAeDHMUwSGwuWSOnept6IpJwDSLpkwE1hYdJRPU12lTNS
IMmTxuTNzQ/LLsz5PZSDdbxukPNA1xi1jwKwAcOs1Sa/16/zX/m2xy3SPgITrH2Mpd1n+6bd/EcW
3W3dgXtUy+uLrOTQArn5uYM1qpCOAJfYTnxxj4KRfYsk3vBb95lpbCezTXmrG/HUzoKir8Rs5EX8
ZNZjE+2jl9tc2OBmMHy88xhGavoX7ySi2RGdmthftAbj91exriioQgyIPmxuQDBfvs0tmfQGKN8N
YBwzLPysruK1ir5QJBAVWaEcfV0h/V5XkbBPEgxZ+yjrqycFT7D3sTsp3qZKTiI6lKQzKHJJh5Fv
jVNZ6515YE4P5r8/YdLtq/UKfhFEwJoV4M5EIzb1Q/qJAevul7tCXdVYHLida2SfPM+QexkhpPf5
Wi7lsMde4QCJAbmVxR2BLF6agbkwxl13gF/dia+BkQBCG+R1pnusP4BJZVasAt6Mm0DhTFfx7kUp
9C4bAuwX7D16PfG2VsDta/rn4Dl4nqwsGJfsZAfuNjCP+c/poSSRyTJUs1frSjztPrgqRsIN1KN7
f6cca3Nf7uRNvQtWti0cliDn/QCr288I1UuXDB2fu1WKrsoY8cRwA35SZ650mcgPFc781FjKqtr7
8PnuajIjIhG37HfCJSd3d9pXEimTxavt4ElBLeyBrQeeYqsztJduOYU06aoyBgsPSyRsgFq17dfd
cnrIuqvR0AHo/gVmxZgUNvt9JM6Ewmh1+XsbFMpThFyA4eIR26CvlOPihOr+qdmMNlhgEGyBpj79
rL5ARb/MDfBa4EFf4GHBOImZSP/mEyj71rlBCGw0fEJvxia4Ccxs7z6J69EIV+kexNQGd2YFFHNP
mRuZlNHBc61SOfBj4xjynEQr6fLQxsy8iXaV7kVfMdY4beODs6c7DbRSUjppUQr739LWR1zeQ8ly
QzeZgljnSZmUGlzxScxjYRKuU3aoDM4AJqwBcJTOBJf2mrEuxi1SqIdACTAWd5zW1VnTu95FkJFs
WiwveXJhL7x/9Qi9OTnqRYB3llYm4XRyuCzTM7TfVYb2nK4GE73prCiaqShU6Dnxw8icC+X0d62Z
HEBodDm9zgQW0SZnOQTWdlJGqa8n1HgNJqKBI2rXGFMDG5tZm8CqssS1u3JhBLiTghA7NzQoDzjC
ketinuqsU7gyCpSlWniAMShVnCoYeS95IaBMGe1xMlayCehro3qa7IBucsxknjT52gc3hQ5dVTAX
gvsJ57s4uZviAFNogWnz4L3VJtqksetHpPmOaHlb6eCVJe0mflVLczTAVd8SbdOY8SE+gMD1X+YA
r3VPpSwVaNIXutJCGTLrtbIq5DiflsqJJyy3OBvdomtYF1TMeyCsppQcU/ZR2ESdsFf345d2sRhg
K7bAEbJiJnLngr1rWZSGl1zTqRXQTy5pQOGlt7tluwabLux/uvKeaqIt48PkFkNcaEDGkMcmZFLp
+/P+Z6mUygM7vAHTAcQ3G+BgGkgcw+mFrIZW1iIpjQ5VyQ0A9Q47ZSByN9JjcJrMImgMjv/qJXS1
obRLha0XgDcPWai6I6/anl2znbwnjk8k8r977KHNEiMLaJFFcxmllbEUI8E0CH/d1nC32AM2HvYC
h7ducR8Wtm89PrLZqA0howo8BhmYlip1ZkmneUkKYsc9yBN/elN8ler1uTCFZbHjBgtwS6t8n9n+
PsNDk1sqrJh17jBhnQANoYkA5qM3uBkAg5SAT22v42YsoKHoezWAlWUiSme9TuYc97UsanOLZsHH
NbCn9sMSL/a9bvTPNUk3/x/voOme0RfhWhIVkgAUsK/kEKvSjgCL/2jP2iqEQ13s6p/yIz0Utowi
gGsMz48P875tYxrKu9pN6vEDOwPQ3BYrBDnoKTu0iEmVrWuWP9rGM6Q/PKmBNMKQOXuC6KObuqJA
60kbedd1hahUGhF+jiPtMdt4Fk5xiTlpfvtvDIx+JYs6QQEQMkEx1tCW1VQMDf5UazS0M4LYOY95
LYQ6vFZRSiECIOHlzk+mE2H9UkGA93jjWGKos1LKqpsYYaZ9i5B7bzdAgyfo4mZc8Fn/c72cKU65
ehCXQy6iYN2KKOy2x+okbT0rQ6aqXcpvAWNenrUkKoKsxU7URpB4X2rIoNauTPAlQ9tZJ8RcE+VT
A/i4BcrxInzqFO971mSWe8Mlwr54e3xMc/lxzFj9o9+UT43AlZkJHhZVmhi2OQSWj/KCv0Lw9h8V
grLEWToCaWlSbsD176ac1GT3sSiWGZxO4c44XS2I8p9ZJlTqxCgJLz35tGglfwyH6ZEKMEUTyPrm
mC317/+2ixr1NpVaV6grH0KnkiuPxExijBsg+Bkuwx5dxsCo5QGqhZeQql6AFoDumdYSICDH8iCi
TNgdohWaGXaS+VWjC6AzMRv+4eCiWcXLi2eeTqytnQmAbmRTR1gBWDPBYIS4377nT6IVbUcCTG6j
NSBYMYBeayV2vGTt7WQpHq2YOtBaK6Rc7LHicYeyL/BykbwHDc4ueeoPKoJM6cw4zJkc2/Uy6UxP
BWA7UYmxTI3sBdPb5vZx/WTlh+rJWX0z9nTGptzIokx+OKL/WQ6xuMYCZywebNEuJM1KYVy+uTjo
Rg5l9fW+D4DHizW9Azz8F29waAsY1+s/aPQlv36JNtA2Qe4HdWW1qskzpydcmnxUDZ3+dJtnFUS1
qPcFNlNuDklROlEcLRkHNuOjRQHdSzKmFTDtJk/fcOUDAvT9CNJQTVf+r7JLtM+39WGq0jObK+bX
848sygkA4VsCzPIky7ikYH0C6OspsptST6jJmjrHfGTNKSR6VadGaR39fjy1viYYyqYRSnEfqhVG
IC2O/6UlP6rGBJ2YEyTyaI1F16Q0wardbmSTNFEihLK4l5ctXvKoYiK5tn5Gd6wl2sg1mjxcOOPw
5ozKtUxqcUokgwEmhkzh6J6S5+Y1XfOWZJ5BmGSUVvoaH5JzfZCsbvVY8NxBXsulDhJPkYwD05C4
B8ooCBvsSvnzWMBcuIq5oH92k3LjYIzxNDmCBA5YjBMesma6+ZZ3Qc2SWWl7qNplmX82KbfOlbdF
YZagAGb1n8/Zl+tvoNw7ADSFtMaEwZ433E20/Ywsz+L3k38CeCfMaGeijAHaTXSbsG7+XC/Nzfop
d9GKDUjlWkncgzDWig7tWtoJGGluSUtiAgzhwVRtySoNmLszY+tZSkX5DFnIRQwRTJ7qc/8JYFpy
fl4un1AY6JcvHWFVoeaqI9crvVjfKwOUZFAkcMvg6WWoy9H8LMjxd2yugYkC56jCM5fTe3rbke//
usmXT7sS7ddAphYGbDLInFCn5ci4Pp6XT1MW5AP8SUjenlhpA4ZOXRL1VyLlUtR6lE8nc9tBZGgD
WBTZdtYL4h7QCTikQNuYMAAwaiTRSIdayQXgiVIm/QGTRLhr7aN9DMifP6VVWqBq+vCMH4beTG6Q
jjWuRVJuUqqBgx542E3UatFekW0KpHnqTfmsrnKDWdGaNUFXC6TMLQjR6sYvsEDfR0ba3p+9y9UQ
3/kvZcOZufl4dSxx0++vzk2UOS1IAohTooyM/EHOQoaEizd/tH+UUdXbEKwT7v/TRtmQrcDKDJzX
dAPiVWn8gIeIIXP2qmOKVQfdmozhAsrCcUixADdAFffpuwdewtbM39B2W0gWKIQf7x8lCaNRaJBW
FHEq42MKU6HsmSgCFFZPxdSxAYrvCLCoRzDHrR4LoSO1v6RMKDMoaWPwjU6odnycC1Eup84r2m7C
o48aOhDKQIhgbICrSUDgsepWL0ZHhJT1tqDiqDvR1FbqnOZ5sSalzta0mz++OaJdKrVHsmjXKVCm
DeMn3mefXW55dlQZjHOkATDupFPbqzZdF6U1Fl5+VVYeYJQ2Ic3ZkF7RlaE3VmmfOnKaCjUrlmT5
9tb/JRldbyhwYwBcUqlbH0icD5roIHFi6QtsVT2w59XCJ+EYoE94sXitfKBJxgA3XgPQupw4wllQ
fJeh2quLc/kE2DggC6kiSrx0mkmT4w5g4mXi9ODzWiwrkFUDtMASrQEY6cbwJ4nsARwy0XKU1/oy
2pfHskClWbZVkLzvhD9jYomrqt6GwSpVnh6rJBUV/vVtmMBcLBTgzegypRZd6LUgT+QTRxfAFM5l
CxHTQilEh7kBqkFWTWeyEXdbgdF0xPGYy+dpyJ6hFORC1ZXESfoBdAxxSuQSzDkLYfl4WRfwVFoQ
TAauNGRhvJSKz6QhyuRWrVNHRYnqEwx3GfeE0R1g6fCvwFkrCP+nyoGJ34FuaROtS9/mSnuEP/jq
+yXGerTQjF1rTACsv/ECMEZtojdxJz9jxBeE9C4Kpz9eYo2R6Xenx59Oz41djuT606kjAdtKBNfR
pM5CNbs+wQQPWDNJ3O15hFNbLlynBclW3ZGVZL4AwdztmTaN40oY2LhDqQkisEJ5GmygqxoaOALI
OULzZms+AQTPAO7WsKxBXU+K72BZORPjDjgwayQHvgCLXe0Ced0ojGOk+wL+2ourT6J8Djr+fL/t
8Um1bQ6WbA1/7LX6tEzhS7/yH3kFz53YGG9aYuLs+fE5SHOWAxNtf28HpUK+UGt+IYypE67VU/Tx
Lv8cg2dtq66TXWCUWy9c1tYPEoXGJnkJbGV9wIzrET0i+HtbNFkJSjpxeNkK2C8ds/QY470D2OK5
bKiHIskcGUCYxRp0XwDsBz1k8t62Av9aB6DrNCVApOOlLwbpSzMm/Ctw5pP3TNJjj+FP5uwGklSK
hFl3vEHoOHHw8TswMGROU/ujzVdZCmL65KuqeeWlLXnWsPik85RqAo8ZKD6yhHQmxuzx+6vwRu81
0J5XWuZgolxeLwJBtHO+EEyNA3eTVIDjMS5jmaF99CNn2nKgruO1jI5PGTDsVAJHHIRIyJs6c8TY
VBVShhauZJmtpOcSTTpLYXiWzWJfqltJWGno3yhRHGEF5HSk/NdHoL4lA8ZVk4BjdLt0afAHUcmb
zOFWqrAXwU4sk2JXAIxxINh1NDauK9lKQaHU2IADzb+09eOLMKd5MKKYRgJuJCqKNFiX7Hui5itF
5nziiVkYye/sXGNWIvhkyJnRKciZgGRlEP3eOYc8FaWR97FSF30iWGg1ngsfzPTQpiICFy5IM0BO
JygAeuVIU3rGOFrKawTQmUL5X0cbL9uOTjQBYA4T7NHdokHVGXtyirMv7TrbOJsXztzIO58gSPl+
ZWQK52w+JoQBUsNLvAq0vskWXel32fpB7ylD5kQEgQlCgG0J0pPUUA6gkG2Ilto5R1ihEVVU/GuJ
MCeA/QYEOcalb4WCf4ETGjCBOh2fdyZXDBoRG0Fe5eALJFyWDkRrQQMW+4tzp3vucmx5VglOnLnY
uFw4bIQeC/4OWb8VitDFzcc3uC7/1gce9532ki6ZKagXgZNQZsCaRwDVncEziZKuni0q7eBGig6e
UreNIjPCaC6o8frYA9350DThDoNtVWTyQyS+pbkkv4EqFfPwvF91mI/XAgE+Q8uEndfFvE50sfNf
3VxUXsu0atFrqHGyI7VpzhoinvNlmPMEPyawGDEmTbf6xSBCLV19ootFX6Nqgc9NawGKFBEw3Bhc
8Sn+wudwG1Ei2VNXgORIMNTP7r2wVddYCAbA0ojK14x3D933OikBwBLwPRhQRxhIA8SLIL4sG1/w
nImDR0PfXySi6VHVlj04xDYeJlI6kLHFvTVKh8f3/fJ6uzXqmNdUgE2Ppk/AOl8s35XSF40nLyLw
Szvm++/BStfoGKjXHPmdkd/YCHKsMApWGBnKmIs1/D0hxov5czoZGwzxmbsdzCBKZzH5ZRirE/6s
BvLykhovuQFSdXQmbTYb44X1nri3UbgwEnpi0KOKb6f9HlAhk0LSXfcsFL/AHUeqeh35T37PcD33
1+JWDJU98N1MWTQAmD4jzWZ58aEChAgAhDCxu5VA5f74IOghSujArTTK+nhZAccTQZrXmYORrzWC
xpuffLff722wUKz/fA066Te9QXbjT/TE6qSYuRm38ilDJLR12QGvyj2b6hK93nv7szJAPETW8tPT
G2/nREVABbYjA5j/jDjm/kFyK5oK8hZitNCiSTRoC+X8R4iOEchUH+/vfSB5K2M67Cs9B6WNl8Cs
uGc/doqmIEHNuEl0auavA1SkCU4HqRKgq9xK4MBq1o1Sxp2Tlfv0Z9lv2s0BgJbfqGZvFXNg6Mt9
rgTrURAZQ9zEyUDtGV+oXiuVDXcGdBbp6/VEvTaARLT4rNW3TmFU5mdPCLZpclMaaDDE27W5YimP
3NBCmoKpg2qZaK8S2sEfH9FMjKPzgPiCEcTl5hHW3koZRtT/FynHnTMrspLlYrcgmx8PXb+spO6c
AcG+yOhzB4QFHlq3glQ072lV73Ln3kvsPt+ElUSqal/U/3vIjBVdCaL2TarkDNSwEKSnHd5uaKGQ
efDIaiTgv+J4ZG3gnMW6FkdZrKpq5Motde68BYckJlPEE7pFCd7XX4JhpZaxUbeMh/LctUJICuAd
xEsAGKN2spQKKR5lLDDWW0sFWZ6Cd/tjtZjRPQSAwpQbRIUTuN63h5XHVQ0W3cRzYrV8K4NyB9ba
hvhBYj2WM3OjUEcFeQqWgyfHpf33ykIstLAL27HynLTKNgDOObpK9K6nwadUDKRIWlsQeca1mslK
6TcyqQPr5d73pUXmOXv7CKx9gA3gR48M/Jos1wTO1tis3EOMN+0LI9q9TCpRjv9GNGWuhFJRq7qD
6Pd33nhVrdfOAN/jSiGmba91C5/wiXS5R5BvKMH/tpVNFQNcRr1ElrBabXPT/GFkZme09+aLJkW4
OgCNk/RQqQvPCQJ9pY7gGlf4XdELZlLWRlWJjM2fFQcjM72qQCqlUnoVCvnCFRPPcyKQKotW0CjA
5FpF9TbPEsbFnHOuqC8LsoRRZaQ/L87/amliG1V1Ly88p9kUC6PysKESSRcE46XH+ik1FdeoXFJj
ZJt4mAV1ieyeAV/70RUlyX65FeN76Fb2yVfdfA/lPcDWC3htTvQcTIoL7/sQrRE2aPN+QnQNGS7D
M1LlrDthlOsFw64StaC1d6pxWTy3O17YfihIJCn74X8FnvpLFsBGMcOFGgKyjrc6xPU1nxRR7Dvb
hOxHIgjW8P29fY2Rm/ruVhILnnIuakMh4R95VE49dH2l5dGn7nThuq23gDyMtn5ra2Bc5kngrpAf
CEZg2cdm7EumJG/b4Cjw74m+FustOpl4knMbLbXAkG326S5yNUbcc3lA0vf8+guprM3gx6PLt6Hv
YGYaHIc2ih5AiiUIL7+9jXEQfovThHNt/Tkfj/bzjkOHt/FyMt/329WL/BkcAzM1Vq71rZkd6ciK
1R83fzX+2UG6gzeVtHyU/ch3RGUbiqR+q0AAizly1Qi1DbCps80AkGOxXItmfBrUfXGuBNJ/1M9c
agzaKfcZyfiZhBPuxtUHUXYBuZEg6CocqQK6A/eXwAmWoq8kNze7WneUzM6AGish98SXwOzeVLkJ
fl39T7nYg6mexC6rKjbzOsQHAaYAhCHISgBu/1anAeLTFwCy9B3eWGxkq1qOb+JTYPDvnZmYrotB
TJ5xY+dc4bVEyi0NqagntZ/5jlau1MIYKkyNp8NvpOZ9Vg5zfrtRiJBAaDGBFVI3qEGGt1UGbHch
2xLgFxJTfikPPuYddas7xCQ1Nf9Y8SgGLEfQRpMYc3Dnx55/3hwq6sQDB/I7hIS3O9xMzOPgAMWR
18tRLdH/I21C76PzjEJEfjcN18kiWoquBrb4ylBYJcm5wBdVagAZArJNgiuirJbSqqCoTiF/WCqk
+AFBfUjAHC0YRmQz/D7dNHOxkNhs5HpANgBwQEq92xHEuEU6+A5mbW2vegVjeOL6ZsufxGAbqhPf
tRGAz1P8VeTE40xeMxTtlbHhczHd9UdQKj3m+gRUN/pOo700C0NfrARMK/RkkZnDKfJPw1CZQhYA
2M0e1iKe+GopMnzgpXGDNozo7wRlBcw34Nyob4jyUYjHGt+AUqidxKZQk18YLj2kB8dxEjsyMbZA
fmDyTv9m8VMmGfjJoPOkZ8j7SlnUHq/C4hmJpQFiisOgy7K1rA/F+M4+FUbqeNZHIcj5Wx514kGl
yUWvQF6zQTNreU6fIqveaatsr5r+R7mSDuOGWx7A+gDWrI1Pmk/MkhmsI5+2k95uNBAAnQbvVQXg
uLd3rPTKRkziKgCH6wt4r4OTVlogdxO9jaYfkmjnfXMbicWkNRvlXkulvF/gK8ANbCHVlwz7/ffe
/2qWlVERe/KD73iZp+vB0NDZowbWk0pUMgQoph2cA3i9SEmcl+Ft2zA0b866LjDfDj4IKN4dtqAO
YmM90VzfCfKlX5/LZpuKvzQMg/YZYe36ZKnpXZ+MCnJ7mgDiCSqmBvVkPsYSj/ReZwXE2wz7gCzA
UHsQiQaeuH/jO2FYJr5YzHMACfb2kPUSDahSxAVO1niWIn95GpFEK++BbaLbjfrEZ0aAAffspwZG
4S4JTRB4G6psJOUy1lmP70kYtXbsLpjx5AXqh3dAbiiDFUXgiaGj10s1Xgn8qXOXocIIsGaeERga
RyYGAiagUUrDeimUJPBlh05bbzjJqCUzsgb/aTF+PzYb079DrQbtKpoMpUEkgPj2dmtFuVksaoWL
najJTXQbA2WWyM062JfSKhA9gi5nxsN7Zv8kFBVljJIBAAJPs1uJgdCqftTrMezUsd4MNnPcaEY5
bwRQFriswsFNGwjIDuM2NcU/+Ra9H4j30Fesn7tPzn68hfMLQqYbkRRaQWhQzyJFCFDLkCcPpK3e
FO2Qjpsw/XgsZaacgsS0Kqmw7cBRuGPpEpKkFKsiTBwMhmYlqU2NhOd61+4AxrrDm3okzy3JracU
qDJpatWvAtLkL6vHXzE932l1uf4I6uL7aHDy2gYfAcZ4S8Y0VeZ9PpYws5uoEaJ7kEdsKsHC3KpH
Jzaa0FUFGrV6OO5xHQARtStOHkMLZxYCpyEjVgEMKwhbps+4ejqXqRvnQ4aFlG3yqvH1whbKMrce
r2UuAruRQi0GSEyyL4Pz3In1Y9tupJ0bxAbYeWJhP2Tv0risejAwsmKx++IfKj9Xa6N8YlOCSnnM
/QSRfaS9KONPNZ7C4pB6Z6HCe2gddoxYYMaIIMKVYUQAcYnmEirDWmaB3qZRlDidQpo6ImH0PPS/
ytruRTQO+ifWe/xOR2AQIQigxEga4+VCHV6rieAVVLPUCYYQCLlxjrLxEjRJgRFHIkNR7gwxJYs6
QnlRJr0QRqkjVJoZgpjP5+0ELeABSI4a/uuxwtxpJYQhiJ7SkoChwuJutTJLtaHSAvQHgStJ99rP
tqy+H0u4f/ZNIqbGB8wJINdPlyrzCXdHEFr0KaKxwkdNqH1/FwAVp9jek7jdcixlvIvJMfeA64UW
C9DRgU2WOispB1ELSBxylL9hsDD2zQGSzCN/VEx9j4D7QDD8eIX3T39KInViqMOrfcRJubPN++0n
+CGWLbqB/4R2S0B2Zpwa8r0yoi8zY932mdObkn5wakAV5NERSJ1e4AZR6AWFg9eN+VvfAkrItYkn
mh/1Ug9NZhP53bXDQtFMAYR4OFIFj41beV6QqQu37wpHXmYodlu+DS6OMSL5n56R1LyLLSlJk8u9
spZhoiPNqEFSE3zHqvnS8ORlGBg3jbWcaXuvhCghJ6btJCQh8mCk8krVibNwTcZDiSWGdmEqF4ml
KxROYU2NxyES0boV+UT4pZyDwH6sjPfdH9POASseRYYFDNbFq18tCnGiAvJbtYD6q78Xv+3kt14d
mjUwUF86ErcsFbyLfSBORr2fx9CzDAYDanFq7Vd1jr5LB32vGtkGH0VmV7L5pqYEo4Vqwpxxuk+0
TBIn2mZRRCAJw3J7arwr5xVwrUsH1bWBjHjtgbMHhDpHDVkrDBnIZ4wYZqbmGm38UnPP8Z+RFVHe
J1qob6A0pw3AxFaBQczBNEUzAYebeUJq3wBGx2bTKww9nfbwJgaipFF7nGta6xZ6XzqlDQz3LQuW
dM5C3+woZTH5yl9ImVqVThGsca+JubcXBeGrX31krqQn7czkMJxC7kcroiwmhuMiMfOa0kn1vaIu
23dOhPaEyalwN3qFtlnCSgUy1YaKUUItV6JagtpI2V7gzDFB++mbbOWJHX7lGLrByD5A+BMR3dJo
DCQCFxnSL7TKKMwrcxct4TinCb2JQRGZUIXyuXUXoQORSypH8J4TAEQtUqIJm9E1asAmdqfRYtXY
7zvm4QXB1nzhT8Ldv+TSrmwCYvihCSK3cvryPUI7nBO/KUhJJlObenhYEG2fbkGaNm4WtoRE0WOL
NBPPgCQK9gj0czLw6am7wvOtFMa6Xjl58x42Rmuq7UuSk4XMkDPjMkCFNrUSaIhoMORB2QW/SRZC
ltROGD6P0kpzvHIPReqI3zPQOqTpQlDqC1oYAXUZHdUZcJ7eikJOpAA7oFQ7vNUgB/OJPiPN9jaB
c96HJSasPzYisi9AlwHY2NI7poZhPb+Uf7aYqcX0HGtAcS7+wOcgFwUmOECm0D0UYzHoituptRM3
hg/2TzsprHQXbLX+Bye7AmDlctS3Ub1WxpXokw75ds6UD4uf+L2MGA7hPh0JXbv+GOpqe2MQtl25
qOFU228MEgL2D22uBEDSCMNQ8SAkQl+ab2mkAyLdlpW6mbSJPhpFhA4g0AQLDk8djVDlasvlQ+OU
KlifXF0ajSQHofVjnRZn3J6KTke8iqdOQwR4txpQdonkNkBbc8qxJGAIEl/jcj0ROZIqsULAdq58
QDdpxBstuVsWaKauwP8ekvZj0b35i20ob5vGyPxfj7/rkvW+Xb6AhmbM+09PTPykXAUe82GjJWLv
lAJRn13wQS/b0pK+AHO0Alvf6C19mQy50RW7UTS7zBKkYxyShF9pqdlFWzSDN8tBMPPq2zVBJy3r
4OW03PE7Ekfj8bfO7OHtt1J7mMRRFgke3zsV2UMrkWD4jarB1DkwwQUE1jnd5gfFeIkNRBLfDOH3
QdmtcEpNkWUMFlkx9niy/o6N/WAhZxmB8uFzSp6e9zr5/RaQXx/KUjAc4/D2wZB/34k90a5NzAx4
HE3PLyopxelyny4KpUeYBpaByBpXCdoPo9JMQSjgmQrpMGPvGgyx94brVip1OxJJrxeyovdO3R8G
BfFZXIFJc5UIrM4k6f4e3kqiojQRTJRyUGF9dkLso/l7MHq7sUaMitVov7CMHbLUn4BkJMkS49uY
GC+JwW8NWGvCylPfz6JQez1965X709OkVwvB7Z3kNd1JbzJgxMfVcwxRPuxRYdRQOO9bD4l5QtkA
qBgMz0RjpwBB7XYzqFs5Cmg7Ehp8gFd8C/U29Ukt76JGJmL6KwrzqfETkOCEoeL3NgpSBeRlJuJv
wApTSRIu8AAHKnBYNhG+bP/l6fea+6rXoa2S/OND0tAN6x7dg0TiJe+RCZWS8QH3HhkfAKJUpCPh
9mGRbvdd8QJdHBfe4ED8EJM9ZnLP0cYjz3/k7+XzOn5ZYlYQk8ef8uF79QMoXlZR/n5ya9p4tCaB
bRizJWi9uv0CjotD2U2SwXndvh/3wfYT/DuHI0pVAXnOt8vl8mC9DGSz+ajWB2cTWz5B0+9p9fp4
I6bjpY3y9VdQxy/EtZi5Yox9AAJi+aZVEQFCHOO45y4cjhMnPmFboC/8dqloPci1ssoHJxgtt9Ks
WNCtx8uYO85rCdSVLis3U/2yGJwqAeScEhNJwsWNlp6gmUqE5+bAZEm+jx2n8v0/i6LOTxjCHhjL
2eDk5ut+j2JBRrbD6f19/9s3judif4aLN1PBeO7JeiRrd+2Rs7RdJ8aSEMtyMoE4PiAt0b76tHoJ
ycZKDxiOdX5S49t8vDlzllWa2NkwkonxUDpDKHNTgTbBZeuSiYz3FI6/c0w1JwvGMc/KQYs13g5o
lwU/2u0xh+44hsl0p3LkwqfU5wLBFa+igaL+ebyiOa2dCusYoUGjFwgfbyXlrpS3gx4NDv6jjigK
BgZVsSMtMqD/SdAdjE6HvYunS6onv1xxW/OOJLw/FjG7a/+s5Y67uSsqUNWGA2iogfzs7RI8DITo
zctZtTrGptENxm2jeDq86eA0co8HVop7mIKOtIj89eMVzV33q9PRqcuo1NnADRoEuR3eVDrq/Fn9
L84F/JcIcWE6p4miWwVoFqKc8XE5OG3UmEKM5lHvoISMdC0NIX3xjddSKCfRaeCgLVJIQapol0yP
k/f9kbeO9lO+aslzv31+Bm5Ua/36kEXywRMT8xmPt/JSL6Pt8/UnUKYTvROtK5dQwNx832ZE02Fm
9rZ9fIarWo6HJ+mUkt0HCGFeVuijiA2G6Zg7ysvgjIS5QPQ3UFd6EDE5eNH/pkeTeJaS/yPtupZc
N4LrF6EKObwOAnPY5XLTC2ojchhk4Ot9sLItcggTZVvhSqUt3caknp7u0+fo0fv9EU7tyksLo2e/
CIDKPFS9sMMAywiYBd9SvedcmEPo/Q8riW6W/xwH6zCURNTKGFaCcJmQ5102ohMOq0cFGfHzY3v8
kkmL2KMByQMIVsxxLtGDMeMfZ4b6F4pdDFVrQwi76viIavSPxo9yjj3nfz+bKOLh7YcGStBJMOdC
aDpaa16Pc4Hu7TJVHJfqK2rM4cUnXtIoFgLTA7YqpDXQKHS9anEUylItNgPwLuC9xp7sVmg+t1bR
jtiQP/PMYq195OZyrrlsIrt5ZZitrkHMLVUh+TmcJVL4C/UjiDblO3+kDXHRKCcvjWP2eX9Kp0IL
BIlQ3MX1iZoes0F5oQgrKSuHcwIQU5/aMkABYf2Id/J7FM5kb8ZpY0877KCXHy2oPB7J19Oa9lD5
KVtxOOt9Sur4VAu5lUuEf+XCB0PK1wmd69mZfOxdmmRWMqzSLEtKacBjb9OD4xtwIdNbvoO8yvHO
JKnNFLiHOczQ5KsDWTdw2UJCFW3V41G5OAqtmEah3ujDeYgcI3Zox5MuyqxEegk40vLburbRrbq6
v5IT9QcBIcO/Vser+MKqVxtdalB3ODcQeVBJ2tgAEWuy2dS/gmkkRyjkggIgeXXF5X3Lk+t6YZhx
o0XcUF7MYVg0jsFagHZJ9MZnb760KNbJHAPaVGB6OUpmE2Waq2hGOhrzHlpIwis/ebaIu4c5bAnL
Hf53PY7IPh5eQEMMydzzERprvURShvNuV5obB1mkZfNEz5y9QBejGTi8dRbMr96xPx4SuIh6mS9+
Q7vePMxcUpMDBjexjB5mHNS/l9bFsgrUlYLWMIYzMvWS7lRLyTehAT1XWZlcxAsz7LyWWS0bPcyk
+a459JS0cAQpGN5047mCgMn9LTOZglJB+wxkEAJqsAFcb9ayFiBrnPv8WSCrFWc/evbT4fNdQdPo
4XO1elyBXMXxuFlc8u2NrwHMhpIZcnQoo7L6abSu07quuObMD+KZU3JTkea8nHR7EY420FYKVgUE
ijyzcbLC82lRh+0ZEQ1uYtU0PoUNbmKSHlY/6fLrBaLmwM+ty4qclmeX+MuP9RLEOZrlvczM8m30
ff0pzCwDYZBrsRe152eJSAeQfxDBwQMOEKJkMQrV8avFyxt65Pbl4fRA53CqtzgmHMXLmWD8oM6B
97ePYF4/v/a/6P03DwJxRuOI79Tt14t8ALflfl+ZPfHff1Gtvz/+6dX+dyUYjzhEcqlGFVYi71+S
6kC1mVr5xC6+HiDj+aq2jTVPxgBzC/zszqsjm8PYfVV55GinKPNs1+Zy+a3bs9Ic4ya6vkuvLTPH
Va/5ViuyuEVgWYJ6iseL1DI8KzEiMwaRi1YujXjhC4dCOcbpJslnu43nPoC5WYdK54c2wtxK5DXa
v6MY41tP0nK1IrK1sHlnna9P8IhzUeZEbHY1cDYG1Pyhi4TR7qZBaAaer9h5+nkMX0CIvzZ9e8kd
l2iWvb+PJpL710aZp1LCaWEiZjDamkpNQDz3vvtsTk/Rw1O2Xq0Wiv0SI3mdEt55Q3BIamEswbdk
lh9u4lK6/hDmwdQrbZoFf76F2uNxbu339+rJIM2YoNmp5lNoPS7SDUm227dMsffw4eQ0tt2A9Hfm
1p873X/xyMXFJBo1zbIUm59bPr+C74IitlJNZwUeZ1DpP/5o9tbW0OUvEuG8fjCsh5nTPfsB4/G/
+IC6a/ok8bEqIxkgmMgQ3eH+wCQEBMSOi3x55DTzxbbXmIF49+AvZl7Qtzfz9WIw7q3vdSVpONj3
0V7oths9PwugNnFTM6Qz78hbzrlrV/rXO34x1lA36s4YXSm1E5T0drJ9WEHF5WgL670p4iKx5jb9
7PQyzk0q87yuc5gEKkFxBGvlnzzSjHEB3pWPgDttt4kFx71GR//L94P0rT7O9fVPpJGvp5hxc1rk
cpDcHU87SA02I1ABaAV+XWyx0CO5dbeJTM08vrxAmgIUErbUExs6gSlxDzkBRB1Lv1zOLDtL8I3I
8PqjGNcXpQn1imb8KCgVHZBrxN2O9Ofj4ovA8QVH+Hxwe39Lq/te6O/ZcMfn/+2Riz0wGD6XRKPd
iMi7hFjVdudo6LV1rcfH7nFLuAdsBaDs8C6dOWozO/3PKV9YdsGs40Y8LEuUrpCvcvo82wSVZ4bR
4GSNaN8f6QRs4mqGWbhbUZSZn+SwV1iv9GMnbREPkkXroER3xBBPnmPNLOrEm+3aJBu1Gb7IRTFM
5pa7cxeKE6zdpXxwN/2c35yJD/+218Vkxsl/3WBjr9Zu12yHjBwOKQh/PeJuF0ek3FKVgE/5hG00
q2Axt5SM06qMrsyM8USpyaIqFy467hNIMQ4rLprNo4yn896GZeKvSHfzvDBgq19YYUBecUVR4qD8
hIGuHo+a+aWf3jL4Mev8+wB6g83MtpUmP0ADIRGEbEZ1T2ZR9T4uwzBFlCSDEL9GapOazmO0e9Sf
gtaEANUqelj5TrWRHlG1yHB0AsdMH8bLaqkPI2ZvFsg5ARnBPrv4JObSol6gF1WIT+of5AhEKDu4
crLSBuBHXeeL7JGiO5l4C8xMxeSyX5hllh2tgQlNJCwF6Kks1cz1tyTITZcuEsG8f3j/UFQ3q35h
iln1TFOMuDFwb4Dv+KH5Gh/HPIJ/0fxM0QWKpcffwuapwC5Y4VTv96KF4m+GCiC6dJ3iefsiAcbL
gyyoIT9FRR7F1UvtvIV7ZW2DJMh6QJsAGLu3aj83SePc3/ty5sYTY1/sZDlpz7Ur7uuIP3OCNFef
n6iJjxsAaF5AmPixRnodtVA3pYGhj2ETMlLaGLEgG+Xi9Gv2sAciDV0dNnpYlimKZxvvc0ln28du
94LOi7yhahJyqGPD6vUXDFQsG61CwbLmYyusqlXtcoXJu8le1DWS8lps3d8Swjim64m9ssgWmmja
CG3op/3Z4kQS/YQh1LDlzQNnYTPOmLr1rtemmOntwVMVDT4G15r8QjlsNrq52YELCzGLb9GZU3X7
voYxFEnhYcb8F4uwE5qsKpoO43J9M6AE/a7WzGmaQE+OJlTUgbBaoDFkct5BiW6/fkAhFvQaY9P9
+7u3BC3BQF76g16TvfkwpM79OZzwUUDOg0QMzPjoL0S75fUGMVCz68LKGzCHUBYFYOzz8DgsVat0
gPPNVsQ8h3ZLfsNZdeSJWxhoehmNEaAJQtsC28fsRnhRcLXSn8N63bd2rqmgJtqXFSBd4H3Vqi8Q
NpA0n0sq3t4T12bHn19cyY0o+mJAYRaZUxu/O4cgcxt6JjcTwt1yKSjXhpijF9JCa3x0q5+fkWRL
rQPyIdHmCTx56PkzNqX5WS4OAcQABWQbR23mw2prixvID55BN7w4Z466bBbrdbOAqNGpMvHXOnNO
POFJj97bOSDL1PYGxRHSZWOXMchHrqdFrcIhzhV/OAv9Kd1QejYCJ2r9mS0+8dDApFyYGd3yxewL
ckmNosV2E9f1A5XRxfEVk4Vt78dC1e8pts1l5SxPy4/Iihf3t/qUK0Q+EK5Y1lHu0ZmdLtI8yRMp
Hc6e65mVcXAl4NHCDSclaIfUZ4xNPBxGgWBDBEczSuKawrzeDTdEFTJDXSDdcpscJHnYAhweD4+a
+Yka3YuOVYQo5Q7Zk2Ixh4Uatxbrgy+NM4spumVR1DESvF68VJ9zFcGOhiyv+FvCbRUUAUg1Szwx
5fcvbTIr2xi+0XgJBixsO7Tw5ktNMwMO/MeFRHpUQ1+o9nB/Qac8CBqQVMj5AaWBpwgT6AhtGjdS
LDRn7QUuH5TGmUNlSzZ2zdlNVrjT79ubmNUrc0ywUxdQ5/I6vjnL69BCTxw4N4XE5Mqj5y/caoZV
Y2K3Xhkbf35xUOR4UKq4xNhkU+OcPrVo8UoPlTdTp5ucQ0QGI5IXJVs0Jl/bMZpKhUpA1Z47Po6P
qhLt9DajxHd7xa5pwa3aMBGIDAbrpPaNhSL3c1JkwrgzmN2KgwIef/CrjYha5hoHQhUy05LRnIPO
4sOFko9Mltw6eREfs0/6KbUk+by/kupE5HBlkhl1EqhC3rgwKfOLvHirPznhUw7MPNjwKRGoFUQk
EFZ+98ZjmTtLyXc0fcjBY5suOmMXu89Jf6gAp1TAefsTGdA6Tdc6ZEH7XeY+yvi/jdhWEZVg8ZSH
/h3UBWrn+IOVZGYJEQt9EaeLGkrxp2EtoSpZfYdgzV2nvEmrFz/+UpWvtH1Ua1NqV0pZmom7VXO7
01bBmoYNOE4qE8Suaj+nTzNxCWBa4KzQ1ITePoXxG01Xo0ZSoGQi55vhVAom59TyIerHlqrMX9cd
iJxtSQc3+zFFC/ZLN4dFm7icrz6AcSJIPPSxlAZIe7SW3JPkt/d/UaJOmkWtzuz8if4C8CpADHRs
DkHQ9bdHLk6YxOeVWOEyOovUUUgOmeYc4m1OeGicwkkX8Wqj+6bvDJvk7DpDjLSiZLpOgifsSXv/
U8YGDwY3c29MxYBXX8U4mTjvOCjI4KtAb/mquGQH2OwIn+XsVw5EfWWwqf2FmZ9nfOmEuwGnDq+r
oCtXoHfBBCuJmqugE467czqo2KK8mULgPEVKmaJtL3y9f/wmDrwkaOiGRVFuJAtgQjAUYPU4a2l3
1ioueG7wOiWy2rkzu3mifKBLgg6OPhBegkWE7VVRjMwXXR0wfQ2CNdAxcGLXMjrfAlVT3pBCOw8o
r6JK7yLCTaxAAiiiNeNWM+X+pBbrsgR3XcEtc98WJOf+DNzyf4LbTYMOLlB/uMAAcrl2u6HuCX00
aN05RBdU5xTJVlZy8kD9HxFcGChWglEYb+nScjmT0oXHk/sfMPE0vf4A9qgnYQCHDOh48gyGL+e9
tV8t7zMiD79LVFaW4HWlnim+NTxJ+g3+y1wObuKkgwVgBEyPUrzo+b6eAJE2eGwVeE4VwK4jW+S2
FuQ1ncNA+IN6aLfBsVyF6+XMqCeu8CurzM6r2gF8TiKAS5vKiYGYINGeEglKRk+PyeKnItvW2X5p
JmCt7Wrd7c7mzAdMvY6vPoA5Z5gLhKfy+DrGPSA4oPRprO5D9ADROln3Bzs1wyh8yyANQDs9SDGv
Z7jPeE71eh4RKPrPFBQquud0eBqSZW+sNH3usE3cqBJ67QAkhhIG9jTjuVWECmnZCcPZT0zptf6I
AKNA8u1IVOvr5WXf2GiPBXXiz6mIMNK5aZ2zPv78wpdrPkf1VoP1iu7AwQm/KaHxhxjuQHrJpAhl
QOwSLTXfFJ98up8Ttp7A44CZCRhqSNZooIhlIQ5xFKlRXvWAVmkO3fkC0b1fAAE2Pl6ysbv1lMPQ
LD3IEvL2/3qRrwyzAy9aDXxNHd5T4VIU1p5KRH2ryQ3JRNPPZl5vE+EBOmmgNQJQKjrTDeZuMmhe
c3qBZ0UlbZtP2fgtuidDmxmRMnEVyeKYFtA1BZQh7DuN4oUoVAZuB4k895B1VF7Db/W32woO2O5N
xaHkfXAaizeHrb5oPwQodS0AbRjM/AO3NN029vYNbQ5re7Hd2h/9SrBlyDatXgZz+7Ze/87psE4c
M1nWQMYvgtwBroxxpFra8G2Yif05zh9AV2lQy4jQaVNBcAZB8/3VnigLQUrkwhhzygo0tfJaAGOb
3UH9iC3QrZ+J9lgtvxYLG13RIJDkwLkuvrSzDnvCdV6ZZnZaY0g1IJhCfxYXFGFRQD6dzffzrkQX
WfxsLNYf3EqZ8WBT3vLKJrPh2jJP3UqBzYTQZ428hqudsM+fwxn3MfVYl4HA1lRQjyBFwG7sWK5K
bmgwrRkSYKmVmSreHKCU5ld4wJaIv1ynsvXXxKIHbqUdv5Un0F48zcn5TJTCsLoXn8HciY0bur3f
4jNAGC+Ax3dfYXLF9fBqywfu3Hyi17JD8x44X1cnAf2Eysz2GncP8xADBB1/qmixAN0As8SyW2aY
BZy8Pvspw32pP97fvn9g2lsDeFyI6M6+RaAO4YBiald2Z8A53qFAaQ1b+VlfA7uvAk4QQ7XeWxR2
tKKFpS3OJ5RGDOt3FAkAuRp3bNDAWEE9CFqVZO4UTw/93y9j7mU8gSmfdFV3DjS+3ESeou8VPT7d
H/84f3eG/4ftvrilqtaoJCEvYMQV30TRq59piugSXUvp7r6lyeGg3Q1Qd9Cw3+RWvR6NCzXFRPuh
f6I6eu2luQt/zsToFy8GIyml0oRu3Z2f695MIACBJT3kzh8maJus0H6oSubb+oQa9f2xTZ5W5WJw
7FqJHTcIf5ZfxfXOGQVFs8VjsEDgblHLfhOxP5a/xipGVWUusza5hP/aZtPlairpDa2b7tyoyrLl
n3njk1cH+/4Ip+7ZiwFqTOTGV1wHfiJsRi/7qVxL616EwAn9xPo/mEHLyUgtgg5Clv64K0Hg00hd
d85zz9SrT09ymvxU4ul9387UYwfxwr+GmK2SDBF4VMS+O+tCaScpurUVtyDYQRlJ0bjtAzgcBUim
heKvFGpmDua9pkF5ylVkh2rdyhPlZ6NLZnbwaPXmNF58FbONJAVgeIPHUg4oYj6JpR45flwAKFkB
f+L7NHroG/mz4HRpBko4FeAoCqoe6CFE36YynqyLk5NAGsRVOHRFl3n10IqBTelDPzwrqbjhjbmM
+wQsHtUdtBqIeAGjPZRNRHcph1c/RV7WLQGWCSy1IKkBxDgpIaI3fMsVWvvW8UsFJhfQdXS/amIO
EpgPZ/KZk3c50i3oBfhTVGRPjqI0BoRrgAKmv4n36gqyFUt21uxC6UOTnbCDiA5UdQbjdWbzjWl9
dplHErOxqKbLqN9dz7bviw1Enj0eYA/ezJAm3nH7nCRH98WfyaFM5VJBY4m8mQqJA2AQmHAl7bvG
S8VkOFvCiwBSk89FjWJ3SsqXesYHTgRjuEEhxIMioYI4mbEkRepQuClqGeGqqs3OKoGAg4Zz/Dj3
sgFx9O38AT2NjlcFLAwyEu3X81dHpVxFOYJ+A4olO6MbXNUuKySDHdAbCzqJaSX6Jh1cuXNiUeM+
aSe7r33WNdyC19NOJd74MCSRjyNhZpKvgEa2Ubnsp5P8KnqqUwgbokdClz3CewC/m5ABj9JHTfVK
gI4KijxEEGd5vNUrLVBtNZeNzM4SZG+/oV7v8g7U5DgdCVY9C0xdVvjeKuSGTw+dnyij5Bg6lu2x
pTR10hpIViJCWJizDYhCSMSL+j6wutYL1VU7tMaDlDSxdMi0rIs3cp+J3q7wg4KzVJ9zJQLt7pxf
DBnqKBsQK4jhIUkrpXjVMq3Jjk0YFMaqq4CWXBRlLOW42tUAGNGhjWXH6GJJ2GR53xdrMVHdsYYg
uupOFHiK5pTWlQQnjUvvCT7Q705JH8TlzlcUXzMLcH5DzU6hIJzNiiDEK8+QQXpuqHJQHaOkzUNn
AGKsXiSZoReWPOQ9WjP6BOp3gctFYOIRY762FVeU/KVQ6F0AWifKR+dMjpv0S1ESINmJPyBL9pmI
uQgts8jNOH+P+oCcP6hJa8hLrQMx/4NGax89ZX0hcUSsRJrZcanFPaa+6ILB1NskS95TMFapdoCE
QflV6aJXfMllnXhgrxpKLl3WmWy0a4/jlPAZjDZ+aPvogo2fsigUI0qKEp10UDRIQnXfNJoSnCG/
4KGNDTUgNNEbUZej3lM0BpLynldr0PUu1VR49LK2HqwY/04rQpUav+ZGmp4jAxq+dpt7jbcpCyRG
fmNPCOJ2XTax4u+5ulaVN/w2OeARidY275VUVRXk61LjKR7ivicdxAxFm9ZJnFkuBSGzLWKm8UVG
qHX7quCgGV33oaguvCwOwm0tGj50wkTZjZQtEjRcsHELl093XIyE2AIORMdvig7zjTTINUeSpsk6
uw+yFILwmVvSxCyLTIlMnaIfGPRXZdoXTx7UDaUQyilGm57yPNeGbapRCI7EYhdzpsyhPWoppZEI
uWUNkySQHMmK1sK3VN6qgr5qCrbuNBXsmiukZEMzPsXk+W2lQC0VUY2A1rcq0juCZkmDI03ZJnSV
JK1Aj2AgiDXAe3va90s34Er+pOgdIDODoRb6u9dqWvg5ZEWuLLyeU0sUPtSgsRs3NnpTFIPGdwTV
iyQsldTJ+0EFSxLORk3Xgt+rIK3IIVC/iMsiTsHYQgXji0sTCCLwXu0p1gC9tx8DKR7fgYql5x/8
Ive5vVCkQmTHiUcrm9ODLnOEQOTzgjQ8Fw+Wh2YU/bdNU84GXcvw0oHax4PqUdv9zFwyE1c66JJR
8QVXGnpBWO4neWgi3MLZcA4qaGyHxqYJzzy/0oIzapTEUHZd+t7oTzT6BB6HUD/47brcMtyfIAHP
q/E78zkTd94/zFcSGNxQ8GauhyIZUgBNxlK353AVgWidsEA6WSeCYul0cd/a+JsxFyyq6kj+oWaE
0bNN0qkhuBx4V/lzquqJI3H6s6IHTsrXoRXyfeLctzbx7MCVBxkrRC1g9FCY2FgqxgC8QRNjHyrU
SqvAs4GbebtvZKokCTotlA8AiAFVyx/Y8CJEk6paD3kf7YsxhwZzPMfrfC/UmL4KyXnlSRnQiFER
PLwqO/ZAqWEUVqbrljrbn8pc9EgngYHvQk+dCZ2jOmsNiUJPXRJIMpiqgjdyIFr8V/0dzCFjmIW8
scUExLxaFIWY6uIOsXi4fWxzIKvvzysTcrMW2BiwLL1BVgOMJkfQgmcawM3fugG2RpLPYe9mJo59
QymBFyuar4k7dRckCPoGiKf0RPLMfols+/1hsYHfP+Mai6bIACJjyTKgSFCKLDMllHZJ6DqNv5UK
C9S5jjtk8L3fRrDX+cqSwII3Y3fMLV4cvRu7Y+x2sU3Vsk2NRIddFBOGrYoaPUQoArSm6PhT2JWH
9mUO6Mv2Lf9jE/A0FNVAgnZTI1b4Ns6FyJd2bW8ny1YlULc1zPILVxa4A4Sd8TZncnIpZYhP4KkE
PjiWyq8Ekkquw0jaIbeqx4SXrVQhwXf/FJ67cG4pR/9xM6V4FYLtFUGveMPVG5R6XEOEdFf/gjhw
2Sy5vbTvnqOnyAEc7f76TQ7sv22BR+16+dqmHpTWSDGVCgFEQHhSEZA+ed+ZpX/et8TcT/8s2oUl
xmtyHpRitBaWdN1UGgfkj785RdgwtyGZx8KNHfF6RJFcqGI02uEIvwve9XAUJwFrZ2NGx35ZnMtP
bdVqRD3fH97cRDI5+LLgXX2QEmnXJGYYpDaVfhJIk4IwwN9yIeKcl/+fPeYF7wPMkrsxhgnGdmQy
+NzRChIdw8dizR3/f6aYI84HRky7EPuRO0WP4HWyXTDBP/U8meM5npvD8Xa48CUu1/CCV2V/Y9Kf
hRfQHAcB+kwEzxSkmY1/ew9AmwBU2H+qD4iWmI3vt0MUg2zZ2HWVjr4SnsRxbov5IQawloNavUfn
NuatpwRNL5IAYCMYX+Z/2YmL0UU0zHVAeN2d4kN6uKhs6uqrVAA/Yl9bKc4dADxR0RAujCBhfKyh
ZdNz8hx91O3xuP4K5njkXFh72ZC4O0386aNFlqJPdSYamzPBHAVOBPkO18furpZFJ4xXeGe18lyv
1qQR5K9A/I1YDEwE13tFMIwe8WXj7kqvJE1+rOi2NmYQArf7EWA0/AGmSxkJCNY5ykrPQXJn8Pd6
tFZehUMu2Xz4XRqHGB0zZTGTDGTCSjiua2uMg+wziNwBJuTvPckzzDpJBcKVcmHeP8wsugdmdNTH
VQgUgFAfqbCbje8nYa4F4b4a0lWSnQIZ5WEziwmeVVaYP+MZTqCjYRsDKYZVKwGIp+UETOuHsMnt
UG1st59jkBsX6/rGu/4mZuhUzLkqQgJkH8rGmqYnqTVWXvzQpHO7n62S/40eiqMgNwBrNpA/zLaJ
65E8Do3Eez2oLKq95CmkohFker5lPPDE34sB6X4MZcaFspw5o10I0QKaAIo+IOtv3gxDAHmXrI73
NZg6UaywUTJNrdDxFp4tWJxdWroFQBcpFgkqtwDLLlQoOlXOWfjWZ9KgLOrs5lsYFzAYYQW+kCbe
xyJp/CP6wYIKDcVSQ9J60wifQpSa6bekLEJdM3UoEvQV4eIlQIAi91pBaf49SCy93nCc3VKihC9x
ekp8SwhD4h0KaoX00CskfpeKVYT0Af9izCrH3p4VaAwgAoQcJoTRb9oUwiHqRVqo8Z7G2TfYgBEY
daf7B+XWwVybYPakn4NspYq1eO8Bj5k1q061kDW7b2NqO16Ng1kKWWs8UHPCCJpHoPQ0VIQP7S5d
SrvBNhSzroiY2/1c0Dc3NMZBS02g9GIPqxBxjPhNGdiiOPPMYnPt4yaDjNPIUwywAJK2jJvhW89T
3LLM9lxBnVI7CsVJjmqzBTA17a1YWRlgUG7LaOHXM6ZvA81ry8zCuW1XS0NWZftEP71LWWHrsTlu
33ZOkW3izXVtiVm90hDVNPfqbJ9HjiZYnm7TEOgH0uqLateT1p8JISZHBu1XXUeLzuhKru+8XEqS
0KgyjEx+4yqkmDTkP/M35AhJIM4FSBM+GWQa/xpjPCXfyUkgJDkGVzdmGB6k+kPLFgV422bOwDhL
jPOHISB+IdyE0gXrkrWQDkVUY738lpqlsFL9NYJ2De0BXLgT3FOnHgHY8sdDOOMJpxdQR5JFhLos
0DNMasMY0lrIOJrt3WFV+JwFOR2eFBk6Vc8afyzcbRfOXARsLWw8F0A2gFMa1VUIzbB5MXCC5q3u
q/k++Bic9PjJme1RhnyhrcPvixuzXsZnbV5B5DbcvTY7bq2L4JMvAx3JYS3f9/WH/JM0gGa5MeIL
u+TQELxUW9v9EsOFrO/aQx8Z50Y3u+5Ng0a26tn3F5wtnt9MATPrVechoa9K+Z5b8qbkhE50FsGp
3W2glhGbVQhNlcEEUY1dgE6iJT2KMlAStbMXeVZX+DbCu56W8ecX0zL0OeCJOVYjXA1gjAUKBDku
M12iIfTV2NFtuPxFZyR31G1hdX8WJhcExdeRwRv97DwzCaFIdV5L03yf5ZnZK3id9p4ZdU4oIjkE
IUtQC/wfDKqjqh4IBdANxBhs+8rzkTbO96XyCmJ9k293oetZqG+UGaBGc+jeCfcBzmu8daCCjrQ0
28NPtYFz+1rM90nv7yM3XXAuJRnexrUxF9GOVwnjQBQZDnGUWUCO5qbBVOITISgCOtLCuFa0QHKG
nL2DOANomYrhLu2wkbOnSr4whLDTOPFT9TSA5V8g4YGzqdVAbpyzEcztUB2wXKczP3rinXxbXyYA
8kOh8mSs5tQ1JoIgfI8BZVRF0jXgF643L6+mIZxXQvdFHppZFpptOTO1Uxbw8IHwEFykdKMMJ+Z1
2ClSSvdlkAibTtN9O9RQdr2/M9kG0D+HACznqMk2Kjmx2jJGljdCQSu6z1eiOYKhoyVvy7ay6cjW
M9XlYMePuXluR0RWbM7l9qYH+a915qLLDA5Vf7GGdb0sgA3JhaPoB/2M1/urv7C79HKQzGrJSpsU
dYFBiuv0iXsNlnje8SS0QDwvb3UngILu28z7dXJkooj51bBDgPS/3iBF2kDAFEXWfTSAMSrZoGo5
41TYKsU/S3dhgglJFE+hehV1dG8sxXX4BSI39021CrvcCra7UaHMOtc4NXmDgtPxv0fFrNdQCnKQ
lRiVv1K+pFdM6HNoFZ/pJlihNm2sw0fd8e1RkfH+Np2KFpD+BYQD+V91zD5fT2fghUHpGzj/SpoR
qTSRLHItHgpci9TbCXgl6CGdOYD/g03wTCvoWNUFNuRTUmj2REg/7yvIoYu2c4xBqbqeo7manlMV
UTrGZxiooF0PLe7Qky/1LQVJvLqIlrHD2YiEfNcstxLkTeqN9D0y9v+Gc4L0Uy8gBW77vyz/TcDF
DVyAsi0RBlhWDp1VgEhJeQTq4TCYH4ZVb7SZNRy349UhlMFqCBVj6PIgAkP+73qcSp7VeQlCnT16
gzKz0Px6qULM2y7wErPubxeWrQ0Ktte2mAvXdwUjTL2I7pPuKQm/f/p3H9rcFldtesMjunwoUSrJ
H1xQsVREqQ7hO/7Zfxbdujl7q7J3Yk+c205z42fWuS1qT6A6vkmVXkFCLGgrXzhx/hsdfJP3SbRq
okUIZkD0lPaLoTU1YcbX374Lr2YFybvrFZAMqdNECV9Qtb/u0nV/Eyiy0cMgtVY5OFDuzoZngc5R
2o/rerXuY9YFZVF0mCIUAUqesZrzVdCodb0HNsTO1YdGWItaasZQMK687/sLfzPHUEfTcC2LcBLQ
Y2BJHwNNqilV1WJPk/g1jzwnzaF/UdfP982Mbo4ZEsrqIPeAli8eg2y9P+2UVokh/r4ve8/OpFOA
ptU2Q0lsruViajyXhhh/G5WY2qSGIWCFnsIsN/XE2A1yNjNtE+NBQ8eYHBu5LSDJfL1EmlzmgAAF
GE++zyFeqvtnLXcyY67EPLEVsBEQZyDIRfqY9eJCIINvue2Lff8sx0Q2iyOV7dpw7q/OxKRdWWEO
f662jZ7JQ7HX+NQsw2NgD8gZ37dxe5YU7GnQmSKdyEMQntVAAq9PDnRCWO4FlUPbb0MlcH0KRWPh
XWNloaKaUelGZt5E1DREj5Ku5CK7qaK5KvDUnKo4YOiXGX9RGbfCJ03R5opE97zWkFiRF3zwFcmp
6WoBeuHnkri3nhXjxpUBXiM0OwGAyGyVMA1bMda9Yj/kb4P3lVERNW5LElFoQw1aarMllx/jzD93
uWO8t5W3qEAdJ+x9fqmIjYlahKrVwHqCculgdKAluL8uLHsechnj9yE9CeZgFJnYrRwVUZPyrU73
dWEsqzQ11S9fGmU03oV1WJrR03+Q9mW7cSNLlF9EgGsm+ZpcalNRUmn3C2HJMvc9uX79HAqDe6tY
nCKuB+5ud7cBBXOLjIw4cU5BWaBsBXGfxKGjK7uiP9YB3eiePajHCkqwyevtT1KvnQU6KpAqBfEF
yKl0+fJwNc0Y816niHGH8q00QpPH6kqwubDjqQxQFmoligFltNkeQDdV0Gddyd1CGi053PdoBIvJ
ipNY2GjoldZBngExpekMX44jbGpajnHN3TzeS+Pf0jCsKDJMORgZVZKV7OyCR7owNjvDSe5LJCMV
d7VKN+XmPii+2uI7JL9ur830Y2aOHGuCa0lRUd/BDXU5JlRY+rYK8sYl/FMAmk030HrjQ1hOPsri
i4ZSzG17188tPAbAQYI0ooKKBDbEpUGl8wtFJV3jBvpG4RHqD35qafU75zJTDLfeAS8WUnv4yp/F
Q7zLn0FSYMR77FSXHGp1e/tzrveNiuQbAk+onEjAxk5b9ywATNJkEBI1bNw0e+DkW0/vIpqvnMgl
G0gvQocLvYOo5c22f6DmiQDelcatgOkMIdSXI8/U/q95ZwxhyndgEadu/nkDZpGJpI6aonFHh+N9
APJAcDWCj3TtuXy9Xy7tTIM9mzC0m2vAQ8OOPiB7Jtp6tInSTTtCIWblSF97jckSzjTe5oCh/Gyk
M0uB0qkFikWN2ygkMLnU38vgg11Zm4XhIJUtiQiXwVAGhu7L4dSl749oHGjdzHJiE6lmpq6keaf9
fHnAILZxZmG2+g0pjQgg5tYFxAWUfJCc2+nO41q+fN7ODq8PjeaJTUCUJ6HAuQMMqZFXjRK1bqKm
x+6ZdIjg+c6o0KoYvqTB49gU72Kf7oba2ycQ/wTvY686NVFNKN77zwHgwej/T455ZirlUx7md2RM
HPQ0Cd7p9pFbWFd8KUWAKkPz56q9VR8aCY+TsnU9vRZ2PGlDu62H79tG5i03/3c+/mtltrBFVfVV
MdStm47HxofsspkEuJ/V38GDmvamdu936E418odezF6LvyRwotH25WTFvywM9kdBCRIeQAlIP2TL
Z5u4zYlX6Fk9uIBGM6NtQOF/e6BzkodpoLAAn4qIEnRic7xWmymdWKTtgIQE+tyV9/gUPTev/R1/
AG3KhlgJaETDBz2wgtGudzL7Q+zbXzCd+NkG10QEzYD9IgxEm9PlERKCuIuFWh7cGvoSJA1MKT8k
NbduW7m+DjFMtGWq6BjC1fsTlZ1NJEnyNB97b3ClrN8SkEZo4KnIsjd5LSF3DVHAhMoYywTrgPiz
Oi3pmaWOZ0TkdTW6gzla/U45FE8+2Id7s7Myezigw/jBN/9Gm/Hp9giX5vHc7vTnZ3bDNGwyUShH
9916WHt5T7t9vkbnP3ua3bOfrcoRl9FJMroGUzef7YGD204zH2NnDXW6EB1fzt4sRhoqKoCOAZYG
8zPdRFZ+1HfqLtuOm/q9tn7X22EjOMRFVhrak5Xl2fnKiVs4EAjL0WCLagPavuBgLsc66iPNyi6X
3X7oYhP4fuYJb5EYMvVbE23IoKB4aVIPNNmnXH6taievAifOuvvQA5c8kpQFGbdtfjcOtrymq3Z9
3QCDNekEojqBZ+bPm+psHaoAxEuyLwH+D3i+mY9oAhtlEmyTvgAhi5oSRyBigzK8Qja3d9eyZcTI
YC8AHds8B0H1HBlaJC/dChiTDtiLTE+Z2G/8XV6/h1Cgvm3u2u8B4KJAoA5YH8T+c6+kUzESxihS
3bAiR00oHBDdrEQ8C5EkWDZEpNMQkOuapsy2mjTQFDVFQ3V5YBcPkYeq7W7Umb5JvxM3vStcWWCx
zLq7KrUU1eEQD5QeJCe0JLNdzSRe+6fLj5ntusiD/mfs6ao7PIogJSAHCdRXiMJCM+x3dbPVIZf8
PL5Crm3gW9kxmt3tCb9OokLECbAqVKHEqTdgnm7P9bIbwCmhuqUqAPBpKtIjem5o9lJEMiPNPgmO
crOP9b0mMTrqpp44kfYJbqnu8/aXXFeqfr4EVy90XJCunmeNBa2kJRnRQEm/9ASob6byU+zfC2b4
oIX3KbhIhE1aHsuDvA/2qhs9kvtqn5zGb8mzZSa/SXQL6JWxVXQTNEDjykVyHY+BcUnTUQQ3cCmD
+vPSPcRVLedFhK8b+FcD+ktuPKbK378q9KNLAc/yt9uzcV2jwGyc25u9dwQwx3Ukhb2+3dB9d+ca
kAl4+e0+/VkZmDJdtJdOHpbAJ4Q5BwT/CuXlp8kkxhRrrnIPsV8dHRoP/ej4J7S6aQ66XpNNp7Ou
PwHfV+XMP5SvhuTIx/Zj/EXbo+CMqi1zZ6SPGtlmQm8WkJUuHWETqmuCGtdX3eWXzkIGHle8pSTV
AJJpGSmhCT/uNXUN7HB96cEKsiGAdsNNoPX1cqXlQOp9Wnea6w1mXI3MUPGKOIXoJuuDiqkBU1W0
sMSxsxYRXbcITGuOGBf8XtLUcjyzbKCxe0iFVnPD8ks7CJN4qJXVVguizWHLw/sBoPBGPI3hypAX
5/XM7ix00QZParSaa/B8r1X4nGHFi39aO33qyaH6FHTOEgYV74QhzkfNbULujjTetjrfKFq/8vqb
nPfVZj4zM4vfUSwMiNH3mqsl2kbrEmLSofiqkJRNjDa1w6QpVq6shRtyuqiQM8fayUhsX24XKS09
qNmKmpsUH3EFxn+njrUTWtVZJ4TboBfs255haYRQZ0LL5sTJCvniS3s5iaky+kRzuz5jqv+myd0m
8p4ytE32VboyuKX7eALcIgWH4BkisZfG0hC9qaBr1VzwTBImjGAtyrOMrrighegPoNYfsm+UC/G6
m13JQSNoaGeWVZeAXCzTweIcn9LkVdXQk6PaBBultw0IxNkdeP8puKk+48wpjamHGy1zhvIRAWzF
wTnZpPZqQmExYCC6BL45PJLRTTObBK0Jx0aOiepmUbLnpc4g2mwJWF80aAREZug6NjXwzXmel5vj
b4gXoO90Io1XlGff2BbamwFV7ydIeLfNXRKupcaui/RwG2h8najKp/6+ORKhGkaudDqucPAfMk0x
ZWj8VvXWs8CU+duzAI1utFP4ACVbaxBf6rUursUNeWZ+Nj29ioQdtjuC0x5NmTwAJ3UYlaVV+2gg
w2wCG2EMysopWNqYQJ5DdI4CPANc9OXGBAcl7eiAS8uT63qDBFcE3kvoCK6ctenb5+4E2li49/GK
BKx+5k5ooaAhuFMQKz4jwrdtlZ0M8+7kM+eXwZyvTciOogldZ4e6gmXa9t3+zf5mv+9+vzw1B3BN
/wnAUv8ERq2P7fZxu31//vv4BN5A62D57vth75mHxzXI1NJynH/y7JIs9K7l9YDdykdu9tELHQ4d
LZ1WupcA17g9P4tRyrmx2Y3lpf5Y64Oqugog9kW1B+BRpi9q5kifQumoqp2+KHv9LioOHojYbxtf
urXObc9urUnvuo4yrI2SfKhIXnaVhS722zZ+tD1vbYCZd/c9sSh4T1X3AK7F3pkYe0CgBhomGUSn
dNJzsmO7Z7oFhR0fff37+g7PY0iOW2tP5KUAVKfgMAMYHxnh+SmP1UZRkhj3jD/8yvttO93TPuPj
fVgfRM2psnRlfpeOGGoi4LWC90dANNv7JddLYeJMcEtPZBpaqIKVGsLP22I+uUjSwndJeGHgDXJ5
iIEoyADjSojrQN/Q3D2P7JtYKvuiNjW/Pev7ITRLizA7AorjaUt3yftryqCYcfqz1gi3dM7Pv2Tm
w/ShV+WxncaqHQbXUzq8wH4BCLGynX4W6daIZxcd+BmCIaMYccqGPfg73w3oBnzWzGDV3fun87zT
re8fjRvLMB++uneINLGCIcEMVjzn90TjFTuPhxwSmq+NuUYbt3SgQHgpQXwEZNJItF4ux1gGehYW
DbgjwNjRDPtW2eZpu7KrFmf6zMhsBgSNV5ARqonbw1foQFiCCqUBo2j++/bJXdy9Z3ZmF0RNkS3m
HINp/B7iW7RGo0gZDyvx0fKUodd9uojQMTB9xVliRqz0zBjbnrjgEcJD4a4dthL4PW4PZSnCNLAk
wF1T5EVU+dIIiEFaP8gy4g46IJOv6EkoXmiPTlEkJ/LP27YWl+fM1syhyyK4o6ooJa5vHMYvMbKK
sjKlei1oXnJmIGz9KTnj9v7RgDibN6ltuooEJXELkHlHyq6uRXMISqvvHxFM9SgmGsbp9sgW7kWs
E563uMYN4A9mu1sHK7NfJApxDW0YDroUlDYPpc1YkGONLBGYeMIViwtbEGKx0MdWQYkw4Ykv180Y
VAhyCHAqSgVeowgZnrZ+vj2oheW6MDHLEtAwl0EYAX8ixSpTAOtVkTYZnTRd04xZ2OgU/QZ4BIjT
38Zsoydj6PNYgqGy/ANkSIBu+aFf6SVcszH9+dmmGLlIfVrBBo9/YSwN3Ur9Chx6cb6QzFQ1JDo0
BG+XJgwytAkfsL37hGTg9xieCcETXxXA8RWjjeP26ixtOTR7AbingQ8DT4dLa7KfpZAN74gryHlg
t0EOzupRj5lXB2idSsNg0+TBygH+0T+fXTFIE1MK2jj0SmK5Lo02hRc0UipiiCCIPlJwNb9Gm9fK
6iD9WEJIozTvfQbhyc3p4eHjQbdObIBm3J0EzTizYzIYADu2FrssTsTZN80mIhUAKgTXA3aPwZ95
2OtmrDeQZkAhBoLKrNUKld2e+qW9dD4L8uUsRBVYUNANR6AW9aRUp0jeJeFKhXbRBNwJqIBwLrDG
lya6rE/BKCQRVx3vO/9pRBtVp6+c7yUXAoDZf2zMnJbhg0g95Cr85Nh99RL/EvLavj1TZJqKqw1z
ZmN2JrgiVg0y+Wip2A/719rGm9rk2Dt4TeNXzKp36EM1+3eFVQ6C4Ofv3BSmjQUqV4bmhdw8fe9O
OD47goag0IQ2DeQmvYD1+NeJlBRUVYhh3loT0kgi22rW479sL6IgIQL6CYBR5qe6rdWhH3KKxdZ8
1ZH9BHRSaf5eDGQnN3J6T9AzZa3M2sKkIWcK8ScA/0CCNps0xOmx1NGEuhp9GZIdXkA5FLvkPP7f
Awy0+9NJXR19/SA5v9xk6dAMXSWFFGEMWhjETMmtpEX1vav1buXILB3S/5pCsfTSVJJpValpAvZz
XT1Favuq9vIbDSXOQIeumQG0ZJ3bkzhXNUIRemoBAZIGCK+fnOelST/RYTNMqfvOIRhc4UH1inSO
lZgR3lno9jKT+5qBT8vhlm535rtsQxubVFsUA25/ydJZRnAFnXVkfa8bmzJNK/tErahrCHuBPIri
t4HY57aNxfkFLIWghRuR3FwqQqCxNrR+Tt0yGCMTNbAH6MkjNaMhp6w8jNHmtrnFIUHlBzXvSZtq
zq8N4NIohx6nLujgmIZ+tFz/zceX20bkpQsVVVPkydEIAwDhzLPTIVCFcGioW0HVJ+gOHVizcG8P
f3v+ICas1R1DR3Ok+FASZOjUDRj7Eu+QjTXLtqFw6tuYoc7BesFng9cd/QDkSRD1ah7ENejxdVfC
tNlwiAA7BeAPXWOXm63reVVXfKCuF6SAiitOwA8dHnr+TuaWJpkE7RlmLRv/sA4Ui6BOvV6oN85c
eNUpOlg7FOpKHRSoKeWPAhjaNh6SjSuVzZ/KxNyTn5uaduBZAFV16BMQIphqzNbp8UtDsXwAnz/S
FWhRAorslO16yEAbiATuEQb0LDZ9EL+P6F1M2IO/+fZtdhdiFlhgmMH+8bExjX+I8ihgH0B0Ansk
zq9NJNAzLQGDiBuO5BlB0DOpaGl6vSyunLef8OpqOhDsQ5YF6FFIBF5ORwBhNlA5GvDRuKmSXcxa
S3IGu2b3KGNtJes+ZN8t+0rYXb4rQPIGkghUfSUbvo5h4LdPys/74tbXzF5W0kRZXfj4moQMTG0s
A1yff4Ruo/GNlx1I6kZBbSoEOTsD/TkQVgL8HvIr9W7IbbWTwTLbOyBZgsoSYNnCwVB2wC1bBTkM
9VaJDnqE53Rsch6DIPhdCvZpH7Imvq8bpxZADYzXr0l0JrohVM3UtLY6ArEHf6cVg0natcFiZm+N
dQprzjaiEIERfOwpvEKLZkMQ9aJ18/Z0LvkdlIpRr57edMjPXlqo47jAGfd1l/YPfARnZ/isK2BA
bFauqKWMDZq2QOo+gYcAwJidKRQt/DDIsGwVzk3O3sHJZFHERqjJMdxKoMUw0PtHTGymEwQr7O8v
nX19qYz8KCpw2xS/pvBnYLr9GFvIRDArMtcKKAsZAmjBQEVjUushCpm9NNtS5lQJIt1V/N/i8Dvr
azCa/S6z34ZW2qqertyW12QccKXn9mZRSVT2pcIL2KP6p+gfPcUpIZhXdy4NcGsXJRNLM+2YmljG
IYw60+gdL9sFCArJ8MjlGDw0vZlItjIo2IAQhQfqHlnT9KkurUT6GCRzhNZgKrCiPCXtq94+xR7T
xngbC2udFYvXwjRvUxMHMCFzKGffdLlfaqnuJju9//DAqReg2LRTty3E01W3X6m1LqXM6bm9uVei
MTGCEvZaUKWOefqmGW9iE5jkXstN33gsdHhqkCOMoU3iR9AXetq4EunNBRN+4q7zb5j7ogBEBVM3
gtt792JgetkTaMZZCJ0ZyTKMDbo/ZPUREYypUGdMQXTa21T8LYbVqQqg6+QxabVrd9oyc5eBui2o
kVAuAhB5dk1yMRCrMMaW6rD+rlIiA5R/FYVJyD7xt2W04j8W2lCmOjtKqIjeIYMoz7ZwCYkMIfcL
3YUahFLb2oMG7Jnr9x+lydOajeD/yHe3fdZSIfHc5rwGjix74RE/x7QDAQ0KHycw+61gg7yHPejs
LYOfAB2aBYFLF43YVrpSG79uW8SxPRvzPB8xkLIO6sm+1ju8Joe26IG8bKGWZ5F6Ewy1yet7EOWm
2UGVrTpfawydfOX1Gv9nzn+QKGfXQtP7Edc62C+NYq8I77piUnEnKuifDIKVPb64nxD5QiIM9UFU
Fy4viEgNtEH3KhzrQWJgjzKN2koQkUb0IJAHWSnNeK1YtOxKzmzOrj0QV4NmFcBdV1FsddNR6FVj
clEIBvKBEf5WvEje39t7ainKR+0dz0MwCqEvYjZMXYtKMMd2uhtqosWzdxFonDx+vm1kcd2QqwVX
MdgrAXK4nMuhaiQ1r3TqRlFqhvLW6xKLejZXa1NYE9b8eTlfbRLsETCmI0OHV++lMSK0wKvXcATo
/raiXbQTIYuOA8l8pqJK5LNnA/dwABYoVOFGS2CfqIJtyd1DftdZHxNGymPp7u6lY38SM0MoB3IU
VFFk5+XP7VlZ3GF4yyHxgIm5ei8HApHrrIMj14LM1T3s4CE+xI2FV4gTD/2vuCpB4f5+2+jSTQ9Z
EqCMAQcFImMWjohS3qAeDqN6rbAsRjRyl24aA9RrOWISaeV5t7i7zqzN1qLkVRyVGjY0gUss5E9V
/jPgtXZ7SItvSMQTaG+Emin28WwPD0YaZ7IQwPULr2lTs4R8tvWu6Z59/z3h24SzBsA+McRtdIwy
N5W2vUZB/pEDC/IZGcdhIgpoQEM1FHalFG/c55sq3BT6pui2t7914SQgQgDrD9jGwYHyk3w982Cx
qoxBB3p4168HMOd/qN4JnYMs7h6qaI3waqEXAXA8wMkBzkNpyZi/lGKDDrmRTC4MgT7iknIbBJuR
bodKZRGkXjPKRh5bMZJ0LetH/E8ZlMDPWrdy/Bf92oQNBGeZhCTbXC/Yl0ZeFkKru5JvB5qd55v0
1FSmhsRCAGi0dKrXruelbX5ucRYN0FT1oyiY3FqIt7o/Ch9+Ftu5x9Hj9VXF3XuHkOT20q6ZnJ2s
xsubKBlgcohje1QR1/PnPrnP0aXsJ52tCtpKp96awenPz/ZSiuGNddtPBvfePq3Du9j7U/oniDVY
Wdhubw9vyVtNEolwrLgTryqVWiMrdYUMjptCqESoDpK+7QRGgGIEga7+3ggrAdZibg8d2BOL2tS0
9xMHnw2vq7oM6Ang1GRAZPR9j1eTvy0eFAfMgeyXapeM7KeahMSeY5Antey5NkeKp6+dJStLO+2W
2ZWiI0VlYNjobwVhy+VMS347QHAc+WFsZJv6n3JRbznVWd6tcTMt+YdzS7M1TYQiAdcGLCXeLy5W
bHoLSXpjJTGyY8LKki4OS4VOK7r3cPnPZ9hvAx+qxgF1UXxCBBU5qgyZFpKbkriWG/4BOl1N4U+L
BvAnKGlON8XZasZFO/plGdIJfRJGOzQCjHRH8q/RaoWPuLfjoLDiFygy8M9BugvrwQQPBOAwzU7p
nweykeO1iuSSV4KeIqBvyCXBKc+xWWVsVJmQInmcdtDaHV8q6aTqdkB+FUK6o/mD4uevivJ2+xgt
LvCZ0dnrLUZtgfQZjLbwuUL/DeSixfPvBn0iqF+u3IxTXHU16bgQUXDFjY/M8eWki4JCshDKGq4Y
prKZJEAQCkm5xvmxuI3OrMxORzOGidiOBRJy0n5IUYlDNahFF3wHLe9hDTCx9O4CLwzutUl+E0jP
2WXfKSADxNWNNNg7F63PESreHkh3ojv95L8mKwijxaFh6nBG8MKHJsDlBI5SGSVZVCOtH33oHE5c
/azrN1lYA7UsLRRBRAbgzNQLfRUg0zBR2nSgbq8/h6Or85VQc2nXTQjbn3gYivOzcVS09Ti6I6gL
LmamlR89SCCM7LWE9E+n/b69wycXNd906LOZpgutOFct8aXSRVGENjd0hNqjXLFcfkpG1GAea6Sv
1zzzUnoN0NH/WCOzohPqIYkM/DR1s1rfKflRzMEsFX1Uwk7Kfgcg1fLMSoNnC5JDlARWUUng+Bn3
fVLZEGRnY/zW19CLr3d68Er7lHnGvdc9BjkEVEwBbPc9ktzhIYZairib2oDHeg/eiR24zvUWB/eE
FmGwg7BMQOdIdgcS62ZgQnqifsjkwbo9swtX8MVYZzlLUD97IcgvqFvLwanjG50IJiDx6KQ6oOWn
23FpreS0tC8hzYk+T6Qu4Udms9sheoTkFdYypZEZZeJRF4rd7UEtHTEIN6BhDqcaiZRp0GcXg+E1
zQCaSurGuaqyNpENkyogAhBTZJQK36crl54yOYir/Wmg8AqlARB9ztFQVAzitOEedY/vGrOAdQEU
83XK8L//On5G1idUudk7/ukzlKTNKa+v4teGJGb7cnvoCy2fCNDRM4XHGArP4PW+HHsQdOg2l/Ep
am8rDUuplZJDHGxJsxPHXdvHZufyGkzfexFgtzHAu8VB7A6WRL5G37EEAr94LMy+xdBDxZf0UneF
ckt4uBVKm+BxMpxysLsaG+Q7suivp5gV3lffIBMZ1irVS9mliy+Y3SOl1EOoa8BzJUh+5dSp62bX
huCL0xyqsbZ7nHo/xu8iiVma7/o1NMbSKxKd+Dr6I5E+xIacRSh6k7RC3nIdZNjoZ65kp0nHJxW4
G548Rcq97B2hEO9HXzz9qynPUbcbvkawsGuoNkYfYjiYfcEkpWaVDKlYBIaS/Id/pE/9mk7z0rMO
tS+UvFGaEgnAlpe7plEF6GmVte56xjvesX7qWS1aDfWsOmpDaupqzIzokHIzeFCMzCy87TBa6J+x
pLU5W3APBjgGKGrECJ9QOLj8ktaX0rDoJDy8R1CRZPtkTe9h6baHBfxkkCEYYACe7crAV/KC1BCF
5fqmgSrtVuCPknac+GTKx4KorKwP4RoDxLTSMw9xYXS2EbsmrEsvU3XXyJ4143MqdHHFWTn7C27I
mJJhILKCmhJQmZdzh13SFnouIBMgRgApp2CeV1O1BDohf8ngnsw26COnB+gYNd8+2oKmsTqKUaM/
EioQJhXGP2RX4YwA38WCUnBgzN4etVxmqcSxmlw4SuXGexC0Q4IUfnq6PfSFAAF5QEAaKbIBoDOa
TW/Ny0gtY0xvjKSQiLhfjg9NvUXJwkc0F6xlH5ZW89zcbFiDlA9eDfUqkN8fufy7CI8a6Lj//4Y0
O5KGEBfNOGBIUYPsPwS/CkeqFCaXNr2L/iHeRoM5lklSJp4lcbZzdJkncaPmhpuinTiWnpUGBULh
vZHXNsRSP+GFpZlLVEFvlcdZBnYcuXhL0AM0QMm0Uje159CuPuQGo+XvusFTzuJroOVFNwflIQp3
jEwOMHKXB0TKldpowtJw5Y06buL4IYF4gNeYinwfSwYqezutOXFjXyjPAhh9oxcFjdZrep+Tf5m7
gsnBIW8tiyATnS2sOqhKWGu14bbo6ecg9Bg1lMkr36z1lWzOQogOoAHAnhqiZjD6zixluRzyaBQM
NCRllubfDWnDeLSTwke9e729W5dOxH9NXbERZlBC6I3W99xU3NceCArQMg5gwG0jC8EN/JqMrCP6
NdEbPgfV5V4YDUKEzRMmT6VmZYmpNe9SjQdBePS7XQIkQrjr0l9UAGSntA3wIjYb4N+4sKUrkJHr
VUSKQ0KUhd9wkcwTHQmAdrwlODFJIX7kUvkOkAvUaGjnJEq99uheyCugwxv9v0h2TjrDP4mts4hW
LCUgLjsJKylpJtilimpKumoI0fWwMIfEEZla2Ldn+3pJYROtNnhBQt9Y/sFontnsYuT6ex55Lkdk
6HOngTRstwIPWh7YmZHZdV9zeRBDPfDcOvkbRSfDyTIGwkwCOeMvQRGtbFx7F19fFdBSgKoNmCNQ
tNDnU4lG+kH0UEJxAwUQXO8jD4lb+eqmDf4k2R1wKf/7LE6rBvonwAmvKFhatQhA+hAZrog+zWHc
lzuxjNaKqNOb6dKlYExnRmZOtVbAglApgeGqWmNLyl0OlQZqoPVL3mTRY2+8Ee/PIBQrZ34hkoJZ
3BcECslIZs6LJBnu4zoecQa6zM3laO9B1A2aGKzaNRNMiDpd0G4qP7RWMcgLT4tL07MLy0hzbuhC
ZbgVyph9/PLYQ69u21tQhPKiTWbpfwwO4oDWobktaM+31/T/MXCkkQEMwLjnfoiqEAFIgmm+paxh
WfcdAdF0VORtNuI2G5HsNBXff6lHdWU3LRAjIEslARKqghkQN/Us60K0gldhhssD8jGnZxAUAev8
RU0C1RvB7FGRhMid7bNfI8N/IoW9qU7WcDAsYK2glgiIu3N7KpZO0/n3zM5vVKYKdLLxPeRF60D/
6ZsysVskPyX5Q13lw5lGN9/nKhirwVEPQAbi3Mv72w8BPyM6x2HSobMQ4kEUaptSfO88w6mqALLF
jqfCWUm6WXmoR0GXVznSfsTzTqtNiEOLzR+xcmiC3BHoLusNXaMtmPbd9ReCEhl9uRClEKdr48xp
6pIS+yQYDRdK2A+BEEDauPJPt+f8+lrHHlDgfcHVD2jwXKEylxJedwMuAwPU0jWYPqL+VOeQosXb
dpXoeHGBUVmcajTohqSzkAkN/7kOBRoctFoxY2mHF6EPQK2u56yWMxahn1sR7sV4Ewo9E+Te1Mkm
L0a0TMV2rVOm6s8+RJdvz8DC5YuuM8UALRKaQQFjvZxlNakClYYerkPA3LSDh8SaBOWLmq8ctzU7
s2dFI1f1WIoIoIRGPdZhtkWb4F7F0y1a6dtYMzR7UIRVAPrZCoaG3tYMxtNNEJhrWJvFvXk2a7Nw
MJTytDBq3LWkjX/rQQyMD/RZbq/M4oV+tjTaLL2n4skCknyMZPRMDyg7deNj37x80cjym4eBOrft
LdA04DDoaELAbwgJ5/ghjUZiIg2p58ZMeBIBfAyee2sCZzyDAp0jy0Y3BAxhd3TvtiCquW196SSC
sW7qalLBjvIDrjo77YnaqxNOz3OpFrAMsR+6RpXsTayBVW5X2sSWwrFzWzNPi/55SWjTDOFYt6Hq
rzJ9LLUVE0tnfeK/o4j3gCeYA+fD2ks8VEI8F5L1FFTAkcSa/uApO0nZk7WVm3bb3FOiWQWWUHmB
WPdsN5IyQzPUWANWlop3CE5MdK5YQiB8EyTCK12+k7uvqlt5Ea0YnVPEckh6F2QoPLcZMqCWkRY1
DpWIlx/YsfmYoAOaAmMuB2tB56JdCB8iPww6c/QDXTosD0cij6vKA4BI3fMCB5yNg+lJVr3X1t6X
ixvlzNbskmzUrEgjERPrZ3+L+FlX/5TCvwScqO/+ZzwzB5x6tS+oEcajEcB69/KusqG91A+/ovgI
8snc11Y8/kLeAM++M4szV6woHLSgMiwSr79v+VEFtkXUfVRTjn5+KpBTBsUuke76LnUqOdjePugL
ieTJPBjAwAM+wU1muzVPSTEOKczrqEQxidhD+llIvxX/0SiepHRrcIWJCkvifTwoVvYPN/6Z9R+n
e+ZnxnFCgRTcAxpJYiVARlpPt7SzUmgAk5U7b+mWANs+/gJZBeKs2VaNKjWLJR/PPpS2oGAQbG7P
5OJJQA88OgghMQ/M0uVJGOAItEaDGwsRzZmU11YfatTMW2/Ttnb/znMTMk8rRhcSP1i+6UejxQNT
Mg8Y6q409CKVsHtCbubgEgU+Stj2o5VANEot37nuFIEZ+r9CdJY5UW6W5VsjrUqGLs7t2WfMNrGI
GnNMOnxG3CjQcGINeRoL27cHR9v0FpjuPGBPQPVXYlaElT205NwpOtuQrFD1KZK7nPhaD/0+D+Hc
h2jL4w9oWwFjzIqkYrVk5toaU8fiiflRIaJTLIyc36W9KKBglxex0IBumD1JX1p1Vxqm6hEzz+44
D00RLL2VGNsFajEiiDWbf7jOpiZ3Ge2XIF2eQ5uzYohEYYSzR9OkKUWOUWzQmuKVlizf6cXKzbLk
dc+NzeJkXW6bTpMmY+PL1MFVHSET9i9O8NyIfDmnejIOfirAtSPc8KrKiuVfiQIybukt9FJT6vxt
igZj1nSjU2RW1idr52hatPmljc2D+RQhywLuzcsP8BqlToKUem6E3GWimgDgWOiBAGoJCbf0wFun
ST714piFkDEKHSq8/u/e48z+/P4Glyg6JRPiQQzTTmo8NvvkVJqD6BRa+yTi8R+u9mIsnVnAG3B0
gNUCZnu2sIMYRUIrGzg3HdmksavJX2P1VnkHMU82ntrBdVELcnsS/yz9yAY155EYq5nrycp84hHj
InQANQUyALMLV+YiL8B5LcBtohNkeAqanV6CdAykgz4HtWTfMgq+gFKJ3DyXnm7P+kJvxlQTACEO
xBZB9ENmd4Ksd2UNny640d2kttg74NJGugULAD0MN97ou9AWUlvunMwst2vvlqU3hY5QAwlstCPg
3TtbgqDp6iqWVWHa9iSJrSB0UvXU2vG9gQY625MfVsa7kE+DQZDLohvQgPDezFf2Hk2TOJEFt6ai
yUvBBsSlGaBIXzPd29Dir2h0prJ6uhYW+cLs7BUopZJaYPUEN0+eeulBbkBqTHUgIxlYLhzQWCJu
ra0qWGOOX55gANeAH5bAQ/J/OPuu3ciRbdkvSoDevNKUk4olr5ZeiO6WOumS3n/9idS999yqLKKI
vR9mMJgGehXTrFwmVoRYzJajOFLnssObD0ZdOXYwJ8Vmv7WAHnfau04D6+oaix8/sMKBhoQQRFcA
T+LSI4Iri3HVRquGyYmAuxzaWBF0Pah+B/aJ/e3dXHj4LMRsIEMAmbwBtvZLn9UW3WAkBI9uX1h7
C1UKK75jzNpZRuzK6rsJJtHbBhevC6fGATcJBgZUsetZJmNTTZoCN03QBkFjCfRzGFAajX1sMYyR
PUJv3YVYgy8X4MEzQeEMXJuGCg6iai9RfuX0WaGv6loEsBRDg8STE+oC2c4J5C5XIqJ6rKh5QoI+
g1IV8fUc/9wnKhwXcj45d5qp29Jmq7DBr4o1OAi/NOKOn1sX9kGXKe2aLiKBGc7MaRrAi/TAKJ2q
10GUtgbFXNx1MEho6JcArS52+eOsViAcU8IapECjBMeadbtJjRFmYEIhK6GLJK/W4RfeCoywgTgA
nQVeMBNSr7ztSIf9JMB7QEFPUTovP9ntpghPeVg6GJMAlS3qZhEYVIs7pTrl7K4YV57IxQ83ODmm
gQEQKFpdbrKaDllH4pwEo7G1qnZjVrFnomWM21yrXxDrWjntC4EPiDggawkqToj0aEJI0Bjg/x5R
8YF2syF5dokGTkzk3OvNYo1AZdFPyVhciJXjHqPMdPlt7SiFNKUNbKFW4eIs70gkjfse8CvPyooj
tTGzn2aFfhiKaHIj2Vh7iBdXF70OpC5o4KJBdvkLyBRlUxdJJAhxcu0MVYMILau7DowxSfsRZe8r
rmTpJYI1GUpDmG5F2/PS3mwP0xgy7GbD7sIk9Zp/muHqrX6C4oOppw7Sb2mt27h0Uc9tCjuagj6q
U2XYZLVjzKVT+h1mObI/oXv745bWElLRnMAaDWNN/Lah7vuW6DYJaiP8yKtiU2agzAT1UfaJ4Q2t
pSst2yV7aIaj847cE4+dkHoWqax0LMXedaabtPGWnJqt3CmuVL2MbHf725Y8wbkt4ZykcSyFBT8n
wzg7cQfE/Zo7XXpAzy0I97zKWzNvy4kEb1Gr+IbbxMQnAIve/g6+16LTBlgCrwUKnKjUCTfOqI1W
ZjZCL6MyjqO1o+OLFe7LCvzzcoUHxI8ebxtc/Cyg0Dj/OxpsP1DLs1KHrhVJw0ELQT5DkorYbhtC
CEaVttKa/M+S40JDHaMXKHOoUEC7vFpVJ5dKzhDklfrbYNzn5q9obRJy8cU9tyFcpSrDaaxRuA1C
8FeHfvM2WzszdbGEuWN6sfptf1trLbmV7zKFYz5abRbOPWzayr+s+2fZp7L/uL1Ji4747LtEN2io
BIUUA8dbhQ+SsjsZBMhqIIU71Ivrb/o+12vMqksXCiOzAA4DT4aZUiEkt6uhjTtLoiczGyRvVvXJ
mfN8jRFjqa+M+BeYdh0FA2jFCi84i0OF1mUJcI5XOZGLDiPoyUy/9D9eS/BcSrs1i0vn/dwg//Oz
8141YRnKKiAtVW6Dn9nv7T99LYPd3V65WIufBr4X4IJRdQcmSFhBq4xay4oNtGrtzksxZRXPv6sD
ph7yASD68pDWx8jezHhkJhkV+PDeSD7Y/LRycpYel/NfIdw6vYjsmUQmIFjsuwNNw6H9VduvSD+A
eR8d0KFL0A3xxiIYYzdU7vFLSHc/p2uI16Vl5ySIUPkxFAAUhYuZSeAVH5QxDMAi5JQpYKDJsZpt
p0/bFQ+6VAhDEep/TYnPjkFni2XWDIgL9EUtUJEBl3DIjWSHMdbTYPcoRz2lOZjELfmoa091t4Kx
Wbo5EIjgXD9ct0lMZpukbPQ8R/7TSMeJRKCSWPEGC1uKi8lRZhxjhgf28gj3hlmY1pzTU2ODbiym
cAh489LPqEJK16wGgQtbZyONw7ArOOAR2AvmslJuaKdm0Yn90w4Ytj6BJOPA/PQ4PmGYInymIKxN
MBm8uX1y+Ym4eAkhccp1NgAckkCVJXYA6JQlatWb0Ql08KPqcdSB1kAPxNHj+9LcVMNKtLJi78cF
nzuGac6HtoA9Oc4hZfkZKZlDppPdvEEB0avzQ5083P7Cq33kIq4o7uH7bB1wdeFqdnJLiyHU6Klv
Mr/KtV09bLP0sbK115B4t21dbSK3BdwQUFGcDUycTmJV+X9tAYUFqMy2Au1Ya5LtKmZkzZDg0K2R
dTRJLXrqwodqUMFzCaVipjjVGiHBoiGkWziQHIcsEkdbqFDVyBjoaexVL8GMkKU9JLO9L5Q/t5fu
2qHwtcMV0PA+QeZP5xf+7GRkiQTq3SGKTiBoqgfITiaThyKHp7HiMKrxXZYB2wYuAozy4IxIxefq
ty6dzfNfICwqZwEoujGNTsBfjGG6J/2hMSAGqDEvbaA9mDFPpt+3P3tpfbnqpIwUE90LsXFkqmWT
qTaLThKSS7BKaAPIo8L9am9z2Y4Jcn0A9nAX+J+frW7fYOhaH8vopGU7iX5z4hWQV0T/MfUvNhHp
+f+aEbxYUmFU1mhhpqeTX8ZQ00vBjJY2blOBh2XtcF4HbNwchxsDqoBStnjfygqa0MjCYK6dXBk+
7COJByeMAmr1vv46kV9pIq/c8WuYHDcKFT3kDkhhrxCk+TRVbTbBU4MtbEt2w2NyH+2jJlC3xlpr
jfsm0TtbhoUSPRcGQYX8cteqsu3HSB4isA1jSOWe4iIcw/iVKNto7SDaPOe5ssXPBjhOOCRX2DpK
dKuf2j463f36NJ3GP51k52Q7X5vNab/B7Ndpc3Ke/CdIMDhPT4m3+X4B0aGLcNJ7+fYfXj4fgvdv
UBI692DUOQTuR+A/zG4Q+V//Ht/s/ePd5O5Mp3MO4L/92D0/foFl/tF9fnT9w8oGLTl8Xkf5fx8i
OPyswOCfyT+EBtpD69Q7zZnXCiZ84W8tFnclZ9cpVedY7YsRNmiC2MfoDAR6dC0o+Amirs3gaUbc
DoC4OMILikSjTkFHepL1xDGK370WO1EK9N30F+rQsxa7Chu3femjLlcNu3auXTCIulL6UhtPOQR4
BlJgIEz1gPna3nZc3Bne+mnC0cQIDPBWpIbjOkA66fcKFGNxfcHdiXRZg2cUy30GGbM4kefolIKw
L80w3b8SsS8ZwNgqRGV5gIcX+3IDuyHV+qGwcbMyHa69gquKprrybi/Sgtflkp+IBCC6gxhVSFqN
IgW8PbQQ1D05D7qrrAThS+fj4u8X6zFhjHpey/9+TJ3OEQPNv+yb7QkNA8fcfZfmiyV7RvxGWAaq
b2fUvHJy0nIvyf+iLEPU8F9ARdExO/9k5XJh+7bTK2vCwvY9005Wqct7NRxWps2XHD96EOhE4PvA
EWALVqI+72M0ufBUpxGGh0ARuIN4bKI+QiA7dZB1rU3TX0OU+XedWRRKRoOpmpkcwuL8F3Bk58Xy
Xv6cHlI3dRv3F8EMLNI8pz2833/4o+t/We7B+b1Tx5Vbdz17KfwM4dqByKRNIzWMTmp6L1nQqsAI
5oxCJu83VZkBbPhRmxIvMzvH7Kw7WY22I6Qs5DtifbVy4erTn1L5iOjLMGJQc9snXqeDqiuKXXgJ
eKCV4HvhAbtYNeGaJWwYemoQHNAK3IOSlwBK2IGtw87ei6zCDHnh375xC87/wqAQ56SMNhLTsD5o
8T1Edug10p0dRh4pVo7gQrAIQ9AjR8cJzBgiq506NEocdSmk4qSPqgckM/dUGXxyjcdUSKHpH/r8
6/an/fQrBZfLIw5M5iDlxeiT4E00o86Tusjik1r/ki14drmFHnakbBUCovDQ3oOezLfJuDfiV40Q
t2sfZgXAoGGNm2nBeWLMS8agF28KAXh0ecebuJaaguLbR1OOQCM5gTKSlf8xwws/6mdWhLPT5tKU
t5C2OvXJp7ZN9G0XvbW5D8rs2+u6tJOgkoA1zLGAtkaIF+IOOUnbTcmpnTHlFRT0EPY5iDP7PzmL
HBvzpi7ynts2l+7FuU0hfgiNMCaMwKaN+BFDr77m0+5YRLoLUYb/3BQQtpjNgyAgRqH5jTkLVYxq
ipEhFslJbt2ea477QGpW2kPYHslqWWjRTeoK6hhg0UJX1hA+rO97GUQFLawxySeQcOwT3hscXki5
Dal8jHtor0JJ13gk0aYCxqLGZJQdv4wJlnwYgqr/Hoj6l/3R7pvGrcffUPit4vcOjcYRwU/S7CNj
Z4L3pt0nymeirdHvLPkPgASxXoi6kToI/iM25m4mSZWc4rndohEGIJvB7pkMrsq1Dv7SLQKljowj
hzl6II8uNyZs4zQjdpaclPgLBeZkrUy/dK4NtGyBEPwpkwl/f1PFk26n2AobgSnp530yH6vsHtpD
DjCJQwsJivY/1p7ELUI5CcP26E8j4BHe5cRswO4FeadTbmBkSO2dJDmgMLpyexZX7syK8BZryIjQ
ExqwckZiO6y1vlCpXxP7W1y+MyOCk8Oi5YZsd8lJKv6N7Kjbnpy/SdYuMlLHKj6StenrpVgR1Mc/
cA7A/n/ys7N7Kg/qhHAOSydTL0rvMylxTA3MR/kaJ+3SET83JHxYO+oNhCZhSDGfJb3xZRPv/yk2
m02uebd9z6IptKEQN/ESqohVxJTwGJO5wW1qa0/pn+wOjV7i2vVbQr5vm1pKy8EHBvCeyjXFUf6+
vE4SSPyg2IlcSaH6A5vynVVLDtcCCtPJT8PZU3UQG7sWeY3jNRz3wt7BtokcDTEBpwi9tK1l2pAR
BbZ79aksdzmEBuDS1xTCF1bzworgmww6EhuV/OjUWXLhlECeGsm9CsHqcTaeUm2/sqD8RwvhBohs
gOpHLxvDaaJI2aTEWobKenzqEkW6C9Os8qTMBMl9mXc+lbLM14dh3o5yBTLd0gzvzCZOjpFhhhuM
VuVocxbF2zQg82zNLl45WQu3EyJJKP7DR/P8SnA0kHeTQ4TCCL9sum1AdIGy+lerMWdkGAVXQ09u
2k/Iqf++vShLa/JD1YTHm8PIxS0g0DPXRjymw1i+pCl7zkEIp6prUexSfgMidM44x6Fdqlgm15WG
tomZZieQ80xbUOtXTjcn0BylAQGIQGkpAr7CgepRh8izXFO+XfhMyB7iDv0fqi3xFexVRWUV67NT
Da77dHSNjxmC1beX8rqLbHBtxf9vRHif0tk0SWt32WmYnGoCzbtGHHCOVk7yu/DAHbaJ/NsWF+4P
DGLCFrOWoGcUqymJlMdhiHmYU11bqY/DIh0bS7YBmcujX6bcVA9UY2vcoqJRlCeBPuRU2wCf4HEU
3FJkSCGLQXtxGpQeON6tSQMdILTKMLeJulI1uaqhc2MYXwFhE4bpObT00g+pJDLmVoUxKn2UHbiv
ZeIoJRTtwW5jnWzT6+WPDgJVTHJCU3ZTY6UpJ54bbl+H8ocBUiBNQfHm0v5ohPaY12F2UsPMQTV7
BEwk1f8bI5x9BdsIMnkRvMHQ/LBTIMZPtd44hv4+1q1DVgVXFz/lzIrwStIZchZSGrPThP7NgPUr
OHcHiLtvn8mrpI4vGf4B9JwnH9g+Ycm0oUmGVs5OaSpvGgtig1H+igEnLdzJB1PeSnq+l5m10UgL
pZAGjHeQol67imI68vMjwHoIXCFnEBXR4LJck76zsKRAMFpeG3pg2XJbF+h3hxyev77+sdMAZMft
T1+6GVxJAeEpp5wQO8hoq1JmZTgsRRs9gWkOhU6cz3AjZ34hrSF+Fq8GV89B3oziPZ6zy3U2UyWS
1Jp/4gyljtLrEV6h6Meb5BmKEk067mN7dCrkJDMkFsroHwPP8X/xxQrSZs5cAqiW8BsgxhJWNTRx
ThLeENca8KxShEf+ZGL2OCyb0MmKMd7dNno1JYTNhZoGEj9U9TFZLDZJwAQxh4MFqzrYWEj4Wcw7
ZSw+MsW1B3B7gPV/8MDoqdp/JJ15ztRCNQMtblVfqZhc7TdvowP8xCUhLeRY/M/PAlypK8IsAlb1
0VKJ5Euh5BpQDHXnaaYoUOkgwixYs7398fyWnscwIHNGSAb0Kl5rlGp+5mzPbBI9ImOq2vFj0U6R
10SKDFy9Mq88LNeHi5sB9x7eSxW0HyKMR6s5IZcGMyBuaYfvtqxcdZI3eRtvjBI0BcN71d5FcQ92
zCCugjZrV3ziVSX450PPfoHoeYFo04fWih+NDEw1mUemuz6917XyA92wrpcdtBezkUFv6O+IoQbM
9R66EmRnhtMqRxLuMF6jrv0mnoZdLP5P2QEvLeIzE+hs4biXMwjmWYcNH5hc7OMiGbZpJssHNcSA
dkVr1ZmTRgaoVW7B660bx7QsWq9tYmUjQRn1QYssPqvbtsNhbuXZsdMwc0kJUUwJj7dXsvYt0rU/
pIM6fGXHiR9FKIbdPkBiZM8JavD70V+E09AVcWchBltlk5G1x04OOz/XJMPr8QJtkzGBbAQ0ZPe3
7V3d1h+DAITBDWMUCefm8pbocxQR0lbtMUL7KmdPVvukIDrq66e+Hh2z/6wHeU/yYRu+N/shuuv0
P3Bfc2SuPEw/daHz3eM/BDwgIOOQ0UuD77j8IdTuc2somvYIaY89lQ/t8A7ZHyh/V5FLaexrFSj9
wju7hzY3gb5K/0AjP3zIuj9U7zclPeaasSvqD8weRvgfFHM8fXOa3gwib4c1ws+rgfmfXwvtT/wY
ZCrgErr8tWOMml2bje0RJZ3DWDh2p4E62XSmDCKL7QtNO2jrfhsYOkF5+KDms9+0ugftDWbsh/LA
ak6yHkSN7uZgldXtZ30aOafpCvzlJ+MVVxWzCj8ALQT2ogaOVNctGF+z7piZrJydetDLx1zmorzK
HHXAUFEp1rysNjLb6agZ3SlTFodONULUXYrR6bYwMgvaQq1W4peqBIzaMTrNOiRVOOZ+x2o5SNIO
M55VmORARRGL/Z0TCvh6Sbvkb1XpAwVPdl0eRyQUn1FaSyjeKnUyelreWvMmV1MVCIGZrZGxiTEG
3yEN9S689pjJwQzl5Q5pWgzaKR1VxwbspWUYe3r/L5c/22gCmci9tTYpIb42P+bApaJhRhNzuT8u
+8zzy/PUGdSEOcC1wgon1ds42Ovbt/Xqm8BxjocQ43lA9cJRCEGiIY+goo4KcqRxeGRZiNNXH0x9
vkvJUUtb5E6h/H7b5JVDgkl0FGVEn6CFgFDW5TJGM1VrdHTJ0UgO6PXuh/Y4IkWMtdfbdsSXE2+1
ig3hX2YC6SCK6ckd7fsUJydIXcda8S3X34B6EGbCEI/BqSKDv/yGbrQr05iQCZG5djKr3tXVAbpQ
fl9OK8GPGMXzZ/ncktAgZeWQ101m0GC2Zlchs+SQof0irbXS57o6bYIdwf1kTdVTdIpgR+vuEWh6
ZU7vdMowCpz8zeq19gF/OS+8CBwcgkhO9ofoDmxVlws4lVpq0hILWN4jmDmOoQduFf0VuUEvb26f
g+sjfmmK//nZPerVQu2iDqaiLDwMT2rlh90xZZ+I8BA9rBzuNWNCxEDkwtTQtsQy5vHBgtgIuPCd
kukYqgYWrJkdkJje/ryFjTtfSbFCadBuBhkbLGrsOU7RIbFCbwb9AYZvI/rvtq2FY39hSziMvdER
LS1tGkgAZsSDq/X3OTKNyVhJrBYO/YUd4TCOcWP2WgY7c/EBdACYr5WNXK6ci6vyDa7WhRXBESGW
HsGpACsDeY8N670P2VseKnfKS/ZYaR6h8ZOSYwZOnzsoIK7MpV97p0vjguOdi9JWaznEqTRf7eF7
Yv9hrvLzcRz4i9E+RK4/lI1np94ownBgM6FBZoO6YZT1+LkzlMGlcl1u+qosgqob16rIS/sGUgGg
GgC3BG+p4BZ7RuZpiNsoGDJpcBIg2w/MnHI8ydKaqSUHgvIJD+5QQUG36/JWG0YdIylooqDVqoT4
4KZANFs0DLhfJFMPWcNoDX7Jqhi31Vx1fijRfo1DcOE68GwJAs4YfNMwen/5G1gG10KnOA3oMMS/
1NgGXr8LB18eW+JOZd2sNEKviqrYVMjz2oDvYeoHvQfhowszs+fRbtNg7CG7p4TgfkRpE/qItB78
dE63SRi6nREHCkjXbl/9ZdsA1WHKA5ECUEeXH1s1k6bPupwG4DfO3hK7kLaTWkH9zVZTdwT6G1wR
MvErm/xq5WHwqqqgK2/hgnNFGI9qJKrmUDIRe3OtWSYKGdU0KOy+YptxnvXnpq+BA7LsqKg2kaFJ
mavmVR57YZxGaxM8S/bxTEJDBD8Dk5XCfrdmmBMjn5NAmlRotiVVttW7pn+VFIohFOTnd1JE2q1p
MGVtzGbhqGH4BT1dHnGDUEu4WdUsTXLadQwc8TI9FWBw29ptHXp5YW36utK2t3d7yRyyXlwucBuA
gFw4aFPSKY1ZV3lA5xxsZEhnC9a5FVwx5ovW9FmvKog41pihhBYp9oePU/J1P/NVeS9Z9RDNRaC0
lmfSzhkyYx/G8S5VjozOLmiFBmI5nWy4TCYnDb3mhql3nbn2JCxsMKQzMF3EJU6QIwmrnDZRG2lG
VQYVKkylCVKBqNjaqXUo67Fzk6R7Ukjs317qq7Yfvv6HxQLsL5ziXawiJrwy0ChdFdSFtevpb1I9
VuzdDE82ZH2BGNCTdhdPz1RZY+Ff8NbAw5uodyvYabCgXi67NRUYO5fzKpC1/F9rUj/RB0yWJtnK
Q7tkB0gK3rEAUxMAN5d2hjRM+9CyyyBN4SG1jBmO8RZmurFih/89QkyJagPnBMEVUTGae2knQcMZ
WrNFFUxN7LMak+Soy+lDvNGyF1VfiZcX3m8LFQ7MOkNTGIABfoPOziyNu5BgnhqlMMqKR5nk+ZaC
AXMlEFr6JJT/bH7zMREp5jAFUO6hacd1UKouGJh31iRvq4Qe++Z1kNYQggv3ECeQy2zjOeXPuPBN
OKjEHmzI5kGHvWscgrH4w9QhB2xP+pb5RvkZzvc5pF+Z+ZnYa8fx+luRDYIEAS0mfhXE8QlJGorJ
UJMyyHrMUNNPSaWoQe7xGHh2rDq3b9319l0aE16zLi3IlJZpGeQtlF9qQPzXiIeu5vowkMS5UPFi
goQXOyiYIHXcMrO30gDycJviIN+BZ+lb3zVuAcglkOe9A+Xtaq1bx/fo8hJwq+hHaJigQ+4reO7U
MgYIWsCqLGX+CAqpFENfSRPeM7N8vL2G1/f60pQQP3cQteRKhCnI85ok9izzKc3W0ExrNoQwmdQJ
qUEpmmEYMsdMfV/GGTj9meUZRdu+3f6ehQN4sXTChqGVM7BSstOA0cqZi32V4QBad5JauLO1woG1
Zku4aii363lsYpukx8LY6ONb+wdiu27G1gYqF7Kcy13iv+TMUemAVpQJgyVMNhazO4LPxc5QX5zU
6DmKaq8kzyy5H9DEpoCoDfJa0LT4pXhVATEF2FJVhR2027CL0HzAgRxyN6f1e9IMG2mKnIwi6S9e
b+/hdVqAchZeM5w7lBcwJHr5ta05zcYopVmQVdD/PHblVku9Vt+R9Bg2j5r0ddvc4uqe2xPyfTNT
ionpsAeaU0fyc+/09Ld0Zp+BcWnFFE+uxZt9ZkoTghNlbjK7TjFE1lJfKu5Y9G9sIec6uSC5xmw0
Rjpbx0Z5uBz7FdNLW4giIXBxfAMx3Xa5qGk9WeqsAoFfj8SLHaoFloWaZ/43XZv9X3Sa56aEexGl
lanVBUyN8/uMiQAZarxKvwkLaMPvinTaqqZH5wGMxiWYeSo3DjdGMzoN1JpvL/eViiF33+e/RLg3
UajNnW4U8Dz7Khj83gPFY+sNfveUnwDR+qDH4aH1wSsOOb+0dNx8dIHiv/0jFk/z2cILpxnyPhWF
gm8WaPQX3o/5FxjeQDfVvbC/Ur5SkFizJZzkMEN0NlhlFph0m0clhkkAZ9lUlcO+wDGr92tsJtd9
Ir7AfCwISA/MhonsYZxaJZTNLgtmspk3DeYPyB8GrCCbd/L8RLov9dDPx9iAzi/z5tqfuo2xVoZc
yGrhkZBLAgyl86K0UNFqICQ/JQZWmFXgrdmOd+wXhlAZ+hVf8+jQtZr+sj24JyhPwUvhNl1epZqQ
lJltxiBPUauyg2R/pE6eQEbCpUkv80KTWbXoknXFP4auBxS4JAko3qo2q//iucPkCcJGnlJfDVQ2
yTi2UoUDrmvNRmI7BXd6yu5YcRqzceUgLz3j57aEy1RJCVoZ8HYBmkW0ec3IA7FXGlP8LojuEbUG
oAN41IEtvVzZVDXKrmvgie108KA9jvKDF1mgSgMz2/hhJWsFqCV7IEvF+oGCDzSWQqBltJI2532V
BeF8pFx289sw9rS/m4zPwd7d9gOLzwzkPkxQq6uApouJaRzFVjFJBMaatylxGLS8QV+W9CNorWVH
AuyMGi6pdF+Z/05rpcqlLwXJooqeH/i8URa/XNlCrfM46lMWEAnk5yw6ErphJuQku9Qllg8l7dtf
u2SPJ4uAPCBs0EUsT01VNR7lEUPUsXTQyR2wPW4YPlHNM3PwznRg7bltcMn1gX2I3wMsLfRHLj9Q
y3qp6pjG8IiXRuK04eP3FOG/32jzQtU1DM3S51lcmANnB/mjOBI7mt0MvhSbwe+FDgVhj0FB85G7
eoxKR/5cROFKqnoFrcDeof4J7XlwVGIUUxziMzMKfFRD8mCeAa9AgbIr1GCqXtXurlVfent4zKzw
OKhOqas+ZlZc5Z6iGQ50YTn3GHzWvTn+S+JD93573X8gS8KdxTwH5o+AgOUcDsKdtWk5hzTMisDK
k33c63d1W/1R7fJLB/gZpJIDDpyOWXatkbYVUdwaiWjk0Ajhq6wVm7A2XKmeH0iyRY175bctBD2a
CawVCkHgwMJFvzwUqlEPqjGSIjCN7zGcTrOSOBb0KYrZo+QpBx1L/WjMqdf1kTOGO83qXILqM+n3
cwjBD9S/b/8gbk9cKygroWuqA4mJ9br8PQmrtZAMlAWhFbq6htFYzcyP8ZAoXkmfb9ta/PYzW4K7
rvtcMsJZ47GAR7otGqFuhYVvMo+Za7zWa98lXD5G48xCORNPgxr5KgaBlWcitZt8WMlWl55eHH8M
vAEeiCKqONiToGZkFTbcWD1AfifVSgApCuhdglcnldwulbwoUzczRu1Mtjbnv/D+wTYUQAGQRLtA
7BSAPWFKWB+zgHa1W8TmPp3qV3uVFewKxsVvuiWhK436jQ0OLcFVy2lPzCZsWKACyF43oy/Fw31H
nzvzT0ZtrzWc2dC8IYx3tBl+a9prtiotyO+seE7BHCdx7DfGkk0hWai6Wp3nMId7M7TMVawCioe2
8X37gC49iGgccwZpYHsMwFEubwOAMmmk1/jQOP9nZXTPIubro/E15eNBB9bVjE1Xp/m9PuhHS/Ka
bvRu/4KlY4sHEY8i4IDaFRWtUva6VmUVw7QdrLXA6kBgiWJmqKHTiv9eOjw4s6Br4MPCaDVdfquS
q9isoeXgHkl2rM4m4Fi2FV8Op7VS/KKpn1cC+tEoH4nhMKZTDAyFclO5P1Koz05Ncx+jaLDiXpcN
8R2EpDBYZoVvQiZbtbE5YP9UDUzJr/EAbHK60i9bMoKhHQA2MYAPKkwhY1YxvccKG4EEAeeo35vK
11AXkmO0xhp6a+nQo5usoMwNDDTQ65dbFLKilMoQEURNBhSLHot4XFmwhRhF57cag/gStNBEKWO9
7y17rIo8qOe+CA9sbNGHCdG82ZZkasN9RFTkyiSc7MQj6CBu8VBJzL996BcWFJVotCsgdMWbgMKt
A4v1VEdtnwOh9aRZqGp2jg2p4ttGlqICEEGibS0Du2ejdHS5mKzIIstA+zCImfdu+73zDRJt9yF4
ffcx+++8dQ6oJFZe16Xa97lRsbpilxbTEgajaVN74MOHBskIfaSpaPw62be2O/bgIvNDbVemb3V8
ICAsvv3dC3EhKFkUZKGAFyuSuLh9kWGSSU3zAIg2Y2PGUejXGNUB6TMmsSy13NQGpNtmtVwrvC+9
GgBIYYiTDwQBZi1cRhaPhRLhXwFervJ3JbXD3ihGzYUuwrCPW4ufKDnZllM8Yky6MtzBBpIglhP2
iAlD4mZq3mz+88VAn9XEKYPnww+7PAMjVBuzEsoiQUVS664ubNlvEBcdlLKSDrSyqV8P5eTpWiQ9
3ba8dMYxNKRy5SL0mRX+52f1UimaerBQ52VA9HkTlv0uT9ypkra3rSxEWOgaccwVFhzZo+CaJDua
x3YuiqAL/ar6rfS790H/t1oOXTKDSQGgCOFoUWQRdhZd27EppBrLWKbYxSxB6DhK+2FWT0U/6x6K
EGtD7wuOCj0kRDk8vYGrEG7vzKKR5WlRQg9JPcg5xqhB7JWZx0KVPT3b9VsJmj63F3Pp8p7bFJGZ
eam2IBpC37Ydni16jKXP3nrqMmnPUJXL1JMGEelGeZgBTGX5S02LbblWZ194AXjrjM8NgT8dT8Dl
sbHlkNSYGy6RV80uGT+bYi1+VfA3CIEVREJAKIAGNeIN8Y2RAKlJ82pAczrdyYkvAZVfImn0+/5t
yN7kqXNo9pKl/poW6EKkA+g4YgFUreD7xSnKfjLGMFSRPXaZ0vhMa3+rkElxUzOWHFZapXd7M5fO
D1ht+MgZKs2Iei4XUiJp0bFpKhBYdXPlGLFUOhScvY9yj/5Pb++r1ICuUZ9UEEQm0kqsteCEEbQi
rgMOHkzh4vxZgcK2mcQETUgb4PAmcqGblGabWt0NJOeueGXEYOHYYJIZcRAmSqA3KuI61HBKe7Ws
0Yfs3uWudZI1Za2FD0J1VeZT+hjuABDscjmTDGCUHmizIFG1ekcnEKwX+jg9NGqWBnahADVFFApG
cmqutLgWHCmvVEEI0UIn8moOYFDHobHquQxAlYd6ld3e9920S+b/opULX4MpTOBVgDkTBxyApu/k
YUrR9p9HN6KGQ1X/9pFcyjYAkwBcFS0l3p0WXiOQabBCsQHRoDk5WHAy/dy6lelZYe3QvniKzAas
PWbvDZXlhG22admaUP3SQVGQ3UEJXAbySJzbnQyNQiIbYI0wjdFGe2m679sfuWZAyPn7xpoxg5VV
QZPfjdL7WIRrXpofNcGBAfDNIT5YRwQ5QnKqlyRSWYiNyrNNDgHaPchtNK9odsoGY1ty5Vhr/ZOF
589EKIVwCgUwIKcEi3lUsSSeaBUwTlYdSUcTbO2aX6ggsl0JWJaWD2NTfEgLBwVZx+U9Y3MpWWXR
VEFh1rJfNLPk0ixe6dEsfQ9iExmgAg3pvXgIDClViqbUqkAra7ebFU+CUIXRJA4Iqh6REa/kHAue
Hyk84OeaYgLuJqLcwWE5WlNf1BCBRvOLjgez07YqPLQTrXzYkq/A2iFx4mXmqzYMisoSspq0DtLE
qnzNrk5D2hW7PF455EsLyNXGOGqHjwbxN/YsuJshEjA2nVYjuMs2A4kCudxidhFt/vJplch84UhA
9QgpDBBWABbIwo0yyv/h7Lx25MaWZv1EBOjNLckybVgtr5FuCLmh955Pfz72Bs7fxSKK0ACDPbMh
QKsWl8uMjIyowyTW0wZrvOLLbI1OHlc7RY+tIYiyoOygqQRWvgq2kmyYBmqEcMeaHrkSw48PfZfu
lTo29oFJWMMsAJaIPFbXn+Vz/6USxCq5Np96I7aFGYkmPXP76HT/EtoYiWAVtgztdq/Fjuv1Eai3
pgo9dBckUVw1+t0WX0TkCXfFRG+/G1y0xQkEqhgw1ZoqJgtZmas9JGh9Fs2XUTOH70EFvHl/Nreh
DKNQ3oSPAyjHvXA9GzGS40EKCGXysH9WhzxHQQRvSSVorQc/RgFhHM0Sl+BGOJjtZB3uj377Lblq
iUkhKHNhQMq+Hp2m8rLgxSwuzVBiIZPG2nvVN1LXL0YwstEId2a7QWRc7nbgVZgeIJrrQHGUEUcP
1bK8KEMAHXgWWum5EWPTTiXBeB6bPH6ZG0IBs86gKeuNr/+j9yUWTjk9ZMf7k7896CwuNz6/iI3E
MlxPPtKzIdR9srhImr6gn/isiN/wauqayjGMvWt5I4FmNJSKEBimikGYfD1a2yThgK/NwnCUi8xt
mrL6xg2jDbbap/L7sSjAtoW8QoInFyL1H2SuVPl5oH86dIakRuFS6YUKt7DZKHde3a1dsHQsQ2vl
Cgd+vv5pjdVnRlSJ5QXRnyl438bv68iph51Yb+tzY34G7Qx+Ntns6nPHdaDFfeYT6zWNfp6Cwj9p
fiQd0iTWXMGPPqJIJe+MuTkz8FCOMNR7c5309ZOYx2pMONHW4VEUhGxxS3w0qrh0Kr35cX8/3YbR
C/hKxZ74i0BdWa2wlLVakcsM1hSTvdRDLAQasYqd/MTuEusA4r3z+G5dHoTrqKeQeXHxrhauIHwm
BuDSbZKPsvi9lA6h8agEKDQ26u9Y37vjb19gJvhmuNUKDl1jiShfQXWJ23dYJZ1H/Rusoj1Ls62N
gujUIm1r0jWxxrLVOCgrIyff4Y9PQxocm3Hyxp78QE6h1cc7u39zON77ReqY7sY1ptaNQtSVE7vf
TKRTFMIln63uz6yYP8XpV4iuyP1dsnkFkm5xC8BsAStfBZyL4GCtqlJ5qZ+T5N/OlY+16Sa/mg5X
K0f6/Pn+cFtrRlF3KbNQ1IVgfX22k6QTmr5RS7ieNFY3sOMR1rCmPRHfrYOGABuSWrxiLN1q74eB
X1lGN5F64CyZN2LpTlrwbZzVj4Kqf7k/pQ1WEM3FNKzT4kBbDa0913OSGsMPhURmMHBYXLHO4VAc
R9mh8TFSnFkjxSuP8vTFsD6KiYpVGcHb8CIa3hQd7/+Urb3DrUJL9mIweQN25+1YKGllVpdqOsj6
pYmemvqTEZw1cWegzefj7UirXZNoqV/4oVGB/Nq64XSHwk5/aZFN+/NDgRo49pmNO++pqG0URPnU
yFmAdZKX4aJw/amjdk5KwofqMuMEKwH6ouj4kNbDg+hrdmpJ1ELHz3GZfp7LPVRig+e3aI8TTC4F
PNCP1XVTZ2jTpfFcXXoIfiQXdOzUldfW3zJDtYvYS6UPmvxDpMG89Z+SApHXTHiHw9dO3rGxxku3
GvEZwDfBwupnyFFaUSPiy2f0MErHzJEHTqri7oRGGweVSxwmwaIouHAwrr80PhxzGvpCdelk49JC
GIzkJ/xaP93fsMt6XefXXHJvRlldB1NRzXJE29slTtNHXXdQDLXBXg5tvrNhN6cDDMEHo6RNwHM9
nSEoIk2Lqvpi9t1BNFOEOOSHVhl/35/P5jCGLuq03aPRuk47hC6oRn9mPqmgWLTqypDZq7Q9hWAL
Oxf3xmO75AH/f6hln7zJCwURn1rkYOtL2LMBEk+LAyeMhY9Ri0htZcV2UqGf5O8V9bZnSHXSQAoK
jGz1IaPe8GtFi+uLRZCanqNf/h6hdnNPwDekgoIYKMSH64lpfkHYXYVLwhvbdFgcCqJfNbYOSbFz
lLZGoo6LZxwZPJfmMtc3n7Crmmaa4rq+BDArolR3leSRJuhj1f65vy227i1MC8gvaIzBpmQd0loN
VtxjMNQXqZC690kx1UepnOafuSa3p7osMJmR1Kc+MubjLMqPbVTsOShsXRsLffOV4AA9aPkWb+Ya
o7Fa0+NYXxC4c/UMn+XxUyAcI0E9Vt1/OGxvx1ptTV3I/C5rew7bqdf/mC9G//P+99xaOOpdWO+R
pdJfuHrehQLlQz+Z60uefA5SnF6+w830pc/3R1kun/Xl9PrI0LZJAL1uAgtSrRwaRaovqNIW5UlR
vt3/+zcCdHpjYWzJSM6gLL26yXWrEfQ2IUhBQi57CZnnt0woHsWY/1eZkXlI21S0cU/9+151SpSU
R+AX0EfH3K73QtA3wqgPNIKl3aG0vmnhe7PZKUps3U5vh1gdrbpPuzzUROKDlKpHjraVSDU2nz6o
VnsQxXepeJCr0/3vubXFFyiOXM4AxF+DV10D4s6fVRdOUK/1bq9+ryx77jtHrYMdCYPNE40ON0Es
6Q50kNV5EvsgknpTry91Kf8QIlE69oYZOLWqVS4dTdJRUlA2KLIgd5sAwluXDtaPv58vnscQOMiT
KTyvfoKV9QGCSCCDbfNYRtYzCczHIIpOUiC9tPoObLcs2Pow0HkJ3olPEFtndeRiiiV1H0Ut5r4p
BlkaalapL+28aVvn+u0gq6s/aHKIs3LYXlrM14f4NFvvhMEu5/9w72M8T+mT6hIMldUwAp2dod+V
BOzWKHqylDnZZDw2saW6YaHE7v1l2pqUBXNWXzx6MLpf3YZ+m9P1gY3zhW1QIU2Cbn0r1YObatXZ
19t2Z7iNhaLqudTlXvkua1RfjA1q2anfXOq2Ze/pZuVQCkpg0IV7zltbWQBFeoseaDYFztvrzEfx
Eyusu/ZihGVJ48W/eQyxOwpUxZ3G2bq0dDYdzVlQz2knKsdGzvKXITTyY5iFJjzYst9Z2Y3JU2hA
4GbRz4EVvbp2qsicGmOMG145aGeBaSt95+rKzkWzdfgp0ND9vSArZCIroMOSx6oL67C76CerevTN
Q1Q9tUZDYe2hKIqjbESc/Ie/3kaMiUY1eTqZ11qBszGMmEbhtLsgPGZSY76kxY+/3zrgiiJpLKaO
pFmrCyX3s5FrpulfQ8pO+1BKih13ovP3E3k7yuo8NGlQKfVc95dhtsvpS9e6hfRuoFJ+f5iNraAR
Py7UUrJyVun6kZPH2E/bPBouevF7CB9DyVHaX/eH2DjZr3K6SO/D2DPXdyJaKIVIbWG4ZLMXR59L
aNV+Ih8spJrvD/R6kFa3L3A47Bug+SUhW0XdzSSOyK83w6WLod9PYflcV18BxtFXVIaM7kiaboCp
FetcZNKH2kDi4lsfOJ2MIdHPQf8+6y9FHtsVC1qr4BTv0vxF7z/rke5EAyyxNjnrcfX+/q/e+jzQ
/igjYQKIecbqR0cZihizLw0XI4rd3HKxqLEb7XOkRzv7dnsgNi3KzQuSuwqkpiktU93ohktTZifU
cPpK+RBExbspSJOdoZZdc7MQpMPIToLgotR9vavGWRzHJFGGy3QK4odB106gqLE+2PVuv/dteIgn
H+dQQ52EguY6nIn6dBzFGA0CvYcnw3vRPsVuFP6qpH9L4d/7S6XeTAsBCcwXlqWi8rwOdRUc1mdq
P+Th2miP3OHjnvjA7XHEBxd+lQm0CYy63gz1XOlBky1odFrLLiCaPajYl0rq35pdstfo0MNeCiVH
6BXr5zZuZp3gLwYfSfXWFsMG+rF5EiN0EZPMmVPxMrz0SboTD258QFAhbSla0BtIXHi9L/zRSJt5
ImmV1MpDSfC7ZOU7l8AGUgudY7FHVZaveKPlMoqNqScRIWeHjIybzpLhFEb2ordh6loVCrI4ldVu
UlOpkkOzccc5c3wkM3aOwNZUXwm1tMHwBFqrY92VaWkWIlAKLuiHRMgPqv/z/m5c/obrQ0bdlp44
QHD2PizA649J4cTvwwaIqyxLO4uUjHpFD9BV+16pSq0bmOq/vgynU6x23qbb400oT2FsmRjgxtpk
R+g1DZzPqC9RkJ41gBU99IKFvJYEz4r68f40b68tuHdotqA5SrkTQOV6mrIKI5pW2f4yQW58KBWc
IGQzjN2wbacHQynEnYXbmByfE4ojHEdCF20VrWGVUEhZXzBe0Z7hjH0tfUR/BJyFbHXqH9VEPd6f
4O0NxgTfDLjaKXUyZUEpV/0lt4yzTM9WWLkG7KqZHZr48olustP9EVeflMceDhwJLQk1EhY3WYqk
Bsowmk3hVbGEDqk+5g/akJqOKsXzU9pqewXr1a32Oh5IMP0xEs8/fR3XS4hNpKn5YlF6Bh1+KsXT
CIC/Mr7fn9WazPU6DOqd9G4ukC9cv+thDLUxUwqHDBPTm4INo/aIMi5q73FZOrMxKL/aKU0+9APa
lNI0GU++pI6unA/D4xT52U4quNpHy6+BLASrErMhop41NGyV1CsjWW48QZ2aozRHn3Mj/qRriK9Y
QaY+CD7SXve/wMZ35rmFFUBFjO+8RizyrAkwf1QaT2EH03wshEjjhgNhzhzubKE1l/91eryAoMQY
CPCOrD62WmQKKs0yTk2hlBhH/Hx8uLcdDaxWEgkE+ZGeoG3a1PXXsEh68yBImHPYhSIEv3ysV//p
ml54n3RTbdpZN9eIxWJpraB8nhb1oUb7iy7tPBdDmw7jcgd3WRejXn893lnK4gbLe3sTkw68G0Zl
Nl4tpeVgJ0FcnQNjztyiMHAjbPpBoD4R5Mem04tTIoziDyiPrWyHXSUchSpG+k4Uusc4wh5a9ZGr
7ku/3lnOdQL1+iuXOsqiigZis17PJJnDKcyNxjPQ9UD4Iq7fN0IAOWxMZycw0+ooNF3qaHpoUebR
sfrDZHFnoV9PzZtnhh+xJMngGa9dtKRW16eqmHzUPAHDvNlPsGzMZF8LXHmclwZh3xjJs4qo+cL5
9rtjCNmwO9ZwQ1s7n8bg59D7CgSzoa2IzKS+ejGzSXNqTYsfEWXJA+ol5lSSg47IAJthqOc/o2ns
WydHkJ48oQ+UT+joEmqJij/Ph3Ts/Aa9sFH89LdHR4I3hAafAoK50JOvZ1lH86Qnw9R6hSwVh7xu
JNqSSR16zdqFuZdAe/1FeVeIj7mBqX6svmhXLUmqKDIWKuSuH6QyjgZNjBOg5ZtuEfj+59EooFAK
4XSulY6DIM/f8GKOdzbYMtD6h3BbIOCyCIgjQ3U96aCoo1LQ2F+FMVpY5kSffD1NzvkQAfXEeMfG
zd89rq+bCUCaXtfFGhlf5OsRjUbV6kSdW0+fS5SwDcKudlZR9UcR+cA+G05Q4dqH+2u7CpT+Nyg8
R5IDHSWINQ4R9QGun7HUejhz1u8pG0bIGuWFa1TddCAabE6dFKqncJpCx5/1/L8MT7jNOV76U9fM
CBEJpazrWG69xIVZ1bLhG2YLEpYZ6u8ka7IHXRUaJ+lr2QGb3WObrAuyy+wppxCr8SIubPRV2qeJ
lLtNX+g9XWyij6neYImkiujVmqN+ilBUPChjNB3GruicgOj92LSV4BDmfFAg/jhtJVdukQ/BV6Nv
96pzq9Dn9beRqcNChbIng89ebwexG2nNkobSCwKQB7Oli6NXDYfsRLIrgLv3JoW0d2VqKTsR7O1L
yRsJIExbLX1vN8p11JLKntJg7fWY+412HTQ0e1qC3oknX+Xg72yB24CLfiCEJQHCALVZiut5zkYX
DjF9JF4BAeJ9qtLzperN5JhaSXdHUmrR1/tbfvkLVyebNgtuxld7DQRFrweMgjiM58iqPUGO56Ow
bDyw771q2ea0FvAIrAXcdt38TNFmgIYWNF43+nrmtFKv1IkDbFUK7yI/nYn0BF8Z5p0scmNYiuHI
tS/CU6jJrL6mHs1wAJfJydN3SYOGBvk7E9DxCdqdFGtjfxJGacvuhG54Y5JslJJVk002XoVJXJtq
jqG3Bx0T2w6+VmkUpybfUwPYiGIJSkAYKMLQpAZ4cr105VDnSd91vcfNZH0NtPTrqKfFoUwzzQ01
DOOsUUmdnrDVTvAxc8DDKIxGqoYNZe/vSS9ubCT8UGhSJpXmvl53T45xUfoNMtQe7bzqh3AM5mPa
N3to/MYNDTSINieOyTAk103fJQWGKork3kvU7KWz/GNiiO4koE40PxQ1kmKG8mlQw50IfWMfgRrR
qQzDk6+9vphHac5zY6h7rw663g4h5Eht9l1swnOlnu+fx41wmdaIRbcMXyje2rUGYlaQhTe+1nui
1EYfFV/o9HMmxL3lxK0fv+hxl39IfLO07FDhnnbFsoE32tZV9lsJ1OQ4iIVhJzxjL0EZje8Av79V
SSOdiXGbhzoRpHe9gkXr/V+99YHw6ARSxZxnaU+43ooB/LBuLIPBa+mKGTSrh3XS/1DGqnTKOj3d
H2zjrIF0Lv4YxOQLnHc9WKkPSlbnyzs11r0z1bNhp2n6uw3k72Hfuk0JKVNt9+K+rVGRiKIdlT4S
jYz/etS40zujK6PBq3XtY5M9z9WvPj0lPnFIe9Awtbg/yY2Nzp21QG6vHX/rpNAc4lIY22Lwml4/
j4GBtOiXHF3WMjlYSn7Kf/s4zt0fcl1+Wh5ZChWv7x1FWGC/6ymaEx0/iZgOnjGbaN9kk/nQpzq2
J4jlnlpV7E+I0RbnIJoSN9PMf4gz24ME1mlnVnjSJnOvD3xjWy2PINfc8s8Ne17C+yKIs2bwsH6K
n9BHbU8TyPRJ5mJ4ENJ5r4NnazwEXSF1cP54E5c98IbUMXejJHQ8856kzm4BS97m5P0IlOIfYtH2
788M7EaiGSC5hXi22lBZa7U6doij1wXxtwoIx5r/LbXpc6BXOzTpVyGq1SMP9gYnlSIUGf9agDHm
EYpFK+q8SZenT+hpfu6a+JtY9aUrxvP8FMip5Ya1YnyiT6Vw0qGpXzD1Sg6GGEXYR0danNlTmf/R
O32q6Fmwyo8NEzv6ILh2GPuyHRfJeEI9RT4OoA47J35dr2Fn8sZRpFs6C8hC1vFDUwiGWTfJ4MWq
EaM4IHTpA6mD+TEIlGPS9/E5yNr6fRqZwTk0EGiWZFjng56T6UaZcSxDZUTuUlfclqrJqa5i69hZ
Wnsu+nzCP01q8abTfVtMzQ9hFgtuaHXkOXSyORm3kJuU6WPU97BP+3ZPB2NjdfAgp9ZiEn3Bt1hz
eEf6uaw6awevSvB0g1gUfYz7JvgUUXM7DENfZ3bYKJ9pLZ6cdlaGY25M40Ge6tjtu2E+dBP00LHp
20cktP1HkwvKqSlwnSwt0E/5pPl2LkYY0imVeIi7Qt3ZyLcvP79/Ee5eRDa4s5YQ+s2pqUU56XxN
Gzx/Ln3aV4USlSYsRe/fTrdnk1EIIHn0uRZRwb8exaSnXExy7gK1FVo3T6T5OZCL4ZgaYu8aYyfv
zOr2vgeOh+CyYISEM+v+IElvlGaew9HTs152EtMYnhGwmm01VPqDkRSh27Zmgc2BtifDuDUyalOg
KNDI4Zet4rqkRyPZL7mFmrH0T5EcfI5nJFuHXkMBWpSn57ZVTmUz7uHZt08OBRdlaRAGu5Fp+L7+
wnrW6YI51LPXtyciMBeFoPG9pjePknCaSqfZU0FbQIPrW2kZD32SVyBSM5c/f7NvDIpKUx5HszeU
w0mOIluRsOwL3leS6sz5nrzH5uyogGCjRIjCK3c92tQtH1zrZg91h86trQoehyUonHTNsqXJuAgQ
KN2pWlAnXZ93dtPG7gVIpxFpya6BEVdzHcFmICPybQf5OI0Pcej19XfzPw1ClkWrNwJTaxpfWypp
kU8oZtZS+72RMjdKvw/6nxB3s/tncWPlmI2FBBkC+fAaVoECjWuGNIjN7NHuE9YvYnzRus9iMjko
hN0faSPJWXieTIavv/Bz5etlC0df0MXUmrygJndR4BsfotCNE6cBhFCd9mvbpnYtQ4zU3J2hl3O2
2p+L7TeUcHbN0id4PbTvF30rB/PsUWntHWC6dnB4g8wju0V7ssawsgUtApzTwsydDASSwqqPdlKP
dZVyefrQRwIK0/kGxNarey9Vu3psDH5FLrvKV/8TyIer27Jr2g4M5ftT3lrXt2OtIuug6UKzUhmr
i2ZXTe0ZVEd61NLQ4Y3ZWdmNW440GZgIbJPzsJZ4nKVRHsdCFT1wl2cKAOZAXKfxbwXRv/Yfuax3
IupbJAdchbttoXjzSdfkKrD3sUiqSfIiLX0QyBo+YTwd2WUu7JE1bz8jI2Exg0krdA2W7nrj6GVY
Ns3gS16DlK383qx+9/qj2FLNmoKdr7g1KS5rMEOiOko5q4hVrpXasNJI9vA5bJ/y2gwxvxGUY1e2
wrf7m+P2mcdt5n9PIWWGG1/mtpJqI9AmxYv7vDxQ7emccTb3JnR7UcIzA1sn4FsO/borZDTyPBMH
Ufa6Xv0o470h1pYd4Xlfp3sOJ8syXJ9vhuJKoU+LLAs68PUykVno+hQZsoeK2jtFdCXxGZOVYzCJ
J4QWTjWoDd3uO5DU7YItlEVSO0BFWLXm6hlC92lIrLZXkLD3kTSlmCFgT9Gjg7mzMzayOUZa1HB5
CAiF19SavJ6DNM6YXqm3kqf17fe+pZmvy/XymBXBO0nF1bUSEG/qDZyTEqmaba6f0J7n6qWK2r8U
SOMio4gB/YYaJ5ENSOD15wbq6wfFFxWvTHK7zv4o/pf7G3QDwH4tkywxNJ/4xkbF1ILanBtJwZ1R
jGNb6pQGVRMf1XB14v4SG7n+ElXRkLvkGeQ1ilanMIlh0LVOEwndeBi6dhScUNaK0EnFEN0nq2uz
nYO0Ua1D2pZ8ZvGtol1n3SdhVWNYxqOueEbZqHaapMapS+r+qQisyp1o5HC0mV2vKD6Gn5X5sxO6
aWcbbhwzRMbYgpSXlpLO6ooatMTohrpTvdj8oXSLnNY5t7Jj5ss7t+7GIUMPCU9TDjXiAWs4a/Kx
x4q7RkWHf4La0uOgmhqCbtdlWpw0sYwPZTWmRyFtw1M/Krvq3re3FtkCsCw6NEvctVbZCoQyrqV+
VD0alp7UIrJjMX43tc15FKOnIEHAQHlQox+RFFFHQIFbk/Dkfdfj93Z/c26ce2hnhGWEM7T6rMkp
hq+NHciD6nFd0yEiZTamLk80kn+6P87Wwi4+ZEvysPA1V/GSJSZtHcul5lkIYFvNfJowARn6AI36
nZE2Z/RmpNX1KUe1WQRmoXlJXUOm+xpl0WMj/rg/ndunlHyShmsqMNRgiGyvL426LCkit6PmoVCO
2+owDg5OoZ8R2kFToKPDbZK6+j8sFRIu0J41yME3TFc19xveEVPzxgF4d5gMqB9mqh7LttrzRdpY
LWovVBpJbGnCXJfc0lDRG/5H9YKyfKdb8OlC8Vmrf1doa9//kLfhlrrECAiEAM8vDcPXH3Iqo9Aq
cM71MF16FIzHUoncUERVXvqp1H9y+Xh/uA1Qg/EAndCApE7K0NfjQbnry66dNC/TZrFzeyIHmS0v
TSepm8faGavQegoQ4/3HzHKEzFuKkidDyGndn9QKRaBBmrRLJVmRaPc6Lq5OqimLoRPtgKhwaW34
W5WzEB6+kQ6FLQSz+DwZRqnbSmxEP+/PZiMLYTZE4EyJGBzweTUbX9LxAJc1D8cluYpsw5/sVEhO
JU3QpujEEiYq4ksHSX4aRpuZ76zeRhaw3NXghYzOf6zBQlUh+lqAHc8IYkct/A9DSo9b81UJ40v7
1RAfs26w2/aYhvIeh2/ruQIRZR2JmbnB18X/sUog3KEM5cnjj2jWHHiD35PmHcK8lArpOldiR5fH
kvbz0/3PvvF2kFUBAEM4J55es8GyZOk90Crd83uoNv4Y9Icwa4Vz3lsYRMhicTBrU8J2pRzRT6fa
dbg//sYNpwOZEhouhGuoLderXqFiTHzVE4uiaOwGY5G6GgRip4qUZifzep3LKhjlbUAOEokJmsnW
AIEfzpoyhURr8RwfkK11Y+tbFfkvCZRNX3GmsKFfE1u8oD/q9adAXWTGz1N+LrVLGfxJp5MVRraE
7HgDiIJ6KmDK0WjRqFAe7n+Ure2woBjglNCoUWxaruw3sI1vgB4peqp4qvTNryK3aqzfVCJdU35e
MIeu7I/1qJybZE8QdIOLtVQYXxuOsQTgU61GngvBjAmciGiDs6wEJ98/s2r/mOXo+Cm0sGexSs9q
op0MpXX97hxG7dnPx2Othec01D/c/xK3b9Pyc4g0edX5Ua/h6JsPEdGdmoXppNOrcBhMV7hc5Olr
sWeFsDkKZwn8g2LXLbpqJLMWIgfr4cxcOOWMCH8S1+qB5JVcBdYvSIj510/7opgMCXOxnOMOXyUp
kxKbpe9HKHY283DyG790Y1nO7Kyf4vP9j3h7xhfdKmJ1Edk0UthVFFGLpa7XraoTRVhOmSpo0zTO
kBWXeVSOZtCR9+lEF+27+8PePrwMq9AQsES/nPDV0S5DLYTJpuuekH+a6nfh+CsNwFv3Xt3N2b0Z
ZvVuyEKeTmJg6p4SF0dw/j8SfBUl717igbYRIlHECt1B2Ona2pvc6oRycPOsIwTweFeT82h4xqO5
VxLf2JZ8QNTsiVlpc1iXlPqwqytDR9S1qhfgJtSDp3Asq4c0zTPXFMr2YJZoZ95ftdsLeVm1/xt0
tWptOOtGmCBT2dON6FImAo7vi3+Cym8P90fauOUYitYN8mYwwBu4OG/9SRsS9mVu/YiwHjGsMzeT
I6fiOZefkvqxD89hubdfNif4ZlT5+oaryl6DxM6oXOaQhol1ezvYY8Us1+T1U7NMbelXZuW4w1df
sZR0IQwyTaey4UrzedeyansS//f3rza9Xqowlnr+flI8O20/BdIX3d+T9dkbZLXH5bRucqFbTtYo
ubWh236sPZfqX6cCfCr4eNRoJSjwayQvsGIdQTqLy9cKgkMDeuh0Wf4b9K8/3t9wm4tCtEGAybYj
Zb1e+aAvx0oWQsOLNYiVuhRXTglZ4z+MgrbiUm0EfKAJ/3oUsxLrZFES8oZcKh7MQaIAbBK/3Z/L
ba6BlC0FeyL/hcaorDZYos8Qjf3W9HIxQzs9q0QntVITdy+reURqZ7aHovqZInezEyZvDQxllCrq
8iBba1QDZ5JpEsTR9PxhxrtMz/QjPYUZhsLRfBhjIz1LrdyctCQvDvenvPaKA91ausuQIiMkIDRa
ixYpygADXRhMTys/zeIXXISPWTSc5wxNxuj7CCM3kc6qJhx67bFfcB0KpLS727E62VZTnGkwejQR
xIrE6NFoFlLjbp15ebVX5x4Pm9eQDWwVZbzrxQ+yNC6NSODct2n8BwmX8lMniD6Bm1+9qIJaOGal
JC4winoq9RkwFKMQxDhDB8lCwTVDpTtW0qC9UAcVnTpWzc+xNehwQfXK7STh55jNyYdIFIadXbvx
itITgn4myQ9p0Nr0u+xK1UwnbkVjlpx40lwxd4v+ayg+zMWvtnonad/ur+bGYSQiIQSiWEdzxpoH
PEWTVU5+jqKUJnQHKTW++y2kuvuDbJAayMU56ovXNOdkLSlsVH2BWqyve+lUeYV1yIwngPwWHxM7
me3ACo/z9FP3/+RxaGfhS0Cjkd8+BfpFoewm5cMxMoenhnSotpPhUJufOvNcyc9FQ3PoIQkpqPZ6
vRM3vRphrTYRHwUWCdRDugLXIueCSmnD51b0xFkq2Ntp7X+U9Nr6FLV6mzljoognuTP6DAM2lQOu
yqEVwA3Op387NaLzsqLONx+RK4ugNYRV8c2vrSiwDdkXkfo20hyW84AcVGgkcuvKGZJJoZa1v8ZZ
mzE5G5JIcaVkVn/FEDhCV1aiXHQa4vAGLVK/p2GvaLv0IGgoo7plGHcZPNN4sfbJJ+u7VjWGaWtC
VnmLH3UCoddHRUBONbQ72lKeUwrCU/NIzOh/wApR+kcNEx8IopHBLwotkTruMl8w7C6VkthBFtU6
peagfg1mpR5sa9Tqz22YibFd903+NcUXprWDpghIWjSrQwgzKBMX7iaEDl8WAkewIh7HJpuazp0G
9PAe9d4gv6xrQNqD1hV6dELRSS8fmrbpvou9IMkHAUUb9aRrU/W9AAv/pgd9lh/5RH7gGF0+D2es
ZA3FTmdZKw/oqeYfxY5S0c59+9oz+3Y30LALKkcZGJY+5Yw1S40qmiIIXCzYgsZza+tJUKe238BW
dmQ5lkY76UBSFSSURlsQKNGqoZW+MwTcie1wtqanoqLfV5xN+aj0UN5sqZeG31adBl+yrGh2aqnr
mJXGDUxgUFjgRV96BFeBSdQYVjs3AsBeJJanQkKDVSrH2LWK3n+KBrk9+KH4t4Hy/waFGAt4hAO0
sUpwxFqKxKKPdG9Kzt0Xs1DduThIzbGN/hauWEZC0pjHnaeIPqDV9GoxpKNOKclpLMX2Q/2LVXUP
4EJ/mV1QDedqJG+id3bpp17FEFlUqqWYicBBAgdWc2UfnbHhpCh7LSA3oNcyElcMzwm5KJ3Aq2g4
zUt/7vtW86b499g0L0pcnYb+Ocozu+21l9FUTmL+vk2sH8mwp1K5fnMYG8oZJNNlrzDT1dhaZc3C
7BP5+dMiNxYfqbTaea49GnFtS7R4Sgj1dTuB07JC18fpetDVXlHgayUpjYKeEv4I088C1nfR3+ZQ
y8TY/XxWtEP5j9UYqaU3CWRA3euq2A7b2K3pKQkwmdl53dbRBuMg8wSdFBgEDGFN3Oi60JfkWjI9
qcjNU9qYNIrDHndoS5OOctfKbpDqgYP0RwMdxpz/afSmPJq99U9iyN3TlA2SN/lESmmNNPCktYon
6FgzCm0SP6g96vq+lutHXwr3VIzXZol0YaKDRUUYdTt0Fth714FSNGOOqDax70VpYCvJnNuhkH3u
A/Eo+s++earUJ6s2HHFRKPGF52GqD3k5QbLrnDJzNeGjMQSHOpDsGk5IbO79vhs0GvgXmBBdRn4a
nCV59fvaOglE8HTfk6Q/IYsYV0epeZ8c1Cpwc3HGFwcwTOFtk5rnot5b2XVwtIwO2Q8joAW40dYU
fLnF8EdpUt/LaHmzi0gQ7dDXdyKwzTkiukntYDmDN04BghQaJZLCxBlD9a9iQDiI5bP/R/AdRfAi
v/mkBcNRC6QjosP45u6xvdfpJZPEfkTBmgxkCjHyVQoTFjLFH0JZz/x/pJ3XjuNKkoafiAC9uSUp
V1UtlW13Q7Sl955Pvx9rsZgSJYjo2TODPQ0MtkOZTBMZ8Rs1s30x3YoQyWs4K7d3yVqYxZGt6F7g
m90ofJLD0W60nVD8lrCtux3kopYxD2bmLuCCwGuWpPN8PdcJzhGxZwmfKjPeyX1nI7ar98APtG9V
hzB4UnuOWTROMiYrN+4Fm2EOPTsp8RCEFgDn+jx0GjUCBJTIP3oSunyGK6jGnuia/uhJDdLJlT0p
2s9E6V6EtnnEgfVXj75xo5KiDXdyplPAfgwTxxyfb8/JRfL9/sOAdVHAZ3LoEZ//sIASeayXqX/s
6g3yI7h3OAoiQGW+TbSDAdcdmpCfPaeYjOMT0KD/KOfPs4kQLmyulO4lULlt9BblG8t6bqutHGWb
YthHUUcdunLC4s6s1RUzu8s7iecCj0xuRebyQsEEOFqkeHLBbxa2I3huItH6akMkHSPDMUWmrjAh
UkGUvj1bl/fSHHiWyyGtoH29nKwgUjUY3P7RCuVjb/T2iJgEpoybOA0O/xrqvc+LCJtMiR/g7fl3
SSTDlxKsho+lZ5puY0TbWpWmjZ99h+ix/edYjAiIL4TLuRK86FEmVC6kVJ0SrLGAJdDf2/uZd0ev
b+Zeriy4y2+HisqHWIuSuiEnRQmpCavzMZkZ7F7v5uPoWkgRbLPA/BoJ6rQNxDg8+GJU7/+LgVok
a+CJac8sE9/SYzlRuUiOQvQg+ls9f0iq0LXatS7WlYwNRO9cLJMgbYDqW5xnVLOr1Eqj9MjbzGl9
dHyrt0L9S+FhM9HpTTq7D3ZlJrhabqykpZfXkoZnxDtdZn5TL3W+FXNIPKvBHJdf1rwg6ivdp1qs
PN2eyWWFiQcPKvq8eWDKIBq8ZAGVSG2YxoCDrNZ54d1Ah84BXlsAKBrkkMGJyltKHREn+6ryVpbr
tdizXjL7D/8fOpKLrYE6VjYIGJ56iAX22H+pZewEAjo1SFbFsvJUKMXXfx8uYGLKWqyd2UDqPGQp
tbJgtQqmtbgrhxNrVtkZ0VfmeRvXDVTkz7fjXb7QwKzQcYXAw/5HZP88nimPeaYMWnrMOojvlD36
wBfcIh/67LEa8kjeWbE5VXvQRrH5+3bsawtolrvCSpbVSwXxPHYz5klZ1xOutSk8wmls6J4qaub+
e5QZhArFiAMBysR5FBlvMzBJIkbjTZZytonSySqkcaUceSV9ArsCsBauIqBz7orzMH7ai2nceOmR
zqJtaIHT9FCnur0IhyAIhq2g+ZtGt4PUfBG89lNirmU2V5JouD+Ae0lSZ93h5WoVDVoMljZi7wpN
wxb1qNmWRnoUjfSHrLXeFtGlwI5zg+NoaDwnU6cfRtnso0octx4WErusSV4RB0udmMeYPWMUHb+R
242hpOo2pPX67zcP6BhK8DzUQXsvOYzlhMd9jMTOsbGELcJQp4Ebvq4eq1VF5mt3AQL3bGMobUAz
F2ugFK3YKtV5aqqtLt3VO38T9ncRrL4N3rS319t84p4/KTUYFubMD0ZfBhzD+UKASyW3otilR7n1
4s84B3suLqPDY59YKitPk1dW3rUdzGuZPYx0kIy64nk8o1WsTE/ZRWLyx7JiG+xPymXe32X+mlPx
uwPoxdiA7/Jc4y17oZego3wJWl1gHrHre4o7BGxkXxL3mm+lDwF8fbdroLOJqVBtrFTglEZF1wVv
Fu0ivcq3ipJaD2T6kQPgWHGMPuzcxK+Ep9T3IdtLtbkfrcZw6zrQ7n2tjHe0b09+WQgbNcqKXR8p
/p2o9MDxm7L7o5rByPM0Txz8NktkVpXqMMo1D93cMLdU9Tyok3GzcrdfuxUowcFu5zwhlV184C4B
z0pJEW9GYfpD8v8aiJ4tSfGWPeSote+MIpje/2JR0fqdeTQodi7r46lgenI1VNkRpYD7Shox+nlQ
g+yT0Xy7HehyNXGCcR7z1oScyvo9X01x04QC1kBYbJM0YQmfSonbcHjEk3FKu+n1drTLfcmljtQr
HCFKPqj+nEfzJt6Ull5kR0X/1Rn7mSGUVnbV/1X95B6s+jNu6bcjvmPMz5cwIdEPA/wARhYbm/OQ
/tCEvShhhqIFuJ8BWR6b3I6F0PrdIIY02Tn0Wh5qilXlDjUHOAQ9TmwnJRjyL2Kca28y4kSjbXTF
1NpGriutXYixcpiaTP6Wt17xYgVa+cMHRdK5Ypr60CC1Qvte4+i5VQFwrgzo2geDGgDq5h2vsrze
Oj8rwcX12VFo4HAVok09HJza+BqbvaO10Zoq6bVPxiuOXh9TyD+L42YI/Drm6ZUDptAPI9zsT342
bhP8ZQNP3FtKDM1zzWv2csdxaIILRYoNzwj23Pk3GzsdL/HRz446kmGFtc3076WZ3wFLqINgY/GY
vr1IrmTVBJxZ53BXZvDmIqs2Uzk0QGhjyS4KDb0I9AG+pgD07/y+8N7gu5idkyqx+RKANtfJ0RLK
oUOXIw8XaAOY59u/5+r4EfNgg0D9gl5wPv5pSizq/GXGlRLHjhrRJQyyDkPFLs5oIVr5k6+i7oUd
rrUSeT7LlruFmiyvFSwd5zz4PHJLl0QUYzaoOahupwtOHO+UQPznZzbTTKJPI4qp4145j+JJAw6B
3pgde2mPmoKdRM8drZ4+nxxD7OGFxBvKGiuA/Mvscw6KcgZyR0ChlgUn2Yq7RBwnzp4enRL1xOt4
JfO8NnlIFc78R5jt1DbPh1VmvuX51mwfj0hETu4Xf0pWW//X9r8yo7UBGAANXD6pA8OTFHK27Ojj
gRzDsSiF58F78UAi+dPz7XV4mdrMCgloFs0kCp7wixy38YdSGQeFKVOSzdSpJLito2TTRu7qNcXA
+ZsvVx54MFS4eD7O+3AxeeFYNcFsSB8L+b3nv4jFm6jaqo+PC6nNj9H8Xltrqm7XlgToNBYhHEBs
NRYxoR3XoCExCKeT6W1rQ5vcCHGQ7e1ZvFIdpDCIGCJbCtkDcvbzoY0d9EJFrvOjFBS4q9A1fgyy
0vHG12yPGbxbmJodr2UQ1xYjvE62MOQTrtvFkdYpTWxMMvxp1bgv0tdEu6vEtWrEtXPqY4zF3UAd
J+uCDgP5OhoRrj1MBWR4NMWRj1MgNK6sxmsr/2O0+dd8QIMik1sZSuVja6YlmzaWncwobKX4HNXN
XlPWrFaurQ3gNYCFUInnblhsZrFvo0joeN9pGmCRqCHPQ559rQN3ZYfBj0M82CJJAU63GFMySGUz
ZXFx9PUs29SToZRA31t5Nw5puM+Qp1qZxCvDYky8jiEYwl1ZUvImK0qKLGmLI5Ykwdan722j9vOP
dtH0d+hHAR+e3w0mKIbFxhpMM4xGEz8VdZC9U9ci1WQWguGubKwrK2Lm0kPiRxmHSIswAqD2GKeC
2VWFqmz/WgzBQyy+qlXPA7d4TOg8N8p4mP+NBtdGQd0kwL4GBwo7T7stpXzXC9SVMtk7kOzsJKPK
SDWHeh8/Cir84pvy7uy0mjEfO6MdviVjHEZOEcF0dvtRzfdNqYSi09IWiFwljAW3izR9pypQ6Fyp
TUvNxgre+BGDjfjRjB7OIH7ZyDarsKqdMRrVJ+TEKjgKlRVsPOyGjI3aBP3glBUsZpLPsoEggWjw
b6GVVX8rQCbXHRqf/Z+oNYdhm+he3z7nmd70+6qoYsUu0S+qbaO35HDjG91cucy8mD/6ow6eokB0
d+XLzUfexRxRYqPczaK/MOuSY6vorSLQyWJL5aCnxcETU6redS8eMlCNjjE1xmiHQVDLdl2hQdJZ
4mws2IcPJqYCK/otlwkgt/bMRgJyA7COssn52YJ7E29RUDdHPlNj54lyyNPGVaydlCjI1/p3iFdv
J8hefhw9Tb23khBdHNbv4Sl28bwEEbsUOg6zRDJbI9GPfe1vs1KXeKeETuDl4Uqme3Fiz4GoGsx+
nnTelroCZRm1UTcV+jE3M8AwaM4kFS+I1K4aSPfNQ++t7NGVgMZii1qlpQDzyvUjTA+7Rc/TQhO4
LlxJU20j/iNYn1dW1pyTLFYWFzoIbCDnXLbLtlNoGkHTi+w+gOHdhpMqv1dC9e/UwuuATIB5Y5hP
6mtdwljoMiXfFn2v74TZ+ef2L7n2TUFt81E5C4mzWFLYbasdvlmAySrJba2dKm0o1q18z+tBgL7w
UUlql6kFCVqqIyqpHxuAjTUdTnrinPsr23UtyuJVkFqUbHwvI0p911DUNLKdqq0kgJcLhaVPIZxG
IfUO/ni+AxF4RdshV5WjB2UULqAs7b34gLaZoySfpdBcWZfvHZnzdcJOg15CF2XeDcvCRyDi2FNp
kXokhUodcMATytSjJm7S8EmOH0f1myh/FilRi2rmNNStqm7c4mT9yVehDyVrN+a14X/4OcsnUaP7
g+LX/BxFeVA9ZD71h8b63MjbIbrvs5Uey2VGCkyJpAMYwWx3wWyfTzZrP44MTTCwABf1hyHODNsv
gEN6ZHNb0KbVUU597gKulKdOK0anxPV8e3t/XGQi/AY8mNA4oQuIoN2iMCMrQQwy1DCOCfcjnS43
Tr/+ewQ6ANzBYNGQAJvn/EPCaM5SVtZUm8dCFFQnZrO7YlKsucNc+XKUKICXUo9Bo2l5pNZ53eaY
3XKktv1WUP4AAH4Qwk/qAeNLl2f6Px8rVETooADcAOqmLDV9uhDj1k6ImTZTvNNkSugZfq1qrq85
0l5uerp8PFz4vyBnwdCezx5GzIUkY2qAY3B3n9VNSH8+fJI8a2UnXqTAYP8/xllufLmmUSESJ+4n
20QJJQ4/A0beFGv+2Vcu+TkSkBOaD/zpvaXzYT2ELHGzm4WIMg6FrdnWii36fmK3YJFdL/GEQ9dM
3h5RYpTNvEHYtm2mcfxk5ub2wrzQUeA5rWKjx/tCU+YkfHErighNCobvYXg7CnaP7Vqafg7kTZaq
rx5003JnTG5ZDKdIy16KYXilPzgDXpO4XPklF9W9mRnGZTmnHhyCS1KE7pcgYmvZOvJGoZ8sZfWh
TIx+PypZvCHx7iCfetK2bHzj4I2ydLg9EdfCQwRH+ZcvolBmOF9jgV4WkZURXugtJFX92i0M0sAs
MvCStw4TYuN6hnettjLsi4fDO66KI5DC5oxAW5x/dZWLWoRqybH9UcY2CBTvflDtdKXidHV0zOn/
RVlcmyGbP/TnKOKT6HSP7VsXOfRJ/pRrfZp5Ky7uMmBi/wk0H7UfFjZCP42aTgRScptS4efkz+3P
dDldNAd4BlPAAGKLtM/53x9xMUP30NqjOp688KtGUTKc/pjZwdNWHk+XU6ZSn0PaBugbYkxL4J03
CjEKYtVwnCzkdIUWH5XBEbwvlFjLXqX2KThoZ6+kN5cnEEFn5BZ+d5jAL0ktY68EvebLw1HSnsGL
kX2g8v+Y6eNKsnZlGnkLz7HwLEKjcf7fP3ymuhWxxQqM4VjCvkTtx27NDJo+0HzpRQrLlYTq/RA5
XxUqtS0KnRQ86U8v2+3IZ3kxrYrx2Lmcpt/M0h5MznCnVO1WtWPdQZfG3n17e2m/VDvhLvkOCr/Z
hdtgsIs/w5/iqbjLnLWX3+VS5UexkJBFoc53UVYpfLGtvT4ajxCUHnoQHYWAMVW2JrV+baqpXcLn
UemUXLznBjOqBFqT47GuYa/3j0EAdj+zG7S3/106YH7vfwy2uMFaEwIGxi3j0ZgClqcj5pVrif4n
JUn/ZuqPqn7ohOIhL/ahsLKirs0mScesoTHD/5Y0YlEQ1c6Lm/EY6IfQEA5ZbOsgkP5594Ol+E+Q
xe6fshwOsViOR6q3O0MN7aQf79sHP9hMwtp3u7IVQV/zX+phM+97kbIN8BotI66moxIBeg2/KbXs
iOJPQ1lJOq5kwOhmkAXgOQJaC5jI+V6sDPZdprfTUaigRxg786vYwGdzc3J85MU3WbKSt10CRhDU
/hhxcdfFvRyjEUJEo522ppo/t48TYmwO9Si8k4f8YTCLfTbYcrcS+f0RuDgIZnV9sP5I714+EuHi
tKEo99Px69dPob399HSf299PoX2y7NQu7dD+NLik+HbglI6/OcSbeP6DHWx//izt2pZsuFKbx+cv
D6/5V8e0u803z34L7NGW7WrHA3oXbKhr26Er2097tptruC8b+3n38HD39+k+sP/+/nt7Rb7zG2+N
aHGzVpY5GHXPiDQ7t0/b+/tuK2/GDQBix9pij3IPzOVkbbwH3bW+1w+obWpOeGqenH1v3wF9t/eK
vXLZX/++H2Z5cQlHcTXouj//ppOXpZuq2KWUsrbU9vX4R/UELK+entdSjPkvXUwEzkbqTGpFR+Ai
f0N1vh9LCYu4KKImHgqbuIhXruT3PbeMgRoFPGZgedBEFgODZirGnpaLR8nOnZ+YCvEffP2cxP7y
9iOwRfuoPq983yvHAMzA/4Scz70PN2Uaqt3UW4RUlW+6E+8TV3AaO3Vev84L9js6HHa9Tb8qTPHR
+WselQN4PVvftMg2ilv0OfTc5m6Rt9/6NU3VKxnK2U9bHPbSGMWhIfHTxETZaELBsw/X97BqavKU
cFOP4VGp0U1RxZVj+OqcAEvG6UmB9rFET0l0/aVRqcSj0bWPXb7P0kNt/ozV9tvtyb8c4LuJI1zQ
+XjEB+B87oFdVmMV+dIR1d+6ebCKzk4LHL/dUe6cTFI2Rv37dsQrhzFcZkXBEoYzEnrVYjunk5o0
UqxLR9TZ1Cm1o1py5Ohvn6Dhld3r7V3c9Qdkph9X4s5DOV/ZM4cajg5V6Fkic7GyFa01eTdr0jF7
EMz9pEoU5LFfGX+hrg8DtsleSj3bSMbmdtzL5GQOS/4DYIzm3LI1FyUtZ3VrSseo5uUR38fC9waP
5fAUCisVkMvaxHmkRcbZFXIjRYPBt2wiu/0h+q+y+DkrYze481DmvD2s658RLBzZEKglGGznK0fs
jAYdc8ZVj5vpZJEpoBnjaViNRhIqoB5SWL99rtnbYa+NkfmiQU3rWOVZfR41tNBe09RMPpoGnE5r
GzSPBta5ntOGPwRxZUKvjZElSu99dgRBI2dxMlViGE+RmcvHFAZm37thbauQKktzk3KTlp+ELrYT
bLRuj/Fy7898/1m1iMKowhV+PsaiCfRxihL5WIqfwJm2cb3Jxle/7VfyyStzSZx5eGREdI0Xh1vp
JUpY6pV8HIraMfMfAZ6EUViAvuPAt7Q7bFduD+zC0owKyFnExddLsqGbNKPm6+WxHSdYf+R21n0F
WCMoTjmUu05w1drCH9SwqfTZQmDBFXFz/tgMv2qtvPesXZPafYlvE8usDo1d5uu7RDYcTYHkEmxv
/+KrKwCUJ8fFLCzJqjv/FnmUyq3elvKxELaRR/UgqtxsCyBdKlE2LW3PgOa/puV7pXaFCgypKjUS
jkqgUedRg1EqQLV0rLtA+41PmTNY4UZU3II3svibxyseApXdGkjUp9b+9pDnv3txTHIlsNppj0Fw
WPJRJa3qp7ZqZZJyU0NCqM63k5fEKxN75d7B8o0EFQ009G6sxb3TV+VkpoHHSoiyF2+YjuWkOHnY
uoKeIY0g8jkVquH1ymF8bWZnBWpKckAg+ZyL76kHVV8JVMqPefcLadKeCKOA172tkBWbdpjZyp9a
kN3bc3o17Kw39b7NQAzJiw/alXJRVwL9BzjaY7WthdEd9NQ2h4MufS3i4k0XtnL4gNzkSqZ67XN+
jLy4bXMoFLER+9oxH8oK/n9P5tLgQnZ7gNc+J9cASiG4vOGNu5hWJQmVLPIC7Rh5dOBjiPvN37E8
CJgj+F236Z/KyNjdDnltawJ3mdUDLXI0UD3ncypOGl1ituzRr21x04wvMrqzZbTr8zcxMbb9FNvS
Sg5xOZk8Hknm5nL8rDe7mMwRFQQBL5fpmMiRsmnbUD/UglEdbo/sWhSwKKRGs9jjxQ4cA3VS8qCY
jvJEfj+GWMMhGv+vBlPkI1yjlExoLsDvWGZ+lYf9Q1yW01EXpnRrhoh1mYMSrpwml3fZeZTFws9T
Swfswjupwy/8wcAfbYPlK9m9bAoHy1P7lbm7Eo97k5ITKBG4kkvA7GBNcuLFsXT0IkX/nmvWuJU6
k/RA84LKBlUUrWztOQU4Py7JY9+VTf83o10cZLMFaMWzjKQLmAwkC68JIFyi4yjkZdOtbLN5G50H
Q7HfxHIaSjXbbNkOCrIBpCjelccqFW1j5NU+8C6PnjX/z2TeK9HKFruczPNwi109lEKfWmDDgThG
jpaMDhvOqbW36t8BGeeB5uPlwwtQpvOkNr5oAF/LfyVF8hCE0WS3si0bgS0Y94KgzdLR7Un1vvWY
sN3eb3PWcTGrcz8EKQueWkshH8MsdCsmzz2m8Od/j/5B/1Ykf2JEI2/HudzXVNZm8hf0a7hYy7WZ
1GFQCni5HqfK/5nCj+Gi89KVG+5yPRIEqidYCF7vVKDPp1LCUXQw89Q8WkkaOgB7GRO9ZqhBTf/f
jOdDqEU2p6eZqRcIUdE+NjPbUItsEw5oUf8Xs/YhymIR9v4UdfnIgEwv3TbNhO3tmkzctQXwcc4W
yw+Z/zrrfD5MariZUGROChKgNV5NPUGXKXq7PaBru+pDtGU7cJYDynWPaZO0pN5arde6/tS8jJb/
EFfjtLIerjQGWBD0rNGpoCx4ITerTnUVdkppHscxc2X0Eb2m/lRb0kaMTHfq7qym3eGBelDl1hHv
4jGxw1baSXn73Yq8r8Vz3Bl/rNizlWmnSDx+aBUGsXRKFd0ePddA8oxVsBsh4+Sq3cUdKenz7Qm7
/DzzOpYpR5FYcCMu7pCpCtGbB02HhuUwgZ3lbpfdZnBV75Cp5toZe6W0ZxrcifQoyUt5sC+WtTok
haVB+iD5/hJZexjoaY49l2AHFeK4YTs63tD8VYTHIJXtNhX+WRACVvEsDkxSQ6pBQ+d8B9fCDDkX
CuXYoTbr0iNXbDUS17BhV9InGBcmscgdZvX8RS7jl4IARy/Uj6VS2FmN6fGGN5/xGR/a6rU/ZUG1
csxernv6YKjJmaiYIKf+Tj/7cMhbOYwv36uASHVYQwhm+aVIKTqJ8TehtLqVtPdSSglYPk8LVCfo
vDOLi2NDbWMEtUIdzGEsb8psorMvZzuAX7xvLfkn4MkIy3MTkaUuOaQe+6Jp4p1GL8wLD4pcKAil
JNWdKnXj3VhpP28v6SuAJFgDmOGQeYGeJZ88/8hmK0Gq8wLj6JvSfS/oD1XjvaCgYOfWZ5lnEJ7s
rl63e69OtugUp+qDptzVkrmRupO8hh5/z1vPb8D518xEYRDwM0ro/Nf0wtBbngfMRP48kFiYSCF8
sxBPd6Caau3P8JfUO9aj0e5vz8LFxkY6EVgW883tikTM4txt9Viu0RKzjlOXbcbgK9b2jpA/GtMr
8te3Q10u9/NYy1O3BMZJO4ZYCuJ6n72/1WnI3doN5F1p2msUo3lxnc3nHAzaFu1+kCegPs7nExKF
mmZRQzBF39T5Cy4YtoDpekJvJf+6VkC/2FiLaIsrX5E6v+D0to6Z/rcZaxuGJ4oI32YX4NuTeJFb
EAiDUyi9M2+fdXs+LKnSRyGxAu+Y6KNdcg3LwXerXVNBuzacuepFBGaOMOdR9N6P8J4IvaMhu7Hl
AsVPg3uzWEleri4I0LGgqt41sJeQ/4rh9YlBmAm0wdO0byrbT52IllaXOP7Lv88cFT0AViDEQVUs
VroYtWpUCJHHs6RCXseVsp9KunKmzLO/WHSQ1BkPGOuZ0rV4D8vwP3Sx8IWjpqe122u5YCu9nB5u
j+Rdo+AizAwOkRFLAsez+DxNlKhxGyTC0XurHqVXVaLp5bR/Jt8ex+2d/qx1GwjB6NqvxJ1//iIu
CF+qfu9oZgRGFsvC0CohU0ThKFYPER3+UdPsOv6O/XXXZLbquXIBAE9aWfKXRxRvSJODmgc2RIql
Oju+dkKoFYp/guVud9Nvq6ntrv1pSF+xKluJdXlq0H+h5suBweSyVs5HWEZdFAvZFJz67M8QSq9m
+0mMWxc0HnKOqtuveSO/Az/Pp5RYVMP4/wYIDwPwPGBbBXU1Ydp1Ujmf0vpH68TiCc81SFgIq0wP
jfarR5SybZ9hS2FKC3tEaO7RGtuFc5voK7ZLRoGMucWGqeiirAn0XJl8YI8UeOZsjPfuYqlN46R7
VtiHJ9N7iAufApm2Feo/hfcVw9KV8+BCcZaMiwov6wpmP9tnSX/rNFrMHjYep6x7ibJvXv82jQ8j
gtGeXm96iRX9uxTskPcHhPTsV1adZOQ41S9doSA1NYm2gglNM/Mr/DVE9uXOJhtk3c9SvNwY6mJh
iA2MqzFVopMUApeuMyrnyeBZKzvswjOBGWCJY3NDpwOI+bLWPY0ehV5EUE6azGZuGjcR48P8iiwQ
5/OFxyYvD20husYXb8htKilyAAIFnG3q07pLvsCHdgTeF2OxGaNt8w7mHtBT0tw0XNuX84G5WLog
x2frDpQR0Jxa5E+gNj0jGMX41AZOnb2oebUtZz8H/Wcr93svxe5p5eC7shjB3/IQpfFEP3bJbQgy
WUomw4xPlXUXVK9S+xj6d039ACh/5Ry4fIHQ95n/AayIiS2JxPm+RE28ROTZy05B3m2BTdthPNoV
I+1lzS786kQRgWXoufH4WfKyT+XQ/fNgmVvED2hBgdqGRXL+C9owNoreK7WjIFhOOAK2qJEzo+sh
JztzBbFyObHI9s79LnhU87tg8Sl9fYwr2Qy5tzKt2YapANhk0OQHL5dgcqm1elLbVYOQ60FR3SQD
AElxYU2dBFMamrFwDAsJOxA16E0ns3xpMyUg/8Wxrp0GOtPn25fY5QkPCI5aK9AKtvPFDpNyvZMK
eRCoAJnV5GRFqOkOz3ez4oTPa8+uR8+iexqKtbgB75WuufBeWVqImcJ5oogIChhDofMPS30qVaV+
4hd4fpDbQ4ICDMDf4CGjNeB0GRu1S9LMFZDztbM0RjdWr/aksvJOa1BDuz0flwmlCQAT6wTwirQh
l4+0PgizzDDF5BSIg7TJBHlwiAkkoGjX8ocroSiaQo8FdEDNe8n5ynoq3FVgxad6UBQ3nrGlQwXV
rRzGNYHAS60exoSqFUBr/AA4VOfF9+GlmwuATMM2Sk8F/pENnDKzrFGQrZzuXidX4dyQhzf28QOH
SDe6WWXsmyTdFfXW0HK7qobtmJY/a1jD8speu3zpzZ445Bao3pH6Xsy4pHRJEDRpehI9CzNsrnpp
142p6xXwYL5LVesY2lbBubDZNcZ9kgr//MVRvTNnOioOUJwvi83O6ao2cm6kJ0+8UzOVPZe46Vpr
6GJzQzBBLBUNG3N2OX9P/T/Mv6+27AHMr8hr1LtAlZ22frKQpWm1Ex3o7e01fPmQWERbDElThbb1
Rz8/TWZ3MMveFr1DMbhvEXqnCNhoR1lZyxQvk/A5JoJQ8wOJj2gsYpKO1Z01VPmpRq3GDqQu30Ry
9gTP9EeljvWWyyq8j7oQhfk2HV1lrKM7BCBQZBat3C28SPgRZMJa3/ravFNFR4UL/TtkSxb3lt8p
YzN2Y36ic8YqCg1I4k1nwHmIvgd9Um4mdV0SU2YznWUCTAXPEURUKZiRpC+CVmak132t56esx6BJ
q1X54Ktwxcs+9Sll1f7e9H1uL0EQXD1OvXtc7L/lklEe+rIx/64shjklvfg1lFFm0BaSrsvHq2j2
PYRHOT9pL8ZeuY8Kykp2Zw9/FbTc7fCQNzbcyzUg7WV/eZ4EBq9TzqM1+V4N+7DiCxGheKNU89Mw
5ftS0m3/qRoLt+5q28KKMdbvWgszMxfDutsDvvrJ5/cRejEijluL+8QKR4RNJr84iW3zVrdjtPFK
VDBkbVJ3USYaCKNO2c/bMS+OcgaL+iI7nEKoecGf1QQwc8I05aeQyjAkrAiL0aIVnAoG2OZ2qIvM
ew5FgxkYHrkfj5Dzk1yfxppcSypOhvddkd906+3233+RECz+/sU+loRA07NILU6y4XqfowYfC7sq
nSzZsVBuh5r3wWJlwo6bCUC8Mmm3Lb5Uglt65CVGcYr/FofiMY5t0y1bp30N1P9npPn7fViMvYQ/
WGIpxUmzToZ5yDu3iZ2hfh5fBM2VmpXz98oKPBvXvCM/RAvlSe+TeVxq8qKFG0l7Cn746etqAeLK
p5qJf2RI3Ojzv8/jlBjJxZo58qmwtUdzt/9bkjGJ/gtSpE48lO7tz3Vl5Z2Fm4f9YVimJYwkgYSb
cJSNXts1KMO15QBqDxgNsgUkYcr5328JppmFlP5PiVzZQv2qj3ex99crD1Lp6PhDd2ix3B7RZe5B
WYPnPC9MyntIpi9CotTYNX7MYoe6PBWfQix50FV6oNj823tFSiQ3DxEKBGuEn2sziXsSipuU+tDD
XISVKVpCOGSBmNl9IPgbFTO72yNbizD/7x++VR2ICMaZRIBRKGzS2EdzbKSIfzvKtQX4v0JAoDbI
3hZnBdkSsBaFKGhNSq+JelBqOIL7aNy17cqemtfy8qygFa4j2E7+REnqfEB6lIxWHOblyde3AZLz
yZOcZvZgrICcr83bxzCLL9OhepfX9RyGhdBkd4G8vz1l1wJAvYJZgoYSPtbzlH74MEOjjwUPnvJk
mrUjpZ+y9Vx/norFVLGDQGOYvCJBGy2OhQSzVY06VXUy2jusUOBa6YfejUnxFWMrho+SvO9GZ9gM
e6t+CwN1I9tRbPdO1bqatKWtkq6Rrq58vLNftDw5sqhM68GgwSE0ezEW57VoZ8HfTvznfgB1MmQX
GD7aEvA6F+veF3ISPcmoT8M2Mt+S/qFY6xleOdzPIiyukihtG2xMiKD0oyN2f3XzPiSflSIf65qn
24tl/rsWXxJyKs9yWpRoIy4tpwZRT8oiLZpTi8GKQ60x4N0QJfskAkPx76FYlLA4ERuiHbpIK3q9
I3MM6uY09ZKjyp+kiMLDuLsd5Mo6QIpizsTp+rOJF4ufuKM5GU1zShHHjlPUcOL4h5GPd2VfrGSB
l2WFuWJqzTZGVKuooy7OpqivOWJxoThh1HUv1bvRYPGrL4rxYkA9TNVoGyMD7gnqvhb0XZCsaTlf
jhV9AarzkAABdaJxeb7RVaSpMRMp6xM/BDzun0R+9QR3wLD+9pxerhHezSBz3yVZWfKL9YgLRxjh
+FyfJAEriixHkFveCflaBfDyqAeZx4Co/s1O60ux3wanBjnrpuaUqZHdS695dNAnZ1TwhxgzKJ2H
26O6Eo4KGLRR8PT8s+zDDo2iNH2sNCTU+meh3QLS62pHbF8rZyrFtVbs5Z5Gl+8/0S46sQNw3yCS
mlP5139C1N8Itm9dkqxlG/MnP9/O52EWS1JCgBrPkLE56dmvMYIVa9xX5TcJs0vPDUNSDU+1m+j3
7Zm8sg4VbDaoZfEv9sQ89g8XTp/XgyWkanNSdygJPbcPa+Chy7SNUX0IsNjUKHZabRwRANEwR3ck
W3eVXe6G29vjuLLOz8LMP+PDOLw4qdIKV+RTiEmu2t3PtSivWNlMVxbCjMHmpYwgCyzwxVikJC2K
MfeaU1Ign4HYTE8B1MtA9z95RrFyul/5MrPJCp6TYFAo/yyCNR11XjPs29MYZb8n9JYiQHHVJLla
v/YmvpLoIob2DqsFQTRXJ85nrxlFvVd9uT0FB/9YHLpf4h0e07vmLn5o/oez69qRXFeSX0RA3rxK
5duUarp73IswVo6SSEqizNffUC+wt4ulLWEWZ55OA5WiSyYzIyP+xl/lyjwuZKCu7SleSStjMuSa
3p3bXXtE5PFqHdkW/WpH8Nv+8764Gtk8yx/2hd5rOWtNDZasNz/hPye/+D4k/45HQfYIOC/kyJHg
Qq5WMdPZDq0RxnTnPn+K87NtJi/C3hJycsRfpwd1T4KSo68f8qkEqXz9qUoO98f53tmjeA+kbmcK
aNyf0GNTvmDSYnBgd3V39j0KIuCg18wgTR6Mehfb0TRtJlqFwg3GFCTYUYscHPMf13Cp85a89w2K
MzGMOh6nQXa4BZCqbR87kz56bXNoBEd3zPRt0tb0ZRaOPZgYHCTTgMrBRaD4zLozmh5o7e5sjId0
/FOxNGD1bmVqFxzzlRHlcSEr8Od7xdCdaf8gXSAs9XCwQQajfTKHPU2OwvmSvdy3Oa/WzUwCdIs9
BUDYTZBeG3nplOChxbbNQhPqnBD3q77E9lp5ZdEOyIXBI4lsJKC+18djcvy0pI7ZnbPc/9FDQtFL
yc8y/zJaawxSiz4Gohn/a0rxMd3k0h6o6e7MdggL2k3rBUzs6nrX9UFKN2gPEu1m+LYmfbIQ6eFo
OubcsgOgKhRdlCHKXJ80hiH6ef2YFU9tV205CDtQytkAT7PtJ5TD8Q26jEG2NrxpVXO+v5jzyG4W
88MXKPuHNINwMoinnqkUUW60b3a6to6L5+CDCWUdu9zz+wqQqjO0FraNnga+fLSclXG8B+D3BqIs
YdnxEYyQsGIesu8NGO5//0z1INsaIJrnQQkg0oM8UKSPkUX9ipJ8c2B/6p/VEDron4DGJWrAQ5j/
WcWhrE2wcp2YcZrVSYetNRrVRupbt1+b3+XdC9pMtLgB0AvdhutdpIMf0IUoHITbjcAq0GI+pBtx
/GUMu04G+Y/iaHy6v2kWT+YHg/PfP1xcmQm2o8yZx3Six2Gnhb258qa7rfrNl9YHE4q77vpMgyay
P18Z1ivlT1kCypcQgoOsPSF1f7Spc6qy0EJfFHqlngvPfkycJLCH5qgx1PUtGVhkDGwIP3r9SqZl
IWy8+jYl+qEc8VzvYfh8y1qO9MTFuejFG/ong8GJRmGsvCgW3QTQvki5uACs6Jqyt9Om6BqTJPLc
tZ+0EcAYP3uKsxmhZTxNw6cKifsJOcBSa/bC1g5DytZIP5ZWHPEDYK3o60DQojwJHXC/jY4x9WfS
i8BM9o3RB6b4Za0psyz5ilmqFfIwaDiyVRxh1YACqPD1HlEK0ixIrf+c+LgSdi1FAhBzBPMLmJJm
Hr/r3WtCR0UYbj6c+cS3ufboGtuhjYYh3rBhuyakvLRX0BaMtlM80lBSU/xr6XckNpxyOJNChn2a
723058Kj87Z6kLkbcLDEa+Pm/vlcegt8NKp4XEFQhqdlMeC19ictdq4LTNVXpz7i4Xbf0HudQ/G6
CCohUjajCQH9VHZmL8GoXzuw5NZJKLImrDxx6LT2Fe3zm7j4aVXfqjbgWXPO0PoKVe69o39j2Y+a
yO9O5u0nkLg5otoOOg2ZGe84BHa7l5ZDWEcr1yL7hU0MjDiSAUDiuO7NS0K30xSaPliLUjt09cb5
ConIZNj6Iw1L+rPdlr8y9MD/AWfdEP9KeSBXEjvzZKiT9dG+4qfBgT00AJ1hL+TGkbvkxRvqtVB7
3rw3NsA3osF9okClZlBdkenU5nw4T7gEoFD63TOfHbt9KutzOnlBg36vuvsLuPzWney1CZ43s2oc
pPBzwRpwbWTjrk8W7ezOMuN+PNPO70PDGw8aFFTRSW7GrySTPzUT5FVJS/YZN/g21aCH3bn5Zpj0
fmUeFs64DVInwMWRdUeeX7mhJMGrpy1zfImlfeP1H83vIigThz1B59t3zV9rkFjwW0A7okqP2gjS
PurrGwTIttW3ckTpkYV6MhwstpVuHw4pDaYUxKjJCdC+kf0orS+C+2fxo0viE83XmMtuWyEwZMC9
IW8wVyVvNEe8qvFo0kzjua3OObjgujQwzAdX7j13O7Y76fp7Bg4qMJAf555eLdtp4KbV/1R2srLb
l24tNI8CN4IaOpSrNMX1Sc9wk04bx3NTP3QMsRXb+DKYALx8NuTWfZq8r26yxriztAVRt0H1APE8
IAPKGYvJNIIUspzODLKsA5SD0w5aOVB6mlAqALjSQ4LRCIpkChjE4GPXX0vILawAGjBmnjaItGIF
1Dy+k9WDcG1zOvP8C3hNH5sfmKIHnvs85D2YomIWEi1kY4B2GUEOSQeaqOS3rKrfafHzvnu+dThg
HUT+GKynWAe0zF6fR88coXBuaNO5GwCndfh0BLPIWkXw1qteG1EiNb2o7BTyD9OZtqcazE0MFa7t
Khn2khVg1UEcAa4ZXNrKlZbK3jZFK7SznSdh7RoBCG7+Uvn67xOGVmesGzDCuK9nt/IhsPVy6Ifa
hGtnZxwfesPNArP0LvdtLCSY0PaOWxPvTfRt+eq5IAIQSvREaue0O8XDASJrGXlq82caN6jkmhvT
T8LUWmsLXtoL0NNDhRpAujkffj00g+UQ6olhFTKYYwBOymLrAii+ErcvLRNIYkF2gW6xma/x2kpa
uDaFZ9LONX5fFPEe8L0XCHr/YGm2vT+PiwP6YEoZ0ORXVGuprZ11a9rK8QlyBiuDWbMw//3jboD+
scm5BQvaCGghrwPfpCux/e3FgRzKO1AelSvsOSWwTvPMcIVdajMmpoCYn8afan1aGcgComm28j9t
zOiGVKOCrJZlx1ycnkqCqs7Hm6gLzJOxqU7tU/WdrZi7nTekpCykNMBJBcSPivNx00bqGJRxTqDL
0Io9hSrx/bW/nTX8NOIMZDSBtgAM9Xpl/IaQJm+oedYmYPWo2Pbo8CuBz7pv5nY3I5LCg2sueOMG
UwsQg0CKtm4n6zwyMOxoxxbdTZN9yoo1PO2CIfgC9BvN/BF4lig+1CWlIftCt85Vy3e5k0Us9v6a
DXpJ2vLL/TEtLA4ecRCEA0UsGlXUaineb1UJ2RT3jJsySLXvDI70voWF3QYAGzDRKB+i9gsxgevV
aUfLrqa29s4ucHrlY8vHSxPr8Nq9HzR5V6EJhPywsx6Ii+HJh37QygfczibQKfBAaHeZfZFagcvQ
BjlMVuaf0+ap6zSoezw5Aim8bAX/u2JHrb0No0yaVKb+maR5GGd5IIH1NfyjpD/vz+htNDsPCNqf
mE2U09Xochg1Q4yy8M/MfxqNExIFQQzC3a76oSf6EQ3pn+7bu+33nbfH/ABHkwZ6xFxlBWvHrgoQ
7JCznbbguzUOjX7S6j4SnoYmbRmCCAd8YegZf/Kny0TToCG/WW8ikAF7DCC02b+HddcfNC/FB1fs
e63hUs0jZ+PCaUC+2m1wjNswea1O8kk8kd39CViYcKC5wMCDKjwkMdQJN8EvPhfH08ityWYiP4rO
PAjCt1kMYZUeELxVKPfNXoIhdDQiJEDoCP3VOY/wYYCe3SexkfBZ7OPFHyGgQhKknKVL/vZQTr8/
umVbs0/D0wgbyri21YpOlKnXO8+dZ4+nrGnevAZqgYILd5fbJl2ZzNl5Xb0KZ0oXNAkAK4+4GK+B
a3OCQRO3FTbY8OWGdZAUcPZSyBfLiT87slizdpNwmXuF554QlCYBZ9UUV5owZrUNWGqeO/er436R
PHmwRdC6HNToSF1ZXmh1axN6O0LYRGyFE4r6GtbxeoRUxDXSMaC8EHICDy5vI8SWeyFjJJ7paIe2
jyaz+2t4e0TnceJQzA1mqC2pfrwvKp11Res9cwEKaNg81K7T7OtE0w/AdjyYXZw/pgVp90VdfauR
cghBQ8cCO52cl9rnkIVsIqCR4nPsTHTD5So92M0lbaHUh7tsXnfwGqqQGbcnfgb2He85Jy26gUFJ
lnQlaArKl5WpMG82GAyBhRyRLdwV6CSup78kuoQIagIm/ieM9/PU7sFXLaGo276hJSbIXsy/4xE5
Ratdy3jcXKYY4sy7hgcuOoXByHBtuRG+lcqOgYQ/p/1OF2hcRNeftxIj3jYowAye0ggP8W7AdCrh
ju0nLBbU8p9dTTjfx6TDXaOnlv/VNabmJ29LOOmxT/yvExgqeNDFWZEEBL6G7YaxBzNJl6UuPaRT
Lfel8Po1HY+laYCADuS8oRWCdOD894/OK2m0spulncSUTI/QvqqD1Bj7/co6L5hxcAOiLwGgYRQ6
lGlwavBQNEaMJnO3ZQ8Tgn8/0EUBXA20ZANncup94Y7e1ip6+1k3AZWuHJaEbV92W+Ll7pZ1BoXY
crHG/XjjcwDsnImw5+zizNemeLiGD6zQ8qI8l4ZBL1aW6vskpu0lTvQmTDP0OqIzCByeHh/RlwVm
jPsTc3PQ3s1D7XTWmQT8WJ3+FBzVHUvRhuSW/qaSWrYtpjhDUpP/MxzSgbfxEDnaKP4akIa5XumR
ZxRUYF4aQRym/01LBPgy08VhbKiG9pm0+3F/aLePZRicJ3duG5ifrcqLvHAqu6NZkkVO88saXnto
LINgc5e9MQOCbSnfxSQk1hoP2c0NCcljuCxsMnRjwMMqOy1JIeTGCy+LKtMSB4MbyU5MrbUtnIYF
2VitqVDcxBuKPeVG7qEox/BsxyjdB95/gi5pgSYQGznasISo2v05fX/qX13IsIaoBqBn9HaA3UD1
Wm2b0gaZ6KgPIQ538Ld0Izcg8N14G7oBTyhIzEm461EU/Wb8KqNOD+0q7Ndg0bMV5StmakwN4Sy6
ciECf72ViA7xyQ4N0lFpIylXQZ43l6BJseyf4FL9WaSJtxKHLCwqQjp37uyZGwnVY2J0lkV4R2lk
Zo/6BMnuKXobmzXCoaUde2VGcQY6bywoDZUUwgnJHl1hbpU86Em2r4ttncQhRfW7M70D072VZ/eN
F0I493F8ShQCZTA6uAUpIg3i8vbwkNMzH8CkF6EGFYCU38nZ9v5OWlrCjxaVjdSTorVwOGkkxmfi
iw3ERJMnwnYCWvP3LS2sHTLaUJJHSt/F41WZVJdABdLIjDKyBBLqMtuX2Wez7J8no9nct7Swfrhk
QC06EwkhxlJJKjyR++1kFHU01i64y+wQ85gNISS+8jKHwlFYoZvIztEUt2J43vDXBwIoZuC0ULNA
sxvcz/WB6EWdGb07gbKnab/zIRynoEHa3t8Z6bYtjzrlgdD2ekYPziqb3u38XttWVtKnLdjANB22
h5cUNIG0OpRdEo5fVsZ4A1dCxw8esPNGtVExVHmuq7xuvbzgdUT0qLFBUtsk+yF+zP0HZIyREwVT
QmSTX/etvj/Eb2f2v1bnk/MhPhnHbHCruq4jCQdXvIkX+2dxyc/ywdqApTas90BVP9Y77QGtu+fx
kT3nW7qfIu2T8Wnctzv7uHZUb/391TS878EPH1TOqYO2a+pIb8mGgJfHHqywFEddg9DKJEKojH67
Pwe3zuHaonKjiXTIE23CxMvmkmhw89NT1ex4tsn6Z+gTotVif9/gTVCCKA1YFByiOWEPGpDrOW9L
VklELHUEbqBQ6mSTeMahrFaUepas4PLAf7jTkAmcnwYfJtJvuOfzemKRGQeIssj3VfzObTZrDjex
XyESiXQWIIzXJuJkqPBcT3lEYrAnoQghNz0EVQPTbMxty/H/mqHQNvUA6VVqDuUX9PuUYZO47Hh/
RhfOKCqaILFAr/f7o+r6Q6oxzhC12CzKrB7vtVnt9IReElDErxFWLMwqsgOoH4M4G3VyT1m7mqFQ
i7Qci+puDCptiARwaDkaR+4PaJ455Vji7QSkMO5jpDzUHhHfKgt7kiWPvIrKHU81EFV305qG+MLO
R8MpirLgrUNOULXSpBMvRDbyCGXrnR33J1BVXPIHko3fdOL9GOm058nKabutfSLI+Gh0/qgP+zLt
k7GrvYZHI6mPRf6ZC2TFxKkkMqjEELh2ByD4cWBhRchbIrLo/swuLSCabLFlUVMAxl05FtJwh7SU
Oo/i1t51QxtK2W1bUq/clYtm5hwLUuMoWqk3Vjwhp+Uzi0cpQUGXA2dHWm83Muf3/eEsuEsgl/9r
R7mdvDSze+AdeGS7R4MLNMO/6hUo2x9rekZf/gq8a/41dVt6M9Xc3JyKfjdl7ZKuK4vUFiIamqq9
WHXufO7qwg9RNYQcVW2wba7nayR3S24GoAk8OOZOwVv6KJci1cqtUkR2nh60FoebB7b+C7nVwvwE
di68r7qp2hO6xl25MLng+0ZZFQAlVD5tZXJ1QBQ8BlakaLJr6Ch6r5J79WaoiouNhtas9dzQJ6iE
3l/S27M/FwcMGMU7BDmUeWt9OCAFQAglJU0Tja4AYkKn6efGcfLLfSsLwdwsk4qAzkZ2AqlcxZNV
vNRIVloYXDkWhyYdnZPN/WxjEjsBFY/WfKp5P3zOSYf+bacjuwLv38PKR8x36/WGwkcgPwThOmgA
oDJ2PVan8NqC6n4TmYIbAbTPkXMT/g8ddMLHaQSy0ZUzf0hsl2FNu3pLE+EjG5v/cwPnnEJCdhKv
adRmANm6/o66AVU9kiZN1CETsQV4pD1MeclXLv6llf1oRYk0pCdQtMqQXAQFbb/FmwWka2PTbu9P
6u0hnceCi3fWPANRg2IlRjd3k5WYU73jD2Yb56Bycn7lRrpPksQOU6dbgfjc+joYBCEGTAKxjfNy
PXkGz0qT+DBoayO0zVP9l6HHNVrWhbviVW/veTyIHbwBDACXZjTCtSVkOF20MIo2asRvOXw2IbRZ
vol4xacuTOCVlfk18uEAVsj8Diav2wipOyiUgKEwSCFVDJZDEPFWVoG2kMpdI6xR9wbCERSFUVrC
fQxGeTWDNwp0/PmdLSLgZvqQMS6QIE+tlYfwjS9VzShjM1pWTQP3AGj3GnBBgQwJutj9nxgiokZz
cdM/49gc0elS/+MeUe0q1+7Us4EiVSwi3/nc5/t2fBvyz/f3/ewrPvqSdxPzHCISRalBdWiJhcow
bZImcovvRgPxecBJocW+RTsLuLzRXWPZAXSbV7z1u6K0ahaeA2CVmeMAKe/r3cKnUjAWj3DX1i4/
Z2/GN+c1e5Kn+LH664bJqUbGCKr0YXOkySkfVlyKulcNNGbAbaFCjmTRXNa5tj5CbTCOY5RVMhrY
v6o+Peaes+G6vXEsfyV0ukGeq8YUb81oaqRloreRT5FE2mlgCoCUXzWi7UxCbCuYSDGehgHe6WBV
g+tsiVE1adh2AhyhtmvH2T7WfTl3rzODHmLeuF5IiwzdcU4Gwe4Nk402HQyHAudjMqehIZ/k9Pf+
PlGdCEYBAChWCqhGVEVU1iy8KxOnpZOMzFHme4Lyz74Y0wc0IeWHeBTV2h23sETzwcZVi2QeEAzK
kctY3ZslpX2EzkDjKStb8taMpXt0sj7dxkQ2cC9sQmJRa2RoFoxsGDPB4+vkMsTzzgjryTjkjCHX
SIhxzGEMoVe52nGjJiAwLzMho4Mue0RZcOXXWykhozWAuriP8i72A8eoH2xfNN/opItHauZmMCBN
uOVOnR3RtKOfBARKVoCRt0d4Rn/N5XXAv3DLKv696iuT1bXRR1lv9SekfZ4JqBS+WoK124wM9bnL
4jc3MZ91Jtf42N9LkdcHeS4hwfMjm45XrQp+p8ZIUUc3hyhPDH4WNB52tmGOKB+lU4gYRdsVJloC
O53IR3+C2K5TyvQAmDfblgnrf+Q0r56L1jTCvCeg56R2jwQGFN/MoXGDood8I005/CwT7gkieRys
TbJ4Bv1hH7a+FQd4EIFkto7t0NHGT042+TupyeRApPMiai5DNHxuCeLDoC9bqFBVVb3y7Fy4HlCN
BX0vqJvnGF8F4FVJIWiqZUOU+j+72tgkI8RY08+Q0Tp4hRENMdBYxg6B4Au+8P6xXDgmV6aVGwJF
YujRjFDVrQz72S7iF+HoXwe/eG7kqSBIud83dxP/ztsdpfe57x0VcXDTX2/3hoH7btDoEOl5DlUy
a5OD1BcI2ZAaZlCTNjTb+kgYYCuJtVuxfXvZX9tW9rlVyc4VbjVE0h2hLsbRmDMZG0n3HflRxm5o
+PFmrMDfYTXFvs92ruaFgEybdA36uDTp768bsNGis0QN3fxcmyQfBNY77wJ0oWqIAyR6+sbmLxAX
K8HH0qhxReFjkQFAUVqZcXf0G7OREw5YTlB7jG39YAtf/Ps+As3jnKMx8X5Cr8z1unpmWvpe7g2R
U9oXmUJ510KD4G/LB/XL28o6LkwfinAWQJ3wV/Cd898/RIq1m7QoIjljlLX8kKV2ILzPfDxaaMwZ
exLo/nSyG/9cQUMwRd0ZYx39NKjdQ+P+qgD8rgTd3/8kNRaH78ZDFUkHFLGQmFPneBxEbDOeTVES
W3iddkMD1lzAj7MRF/F9U7fLOeMl0U+BwePyVl/HPuQ8zWoqpwg6rn2QIfjfxrVZbe5bWQg6cBXB
HYH7BkB5JAGUOZZ2RZJM6FGRyHZLadYemWbVAfOsft+PxLiMKNyDFDpJdgk33Q164t0N2HW9jS0n
uddp7D4Wfl3tkrTkT21N9b2r9W6Yig7qkanemRcfRL4rAe9CXIhECVyLjVQvuixUbg3J6OhJLzej
MSk3yFhY23TT+X+tLnDYzgb92hjmATQGQYORbUCwWH2d5nMnAraWTFxwddefMq/kh22KurhL7BKf
4pycsNqlm0j8gLrsjq+FOnMoc32FQusDcTRAGbPmvUqPYvp90etmZUa4/oJyy0/6Jt/9Mk/xQxUW
L/c3xsJOhy28+OBKQXWrtjNMXa0ljg5bLeL7in2GoKrw1+BLt7Hiu3jJDKnF9gM46HrmQJEq0yYv
zUgUb+Dv2+Vjs6U9BCXTtamb3dLN1CGcs6EdPhcFFEuZaXKvdWozot8ccnC3fD/m+0rskFMjp6kO
+4OtB+Ua2fTCGUYe1EBDEjBhczr0enx5n2GTZpMdCds5jXy0Qtsu/O0/rxT88Kz+OaN0PJXx3DT6
zBoK4UWtLsXGLVoajEI8Tm22Jiq/sCew794VbUB5hEj2ejiWIakxJIYX5TbJNrabtRurs8qNX4PW
5v6gFmYOHacaAPugekM7mXKZaWbTlmnuehHhlgMpE8ODWuewpoy2OKDZl4OCEgg61YpLGrNlA/Gi
sjHFUSIKzXCLdPmXFpIml/sjurGFuHfWZgHeAGkUlDeuJ88lCaMso37UGFp9KeKkNnfEgCZ6INCc
t0olemsOYBnUdE3QF8+bQomBMrS/ecx1CWJ9GviQy/Hj767ZQ9p333dlYBZTNPKdhT5tR/AgEfEe
/2srCcqSyQpa+WYtsf9x7nBfoiMIKGJlLfXet7NG0uQy1qC9gJDV32JK1kQGFoyAdRykxHgBot9A
Tct5HKrqxPfSy3m74jvWflnZ9RrxdVz7+GVEHOHaNXbjAWcYzIfPnv3Wh7vDbbu6RF9jehmzL/Ak
R9s6k68F+LMbcMrRaWdaR7t4ZelzlYyhIZ4SQ3sYnFB4/krQvPQhaDXAdsHLBOhjZXtqetk0OZzx
pbXyQ5pRNNGIlqE11q2CIlvrsl+whjwc/uEhiHK82lRFYp1QMDPkFy6nAAcToEK50VLQtm/vn7pF
Q5BqQRSOCwQYtev5hc9lRSfi/OJ55GGa+oNfTj9zrwjdZJUNYZ6iqzvGfBe7QV3BBIoCL91rW3ZJ
LQ9Ntvkly9NoYN/Kaa/Jl47u5fDTRqCoOUGuQ/YJrRwTcmZAi6JEEAiowud/HEKj+yO/IWeAt0EC
BmuJWxzFcF8ZelV2+thosriMCP72WZNXZuD7PQtYn5783K8+DQNUxg0fWetcr9F7bBfpsZd2/4Cp
TMPEblYboW+uYVwbOvDKc3vizP07e62P291nEEUerOIS9/QVsp7nwuu2oyYD47UWZmjW+wplZUSP
0tNScK1PAV17Jt2GazOLHhJUGmpOKP3qSsQLUQKatlAFu9TOA56wz3lx4cU+tY61e2wMbEMCnItW
BPeXY8Ef4w2IDBX6k5HLfK/bfhg5mLgSD1mV4oL4OchmpQD2t0vXcFELvgo3NMIN1EEQDKhjk2mi
CRtQyUume0PIKw3PTumRzf2x3EDAsbXcmbIc1LZQfwb0+XoZWe5ase319BIbJVS+d8JG+j5tj5W9
N0kFsqExpBKMGfUQ6G22Ed6DpL+BttwIAMIs8lTGxco5v6l7v38SOO8Q281ZR0tZVSe1mR23AMHS
lL74sXeUtfhl9zu78n9xJsMxjgMyHkbzDwQ722Lc3Z+SpYlHGDsTWc8labXzjJC+cmSdlpdqAA5Y
HyCiZCfg4L1vZcGbgZ9ihodB1RBJROVI57lV9XrZlpcS4lYmz47j9DqV+Qsp/1/jAfYETewAwCJz
d73CErVLmVoOprOqIXN9bJNhZRMtHQjkIEG3gWIaxqJcq5k+9aaRZeVFoHMgbHrnVzx04B0n1VrP
3tKJB/gSPW6YPNwEatxaUMCPOs6qy7jXQOTSO7tiPAzOJc4+dUZExleu/ftpBx0eQCwYHtBIKlkx
wK9TWQIefymkYUNsUpLAJ+ZRM97ub4ibjC5OOSSzcWVDhkQ31A3B/DoZayuvLpb52oJJONSQUPTf
WjAWik/C4CvDWrjhrswpQWUscneiY1VdNLsGu8doyk3H2j/ZCFJ8Kn1xMr2E/Pueh00kQVCDgRau
pdh0ZKPH+gSbuf5n6ujOtlhoT5fsn6HQc3QOZTycKwQLkJBSnVocl8SiTXVJsrDN/Z0+boc3tJtV
yCJoeATfX7l3biQlWoA5/INyDd7znvI2jCsvh1xNWV9yOiWPZmZl27gtZGQ01bDRJq/Z94k2bNoE
VUTBDGvHhWGELnGgNJIUw85C8jqsbcilCWI2O0hXmWi0t/xwyJlz5MOgzSoR6cboHTvI07x+0MpG
P/hxD8q7BHpfldN2OwF/tcv8YdwyNhZHkbP8seGZHUh0D7xRfXLDGJMC/GcPJ56k1aeC63QvSuiM
yw7FRsLbTUKM9ITUNjsZSG+fm0lAkMXtuv39KZtduDpjJoruEH7RkC7wZx/84QoVBm4b/LG+jFZZ
7s1Yr3aI+YfQdpFiHkqq76RwxZtPu7V9f5u4x96wNJS0ECAjnlKj43Tyzaa08G7rQNtg6aHUjb03
HfvsMtj7QuQbrs3XHduh3fl4f9QLPh83CppbQHuJp9zNXUu8yeNtXl96z0P71GeZsYs7++SVc7bk
Sj7aUS5Qw+6MGurq9SXmO7N4q86aRQI3/urNlOHyZ7vGGr7kSz7aU/Z/i/72BOCb+iKy75781IOo
3j8VFJlH7J77U7hw1SD1AzDlLJowQzavN07tFgnQRH514UZmHaWXofLiQUm5p+2f+5YWJxGMscgx
gUr7Rn0ulmVNqxKDsuRjPdihh0K5k6eg1/uFNPcXoMaatUyosTQ6pOPRAYWYDzTpysIRXyLwlAQO
Mt3o7JhkaeCJH5n12htdYNN8m5QHzy52Xh3WcbrpEXDngX3AqzQoyCnpQkTZRrZp/cdRoydHQuvN
BrzEe70/NTdcnLN/RZoF4T/WApVAxZG3qeenuQ+HxzZzs24IAGktQgTayVY7Nl/R3wLlt1QEaPR9
uW96aVU+Wjau19/tJi+L7aK+VK0XssnZNazYTKj9EK/fsZhvNZ5+Rhvcyola2uFoSZuZY1HEQL/r
tVmPl3pq5qy+eGiLaGQZptXfzP/l0Nfc/3R/hEuu8YMpNfzsWF0JYWBubWEKXA3gp9Np/+Q5AHqa
kyG2YMeARjgt15hkV8aopl0G1Jwq0tTwyUP1MjldMOqPjLPNkH2lxe/7g1xcRhOOf361zeJf1/NZ
mFU3OVLUlzTOAsbPNTrAi7Pm5VvDz557+qSJtfTMkkkHawcEHwDO0K68NomXlsGcrmCXCfz4oE7j
h8ouy0A3uRXSdBgffGknASr1ZJ8O03Bo07TecR8qGL05gZ3UyX5Pvd9tGm61B0+X9FDFTB4MXPGx
npab+xO0dFWAggllHIAUcE+a118rfS1GQhG3VDz4Ek14ZXn0KPqCk5okoGYUawDnJc8zP7fA8YMG
TLTBKva8idGJlOwy7I5D+K+d97O/+PjryqmdKB3MLMavm16z0/uXovxG7WMcg4gHfJP7rv4hvWTD
PHSqXO7P43tDlhppQOAEcnZA3kNKW3lndazyRxwidmknto2LB5A1vbSmH1qZt+VG99IVv0GX4wyn
QXzitAv8aKIPo01DPJUR7fcPqbYnBdTg+hMo0UG5fUryoCRrnDc3px4VZcCx5qQ/ECE3PQjalDt1
mhN2cdwRdP08HOInTz42mnbgdf6K5Hq1cpMuPbMxBqTbUUdBMUXlJ0itofF9bcDMyETuUzHg0U/R
mgTZsinMhUFPKe69YDAGfmhte3w28rHcZ2bnb1AONNb2yLzDbhYKzgA9U3N2XQXVWB3Xu4IwdrFY
suX6oeFBnBwr91SRcPpkuiMUEJ+LXyvbY17+G6toyzBQgQShiansTGTIxnbyKnbRMn0HYH0Nkork
N01Z4CX2H8GGMuSD972odkU1BMRLnvq+D3s24fYnXxPQslk8OTDytzEh37RKHrPktNCMDswFXrsg
ZVM+j0FZy9GGjl161n9HpOqHpAF9hOWV7dFgoEIxCw/wMEmsLenqZiUT8h5vqLODlUDtBsRfM/f3
tVdova4iXsUZmEknUIbyoUTOMfeS7puP985jz5147maZoE6J83SQkoMszZdmc2zz3GDB6CbsQbOa
5AurOpT5saHk42BYrJ+rZ+APL83i2/0VXYzv30HocJ5o11B5FJxcSzizNOwjYzzV9nB0eBzkFcLe
PtmWL6bzkMbhJKwQ9FUrUcJSdgKPC7ByIQIE3bxK/aWDNa8uBgPz9bV4oIGH/0zUrtdSEv/HGP9r
R7k+22Io3NyHHaf868ZPqTcreXyi7NskvBD4ha3vBLrXPPtrkf7tNYFTMtOwz9Q4mF7Fm3La8Mot
cVwywBHBueOmv8vVLoY1I8pd5A3UR/4at4VxSaY6kK9N/JT0XiAF2+T5oaRv5jfXfiwQbwJItqkR
hJKVaGEOBq43Pl6HgPkAH4P+l5uF5DaPrXbscR1adGeW8vU/nH1Zj+M4E+QvEkDd0qsu22XXoapy
dXW/CH1M66IO6qCOX7+h3t1vbFqw0PM0AzRQaVLJZDIzMoKTLdKuFWfBSxC6B6gBAgOAw319uEAk
TvjYFCyUp8TNMfdCK83BKMkhLU5JDII/c3IZ+aiijbXd5nnXdpd/v3h7kyQfgK+EXcM4zs3DKO80
e5eZrroFHFv7jqgKLiBSFQOpIkSuqFRLKuOSha1u4+2U9JEr6SrDPGy8ida+jeNYFK55hEOUfCCn
d72oZpR6UOQ2LCwh4pp22mMNWXhzmeaLcV2xel9n0lGJQF9rly8bEWfJxURnAWUnSI7Aj7igmK5t
s2ie2IjhsNAGXBbMAkg0TJIYwB5mjo2ZzJFNldcaIOrN2pb65Zg2rjUN7aFqG7ATQ8R742q/SSZw
l0Ht1tDQHgGqRixxRIh2+jQQFqql8gZ07KvBS+y/+bPSp0OplXtz3Ip8y0Uk7sFS0YNR8Pji8Fzv
ga5wcFUMFQt5m/lmAhEIoz5MQ4gyusImb0BqjUaMm4PRt5wgBRrNG2teczaMkC1l2mVmTRN+gNpj
XgTdJzib0SOzpAY49w1kDhAG3FrrbW4OGokLU8tPuThAWVdUcy5DE4VX87dxzJAq/I4H+juu5YfZ
bNxGHU6pYbtEm5wxL44t19w4MZG/kN2k78d6C/m1tnY0imT0wtB5uaFl7HNms9ykLAR1ikMocdCJ
5fVWwri2bHDCLtVbqHTjTXK97FyjkIhArSc0Ir5ra8Vpif1PrdV7sBX4G0dq5TijRgcI2/JBNQzl
XtvSGFHTsbeb0Iokn5HaJdwKadc4Y4Hq3Myl96qSQBTN8kcjCe4bX4n9wJ7bBMcHMzpATF3bRteh
MkEM2QDr9l4ZPydzI0NZ2UfUeDDIpQAMiCt0+fcL96kVUo5k7psQE9SSAkTH/KjQx3gLsLTiFFdm
hIiYaH1f6zLMNJ+qp7307/d3afXPAwMPJANKcehPX6+iaSe1n/u5CSmGcAj1J1CTQ+DrPxhB6olq
PjrM4DW8NtISM6U1ULfhrDUuSyARhBb88LcjbcsQDOA1/7MiOBvrY0ueelhpPM3ZCEurH/vfvy12
dUjKO2gc4CtkBQ9MKrlE/c2U71byX5zqwo6YM8UkZXSAnbk7WBGIm+LGsbNdnW/F2RUswrJbQPlB
vgCxXizdS2WfDVml4GhSoB9AnqNy9A8KJ5UAQXJsMDWDV7fcIftMzpxbu/sesb6f/1oX3I6mZT4w
CKSG0OFxVRUlRgMkyBzMACCivm9q+ezClYYRC9zrGBlCyUh8/JSjlkZVS1s4n0EClUl0JykcrNyA
m9BBrsEFqZBFt754NABo8+9bXztfKriYgEDBdQpRrmvXB96rkisMBYVT84pZm4DyzJmnasPKShFg
GbMEpOuPrBIQgddmJLlse8Wo25ClMsYfGQ8qVQmg23XUlT6wY+lUF3tQJB1so/eyWQ10XdrfX+mf
l/3NRoPrEwqPGJRG/+z6Nygm6Kxkq2lD8Id/ra1HHbh+IhF/sqkDeckeBZe6lDx9UBzFbEuHyewk
zeo+aeKA6+9yslWMWd17PHCQsoIoDMCb6x+URIZVjeDUDjEqNuupwzFAncwbBY9lVTervjAi7Hxc
TZgFlXkbStK8mwzmWNOT2ny34leZgKdl40NvLWnJYS8uHSvJFIkCsxdKXY3xzD53JiMslGrr0Kyd
z+Vt+P+3TkzDKJEy5OJt2EWOVr7b1ux0yme5GYaW2+t29zDaCmkssMSK+T4ntZb0GL0O8UqCupHi
x8kBlE9OK2v+pG9s3vqi/jUmOGhaVHqhxzBWGr9t+2tsndG1VlE8vn8Q1gLO0qwGPwewsobodiOr
kDSMUxcyvI9I+ZPrnxxQwWHckfxdiY959Xnf4O3pXwCWeGcCa4NCsyU+51OVz4oO0Vhk7cxNh9Jr
deYwDF4AYG+TfX7KerbT89TRgbT522FoMAcvgJRl2g/oMUUcUbamOE7zCrUtap+R0GVN57Rc+ds9
RV0VxPUYs0M6CaJL4dPF3aST2TBQsOhfx0N86I3AjHaydFQp95It5OrNKROsCZkEzaU+n4heA6cX
ylHvDlrqMGULUH3bflvM4AWyzEzg69lCfDJLO8oi26pDJqEOYw4Gc6nJHsaYSA7eYNrLoGYYosBD
c19YZbVTJEXyLdqrQTN1R9yWzEGJZ/CSpdt+36VWdwBosuXVDzyemLHZIATNEx7VYeJq+a9mfje2
mOduTv6y+AsLwh5PNIPKWwYLbYr3ZF0GKuIl1R3ozD6q8cZybitt19bE/K1netz0LazRGiOooO/W
ss6FGJmbV9YjqbjToLrYZYmD6MBMeX9/N2+eIoJ14UNL3TDTbjbrUJci0GEac+SmZr0FF1jOwFUs
hRVAt9D8QejRQawl3A1IciweYY1WsZvrfabvuYTJyUOB1p+5cR5XNxTXPASgDKQdN0Pgaj1lvT3m
LNRBo4HB819m88YG2a9z6H96jSn77TR0S8/NB3lFeH8/b2tuy1IhM4RbA8y3gGFcL7WcQCxWNNjQ
RIOmSfUbMw9epXXviV6FYyY9clN7AO/OqzFv0Xve3CF/LC9zTpgZRmFRyOfmqipkPY9Z2DGy60Cb
JX1vWnsHQrrD/TWunUCAamQobEHKDZSv10vMkgZsRA0KIYRC0TxmluomVgOYBLqJG6fj1j1xtjAM
A6a7RaxE7E7wfuKaVckspDOd3dFkBrKKbksLecuKkLpUpaTzLjVYOCpeJDmMefc3bMUlUZ78Q0GI
JyD6lIL/S5QauN9MFibvbZ851Wg5A92B+n1KVNeIgpEFVvFEpY/7dm/UBtFzgvwlcu6FFQxcHUIk
GzvNzOQ2xVumUYCVSZD26iMSppTU0g5kLwq60UaGsf988AbQl2DWFmpIGIxAdsDpGcBdUDLGTf2q
asnoNyV5n0FPvZ+gkuoOZCiCQmIBiwiyIo28VlqcPOaTqYJkiQ5gitF4kDYWqDpNqdlwjOWXX0eU
ZWU44Gi4glNNnGOaZ8YtlSYooaiNnzWJj+GWoAIV+Qvqfz2UrR2l5/797byNYpc2DXHIEpJR0OCa
4yaUvhTn/Jv90TsF3gwb8WvNGdGQtw0QuqJxKr5VdAw55FZRo+wBvUSXE7ARdDNhG2+DG3bVxTXA
4o4JI+BN8C5afsZFui6VTQVio6oJFf0YJ/TLOLUu0NgLNT6KR7uuzjxDskGnNngEetBxPD8lM4Yk
IU1lpT9Vo4CvYAiucmtUe3P6XA9gIkAju2af93f9NqwtPxTjrVCcQC4u3o+5WtRo7RdNWORv83iM
zxHm8uSNYfvbKx9GkJEsTLMg0xQH0AFXGGfbQkVOiV5YN5+ylLt9oj2g4uzZyQazwm38hLGFBRDU
ObIB4Y7rrS8jG7wveYPynAlgU872JIuQWm3pS6yaQZsQ49dL80dsjiQdDqjSkibsQHPkzZWVouGj
kj24FbaonVe3D+9Y9NaBtUTB7npFjQqiqFGTm7BVHlKbgJZrn2CSjMZf4m5j89YOPjo+YA3B8Doa
MUIoTVPG4gxsXGGfSr+KRccBL+fBIQ2gHTIq5aT+QtgWmHTVKJo/GEICchoTY9frq+YqxogDakJm
v4sicNby1AG5W+WqyGEKc5f3v+47/e3EMo4nbtb/Z9EQ301kJpUilQYccicfqOR9UV0tmILc407k
Ve7oQizAb3bqm+VGG2Fu7WNemhbcMxqMri5mCR9TiqQ33WbfE7nz6oYVjlkMJQg2VGujwbVqEjIW
qBIhFCFVvN7fxmRxmS31GZYfNJ8ihHcyZjJ2cbE56nhT98fGgmMUlM6gvlmc9doU9FZktA1RFJnG
bymSbTfTAiU3PFk/JJYeMPJqN1u6OTfM+Euwhe7Cwm2K+IKU5tpoHbeoeKZJG+qyV31j5+o8nbPn
6CC5pg8G3U9F8swtdsy1ewTgSbx+kXhDk0WwaSVKp8oVa0OgLgC26Tz5b8la/6wKIRMMNSidY0Dq
elVFE1elJo8tUt3XrPw2tnuK2Qg78TEJ7idx6WrJVpFp7QoGhSNQTLCKzGZxpItby5LyTJsaFXWz
WH8wP7Oq38mvFJzOIKL5wJNxI8vYMrf8+4W5Nqa9GUVaG5J2ciIox3AGqqW8/N6oj7JyrFHHuH/u
Vw2itYr2H4Y0bhBTNK5Mqa/lFl0pfQ5iK4fCN4TTd3lZFnt7GDu/6tAXi6AMuBFX124LZIhLoQa9
VTyur5dqNWoGZkMDO9v2S0KatEFsZoVXxR317i9yzTOXoauFdgStXJENlydsnJoo7UI6VczvBqV0
zBi3xn0ra3nDpZXlV1x8O1We5ZzYWRcaNHLSTPe15DWOzxprNr7ZqiFcsgu2CzS0YrfN6Lhud1Hf
hQ1hriIlnsrPqfyls7cMrewbJGztZWAMWHgwjF2vKK3tJu/MhIdKkc0+yfvyyYzifAO8seIISLLw
WodQ6IJGFgIkp9GQxByyEIjzZ2CAwjmB+qae7O5/nhUzKMotQ3Ag/8E8vfDmKmhpN2ptdiFPSwdt
dQe7pspbRFIrFwswwBhthQgbnEEcIeVEiyY7LfowMSAYL/Vl5tZD+5sDXhkUGEI81YPRbgSN1ZWh
cIbsbSlPibP7eVYoMpMS2Ex/dMmzWjxJ6cbDbsXlcImgtwtaSbCZWEIYBHVtO1oAvIUtQSOMDrri
STXwoz2EDb0WkLQNF1/xPBUgDzz30Y0Fxa3gE4AP2ZOS6H1YtjYLps6YwZIEGtb7LrH2sXCGQH+M
fin61oJL6NFsRkY+9KgSgeQrak7VrLvqq8zqwKLl631ja29yDIkhpOEgoTQsXiVtzUkSp/oQ2oU8
PiVdoXu21CghpjH1vYT3rJswG8ygTFICSlLlgSsGD5ocTFz3f8nastGTwoQzkp+F++n6WDMtQ5/b
zIZQ7oxyp0nAxTfy6Bld+a4Y+fME997w0JWqPCB2qMVh1BszZSDVvTZpt3Xb2prEQ2NOcXcCoeo1
cpoGdp136HXW1VPflcRDbiE94b6pj0Vso2RBMDRCTGlLTX0lu776NcLVI6GYNPLB4OHYkdpTq6jz
uWFLLsijSm/M1fShr1XM8fVt/yDzeAtZtHLnAlWEZAJY5YXwUzBvsy6tiqIYwhIXrdlY38z2sSsM
d+5+z2zeJxHZkqlfXfCFRSGQYxDThsg2LNIEUlj8KzvnUbNfJqlA7GeepuTLfQ9bCRcou2L6GlVB
dHrFC7fCxEEZGdUYzqDzLcPBHp1oQu1nS9B9JfJpqNFhrBlD+7czd6rJdR26FGOYgR69hwIeunIP
pfx5fzUrVtDK1TC7pGPsCFyf185rAXfXUGWYwkY3T6qEWeNYo77UtVtcOStRD7ct5HWBocRAsFhQ
JUMXz2CHm8OMG9IDdDZaj9UK20i8bq0sQAcb3odbF/8VziIzhomBbJaHUloBoNk42hac7HbDYAF4
WjxeMZqCWsb1hrEkluI4gru1E/NthskI08xc6AdvhZXlZXhdlFsMIQcCrAC5HREM5UhLuTx2Q0im
R0lNTqwCMeOcvS6NPsWp569l8k80/OyHLZruWwdHl2p5h1jQHcOFKLx1tJQqWkTbMRx/prbPgXrq
PVnduATXtnGZJjJQ+sYH04VTq8Y8kTFWO4bNxKDQ3WGIuXI76/d9715xBwDx0SSBpBP4m0XpqpZL
0COHNHpI4ue6zpx+/nHfwG24gytgUgV/HRI1eGZce4PMedYYZUzCxqwGv86IhhqKMb4A3eeVxSJ+
CCEwfxz0YuPGXTNsoaqJ1xtQd7h4rg2brS7TfE4JoP6W00yBMUIMTXJH4qYc2AS6xb298r3Q/8WX
wjwsKp3iBFhqRfmg8WQO2dg7ZNgbOXfGaXd/N5fTKbg8pplQM0SgWGbNhNObo0SFmFDMYTXti/ZH
ompuDl1uvKD0asPUipMv+lNI+8C9DkJyoS4z1eU4qHYzY1LDCkbKX+fB8AaIBZrSfLi/qhUn1CCE
ifIzNhBc2EJKgnpwY6WEk5AX1HbNniRe07AtAeaVD4T+HMakcWbxqBdr+JFJIcxijySMi8EtaTjH
zDW3WLsWdxY+EBDwYPyFz4OETFSuztNG6iJJJSEr/Gl+lnLLhRQUlMt3qgoW1yLyFfL9/u6tfCgQ
DYK/HqRk4CsSPxSw4FGe6xIJ+1GHHFNbgE84G2YnN9ihy22y8bFWXBAtVfC5gZsMeigiYUUkM01j
BpPD4qmBAhozzSCSjxbwTGO5xfSxZgtkPIqOEIhagQiKqXrFrtvIkENU4tN09NoxddM8ea6V4/B2
fxdveWNA+AGyA4gRaDaauSIfnjrJfdbQVglrSdtF42MixeD7axwDRJ01+TG1Djj0QRAjB1pZPVIe
+SQp/XmoD30iP9UxD0hkf7n/o1Zi2OVvEik9ex3Ds9VYK2Fep/6cemMUSMZDp+0K69xr3daFelus
XMprqK6haIivK85ojok1o62bk1Ay9jQunEh9TxvqgYvNLJ5y6YwmLyY1g/trXDn8uB4gKrYot97q
YqdVow2dWcphV0yJM5h8xMhspG5EsxVPurKyHKKL8oxZaNyc20wOl3VVOia35A6iM7MbK5OjZhus
cmvWUFDHPip4+WBW9NpagZJXkjMuh60MMvraVaJHjAWPnVe0Gx6ycviXd5W6PKsWUpcl6F2sS9Hz
mkSxJodpY/p6xnPoFWQcLOuAsJZ0q5y94o8onSiINvYC9hZbSUwfykGfIjm0h9aLjPgJfB2Z/i7z
b7IEjbshvO8aKw9H5I+YKQItIXquyLiuVzc0Zk5LCtSEgoIa4+9z9VstO7eUp4Ou+2MlBVYEsur8
ZOf2iUdbDPsrbZElf0UhF5ctMmbxysjMjhpWzHD+il9TFn+ZQPUI8ZSD1BkPtak6E2BIeaPukDkF
mUy+t+PkxgY/sCoEveE5DZJT/YqJ8/vbcsuLi7CLPVnYtKAlhO9/vS09hTwUM1E8qLrGUylsai+N
FcpDQK2vWZb4KP1baFTl//S2E2N0ogFMm545GK1b8g8I1k8ZZswie+uHraBRlh8GkC+ghTYImoTv
RYFsiAEZw37h8TJB3SmLJy9La8c0ez/uLWfSQPBCp127qay2EkZMpCqo86JJD1CKkK7IbKBaZw1K
2PcQwOUSZ0CmS1tdjrXjhoEskEKB7GUZIr3e+WHQ5RLwJSXU2Mc4ZJ7ezihlqEFUbrGlrYSQ5e8D
GA5s2G0sbrNUTSy1UMJyVr28iD2gXUD1EzspyHdqy7/vUuvWkCVbClJmPHav11XEowq+E3y4IrPM
gOl41sQYhQ1GEJA6I0oWv6UhKf8+k4CaLIi80Kj6g7y/NpoaRp6Y5qQAVPGhl6YHeLTfS49D1++M
cqvqs4IxxO2CJynS5+W9I1KRaE3Sd1CwV0JZmv0KMpI9OGSMWPVnMnkgUnAjo94b6VOcfrfr7KEf
ftXyflBBQTINGwd4zYtQGAE1Ad7fGD4Vdns0BpnNyqyE1nSw2y8Df8/Mt2lLfWLVioaShYkhfNw4
QpSQ+WSbYweSbJLRF5mPj2pTVDvd6n5EtrEFVrnFvCMmLZNNoNxDX+JmZGsysqLKEbHCokXlu9nZ
eQBEeKC3+cNI2rc4fS35z9r2u15zZpv4Cu08Wpj4f9Mz2dak5sracULBRo3BZZQGRHm7uRzGMiup
FlbFzh4HkAQVjj6+g8fq/rm5HR4BTuzSkLDJcaSrJR1zGNKO0gCESpx7Uw9pd3s8qWX+Nlmv4DVp
5EOpQMxqph9FK20os628azCijUQD9zJeN+LDMzP5XINOQQvnMor9tKv4Psoa4lYaxgnuL3clyF6a
EsExkBVPCctGLSwqcpJG+p6DRfG+ibUvt8ymAO8H+CbenUJQAIF+XaSaFpKy019bBS3eYqikwwjN
9kDb7gKs2cMnRCUJr0LMlwr2Suit6QNOT8in0m/0zjPMc61rXtxtNLrW9u7S0PJDLjI1uSd5hniA
vWNgiClTZ7DC+1u35gg46sBKIsJhiGD5BRcWrL6hfFRaPUQziEGM3ARsegO4tHbM0QD414awXZCI
qk1SNDoMjP5Uu0l7sKX8KEdtMJFDrQBLPNdPNvX68cXW+UPfPNf9eSBBg6GX+8td+3KXP0XYULLQ
lxdAT+CGpH6ltO6yqSkkWeytW391Y3FJIZGHugJwctcbO+nthDcjNpZScIGVIII6K9lGXXYt10Uh
G1kdOtULN4VgxDYYAwGAqYdR0VHq5HKLPLPWUdo0G+5VkRqfFJm/cq0wKdDu6UGNMJJS9WZ9srRk
a8xgdXNxMWMyFgzFNwS9ul2qVckjPRz7XdkfeXvSz5sOu2VEuAfBXBdNDHSHYaVAJms+RskLjTL3
v32/i8UIpcC0B8aOcFsPm7x2iuybBsZELm1kM6tOcmFEKGKhklakOSQ4QGGxU0ZIgrxC4ee+x6+F
ELRg//dRhANe9XEZJw3Wgb1qtZ+D9dcT0bjN8MWhZmaDaEQWr5LIBsSG2I0RJvbPRp4BB/06qz1e
rb/vL2Tlw6OR8ie8gzjzhtIkAlkWT7USdhJQV7VQM/Kh/9j4VZ6yR4yOba1rrbizVEvRi8KoJ5B8
ggeYdds1GUmNcCBflRbiOuaTORzLtnyiSewaIMPNJ+MlNXaZ4RS6ube6Az9rOfiS/HKL5Hl18agv
LdkJ1HfFEmGvVXNWgvMtjPB6K6pXqYk8s3myp61ZjxV3gXrvv4aE49U3vVUD4AF3MWIHnVfQef99
6gFHQdEGGCJU2sUWeo4GPpmj5Tsqo1NnKKsDcxa9/gdnuTAieL2+4EmTmBlho5wm82QWR1CnDH89
XQ4yYWBqULFFVxyIFMEKGJI7K6p7Yzm+aNM7OL/gLt+4slZQALCyvEIIOi6AdC/vsIsrmtddok+o
dYSMZtNp0KOzBP4yjzOAvUxaEnDo26AZxGupPsjcsnb5nINsHJisPLi/qyvhCu9KBXAVXDUL0PT6
l6hA604Vp2Yo22dTh3C3EbDNRtmqkUX+DrQzAOyJydWUDuPAzM5Eyf0AvidVOUbty/11rJ0mDBz8
z4S4jj6uc7mCCVtFhS2Rv/f1Z08x+yJvQNi3DAmfLpGTEcM0zAzV5mueWN7Mz3Ef8n6rDbxlR8wD
pMggVt/DTnuYB/2tiKenOk3/4WQjId36OMLTRS8typuoMuHxGG0dnTaxIG7z+/7n2TAivhjSYaCR
XNVmmBG0mjF+zNOHIvLuG1m25LrpgtonGsB4AKGFA3e+9mWz7yKDTjbKktBX9RH3FNfIJ9Vvqtl2
U0xtJGmc7BOr26qH/un0XlpGLoiOAR6Y6MehSCh2rij0b6uxi+az/jz3ThT5FgR7HPpGT3w/f0ps
135YB6B9j4XlGo/tY6btxtEzdTDBgVDgoQPFWu1/JEEBGuSw3//dtvz5cUASLBBnE5VCwZPiaiQm
TTk5R8xo3IGjo1bJueHUdSI5yhjVTj73xElHifn3Ld/wrC2mgddFtw2TQKifCvetDXV5sMEP5Jxk
jhLO1usIEoXv0w/zocl3thykIBH6PaKQ5aoQCX1K35N0I1cSHe/PLwDCBgVBMJJgaufaJzQooud5
apIz1emAw1pMjsJk060jnmxkfjd468UWAikKj0AxIqQKdwfRWZ+MbUXOXuV8Y863z97/1n7WzkO9
u7+vNxNWoiXB09seg8EqKci5cLinO7lTOcv/9T5QKXtjZzuYpHKZo3pByp2H0nnRd33q9O+Tt3Gu
V7/w5ZqF/U2pCY5uHb/ks/rzIx5l57B7cWa39U4PmVtuqtEs4Ug8apcGhfhbdzHrSvX/Guw80/E4
dzzmLuvjfuy6LmbKtq7rNSe6tCmcoKyNFTWG2tj5+Bj8+GE/7R5izyXO234jFN+UkcTvKsTidDD7
fhmXPx954M3HOtAObuHxR2+jRLDqqmgpAoK4zDbpIvm/nhW1xdFrPVcOqOS/JY3ffJlf88oxIsed
nKT3fmX/3HdaMTova1v4ShEG0KNGOfL6JNIsArlKO5JzoEuu/CrN7kOobLG4bBkRvpShcJxCCiP0
YDvjCfRsHIwDjr1x09w8JMTFCB+KQpZrxDOcnJkWVF/oV+1gfQC0nDyDZsD06bGqHDN1QWzdWX5i
Otp/cRQDyncgBVvmV8SrbqgAYy6mQT57hYPnf645THMmGlifT2c330qKl8AlnjlwBZpoYwKMi8bA
9adDScKyMFc5naVKBrnbUS5IcN85bhjClw29NCFENGZCq3OW1Ok8v0W585F//xbITnBojtyZXwF6
cuxHsPCUzpO/3wOk5PzasL/cRPeWKMSxKpcwQYspjzM4MBq/cLxv76lf7Swv3eXDgwHLCC57CbEl
8vVfW+zvWxssnA0ij0NBLX0613R8soxq30vtlprDsoJ7KxSOBojNDAWd1OmsxEHSdj4hB6tmQRux
9/t7uWrozzwjQFDAhghnQ28SXZvVbD7LyRma0Xb3u5oDbWt6+g+DrbgedBrAfrEMNEIB/dopoRY+
FpUVTecP1cE9IH9O7mfz6X0+y8776BSuHDuvw9fU9f3acRNnOr6d2xd3K2SvXQ2Xv0L4cqCnK7Im
k6bzMnuvP0rGcdiinljbz0sTwoejqVywosSHg7iDk4M8Ux0mp+lPs7IleXbzLl1O4cLKC8UPzVj4
Dq/3tEtVpRrLdD5nB/2z2MtHcJdkP4pDUTsUklA/7jvKatp8YU5kpNPZYCV5js3jvdO7x8cx8UYv
KL1D5e5M9+QPnn/+Gj1/+YmEzfe/v4Xg4dpw1ptetbBkkR1+KNK40OZkPivTIzM5hNhDYoGOfHaG
Xnb09jtqP1KebmFsVj4q6Bpw/SKc2su03PVOg+I3znPZms/Fk/EBBJoc9A9mc6yCbD5AkvYpcySo
651yCMLGG+nMDXU4lgyFMyjygBwLRIAibtWkIAbIWE/OPP4+Km8V/QJiUZxTR5u/F2m3m4eXBP26
JNfeupQfMinaMdQYzc9ed9qiwyT2nkVe0X1nSeXp8W99nh3y7b5v/HkaCMcbaQIaVqg/LnOEgivO
s0GVHPPRZ+3x8VNGQn3EvTD+HAO8VyhylarxyqfYVRz3LfbCj/vW17zi0vqff78o0EwxuFjacprP
Y/vQvw6mU5hfiBSMKgbVPJw+aeOb3JT9l2+CyxWNLrK8IsU6TFlZnHPZmM/RCHZpaMXEth+lEegH
n0B+w7UEQgnGA3kvFF9Rtwiabprif6zL6MAjI4QilEjKlhkk7ZNOms/9Q+t/joFXTTsq+aB4dt88
Pjhb9GyrX1e9MCiEzXnCLLoF6qnzyHSnBpyhG9yKVyCG8MYfPVi1LOo2JfjR+M84Bq7mSZKfpYXO
3ouN3aDtmtS3e1QrbBCQbhzNxbToeCh8Q0oBlO2YYRcyEQO8HJ1UdPhpsvPNAlPb9zbfqJeumgB2
d/nmJiqvgommizK74TiAhQOyg3lvn8cPer7vwmtvRAOX7/+MCPdjDhxHZygwAk1yT3ErFxWXHQKr
4XrBHNSn8qCfgsEA8s2DQ3U7hAD2ljyQY/mYBls1iHX/xjgcyu8AFWJi8TreqXLNldisyTk2tZ9Z
n/pKe2iG3Jfoby16N4Ygk/7pIXMvD06pe/e3Yu1ZhVIrWOSRlQBII87jmVU5ZurMyHkYJWfsP1OH
9MSF1mVOH/oR6p50cJJSDirIzEj1B802ipNrzwUMQSykhwDoAp8kuHtPZ/BVJfgWUfbWG591HRq7
/sOK3SQJtHftTR3Bfd8SUJzvWpCUQf2vf8aMyUaQWUKm6NmYdV8UyhBWb6gZEARqI6UGOUPWRiUv
7KOxvfTQJp7WeM20USddSYwAQ0a9CXzjmOsVJ3tNq521gcbyWbbQP8E5UjWnbzfeQWu36KUR4ZKY
GFPGjMOI3e5G4yNrHDBjF/xzw39EQOwSHi/MiBdmzlmraJIE/5lM17S/dvyjyI5JElr6Ix19PlSO
fLhvc3X7AEYALT1SaFUkCq5GE/KzcyKfVcW3n3i88edvpN3+LOnfvy8uqQMsdexJpZzVOAbTaEu0
NAQiuFaCmBi0hMLyDIUYgGfm7/LQFGDbRv3TiTloz70MT8XR0WyOm0mL09QOhqmmfqZHI3UGG+9v
v+yBxBzVqsUNBi4g0Ed0PV40kKiB1iCxGHRe66iDykQxSPkvCKP13xJ0PIHQaWbcCCgpgfEZw2rW
926aZhN0QFMOvfp2kMudrPOhcwHOQIl1lvAQdsu60J8JR27iFyrVPiq5tDRvAnC9RRsPUJhdPc3A
xBuzTqEuzaTPZmjGMbj/yVaThgVA8v++mSrEuJZXhV0ABX72OsAhHHNf7ApUpWYXgOZyd9/Y2oMZ
RcZ/jSnXAZUM6sQknsnn5iR7Qetyjx7mIN1b/wSK2z3Pr4rTPU0nKyBecuzfM4duIBVu4KeiCwmd
7h404IbOFhclL5bkS6Dnbp919cSoX88vMfHHem9BKZM2AWGfmBH0uFF6WhROSZB33C+tF5tu8XQu
j6GbGHexLctL+yJxS6A2yCoDEYG2PgIPmV0afVEctr+//Ws3+OXuCzf41EJ1Z6phJp6cTD2Zic/t
nYpKU9FunNTVbB1zZuAKRzoMSiJhm23oSUG+Bh9ad3TupqjqHtMPfuh3BQJq5rATOWl7kL7t6UMW
Dj9ql7Kl4rxZBF2893Zn//0dws7mdVJWJCrkc8G97qWDftbROpWz47tW8+X+7q7mowvwYJn7lsFZ
LtgiCR37qSrlM5l8YxfTvQwdSdmzw/jzIfrZPtezW7xtfNLVFOXSqPBNo5kV02RU8jk5ICsDIZWx
bDHQy61nPfNzUwdQHL+/0NX7C4hyjFksgzS2kKMpcQKN4q6WUfVSHipQkba+8rfkHn+O6YUNIfeI
47otahk2JNUloVH6pDxXXgUQ9rSR1q7eWcDq4bbCew3DQddnD9+s1FuM858tuovoD904kmojq1gu
9BsnBG0YwUwaRiLFDesqKPKOeC6eq8rHpC/aSll8qg2HvEAQJ9U3zt6WNWHrpiTuqVrBWhPtRtNR
nqOlDJJ37tvWUNpqPLlY1xLWLsIWmbs8VjgsWdTrkAInLyzzOf8BLMV9j1uLjxhIW4hzQLSKAeNr
Q0ozxUmHtOmc/s5jJzC61JGzrxWBCrbxX+7DS1vCoipUxoayb5Tz/EyQTNipI8k/VSin25B5fG4e
6q2qypoDXhpcvufFLhp9qpuTDYO5xiGNtFf1T/p/SPuy5daRJMtfSat39GBfxrrabAI7d4qiKOkF
phX7vuPr50BZVUlCMGIsp/Oh69atpCMiPCI83I+f83V//uZc4srENGUlD0yTgneMPdcqH+vD5rVZ
J08yo3kL+Y/Z0+ja0CSYyNqu6cHRyp6FfLApV4YE5pPDAkP8NmDNcnfX8af6lHs16Xxxwe9nI5lr
45PgQu5ScLGkCXv2lNXgQNkE4Cw4CEmOiepnC3t6caiTG85RuhIEyRhqCTr4Sk0j280OVLnKNn76
MNCdGlWGX1vlUm/F7DWDKgpUqce2KXSd3voLX/J5zKLX7xxDe2PM7miyhLZ+q8j23SNknBO7q1xd
zjSQnIjGsIT/n6vCoRsaOCMOTM5QZJ1sELZMKQd7FIm4Si2qU5KpvQatYJ1LV0xg0uKm5O2O15SD
4i88nOay5zemJ1uFYvuiqvBgPQsfRmgJxmBjexYbigxaZBiU6qClEyzEqmNLR95KPRKt2DVLExb/
UCZl8psBVIVIG9zfXnMX4l8zArTQ7YoEQhm3SE7TZ9QNCNKvR2khFzC3f0egGnTW0akAWMCtAZfK
s85pC+aMls7ezKA1mwEupLqPSLouBMizaQfIJqEfAlkYNJBNlrdPhSpy+Q6xqMa8O9quUleoIB0d
dUlZbG5QuDxQnQO1CvT0JhsIvFZR6LYMcwbypA2B+1dSDQhwvW3CsYOa+NUhyhbpXMapmt7FQJeD
CAhISqiET4KXzJHops9kPL6tGIIZQC7q5UF4ckh80MPTOl0vxfZz5QloloHuERGTgorPxGKD3umh
DxXmHJJ1sdm2ZiSR3FBdjX+474azJwPKkQLUcjA4dB7eugmkWULPyx3m7PevLfVFSXbrfoqlneiZ
WQQqC0YaWi8K1X8J2nXOLFzSs+t5ZX0yToove8VJR+viuk5N/i13L6FsF+5eQFZ4SXVv7oUhjQ2E
CN3wiAe/8u1gO7/EX/U+e+6BM1RZwPkVkg/PXKKD652UIfJEerFNQiv+KHP9BNqTFAmzNLMEm0G7
t/uduAB6DC/312DGvQDZGYHIKIaAB2pyAZYDxNdSmenP0DUnQw6aIKiY3jcxt0NvbEzuubqPG5FF
G+kZzEtGS8UGT/EbsTy3tdUV28DddpTmQXowS1sjzfdM8f/9BZOtmxQ9Ww8h6t5pr/tlYxZgu41K
Xu8QnYHNv3LcdZNzBOxEpGw7g1diOy8XMFKzM82wyEQDUIC3yMTd0JRddnVH9+eea147sDVTQbCw
mL+If/EKkZGB/Y+NSdwpSwD/5QNmujd7M9h4tmeX+uveJfjHrEj3gOSSze9F8rI6QRJcu7/Qc/UG
mIeOGMALP/v61sWDWmC6qEOB/Xn7+u6SVKXU2KysUDVR2D/j3iUtKS3PPC4JbI9zNzkkrw1P63x9
BZwGtIb6cz2YpbiT6rc2eY7EhZfXkpXJXpFBFds2BbwIYnGQqMvrQxnL1hAg5UbXlPG3JlNBRhss
ejiIJ7sm8/49mbVaadvtPjFKE7wE5IFgNl9kUtu5cTp+LrUVz7kpHn5AJSm4vn9plQcdLfTQ/wOu
QFyF7gMrLrUH/Bx008W6sjAN7hmuQ8McDwsxaXtV3oomOm7I/hHOGZHgSdkq206tyEesdvBbnyQa
q3e2pz6irPJ1IdSqMgWVUZFdVymOtEv5+5+k773vmywzFVWCm/j4PoDtkF9E1i8yAiM1061zcOxY
NfXdOdBDozBjA8plJFFbQhmJiqDjvgvM3cR4Pf5nLabsH7HcKoA9DMMZeENeBeT6FXql22HXB3/H
2a4tTQ5IUSqYMldQB44x5HKcdAxZtj1QEgOU8+KiRnlClIguDjNS74/yJxi8N9+jR169J0OcJrEi
/th+fQR/PckBs/RsMBLjP2HRO3L4qI1Mb0hlfW0uUM4iJ6R6VajeaeV6ESU0e12hgAN0Mwr36M2Z
fA/PlxzneEOPuSge09BKj7LWFjueO8UMo/lGgtb6sFcl+/48zD0HwXr2l91JNJSIQi1XEeyyJoTl
n8svRyFqbFgLp/SinfGYu5rvxm+51oUiM+K7yqBXGvoR1HNLPheGM3dagsQBVHioQ+LdNRlO43A+
CwI0GmaEj/3+MTdtyEsG2vCUJrgHLGe38Nqa3S7XFicDG1zUDJgWFvPskAgVwHpqGyGdaAtas/G2
irBDv9vCKGeKVqCqQJIaRc+xqXVy41I0L0K1GlDIbaMh9ffqh6YLtTNSh+oSbcDswl3bmrx0fOSF
ZTbs8Wyryfa5lcEVLg1bTReW+st/aijTLTkSX4HyAiEhopVbF5G93lHylgHGmpbV2sylDWgFD8wq
tk3ygPYmYpSG+p1sZZdE5nHNPT7xuydFS0schUurOm6339+CPCQkAkBKMr3bg3IYEobHqLfBs3uU
VGalVia4a8g3Nv+C0/5Qet0zNjn7WwkMuW4xLud6MN5fjdfabE15ZcB1Hx4UtSHR+vD4pV/0t1y9
FGZ3jlQr0hXNPS2/N38RoozRHBKwNJpg0SotTDESbSeHkUKhFlA1fLLuw1grlAiKTUDt6CWQ9SuI
7HmaMnTpnqZcXFZOL63DREyffDGhbQGlOTOgB2nXpH6Efy1rTW7gpX2J/0OznassnGCz8d8otom3
MZSb8dm3bkMNvpcN0KlFXkFzTIkmfKs6tBZYGu5GxT6m79+UZq0FuyayuoR2GXfadOnAiA7+tDH+
/QW2zpNM9toUGfhy0AfmnWMee8rwCJp6F/b8kqHRYa/OTzkAubCDZP+5kc6vfJ2B4u6YYUIzZsHQ
bDh/PaTJfAYil2JISKNICdGe14hHapR+9eIFzUOCjpyKgK6Eg7yG2jdFPq2nhbNtbueNnaNjzQQq
3NPljItGcaMY5rPChUTYVuC++CAkte+rPPXtQPeFplS+yVFxJGW2Ylw95IfH+x8x61PID6B5DlVr
gGcnh3qVZE4khxVzTlwzXA9EebuUhlm55GDquvuyW62O0gtOHShq3rfMzFxgyrj3UMAGzTR8arLO
McVJQwHwYL0KyRZpl1Yfesx3gQTTkTvUZCHcm1tuBUkXpF3GSf/Fzt2FcsRDDIU5rzkPOkLkUnwn
6PHIyI6gFJKoipavE5Wznyzr/lDHkUy2zsigjYcG4G1gg5gc93mH84crWPqctIaSvObuR9VuIARd
A1/PBVrDLtVHRse9Z3CyhQQ2EeQOibZz8MGkW4kpNFFeAvvNbFM8tNEUCyU5XsSBdLt8MUtTYprD
Rtxs+0YfVH/QkmqJomHJysQ9eTEtM8+HlaFU3dXeP4YWrXOE+WAV8NdpooU70YrbJzrTF9xlLq89
ZhKQogN3EVppJ3eVL3oQvGhw2sqgYnDlk8Js0liPQx3AkryrtQJCfd2XBFUtSo3Kc/p+32lm4FY4
HJgfyqQxap1Sz/oZz8TNULHAjrJH6WOEYoS6yUg7+hn8axZQCKXu6MPhvtkZQMSt2cm6DrxHJXIK
s1D0EXtXYxOA6raKIbdW0RAZXY+ZZCgaPiH23oQHGnkOQeM3zZMSanmxEJ38PiPwMexIIQEqQ6Q8
JjuncdsyxFuWRfhn+8RbLxVtxn//dqPc/v5koyCFzrVRPWCwYLkRJZv3PRWpRVUY1klx4iFRT5db
JdDy3k6HbdUs+djvjXprfzLZSEKAzGccH4j70kt3KIVHJ9Sc+CF03oa3UNxLrSp9pqQnwK/eX+iZ
cPfW9mRrZVLfcLmAsUeRippVU2aESg/dJS+tAjhpnS+XSgljAP1rtkGHA2J/NJhCWeX2yKjZqg+F
HLl2LqwioDXpBpxJUh2hgVJqRf4UOix9qku/0SDkBf76NvEEjkRFKIoEovOAFjaxwPVQ2JD99RCH
WUZ6r+3ew6Ht31I6Hj5TyQVX6f2J+n0EYZ6uvnryLBh6MCQrIhBCBVQJ6VK0OOC2Q28tdCW0JpdU
WmY8Ak0LI253xHr+krthmCqTUzRLnX3hwue2HDzGtXF/QL+vIzTlj9plwHKCimCKS6kjueWSvhkx
MDHQjJHa56VNeaEmZU9cpLVRrKbpUgrkd7CDdBfAq+DhEH5km2/XXlJqpa7BTH4ewiIwvTh66xpv
SStzJqaAFUjbjRzNkBOZUgonLR+7ju+xZ7EEvD9alQXx+W0NRpkwcoymATdXWQyaXBt+/Awu1Do+
xklOhOBjCVs1U3zBp3DgA8EVAt2RKVe0W4Y1WJNj9uxss8dczTVBt/1Vti41XSaDnvCEW4jlZkrQ
MAnPwX0M5V6UHW7nmPLkvqYFlOr6Y0pK5IZjldeYXafuQk34G/EbstBoyEYFEg3rWNhba3g0SZLf
RgARRLiJAGPMPuk3Vo1VX5UZ4nikfhbxXz60lyVe4pmXG6qRmFkgjlj0DU7n1u9FyGsh+Dh7KUEd
qye+5djVWtpVSN6uK331lduA3Z/xdFx4g80cYdeWf27Pq8cJ2jLjyGUz7sw0YCbOTLoFoxegm/oQ
aY63cPIsjZOdhCAUO4AtjMI46e9My3ecZrurWEU3qLMvdB7tYQ4SiJUZeiRfqqfNbqWrOf55OFyN
tJIHPnZC2M4OXUVAnKS5aw49dyrt6SoUaOs15leNL38j5XOzuNNouUIEDy0WGJYyLXzj1WgvdBtB
pR8RYETBQoAxdwsirwTmQqQG0Sw2FQZKKiTXZKUDQqVbd43aKOTTFYxM0YCNbr23oVyCxMwd8FcG
p4w57MAog9c0uHYB4O9JxxIWcewGLe7Cqt28OZdVhDfI0ut9yerEk5Do7qq8g9Uu3tCJWtZmLf6t
kYE2ApQeOOR/EdxSLVtXYcABb8M+VRRvQ0ZKq5iACOw554hM2TEtvzLJd+kYEWuwgUU5VrukIDRz
uQngDgbUFLcoOATHv79y28gL04z2E+7cqp0dvde2a2A+l2InFr8yiWSurUwXMUu7CP2HsMJvY8K/
dhq01F7z59RGGX8pgT/zbsV9j4fr2OYOls3pE72vcM1E4s+QtNjiK4TkavcgP360H/LHmSUKQ8Q1
ux32aPj1DC4j/EOy9NqbOfduvmESunXlIISpgG8I0X4DHhL/wK0get2+e0uyxTPvrtvhTu4VP6ID
qR6Hux+I+Gm6JrkQbvWd6opVLhWjZrYFOkgAmhqndkzH3noLVfRO0I22toL+uegl87+ONxxEUQFU
/IEsXPlizYpuqnApdy4M6BGpRmw9+Gap0YaevsBNtPthHTPzmMFg/jI3fs6VuSKUoHwnj2tECqP8
bk0Aq3Ed0vt6c6qtZomycC7cwKE54rmBnwHF2rhJruwJMpNnYVJzZycOSLtqOJ2Vt8G7fwSFC+EP
TfFAD5sySZfGOeuLCrLVOGgAreAnvlgHSKa1YcuetWd2NeCpEqg7j3Tn9oTE0XEJrzMDMhtzVLgF
QMoD4id+jGyvhlnJYd17VQZgSaxntBYqqlP7WkRH6GEMdTeStcSJMAebLAMPZgYleO7ISAjAvFZv
+jMTrb1hFaWsWqZWBRBItglZTfJOLaPyhSq+ch6elxrdfEaoo0TmglPMTdbIJAQGayQxQIl/+/Ve
BtR0K9Ts+UkbWNJYdqg2Fo3DES+8HN2nD+xaKyXki0Goc9/0TO8eJu7K9GQjB20ugOsZd05/BJMu
+vcqzTk2mkIEn3AXutD1F+TeVN4nLy/mrtlayWJj+6yP4iEAMqVR2x1Pg9vhdy6auhQW1ztHAmRx
UtVhSKWiH/S4yO8+t9uvTU1mWnR84IQHmHrStGd+lbskpAizpRGgWRa/gHb5If2d3kBgJoAMG6gH
0XYysYbsm+QWIa5W4bl8o5+kdac1j9wu1B8l1dwwoJAB09qxOJ9O3PlcEKJfEmtDkM89HV1jYUfO
ZGlAfP3Xt0wWWup6LuEoGXBsNJqCkskQeCw3v5SxmHNlKLGjsx/YOfqX0m0j5FLYywN3roSHQCFx
Yrp6h9Aw0f3wfN935yJv4drW5GLoqY51+pTG0a2hOUY58erw7p8pvTc2yZtMVisrU7/VBatzubcb
q5MTtUG1owxaljuPJYCeMBtnJa6aRyJqB32zKQhrvA2D6lmCWn7eH/Cc84LPBlkBEVQsQPPe7hPf
qZKhDkW8NGS1aVzSnoL25b6JOS/hflpXWUBfhJ8H89U5Wgw+47MlBhf1AOVC4ZOrN0G88hYi+pme
svHZAjKNUYcDWaaJN7KVK0sxhaG0aCfrn9wLWocPJQgZGouQePMBB8WT+KMhX5T+zpXE601mYTbF
uem8/oZJFFoKvOcyvsydUyGl0NYUlpFgJtygXJTcy89VmPaPLjQ3vkTQl9daWjvoFucpT9p27oBe
QCVvqhjyrn3CoEMk7zkihAgxiJiF9Dsb8wDmpA2KSiTPqRJCjy7lYbsHToK+WyaIkKdyheQjEvk4
MkQnlvSCqt8HtJzseq/OGtIWQ/0CPH5tD0xXQ5JLoYSzxJbiY5ol0YFNC0gO5BWb5WrSg8tJ5RKR
c/USiCYX/9nrX4JUKpArZbLMovgYgVklKQCce4G8DQUusrJIgv5fJrqfrICar1rzQqpGSZUwZIib
aiUnLGVHWSL5JGIyqVEzNqqhp5BEdKsnBdowCagEAJ1OvOKNhnYNTcS2rR0Vjbrhe4ypKskourmk
ejp7Y/y1dL/Uw1u/QWMnqP7PwWMOgXBVOCk96NZSQtne2tEV13C9hYTcbMh7bXN62shi2ScouZ69
jah6p32guUfGZMALEemRKSxsxJmaH3YIKshooMZu/9UxILcQkA0SB96pexutMbbb0MoBTErJs7AH
A9pbmql8romRqlKpqS3cFvOjFZHbRE1lpO+YbA6B951e7GL+zDdaQx2H9Bg+8WgUKghtw6ckDoRF
5bbudv0SNm785emlCWG4f1ue9gu7KRtng+DzZ+WZzdSQcIXJppu0McvmcLx/2s2eAIgtwF2OMxVi
HrcHKnpCofHdJTwe3M9Kv60bgAYWqhfzJ92VDf7WRpz1rC/QsFEY2zXIRcAZ5GkPX47hbhqV6Cvr
9G1J9pO8+P6dHRwgkzwDTDXeTuPfXx3lFDdQPeMO/Hntw8z9iRsDl19rdPXbk4itFtFjyI2/3Z/1
1dkDAPD+789v8CsDk8hJErpAVDIYkAPLMT0AC5/TBiU9HuU8KSMDd0xrkSjppq0WgrafaPPe2CZX
Uy7FcMAcplN9u33dG0BrkTYH3gdsg5tNbu92K5ZoJykgrrZ0Lc5FTyPM9d9rNtl1nRtkgevR/Nh2
sO2/X/EeIbyOBiH7IVqb2fflJX7crc5AkBwt5BD+1qb/y/wUlUoxGc21AYbePDOb/fgAcLQHSe33
pwroRzNY8KLZQwYPNsT9eJ4CZD+Z6m5IS4bxcaSGQDtuexUSxZXeP67As/PpLPE5zs3ttbHJ3EKU
I3CHXkAagdfDlaRGDxbzsuC24x0w9R2sHU6UkZwabIe3ey5pQhdK6RGPVIWRrWlDtY6fVr30ZpvL
IeBJj3wFpONA8z6NQLEvZEHCCekXqvNtvOckAS8/eVfWe/ul0b0HudB2KheSc3MOtdP9Mc5FiKO0
PSSJIBGKL7gdYiTVMZc3LH8OxPe8f+vTx5h665eksmcAsXhDXJmZjJHioHIilhxOr+fx1PTU5hAA
MZWT90eXeNgPPCEb6ghe7o1agXwX5JW+0RNKUzRwd9WoONwf9qz3ABsCdCozKuhMvCfz2Jxme4k/
06/UPmpNsbYhlI0OCnGhtj9vaNQXVvBsxPLezq/E5oySyp5wrjRZNLh32rGSRG9CK1O+7w+Jm/Uj
1L1AyT7qOE5RhRDNpbI4hqlUL3WJUKfBGDg1sl+3BgRDTmja/XLH5BTUH47Rt56Q8BFUmvEBXcm+
Bmq/8/3vmatmoN4MHqRRZwxInPF7r24sJ6YUxvXgWtq2VbeQRyco66vFJVrHG2HliWqtLu1Ydu4m
u7Y5uZ5lwfGoCuq6OII4ZD9AvzUS6nYnA25GzA+y0atc1a2RgvWoPS0MeG4B0HQE+ArQToDPTo6L
suJHpgOct9QpixSDi55l74EDTVCX6OA9C7pMlXMT4RcF715Kws/esdfWJ3cs7zdDysv9OPStVhyU
iwRJePBhBeo32O+shbH+BgnjuEA6cMQJIz8+zdANstMxlC/y5xjtMJWdm26hJp6khUGDvnBZ6wKt
8j7uG529y6+NTmKg2u+TMkN4i5j96dnZAspFtvuS2F/t4XC4pJsNp+5Uy1Kflo6LGbcCZwDwAYjf
wbMmTnZxmAdOIJaxcGa/QVLSIs2rgaumo8z7A5yJ8W7MTHZMyrtRWHUZDgthyMwhkDGnlB+ovYMK
xH1Tc9kWQLsRyYJGEOS60ye7K4aZMDS5cEYukoyMqQ/mwVQL4pET8KwLW2PcdjcXKS43WMO+GEnW
kaG8PQrCgYa8nuC2Z3DGu5pXY2B169X6wph+HbajGYh0QIJuvE6n/WgtMvFC4crNuduHO0bjrHiL
tPgX6LpMXxW2l0rntVJTmuPC8H5Y6H+N78rwZO8JvhAkYLRpz664c4o1dapsLrZ9zwCqtaneJPYz
7lVPFTdoukmN0DPelbeI12M8zxXoiZQEyp4PueZv83Nf26F/AT9FxKrRxjMLh5QNujNKrUTYrLuP
6T6N1GajnJngIseqp8UuKaJ9l5lCrpY+6MCs7CTmhwICpZAO7SkSWMlbDg6UUjFcFu9c3srQ5rvy
AQINNjGjtawWqyFqlCQBwk+Q9ZYDHIWtSLjrxu79bS7EBI1BKLZX1AVsJsgL8Lq35d+DcrG1fdxK
96ZyXOOrW0NxfBSjZak5C2jofypzlatAh7xhQOaHj5GOAqWXni4/3Hedec9BTYpBIRxSndN7I/T6
RhoXkDG8vYRcleOSJSq7JRuT06tJUdwvMthY8ya637I1u7Snfx3KP/7/1ygmF1DXZb2cu9hmIKvX
kn0FqMJTCBch+dp5uz9hv7E2E1sTl2/7PBEaZrRF0CwopBYX6cJx55CMMGputGtGPSnxQrvi7BQC
AoM3MII3cObfOkfci3lZ0SGMVmVt1A50rnom7PS0tYsYiKOu6p4Sj15irPqNCx0Hi2LGKEU/qq9M
JjZOg1hKGixdELzSA/rVWHTD7BKfGfHEJU04ME52pvjps5vsi94XsgZZAcLXC8HkGJX+2htXnzGZ
c+Am+4ROgnas9icGhTJ4gSE7uo96Tr6PJc64v8g/1dJ7BiebMRDSge8qzDefG5VHBAWKAX5gF7xW
faQCJLcgIJCC8k0VD7Kvx3YoWekH89W0mocntk5/MkARppf7X7W4GpPgvfT8OpX8aHS9NLLC+kFg
VO/dzR4VNU4Jb9fPrb8JMSUJKUUtpNZ+v3Bc/K6zjdcL2BkQ6kG4A8XVW0dM2Lis40xoz6W49kXk
iA/JQeHUKsWR+yI4CeksISGRnQvQVkDLSECUB8a/dJzRyzjZ9Q7NLwJyuS20o02u3Yq8LSzibOaO
0vEeHAksEYRPs/89qmM8m4j4SKiQr4IOCygeE94WK9PtzMhfhcJrqRwE7rSwQHPXPSgQRqYMTqLx
8rmdHQ6vypISqw7qHRvGfyiHTh2gbMzl/iHgXjuRBqXPqmANxgl0CrpSovJa1AvI1+lTAE2O0CeQ
0avH4PGF5+3Ed0PKkUqhRpPVM28+w0PkgMgveFiaqQmFploFUq23IDKKpkvnAcgqTdwmgJIIP//c
n5DxeLjaRr8+ZTIfFCBlQPMP9JkGrJ0LWxLSO4C5nXhhzNM3wNQQMzkfOVAwNCEFQwUYDn3ms3MO
cp5Br5zVhUIwqliN11xdgSznta+ThdNicjr9Mj4J8lx/aPi0pOlzlT6mb058GuiV31g+ozGVIVIL
ybXJVfDL2uj8V3ECQ1NyRfVY3hDFHPERQkGQzYHUXLGPw6XejsV5nWx3J1LoLhXQhpnYtO6WRk5b
Sa12INwJ0NbNJRbExBfpNX5Wa+o2wFuAWIERwZXy8+C/HqJf9BJkfkF9Cyy6bEKexQhApw21CKAv
mfclhpvZUY6URjgqILwDmOftlNYBDVJUQPHPAa8LkSpUVmArnJX3BwSRXvRdKmaBG5dxPu5vj6kW
zM9a4nqlkTYEGw3wu7eGhzCXAqdH+xlXe86TWPet2bGoqKWJyxIu9vrX3m/iJ0rmApuhpd6KqR5t
eFH6Eg/Fd8jErVlKfHqMgIXbDykL3BItvGV9kFr3v3RuI6MQjk4mjhV5iC/ffmgX014aOfhQvzRG
mXCPMVONkxdloSYH6M+EjJEGECTiiJWahKNN45QtyhkgBC001InU4ACWzkN8FPXgszUr0NxTuqBv
JMO3BbPVYps2cpTKQG56DDXFhmgB4nXfoJYCzHELTz3y+rumHpIyrMNx+C6J/RLjyGqMqvT1Dmkd
132VWjxjuEQV/rT6vz66/+1+pYc/f7/8n//Gnz/SrC+gpVVN/vg//6eGwOJb5L8lf5C6+Hqr/0i/
/zhVb5VfVv5H+d/jj/3nX/6f2z/it/5lS3ur3m7+oCeVX/XH+qvoH77KOqp+vgJfNf4v/1//8o+v
n1957LOvf/7jI62Tavw110+Tf/zrr+zPf/4DFDmgkYb6pqgw0EnnBBnO87+u7f3rf7x7i/E7u7T4
TqPwD7uM3pLPxR/6eiurf/4Dj9//UkCvwY6qD2POGodm+/Wfv0HrAbKwIzEOdIr/8UeSFpX3z39Q
rIx/CRVJdOaiKRGtcvC2Mq3//Dvlv6CQgdStgjwBjiH5H//+4pt1+2sd/0jq+JD6SVViyFPvQbYI
vzSSWnHQPJsq1EayK/Otk3uXetUXIMYon4elEsTkBYSuylsTk5u2YrgKuqMwocln9615jvaNBEut
Br7Rq+X41+CuBzO6+s1WuLU0RW9EkpSGigxLqV5YhyUA6u+zf/x5ZaxlIpWLjMnkSHSTOgl5r/Uu
rVpAgGs3XByDfsx2/sKl/ZPp/jWOK0NY/Ot7lGc6OcjYzrskoOMArfIAepCCIco7svINQKDCqkIH
hXOokR2v7V4rdpwOWmJRk40QynSpESsGI+n3J3f6uvxzHa++anLQREHnikPUe5cCbDSVGlpG+qXo
tVFB2qN4656a144n4lJ38u+LaDLrowdf3bhe4bB8LsEsvWK04rGzh00AQY1LeW7WzAqZmEPZqIFA
ktVKevwbQ0Znx1gmgN4V4PG3tqmcCkQ+qLwL85Gg6a8g6Wuq1i+yR/jHAo2X+9DwEcYheHy/b3n8
4akHXBseI62rQSsgUCxoZnS1XpdAHlWQ4elj6eb8HVxgaq+tTHZmyTUeRKka7yJCnhT1iBc6J0xM
8EyDQR5t4B7xKbVZAgRPoaQ/noSEEQpsrACZip/vuhpd46eImRjFu4B1s0jKynDdftBbWclIJrAQ
vGs5WsWz/xgLAdqyOpsDHziJCxG9LWBSV2tfykFfXqMz3OvSbcTwO6UKQy3spFNAFa/o3ESORQ70
2IEMps90JlA232kveZaUQgCWaSgfBJGsFiblZeiHUmeGzNXuL+G09PprlJPjImE8qe9o1ruwJrWv
DuAfe/BVZueS5ql/Z14AXVoIv6fI518WJ+dGErg9OioG78KdeFmFzgoo3fVYB/n6nvJU+VleUhSf
1hB/WZycCU4fFU2RM94l1+O33AJBPIg89M6INrQqoUdG0ZvDQCIt1sFJi9cmWqRcXQG2LoSY9kiq
1IKnK7JLKzLx53BPaZCTXTi4xr3yay+hLwsFP5zc7M86XXnbIDe0l1T4xmIzrJVdrAWv91f6h6pw
akFmxlItDW1MYMFvd2tfoQeLL3z/EpNeFU30B2/Dh/Sh+KyAoyA5AsOPFuTeZ/llWHtav68u0LOi
dP+1Wvf1tpIN0e4P7AkUFgTJ4YurOXoXQE6USDZlMKfukFu0RJwvyKiDg0D4RK4nZPQjreWH+jM8
OAS483WPLF/MEvfw1i6WZn84QO6NcOLLkZczdOVRHkCEte7ZDTKZYBc1cvC7gmSU1tsHGlzKK+8k
2wDj9cagOgQZbIN/F0mheq80cfD/IUmio+6lLZXrp4WTHze8XoCJ4/eQFUh4xvEuIx1dv6I9tXwK
rdpsrCrVJAiyVma3Ylb0xltxB2WzSJ/504R+b34m+yBpspZuHHhASLINv/JeIm2wUrVYt4dQfZSs
YCRY10KQuaxQ7FBHp8hXuVqtyq1nFOvumLwf3j66Y6T76NMJ1OcaoE3uRQZPluZ1JNimF/ahXLc0
ybbteom4cIqE+3P+0L2LOHREjE5bYT029IH09fxLBXB6Yheshofth2Aw2kjQJek4kzNdPA16vfc/
K7U6u4vao6MH/ZpBhLUgwUCkjE+53UOs51K9LAb+xX9in9gv6oH/FEFJu0piPRw0AKnRAt0uaiX9
ejzhBoSU7n+sToKLoXSB0kxi/xIY2V6wKHIoN6D9WbXrpXLlTz3t3gAnsUSRSZniUDCFJHVF4i1O
BAdvxUR3djg4lxrdpmniP5f0amSTCCLnlDSEVo5/4U1n1Wnopt85YPjrNh0EVqld9w4Q9wttQwBL
K0hrlyf0PWv+5f7JOL8xr75iEmFIfRwNUoxBY1OC4iizBjN69/YedFfdFVI1erZFQ06wdXY0zk7z
vvVpx9ifcyCMfcBAPIwMN7c+lURJx8QO5qDWwYSsBftI89eR5mkUmnOz7/Yl12oN1RGwIbtaAfpD
WYUa5f2PQCVizrNF5D1Z4HkgGDRJAPa14maoM/mXZ/s9Bu/c82n7/mT4O2CKNHgc1D4Av3m3t+8S
WZeAnzKo/OksAIVmhsrvwebRS7xnVVqNVzF5Fs3XkgRGbD7iDPGMBz1UrY2nGSO+C2J7B5RTRzq9
9yfXOMVk79i4hVVjDV6XAkVljmxdmCjJ63ErGevUfEWjEBrMsL2IIYGqkzdpcuy0aNMZ2/3/Je/K
lhzHkeQXcYwkeL7y0JkSlXdWvtCy8uB9gDf59evInumSIK242fO40zPW3VNmCgIIAIEID/fO6d0a
zbV2atnL0Tl8Lg6/7t7d0UPeVnYhUIJSP0giLAhSWdvO0TYegF+vDyGAll8oSli7p1cH3HpPIC22
3itntL0d4N2g3FsV1kNqwb4lLYj1svDXgpt9T4C0APLXwa/W+NXJ+vReGV7ktoA06v1+tD52rxOG
4GwFx73zQNF3A8YpS107i9vNE/rwrB3G84Fu98Xj6iNYGPi41C6tFRjeffvjxXefXn0waBT2QcX1
ldr3KJZATcvDXDLvGLa/sR4BuAgzjBkZHWutWrc7yKY5u3VjPSwH63Vcvm7tj8Eh+L/Q8ThietHf
6eAuN/Hl9dID/tREzGWi0c1eThhhsmusOw2rOh40/ArrRse+W+D3Gwvty6jpsn94R/bIXRqWPWwI
OnPczZ7VyNeHxWD9WqHF+J7Yy85e19YB9WT47c3z/n6b2nvrAPbuyL5ZbUwQoVLH3dxs3LsbNGeY
zgu1tqvWuq/cNVJTMGIj0rJsH+719QZ0sY2IlDH/LH8plgKPOwQuIOkWjvdda+3BprqChjkWVwYu
aH8vWys3tD6mhYoJJZv30Fn2C2FDNqwhw9o/jk4CSA+AZNlSw8S5d/gbBLMDtnax9QTmFgflbJQ+
S+vmEyKQEDbxt+5GstmXfRb2whFZJ7etefsbGMJ32qW98yLH/XKdzfKTBTru/mPX2pvWNa1HHGii
1R/c3F1+Tna8ou6u3dyONjjyukXnSIvGWSXWakfw/fLmCbt7hFvtvIfOWYz26FbO49POU62XlY4d
0TnGUly6K6ZD/bTb3uLLEwcRmQtOJOTutq3rPSWOVThfxLp/+YAns22kW1+Z464en2z3sGHEs/vl
L0xfZn09rV56C7M7OvH+DU0rhrUHweUv0Ha4G7e5HR1Gf9C5ArKVoRVvfQt3O/4C6yqCuMUKk11u
QgBg8avs91rwMqkgOMMHPbqP+Dq09/v2/e3Lb7BSDWAewPRa2HmL2qrWD08iVkxbMuA++DTTR9FC
K8K+2uT2pl5dP+CUizf30fnG1RhkwdAicO9HzzqOlxdh+zI5v3c1vOYJK4UNC07VnWIznG1h/35Y
NqhJviNtQNfPhnXDYtfOpQti3/+zqNA0CJ64MvqG+QbJMvYlVRCqCJmD7xpBZPvLch0kKErEiwYJ
qN7TVkZh5S5Up+Bw1+eFL4n+dfscmeduYDM0Q03JaxYTyrevxX5Y6zgHQa5L9v5K87RFuUm8Ob6N
S48dJNJBB0FYixg/ZjFM0LhB+ui5rqLSDVX/YMoxHhsSfctRj7PyqSzsYKj0uSzfJS+A3iSYvfCe
VzWDewNlmVH0kgDDoC9bi1/Gl/Krf5Ff8CIpd/pBePg3F/P/sww0S1H+7wnnxefHZ/XWfH58p9U/
a5Zg30XvVZF/1tHbcQKa/c5/8s3kX9ADRFSLIBoCUzoC6X/nm4n+L9TFdYRjjOIOivF/55sl8V8o
aYCFlj0B8A8sI/PvdLOEP8HLGbq2DMOCDm75J+lmLq/FEBsaGDYVhsUE+z9fzopIDFm1Mk92Yo1c
iNG4AZpDO6CcUvZ0NR+OZuvwV3B9nA/mIq+/rGHfg3XGQA5d5KP7aJSEMe6SXSF0q6olriLOgF/O
LOhoqQXzCwAoyAkDUHsaYQ4dpWWbZ8qO+KJsh1kPwu4onZOEOJs1lifDmiLnDP0JtNKcWskMXehU
I212pZqWVtKqCnqWM3CGtmXo0gltSgZFDuz65PEPFoApoKMCgzrapaEo8F3MP8qbNFEelYVh1rta
b4Ubyc+/wJWVOklhQr0g7/FukJRgrYZK7IwTakhWGRqDnXfa7POUO9T++hK4H9QTNbSf89gFBPa9
YDak2jV5ZCzAjw5eHVJJL0KiByu/h6yLCXzxQomI70ymoFtBpofL3ugKh4qdtB6GJHHHlCRbXfV1
q4tk4uYjLVfB0L0UuVI4bdHXTk5bYyllahdZQNF2W02q/DtfCGOke8OisalvaDeiX2i3MzPNvOTo
afjv8aE/Chqv2Bj8oZ0a8SgE+VTvaGhWC6L2zwWyWUCGyLpTBE2wAEyZ3LYFcCqZr4d7FR5hix31
PT8mqiPJEbLE8vjgt0bxUlFlPPhZ0kBgVwttWnTN+vr3sm1z+rkKTgoJTfSom4F6gHP6LB/HNsMJ
s5OAe1/2eqsvBkDN7Yr0JjANZK7Uf77JwG9EQJEJWRLUvHjBVTU182RKlGgnoh94YiyEwyz09tzF
Tm1wW4w0GmQvVRLtajfbTyChYXzsTuAKNvzCkmyQOtxUm8IBW+VMnHA+m+A9xU4DZhuVBoQpp5u7
BH9kMKAbbxc1C30Kb6IcDxpj3I4Akl1fNz7vDj+DKQCjcJyjWQ1qKKem5CZMqgTNcjtgP5bRXfxg
evkNOquR738B6tQSl/nN4MlLfVEu6sfgExz5t/tyX6xlr4GmbWurXz3UPxGRX/+wc/8//S7OoRKq
5BFNpmhHkMaUErfMNVeomqXfT4s4QlibGXY8p+hz5lWQsUXiBy2gOFdUSHWfToYyCVQGg8Wwa2j+
pSTjUvWhjHR9YGdr+20DGkimCKle0IKf2pDauhRzkg47DYxrEhDWaovjRzkMyed1Q+eHNWcJF/hx
wSiO0fWsVbBEkI8tNioyju+qXdmQV7SvmzpbLFjSES2gHoaqts4nVYIxE1PNh6VYARDY7xc9HW1p
fOumZ2ieuGlMLKrP8J+e7c5vm6z4CtANgPFcclBJJ+J3eTnsTJCOxnJi+brh6pBRN+/rVLJVOnOt
z9njAwehIWYnwV7o412WFrtuyheB9KU1/jowy508JyJ+yRkRmClolEC4hb+dLp8od/pAtWLYoeY3
rHsINNl6aszVx8+WDoRbEO1G1wS62s7JMoK0aNNerele76gVhrVDI8MxwSdfhJkVtIFtFOF66Oba
YM5m89ssIj/EfOAw5fUlpjQnyhBTuhdM6BILyaLxcY7rtUvl4pWpxgbNXGHqwkgZTQ3IThgP11lz
CNUFSfHZSCmYA4rMX4MqYVGr+mIS0dAnZ7etmm9qc319a5xtd6T30AisG4iZsDH4/o0sqsymL7Vx
Hym+Myqj61dLPZbsuMzfr1viG7mw/5iYqkwQfjI5Mv5ONIoUNJxkIjtlJ3jKpt8nG0215QfAXKXQ
lpYlsiKKbkEZncxphfHR6F+mmVHQ6UCCh839UVw4FGSUzVolu2nQbFybjgoWkjFSrJoprMLi9aFe
NIfLH5hZ1AVw4pyaM7s+IkMgkF1giHbcH4AIX6b9uI2Im8gUr6S/31f/hxfD99iOjHE3pBahzSEq
v41tDeFV8u9++vtoV9LZf7DJGW3k6WBkvWxIJGrCjvZ+67bFBNrkUTBmrh12HB4HaAydxgJ2/E9G
VcfgVkiRKlCMZEWwz6nZLXJavwLWlK7iMZpDo/PnFizBCgJwPB5xrvDtzIWigG42nKJ9U8fRLlSg
EN2FpJ9xAX5f4dTXGOzmm9MUzUrcrAXSOEWqMOZeKBBtmYYGeZi6UvodhYO5pGI6U8/lzyuYA6wK
BOUIbdGHykdkStXF4ZSalRcPpiOFoddnBByFkjPW8n1fosGgm9nOFwaIZ+r3cuFdfgZdL2k40ZhC
cRsMd4XVSP1aDSbRygJ9Szt9xgfPvAPDQ5wJxidQegOWxvl4XQDCOfhV7TU4jhXSQ/Ra0TeZqc7A
Ec58A5cNUKssF4T/nvH1+QkoVCJS116bFtuo3WaiufzhbuIscH4xAlqaDD4sUN2wJ9Ez8mTG8y7M
FZr1sZ1Yi5yJ2Trdr2XR6XIXNLWnI3gTxI0MhuBoTguLx22wBMuxlbMWGqmefDOBFeWx9HTRmp4T
1B5QC7qN3qGEkH72vlPMFSTZ5JwcEpxRLjbVh3QssgJGAfaHCK0guT6BPh5ozGfm8MJ2Yt23OlqE
0JgBpOPpHNamQGuD+VsxANA/FAfFB29qDLbWPq9coZGo1Xcf1z2DrQs/OLQ5A9yJ+xjZX+abR3cU
WIdSvzanyjNGW6aWvifxqiZWiQ4yYAPmmKT5Muf3AhpobkDm85sti4u+tcmHkqWqVlhAdVUeAuhH
LMh22ia7YDktkzXZQHr3VfjoDav8nOu9ubTPjo2T07EqVQYaow7GxUy2SXFI9Mq5PpuXVpChY9kp
jDv/LP/kQ5AOlOOVh/vECUE0lmSKQwLw18XKtPfH/BWF5plD+MKmAHupjHAfywj6Kv7thISeIXdE
6L0Bcljp1B3A9XxTS7UjFYrdyT1Sh8qiSl4HMXG1wrT6XrX8fH195Of7n3XLICsDiDBkfUXOj4Qq
70a9iiZPknJbr3ynGdaq+XHdyKWh4sYRgUXWEB4gLXq6grQyIPssm6MnyZafgsgU7E6W/G68DPve
or+7pwrE/DMxwvmVg5Ed2eS8ppYSmoOQCiOD4GeVL7IM/aQAOarqYWZ07OtP9yKI1CDOhXsbLzjC
A+fpFCGjWUrgZcVB01kadNcMR/7QX7vUyjOnviGP0xxY9XxPnNpk63q0/33VlINEHCcvJJIjDs9l
M8eHyYMLsOdPTbAJPjJBpKgLU0WcPJTcbLKluwGQLlBSW+JWWAtOtB6saDn2VoRmvDVE/L7Cpflg
5DNbc26g3BVY12WAR8IweWYYbeRhpWvlzFuYb9r6a6AsRQKGU0SsvADIJOtJS8B86wHDAWLDZfEU
fnTVGpzjAMRCtvfeuN9LrnArvkNgFkQKt/G+ekoe0N3sapa/bWfCirNUx/fEg96AVbl0NH1wazsh
C6uj+1n0kidkHZCaK10ptdp7Ilj6r7kn3cW9CejI39a4ZU7KTG50kVn76j5Uslbp0qytGj2NAe4w
SxWscVVEi5/28v4160d2uYUloaG0pIfd7Cu6UxfhApi/tXbQt+F9dBNuJ2qJEMq4vlXPz3m4NJgj
sNBY7rPErois+RgIsCl+KfoNtKezdUrucVmTGUN8bfR7dCaOdkyrrgOaw50+LVUL3Fra6A0vkIN/
0x+md3Nb3EEnN9qKjyOgKpldwdlaoFbner4vbRnUg0BFgLoGaPK4FVUF3zSj0R+9SdasQbDlaS5q
vBAP4FF0ZIJbPF1JS12ccKCLG5DZOsNi/Cpv8ht5WaMSHa+VJRqIFNSB83gdlSjtX1/GuQFyAdfY
h+DXqsLJS6dUsMpBWNA21f6JERM7A8Exsh48oa6Ros0zr9rJg8C1VfeJXdPn68O4dPeaRxa4YQhZ
R4UyxblTV09TlGzTUV/RTFxdt3LhHkSmiJECo7bEOHFOj/EoaqdmZMd4a0L0fNH2zxWksudUItiC
c3cg6GlFXIN4DkFyhPP3yaBxEY/+tA8CZT8GizZ+zEOAQKYbU1Dc6yM6j31ZtKQz0htFA/cn59/G
FI9SbObqXo5NW+rCx8Fci9HW9H0UKAeranJnAnvFdaMXzkkNrUiIXbBi6CTiawt0TJoqpm27p620
KqdpPZr6wjeEr1ZYjzpAH40Gxah80VW/O9lwQEyFl063uP4V54vJmjTQIoAiNgRd+O5qLSSlUSXi
sI98VFBAJrVA7p/aEa0fakOYK1vw/ROQMpcYeBSk9ASd3MiHnfpOGSa10A9y4Pl4iqLrX3ELIVg3
ab42UlDqIV8FXvVXtACsjeCuq1q3BJfH9RGfbRJUTiDMAMofXIdAurDg6ygK8bsY5dBAMfcRNbAH
lRKVE5UGCyUJopmC8EVT4FxDSxoE8iSV248kp0MfIVjf++qkumka95AB8g0rLurkpy6MlzYySroE
xCSejXyNIR0aEcKR4uj102SJqAQN4Wc0PE5qfCNmnV1JXjgnsXa2a5hJ9s7HcrIKGXdkK5TIFYAE
o1dTyHyo+WowocKrkAMyKPYoN+uxnpZT387Eb2zSTg4GlvUH5hr01Ro2LB/6F1Gpp4PZV14nUxnE
MF23NVN/cocQ1BlxLO6jQZPWnTYWM1vlgvPCMtIOErasgtY/7phAxYsGRkprWE6WRaSDHEFFFgDP
8kANf6Ow4waxuOgCB4637HwD6gqdNuO9F0aPOcX18c2arYjcsZjW1TCGOq28ZBJEqJ5mCmTlarO0
UU+uP4A5A41OU0qHTqrmshLfojHczCM3gO2LYwtPO52zrXah2CZpW3mVKqD3xNSEdFnoiempgE3v
pFYet7oZTtuxGjO7bCv0WDQTCIxMCUkL3RzsHj1poxATZ6pGaIT7HZr1JA2o2CIO7Klqh3VSaeCX
LzO6vL7pzy54tJ/jsgJrLcttwGu5TT/lU1ilfuVFvdm6fRZHziBo5kzRje93xPHGDhSEaaCP1GGF
myGFltOQm8gQxbGJMKmR0AOgti9JEkvbzugjR5mm2yBPK7uPieGCGovOkCdcGigTq2ZtYqig8lfZ
FOV+mPli7WldCY7mKs0XQ2/MiQOcb32m5opNgPYglqjkx2kCsmD4pPbqGhxKojFlb72fm7Y2jv19
kiatrYdttDK6tN8XVEnvrq/mpU2AfYg+ZBw7rChwupogiKdNm2m118eKstRySpy46MiyRDEOogXx
QkO7miUowg8VZtn64jgHsRLkVMCOx+e5DcEfQj/ptX3SoILTmoQu5boHUhp+bwuxSFZVYr5fH+xZ
IAQ1Mmj3om8ZFyawgtxcZ6hqoS8uINh1vwVhF/W+LYmiI6VPfTBHlH92YXG2uG0y9HkmtKUve2YE
Li1D2ZpTvS30uSL/5SGxSiMkXAn57g47uoKLKTCkNlFkT1Et7TNAtnGE3kH7fH3iLg/mjxXOSzSz
axoxRtTU0WFVFDrkgDdhMM08rs98EVMGtQoN+BB0y4G18dQX8TZKfHFKZK+vFtq0GslmqLDzXak4
NIN9fURnwRqSliLqA0jxIUzF7XdqS2hGiIfoA0b0kmm2mrrDU0Bm8ndnW5vZABs7CrJAMAISeWpD
SnqzbjBxXqiYo+XXyWPSgH8RmJJJQWeDVIhWPcrrvJrt/mSB18n1cmqZh5cgOdRKk0lFvI9aZJ2L
aIU4yRam9yqL7gpRX9ZT7cia4DbTq9mKzhiTGUgum7+zL0DbMhA/ErBzfESD291IgqGUPFNPF7oQ
uKH5PPaxC7G/Jpjr6T2P/9l42SkNqCDif/49WCE41cOISl46gL1O15ZlnIIVTnb6Jn5Shhc/lV/C
4l7tS6cXEmtqq/VYpDNBzSWXQgAHLm6UnSSgWU+XO8+kIolDWfLUSXDq+pVkkaXXH2I9p7B4ya+A
00AEhQOLseieGppAMxBXVSV55D7uFm31SqNt8ZH6d1TxAPH5+UYBVFbCewa3MEqTp8YiURrrJJGI
l3fGnT6J235AS0kF5cZEn9kvF04ZYDT+mOL25BBHQwQVOIJajXwXaPKibaAHN/TO9RFdck32aGHM
MqiE8yk8mlWtEksTTuZYSewgNl/8ro2sRmmfQMW0olo0B305T8ngbYooD6qQIHHA1cNOvqNTuszy
Nkok2nhilBkv6Qgmxq7Kpg2Rw9EOsqxa4zj8TMVEd/VEKVyI2Lhd2N2opVpYvoiryo8yZyoiuhvT
KdyVSf1eSGm0jNS6e74+PTzVgohgAI8sAgZQJhaKqPH0Y1WoOkl+kza4JTtiK0b+i5pN6RZNp9pB
hSNZQSi67WQTHEBiI7qpXnbuSKcWXfF5aLdhT6yszQRwsZny4vrHna8dOvfxOjPBgcEUxDncXIXr
oS+zFNFSZ5iu3MQ3cRUqTqcOk0tAKWX4cTnzHPwGwJ4eZcimoZbHpBIAaef3tRnKDQQpgHft/VF/
hV5H+NFDO/d+7FsB7AhR178OGToe7WnKsl9FGxHNamIhQVoY9Zt7JpS7NwQ0Y4B2C4V9yOX68WOS
xsJrSUUwHgiSDlywMJrRK4nABWD1cBLTCnxZvo3DBr2JYihPmz5u1FullIXaroK0NiwTjEgxutwT
/8FQEgE/PMgT2HY0td7nQol0JsjXk1/Ino+xlRiC/qrEcn+bSGOSWE3Z9r/HWkNlt8vi7EFEWht4
3VTrngAeyX73fYtO8pxmgTf0KGf88FRBSRaAClzAEkukQz/s1MfEMqiBHNGoh6PbCQZ3lAOLhI0t
9cvrDsOfKbwh9udHO68XxL4mFIZaQ3QaobON1DP9YWY4/FOBt8JtmRx5HsgXwIoqAkNLQ7eo5xTX
2E+ceCHE1lDBgloIoPEIl7l0j2IIEnRb4s5Ls3gfhNm6i0yQCFaxZmcJsmvXp40fEEqtQDpilxk6
mAWQYT2dtjgHhK1Mu86LQmR2RrGs7doA3v+6lbOLDAlcJFjwvtKBr4ZE36mVTtOGDqTRAGmEnVvV
fWh1jX7X0H5R6MQauwnlSHBpjVHyQ6/AOwuGNRaXoLR69vQ3em0AbUKGx6WiWQVT2qYRGNVmhscm
6XTJYAXwCqQ3MJ24Pk+Hh/ccQGwkR5JD6By59QwJzZ9A8FyfxPOlOrXCLxVko0ZJK/BMjdPczUz/
GbWHfubc5flEUB6GFfZExHjwhOJzyK069WJoxHgngkQ2jXWPFpPVNJ+o49rJVLqgqgGDfY+zawpx
Y40WIcOAP+lXpTC3Fc7dBrEPqscov+G7UC46nVe0dbfFoPjhYQAdS25qG8iNOlMCiJTc2L6qLGhz
W8vmzJY4u3rQ/ALZBUZaDcg8LJ9aVUZTGVE6ig4aCm/mIho26mQHaCh+/ul64mpD8oOhwlmCl1tP
JatqSQbL9yGVGmEhThpK46o8l/o7y6/ghYXnj/zdn/SNOTwdTqClYEwNZNykxBwsJZEloHz6cdFJ
iiX2oIrHvaUgvVO/1SNeLFFRzgHreMfFF3wXPhDxiciAKdxA8z6ibZ5LjdcBem0XY9ZbU5MVM0Hl
nBXujJGEBPjmQmy8wQw8NQPAX0dHzoxvXDICpdvvOUXO+Jvi4uiWGfosTUHpU3kk0HBtJmJePgqT
JM7sQvatxwcKmzFclmivFEUElLwL6gh6jCL63oR6vqB9VDlZKFSOPBjRgtaUuj9zRVxrsgykBiDU
OKhQ1Tn1EVIqMeRmJeoFWoej+Qvk8NcNsCU+GdC3AaCV4Qg4j/mdjNhcK0RoCnopeKbMCHEMSkTh
039nhLs5hyqHB0gwEuXg3aXP/XRP9eqnHsCNhDsd8gQ882KECEAqXnvAKKNpTjOJP/X+Wow/c0VO
FyOjoVYOIaFeQaGqnEE4CBs1RpXa8kGCNlfMmlsZ5vFHHl34g5ECZAUSafIgJWCM7bdIYMxMGn+k
8kNiH3FkRCrJmMds+ct3jGdaUwXqT3ihz5g5253c2nBHgJF1bYOWJOqN3W8CwCF6k/87D2PjPBoH
idC/KgwK9Qzk8oXsoKsPkvH139ng9mKagr0lTmEjgBChaLyR7Emdo0ieW3TmgkfjiApt0qcOLhZn
aDWTAM1KnyEM+MOAhVt1HnDaT3VclyZG0hlQ2FRARq9EMyt+dlCerjgP30trDKKkMvV0CcwMeo+2
BK+XS5eUv6+vykUPRnuAbLCGD2QST2dMbPwQ4EdsezwtXAO1GrV/1Ufi6uadr86URC6uzpEtbrcY
Edov84I9ZSrTbvUbqXvUstC5PqA5I9xeqQQRPOoyO8e60krJSjQEW/onzz/0BvyZNm7DND2kR+tv
K3Jol0ymQpAtmLbbfKaIc2E8AFCivIFEJIrlhBuPJsiVWQsiDn8Neopla+G9bOXDjJULZzOjKUaH
Iy5KPJe4iJS2deyXVU09YqJijMe1VWaWLFk9QVXVNuaemxcHhcYHdDMhVXOmhu1T4qMe38O96a8J
qasEWmDog73uCWdJVexTDOqPFd7fBjVNkQyiHs1c9nLZl4fkNh4tsbTqzqLv0y68lecenheHBiEh
Fp2iosF3IydNJAty2GK9zNTx/f5TaztHSfOZ9PRFM0f5B+661g1kyFGJQOARvw3AeqXCPmk/rk/g
hUPoJMfBXdiyIiWNKsBG7KcLUbmtpEdwFy+nLJ05UC+v1NFouO1EoFfcNTWOux7EBjLKedZkDLuq
l18KqOuQAhx/XbtEQfpO1UsozMSbDgKfnRz8/Ng9GTF3R4EAF2nVnp1QceNQQ3ZIg+51UV4a5Rwj
9tmD9Ns7j8bM3VWSkRQSWlSoV4e2Cg1132oe6jt9lTz6qU0yB3WwAqI1C3+Otu1CNHE8yG/pn6NL
MgEHaNIzw9D4dZoUErnj7XXHOX+bnWbHTD5ibXOkTFh2DGQH5ksLGqffoLBPGvScOdC+zdQZB5rx
VJPbDYEkFaMJKIRHBtVJxp0cJYCX5otG+Ecn159V46GXkZrg9ASBqhfJ1FWiDU26hZQ8XZ+/mc1t
cpdylrVBVX+vUA7VjXZLwnotxjPH44Wb/8QNuNPRF2pZKQjWSATZvNSBI1cLXLntLSHZVxAnuj6k
ixfM0byxFTxyOqmsIkFl89ZJiP4TEA8Xy3IqHFN51BvseXQKt+rcm2bOLbhjpZv+YxQ4dhwrHuRu
jOF5qmeaLdipwD0CMZOomaGxm3VYc2Mz0biXtw3C8yaHFJYKLSkQ7GoAOUPMeoE83b6dnq/P5mWL
ECJh8mModHD+XqBOR8ENiPuzNB0/jm/KfLTzHFyiqnGXmCZUt+fARmfA8b/Oqz82udugCSKz10K8
pXNFsHvyAhYkxyCdPfURJMBAvCCvJdMl9YbMNrGerSO6PYFM1BiNNAipvpkZjpwnLHQtrWVB3Tfl
L5JSp0FXLjTRHWDr3R9OLGeJG6RpxiB0z6B5VokHn4prAnbsKcZTtYkemxJcYNrcO5VnD0WIcDo4
brOTUes1yYdJaGjJm/pJnmzUzAawqEBVHhx6+ipwMxsVmSd1M2p3BtqGtpEzV884q/B9fwYAPGih
gdwtNDFONygV8intJnxG9FS/9V+VU63ru+o+uNXvSjd9a9ftfQFJJAslNGe2/H1xgY+Mc/fFOPST
r8kwru16pMzBHyJBRsgmjN2xdrIDtH0eC0gQfc7Rh5x7NZt9hr0FsAYhJw/LTEhGjBpUY/uhcrrO
MkEw3DgV2IUb12/A6CjvtBkXOzt3OYvcvS+m40iSAhbpaN7K+YM0QW8i6JzKf5rCuWU9u0lOjfHl
RtHMQxrWzJ/RBWZUrqFTZzDFmcN9zgq3fKkw5X6VYEhFvQjiCjdIYBXS+z/Ymn9Wisd69kAmk0xj
DhpmS7kBk3xurkg1uFUGsh4KikA0LF43edEtgTiHY4D05Uzv1aBThbqYr+5Tw7eydLDVxBHSTTjX
5HV5/v7Y4Y6AKE3lbpoMdR8FaHsi+1JcynTmwTA3FvYNR2doX6STVBcmztDiIc1ah+iCZaDBKlcX
1yftPLD99rk/o2FfcmRp8kVS1KiX7ZPKEm/N9+Y+F63oRl6nv9v3/gXkGSBmbuei2rk55O76Xh0G
sUIdfJ/XblhBU2DqbFl4vD62OSPc+4BQCQLoKi4iRTBdI4oWcfZZx3Pa0v/LofRnBrkjQhABwzFl
+F0NYWXFE0rbfDM+8PLRngXRaaOFVs7s4OveIYvc6V/UQHDjKaDuabEk5jbVH2o0HCRzOJI5M9xB
MY2lEqYBFkkNSlvWA6CAX/LBkc3Kvb5QZ+HmiQ+e1bpEtGHFZMRClZETBRbOI9YYvgRniSjYYfHT
ZyNnjYsaGlEQi8TA7DXKu68pm5L+xuvf7iviXB/W+UMZKCYD8Z6pQrIR7HncSZEpuZ7X9aDuoQf7
FHd2djeAo8yKPkwQCFv36XKuk4794Elsywyy/n30g6DQzbd7KSNg5BVqw3sTIimlgMTtP9i4sMDq
hLiBQbnIObsJrDgRBFgQQ+ojY5fWi7EAKZ+eqHNX74Xte2yKj3GETOuUEE1G+0yL7Zy6sVzZJPq6
vkZzRjgfN4xUjCgwLHtRLiByWzlaXdqZPufhc2a4J4AcA9dEOoxF13tbQeFBjN6Kbq5B5rLDAeiC
ki5rNOTTWZo5ZXlDRXUv3Wd7/4lC91DEa15xVCi2lVZFLajqgirnn8zhH6vcOVtMo1iQAVYLBk16
aNQXbY6G71LcDWf4Y4PzO9YANenFpO6BVLtRZWh95Pf6PnSq+3QBcmen+4rf1CWxs4X8W2ws81fx
e05C5vIa/v0JPMpV8QGvkOio7kepxfvUdPA0TYvH63N5eQf/McL5YyFRP8l9jLMXnsbwbWp+/ez3
VWxdA29QQJ6h7QZoxul1n1DRb6KAtoc6nlIHzYKfwiDO9Rme9Zuww4HhDsEFBxjiGRTFAGBQSmup
OyRCLg6OMfjCq2FU3UsyTu0viILS2FG0tnqO0wzp0DZUIjwc/KxzkjYYnqJeArR8TOX+VdJKdbAB
wQhSq0Q36zMpIxrbA5LV0JgDwRboy4W6EdBtT5uZGJaP/dkogPSVIYOHgBI8MqdzZbakbAIlbQ6h
nE4PXU47K65ohkymHtq5lK0ZjefMXuJzBd82mUgZMErg7OOvdpK2WUFN0hxwlnefUh/3NhCwkZX3
IJ1USzL9SkToixN1fd0vLowVKkWM6RL4COBNuKsqNqUG1X6xP4AQ6LYPo3wRZjHAzS1qCqAwC5dy
pn/+3CRmFl4Idka86DhXH1NgKvtJ7Q++AdbR0O8+BWwqhYgPDZl2fpt2P7z4MbdsKf82yB3CsQoi
Xkr0/oD6Sej2qfBgZlpvySPasera/+FzBNYwKHCcQtMOjDC8qKRklFociEN/MP1QtpOxiu80v38q
Ut3/qKtujreED9aYOXAcAaHNNPTwb6fOigtG1tIg7w+qDmYgMraNE4AIDorEie8IBTVmYtCzsBdt
dIDSAakKVBsKNzzcLFDVugwhiXlI9a+IBHcqODyTUlklImI3X3YG1djKfbaLKVRi4rmE/Nk+AYoO
hS+wiACjAu5n7hwzK0MVYnTaHcgYQ4utDtajGDR2nzdPZglWVrAF61ZczrEwnXUSYtQndtkyHD2X
el+DCPZAMOpYeh5GZRGqZNsLMnpSoX9UNFYNOG5V++u4lwCDHQiacfKZM4K/I0B1DtoHFdU4NN6D
S4tb6io1RCGadO2gJqLhFARKz309zpXGLlqB0yBlqSB8/Z6Jo5FKWN2KtakdUsGnyzwjUJ9I0MNx
/RA4I/djxLqo+qEbFLzbKoSSTydUNwrSFq0Q3Q6D1j7KmWHEtt/7omdOfl5YNMu1tzyu0dyQRgXk
gdK0MSS71PPyIQBL5q1YRcMyHpt18D/MnceS3MbWrV/o4gS8mdwByqG6yaYXSU0Qskh4l7BP/3/g
ifMfFgpRiNadXCmkgVrBbGTu3LnN2mu1ZXqeI7V+mhMl+fdT8CoG9h9s5G35t7yV97wVDv2/76q/
ik+y+esv+fa3av1/3siE/v+hC7rkCP/LGrjIjt7IgB5EnOHW/60wusiILv/7v8nXFdv+l8k4NqOE
pBr/IV5XwPH+C+5ClxFKAK+LO/pf5nWQ5f/iJwxa4g0X7nyVKO4/Sp+W/S86oBYBg0YGw8Cn8Rru
9eUa/jcRgsob37vw8zNvsQy+/uDk+Ml4DSczEkUb52dNWG1Btam0sw+yYVT9i17kpfZFREn5+087
8/7ff/rPDOwrjwirsUozHtp4tM4Zy+fO3JpyPFpRHkaZ++T47yL/49c3L59QaHm8yBLn/vxh6zVW
18WbesberdR9Sv1vv6JAgqjETulplUTcf8bKvUw2Q7yzxxLt6cO3t5/fJ8f38+G76u99yqrveL/Q
8q0/HVJtNtlkTSz0vAgBfRZHPiY/7r0UK1HNu2XWcXuoC01NSo4lDYdjVV6cvEMaQpxtvfIdcsqQ
9q3nBp7ziYmqAzP3vjJah7DNDpKSimE+pTkTo9UeJHbnJK1V+GNO/9nm+fzunXe4vDTon/0/GYu1
CnjqSbX6MOPL80Wp5rP0X3Q0aR6vsTy0PxkkFr8Ao2HRIbTiHV53P6sonMfccyTz5OZwUtJQHG1I
sPw6Upz3j5e6jVGZA2EpSspMNi5cFI65/Co/2Qvhvz5mXi0vCvTVnyPLfSrmMQkGJUqfBm+QviS9
2blvK0dC+MbgD8xLFky3zPCu58LTyUzm1LbyoIaODUbdwfYtxDiPcMIXT7nuxDthlbHez2VBxqAW
Z8Lo1t24WKgkNYKoOgvmSJLqjWmfzKKx6aClzrGrhvqYpnV4kdQcT0LWzjNUfFXQaoN7SL2oPkep
HH6rKrWpDlIjUQ0reEqzmFk3HwLw+aiMYfJRsXPXb63ce+vQy6K8G5dB1FTupRp7eYLa2rlCAJg/
K0lK39zyjKPR1fXZ0lt0hRxVnOyUHu3k5Nmpgizv/PicbyMPXDbxBlENw40/IFveyseVMkdGDSWx
s1EJ9exlWUbLchdyercKkYfGCDMcpEuEsw6YKTcaYarO9Xmy4RIcrLA/N0rX7HzL3XF6cBbA+QAz
44+R0dUtnxsl1a0pN89Ses0vlVsoT1ltDZ8629GCx9u2sRRc2YSGvMo8s+upVD0N4bRKQ/M8RU5x
TFn5y5TL7uTOZvfx9UstoTcTQhQCyW9ub2KZTwDDSQnOsxZZJ6ce5qMWx9pZ6GJvDuLumBZeVZ7V
ZXiSyuWPUsNPlz7RUfEh/7TPHsWM0+xWAygY5XVz7VzrhSscWPgPDJjLVb/9oLDtEHqHYCJwQk3/
u4DBT4BGNeO/s9DDrc2tU33y2h6Q2OONvE1jMHPiHCiZ4NNhzJDfYmUe0OWotTT78BJFUYmidJ81
3xYUXHouEID4Ki2n+R4Ta9V+pjFjsrP62rnh3QjFGEenootq1HoqPc91UfVmmwVaqtbweESlZgVj
W1KjdGjgfdR7L9qbH1o7cXCLJGxQ7KHZhET8erDMzUc6gIViX/qaOXG8bvStspGSaRsHFlF3Lk8o
28udq7E2IjhftIWGAf0aeJUpctwer5WHc07FtAzQ84gYI7XKt3Up4h1Y5voC/lhlYRQwGJdGM2B1
K5j8jyYuYBnUss2fUWMsfTuz5DltYV57bDcbH0TbB+PhQvAsroOHqLe0aWQ6I7Abb2YEXQN5MM/9
6fEqGx9E0wI+AYaxqNK4K+tMynpEpaOogqHQS4Kkds7ic+RRlT/WNX5op2JyvxxvOsktqqz0MVC/
uT0lBF3CMdXlGAyqiSKhZYhnl6n2Q9EN2Q6/0/3+OSZxOoWZhZmD1sztUnOnyFJY9hSoYdi8WGHW
XNTKG3dC6a1VyNBhHVHNhdN9FX8plEcjJ2+nQMsn5cxYbxModfH740PaWIS0mecCyDHjVWveGCgf
2txTEibfSm0+JUM5IRsRi+7vx8vc+Qp2iwExxjMJT5aBuNsdK91xrE0tGwIFm3zndHX4Rlchwakm
dz600zj98Xi9VXiMFVDh4HQoMsH/Q9Z4u56G+lPUTeUY2IUZfbBTqZw0gx51kuf1sfaG9CgrqZ9c
pECu8MyXO0e3YYswxjIXx7tA/qguP//p2Unxl47Q+yForVg5hVUMLc0gVOoPtd1/efypGycIknup
6eASof5Z50GTmmdFrw1BVMSMcU/MsR88xnv2astb30T1E9oKGI5gdF2ZY1i1RpIY3hRQtyp+Y0ed
NnAR7dMuJYvtTcKt02GoEk12jxrV8qqC2VlZTBt3Egq1TAn6aDDcs8js2n2vKlH5SxEpyss8F3n7
Pck99/MQuu7HoikhVqqFilI62h1esuOdV5Um3lqI4xAWW9jyFrLldTc2Gu3ETAaaHRH70Pt6PPbe
RXEKGEPQkTebYy0nqz3FOkEv0DyKDGdQMj04/kSvnEsajrI4Z5YDSjVXZtC4IpHKL1oUo2c+FkZy
fGwVdxeAX5fRa7IOjVf6bvtG20m63JinIIE67s8iZLT8IPROHkSjW88MySdnL3fbt50zIFqtTsOO
N757qJf1GZPDYjg9Gmy3N8CRXWWZeT1BjEOnVy+ghtOGPr4Y8EdAYWHGbwq+/fr4o+9MlEWp3DDy
ajFziLO5XXSGoHJkGnUK4jjpf029PusOUdqWwJ61op13XtHN1bSF/4ePhEJl+flPl7wa0rHpbWsK
ij7ur07itOhttbVz0IWu7pjf1nZSoMd1/uD0Xcc9XPtw6CSXL5NK6XekXLjpKe4Cr4yHU+no42l0
nMj0H2/oil7j31aPZ4F4juFlnPcqmRKaIZCfGaeA4nTj17PIOvBYRvjeiN3BPCRqEWRTf64qJ/2q
RkP1zhztU1QY9BBEY/jZ2MdvNdKW7KBkaNfsBGZ3rwrnTRgIXwlMNpCVrM5biR0lG9REDSZTWgdR
tNNnWn2w8CpSNs+Gmu1lLlvHsAir0EyGmpS6xe2Rh04S0+WCWdXK7OyQ5oX3tjba8ktl1tGpawzz
Ug4Qezw+hM1FcYQUN2kfEG/cLqpmRq9YkGoEdTZktl8kZnOyIEH8pMeN+CgMVaCKW5XG6xrzP86e
4gVouCXGp0i7wgmNNURFtozVAO68yjykgtmkUxb27p82h/v11R/JgDyBDkyLP4b3bz9SGb0wSx1n
CkSqItMzyizzrdjuXgYBMIrfg8nRqmtfG8gt7xgRI+Mt9C2RzLtd1e6NMjMa6LtU6qIgHDSzrg/q
kDjR6fHn3T3SPxbCGy8byRTU6gxdIdAroaIc5InaHUmo0iAb1T2E69YqcFQi1EYuSgS83JefPJJa
h86oyVIL5NyU/dEKhwLCOMeCsP7x56yrvMtraDj0Jm2VbjN50ermFXbmQYCmaEHdqOp4gtexq4/M
SUbzwYiW7aPznn9uaYC7x2GWMLtXjd5GB0U0dL/lkKkOo1lWGgexG1t78n1b+0CEjnQQ1qtxZW73
IfTCoorzSguSzAU0Xyap1Z5tU8x75YWNJ4BK4n8XWh0ruWoWTgYLWcVYRP5c1Ara1GOdfdSa2thD
1N2l+7g4WDgcm+f8BzDi9rPqWiK+mRZ4H0VxDpEwlK92IvVrO475p9xqHQRK9Obo5YYR7xz4Rjhh
ItjhoIpLkAmx0O3SUzikExwMeNrcKz5b7izVQ1N740feBTPyM+mpbyIlnJ7gzKsOU59Vyc5vsHGm
pHd8Ow1q8pR1ouLoZVd7dqsGdp4wsl6obTs8xR3DuTss/hsLYdnkn+TiJiw2q2e9gLMqLVLpBGpk
mccsq5AMn2T++qeLDIUIibcVGt01kqY1ukF6Y+gEIVN31O7zAQUlBLzyP3BEAn7iOTS/Pb60G8bq
LGUiondsFu6y2zPUAaIjn5Q5QakMzrGJkJUzpkl9IgUMd/KfjYcZbnzMn0iZnHz9ThIZuVomNZMy
tJS/5mlUvDe8EGIZr86rwm9Kp+l2Yr91P2hxSeBeMFCwL5Rl13Vfq2yqSdMiM8j1uXbO7TTrky/q
PH3faKJ+noei+hjVUfe3KVEL8O051j6UfWbvEb4gRMhG/tzUWH4TUlzsFJ6gZeLgdqMpwqO5MCd2
0MvOSw7pSDRylpqsPyhqZNovmtoYxcW1Kplc4s5rQD6MuvUHVIOeetZTCWBx6oveOiGyBvIzEnV5
bHlBymuc6KgHy6wR7qlPDPlLUcRNd4jjUI+PUW8m2UEt5vBTqWvZV8iKcoCWY1t/M+a0MQIv1cZ3
ue0MqCC3jDgdewpb9kVEVVidFeQoGQDWFXN4FmktkYkyIVw9eNCCJQfLzbU/mwZaDQLQunwjdAtq
L4av019qRUCf5uXScU5x1pYfra4HJJgwyDz7Vds6/anUAcv2njtMhxgEWe6jNciWDJPCwKCXO4Dt
zTFtjqnVKy68tdIbDkqfwN6Wp0YIK6Psy48Q51rh0TF6b2b62iqts5HUbeabJIGanzPBGZ7mwhx/
1aRQ5Lsk7pq3/WAxbWwLq/k1qQjQDxm1rt/asFTd65THizKzZ02/yL7qPleyKBLfaGftsxEnyl9T
o5t/uK006wsT+sMH28sqkDhjUiEcGqJBcwxTMjvC8NEyPmSaDTNmP+nhhyZWlcmfZum9l22laT66
MeEfopAjiqaMXr9INeydgG/qv5RdZ4Xv7C7i9bDsRK1PWdnkL12hQWKVU88aDw2Szs1psIr81wGO
MuNitG72ZRws2GHCeuj+NNV+ioKOPyP1c60VqHyGqvWHG4H/8qEWKIpnkUsVVZ55rOGsLlNaIrbZ
6bEfdvxC5zaP3PocF2SlH9R5KDvkbWpNp548tshKZIYaXpU8mfqD1NVB94XRpy1MgEIP0qYq1cuo
e2V4KPW8hR+tHlQY3vvU+KO0IsvzU00bnANSS33+5CJT8NuYd+MfhJAQ3zupm/iFpjelb+l1Y5zR
9wl/R76w/N00ZK6dy6bL1IMDq2BxQtRZ+aZEqt0e0zZrPlSEEUQRncqvgZ1FJ1eVg4rOiDG0WMhI
n23IxtyEnVvqf/+fPh2HsU1qg+ezXf7oieqnH01xle0khhvvNKAUJDMcMlGIG5ef/xSGJUbl1UrY
moE5GI3wGzWr01M6juJbE40DzINWUwSNYkTEtL0M91L/Lfdj8UCa1NsQJV+3V3JDCYtBrfRA4iZf
GnplRxh/9rgXlhd/7eTwcXwf6eGC5779yBGImFEauR7ordKXk098wMvvql0ODz0vaHbojMz5XTgT
oJjHD9nW68LzTF/MoJHLK3q7tNlB40+ooAdTxmikX8TWdGkNdf5oVa5zGVv7++P17j8V4PuCxIeN
mfLk+mUJqxCGOTFYwRzmqBeIfiF/8Oqh6p6VdLZsX2mteTyLWSH8fbz0vSlBnkcNDGZxi37Z+s2m
6aTFtTIm12qC+xNaS8f4PYpTNTnU6uCiD1U6sG92UJODRBTC28s9N8pwFG5p1S1JC7nZOnGRk7DB
kib51Y5tEQW97Yr6UMRFWftGRJx9kqR0mt9AjGfAv2FXyrk3GyPH/6vyi6kWrxQaXNJSWnnUtBbG
P7DB69NIFVCYYxan17pp6UN7beM9T61mPfVN7P72ePvvLY21uMuA4ReNkLU8aAWnUFGqWXotXKM7
CSNOT1AEdsh3Dt7Zgpdh57jvLY2cBcgAW07lmjnjW8vu+9h042x2AzdO0guIINe3rTl/ayBUconb
VPMn1WiPjz/yPi5kUQhfGfddUMNrtjxDRb+BdM8L8NzZCw857EaTPZ+iTt1TqL13Tei54jCwCbgh
7xonTSRsR1qtF5RWpZ/he06fZDLtdc03Tg0SSG4N5Vo62ev4SwtnkoWqA5SjJgpPSKh8asXQn+JB
HbilmtipIqzGC36YJCIyTB6xURCr/MiWf3b442wMI1kbtWG9hNBBuLg/6hlG/TwOtfGhrIvBvg4y
Ratp0MIwvCQCkp92aJz3scJkvu8OI63FJGyUz/C2ttFRa408e5voJlIToRHP3aWtLPkhUWUfvjjF
ZH6X4eR9mSNCofOr7QEgwCLPSHpiaetudjzphJaWDINR1UcNHEgIRyhiDo7jT5E1pq83Pxf4D3UL
llxKebc2r7SuV80gf4Kq7tzJdwu46E9UjZvPZpaXyqvTyEUIDUeEyB40keu2Qj1pjeIILQxk3hJe
Rr39vbPzZgdrtGHnrGIu5P1UT3mrbr/Ja1ghy6YwKG1FEIykRtJ9UdEncXcW2ngf3EUyUAXJSwn6
rtHkmH1tm1UYzBBVzEfCZZ3oz4V1t+1g3mgAHJ8qd4TndZoBwb7eUJZyAOkrZs+0x+1XZtSLlb7V
w0BVZPyZiEjq39LEKL7oSmNWn1+/2KJqb/GVJJRr9r2odaPBG3slUBrmNfo6gVC2rBnb7zUv3rkB
Gw4Ew6e+C7CCKONOx2+ci9TUJiWIMi8/Zr2URzXSh7Nspt8nrsfrvT7NCnCfVNJo+K7byZYq5ejl
mhLQGhfvdLVmjmy2szdtmhV+UfXKtdFye8dylsO5jd/AqVDS53mnnKOunzbZCznydiuBXuW26ke5
KiBHrbXWOnV2O4LDywfb8w14CH9T9NBF8KKdzFeXth0KLaD/+GpqS+syYlqMdm7ZnRJQuMy1QJQh
wLA+sobhbGT9pB5nL4ragxtOzafH5rR1Q5nJAZm+VJPAztzaLldR9F2bK0FWz/ZznszKISKd3fm+
rVVc7ib9L8JVSqa3q7RKNVuNW3KyKeo9qPiGinEsOq91dhbastiFk5jhVDoTjFTcLmT3nplaoeBz
HKpJCRToBy/u/zQjaq5NlO+BbzdChmU4i3GGZSTmLk5BDjvJKgQSQcS0JkM3ZUv7SaLQnvT/4HLQ
Q196r8DSMJVVMcW1wKHqXRYGXSqBh3Vu0n1QRW6CZIS3HUSqWfF5Se15r3cC+FOPvy0gXehv3G7p
XGL6cuYbu1DKgLJs5s/abH/JeuozFFuL02OL3NhT9pL3FuYcJqjWca2VUVRfkskg06zR10MtOU7o
t1N8bNsdx71hljRZcKMqCHuKnCvHTSsfotSs9oIqseKXTC/EU2f3yeX1H0QIRsDOwCC2vzL+CGjA
UBLJB1Gajc9um8hTxFD9X15k7Wm7rgZrfkRgvA2LvhsubWHdvz0sPasabcgSL0i8trya1FfO46Qz
GNaodnRQQzM7ZjIsDlnUgdJr+96vbM/92hhzdAkzxd2pf248ywylEAEAi+NlXqdt6C+mOYJdvP9t
ldIodMvqUsJR/xRRRzvESpSdYjQ9I+okSn18/bYbaAczVsV9uZdpBD7mdDlr02tpkjewhwOHcgsT
VK6tjGO/Y0tbZgvgCkZk4IjAblanHBtx1RWGRbSoeNVV2KOBZKFpD++HakKU7PG3bbg5ZsaI6vk3
8k/rcGcIZ29we455doBSa+OoQCeoG34I+MJvM9XbWW+jqExkSmeQgi68v1QYb+3KVvohKyzpBW02
I4eTS93ID50uzPk0hWqjnO0yjJJnyvxtesmjti9PojDimnroOO2pb/1ItldvNr8KtQikBcnZ1i4i
GczWhLQoDODQy82DRxGmfmrQphfvmhK5CV9kiRuewlnpR8hL0vQZuYTxL3uyu2+icpkvW+RNIx8R
7UTjXdDy/KLKznmaKKsPfhcOdbjj1bZObIkufpTml87k7QYWITQn6izCwEua5q/KM+LvapqW38HL
ZdNxIdTVd+z//u6RitEpX5IKUtq1K3C455bQchdQwDzUF7Ptte+hBcHTkTAgk6e2ipv0CCjH/DS3
rafvmMy9b2VukxYZT4e65LmrZ6Oz2pTZs9QlrjKgPh0jO3HO6QjAb+d92l4IVV78HanMGvwrQP52
MnJReo0i96IItDQ7CSX14xt3f735HF4JAGsUW7C52/Nrs6ixUyhegjoV2Vmbe/OYN4U4g0scd96L
zQ8iBWL4CTgiwMfbpcRUdgKcshNkISAaj/mAoNL7PcnfzQ8ijKBwSFXnTrcLkK06t5PtBMJpimPr
afWh6VXj6ijN66Mk9m5h2aIUvACSVqagQ0kdj9VAqR9XcXALdTpVnoBVYSq1wz84pkX4hdec529t
9EVOgG2CSAxmMX7VAAsBxB7ai5tWw87Tdn+hF4QVQ9fEzHRj1yF7bIEynO3RAdhVymusFe5ZzdPh
MHqFzqyTYb3agfBNJEcAYKHbA81/axWhMPQCdJEbwCasPpVqmPp1NrenYqFr0+xhz+VvfB/WbnCp
0Dh2gY/erlekhSBwkLgPJ1Hfd7S6P5C31e0b+AWsP9SwTPSdTGzDIpmBALwJYG+ZUlpdsWiQTdop
lRsIpYNooxxKnw6+c5yqqdrxjVtLcXAEB4SaUL+tPs6RpQQ/ZrgBupgu3FayPdICGo+FWfQ7S23c
ZqqGPzR3GRAgBLzdx9SrDVvy6ARGT5VWNm16HBtlT5Zh67R+WuXH+/1T5c3QElnJqXUDrgbgS0+f
6PlN/efJjWUw5vYeq8zmesDzYSjEtd/JQAyEbxPdXM6qnAvfLErvw2SPkx+NZXE2zUR9fY0FjkkK
ph7SIfyzNn/F7R1qfKUbOH0YnZzW6842gDy6XOPeNMlyIrfRxaL6Rb2Pt5oq8JrutLOSloCgYC8b
VT/IisZUamKRaY7s+zwYalC5dJ9rJhWOVtLofz52YRsxPOsDT6AKAriOfsutxchyToVhs7eDk5hV
EMPk/ZdXz515TGPXyQ65Ds/m+6lOm+HiNrpTEwAZ7afc1tunihIZ3eZBJPmOHW+EE/gCEJ7MuYCp
WsdcRTMlXTMaDnUna4Jl3C61t0kTOr91Xd0OB9rOXuu7Rt/9rdXIKuysvnWL6HIx6EKJjUnC5UL/
ZN/5Ao2uPQJeu1Ha45jZ8YExYuX6eOu33ALGhcAkczzgQ1YPlYgcc4wV2g5OWk8vTVckp6SfXJhX
qj8er7QRUC/D2bxUPyaW7sQPJVdqpsDjBkAe+nfojkKBqdHnsA9jkdnfER5LoLjyouGqoibzxdMG
ur1S2RNz2NhXRiShLKGnR0JxF6UZscGAzeQFhSfSly6tkAyZildD8xfpYR4TulUoLJIR3p5eY6NU
MzSaF4RFEoc/qiOgsCdX7pFqL357dXUXYDojFnQZlnLT7UIijxZcRRQGDBmUSB61ilEfm6xJf8my
0I6RY8vqt4Ym1b3i/YY/1Mnu+TrmOO87H1ND571AOi+ws1R7I9ntp9ER0VszauShmFx7J0bctJ8F
bwi0j12l73z7pU6pEyOmGlUS0+i/Q8RWvbVb4dIjoXcghnA8WTExKuOu3qVNk/w8aHLPeLY+mvYB
9gM9AHz9q90ekRSc25guVtdY6fcRtVLvYjs5ysBVAdfJif8w75HVblxRQnDoEmi4866uUWmUPQYj
93joXOl0h2YWsW+UUA4nzVSeHt/RraVYi9LN4oaJkm+32LCmrugswRsHkOFLFnvmXy3O2fJFbkGs
9HixDfcKVvW/iy0X9ScHp6rDWFgTWYzdCdU8KETh37s5a68j8LHCF3OkvQfs4Tp+CUJ4DB6vvuUG
FvIQnPQiD74O9nR6j6jdKm6g6EP5Epvp8IZJAX0nZN7aUHKoxdHoS1Fm+fnP35gST1TdhHudrOZk
GnF0GCf0s0VdhTvbufVBVEppIQMUvZ+aMdE5ntWMqCvskvqahnN8hDqu/AerAMFcsuulkXsHCpAJ
M3ZFagciy8VlTvPyOMNgs2OHGyM3EMjQFiQsXni01nedAvZYoShmB2WdVczaae3HyVA8nwtOTc9M
7UMVTuJS6WN8bKtQ9RVG3d4AHqNpaXbKUVUGzXecunnJkwhp0jmxdk52y+9SJ6TvS+YF98jqqoT9
EioKxl69RO8OaolagnY8qYVQTyNcizvbvun8fl5udVmYpcxjNYrsoOp77bdQmsafXNU+P3dlMyCt
2JhpkFQC0tchM6snwDO9efLCud6DhWxZNNNFOLOlSUxUdGvRpanD82H3dqAg9PnNE1p8AL8VvUut
Yk92ccuiXYJS2lTLtMfaG3Hywi7cyWGsUzEOoErmYyTAPD52BFsunUK/t3CYUVpbHyQw6iF2cTOB
EJNzFe0iBwFYizJHWbyvzV7s9Gs2DMfAABbJWki37grEDL1VsvJCm7B+7p7DHjqGZs6VF3ZgPIyW
VYBfbf+BY6f1bRBaU9KhRqbenpqeemGElL0dLPSvflpUSE4PihXonRXvgKg39pMZBIAzS++Ey7u2
VDH30GkITi2uvANSRPGxr8roIlx0uRjik8fH57dhkDfrrVxspnZz0icJ/Ol2HB+aWNdfnLIdyRDq
ZOfN2FyKbsai+c5erm2/Gp2sA29rB3mV5H4E5PXdUCvDl9IOdz5qaxN57JfpXFDiROe35+UZRlsD
7IquQxn3fhgPNbqjrnyeB1iuEuDXO8HVcmtXUSSC5MvU5Q/pyHUU2ce5YsyGjK5G4zjZVYZ98SUp
0Ns4pKUx/Orao5edqAi5kOwmhv4s0z65Pj7HjdtOaQN0Br0pAtp1N0GKUeX9daNrV7XayapI/niD
6p3bvhF04LqYRkYKa8GCrKzF0rM4q2sjIsiQ1Rt4Qvq3tjs7b53Gtt9EoSy9IzskIRKWXvTx8Reu
CYXofdDFo0erAkFBTNJZTv2naECSz+fKWIircEoPfQzk7A26QblrvunaAYixVpfUB8eKbBK2mFaE
T1bW0+nslbxCByHszEsz2uZ8XvgeZr92E6e7DAoa9kfLrRqYGLQFqewMMMV+e/zLb22cxUwNe7f8
s64fdaDIjcryAEZQxhXwHynOOeyEeJ/Fs3zyVMBKbtqqJ2fKX6dPu3T4gLNSggbhDLDrrpsYOmWY
uXJUAjVXh6PXzfolzK3xmJbjsGOEW/cA+M7CxEAUdZ9jcOnUvJjja9GJ1LvUID7mA0jnTP5qh4b+
q9sb2vdRMUGgxMJ036QaGdDO/OyWl4GFTF/yOZo9606XkXmyMeNOXF1tjE+e24SnyYn+aCcx73iZ
jacI1ACpjL40uaGZubXHJIVn0pxigDVe1dm+iCPGpOJOaeaDyAFH+r3tyeEUAzVPdu7hhoOj3kMC
RXVjgYCtltYH6qJG3yqBQf26e5v3blL7TV+S85f87GNrIq618zJtbCzqoAtgib4+aIlVrWMUsV55
SaoEYKS/ZLUsvqhZ/iWXbr9zglv7ym4SAIIlggpg+flP9zxzrE7R9DIMsqwZhQ9NOdkMs5xP9eD0
jd8DLShATZT5Xk6+9YVMM5IGcJx0HlbPxqRqspPZQPM5k8I9phUsuj6zfInhO2Mz74TAGy4BrCCn
B5vkQnS12k+nUzJeMNrNzVjp0cWTDuOo7tS7MigTqylh9nLtv4STRZ8KJWqnHRPaXJ6KNlye9Abu
iuep0guuqxsC0EABQIOStTxGTjtlfkuYMb7pmOQtA9NNyuZaz0Ov/PLYI274ioUBh+o9PXfu0Orz
oTkqNchZxTXJe6f/k3kKKZ5K7K8/oi7G4EPlOtCXpk4KH1cH8r/yNa+t/kFhf4H7L9hoyGLvoHgA
4eoprYAzKWMbPWdul/hu1jEq5ET5zgXamAl3TZeG8DLigGWv09mycBELUBwlaGpbid5CmBqpZ+hL
REENzTCvpVNWDCB2Sgs3grDVvP3q5VEyHlQ9ypxz3edNcnGYl3yyRkXp4D9Vppexo7+zY5pbF4GT
wbXx4N5nKVY+VKrXRApo6qGzIOFLo1+Vvm/MQ5g28CU9toQtZ4YR0nrGmXIYq2uHrj0cWikARVHY
JEZWXVq+6YrZuEZGFf0Wc3+m8+MlN6IlXkTA4jq5JzWhlYshxoHvAKqPqzlp+bmtnPI8D/aeRIW+
/OaruJBAxfbgycWb3fUxU3eOx9K1iFgaKfI/6yjV4ufW0qbYb/Q5XWRM9Mh7mqRXjJdOdWblWnaD
xXQL4K3kGulGlnytEU9N/KkxGsR5i757EUNsy4M0+so6THMCIXfBvPf0pCdO1XyMydbtvxSiMOkP
eTUS1TACscfTsjHewIQnlwaULt3gu+s7mNqYAnCNr4qXGd5VQ1N2pIwA1MWvp8mL3naJWjVIlsGo
cujmlh3OLbPVz4ahZC+VlzL69vozpVbEXYYalTRtMeqfng1bU1p1MOz4qjlhdY1rlEBFBpzv8Sob
V4O4BnwymHV6Wet8t651t29sN77mjpU8IaNav0/lXF2cuNC+P15qy0gJ3OiAU7fkr9W9mPOkiZuZ
LdajaLyMAC8OGuOHO9u28doufzbXnHEZIsSVH87UGh1z8tir7MB1K05TZ/7QACYoK+bFKlOXbyNN
7EmpbH8bmwiPFvnnOhfM0B8uaskF1CMtyn1vMpXkCFt2trOHG68c2M5ltgDWCUYalp//ZBTh4Lal
HWXJNY0EKRHfSJEyRn678nMI/8eLF7px9ULVv/8C60ryekA0+Q4fiOydA/Bz7Wiieq5GM4WvxZwa
0jJPNw91XlcvRaOGQSGlCB7bzIYv5VPhGmJIhOLIunEC50NUUUkV19ySyXkGFhyYc2Uc40lMX9Ux
2SNO2FiPeiaUw4AMaOyukRqgupDvm+vomqctCmgisfwhiYsLzE1joNbFP3iZ4BVmnNcFX3rf1nOM
AaLfsIJ2vG/Ag8isOk+48jPjo3vDKRs3naV4AU0ABnDXra9fPCaDqNPo2tqxB1DO1p9rtdKuFXxi
18entrkU5VpMdQGirDMJ2FS1rNTJDvuBaVOk9LLnsI7cJyXvhp2Rm43rDucmNcGFd5Cm7Orlm5FT
HfouFdcZDuDiuW9Do/ErEkLjWNUzE8aTSJLwm5XLWXx9/JUbKDy6bODKaMoS890Zp2altW7Rnb6W
M1xPF0AkDHKOrlf+2QqpP6cjgee5m+vQONI0nyACBvtmnx07FtnBTrpuOihGZX7t22UGu+5Qx+5s
/sPJtpL4JVItU/zy+FfeOhgg9hoDXqTRVABv3UfKbBKolt4LhtqKDhGDewFVoOyJzGePWnCrRr1k
6nRXqTPeTw8pJnAImrreAmPWX+KmNgmEy+GEgG95yGuBdML/cHYeO3Ibbds+IgLMYcuOHI3CKEsb
4nViLuZ49N9V829m2PybGMGGvbChalZ8wh2KdjrVYZIc6yZWD3WX7Ikjb1yXqJ/QNSf040VYX1dt
645NikMYfddq+K8sp+EBjQzzGCJmepjNZPzsWsW/YVoPO3tj4z0g26M+AWaUlG/dVl5iq0Qrl4Zv
NoTdFWkQ+5MzjXuqI1tICSIW6QuF3PktZWqaq96YVBh7hNtYmFStYobHOen6+KwXRvMLGEz6oyuU
4YfVDfwPZhoLcs24LMuzgvGgfXG6xYt3otGNS5SiHRR0zKPYZmsMWo5nS0znHqxs02TvEyda/rO9
aEESaY79ag6rn/d39cYqA0NjollhVFhu8IKjEyH9Qq9rbOi7ePZ/jpZ8jBv7fR3ZPxrN+F8pgKvc
H3Pj3pHEU4d3GEzwTbbbjpACmmwCgBwZ5a82LOaD6iIkGE0OZdql+kfNbHPnrts4vRxdEgsOrqTk
yRT0xeNvG0XcEfpCtvDSX1SaukOL8BSCOsueC4j8k1aBPqGgBHPT3KZVsAqi7MayEYo2aWwn5pAc
lE5Hdqm102ry65rT5pd2Zw3HEmfYv6JmacODVzTK2+FwxOHMLktK+2x9WZVNrgxJTUFBqxS98J1M
tT+0jhVCDLK7es/ObWtykbaSTUZqzjeBsNVOQFpNiiVj0ucgUcroe2PF6SExhvpPPuzFUPLyeLGO
Q6IM0VQM4TVpU3Gpe+WXUaXjeday8Q9OIgUdyHKIH8FxXL2OBdoQehr2cGaKSQkqPVYfl4bLwZ3L
7uBOrXm5fyo2J5GYm70pYa7rcK0yDIppeR1eDTVDBA+BZ7U/6W1X/Gvgsb6H0Nw6g+RGUuaFHvdN
7ywRaq22nQ3Xw7bayO+mpEg/eGBFsqM+zxUFllTXYh/xiWSvJb31oYThgJO55GU78vUSesZkjzGq
JdfFTYeT9JH4IMpCPRilWZ/ePqdU8GgrO4C8bjBZypTYsxvDe6rLaDn39FkPrRmpV6139yrAW18F
PpgKCbhQ0EqrY9/Fg1oBUMeOvhzzT4WqRZy92TkMS1XvMTi2rhgCJ9qCst16E2mPjieyRaUxWJm9
86lGMSHoQ1N9ApqPaIDWje170qw2gFg6/hppzezl11uvBlhKSwofyyBuFQtFZqYsY2GRGMZhqAZ6
HYr+vFA2+VfNo/C/Gk3r9hiNufGDaCHfw/NtTbX3rFtBYZ9fsN5A9PBoO3jO1Snm4mNX2NO5cltc
AcCQ/3j7BqL8CIwHjiMIXPlTXlw3TlnHiUXD91r2Q3huUmM51kOSPait/gcYbbiU1O8ZiDVdX9mG
PpNbKQzVeu7yWNk4hXeA3A5xnU7+kDV7G3ZjEzF5EkwDDuy2ORJZqeiTxXWvEv3bgv2ylm81KMaG
SlQZ/ZqtjNerEWgqkUSUD7PeJv/en9yNQA9QAk8yt6xkPq2OzBx1zWKUAIf0ynIOTdvlxwH9/NP9
UTZ2C71C+pQgLKA7rdtthosMoh4D1+4n1zmPtRnDItAxLGqyPcv359B09fYTtqMNBn1gQ3oiLty+
tHrPuw69mg1Xa0wyQ/gdvY2/EA0bvR9alYd4QfR93vwbKZ31uExm8kGrQqP6vpiI8ZzMoXLGDyN6
RdN57Oo5/66Mg9MEWTc7GoJOZVS8L7S4+FJW9F1ww2uWD/bQ9sphxvF5eRwqTf1CA7hrTgrS4f1l
mcP5Hy+t0NlIwlY3zvo418ceTKjATbaLk6DMsRCQZWcNKScoxvHDPIZ+4+XeT80Z5+kJYT6vPehG
YmpXkbT5F23BIttvIY0PR731yv9as88BOVdt1R3SQuho3NlJ9z9Mz/QQlbSereTWbfzZztx58is7
M0WQd0M90GcwqwTMn4dbhtqnHQAk7EDHk1ZU1uK7lWt+SL05zX6gkWeoO3tjI9qG20eyzSlgA66P
99wMS9rLM0dVSzmMY1oFipEihCWsJRh0YR/evheRGOBJQ9ToViUkIQQNrRF6qjWqzlOJv8dDVwG8
GjCBfPtI3IFQqOj6om4gT8WLi6sbUHhBaTYKYsvMyrPTiyg6aFnktmc9ScUeAnEjnODlk/YN0LZo
tq6Pcg3YgdxZufYAg848j9FXa55aP0W++Ziapnmkcjzu5BFbJ5ubC6dduO/ULeWPevGNtd3gCKPC
vhfD2AYsXvgBDS37I0TnbmejbF2W8M8RyEUTikbd6sFrncmcx7ahLwFgZaAjpEcULawmwWlOaVL3
aORzaR6SXDUfoFshxpbGjlFf376o4I5kyxXK8c27DzW9gChBtbCKx+gbaFlxMJfG/V4oeruzU58f
0fVVxi6ldg5iFmzy6ouLpHGMDnXta0MgOH/pPVH+ph/qVH6VJ2Z8zvNlnM+9Hor83ZIo6WPU0UDz
0z6zf2bo8X8o8srrAiO3FHFENM2me2uBaIKCpJjpUxLZnjjg1+UkvhL3zbc6F5l7GNsO70Kry5QC
e885+R/YjfQ7oapQzpCxtQd8jvLYHxE4eddEYfIHbDMpNo91PXYnUmj29ZaaqMkpmq0rqN4U37LM
8C7VbCPBrE7GzlpuPH5Sg4NxkNrmCV5t3m5IdQ/BBk5M1uWo2xfcvWWV7CzjViWJUjOtRhoz3Abr
HkVZVabXFCbLmJjTY10ayGJYUsvb05jiVJjmXxVc/NNkZz/HIU4QLNJ2rqKNS5afQBUJ0O6GWozW
U8gUnsIxRQ3gqphZPvplUi0ngELaWctEtAMa2LgXuPYo8PPYmxJ9/XoR28XOxrxFeSQD3u6LcMgP
pqckl17h7b1/IjdXkRiYa++5TrY6JfUyGanVG8rVwvDnirrXfB29xtoBOm6NQmItAV1SVXVdFEpE
jUvMGCrXNjJnbFoAxusdGN7737K5VyRIDiFVSuo3OWHpKok7zRTw1bBxAg9K7FVMhvlxsKl8W960
/EfPWrV9c/DsR6OwlvgIAsx+uv8zNp4SBFVcxPC40alhrI+gNxa4CyWU9bMpvs6wTA9D36QnQlOU
n72pv9A23JP72xpUYpWAH4Ath43xesvUdKYKMxrpcscR2uuqEj4YWive56h4Yp4g6s96X3c7FYaN
RwXVGDYoF4E09VhdAU1bJ/Y0IWwSxUn1XUOc9BR1OByHi5EcJ6Up3k0Q1Q/xxMupiT9hYEi8CaZY
JDi3VRsVjSqpzca5pMn5XnSVOGpe9W/oUmmUpNs3HxXqGoA7wKHDxLtpf6Vap1W63obXeHH0r44x
x5LuOu+c/ZvMVLIgpICLBDrztzxKL2KCWa+7uqOrcfWq1n1qhqb62Ht6e+zz3vlQF4YDCQ9LaR/8
0psTDYaGVCK1HCknE9O/Hhq7tDDFz6G/TkPcY8Brx/XvNlyW2XeEFe5R5G9Pq5QOJ/mmJUW7lrbE
6+Gi2TUXSLa4wQzE0YgSlEqOEme6RB8HZ6rto1ZRCD0sospm+IZVrvu4eQtiastK0x08y8a0kyB7
9Cw5PVKo5/WPSdPOVqNUDHy7QFo2A7hfnCJm40da9+5PV6178xy1hjPSVLJIJu7fGRvDU1GWDwzh
Ea/p6hrul9gYRjr8V8IW41B2FJb8brFbX2TJ8NgKUJ1VnjsPel/8ePvIEJ1lZslbftOs8HBMosjS
jDwAYYNGSZW/U4VZT75ZiPGiLZH7rmnq/gi0OgzuD/3slvIqREPvCWwjATctIsKV1Q5AoQwPEM8a
r+niDA9Z05nZcRb4PutDvFwmrVUeq7Q3fnlzP9A1StpzqhqhX9vtInuYjY8aXvx3H4o91Z+b21QK
UfHg8w+QQ7YhI4IXh7A0IEbHqT5c+1Gxv7sCCSxRLc4FDsLytfFi41tv5uO3+9NxE2ZQfMNNm4IC
I1KBW+2BCnBNZLV6f63ySlVPyFvm19aJk4+jVyrNGbKiuWdZd/Muy3qficAZHRvJ51/vevTc9TSq
hqsnyHstPZlPKmXw0/0P2xwF7BBiGDwWN1Cxrm1MEYbtcG2a3voLvf/qI+UF4w9GIUfjFQIvIHsk
r9esNnNXNAlFi2Z0LcSapxJLHm+vU7D1LTTsHRWULPIRa9hbO1tmNQ/jcDU7ZT5UzRzjnBbvarzI
q3Z1MuhnY10FoEsjll9FgFVNpcJGa+Bqjo576fUyao4itLVPaVRbybECHO/5FECsD0tSlp/w+Szd
I+pX2CrMVe7uPX03WxP2BjgSVMwJaOgoyOvr5Xlw4PA7Wr1IcYJM9w1B1QUBcrWMfdsrdYXG9zT/
88ZdI8ekvIZzHDTPmyZbV5Xx0AIAuyqEp596s2s/FFU47uyazS+DLAsThnedB+n1l2FBaVnorS6E
MMj2lib2jWmf1J9p3+oXLYm9PSr/zU1PP5yjRl+NII2oaXXKowkNblZ9vi65mZ484GyPjmjSL5MR
V/6kRc5F18r6GnVJ9NYOohyZXgJ/8cZQS379qXZCMwgUiHpVlLo6m4WRPJkzvQTbU7q9i0X+Wa/2
rxyL94zVk6DYdXLoGnA1u0pZrkCbzVMTevNj19jxl7Exiz22420gwWCo3sEzIvglglnd1hMdQmTn
sMYZc6X+YYx6/I541E3OxdgMnj+YaJD5XWt1f4+RZ35wB2/6mKZUBHdiiJu7gTaNVPviboDORcvm
9QS7UVcN2J4sV73WxSfIGt0ZJBha0W89GBqyRmT4Onb3GsyV18MMRVdaqcOWZYOFqR/VKF8cPC2a
9nLvre95OdDqdcg0vVDq3FiuWqGY79JmqE9Flr8ZdcWsvRjlGXf64m7BX5T4MJ2XK2Tj1o/FsDxV
Zvp3qC/DEf35aSfSunna5XD4Z0nOj2SVyo9+MVyzIPUYIxNxRQ9rOZUYpgSJaU6XMV1qX0gNoLGg
KPwHS/Zi0NVMCjFr1mIOy9W1Ju2C8lDxENWjvrP/bg+dRoGEcycLwmzC1dWSYa1j2gvnAI/r+VOs
z/Wpc1JcmaE67Ax1uzUI2JHogIqJjMyNGLqipHHXmoNxFUoWH80YBI/Zt3vUt9sPkqPII03FGY7x
6saSFUswh2j141RdH/Q5Hw+jMVVfkp7q+/0Vun0HAKywMWAQAB29SWVTU8/DLFGN6wx12ndxdT7N
S+ueuqJIjiNo3B/3x7vdhtICk8BbciYAxuqvt2HH7s4hu+NT4uXDBTOx+ndZpmj3RlWUnNIcG24f
KKu6U4jZmlHZJ0ARkNWjvvR62BKKsINOhHkFyBkfQeoNh1yjWV4qhrqz57dmlFqMhFMwrUCwXg8l
yORqFZuya51ndRB3ffYtqu3lccG95F9vpmS7cy/KQ/T6zQFrRtDEa8DLcyO3bCGem1Qx7M8RS7T/
oQ3v1A+QvSEkGFVRooiMR4F1yZsCbz4q/YEw9fLv+6u6Mb2yn0uURDhBpLt6iUJ9bPMqEQhwhbjp
9p6D8WMWaifXTd+sk0ZPhNPBpiU6vG3sznNMlyqCFo9EaXyBFGcfF+bmdP+DNhYRagyHAoAqtfQ1
bhQKqFUMXKNEK7VDa85CSqOy+iNs1eqCrwaOpvcHXF0sdGJ52NAuIcYE+UMB5PWucUABCDpMeUBl
xX20QuSqOzPey+82RoECzcsCggSA8Trbz5seC9M2z+HrZOIDFpTNcSndPZLn6ozLb9GxzqOMo8Pz
vGnOOWadZRXQz8DURO/nfaadELX4yxm0pfLNGe0ZPwIJsTODq2PwPCqAGJI6asj0cVcRbd91GiyL
Jg9GKxFf8aVpH4YQ01Z0h9PS88usljTiPgE1juSO8Slz6af9yW+AFc3elByGNfRSMcx54lHNA9Sb
3c+WQcCFy5Xj11GYHuxkad4rilf79pwWP3Ozqb7d30RbE0+uQzuPZJp8U/73F298ldP6HcqmDGgz
o3A5j8av0LFrn/isO+iKLt5DDuPWe/OoBpR65APo06PCs9q6y9hMrTfXZbBANnuKOlW/1PbUfm/V
yX2fVtm/CRiMn/fH3NjI7C869g5NrtvqjVaKvFuaQQReWRsf61Kp/VhR8+v9UTa2FPADHmCdWg2I
+1WdBqUmAHK1IgKUd93fbp2m2Wmsx6y6EtmgdlXokShxNYpS289KD3mTqg2b5On+r5Dz9+J+lxsb
HBulfSJ92ljr1tbYuV6PpXMZyGLCz9Ac/p7FbPlK0utf74+0NavPoEMiRC7y9SsZa9WCW2FRBnUY
dmcvj6zzYkzZ5f4om9/DHff8VFBalrP+YpfGbRI3ZrOIoE1JPWlBNn5phA6ZivJGuNPz1OHsQUkB
oo90w349VGtZZSpwQQscZ9K/j0YOI7RXOLvvEQOWEbBeDnYQpXFaHSlEWsXbjwalGSoZ4HMdyvWr
OwmdGJC0SVcFS58px7Yf5gBPxv40lmZxRL+biGfqjJ1YZ2MVASE5hkoVXer4r+Z3TMsIL6+hDMZI
Nc5G2Je+N417dowbqwgrhh6I7OODn1t9moEwP7l+KIJYy00/S6rqUhk6KnSKMpzub5g1T00uI2NR
EDFJquVyvl7GLKd2ryqc9raOm+liNGHd+hjhFJ/yEQu6cwXw/DGym2E+DujhZI86jD3l1MxOPeLS
64k9scCtKUabB9N46HH6jbzjVMRRv2gzHz9M4u9aHzvI8PiF7uRsm8PwfoKwovB2o2vaT21WE++U
QVa3zVM0Zk6AAa1yvD+9q8rM8+zyx4NIlH2QG7J9neR6M3m1CKzBywxfUMy0j0bRp9q5i+LxwZxj
lKbTQUkvpY4E5M7qbnykZ5IOUA+HgsSGfb24Hv5ukdIuTUDrw/iqWOX4oHm9vjOVW3sI/WUCcik+
QZl0NQydhpG8pGiCSDHVb57ShB+rRnUuSqO1hyozlUOFc95hGJbujHmjd9Czqf5qKUW2k0JuHBx6
tBCm6VlqpCOrOymZ+kbv4qgJQIGID4NtiR+UiWpUFKNh56bdmlowJ2SrIAn4W/6UFzdtWiXLpKV2
HfT0tE6DgDzHHnpjC1aClQjGpQ4UpBMiv9VNAN05VMiUs0B1BOqtOTuNrxm9gTPK86meKcW3nyI9
HN/oK/w8MpGOxCZAAr4By+eCUCitIQZSr4w+Gx28b+ip/Q6R+mYW+T7AQzwgFGOJK1cLFnpNJ1wt
S+GQOb0voD36Yq73zvrtBpXD0C2A/WqQoK43aJFHCRFqmATRUHPG5wISgm81hVd9GLJiDL/pcbeo
D+Oot8Z5UIcEMHthCeVEB2DJXB9BjlQP7l8Na7mW5xmWbVFJyCVBWcd2YSVa3YnbNBDVbEy8Wyrh
42xGBb3RiQ13UotwDqqmXBw/dlPvb4PoN/Thh6npuzBOZCOryzJfbfDj9CfbaH9pM+SkM2Zy8de2
qTKBIFKW7DFVbg4Zk4kKBBh0CKOEGKs1M/tBxPg4ZQEqMNO71BZJMJU57pR54e08t5tDEVyApkZC
5Ob+UjyaxIW3ZAFspOy6tLHuT2XmXJMl/3Z/NbZGklb0JL8AVW/4tlFRAmGLupSDVth+ZzRdkIeT
gbBCrpzuD7U29XpeeOiupHGyEMWt+frqGFAsjjAQywJiTf2f0qRPBnXN8L4pMLpmLI/z4nfNGvxO
UzVLH2xYt66vRb36C5Jbkx/qpjcNetuZ0r+3qsF66vLOUk5OnjjlYdJd8ZcahqbmD+1kfC9dvFh9
PS9Am46RMe99zebEPVfmQRfd3v16DZKfhnsaOCMGZWCIU79Wm/ow0FjZifi2LgtSeMS6IXxzlleh
Cg6XsQC3nAZmggHw0s/JI9Ct6Hx/ebZG4ckG5yY9yigZvV4dALmdlztOGtip5x7TGNmjMpnt49tH
4eTzNgN0uXUvwLt2oZjfJ4FVzNYRuznjDO/wjXYscqdxg4P9kGBXydp5/S0JfJW4xMsyGDM9+jS5
qHJbdl+8/RJnFOJIAOWg9NdN5lmxR2H0EaOoc3OCh5Sd0Yk3dqKMjY1GH4QKmBRtJ2JdXTuN4pVU
/zLuAlHPzsmJshblxcl1hW9XmPfsbIObyI2pk2wSSWwlhlq/71kRI8HYLWkAPGS+9oMrIJHksPI8
bIJ/TFqMKLiaGv9T83Qvs5I77FVSKocm8baer70bzd02dmxZUEmD0muMY2NEtQLzSVuM64R/7Xst
nsbvAqjbf6gXO//UqvXP/b25Nb6UbLZIzGF4r0+AHVqZEI2XBYMoyvlM1Oc2sIfz3g1sL8sizAPr
5qkFftefuLEwOzAWNyt3Aiy5nutZQHwW0AKCgrehc45EqIH7ShbE6lBcjKnlIjaBbn3utFR8ibM0
0R9qs90rMW9sM4NSLekHkSS7bLXNEEQfUb+1sCUdLWM+hK6oLT+h+g32FhrD2x84kkguGllSIm9f
x3eGAxrDEiIo61HVfQ1n7M+1W0f/TMZs74V0GzP6ajD99W2QmWFtWU1Ixt5nxTvFTaMjOv2q36bf
lFT9WYZWuXOIVqVeef8gD0CrBSVcrtT1IeqTbqy9yswCC8Xowc/ydPzaCtSGcaBOVFcqKRXT+/u7
d81hfh6U5r4lG/0UB9ZI17JFznPA6T4o3Hp5Quc9Qnpsmq9o3WEibYvxPGCbfJxSW8NWsxwO4B+a
E/Fj81c7iz36y9ak8zCCS8dFDUjUqs7F7kmmVncJLKyUD1aH/mHy3Oqxj+L0GJI3ARfPcDm+Pwkb
j5i8KAmrKdmicrt6xNBxyoStlFmAJ/ry1JUAwGpVcf+6P8rW8tKJgUIoBVLsdfSORA+O6h2BzBK7
ylngTH1GkaD+0oA++Jxhk77zaG6dTc4Ix5LzwlFfPWd2R3jeegpzaVBvHpapPFlRj0WNXeyJ828P
RVxOHZRHZ92kUCd7wjijyAK70S3fqqe/KlNbDrNn7RmsbC4VtBdAgnRYb66AtE0UJQe0H8R9Kh5V
RxkfQmprO+XWjedMKooSRUtW2Y2wsqc2be+MJFqY2i/DRxG20eRPXrLUpwRV/gYX5sjQj1441c6D
iMv4v/tbZa3tJU8luh3cBAgiEVuts4bFbB2nXQjlM+Ei5ghyXL1GCloDgbI02fjT0BIn/yHqEltn
l6L66CfKjPq833lO+W1OUts8plXatIfFSk1xEjhp2mev8rQ937GNBeGXepADeANu+U/gjIURN5yd
tiWryfKkeEdxY+fobA3CPqYtTC+TYVZbeQhNqr+gq4OE9v2FxCbzrWWuduohGwdU5pZsYvDr1EpX
jxkKQmKQsqCBNTbOZy2ck4+tNSX/mys3/1YTq+/ZBWwNKLWSqBc8dyxX75kDolGJiyEKlLKsj12C
lmY3RfN7V1l+GTS/T/d31XNouQoSiNTpjYJ0lRn+qvJUhdh1jOUQB11Rl0+GvcSmD5Uvto70vMUX
bQyH8r0bqjZcQTqe17FfBsr75jg/2POiW2ejz9z0KGTL7X9pWhgFuIA0no92VwyGr85ZFB66VEzm
oZ90DSyxZsTRyfYSI6Oq7RrUYeD4KL4oUk05lE2UIaArJXjOuVqUZ89JleahDl2j85spT41jkToN
XWvwl8650aYyefsdSUGcgIL3j/xyPSOlLkwXGisaMrM5n0YXAyXINsYx7Np5Z6itxaarSizOsZYF
qtfxRM5/Gimvwg+YvDkIhS6+dl2Z/4a7qB6STNH/ZHdRy0QIBM0oHvbVdg7hVZhFhKnrqPXOMSqN
D5Fmkm/ixPawLMqe9OHWGaXhSa2fy0u6Ur3+vqXI1B7wDh6yqtoeE8OKjhXmPDs388ZLA04aKSrZ
ob7tTqvokEe1ZytXTe9UqF219q4tmvYzgiDZl/vHZeuDXg4lF/RFzRKCGJa1LjJKLXZ1B1PJiotT
Ikb1B6PANKAoAGQCEaXXo9j2MsWDZMxEedP4GXXxC128PQ/QjQeNpiGgQ6TfJJN5dYHmSTzl+DhE
QegYGIJkmnKCDp6codXqD4XdxJfIzdVjlHPn3f++rW3vPaPyTDgbaIO+/r5e7XR4R5ywfpqTQ8uR
v5RDrvlexueOQ2Ed7o+3EUFSusQsUmqJEEyvdr0HLYw81EGyzJyVJ7PV3HNG+e88RzjMoaGSQ5yd
9wCBm4NKswe6QvxrXaPqaLbmqeXGwajp4Skbl+HQN7EVIEnjHIfS6q4eNdWdqHXjKCDvhBkmenBw
VD25f1/sT6e161BRWvRuXKF9qDK7I9l1+u/K4Bnn+5O6ORQ8KtC5PPMc8ddDYdhoD27O+yuSxD33
dpj7hVJEH9x6+OcPRiLHA0LOA2ytCU2p8AqrqFBkc6267g9agoECDbay+FVgi7mHPV4DV2WcBcGH
AI+zxxt8ox8wRXHVZXEctF3fP5qukp0d7O4N33Uj+0s7ouZ3soplKQ5m2Jq/zdKoH+ulKPbas/+f
HyKbXxwWWourbRtVtVOXOWrkiVYbx1irswvGX/151CusTAdPIQesB6ZCK90DqlncSmHfnO5P/sZZ
lbcDbxTsOZIw/fUyw+oRozWhx95mPVJqqfNPYegtkk6ZRWHFdv5gAxs0/ajsAuSnsvd6uLwcTT0s
pZW8rO8dy6lPoCd28V8d+Og9YcqN25zdRJ+LKjIF63VTYyoXXF7KSrkmxTgeYOY1D3OmqsH9Gdw6
KBK8KNVZwQWvH8G5qO3eyiH/TlXSDkcLvNZ1zqB1+UOXGL/uD7a5XORB6O9IsbN1uyseVbssdRiH
MfQt6yC6kpULNbogaakdx4W8YGfFtkaEgoDgFoUu88ZIqzKdibcFDjtMBHTyXbPogTGkUfghV+y5
O1p54ag7F/rWwlEYoYUvQaE3ENS6UkjU8j4K0iTlGBamB0nA3htl6wYnLCOuoPJwW8cO4RbR2iMU
b4TSA8SwMQ++NBDWzqjMd+86uhD4jhuxdbm/hhsbRraa0deE8QfZaRUVeiPFpViobEsr1R7iuExO
mTE6fghsYGfx1j4+8rKzJXBBtqJgNdtydV88GKh+L7OXDkkwxFGhXvQi7OpjIfJwOfSj3ijfw9Gq
7bNR6EVyFbal1IdQtCBj9CUEGqOmqvtFdWP6qFFmlNesL4ZvedGm9jm1QkvdCRy2Zublr13diI0y
p3nXFmiLABw5mvOAeN3Y6T6Wmm/0tv9/EwNeTEetHbemdeKXtyn9O3rU1H+W4as6LeWhFLSODaWt
P5Z9ZR7brut3Vl6u7CoZkyQpIkiw1WT7q+QP6eWmLhtiBkd46VM3arNvK1p86HHSPrh2rhzRwDB/
sTzqcei94un+xts4yqBypDADtUb5DL7eDEMZ292YRnFg68IQx6jJaZy6Vlfol2jCmMOfVaffy4E2
wlDSA0BQBLpkJes8vkCQDCAmbgqeoifvtL5sz9Y4Zv6i5BqbiBKrhgUgUMH4jdSb5yUmOCNKoudC
kXz1uVNUpZkOBjNQqtD+WDpqRcMv1g562jg7C7s1s5Bu0DyUYDzaIq9n1pltsHqF7IWkoQzpa0O7
FHamX+yKymWk1svOSdmaVbgUZEXADyClrAZM+yI1QAimQRwN0Y+xzSoAV3V6aixtdh6StvdKnyvT
O5O9K8XO4M9/+mof41ZKoE3OB9h1Xaqyei2kq10zs32c9hBHFbM+5vA44gcD0ZPmFKXlQL9ziOKj
0ZHy0gWJVd1vDFd8VOJ2/BY1CrDYLNJb8RHKaWMdqkgLHxyj77KnMEy6J69xm/do8uKHWlVutZwb
1yrFzonYeGigm0Jj4obERnG9Oacmrk2kSOOgrtLpIyajWuT3WFCd7x+8rWE8eibkJzSMbqpM0J4y
FAjzOBCDMj+6PaJKwnT2REA3bk+kY5HMYAuipbyOJ+3WWnp7tIugsmC9HA0YKOhiKxUIOZOy8O/7
36RvbEEXDS4APjRPQVCtnrEBk6cqk82S0Gjd6By21TT4ILT0L0lhjv3BjisR+WzTTr/M+lylPvqc
Hgzrdprz34VupcuZ70jy45zO/T8Gmm/LwZz0Jr86pcMfMBUKCvS954btpVyi6WmEmjF+NNU4Gr90
th1lB1Pg53Ho6zBSHlC0rXmxhj5/Z0a9eILZtNQ7C7kxxTD5ENEBekeRZb1fEEIpeqc3CqJlUSyH
sB7GixGZcRX0Kf/cCYPWVG15g+GRCvgHxg981PVwSy66AXc/pjgZNPeAzlWuHfpCbQpfWHnUH2K9
K353mCdWjyrUcfVSRUo6+nbkUGACV9q6vjI0Wk993kCXcVyKqj7e3wdbUwIjDlw/MT1CGKtbVqha
sUwDeHuRuqy/WvVnZZpb38rzN2pdPk8HpFFgn/DIQHyvhurMMo5xdMkDhFK1M2Jo3d9hEYpDry/i
v7d/FerRcD1kd5X+0OsLPZLd7QoJmEDtSvc8Z4Z97NA5OdiZ+Hp/pK1jxPsEQI7yLJK6q2LJGGZ9
trRFHlCN+Z0XiXvyUJ/0VURTnkxvHA5YuWTHUavSnVRi41J6dv+RDrKA4NbBSNhZkVpYzGZZdtXJ
mGfn/Qz46+39W6kKQ1UGoS9UQ1a3RN6auWiblu2BXdt1yZTqFE/4fSm9tqfsLqPD1avEUNQjeZmA
KK1DuqRTw0JTUz7IjeKHuBjFobHJyJJ+1niAlPgAxb/8dn/5Nra/BwKCHQIc4RbvHHbSAGWAOpPM
TQsYqg3fpRqGbaWT7IBINjaK5BlioESMcauz0yW613AbZ8E4KcMSeDpyvQ8xl2l1qI0JdseSltP0
YQBqan+JIlcP966jjShHdmO4lHlgbmEP3dwUalSqEHhUM/k7VKjZ4yUdp181O89rv3Xs4itiXVRq
kf5L7c/KXEG0aYh4bb+3zOSj3uHhfRlQZHgHxgtj2WqMItPPQ+i1p/vrsrEZSHpoTPIiwgxeF5US
xxz6NKObVhGSXQp9sv1SzZZraRnLIS+I78NkGnbI3ptLBEiTbJL6El2G17eGW5WjGjpDFvRObvzS
vDL/NpdiJC8340vadtljwfzyvKlWcP9zt4pJRBicYp5jMub10FSPZoEZZBbozhxj411AxfZhqizp
IUeKvT7y0uQ5giJlJQ7DkGkGNneuAUV7qJXP93/M1pmAAiCh4wSHNCpfT0MnDHJnx8pRn7Rr1ye/
138mkVlL6xa1m3ZWeuMegyUDSYZarAx/5K95keKSZRdxWfEAAf1zoDm0CDGiL3d8+zcR71KNkPS1
Gx2iiHiFwmHPKLnmPAGiNfxYncUp4l3c+aCtY0YwSkEbGrYsib7+INwHs1rpbBhsVphd2qJwkoMx
xc6PKRtjg35BL7699eNg4YIjAk9FMEdk83pERIEh7XtpEeg54u2+a+JuiPRi1Vl+uWAFf3+0jaIE
kTDdTwrLNtfZmpgiTMqASsg94g4uquJ9maIlLQor+46pOJmMWbRufeggCFZPXjnGkR+GHvDxubGU
+WLzEM/Uh6MhPInRTuOTXZujONVC70IfG4rafPOCoFiMNJOMOiC3rbM7vUXXRCDzGUAnb06JN1kP
yKlgi+zq2cfO65ad8Sym+/VDBkuY7uT/EXYly3HjWvaLGMF52JLMTM2SNVsbhmxJBEiAADEQAL++
T75dv+ro2tTC5bBSEnmHc88Ajg6kQ/8I8wCfTgJ3EdPlAOvgDmOH6qYasQ5LtlUX//K7OPff//5a
mD4AkAKMgszjv/oznMOQl5YYdomiEnRP7AZD9vJsS93CRSJ+Fljbfw9Mr+K0V4raLkCu4VtoVKcR
WulVzu1qOCmvwUr3V8yPzRdITMrCCNbH0DGMzo09pK6l67fJoRv/y+dP//n5cRD5j78maKI4pv7v
R7fa4YFbrSBQ0SpRDwPgtj9uwFwHqWe6l50aivwbi2MDFRRvUIHmKp+e+DzzcFMuDB7JBHoa+i9D
zz/fYNjU4PkGMQbA2z+8yvHztEiaO7fqRMjnhEZlm7mmOWx8S16k9W///w/h//hyZ+QeBRcz1j89
52kUO8c2yqCcwz5C4Fp+Z6cdhKamBKiT79O/qWb+2Vzx6mIqBiGg/j+4MlOOEh/NBbg/1NBHR8DJ
9nEcIN7Pa0SDBnsBu/PpX+aff9Z5cJphyI5YIgysuKn/79801AACGrZ5u5RzvB72WrOzz3T1L430
/Ir985HCyRRLLaYc6Of++/JVcjrE28yaSz2qjBxLqFjGuyVUxaFJQkRa7hBu3jniq9+JcUIfSOF1
1cM2YQstr6PtCyEsS3qWpZXvxhfjvRwY4XfFqpGlphK+rTdQlRjducUHgTOzIiMoPemoT0MYYHa2
jsZvD9otrGzpjpzxzs8DQ/qwjbmC433VfKqYRe/5WvAHji47AsZLh/d6HMnelgxjVQ/aYfSzw9ks
9Mu+ibuEj+YzBM/4TbN7/7dItm2CNKLYli6boevo8K0Q1sJxD56BIIzp1/MrTFoPWLQ4rqYgodub
KswPcCpjz/HC5/dqSsV74vdJnUjK9CupgWsfErrve8uUc0gDssM8f8MihohLC2woauuGEdfKApmu
T25YDAJEoI2c85NzJU4nTWSD/BxpBowwhLV4jGJR/6GuWYsDxRzuTimS2WbYKMxG3cwRTqU3HHKp
sbeFZ/O15VGIr0Eaz7I/G2to1MJcye1/UdFmuG2tLAVdPdmXoaNNYLc8LSN0PKVk8sCWYX3iRTSM
G9Qivom/dr82y0WUri67nTKB2yyigH2cojRX0cLUJTK1QUz9Smtiyw48rMVj3s2KL1wWlvIaC3w4
zWFfdWfPWTkXHojTdsHqjX2RIbXvOBhjUuGgM7zYGBbcF57hL7RgWbqln0xIfQuHxQrBQeDcS2Th
Ebd2IBCNP/Uis7yD3nHaW7tw9iHC6CDu5qPD0WKt60cYGycMjDBO3tZikCskZor9NnB0ZV1aa8zk
Ac2uAccNxL0Dwkf42oLNk+wt3xmoOkwtDThXUMx/DSPs17okAdkDdPwxjD14ag3rAff61yGQ5A5j
jPkNEpFZDkTqWR02NjrVKmTd2baE3T/r6gZWv50qdv2Dd7zoN9ArfgXdLLSlwZQ30WJrUO0qHB65
SOakwyYyd9MgS9ttDaG/Iq1g+1vAT9m2kPnb63mqmUDYplCv4zqz66nIllO0cPknZCVvTukcEtlr
5GawroEJ8S9qRDm10ZJuvsPjP0+ISYSjS6v2ovpOtmx435GUdyUmT/0Bqhpkgy0xy1hvYvSZG7Ku
KcQls8yvCPBq0cbS6WtLpwDmbjUOv5I9pu8NWiiDrTodn8Q8TM9xse4fJJr03hWUJKGb0mH8iyQk
ErU03RjtZqgsxzZCDFnoh7la6guZGP+apWv20EiW2ZaKcX718168NGNuXbevobyzHMzSntDa/RV5
FNLWbgL4paprQaDgshmk/1pOMPCuOI17IrZg20bsW4Q/t81hqq0akDQhpnsYtI4JvjNarVNvtSjW
Pguahr+Q7eFV1g0tSC9w/2MXkVnzG46T2f0+kKbnUKjDyQShk6EF7TDfO3gUb6IXOO7xlsO7r+NM
u8coK5Xug3HpfT5mDP8pFtVzude887srSMcbu7zTWbEfxOZmkA0vMsFvN4yVwVO4LA9rQKp9VwRq
38jI9NitfuR7i/wTvCCb8gbO0MWy/pkLhF61A4oZ7zUSaoejIWX5WsaT+9FlzV6zxc7+YMrNFF2j
S/JQyKgcT+CTQwgUltWOPWGqsKBoAQjsMfA3CaaccdCtG6P0lOuZj8dM4IjUbqNWt35O4xmVjruX
IU0Bfi055uZWVFP2l8Z0JIegYBh1nOdQA9rB9eV3ti8T6WtAZYhrhQnci47IYDtOy+IN+J4yhyka
lWihy9x/Itx5zzI2X+/tnkThDcHbi+qaMeIXKsdS3bl1TmA2AV/WuS/xzDRtEsnlARq36R0EC3DA
Nm023zZNbD7GcVgRnrSI+BN5EeaNgWsBCwOdzh+sCOV6GGHrV7aNM/B9rCi+VjdRetZYQG1WtNNA
5Y+joBD1qignftg2X1XdWsfsPoUc4FcCVYLvjCfEIHSNZK9QcgODjKmt5ctg4tKAkbYtn/uZYILX
MYnUYR8XRCemFZIG84SbuEfSm1FdXRH/KqHSwWiKyNoCaU8LIqpneGvCDwUpBkm7qxTGmQBt4fFb
LvteHerIVeDgVBHoC+CpwkQ1h3/gpYiHYjhpIc+Kvyqn+KGkHoh/V8xzGnWLTBN+mFyUvgIeECvM
Xh0IelaI7EvzprmF+ghywypA49KuXNgF2ZYs/Mr8Jm+KmeiqzUcFchNa5HwfUhVecjHvL4KteFZh
FFb+1APmuIPYMU6jdszplZ9meL4yNdbrMfeIrWsbaU0ArRJ2oG008ZzdZOuWX9LRks9RoCwgHZGQ
uQvTtr7oPCPzcdogctkA84srWPHsK84/ub70UiefCB+cEI8h8S9YuL1TlHkbj4dFVe5HbnsGS20I
e4Amc40yGGvR3ELkMIx9sKE6Jemi1y4binLp4PlpvotlYEW7y5iQ4xRMxfGWjc0PRNwKEbKoJlG7
C3TLjoMGSBDmShEFihs0/7G03HbMFkQAixYsD20CWoHpklGNrE3c0tyTkcA0JQ6F7wJDuFWbZ+v0
vjFLvoVM3dYPFa8DUO2o/DVmscD7X0T5gosTKzBgwNUUBCU01nnF77nN7aLv9zq1ugsYmR+HCHK4
o0btv7SlH5re8wHDsUQnSoEVBluDTk3hfAupHrpuWQ7qLc1FuoOEM87PKuwNOywCBNgWaVL1vYTf
wNZXfsAzKVLj9cUMtdp3tkTLwxwtCNQpeM5dN9a1nDs3NZvvw3yuWrhihF9+FLS8mNKJ3sKqCvEV
GnF94HMUanuYkSARTkFA5H9ElYgfaiTCewwFSTgIy2VzhxV++oV4C+y+Kl8r3i9FANUtRGe6BPpN
QEXeRyYPMY2ZaeUYo+0gsY1UMMRhMb2JolGK1ijBZOcgtkB/3LzEK4pq/73sZnqAXRq2/yQnyIxF
KsmeXuxm8V9NYseTLpeiwfti/LMog7gmITPPcczRBmG5j/vDsup1aEWKCtshT4K7lucxmn80z7BJ
qSvwDkrlyt+snvCGxbvKroaJ1wbfAaDPdlAoyl3CnER+XkQ20Y6pKG+xy1HfVjCwlX0+ZTY+7LNI
086TFXVRZb4oepB0QCNicGdI8Yo09T1IQEjmqAYyzG3kwrDg8SPRjYYpBW/lqjf8T7o194Lhboc+
UyFVeHCNc6fN4GaI+xnD4DUhNeBbpoWlUOZjiAWdkiOolOkUz8oQ7PyF/Fs/wCqZJE+cy/ElKmzz
XukYTX5kqOl2QszTyREyqKNCSiasico0UUCoZSSQYuPLCA/8EuGEUi7ifWviTQK5m+0Fcl/JcsE8
zZ65sizD/pHQrJUqBaexsSpZjvEa5SB0F+Bo9LhqwPwwdstwn9fnSGWS41IMLlIBq0tsWAxhnSEl
7khwqjHwIItgA+0hL7NtVBbzH5suu7pYchI9ch7DpEiDqP6SnAkiXaFgoNZOJejjLdgR6cXCI4/7
HRxgET3mnX1qqFzjbjb19qHjZLwhyJIJ3awytl5gT06mDpIKdJIIy86M8ZDndyofFtwGa5JcuRAl
7sRBu9Mtq519hk1KgU8dFwxBX6GMP2Y5TVeuHNzcLRXMSjuzSv+2grRnWpLo0iEIOPO+I1ZtpoUN
zCCROO5mckgsBvGuWbDZ9HhUk6XDKUn9JXO+wa2oodXUostE8W0SgQhyjeWgYm0K2zSsUlvKH1dK
hW5h/ZP+hey8wAjSLDCrrlbJD25a8JDlCGpxLQw/1ocRlEbRwnlg+JPZxLzukivfewwfC35O501A
cc9Vv4XZADiv/azaAUdLsG/WlT7paW/uIVhA/9/LoNxRY0zK22ltxr9mzYZPnD0T3hX1Gm9dOeQS
XxY2wncCd6QvlReYsElcPnIYBqp2idR8N8oYB9iwFP4TgUJwhm8S6KC7XEjt+oDJ609eJOrt7DAW
HR3mkfdoT+wPXPv4DA2prc9FmgfTzphePjnb8O2lOmxAl6EDuBtwj3HHNGL0L1Y0/8MkIxoHAYZH
NOdSzdgmttW1E8lRhAdf4AM7l8C0hWHH4BoQ05CZWzAairybF8n+IjxK/c3HBl2D5TB4a1eid9qb
Kcrfc4vdrMt95d6x0KKQoWCBJ1mjPN/MI89pFxK6kR5jnjz/fDgsRczOwkfhy1W2iO/Bblmke/YB
oSgmn4huxvdz0TAF/dIm3ulA3VdhOagcE8fq1IKcEt1jYi+wvtqVDadt5YlrrTUev2ZWrPSAoHkN
8QJ4lgZd0YffnMKErjWViqMODX66GhCGgmqj5vAnciO9FqnX068lARVIRLx8JRCKz0fpQgMxgpBN
dg0DdCr7WvPxVA/KzD3mTgkCSxI2eeIb7Blar0I2Ys4exALaSWqxOfM8xWvNPevioTwDxnxEG0cy
i/pGaG49ty7sFDsgsD92ODftjz3KvWlLUIPmHjV6uPNrRn/K0uRTX+iIPW5pTJf+/FBfC2SpYHBf
y3jtoCtIEekwVQDatAF7zmF6fKpDaVWnnfNxB0pIhPYXzfZrHnZo0ppoF0WLJddfLFOzJi1GK/Uy
1qH2XTXBgaKNlIo+GZrGn8GX4mPOxh2uy6yxqP2FKLARl5i6ktwnNcqfjJpuYlK/BVYVFLE6XlVH
9P3wNMWCfoIms/6C/xL/UOWeVCe/JavpGpjBj60ug0TH4IsVHdl5hfLPQQduOTYcLMczyT+tVeYu
o/i6LUUiyJeXM2fYunc3wEdgytBq0KuLLl69e2D4f4+MRk10KnkSfg+cN4/DZqamHyIQr/AmrAqd
OQeA3/5HItQS0Bout2nYSRcxm4EOVu9F2ju30JcZs++p4XXz4fYyRx1vlqlAvYNNfSvl0HzD82ed
WwyDSh0aNeTsCF+EeuqymqCghsHxN0yNyY2Df7ptc1kkSGOvEq2PIl7rTz9M4SN3qbkqkrNHHaJb
wxfKNZ6V2hT4gg23C6okGINjmwAC+DKhqO9tta97B/NY+gfzUZO3oY6WK4gyTAWUwoJxADxgHS6J
3IEj6TXe3Wlq3ATIPp7QPcpdVQ0W2oyfJmzm/kIhYyyCKL6IkgPRTN+CtxJCR01NBRrTCghqiUb8
9qfVKtbqdGFoZ1lw9XUkXfxiibL3kHxjGNpzTm4wNGNdC4SNC1gSekMg9ZYCsKN7lGEuBNOPtUTC
f//Ai3T8FSM35GJJU/Hodq0jhFkgdqYdktqL3g2kku1eb26BQURd046QgLfDQlIBuGxLw6HOCfuz
b0nzEUdGTcjdaxIcZNe9se1Wh3RsZQ2QvLNWZs9ZvImPyTQeIaeqdg7gs5bxJfZG6zCxOkU7pNvF
SUcALI9tUcN2dcwl9o1yW8ldHDVs7TDRkegIYSKuHdBBFo8TKZOlZ6mFl24GgCu0eVLC8GSqvPgq
2YaYvnGrdvT6ptav8+SHR+ezYehxZEi/Nb6bu7lJoSesElb/8tR4fEY+ndXIafUxgJLF23nCUtbq
AaB2m6tm/DSwcxw7LlaJDjOSej1IbO3faeZq0sNGXKCtmC3b20JmkIUKEIvvhoyjp64AaPQxOSvs
rsy+bvcRmzgBH9A0D7JUFgU6incAG5XKTB8BbV0OeyEiPAy4eCdtzPf0SlhR5vjAQ/kOLxeo2Wq2
8V9RnpBbxIP4EoieF29VsDrv4pL6ZzelI35eYyivIiWi6gr04zrBYcmOHia3Y1VeIcfc/0h4syH2
Afy5H5kHwDJjHsPOmoOOgnnFMPslC2dVG8yc3mAyC/bEz1K/tqHAeDq/SH+vMMZ+LE1p4VODY/xL
g7g4goVcTwJ+kLb+QG4de96QrYBW4WGTCh5kjV1s3sX20DRiIti0RZoccr7zEpKqKn7CQTBSl4vB
bt02Q1resWLIrmA03KRtvY32w48F/4MJLv3JeMAtgCBHGOF0MoORjxyqmWBi2xN1GhYaX0NDKhWI
1YPwfe1G+UkzG2qc0JpRw8ShKfXB7KN63YC1pRjex1keMAsAWqzsTmEYzcn6w+I11rgBDfzvpkaU
TwbMtu5dLSK8ebvnD3pOyA8YOtix09Vuz3ui/X3IifuN5yN7LBFC94cA5Zxbr8EOhTXmsH5w+EXc
jqMY09M+b+NnwMRYd2oKuAM2FZaxdp9T8Ta6bfm9z0n8vi2JfFLwCnqPuFblyYE/eA+9fvVJ6ThI
2CKGeepXIHBLv0eJP4GXBlYhhsz0ewcL/LeGidE7Wzz3HayOsLhiUk2/eADO38NJqsQzZ/GS2Dqb
YZwXJ/NzmQ+wz5vTAaSSHP0/bhtYMzdt4KxRXRF770+NAsKCsUWYVxyu019T1YgnWxBxnay0mi8M
j2PSz/AGyTuHZuJbQ7IYKSgpchLb4PLxeYjWMOIOl05vriERyqZ3iHAQQhXfS1QFwKk4+bzv1MJx
kzAqc0DbcywPuPm4K1k6X4H1UJnXZEzJiqI2ZtVpgYV03eK5BOUZ3x2sBoKNb1CIUN7oIAZcXmWy
/YBKiKoSB4L8SByXRHTEz+t87cNj/hxk5bEvGGw5l5n0rmiDwB2xlc3s6xajx/axQjWwtJC91MDi
JsyyLcNVYGlXSXMEmxhUmJaDgE1xMrF4sLIxZd8aAAPw7CQGGVPpbDnm4BYmXW4Qut4HoiDHhUwE
pXGNGFbiXcJVpS0AFIZeAD0dQSVh7MHOKyKrieOlQM8VTdON06quXAp7N3zEaZt6jgDzW7bypuwQ
1hS/Dl6VPxrni6dl3DBjmBnPpwXTVwEnLESO8qSjBnl9bHlLDczKW08r+rLZbMteEOSSP66gksnl
WEscvd9ws9bfdk0j1HhdWySjnjR6XXFCHoC8ndPGYp9ZubpJKPgcFzDg2/ghbGL4sKgdl5gMPT9O
EhyKjpVGfOV0mOCbPrBawb+1BPSMqLsGq7PY7MuqHQHKippNTltl7G1jDLTgSIHffsjqzhsbFsRf
RZjlQ6BJtcDpQGUOw//Eb51M0od58zE9rBBo0bYWOvxMvMyuBanCcyGT+Y3jKS3gdLy6h+Az9Smm
tXxdcGgHgkZLrJtLNtkXBrq1uKmQm6OwETGHtXJNMTxvPJkACW1bgV0ChZSudxLoqkoumKizbQYI
U4QiA7QfB2FisJmqlJcAC5QeD7gKLBWmnClgco9BDJ4PRCUDdq4ko1cS+X/44wUxam1U+yTuFerr
yxTN2UMN5BTjBqg43w4mQG921tG7wmdJ2gUe/gF3IZ1Anoht/asyWY7zClbkrAPjYLoywLRkT7Q8
44CoMncwlmUCKqzUrYdpwMfBVcOXV5BGLPkxJhAIfbEEauU2x/HbwHVu2DDJNBgo4ciFjR7FATQ0
Aw+3oaTDXeHz2Hdb4M3T4la/XqSw6g2njcPl9QwuxPIidVjiDkXK/XZg2TK+LRF4soAvFCAdxCiS
soth+zr1JJDdXMflOA0Hn+1V0y9LWZuWalm5XoCKUWMsMcsjFBthwmE+rKBiVw4/iLlR7glAhNDd
1LC4/iIxK3AVrImKr7RN9qKt0D1Jp2WG8czUA5vxMmFMP+EwhDAEbbE4rKVceb9yvgbgp5BuHLJk
ibEA0jGGG1cTQPA4Ii7WJw9Iw9lA3USPe0vDUAP8X4qzq6PMMx4fSj75162ypuldVhkomEucstoc
5Iv9Hr++Ne1MiYtbb7ZaXqNp8/dNueyimdj6d0YHIxcbmLnzsXaBT8dyXZt7vmk+93hZACFMabUS
rBnl3BxEArVoS22BAZECYJfHc3tMLkdHRXU7YVH4O7Ac4XXrlv0WhgTRTyxZltbDnUV0DYNWBa5z
e/JTLDkmmxZwmClPSSVT8xAKavd3gB5e3+6AwMtDjjGGtANz4zdUfGM4JTjd8WuOyCOsBJZU/FXA
gzQ9JiusMHqAgvl6CWrxNB63ShFxlwc5+HZ0e7VcOsDpCptojqRwvBcYgoFG03DFs1wn7yhb2Gga
CRUCbalTtmwZRQ++8zGjxUPUwPgka6MmeHOAeJQ9Y6oaysvYc6HuRXomiM11EdKex2L/EhRQ4Kc9
izdPBg+awSsf43BHaJwcMpS86UBH6P26zSAyHVV34clxrUeL3RTPD06piYOJG4V1sMHfFEN+BTeq
0lw356H7Bbkhtf87schqvMEoPu2M9RE/L021v4P3qkVpE/Gk4NXLsuy28r6kV9h2+dxBHjEBSHeO
wDl0QMcv/4qykM0JUD4fO1Zr3EdIMTbbAbeJ5pWEJgIXcN3Tv1nItX9kQ6ntQbh5bpCRvGFE1Ssu
uR1PBE1PTobV3cJgNkpO0URx1IuQpiKOqHPrj88iFSMXeoBtg8Et9Mj2xH3JcQIOMg/BOwwvTfKz
4R/fbgDBrfMxA4hpXiqCGnQK+4LlET+f5F7EUJ91EgoFTLiw4cm6BPYi5iaNFnph5YaAPdj12JsE
qYrqC42ldh0uT0vyEA1rnXWklk30kGOAkzBr2O121wyuxokS77/7lQir3C2w6ip/T2AIUh201zku
LSKk7moKtTO3eAcS02HLlPDpNHgh+lxAJd9umy7ivwnu3KqvKaD5y8wxJi8B68JdAPx7NBEDPYJG
3UKzuFCFkaQvSur0KbWgE7VQroT0mQEe0i2fXQxwJwaU3q1B+OV2qTR6AcMeq3unFhDUPbxreMvg
BM1aECXi6zjZJoBONFOhS2XeGKxGMEi9agC8fe0y4MYMbro2ByyuQ3Yc1wFOgCPqxXazNCueI5y4
d98bjD7iaTqLJ9CrKGxxvPU26gUipWd8TDtMzQGcgNJ3gzDbRzrvW941EEbvLR44U16MrJrMUc97
iS2iQV79IV22xXQqR3Ztr5FQGA4DHObSnph8DW9zzdMYx8rcls+Flkl11eC2iiURvoZdFi344Ei+
My9q9QMULoipFt0GkanvNLKd956ybUP4rQnG+Kuzr3fo/Z7T6QBVTYpvq9yhpyGRcuKucUvxiH8c
DVLgm3vVxumk341tYG+Bu/4XNil9BxOkMVzgyEfe8uHcjpAsXsc3MfGxO8rGYbIoHOZNXOwijHmk
HLm8mkaDvjiTaC97MEB2XL9NlcnQAUZdsytkGOVPOdZbsO8mA4O7FmDlvGBtGOz+KkK88hbBi/WA
88KCy69o7DAc4y3O5QsOERq/mG3i4zWADLAANDUGGDPuW+WBeQIiInhnGqfskSXbK2B4Mh53P8Bt
FEqJcu0lsn/A8y5q4+8WW0W3BegV9SXghFK2kYxpcl0A+3ix21AALCUghOGGqiNUMNUsgObyOUdC
UgXmYcdCBmt8nXIJhC7hAzmaaix5O1Fsk1dyL+AJjFTA5BHILFYMzhS89UyzAEnlatAfJE/E3gu3
06Hj5S41ovJETvtpAX/nt+Qck2+G89TUVhlb2IUSVMf3zQwN5ZFvvI5vY/jdoYJvgAxw08SdBFMP
pAFZccAIAVMfNrjSnPAw7ohhVxrSHjIxgLwJmL/RXTaAfv6rODtyvM2GEIJj8IZr7UFOA/beHMzr
4kmWNN56u8Fg+GsyQ73iWIA6yjCfA78BOBvjQV9jLGGnXAGyvNvTZKJ9BOJrdjCFa8zFMubaHhvw
A8mTVV5hnIAqbjn6CE7ikm1BXDikMT9z+FFfK0Rcqz6lZsdVETyPPiNJsdxU2STkJbocB9PQU0Ak
1GgcChXNNqTXZ5S/A+8ayo6u9UAQC1PYH76bksIggNn8Uo4KpkwbpCBfUib63uH49Q5tu/8PbhLj
EGBMyI6AiqMUMUOAB54R3FYHRLfl1dqncooGeAlhJPYwQcbRC+yC7LgssA58hncNKOsVsgi/J6v9
frWgCLpD5GgNFghKHnzwJc42Dq9b+gj+hRBxx2fA39+COTadoDideadwx676dKnK7bjmONNDVuYj
u4q22qcZ8d9xvG3ydoSt+Aa7YkA0N+C80u1YTmL9MArcKGBUlgJZbOIF9hmw9hxQEUfEset0h0Cf
bbt6wzbBt3tVNOQGqmI1nogKW3YUAImBEmwz7ra62ZMFNJslGxBgN89IHnemBrunVAAF9RrnVVtA
lcZbH2XuluJm35yoQzHpEo2TYVdwnwaEaylsczbS1B6XeZUnA7LV2GUIqiI3KY5mvB8sFMMXNQyy
wMINyxx6RC1b2Yk0JHtvxkLYDjcGdGy0eZrhrp3bqAtFNd56xA3BSH1xNZC9ZiZ3BhROMImILfCN
0WQ/lDQx2Sk0i/o9LWq826BaBheG4nMnMATmxx171Csha3kX8LmXrhlqi+17pOLNeZZ+wgRhfswL
Jj/GIeFgXmx7vj+cmTf1bZJtAF3BXdIwsQHoLRHnV4u9dXCQ/aBzIUmbmZppQCARoulGXTb7affR
8p1QvNhH5gezHJGDWBQnvIymPqSk2tgRzhEgSRkRgjylUTn7UwlGge40HaviCEGQHp43i2W5V3l+
bgiLid/wjyXqxmBgTT6ROdsUJyGiJO0FcTs5yrrUzTFMCDN5tMNGX/Ipx6tLhRp+z3WjgWD4PPvA
uQc8rgm2YU8mADA8+NEVH2qEhKRdseDhVoyhBa88CtOrBuZGuoGo9cch9pf3FLehOyCCM2g1pake
YA2gQG6oi2064rru8SalZIjbOBMUfCNh4wVmgWMJZJzHywsRvnmZQil/wBrO2W0eYgryMofyId0E
410lCDC2IqYSmrYVn+zJFKsgF6BuIdvQb0Cun211Plpg0ra/SreGPwm4OBxmkzV21joS6xcOdBO9
QSgiGv5Qljq/zoLR+t2BL1kdB+Ry5SdFUF+u0ggQ72ncdWb7VWcbODOp45CgDlhspv+h7Ex2I8e1
bv1CvwCJlERpGhGKzr3TmWnnRHB26kV1VPf094saXFS6jDQODnAmhSo6JIrce+3VACnNJ5Op4RPW
vGxRy/KbbxVatu8TzOsHK8TJeVsnmMzwRZImfcxn7AJ2aTuSMtKsse1e2FmS1FI4sfUhbsbxcR3G
in66azCFGZjQhzsRLMyOEqscgOvSjKyApqG9hcwxLf0RIpOZdtbY2vdIjEDLdNp2+IrS76b7inbw
lx6DmeHUohhGdwlb70dRz12ykWJeBSjmOLcnSH88BAqJZtMTEVLtZTo46c6fB/eF/gLKACDaUn0x
epi4wc3InUQQLVPtDdoQjT9yI/o0MoCw+U2h8+xLOhVlsWt16NhRoUynn1Ub1z4vTTJFkaTkDkfb
GdwJZ6HK/j7EE8QdyPjeCqVqGr/3g7XiptBmZjjCFCIyQXkeaerBRBrPTonCu7Oph6efJTnE7sZI
xnPbye5REJe1lWoYXp2f7VM3x1s2xHMPdz7ZNF8mgdP1vps6EnQ5kwoZ8f8lcxNauJq5jsN+7ttq
mNCjZuuzk+ZxfcDhF+8zaHvuEMVsVGBfmPaf8zKx1U3rxwlchWRwkmhOBzB0O7T882KZBrAoVW3J
DKe7VKiYYnpbouAgjCQIzwFXEzuGkcQApj7VJZEwu7EOknkH9y1NoZk0wFhjkwyk5zYB6KCjlfVl
qSs6KR7Xi20FBOuaBhkZk33Gv7t5TBkTwbW0IUFwQhP0mfCWd6spVXfMGK6/rn0GfKbAjkfquKSg
0MjS9mkcs3A8zens/PL71I+jDvz7IV97SEZclSnKikb5l/FkZSJk2T6Skjl1d8wTvacWOo0fIWmI
f+FFCDfnYqJzv/qiyg9hXNnqzPE5FjvKbSm4IpqWjthbbThE9PPpPqFsDA4eL/63zfNqqW8HlR1K
iMrla9/hlL+h5GAmvclULY6MBZIzynjLnBCVhsWFB7M2W7+a6e8FEGT7qH3Q9I2oA0C+Pg+c+Ypz
M5+2XtgEUXDRjm0GJgrO0cO4tTrQGKWo/ZIiLc8wl4sZUqbXI0xXIG17dnhd3DgQTCu+QFCOCMF+
fK67pbtJB17/fvWN/Ynh2fgYBjL8JmrB1DvtuR1t8GmbzQNR0f6ddaFVbAYGm+mOQZAj90U4M9wA
hS9hhM0A4abNukc1ufa0IzVnRtJp6ibYDBDnJojL/SQiUPeCoZ+TCfjjYPTZVUGmSYdczhkSBvng
Ws+qltq6ziSFwC5sGQNvXbvArk6kwlof4GyAvA1tHPq7qbS9mxIOWPq4aLyNcnKsq95sYaVkN+Uw
O/WdXKeOIV+/pOFBWll2cdLvnUcbHSbmfFYm5oc21AniYbsZfs16yKerGQxY31GSLBdPgyCmHq5t
bR8YvVKOuP7QinuQKT1EFp10w+ka5F91PxXuRsbC655W8F/KqSIBG6YIn62vTtta4/VSOkznVsQl
3i3wVznuSRPw3M+WLle5g9Y1Ax37mQwuXcqEdgPSUrrrKWyzTTHlg8VjasL7nAYN+JrBqH2E0By+
SNjf+X4wLvsmDMsZKqOUyw8zhgt3YNEyek5g0rCp4iH5bTVdOD5CHWfw6jJW7e7dNFhgkQIWTfer
NOM3CLVFB6UV5t6mHVe/OrgDZKgoGUKrx9V56futntV4v5pcjBSysX4ZKIQS9Cfaelkai2Kx9ASq
plBW4/QUoAMZfviAwlDJ3WlAHKPXZv60Ehxi3w8ARlAmhHHd9phNIxdUAiPuQajFdcFBvPBr7ZT2
axt26ouEqW8ufV77UiVlHn4ScQ55XKxVHl5PdpOU9/MqL4hVkAXtQUC7heMrua22jWDY+7BmIEvX
Xde24bXTKOYL7jAWnzx0pv6tNRiRH6iAYhGJgkEKSUXhaIFzWXFHZ+sn2Xyde+BR0WT88UfIVTtu
+7RpOKp7bdcEwba0+rHj9GD/+L/d5XASq42fNQb6RU0nfL8AIOkdXl91vKHSqMhubdZy3ECL7XDH
JJIO7H6+uBnQd41ULc1K7nFHMXZJqFvjYau6RQOFaWHkNuG5Y11l2klTXfhBs7U5cC8lLLrBnV6Y
fQPsw6E8x3yC4XbJwDC3RVsFmvqlaestNsj8hUHY2N3vdc6lSC/8aLNEXSg8sXWAxV+yYiqnDRpQ
KSKjUuXe9J3mPbo95s03+FpAoW5C0fRPJRjtul/IKLnsxhBQDmVGXm5Xv6/LvQtVZYGKSXeT4+QB
J4r7mktw9L1npwFo2lLpOtWhsPqmu5rGIntyuqbqt2OfL9bOzLB0mchKOMsu+PXdSgKHtSfsvJJR
3SRJc56cNk+v3KAZqVTlCEeTR0P9WWfTcltjmoDFV1tq3FXnXOc0nX3dU3qHyxk9SF4+o3hWRxxD
zWMrU+hDc9s0r5Onyt/MIoMn0mmAxI2Iod8TgHojbK+4K1E+30+1HrpoZlIBw9Ms4rGkEGbmzbj7
0R25hJhpYoFEbTR1wzYuBfRn2/Tjfqp7GV4DUzpqZ4K0/8bX0HKVAgEwGncmUh00VehLFYwjYoml
gw63JF7wO5lDkUR51hfzFmJc3xzDtJW/Kwt6a+SXkCpoJMncwzq3zRufeXQxfzdIAL7OPXfEZabt
93t3bQv7zlk457eMMUR3kpmJ10MBZf0FlhQiCLFUwZND8nF310DSG4CslDOBswSxvjPBwiHdByM2
duMceK9pVuTqANTBtEwnfXaWagkRNeBgXx651AeopyqxI+WprorgtEKe69FgXq1UlgtMOwwGz5UT
Og966PUxrjWEJtHG/Kglm2IKGW2750BVnLKy0/3LWFnC3qs053ynb+eQ5Y+kSSqy0m9fHS6Uz3Pq
9902xR5HRraXyuBYZRT4EWoot6HKqT28oeJEK3QvDcyy3J+qH3MZmK/LYrXmbCl7OhVDMrqPwbAG
i8tgOVt/2s2ErMetBaOACS+xlw52vne1cnDtIJjnNarcpg33q/Hov8Bu57TaO9bsZEgYJnOfWlb9
E8cP+uHFtrtvOitzvYeqBV85H0egfV032qM+r+2vRKf16RM6nOkzHQqaujlYwt2ycm/CmpA26pqO
e3ihVP9O1OE07yxtOMgIyIaeZcsA+nNFi3mbw7n8jKkA4za3TdsfCq7asAmKsLlSUpOiHcQGMKdf
i+wK6IP9g+Pt3G+DVHjfCA7PvyxZkKlNz8Ak3XQLNA+019k6btwyzeBhXYaH1wHZM3PkxD11pRoc
mOKIrqFyTNISICj9gvvXgJPGk7tWCXMLeBI/lEHtfFLjtKKjtle/2ysBUXwb27NsD5IyLb7M9cNs
OzLIiForpfrCwV7/yPgQ0/NQI1sDTBSi3FmT5IA1lnY7LmZK2uuqYqQBk7+FWwKjEAJ9LWgIorIP
rD5qwmS+xTlp8r+vPEl8VqgY7atGuRUqqdyIcZ9moZGRP8mlOJZqdluel8cZUa7lgOJnTOdsR1uD
f/1mppDsyTxhFgJI3+hveG8h+uJVyGzHbPRCOGrs8LvdwLzawBwvs9vV7ss2svwAbhcVievycN2a
s7lux9jsO8Qy/TGwAN0Z5a6wZrvBAWPu4b72OxJFdAjjZoHim1F+I9xLiBGLcPQWUFvS4bZQU3Oj
1NAnO5UOibr25eJ8lzPexUxWx8k9ACzNy6HPwql5LXrVi202wpE/X9hizY5YDDAQIL5g3PlWgsqL
0iIIjr0z5fnN2jr6B83x8sh5VmQHlDTZjdX7pjlMc5J5V5DEwyfsqbIf9WAWTM5gObvQguuO+C9d
ZyktJRbem0qNXM2wquqMrgTa6RaxAXIkxrcJIJOmTdzjmEacX5tJrmaIeN5KqPY4uPcIq5xsH4sh
v8aGeR2inlK3uO3pMPa1kfhuhVbbcVoSgfibEB83P0M8HJ9DN85uXTqNeQcdcfiV+LZ6biSyq9sg
nDp9XDt7eFDlLIsXGwRi/bwm41Qdg2FJBvYoKpJdrdoxpEQoVH/KE8XdwuHnfJ4dXG+3pVtyylHs
c+xyAxp8Remaetxondo9WJNxrR1ahfoRADv7ra3R+tFA46OvM0wToQ6a6tWqaipE5ZBdcGRm5GeR
l5YF5VM+pxHJqpeRVyAzCEpUs9cdiEK9a21oumjbZeFGhaMsD9R+Vd/rOWV454wohahe2mLdzTUq
06hUGXzCERs2efQtGCSH3KziRRkYVTsHYnZ5sH0Vf/cn/tTOxAbHI+Zxd6hGoFqZGVrMxQ0HLs9Q
1ctw8sC+94W/zC2MB/ZShSCu7r6m+WgJxjwXB8JOetN8aME+Ww6FKnhFQywfoFeI75zqo3/hUhXJ
HrCxTT85qW0auP3c0cNDWkyaCQ4s0zjKq3mZuH68rDg6IhHU2f5CcwnNvdY7C3j8Wbepaw5yodVi
ppXo6iYVhKig7Yu1ubdTr+l3Y7uM18VY1PBNIUfSOkkmgTcIL7QNLTZbGf5XsiFZ0h0yMx8tB3h7
A8LqHEVT+jY8rxl1D6KNPt9hCFRfeXndundkTqTd3rcuMEw/htk9f1D9DZ4xz2ezMiejXlucFEiB
pOXmk4xnhh5mHQdovljao4qZ9NKfc6XDKgptGGoFeju4+JiVBwfOOHs8WikEVsgRYc/pCFj+BEF9
oX72WpHcJJ2ph9spXFeDDlKtsBds5BCMLgY0L71Ban8A04/VI39UDX6LdCfeTrEtP8eawe62cTLa
XZWmYQwZr+YwDlMog4ttkJ2P0AeuY2F5al8jergqCjb9g7JxTjrSp0PQp8eCROe3jhU/l8VswENr
Pf32ICKsJ9qubj5YjHnlGbo8haZfF3IP1b1kI+VZcWO0M8FOhSP/hHoK9hf7VJePFJ/hDyiPBbph
lZh2i6RL0LFiEJo++W2avMIzUsu+wcrTo5Mgmw/FlqvEvq3+aTtxypN8d2DuP8TUdNMGPm1+A0bU
ZWeSHqoRP66i/z2LFJQbMAjef4tpIBuorXnbGYX7urc906xnzaec7Eo3y+6zpMpRaCg+5S/czjVa
AJgByU0KWzo4QyzP5M4UyFEhSzLG3cXL0F5VpczjLQhe8LXFdKo4oB2kkjFVkTcn1TlFenZEpknX
JBgCgQ4jJtwziT4Hm42Ze2+70u2br5Mu+MqEyDG1xC6NGASvtochAu0OyjuIurjt+/OCOmURTXJH
dJzm1h3LOWII4MZRlU9A3I0lg8/kqmsYKe0yxTd8ZFAsLs3cJztxHXMs14DKJVYBR4TvIVTyEfsG
u97pufpD2Wj/2swK2YECBuDwdSZ1MxX++px1Hny5HlA+3FYyZuoWFjY9jcjH5b5iHZ4KSoWMD7ih
EymEqrOtDX3AiyTJG1NUSXSBUe24IBQ6AdfbmA6m1dZPhFscoOMUwV5kQeUeZothKZ5cdXewgwx6
bdsvMju6fpy5+zFL5YU/5uV3wzDFGo5b4Td3a9Vl9QPfr/ZPsWNN8wkhBXBx6Zq7VKGk3eomHSGM
8hCpxbGvEnbjmBscgubgHDZdfZssCNpP4YLrCPSXYqWHyJYA9kuc/15RunYnxpu0T0BSYWbfV5YX
NBss1gqX3Zav5a4aUk/vOsao3/uKUX6kekt321aBIVFirclDjy5gfm0HyYwso2IrohhyiH9oRqZd
x2bsFJUj8Qi/JVckGg9FPtPO9kVeH0bjjtP94OjCR9xXLl/UhI8/S/hVgGBBdleBnhP7YA/wXjdm
TRhPYPnAwV4n6BXBoVpunqqACrOZC9/hD41z5h6AcyV0Zdvyf4apSrptIuY02wbd0jpRhaX1aQ45
PrewLbE59Vbhd9xfc9d/7sdk9ZlTka6kKZoorbvELJ/7Ig4eEkY8DqUDlP6d7Q5kejsQk+A76xTZ
c419M6qO0uunjRer9pVRCGP7sA4lPaybQjXk4WRgFtSFxREyuVNEQqoVqMY3bsYUDFFxhH1OovZO
B/h/WqDSAFrV0E8pwQq7BwyEXrdr1ZRZ27zoudtinB/d07xCKD96cxX8ZOaAGAs4KE8iObezjFZd
LZ/5ihknIsZcNoGzaOcga7xoMVQY3acW/qG+1uG0DOek9cYvfOCXhL7RJFEVav1TDnL5DV03Q0HW
WgucsIDi2TcwPrk0AvRPTQ7ebod6YOKNqC48WHO/dts5ieM16qSkf2K732s4Ur8Zooc7OIAXLRLI
dPe8LuOa88f51MIT7QbSkjFp7xhStZSHM5yXE5X7FFCXd12w0fHKqSdDLB62SG9qHRHi4cF/aTmN
dnOKLfyGonb5Oobe8Em2Tv8yV2o5ltgUZecWnPpK4ZR2EbFOiG9KglTg8Sr8/8G04vy6hQP3LNIu
qCkttdNAw+bgZsurdo7wtIpBNIlbUcdgsoJit8gUaVA44byRBpAdDg1EPywdrDaAkRAk9T1BYe0L
drfpY7YU1otjagY7leI2ucYbq5QRQOXobSG+B9cqnxGSkLjjQoSyCfWThYIgUcViOl6GoIz2IN2D
q8Owu+ndufluE388RWZ2MSLAUAHNuAp04h9m8jtCEEEoR4/D4oc0eNw9G5ql8EsPFy9DNxMbH5uh
2HvyYDPnjGjE/KSqtf3quwWxU9LR6evAqTdHJfjz99aC8bWBZJzMB1zp7Ve2BM6htCk2fZGa5jsM
JtyLY97queSIdEUR9aHp+3tyXjpI1XJ1fvjtWtONMIerd1rhpr1LVtV8ynD/kVHbmOQ+w0LqJ5e5
8neWKRdBI+1ImLV1WX6vmdTNUNBbRV+zTi4sO1kw0upGDZ1olRTza4NmFW5sUHhHJWjOtim8e8Aj
gQfzxu/wp9gKJ2Wi4c5JiEdFhp3RwIDGHIpEjzHX/OQ/k8Q+oW+RlXeXqIReyMlD+TzGSoiD0Wp+
yLMyKa98iCu/fTVmz73V8C1XfFv/QKSr2eF4V6kt1kjpF6V1Ph7bbEWvoRIVHq1QiukWfRg5X2M4
G/iUIpPLOfBhnVI8jqAhuiDDdFMMs/+yTDM0gdmEQ3woGEtfOYj2sn1DeopNadRfYGMEke5htdbl
2rTDZE4CCV648wuaVhSHU6iumJL2FR9hy19hGQ0QjU4zL5iB4imx85whb27rJMbigt1rfy44LeoD
lC2ynixZLP1j4Zv8vuiX9YeD2uE0O6gqL3NyAumHUbcJqfGLtyJOCgCsw9gPxdZtqAJOtd+6NlQU
C885N0uL5ODhzcBQ3nN1sptd6ssDiHzqfJv7eXrS7mj1e0SN/s06JFV38LGEeMkMnQXwalM9Quis
p83k8eDYBjgVbLkxcduYYn991KXxlg1AwgJ7t7PwYUscHzaLsRZaHrr9JTkmYJSRsGcm/HlWOS6F
y9j+HERAkzBALRg2w+TPLt3OGj9UppLWXiIg+GGXpfRP7iTkL7M2XgW04tv38VpUUO51YJ4vEdKQ
RRD+Uyq4deidV4iWRL3jGnJX410FlZlhkjkvzeite8Tm9X0AAM6tgQPp64SAHtA88PrX0K9S62SA
1z616BPyDZLo7HaARZwzA2rcewconF22SGYBYtFZfIP+MEPnWXThXe+U5XxAl0kIr7hMZGDQtJ8s
ZwCYsmsRppE3lC2fj9UN5i6ckjmJlqkkSqzH+V0fOZ6ouMLKIdCX7VgSHTQHRcl+UniJZDXckTRh
OsZJNATy0AjXg7/zD0JUXZShYBtcU9sFffeVp+eRHVfBYqJwSpnE4OFioAY6zKy+F10a3uVcb7jD
cJF885F3decsjRMRWbMCfwCQmGSk8BjJdkhv1aOIVwfKu2zSiriKTt0Pacsp3xuKPKtqUcdiiQNv
D+CCgdyGeUIid2sRN+BrolF7m7kUHKc6ld7WMHsBf7Rt/UiRRiE3adtB6tZzTB1WTy53pcMZuhkX
xmiTl2eXEroDb15HPwcZ01m6zWZ4wJsxJkzpSjZ22V/kKJSS3+lplMIRxBN3PGfuEs+zSQxDT788
uPhxfY1122O+kEp4+GvGCbLHtWvozjYdzGMyqQIZvtdkUIQQVI0bnUNHvwF2AAhLdO9+iYMivh+S
Nb6xmdTEV672V7XFc8OaojCcnGqzLo6/XDWJi3/aPNjVb9IHmxcrNfGXBfLoeipw5PrN8CMj0KyG
ArEBVRxxBW9TsDEnDqtr7KE5dKU7pt/xM0rVAVM5whKXpVx82h9sEU6Watq7OG0dEHifxivyOkZ9
vIa0Rsfk+bE8KgsSPXp8f4XN2LUdMwgdODu3rtptQdigd2QsxqgCdkwe79xVBZDXYDqTvVGUpn5E
82Dul9yMD7LSPcc0hPYeNn46f+3cS3+CfmQ848UAbSwoKjVdccbF9id2I0IKf5H1CGXN85woiQFL
EILCX9vQmF6M9+1huoqDGa6kZ3m4ZTK8q7Z+kDh2simIWPrVMmG/UNZQGm8A7ccX4wQwwOlTusd0
aKDs44ZzpWFJeVG8MILDtylBjxbLJPuZtMaZd1DGsX65eGaIzQrlI9574C4DhgEy/OrFIv2CVbv+
VMwZH07m1sNx8bVtM4ZJ3SsEOonY5GwarP+pd/LIKySuEktmhwcd5vKaqexQk8YNzH1XmxJODkC1
9zSEwdhvGiM7PgToPzFwQsKN6VI+9rdrnLXhJsGsytv2Tn1RcSfUNZGVOPmz3+ftum8ZtJh7/tT5
seNywpjfakMQVN+TQ7QiN4BPyd3l87g8JpyVu/ZfsHxi+lOWQfOjD0fVbZzED7gqSoNyAxIHnBG3
G2ACJpdwhG0u4yo7dPYM0wdTHKI7QINkfyvWMHsC6ve9WzZiiWeo8E0cOa3HnQb4z+g8MbCtAS29
NonsYsIRhn91bCPsj/EtyNWKFR56Rkz+ebZoroCPAF6xdlD5rhunId/3WNqmNFjpeCvEaF9MBIL0
Zl2lFXxKYnd5qi4fI/BETpfb6NB/smGAYG/gNcVV0gWlxGEn7J9Hhp7zoUJjf1txIRCnVhMLmzB2
0lwNZvo2YA39C8cE99q1KhdrIxXEwTZxIVGfUbLZODg3ej7hTuSdu47IxQ3CFlgRK5UV+5U+3/vm
AIh+dWBoUjbBOQLQRL6pPvmilE00dqOP0w0X8rZHZHTCiGJsD/yztNj004z4phR+Y+8kyqJqH7hm
+VaqCWR7HdMw2Qk64OoboGwQIfG9QDqyo26mvbPkEUKhOY9yBEeygtajLlFe+Mr0TJSI8J30cj/g
Do1eopzkE05s9qe5F+UPi33y0lezvkndZLnIRmJOUC9e6h8I9e2LQtkBLgsxsfuVVhZhdsxf/Hmz
cH9dhez05ap0q/LeKvLC267wgvONp6AaPOOMkaB2I4cYdRr2zOD2K50i9wzD5t0wN9PjnOfr8KgZ
16GbCrvhSwUmCTUUI/pnGBZTcIA+JltYQDUnJaGQytu0LY3ncbK11X9jMG7XWzFlbXMNrqHPmvpq
PXTQYkSU2omFpAEKFyY91Zw+UIeIb04SU33WK7QRONsDHLjVztsBOx2SHzYtcyUNrCyb/LCu4YKi
rC4pnhvfDtlzae1SJnMAzvuKFo5TQPdOcwfNtbhFTNPl11NTelCB7ArSVZHIGrZw7iaRB5bcUEKO
lzloiwvjAy5oSNc9JwvqEywZX27hZcWvOHAl+X1jvC7fE4Uh6qgT4QQpMxDtLQHObbtxMpu/GqGN
EGcRQP+GpR2Uh9KpyvQMQKqp24gnGmFl9Yv9PASN9ZNuvObpTlo9LH7lQr1c8s7fYBtpsk8t1K+9
TObFRKWY6fhXMfYQYGWs97Dq8nsHpyOsorRu1tusbSWxs0htCICDfZtUt/8HM9C3hmyYTn4wpmfs
ORt1M4osDjerWmZn938ilp0LKbY6rfFIUpZT1U2N5Y5bl9GEK/C8h4Vua/5TK6QEnTfLsemWWkWl
4cZaDC8O4UQxfeDu+Y6RqE+Bg70m7q70KJd//i9rXIafC4OexpwwjLa3jqclvBD4u4I+8yNz6IvR
5hsjUUxCwFh9rCj53xsj0fziFoqix5wMNgm7GNOjKPNFcLtgDrMFIVLfrHilnwipA5lpwz3TVOMI
AXP5gfvme0aRShIdz1hIEcv0xhLUYksDl9nm1Kt12Bv8MLHJzsbD30033/HA9BXmcIGQl1QH+caO
0kqAcRfakJOJu0+8wOSrhGF+mS1aJ/ADmqi2RJD990Wdd58yBvgOfGbCg95mmtRIIKcY0PE0jaNz
D40hOLjCsbYuA5k9VRfORfBroqr3110zFe2GcNNw20z6o1De97YWtl3//w+5eJL+a2vhttSpzuch
j1WF+x40qyBwsivkouMHEa3vvk7oGgRCXYzd/+Pw6s9+qdzOnHzmxwcZSO/WxzbuA8/qd1dRruJp
SQmx7c3rHOGnGAeG6EmQzgo65XpHPXVe9Pf39+6m+dcqb5yx5ZD4sLBmc2oQRZ9IqEiigOnQV5y4
6nPeQaSk5hs/+B7eeVVE/tiEmDq2Ilf4zU8jQD4EaHTNSeGHGHnNMtyaYooxb0P29/ff985ThAsK
q8aHroRb/RsDdIPZEnyQ3JwIqhPoZwc/2EOVZHj+v64j2A22JP3GwYr27WGT1hznkFjYfXkvb/Uq
oIquc/LBnvivry6rUEZKV6GR/I/jLGaN8MI9dl6M3eI+0K34HIezNZ/XLBcncMBYfBDNfnn/fx6i
5FERKcnZpTCQf7vXBVEnCj+i/kSJYL6kHm2GlZdFNNd+gqXyxeu/8DXub7EQHxjf/hPU8WZtRWhC
6OM5Tt6qurzbf3/RTF0QgmXraRgt3zkVEH2xXnKtkAa4qYU+jQre4akz1GNHpgJ+S5vieGdjUCfs
Czts6atiNMXM6PFt8Uq1VFskEbF3rJHTQiKo8AFl0hqEyblSHlP4Bnr3pkSSX0XEQcGQrfA8gSlY
ru6T6lbZfHB8/nd74nLNxeDCmHHJrnmTPuiEpc6yTCynNCj8J4yi4DGsqf3w98353+/tssplv3BC
E4705nvrCqtwmWksjKqwGUitaUBcmIrT1Kz94e9LvfuDQj8MQhcLRWyZ/nxnNlLVNUgUS5GXHRUu
yOyFOvjBV/3eDyLkggQ56bs+QPufq2AgFXZd6BIyCJlou/Qe1gcrTR2ahY/SBt/5AEA2bbBVuh7F
VO7PpeA21+gWg/mU0CDpTVlN+EOZ6WJphIGhSK+xWU1fp9BAuxWltaQfHCyX//6bjyBgecdVSFaZ
C7w5wEBT88q47XwCLrGAECvmtXqCpgficNW2dr7zpf4ohPyd5xuAAHoklXHMkNz8549u4ibL1dAt
p9zKiPTwpzJSnZkiie3N//4qWeqSk+CS4EGQ5J9LJX6OiXzB3szd+dkVs0HdxazXl271wUrvPsl/
rfRm0wythYWMqZbTQBH6CHfLv61DvSCNEeOpxeWEmWzg7//+Pby7aMg0URKkY1Nx/Pnz0MPRQAcI
OnrIG9/5YpIfVUPzEtTCuakcI14XJq/f/77oe6/P5c5zeahuYL/1C0e2ljDUKaZTgsbl3FZorCwX
xQMQdffBQ31vqcAXLly80BE4Ev75+/CepkWdmvk0uZiCT26L+Cgbf5l5Cj+4id55kpAnbI+xB3cB
GVR/rtQurq5Hx59OeT8O97iIyv1CeMhnRrvtdRAn0Bcz+8ffH+S7axIVhOaMOxBm5p9rZguIonMZ
j47Qgiumvn15VWIxv8tmjJPwCLCx/1lgk7vHvy/834teOg73AXm0tn8J+PhzYbhwdYEvUsul56XI
pxm2l2Rg/NSV0b8kJiXJB+/xv+c2C7q2xz1L0If/NjSr48ObUtG3eNlbPT0jXnJVkfUfvMP3V6Gk
pXgWnN1vdovT17g7zkN7qvQMfSSEtv8Q5r744Mf8d1PyY8iiDbhaxX9fmwN06o7x0J26CT8z2Dv9
evDBE6ddinvx77+/qncW8y+3N6lcWPp6wZtXxXRrUW2WDicMd6yrgfjBfTrH1e1iNx8FLl22+J93
gcSCk2rIdy6hCm+TucLJ8xgoxP2pafp2+IlfM12UMEt5i0EhrOmR4eN4RuQT35NgVNLpOlz1f/+5
77xCTJD4/LjbCYN725bgALnGBZDqyYtTc20PBroLeqMvf1/lvYdKtRLSzZEf5L299YJs1cRLaXNK
K5Hu47V6RblbRcqFbfz3ld750i7fNmHfiuZVvP09DBem1JlVd/Lz1T6YOUhyMGzMoJk5j+aA5erw
v0dO0xMS5GvTAnH1vb0TGk2YgsSa4GR31nzPbYCrkL+GVwJh7v7vv+6fAvLNluEC597hk77wVy8n
3L9qaJR+KTwYTJFctJ/V+RJY1zExR56zQVXhnnuv07+Qxk6vhBGIiHPQfhLYfH9wnr3zPtkwQhBB
Iqnb3t5IMJtn0YoLbwFO7xPetYwpg6y3jksFvf7vv/mdNxpKDIc5zkhF4hr88ycrVZW+yTJzymB3
XVlT432OW1Mh+OsBirCBJCNm978u6UIg5+h0IagQJPTmDICpU9dllvcnIiZwcvD8iNlrv7OxPd/W
E4r1vy/332+Q5QhhJFzFZoyo3lQy6wTclQ5Bd0qd1JwwvNAHi9/6wSr/fWesQtl7CSyzwerePMcS
XrEbT3F3yoZwvcVuJziUSQi5+mL18vcf9HYp3pStfLA6bh6f1Kw394LVujj3G4sBeje2517/P9LO
azduZVvXT0SALObbTmoq2JIsy+GGsOVl5lyMT78/+gBnW2yiCa99ZWNOwNWsOMIf9Aakql2cAjP6
14Dlz1Acdt1Bc9C9sGykAQOKrE5VDyeR/EzQ8hXiYD+zsoKN+Vuu0nKkeZ/+dfQ0BBySRBYYVIRl
f+pb3zoYCvId16du+SbMo0ChUUnTNbKuZX7SxaPGS9FqnkY0guKqab3qumt7xOz2sZNafEQV0n3A
M6U5Dmgcbhy2lY/EqUvnbGvEKaRi7z8ywSoZ7yIkIwWgi9tccdpzNJMNrn/k8kjzkYRDNoAXiI4O
hZz3oyDmZRkRN4uXJybc9AweaoSMJz4yEahu7GD+0dlnHu//xSiCPQkN5/147aQQDfmK6tEYVLt9
NiXx17q20aO7/l0r+56ZIw5yQMmoFy9BB9pnVHJLwF7BwxXWdDyhsSQp5MKxQd9gY7iVxQJ5ygRS
DnOhgy0eA7OowI3DPyBtNiEhVXF8z+La3vWP0ufZ+fvNYfa46Ek7hGpjhLe8OIS0YpJZUHic+MZ9
jYo8pMBhFM1LVSpgwBzc3SJqKkF4yo1mxP2iEoLndkIlE/xqJ/ZKEGkInjitHZ0CV63P7G2t2deO
C8K5msIRFwSuVWjp9POeijqXygFBHetxAqtD6SZVdONk9UnkfkOYeUQNpRQd+Gv4BIKmGEYnt4Ov
Ju0eBZk83OPSo4IdB/E5bry/awvs4NSmqfQ8bAoW7zfSEAh0Z1At9ULVib0JvuEuVtKCYgJks+vT
vnJGKJsy7Vi5r5SS4hghC/TkJ2Szwu6LjYONBx2tP7RGW/5nGLsNt+X5jVkssk7rQOegzPWRZcLg
1H2bTyrDYdOHrtAUZL8xmnQ+BzhV7BG/FR/R9sD5OcOv5PqH/gn+LoY2SVXIWCiDLl/bLA3ipqqA
W1HbDcy7Mjeir+Ah3OdOcczZa9VB0y5sg49Tq1RfRdZWJ3D91kvlF+JLjxLCx46S4fH6r1pZ6T/1
XxDqTMpFuT4bNC2IEgMbVAja56CWzS26H8VnEHTxxgSsD0Vri+6rNdf13m8q15iQMlAsVlqqaEYW
NWgdM8ofCgWAyX/xVXOVXlAE4n5fPMxZJyp81XktETKBu4RItjykShg+wziXj9fHWtnA+pw/WZS4
DYymF59VjYQgceNMHviAKXkNiO0+D4AJHtoUUaA3IUZl4/FaHREm41x50vljMWKoZFGgJfnkaX1p
w7FHUhLUG04vbUAdNg22nKmX5QQuRt5J3aRLQNR2kb81nVLaVSJHLwkDcRgErMeuBEkFPCMDKRq8
qa5u/WPk/WdM9iQXMREP7cfFZgnBcWaByQWc28Uz4BD4nECAb4o+jf6PQ83Pz18BjyzoXwedM3qT
cOLomGM+8JQlYIN2SqqKcWNrrk6mibWsbel4Gi5jAqSCLScEBuK5Ta/d9Qj837RGmv6ewfPnYCrL
V3Rxy409unb0BCwugx42baXl0zaD8sq+pVppQjr6MCAweCPLOkIOCQ739eOwdsFStncYzHAse3nK
46aG5527AzR9QZMiKKozNEUNumSC8ldP9IMtFi6lAHA3qjRbI8/H5u91RPw0VsacjwSZuK8yG/ST
OyIqOuTu2Ri09lcXNmAKaqvIN4bW1saee7gcNqxtneWzUpllRwM+YVW7ui54yaXfgWgco+6ATHDs
7LEaCYdDTlrU7y0gxt4IrzVGgt93b9HRcrSdCgEg3Du5ESBxDTsadbVx8J1dbVYNZkWT6OFF9+j+
HK8v2NreoApE8ENfwriIxLMw87URuTOvSp301LuKfUA6ICV6VJ2Nvb92cRFQqII4jntrmS+pHRLP
Rj9NXldX4ykowuaMXU5xUINxug/DYry5/mlrZw2pQNqABPkmpd73OwI4sB4EiL96neu74mS0evsA
tsUPHju9EI6X+bOqhJY08vn6wH/6Rcu3HsQI9AOeeiLlxchWwDunInDhFcogSrQlIuNH7eIC40m7
cuobAxyEc8KpK4mOfZ2EqBtU0F/AWQ7m1x7ZhPwjrJNEIC0fQWfyC6N3DuUYIRXvIC+QnBq43+q5
qLr4c4YS2qyV45ctBI6wDm7B4E+f46pTwSiNpgWEFPSa8V0G0LH3cJLk2ySnCb0IB4jQAfZM9TL2
sQ2i2akGUPktind3qObo+AZdn5iVHUC1Fo0wl9eEKHtxrQ9x3lhwdgdC+XaWMSu1VLmLk7D/Dtw2
Tk9N20bV6d/H1GxKZNT5Kfkv464ST4mwkwoV+AJu/aEq85Ftx81wBPDqa5BVO4oe/82YdKAN09Up
6S4CkDqgOjzUjDkats8iaACaJXfDyVSG4VOnuhsbbn6jFvsNwAVPpapTfqev8X6nI1Codz4i9F6Q
4d2w8yU2NnsT4e4t4MzKkTKoTZukSJZFXLBYQBeFWIhn2eAZqD2EKEyomoK2T4ZbKVqtCTL/4TTd
x80Y/7g+oyvXlGEgsUz8zB80hd9/4dTHjaWa9PYEMuPYQ1jR6B6x7NG7YydMsdG+XNun7FHNNDTk
bqjHvR/NyAY0ayFSeZWcWrSNJEKgRqSI4WDLCb0SCwHzjXt45QmhhWGyRUleKfIstoxThIHUw2oC
kYSq5oNMZnqwFSYWkMfsh6UoD3Zu68M+d6S/8WbPu2O5e2iXzuG/ZuIJvBgaNbRcbUhPPe6U6szl
nx4zCUCvdozYw1HWOFvYVh3yOlamXdlV9cZsr62t5ZJcY1SgU7tb7F5KwBnBucatIPMnByshD8OD
nxMuLDfXN5G2NpKNhvhc+3GJv+b//1eMkGioauVBxboSJomPYWxSVIV4oOQHVHroiOzcKSsfdLuF
G4znS/69aqr8DEjLeVWzXAeFCLPxJ6egsm4jcCvSQ1qZOtL137lynHmucA0xBFEU5bH3PxOMirTd
bJg8I4S7KVqJEngDC3ljlPmwLtYdvgzseuqKVLmXUYsiNBwEkYX0NF799Mbvsra8A3Yd3Lb4A0FU
7vpah1ejxXc2RpyoPQX59I06boE76ZBAbQFAn9+odgTo34ZQ/KtRQXajpCx0TE4mYcs9imKo+aHX
A8WEFBOrLz8boXvErhvbPy2lQdQWSWhV3JEfpuPZaSpMly3DTnqETDMbleBSjixSlJQI8Esu6/tu
HOOfgxGWT0YUBL9FaWXy4PdaAHvXx4Btj1kpRjUo5de3Oqp0wSFTrDHHIacXt7raZPm36zN5ASck
XbGo3mtzJkgvcpkEpgjGIpYQmKTRbSTeiArK/j8tYj9f4FeHzaNqNAY5b9RZ/V3VDiiG5ixMuKeQ
Nv62AYlnGw/Qykanos9Roj5HULrsJjgaApdppRmeXoB63wWm9pks33jEe3D4dP3jV+5KckL6XQ75
KJ8+X2x/nSnVrfO+KE28NRXuFqTcZIWUTmzjMRxIeKPPtBnCf09oKKNQgwRGw5DLyzKYIhEh/a+j
BpFZ1pmwwY1OvcCD5utoaPZWt20+b4uD4oAKMhHQmzP9ZQgRNiPNxUnTvUyHw63DWripLSwAUF7P
vgDf7k+ZWj5dn9aV94D9RPHYMuhlaEuwEKmj3ck8NOhq2+BPEToSWIs7Wf9YVy7Rc9VRpgqm5A4K
dLAFeF65gDCkB+wIdIcr2V2saZ9NcO7xWwSVikI3VCfks5BU//drjoccZCCdUogkS6RcH+Gdkoy5
5SWt2eNNaWOzHWpbfvcrR8GZEUEzZJMW/rIqHkvT9Q0CMm9A/v7gouWF1ZpUjnpB5/D6ml30LbkH
yAFNpKpcV2P25nn96yyAw4e5i0WzV3c27HIrM+8NR0bHSDGnsz3aI5XiTH412k4/hIoTHyZ8TzZm
deU8zogTVo7CLb9k8RssOAhoSsW2Z0I7+pLGpkTUXPNPhdObX/AJD7Yaw2tfDajYmOt6AnCsM/+i
v77aaVKrhOxjzdFujqG9CV1myqFoumZ5oJeEb9+IPU7SD6iwBlGPOeNkb1x4q1/tEOUTIvJjlscl
GdVxCFPVRprTNU4JrNw9bjnoVQEpOBS6HW+l/CtHxFUpWgvu/Bm/vcBAQnxPrdhvbQ/OU+wgEOIm
KNUa+UE6WJvYpTHbXjvRM8AHhKMctcHWnnr/aMb1rqPke0B/3rmJ0KB5vb4J134YdU8DHymBSoy6
CB60Agn6XlVMzq5jPNuEuDuz7YKN71+5Epnp/x1lcUOYCCRhhh5hd5Eg9cqz9x1fevFl6I0fHQLA
t00v9Y0w9U+jZ3EN89DQsaazC5HGXexspOkJ2R1e2bLOWmVX2kpbn4p8KLFDwRF4J7FxgaeTIhrw
MUfPAq5SicDQg4jRFL5PVNl9Q6x1PONy43ffolQx8HsQOQI8I0opiISA1EJiEbpusK/7Pnn2rR43
o0R01p766MyWV9LhlR6OggNiEDQm7nxmYx8iECs3YSLRYNOx/oVxiIw/ljF1rPkHnElM/9nxB3BJ
hT7XFQOg+MGh6dF2QGTXNLZauKsHUqfUBx8VgoNqiPcH0kYcCx3pxqIUVozuKY4J3m7qylbDs5bg
+bprasNVdtoY2WfNakcEGAToVwhZoW/dXN+OK9fv3NphN0IhAYy9OCdu1Gqz64vlTXQajrEVYI8W
C8y93EzduANWnkyGojI+Q83njuH7z07MBJqRI3i1gij8lcBxQre4xJ8wqMcHiG/DuUWH4JaWvrkV
SvMvL3fmjGqgfMalQPN1MXKG9Gc8TpbXTIi/5abo9sYQbfXK1qaSHihZIlEWtl+L/Y/84phEjm16
/TRglhhoGTdbrH9BqPbzvy8aNxuUBge4FBHk++/BLQOPGD3jZXbxe06SqPgB5FZ/iCRwiutDrV0k
1IoxlJ6DVRqB74dSchQGy5L9kQ22fhuYSvViZZm4j0i678WA3Lpt1Rux1dpEumRX1Gc4HFyB78cM
YkTXYtxIPVsPWvuoEIRl+8jsyiP6KvFGcrA+GHkBaGyCVrE4jEbtVhn2PaYX4WbOzVDM+uVafEbi
ydg4AJdDkbaqBIwQ8giP9cU2HKPITIyOS9kV6XRX1SNy1b45fSqncKuWO0/R+x0/Z8g6phQUdAk1
FkOh95BwqQrTM+HZw47mkc8QPTxd3xzW5ZHW5msMjO4MPLso3rld6IeijXWvD8zKvRnoWognsy36
8A7j5zzFls9t7+Z99SvHpgL1Yp5VxMKa5AULQ/XFNcAV7ussrpCt0mJB2xy5NhvZV7zU8FpopFYf
Yl86r4NtwT3XQpH/nuA2fOpK8Pknv7AMKpSD779ZKVzGnWKGwWeYYkV276CG5uziltrjDpKFou2d
zrfe0jYx9ZsIkcA320RrAZVsxfwPTr36W41x30d8VZ2fEnXdYk8K243w0kWJ8WFlNzehW7b2C1wz
SlzJNFXdczOkcX6X4NDwNOVmn5z8rpx+4aBYZ2e/QLz/MPZAgpDTrMRLDzseDFIFyncPsivXTtTk
cH4x0rzXdwEyAW9p4ofdsRhjiVIIAfNDUioWJnpZJdVbfBjRBNTUTN219iynnlp6a2084yvJMo13
nnB7ThipcCwORCRVFdeERPeIgnFoRObKDX6qVchriEG1Zjx0pd6Do0hiDC1Dy03R4xR2/8iTpX2Z
nNKtNyKmPyHxYjMDnCGN1NjMmr1MJzvZ9ahFqjQmsvCTgxszMh8xgmToWQ/1gzPa8oi/M9IXMa2r
QjHcQ2iEMZJDuk6PSUE8iKryy/Wtr83TsPxRFMphZpFL0IBd3MFTViArmRbCM9KxTZANcZT8PsrR
42C3ucEXewLDch7yCEWWBuHzeJ+56qTcws2R6W1WZkN8MqIMj8qNHzbfyMsfRlOZQB+QN6XKxQ+j
/QXOdCyQqwqLokOVzC/jYzr2lfswumr7Y1LcZNx1TeIUe+QcVfwAaGThtWLgI/YqMjmoZwWtJ/2g
45RbIgsh5Q/a8+PHMtK6X9d/7co9JcD1ODOqmuhjmQ2ZmHtiiVrrNMsz9VOCY+mwH3WEHDdmxb2c
FArwIIuB/jKatXjGuhYilhOquqf2ufst7QIMHABxftQJVdG2wa4mQ+K5R4BoaFJEjyqsFLQNYMDl
U8rrAuof8RHKh2AF+Y1/5WEK3G9kgiruZP7yiSV1UIvNBHIjKMYHSNuO7jkFFrmRCqxNMQ8BXR3A
8Rr45/fDRiUqTo2cKH5NncCCN4tvSRzExiFdeduEoQMHwGBLp4+9mGA/hckPJ8Xw6AJgE49qivvW
umXwZICQjk//vGtINAglKUjDPVteUUT13ZAjiu0VZWZ6I4YgT5OMg42698rEkTza1HjpvQJ2WHxS
1Tt5jIKu7hFWBre+isQNZK7qw/Vvmf+VxXEFuQFaT7iUeskI3i9PPknb1/uq9/LI993fbi+s5ACv
wED9suEAPuT0rDfGXNmJBlwGiMYEB5f98HyyBscuoH9pld5879UZnYLcyM5GZudQoh14PxY4+V3/
UH3+ksWXYlRgUvyAf0LBbj6jf+3/Rse2Ohr0zusSLE0eMlGBlUOan94JcKb6kenByQqrUTkLyAb0
uFH8Mo+B2YTlLBIPN6cvQ5xDoiyLtUOAomLwcYBd/LmPJvpcM1DjwU6rHN+CJCy1lzAg5NkBxp89
lxMu3B865irJt5Kn6ociQ604J1wYDUAuEdmnPk0Qis2IroPn1OkyaxcW2+TMtblnT4HLpPyjsvLv
Z8EOXd02Kim9ONbHTz6GLhiFICwInEWK00D9GmsUreqfr8/+yjabW3Og9enPwbudz+9fkx/mFQJu
Bvh1DRLVYxqgfo4ukL2H8uo8cVnJjQt3vlWWi02Nkl4kCe5MEn0/HiWwlgAaIDm2quZTn2vNG8Jd
4R7VBIRHazm9AbSp9qg/5Rv7bOXYkltyB5mkDsz0YpuZpWhKv6YH2hoNMmiIjN2YgTncXJ9PbWVC
GYFTNN8OaIYtIuxqcuK+Ki04alGLZIk0fbU5W7EmPKvsrYANWyTTDrMiRTmkyBBNd2bDnvjUYkKa
7HBU9uWvOsAg4MRF1yFuJmoB7qdQ+s8CO2pj4/eubDtuS/pqM3fpklCEvQjexXVMEw+5B9rDVvk4
pini+53Uk3YX1X7qFYNM3cP1eVoblysaPAGQZyGWoJIy1hGOQeTfUwq7PKetjJ6MusATuEu0jzyT
DYKsdfR6fdCVtflTG6fyN9Mjl/39rhtQVJ/5g7ozlSgkqrg7OZ1zHNri1cdjyrs+3MqOw+eP5izv
q0pXenGk6zxRjQ7rSq9pWqQ/7M7FhsEo0y14xlpoTg92jjYhGbhcFO8P1WRWtAMxsfRMsNDToQ/0
6EdOhWmW9s1HbJHD2vA09Hs7oBpJ9ElFb13cdEZlYnwujPHH9e9eWVubkEZnmQjeAB++/zmDnyvo
yaqNF2GxiZ13GtlPJfv4RraiuEuQGRNHLQ2Lfy+0zJEix0Kf1/ai3zMliRrRkoBR2CEE7vu4J6ZJ
0Jw7woLj9U9ciRuRXqb+QW5LoWWZeozuSK4alY1XTKG2NwNL21W16u7VOJKnQS/9G81X5SniLJ1C
zPRerg+/UirU2FR0k7hLqVEsAR3xBLY9EqX0kM6Y/IOwWySJcmwKHiPEqmGp2whhgVRitx/1KDWo
ssZa8EUNUf7duNFXIjybGJIIFr4gaITFvTqQZSP1CHNnSNrxYIHRsXaGMrT1oemKeqvHvnKEucFh
MHCugKItn0nyXaBbsoHb1Rcg9mTYnkmz2p2Lh84Bifx8I+1d+zqbC5JiBqtNpPx+L4c4s5W6G0sP
oWZI21Wt4yU05GPwDU+ORny8vq4rryNNWdIzHiq21nI0GvolKoq1hE3Wyn2raIjym1rhtbGmnOwB
heBBs82nCjWojfvYFHzI+4eZcsscNvOZc492sYzAW2K/SCEQwfBLOKodoTpGD2027ShjqLTAoI58
mFKn/+TGIUaKheGMXxD/VvoDGD6fKrvj+NYxmCbHQQm6VLGMcvweAb1eNpg8TNUQ7UY8FLQDalBl
fWz6FPG6JgAsc+MkxTCrqE8ogga6r/3OXLxn0HQMRntn+6X9SSsbJd1NaJl98FvN/J3YmhKezIGu
gadTM3kpAh8l4K7OW4AeTfvJ7RGgOLkQNZABlKais3gj5pSd3bsdqn9WApgXM7KDCSsRdZ3Q738X
IQJ3HqQ9ae/xfTHzQ43WpL/XrAinuJ2ZIbq8D6rQMje22eXCc5TBclIu08jJlggXKx4h+iHF5qGd
XRqfZiEG9zf2Wm14gz46aJIwq+GaxNy3/o6QTWxB39Z/AHERZQtVu4D4VUGIpZut8B5bhoyfpwZs
DSrFTfUQEM3d0DOKPwDuaD6OMEq/Xt/1l2eaeGlueRB/cKkte3JRQ69tSvQJzWXeBNVGZ1TFSG7X
I6JyGnvCouvjXZ5pAg6CQKaadAe1mfdnOk3ssMLtB56B0eTHCAXzo1mr/5Fd2++vj3T5Er4faT50
f0XXgxB5hGuF6kmM0I9ycFsMmDpE8HkTTyLEAsgcxurm+qCXYQeDcoodjXieUtQiApXxCB895POE
TxG1j3TnthuSeiO4oUV8eWMQRf+pWdO/vbj482zsJfWTuWse5/2r3iF3+92tikT/UdqQKu5UIxT9
DWwzzNRlVKMv7qNzjUx8isbi0WiEW3mEKgklKcBr8a60RjkdMOMVWP4W2WTudE2W1S7FGGwW0CvL
+C52U4rigZWULfo7YGsPXDRt5TWlkXaPxBaTQP/f6X6Vhg8zNowqifZ06E8K8v8a9phVMtjdoQob
7lat0STK36mPx3CAm10Hi2bU20cltIlCAXWHwwuQIOWzFcVoYwZp0AZ3ZudgKofJfPDbt+zEPhgl
arWHqo3oPBpW2OymHuXB/YT5dXxD3b/8QEc7So9zdWlCtiWyPhr0SkJkR2T+VhAkngzT154cwO+P
NT/+TvQuzqVBGKi4VWIS1hymiVIEetxxXN1DaDYpPKP5/qpJzUn2IR5kA58nxYdealP8tZmwp9tR
GZdU2n1iAZ7HrC6/O3Hr1D9lWlAURfLLDe9MlAPHD5OqxK9yHEP/UFVNX5yQPHVvOpHr8g1TnOgT
wqFZcmNZqEOfHYy7ike14Mi85dQEar5XKQNsGa0GJJecxCe0/NHyavo2To/lULbFY1xBTdurg+lE
P0RDefS2cWqeFoWJ0fdaVgtUDc28c88I//uRx+FFPWTCbgMWeSkRn09qbbzFItZx9nkIBe9jKoFl
gYvOMZFw8Pzwv1llbN1KKfDxojhOeV+n3PtVMeumoySuJcNLOpXCPTiwX/SPfhQb5RHWQ5bsbfSb
ndc+AEB4P1WgCF8tNLiLH0GSKNpO2LU86zX6a5T7VXvYGTEqofeK9IN+Nwwt0dVEy9q4q6fIiM9B
VtTkUw1I8h2iwIqGE/ZoRXhuT1VzQjCRVy91anoAamzq5Zeuiez+S2MqjdillRA/gkoPm7siyvH+
CJoQQaOB+1c9j7iFDriJzOGcK/Xio2laXJOQL231hCWFiqCjhUDvkAHyPbAQeX2QVOIjBGgtzYiP
ssYnHTTelN6qBd7H+6k0xXes9XxUdTHQAy2byvEJGy289ZwAUyoX2Wadv1rDQ5ElY4W0Zh62+wSA
xU/fry1qQ0kWl3e54w6/3MaOeKP6kmWnUDVgiR7apuLZEqrCLsWjNcJllBjnmOILYe3IILDj42kW
6b7pHKlhqO3oP2sTHMSRzg8dfvxD0VzKQtlkh0DUanTIByXKzlrWahlwNR+5/qh049cC8+I7Cz83
muKOnz6pprTMoxODVb+F19ONt6WrRc3Jnmzf4w5O+o9kEtEDXiNqcZP2lqz32HZzsOxwpLk4hGMW
3Kua7PVzmqr9pxTlpTfI77jqGikCpPvJtNrw0PddgHlOqcSoPlp1m+z9BpHQG/wGpoexdqo7Zo1J
p4NNK6uiBZXtRkfNteMUu5g8Akax2tdBlbX9C7pHiwVt02L3xbvgY1ZdC97e0cxn0zwgIdC4eLJ+
5bh7aG+DULvXIZL5o5YK7bMJTSa4icI08vqhybTDWGBtBm6xqusb/gnd6xwyr11Rm7RsEAraCl5X
+jHUKucO5pxfuxflVycpzShOI8fzZRRURHOhczIyYfwwEJD7lBij/r00zfShLvX6IYoC59QEwup3
dm2G34MuH/wjjqBo1GMzoG3kpCsxBpJBCAxA+heXrX7FioQztApUdd+v9mz78jS47nCXq/V4p3a5
+e8vPwKAHDyq32Ckxfx7/nr5ZYChnSyZi5i88KnGR2PY8YqlZ5+9HO7yyHJfxsJvX//57Qc/qpGQ
mtQSL9ryeAwhkZuMtuciSnEgSe3uffp2p+ujXGa/TCHFO3Dv1Lm0ZeugBZwsXV+zPSXV3XRHUuhj
Jx33+occn/nXugrzO8Msu3s8BfvnqZ6qt+s/YCWCQ+DKouAh4IboyxI8Gn6xkDWzi3mMPDQ6OMQy
ACI74I51vj7U2sbRwSASGs/57RJ0oEJJVYdW8K0Ux3Y+ht2kZDwKyMy7HzQoUFuJ2GVUNRfgLYqH
CBBcRG8ibhpsC3Tb00T4wwis6nZKXes59Sd148tW4kSXo0orF3QK1ak5Jfhri9IiFwnXCdi7ICQ5
Snvtg9n14/P1+bsMgZGLoH+BVye0KpRh3o/ij5aoOm1wPLNR1Ls4DhR8RkObSZTlmY5Ase8Fu+f6
oJf7A7r4jJGfiREzNeP9oNaE8XnSUdATuCYhyIipAw1kE1B6px3/m6Ho2bJD6OEtzwKmHZWv9jVl
rhG3erQg9V1omONNFvvhxrG7XDBKTkCV6Ilyti+At5h6RSGBneNVIQD7GZD+QNRbbdQgLjc8o9AK
QJ4GsB5VlvdzN6WAa+LesD1ucl89AtoM0p0emDZ2UAqG64hZotb975PogsCnWko1mlfk/Zhq3HAa
sHBD0FTMMRWnQNvzECt7S1b9Rq59eXsBW7bQF0UeCNnIZUuyaZpQ4qJjeu1sWbBDDiYIzz0G7UBf
e+DMh2HQHfzFiexw1wUFeKDjN9Qb5/xPQWVRcPmDkOG9ZJ/Sbnv/zZltF4h5OZbXV06g7LFyMj/Q
pzWNPb0J9wVCQvwbSqCJOyPI8XI3kzbqfVP3uYXTB1DFHe0EuzyhAasUN5bf9dqhK4M4OXVOi8kD
hs61cwhcq6wf+0yKloRiDPJPgQKF42GcJuRZ4BfO5ltUVHE7QBWn3wNPcLxuqkdaQHGivwFmacXG
7X25j6lzoLbFlePCYFnC7qqim0Z0sGxPVnl8DnHzvJvUvN2Y4MtlRnkEeh11FUiLF/PrulFXugoX
aYH+83M71sk3bDmLcqcLqenYadrhbZ7hibATdVXc4BNXfbm+q//Ieb1fYh18Cpc5HXAKCkvIhdpE
ce2j6ufpvZ2LA7gTK//UJ2Xd3jk5JdI90Go326ekSC8ddqYNtlEq9tAw9yP5LURTtj9IBUuqM4Q2
/MJU9Furuyrubf04Kj0mRRp+klu06MvlYU1oPFOHnPvAy/ORTrZSsmkMihbadIxiLcNJDAON65Oz
ckXPuxnRJ+peHPv5V/z1+vQ4frp15JpePjsuy4Qmwa6M2OFTlYot3aL5LC0WQkejj1uTsvFMK3g/
WIz/igxUiBEKOfG+dYfxazf1dozZSjg+GgSp1b4NbfU+0uWmrMXKfOp8IY0ZlWoJU/p+cF3tAj2x
wNlXNmW7YLSSvRzNrcdhhbwMthPJNPiyCD6Abn8/DJoojV1XreOhVisf4OPxeSOG6U+NUNCkIy8Z
FQprqhQVWTqHAvZLQlaQ5IreQ/RXAw1ze2v6AYkLYBuV14BTUsRasUNgQWb46Ew59iHU9NOjk8T1
bSmBdu8xTY0eKnrpAJGTtv5mdUQceEuFTtsdbF5/9QgZz31zNInaFt64+gc3I8sn/RNKsUe/Bydu
fcpRusU0wv3nu2aWwp8LmgDQKYktb9ku8/mPseM5bZMeMa/WzzownH9/vxB/pAfCw0L1VCyCnMJV
fSsYyC4iePn7QdoJTgM5vkrVuPV6re0mGE2Iiql/9D0WxctOpLyiuFoSHzbqgRq4eQgJ1jeqe2un
8+9RFh9EQS+uDCNh2kQ0gdops1Mw+N1LjKHQxlArASJRKLIaMwybyGOxQn4fpWUShI7XqlqP9fKI
wSR3Ny6X1Ibu3YpmPVR5eyNCXIlyYDBxHGeIuyOWJCZ/ktiPaRQvjRATGjOd+pPa4xVJQ2E41jgp
PV6/7taWjbaOjY0Y++sCFpip9dAZfW97CXP5YcJdew/4zNkIbdbmcm7BcbMSurGP398BbgpiKOoQ
ZKMC6X4rMPh2seykroLn2W3Z9IqHgVS3pSu+slmg2Bkz1Y6g9OLBcCjxpTWRhJcOWH1EpRJ4mLzh
FeeGzka0vbJs3N404khyoZ8tswlud3B6ueqiNhXm5JyJKd4UXRk+0OVJH6BUZhvgvJVOKyA5JIDB
7fNy0PR9P6UD5g4BPoS+R/U3eEBfy/4FUFL/Qn3KfRnAPx7yRHIhTol7SERmPVVx4Q8bkf9lLAP4
B0lulD4sQBPL94tgtkARrghuC4vSOp7vcX83xeOATgkaBa8hAZWLZ1WYhHtX5AFBupaX0cYltzL3
s/oNPlJEb6hdLmbCDjOo1ICwPamp07hzVSUbQYEq4+988rlSQyssNm7vlXebko1A9wtAAbJfi/1s
mAiIhoOr4KEzRd4AfuOxwCtv30VjfY7CatjlbjjtOjKKm38+r/DaZ1Qm9Bf9Ytn7IDNLd6J4adrS
fuwtfNTc3E03zuufy20RmCDUhmAS2eocJS4e7RgiaTC5lYLjwaBqOK2jSNVpuH3ukh6MwQ44t/of
VbGTxxheNKZW7hh9VDEb/SG0yZxesjCJ/Z1FcBiSNZnT8KGIsiLbATFHWrbUKkvbu0oncWYJlEg7
SanZPn5NsYp/UBu4FDoxl5+OHWTW+wZuJXolbar1EJxS/MFCa3QwUx+jPrnvUvoMuw7cunkug0B7
gcng9mcNdDW9jaDTn5u+8b+g0xM9yzpPxSHBmrs50koJ5c0ID/ZpQv8Kg6V+dgCX5O4g1cfKwHY2
mR2Gu8gYPlkJ/P19ggTfgG16q33EccLCrszM0ucuDzPrgGtq/tIRreHw6JREGtJXcKwyI2Cl+3rI
auCYlbSbQ9a5ZbaX2NBZOxlouM2Z9IeeeWY60P1IrrS7sB0qejnFkD+ZRYhjE14MmIc7eTqIxzxG
cgjIuI5hapw4421OMvo7M6X43QYAvMuROT72QZt9R5QycXcD5exmr9K4/gnXWH+psyj7SUvT/9bW
Qf3mpHgv3MZtPH2GW4UpnsOn1khvtM49VFqIXLGtpCfswsj5fOpD2GIiKpVCbYsd43Om2Fa48fau
3Nxz9A0Ai8bzTAN/f7mNrdPoWtsq8M2jL+MgLLoDteYcDSOPNh7AtaHQkUYkgzicKGkRUVQYHPMz
CFTUPB+ekF8pHnNctm4j/F03HomVt3aGNAqKP5ADLt5aGnyxj4mc40k6JucEk88PY4xh1vUbYuU6
dGY2hDmj/MhkF3NnYSyFcb3teDiWKF9ZwOoujFw1gqmiO6RMhVN0h+tDrn0YOBSQP6CqVIKXxXLF
TRDT4CNBH5HdUOyue0gF3NXro6ytFLEf80Z5cK5qvR/FCXutisCLe32jTYeky4aD0fZvwMmSje23
+j3csHDWZ06uPj97f+WAhqWklhXyPTZ21Gf8JzE4Lf2tfvj69/z/UYzF9ygQQfM0B4hGsTPdJ6hf
3NA4ivYSDuz5+tStfRDvFWX/WewGmYP3H4S/vZNg5kcdS8OlvqHc9atR7PjnP4/C+zvb4c3ktIv6
Cf7HTqrUoesFTZcd9bYYT1pR5P9+iuAQqjxKYOr+h7Pz2pHbyMLwExFgDrcM3dM9o5E0kixLN4Qk
y8w58+n3K1152EQTs7swbNiGq0lWnTrhD6SUm9eWIv9QYHLn4AqQ2AoV2hQ6D7hKT/3BS9v5PlRM
NJmEZKmQo3j90np5DYuia5lZ1MPwOZtSgAKqhnoaU/QmOkhi9hbT2Wngq8B03fAR1HCk/dJT2EDG
CH1Y9qBwu3F2cRU78oTbSV4coMD4ozGisKh0Xz9XZJZkLiqzmJz2h+Th78l8PMzsVHOXSqp7AAGj
/bOMccNTqLs/3t8kO+EJhWQ+HSUOqdM2VsQaClbFSt8d8+rClRYJR9AprnVYtvXyGV2T6OAz7j0u
aERouIyE+P9m7685vdYUcMYFQYjsF7hfDG/HLlx9xn35s5SDwYSRIT93Y4s+3v2H3fuq0CQYkCI0
Rcd/uzbqZMkgqivgveu1N0eDVMdorXfAP3T1ID7uHHLoXRpeJ1QEaGptFusIIOFqVRaovMgMWs0p
nu1CzQ9WuX0kVCmYmjDAED3S7esctQFzxa4LLw5whweQDZ07dHH1frYO/T92OGsoGqM/ZsDScWiM
b54IgKnClDoOL2VDo8enSl9iX7SNEtoYmv2FkqKdPIxjzcnv+qKbvarA9dzVa73EFlfXyQ8Da+7M
I5jt7Z4SP4wmMVwMOGtbERAZhSGzKxORn6xRdKLvmf1EYFQ/4UCs1Mjsdb3uqUvUJm5eYYsa3N9W
u8sLIBWTCYLt9gzNdoXhhqyEl2QYjMLDMHsZkTcC/elKUVc9jpOsfQUXmSdBP6Fs9uYMQ5dJ82iM
oNlNuNoEkKrFFBOvjRBhcFg/uuQ4finXY1CGjvZSRNnRqG6n1uVCoa62UY+h3t2WW23bNExWq/Ai
a/inj3oPoxS1A/O8DHidDkovB4aS4gJS29MH/Iuxl9Sn+uX+S9/b+BRcIEhomFo38yecFsauc1rp
Es+T5i3ODHk278tALS3j4IzdnmRxgdIyJWYIKvvmBVtZZ0bVVEkXdcaiQk+ppy210P6PXcSMGp00
Lh4hVf76HrDWfqjL0hZvNV1OspJj49iXaTBnSEkNWKf4eTZpfmIh4nj/VYr/8uvqkvsblwghpgli
atvkigeIeeGqhxd0f02vMTX9XTQ0pWfLUvleYgJxdLvuqGXrML/FWWXN22kvzm86Rl+9c1mBh4i6
rcjU7yiERc2LMa5mcSqLofxq9b32pRtLPfcsHO0trwztpMKfumr/HaHufdSqju7O/ZexF+XAQwKq
FroWILnFaf9Ptmlk9prLbQ0kIzey4jROWfZJNlMVsVbU+b5Oi6zUJ+jj5XdZciLdRRq//Kglltr6
02Clq9dItZIdbMHbzg4QVNIRTp0h+kybH9VlQg2ltaxLmsgvy1A8VciQnxOnM65LpOQB6cE/eGyv
fpQ3+d/338htt5D3wP+oYRCMuPEDNEs11syCbmGkmO+GMvOzuPUAIuXPeRUDe0Nt8+H+ijtnG3QQ
vrdcmzbTEO31J4iiMZO0pnEuThgDAHfkMYhzRf6nVpa3oxvo7JJUcp2haswN8nqpoV7gezE5vSRW
oXqa1A4+lK/+4PPtPhBMEzFpRHdrm3hkiUaSSgvmAkwPM1MKPyoMqIaf1kmj2Hj72zOgufOfYVJI
Wv76kdCgUvVwpoSOTECFYE9LH0kcA5/n8KgGFNtuEzkAYxOwuPcYYG7HJnIFa92WBudSGMaQPPQj
FDI3nLHGcDGdmitPNhOQ6OpoR59kLB+PDutO5GJ90ixqAv60BfjQ+7BJsYgjsi2tvg0xIFi1vvEr
a8w9SGtH+t47NwFAcB7YYmALnWUTo+GfqsoiivmhM6Z3FEM6qvrJ0cxz76lotkDSIiHngtvcN8so
MQegMLlEi2MmVyNSqk9FohGG5doKhwCxobdj3YnCNsNcJAl2kBUTlpKdGlHFWZP2W5W79qku1vAd
nbj8iNq5dxbQl0URhsYLhiabd7hIxeBM7NHLXMsT8q7oHbf0JD0ZceOD7uzOUkwHUe1mvC90QTdL
ySsIGG0xtUtsgaIP1onJBy0zQ/q3jrusCO6fu72bg9YsNCsRuFDX2CyXNco6rSgXXUB2Nv9OhYYY
GLhjOXPTnBr5vKxVNb9o7bSith+1CMSMDuxpP8vUli5sB5s1mOVazg/u951dawOMoQXFXqJbs4lx
CKA0WRFB4c91qf26ytHX2Sill/tPv7OII8o6yjfEqW4mZXIcagp+zeZFqdXIU+gUXqQFdP/9VW6P
hmhogcYBx879vE09u7BRBl0AFwe7qj9K5uAseHYlJuCXNf2RLJF+EExvIxwLCg1VGikG2hebs5ih
dGl1Cnp78PjCj72pF6c5cepPFdAgd13i8W+4RqXnpEZ30PTffVRx4dPDA5q9DeOdEvZaKo8WIPd5
OYMaqxkmaaanQrhlEqm9XRUB9XaDISf3BoPwm6iTOSYT/gZYbjjO52oOlYd2nKw3X+3I/YhmlIog
MTngZi8OKkKb9IisC+RleF6yFj2V7frTUcfq7e8P1VIaRWLXM3HfXIO6NYyZOoHIRDVbfVYHB1h0
36E720rKaZUT46BLeZsmMWmESINuHhNjFHdfX7utNaaxCfMKCAHi56mZtMGM0oQ3SuF8lVJ98RDu
eatruQ5uSLCyTW4jruHtxA9ghqOuXc1MtXVMP6mwB2FD1YFQgP9y/+jdHnBQi8AXxITNoU7ZdGEB
+wysP4cPs5nEH8duai92rUxHtlq3MVsswxWL4hovccsKXrQejUu4fQ+VrUu1JylK5UNJxINXVrOj
EcDuYvS9gNCKE77VSEYiWSc0FuHDIpv5uRtq/JjMJnyIleYI6f1n7vkqV0K2krE+OQnNcuOGvqZg
dmYXZhtfpcUGlxkjz2EF8pAhg9Quev9rKepp9iuU101XbnO0iAajL3+Uq5OWQWQZJQr+89x8LY2q
+D2VNJ1OwzosFZ2GvPoZsy5csWZqQk83Biv30rUB7zxrtmS91yK+mepGEX61br6muoXQUTLkXlVW
KOwWKupo/jpkUehzmS5ftSZsfk9LloInBNg1oCAFoIPIvqBtLBitHrHewi4xW9hs5WD1o1dPYfPe
kFZaXMUaxXhVrlrxdS0nRLLWthz/XdOofQBXZCh+XDoKTu3TkEP4kNfsZV5taDBv3LDihQsTHSaz
dBq3NRMMxKIMcUC6hnMX+Yx6ykupAnC4v8rNFgJkywnkDFJxARbdhBk5lpAo6Gfp0oEJ+6LLtebn
qzI8xyF3+v2lbk7gn6X+qEWw0g1c2Y6RgTAM0BlW2yWBNrbq41oWRyCC3VW4B+gnibbANqdf82Ew
0fegmTblzhkVSSko4a8dPMvN7YZcC/IlQucTosVN17tenTYdbSO8MFxUg9Dqc0+R1OTv0BnSq97O
yZG3wc53osuNbq4AvnGhby4eRmGdueJRfMXYG8naTrbOIVg8N47Ho6roFtDJw2E1z5SCKabQvn99
FVTKojbAMqXLGofNFypLrfdFM+1J6dN1dGlujKOf5EM+QXVcJ45KbPZXLAOjl1RN5xe1nOVPs6H1
MY50szS4VaWmdsDBLX8yem6PRl87n5yohM6KiLd8js27UVYznXuobBerKNOPcjsk3yFXygeyQdre
J2AJph2MQYHnbG5IJcqkvDEdiFW2lDCEj6PJ4U7WKDGWFq7cQzbO9up2YYJE64LrlfQQMbTHI1zp
7R9F4mjxR62MpBHF99H4GycgGFMxUlHaQ1Zm7eIyf+ytYJIJno8jij2ZZ8RGG39UwjkzEIspzBQZ
WbU3zlKSSJ0H6yD7Uc76uHjdaIBXRBmzJMKhMKgFhjU0zSnWjLCi1S2DtQBntP5LF7iB+xaG6pFD
9N5XINVU+YO6CKXp17tGMlLFwL2APm6qxwTbZrlqYQOh9H4U2fsKAlaNehBi5zdRZOzUySiHMrw0
ulT+Ggwtflcr+ay7JgL2b8Z8cRIAmImrFS1OZ1sSKSMiH7Tnw0uejhm0w1V1DTUvnkDSjcH957rJ
1MVSUGHoVNEzvJl6I6Q+hFrIdGJJZt2bTHQfiiy3g0Vex6eOxtZZKrHSaWbT/H1/5ZvmHCsLATqC
Cw3cm/7wGCNWKdmTc2kcIIpuvWTGQ1LQFkC7sfEkG0lG1cyB1xXGGoDCrw4yz72NA1qCwh1RKELO
ZuNMyipznXbOxSjD+DrF5uqhBlCc7j/l3vsFwSDTtEV6AIbc6+2JXuY6GqHkXHSrReIOP5rxnBtx
/k1w+R4kafrRTlbnAcp7c8eA98vESVxHTDnIDV+vLFWAt3DaDi/GtGrnutXk8wzKCXRxXb61Y0D+
zlnmZDBLo/ciXvV/mr+dPqLwJ/ZraLfZU6nK5WPZDNaprcejynLnq7FVQYQIMePbNt0iWnRorkRX
FMW7vxotEozPYjyQ79v5atCqRF3CeJlaYfPuzAo2x6wjQKeNdvZvpI7TuRxh2AZ1OznfV6XQiGtG
GZ+LrA4PdszeEwqizh+4rpgUvX6ZVibZds8U7FpXg3GGf69NvqzDuPLv70zxDK8za4DO9AIo0JlJ
0at+vY7Tr1nJ2CC6rrD7AnDmD2sxBk7Szw94mhz5au+8UUFVgyZKq4PdvHmji7YkuhpHyTXW6ibI
c8s51cNiYqpjpl+0Rm0uql20f/dwhA42502FKXhIMFQ4foQ5hn6vn3POKgcRyja55iYYv1kZjXOf
59lnGLPaY762/8KPDw8aLn8i9OblAuZEgAuTCgZT2wi+FCYwQyvPr1AT6jCgtywhIWRXUedakz3M
Qd9VRXrqk7TSHsJZ6cZrAaIN2NoYR19z/Hxnd0El7hdMftVwRz0p64C2P84hqjMYbt5VXe9qI9vU
7XQpOivSbGpu67SGTRgz5PdzrCn5tR3Nvr52cRv2bmX1mKYnqF/+YxcLXALJSS5jPbSqW1dO8gy2
NvrbxHf37zCSp3+TSMamK2rAerlx76i/wFvk30rMCqLARAwofjYM/Hj7zNBfGNCuzxYbFrL+KpuL
h9Zy8/n+ft39jpx76lsQqzf93cYplWHK0SygR87cq1iVXnEL1ZkMtyui2jxPC+Zt3gwnWDs4kjtX
FUU1C+ObSo/iDzvkP/ENvZYEKfMivqbWkPfnfMwicIxdpBsvVda179jw008JvPR70uJBfULblbnW
/ce/7ZOyj//sKZGPE5w291WiaPkwaUlyXdKszz7mBtc2eEYm9hBJCEvugKLq6km4J/+EoT5/mPEr
kn04vl3sKY01flpHLZUOKpLbsTY/C3VDcPdI/0GR2YQrc57CqOsJlVXZdWPAQl3tjU0Ns2VmCKm4
TqEkxllRxrr3uqUxctfoTL107VxXDqrKve8EpBhBKY1Jzg1SRR8ATNAOiK4qLDxfjDmDtF7C5zwH
YxUWJv6sUln6yQzhMGNo/Ov+JxKPuj30ABaZ+6H3eFvAhMtYTa1TRNdSbxvXlhbjKSSpPjgHO5ko
AuMYmYBSY1Nu5+qLTQUI0YpVIipNYE9oorDKaWrWo9C5v5QYnjLaBa29SV4oQzsrdDKuiEx1gn6Y
9Y9aqkw+GhbNQR66vxTNdh4LDu62fq6jgSwmjaJrWkw9zlay7hflurrDOBxNhXe3LOUsjltYYAqw
0esboZ3yuKywP7zkZWY+ojtTBlKoGZ81qeye56RCIUwuc09GIfTUzwpMLy3M/7q/V3aPM4h/QaEU
jMBttdvgLJbEConMoCzWN8acCTlw09bvOzlPUTLBMrY4z5keg+nOCG/v8NOoVr+KtOlbpSuS46pm
qR0ZUu8FWXawMKbAaekGnipnxWoRRaIrd9v4Eyn2GSh7HslfrLDvHpHUhFGrThjB3X8bf/qTm6OD
aBSVCPk4XuS69vqT4Dk5MkGUkitTFzToG4xTflbg0n9U8yJ/K9WheRkXKy9f1HSsUC5p5EF2Yful
6OvkLUWp0/fWCwo46ZcVGd3cLaxV+oE34Fh65Toon7XaWWI3KZtmdGVtknQPFRtl8G0zXugqSHV7
GitdhfPtcLE2U93BxhtS6xOeCLlx1eD+YTUVt/jWxmvcfWd8UeaPBaaH/2D5O1L551Yd4Aj3B6qO
zI2HAlAMbH3J05d0aZp/pDSpJq+CBwBAHr0TtJGKONWCrKzCjsi4VD86W6kUFwH7Bl22VCs+UBpK
1d+dbVSPAEQ77VO0zllQ6N3aPTbdnP5q4tz4nUTx9M/BB7kNZa++x+aI1NFiL5nG7pyM7Ic6Jlaw
tFbjlXq2Prx5JUj3QNZhcTLg3MaYYaFwmsiDrosO6M0Y8e0qp9Hyy2Q2PtxfSvzozSYTcw3hlcl4
yNqWKWXXIMAs9cl1rJzqsV9RRjCrtvLvr7ITyVD/pBZi7oWA9fZCtADBYjkwp1da4sNXPcyS59IJ
k1OJe85BmnmrTQpQkiQTZAtgAv5qE6DpzqLna0TpdZKc5kc3yev3BWbhXzLaL5+Gup/eT21d/FCa
MakfEjme8FmatKEOJt0Ov99/7p3Qwb3Lm6WsR1pjOzmKDRDGY0N+Avatfbb7FQ0irFlOTHytwKhS
9W/HyM2DT7pTxNg27RiiBgjVG0GP1smlsqmU+NqgtRVARoDcgQDyczS0vYeHSfTl/3hIMYijTbnD
FUOYa1gjnvKaJgk9JqFW/ilSSou/zJPwG9P/eXV1ulDaQYTc27s28pXMQACN3CBuiIVIOzGzvcaU
u4mrlfaKHXVsv9x/vluMGTuKekXg0g3MZ7b38IIveW+pS3xt4xCKMgDB8bOs54h296GO7Fkd5R8k
OJi/mjKcL91Y50itdbizBlMxNV7fy6lyataxOfjQe6dKcBMhMrDZb+aEkQpVoh1isn9VyZ4nyZrO
U2g7T9maHc3Sdl61ENyjWCQPEd2p13dRHo9mWdVNfFXjUf5utap26ldYkPff9M5xcRCYhcdAsMAz
bHN0MbFunNXRo2ujcuHM2uonQ+gtcrp4YQblakDB4u2RCTgH1ywtP1rs21A7zSWqmz1WpqWR575u
RvLZVBjImwi5HET1nXMJthbheTwXWHHbXEBMLJXkfEqu9dJJj2NqD89rkkqLl5P196dSqtTh4ITs
dBgoCoVAsUD/MFR+/dlqEL1KpHBCZC1v3zVk3p86y14ekRWVr3ESD4+G2dkSE75UGoL7H3Nnd4pD
wzxLHJ2b+fyorqZVyCZtxForzrqVfBsbqfqgNs3v+wvt7U1cJeCmgF4HCrDZm0sGymgUx7NCa/g9
cKEfMnCDgzJqbxGSftDKiHvQRdy8yRBXRG2lEXFVOnx2ZhRE4yDW9PaIBrp3BLgMBAAGFNrNJpEM
pUzinocZ+vFTQxv6zOzaOul9nrQQGeXaS1q41Qf7ZO9bUauCFGPueIvDNkuUWHDqI5JIevihrafC
sxV8YcxqOTJx/hMtNxmH4L/TyoOGRWDd1OwwNrQuMuv8Col3Dk/q0DXpe2Tyh39b3UD5EfoICm1z
H+m+Rr/Rcplh9B9q1CYAz67xtzQdUZO0krD+0QEV+iVH0fCpzHs0F4vSqBt3cmrrKBm//fwGcxmR
TSBXDCxDfX2QOEJ6txRLfq01GyuiIVQCtIbrg8bB3ipibiaLDtnt3MZ2BpJdK6JDNpWJn6KLEixN
Vr/5YLKNNbo2fGqI3DdBYYjnuO8bJBlXMz+x4fNz2yr1JWthW7z1aDKsgU4ihsAMbW4KutZO1W6a
0qslgaWv864O2qo4EpC6PTNwp+gAcVwUmu3baWCx9EMR9Wl6lXv0X121b9beQx/Deh/2TGZdtZ6V
NhiBnBxBMf7UYK83MxMp0gIxJ4IkuZ0FmxRTKEsmxRV8kCYSkU61vVEd2tmvsQWJ3VRZdWeiyIqq
7kw/1jRdSZ7lH3WuDl9K5EFHf0oHKJXcpibDprErfjVFr2Ai1URoGsZgAqInp0piwK/AxH/Thpzf
G+inmh6kCP297sTJS6OY6KU0qtOCpKgKbfbXXsmx/et72wzQKtWAlMeRupz5XuXiJfmKcrsRjnYO
g7nTWxjaStF7diukWfKu0BOvqmX9r1WroEuPjkHISauFAlDPWxsxIYO/fX+v3MYgXqVB3k7vDCXD
7XwBWDx4Sk3leiz79Jxj8x2oVZ15lZU5B8F8b8MIrj38X7A6NwI5dbjEk6TNyXVG4NQFsWr+1LMW
nK81tp/gpODQNndvxuJyCTKPJcbShUMJehNCxqFXtCYjTQY5ojx0C4QXuXKwhJtVyQfO2RycvdvG
H3AVCjqT4g5M801Hp2t7lI7K9KrYlZH7SRbrv9LWDBVBBsxQiuUGOlmLU04BiBfrlxo1yJTf/6a3
+Ycw2yDdwTBtT3grjTOpC0fyjzotQ28Ml+gzvej8sVum4sns5eaiq+2ArAy//2Dtvf1EucmYg9d+
iyhvAWIt6sTaZZ47nsA/Cg1lHVXc/Kjhuxe3hdOZSR1CJ377qjOpocQp2E8hIsLBbJf1Q+UU/UHc
vs0fkdcmmUL1hI4Qyk6v76B80VbOrZldVanwqrwoziH9d1dukHYBdnGQiys77w/PIVG08ki3UhhR
mmeSUYGhidRBRRlgicyHFPTbZzsuuzAQ0WD2jaiDd2yPdHPctsmkp7EAVdQmSe6VEtaFD+aEbJgX
QlR/TOXoSCzlD6xuE3/pLIsJFhBQLs7NO5kjIh66ZtxlEc4A5xX4C0gYJgLYMvXIgz8pqAvKQTPU
w/sonPXeA+c1VkEy1PlnGQvGf7ECLtZHU06qi6HKvZC1bnVMipPUCkwodqkvj4kNATGX6+qS0/+S
rvjk5KNn28IPKkSIZQ6K0OwysJnp2B1s4529BdAIRRBLlJ7oU77+6iadjGQZ+AwKaiCf9UJ3XA0d
6QMNRkuoOG1fJONVzDphOoCY3LzIVUtq7nGARo7dzss1QS9ecSuT+RjQPKlsHwF0ork9JI2hfDTq
Spc8LWN84XaGoLKpwPIK1LyWKfRSSy4/hdGqI+oBI31250Huael2+oCw4WhXrortQXFyBsCJXhqV
eetF82K/ox4BwriYtbx6g5wlv7JeHxhFrubPYli1F6NaJs1VgMglrtzFSRpk6mybfjRIRud3OZSu
QBkaU/WnkfEuXRZr/qtqtUL3xmmJHqrKmHq3SBT5e1Mn4e+iDs1nxVxwcbAAxX5Oplz7CYUeicS+
dGrnMSwRb3ZrGp/hacnW8Vu7xoXkEsRRWsgjKZ2CYoBQ+2RFdAfdapqk1newUv5ChiVlpxWjscuS
5fI/dlhakyvpbf+zaMaF8wt2M0ILBVV0l85GorxL9Wb+S2lxXj/ZEOAN8oJFOyp3d7pjVDFAtHgK
muw3t+xixjgRoQV+absZaWZ6pX6qt5EXycX8XvQJn50urZiY9eW7QuoHv2eG4lnWoB5Esz+V9XbH
gXYSBRU4rlsAfqRqRTYt9gXREk0PnGiMa79Ju6Z9Xp254WSpcRI9Zo4zpeeiJztA4V7KkocunVvD
7Xtncs7AtMLlpGkTGvSFhbRKhg6y4Rq05u0nxibL8FtW2qT3EEqi7V2wXb7Ig9HlOMCuMZLxUQu/
Z5ZGuXqpB3usT1WfTT+L3MIeAN1zpXpn26vzzlwXU/fb2Gw/pIaU/m3XGLxCxtCzgn9t7vjlfbEs
ntRZU+pKqAl8S6pVzk6FJffAxZeEwmSN9WJ6gVTOgVkQRi+v4zJU16lLBmyFCTCznzuL8l7WVuzi
LId9dhBMdhIfigsB7eGYkxiIK+Y/Q9uxQTxnnSvnosq45DZq0ThuT43lTwp7QMq6xo/JdA9W3dt0
LItABdxyBkzb8VxYCcBuK9mXGHkCNzVBb0xZUflJPTDNGqrcs4su9PqOdFRW6+kR1a32rHXLEcR2
Jx/heqYc4bfA9L3BkaCxnjL64IdALfOnJlufJXXuA2ZRxnM/yDOq9oV1MoyjRvDOZaoKbQvEIGWh
QrqJ4ha4AUerxWaXnfIUdqnspY2jn4RU4/l+zrXTruSiYmZIJ4RPfdOqmEtGrTo+ABc7m/uPCOtg
+5vaYLDdTluZAZtFtn5MkxHJfauRmWRCCBuSz8Mkrd81FfGEBnFG2E5ulIRy+WaEGbh/shjBkKSS
vmnWzFiuTEJKxJbaPMiSYr1q81QcrLK3z8XkjPgGSeQG58U/KIoFkj3ehqnEcAvg7Oclc1pxewzO
dR4yC0dmI06OMkFlJ+sWzAZm7Qbo1xsEHcj8yeqbWLpEYd7NgdZGQjSxcAywK/wjHYR+X6MLbYzL
z9lI5t/Eov6FfcNwtcwWBdPeWOudwFRCo3kg28xUP7Tq8esC0IxhnpVKJ3tumd+n1KQvB1tn99eL
apZ0G0j1dk5DO3lS1Ah+er0SqcCRMtM20rwDJKAU+tOiYWMB+TM61ZUiP85hpLYudbHhwQfTnye8
UrxOGqX3jjZLp9Ue5E/R0k0PYFGkvzW9m89xLh1p+uykxQjmcaNROwND3Vb/g7NanRMDOSaO5Jd0
LeLzVOvF73Ses89JISkHL2nnKEOQEUpMdE9u241x1sAp6VkP+lT+K4dh0njVOLQfIi79I+bB7mI0
xC18sFFk2Lane8T7Ma4zpcsyD6lPCwqXFnSaH5BiM073P/5OoglXndAoEFq3Uo4V+m+IxPBcDJJn
T1nRb64WQzuoSve+lsA4s6N5HL7b6xuIJySdiktqhBzoSd2seaDTIjpHJEJ+XKlHGLu9F8htRxcc
StpOPxUqSos9SHiZC3PwDTKrQMJH3UVN4+1NVCK7EAFjGqNgxb1pbOphaM15JB4tWfonmKky0ss2
pl/5mBzEt92nAqhL+07wxG6gAf3EmHXIpItej8m7QXLmC13L7nuhxJZ7f1scLbX5YJjNKPEcpRwv
RFlOlmzTWoNL/CUKkzcr29NZ51ow+YNpKdiG13vDAgM4QfMNLymWPLE7LFrrYfYyPcwWQeT+Y+3c
ELRFUEIQBTXzMxEJ/5MJSW2vpmBK4JtnQxR0+po+x8WY+paxfm+G+LfeKdPBxbzzJv+7pL3JAaZy
NbLZWJ2LYibQw3C3mz9VaKeOJKfdEYRg7/loF4BZ+YN23qZcjYDYyPh9XGrbLJ8lHGoes6bTH0uz
Q312iiYuwdU66KvtPaGwxxBdF/pqW0Arf3PtuyG08ViVs6sZD/Req1U9RcZUHWzLnTiCF6YQ1mK4
hc7tZlsu+LcqXU9KWY1S76/IMvqT1mOcpyeJR6luBvf3y956QpRVYNgwDtjOgGEHh8NYou6QDWN6
Svpp/WfqjG9636vXxBydg3p8501SndHpYQxKurrlmydKUkp5K7AmcYwmsYFrRYHxzhlpySO/kd2l
+FZ/7s9bHu1cJfAWYRtcCb7Tk1YayzNdH/PDYMM1uv8SdwBeBjpoCHahxMFIfTsPMMwc1zMzFOqj
jnKal0Ly6rnU/RlcxllSrIVCZIVYC0HtudXq/q9iykpPVWrpMYroeN//OXtPztjXBLfAXrqZRGkN
61eOCrkK1dNggQD3QE4nBRGd2gNUys5xRH+GnSOuPa4/9XW4GdsxnKwRbh9eaMtT3VXRg5JI8qld
ozxoO+PDLFXpAfhEHIFNgQ0qgHuIcT390z8tn/+EOLkrcoTtF+mSdmUUOEuZfWQW0R7oFe++xP+s
snmyWi4qE/8H6TKaaUI9jq2lmzpN4qILDXjp/hfbqyTB58N95WsJN+/NFTGE+ar32L9doHlYPzBF
Ny4TUhT+GMIQIBV1tA8Njm2PfTg7fylNpltesmpAyZrwzSx3qgsIF2JaQZlxU0trLcV7qpGa1Yuc
X3vTyq9O5ByZSuy+XiTuhHwN1P1txSrJqRWlRR1dO82Yr3YOiMY24v7ZcYr/Y1jHO4USQJok+NKb
dzuBKEybBhCtPcdAMFWnfMjH4tP9L7h7EITqG+0HGvPbKwIhAqe1Q6DRIS4c7mItuIGYGU6DKTK4
Y5503pDFB1Zce+/wT+AGvsP1tNUJAZykzBYCuVd9iTp6g2qFOSxvMwshDd9/vN2lhKgE8Y0/bYuR
ivCZo1+GfjQMPG9ZMsw2Orm4hMi3HeTr4nNsjzegDkS6IZDcAruZoLWV3FCrIdCan4fBlpFcGbIT
IqqpXwxT+o0CzPjSR/P/0ZIGnGiSfIJkEWyO18FsmhHQQSyaKB7XzrlCcsu3kmE5GEDshS8KLNol
pNNidvZ6FRT6lcmwOeoAj9ECaSX5kqlqdnAHKHsbksJRKBHgtgXr7/Uy1qAwbnWQLJNaY41cJKoa
ULT9uCiuiUVV+xBaq/abARmD1HZV5tpvu2Vsz0W+GqJvNY+1yySgd3zLsYDTir0Ru1W+Fv/I5dp2
Ae1N9WgUtLfNhIgydQ2dFFLY1z9aVdd4xpBNupSjvFxXu81/OaWqBaY1K//HgbWA7jPFQ5TwBk2I
TlY7yXVOQ6MqbF/AqNzElIdz3ZfjKcuW0i2qKj3gmu19lD/Ofmi30aW3NzsMZKMTtzJwMymcRrQf
FSwwMYIIMkP6aNoLdAUoWf/H0RVkeJPylCbdtjPlqPBoVDzLr5YS6Z+yqk08lLjbX4u1frsfJHZO
rvOn6c0qVKXbnV2kq1J3KTA3qUQpiXGC3j5qSaQ8433nYC9pRMUns9fr9Qy09Kjw2TlW1KYEeDqR
dHq2EcpK8bfCATa6GjPgW1dpZTCbKODKB69zdx16YHTCBM5k27nQq9CMm86AJd9m9eSOxmSdJmzb
f779XQoHSLB7MvnV9l3GBUoSqz7SxEQp6cqwGVGrBTAo897wiux87zkRNEEsP47K/b0HpLVIPuuA
c7tpzagMu8wupM3aDsX4wkCrgW7SHl3KexkP9TD65QjQWJzBTRgM8UWxlgbKahwLSdY1aTrbh6wg
NHbrZaWNOZW1FRSpU4Qu1JRppnsbTwxLVm2wPK0ttfogmd17ckGkBcMAWvOmmV3Zc2SkFez7QpeX
547uA4yA+Sg7331yCjyKBQEG5flfBzkjRyCxhqxygR2hPMx0pq/YolV+ZELx0HJJBQ9aRM+gb2bX
iYfxIvdO4w+T3Rx0W3Z/iZi9Y5sAxPCGZjcZgzRyaO1LLqFk4hcxEAZ44UbS+KW5WOYDEkQDIo5y
g+O0SqES1Ii0tCcNqIHtZpI5pQc/aecCcEDTA10RteiNIokBtLJdjCy8ZEuSn1pQOk9aOisnAR78
P742mDShdgGA/0YXuFirEHGxhH1uyXFg9E0aSHNzREDaqa+RTkRPmXQCYcPtjTYvZah1Db4UZgaC
Km7q6GGUlQwIUBv69Zr+uh829t4fyDdenUq3/oah51BMV3klnHlNKP5yizREXY44yIxZ/va7TFg1
CpiRIBdvOwf0Jxq0qSIJEbMkPHdal0qubrb109ithkYmGiuamxnx+tf9R9y5Q0mziYqkJigtbXGW
FWLqPQa5lEr4MJzbQWqvtrVEj2FqY32BBMF17rSjxETbwRE4EEoIDIR8yq3NzR3X0NsxEiW/r6VS
D5Ia8SUvidFiYf5RUo5B5ByuA57emptqcftraG2suqz/cXZeu3YiXbu+IiRyOGUyw2IF57bdJ8h2
f03OUISr/x+8D7YXoIlWn1gtteWaQNWoEd5QA5KDihlw0cupLnmQUKzp1kHVSN0eFnR5qptm6s92
lA0fptmRwJ40KUhRJe7HxMWKI/lBe3Fksp7PeXzpkD/6hvtmGp7g+zbf5Q7myfvWEQKXOUBQt6Rq
bOskCGHhQUq5d70TstCdRcwSBNIqbllSVMV1VdFylqISUfnRSp/qqXIutZXQec6jtnyInNRh/lPF
1/sffS80A6G34ecTnjcKq5kBibxQakS8VTU+97XWXfM4OEIR7B1WR6MXArZqWWrZen90Fsqc+bo8
cPVJdZLdDLmRwali+hxUBhYnpZYe9BV/o6tXtQ6X7P9fcLWrmgrXRIgHqJ5apUl/vc1Pi0D3u3AE
IMh/Oa4+YYyUAXhz1QCdLytmUnL/1e4+NC1AohT9RorX1w+Nszg6KvDSCBlV/W6UnOYSz6F6kmrN
cEOnPJqUbkMU/B2GCeSjNpKBvyeNf7xkqW4TEaEZg3+JwEBa6Cj/wEo4m0F2VARtQ8WrpdTVo5UJ
ACMnWWSbbav4OefzcHJQUzoxu9NeWubUvOP8SCpo6bC//qY81CLdzMhusbBYfdOaDJvpJt90TFTe
Z+CAhwSEcrbjIBNuZrblhzSk++dILQZUmflm3+OFMQyiVOGIQh5fF35pa9jzqPaRr2l59C4a5+LJ
7utqfkgAtwYHO3jvY3JOkD9AX3YrhdWKdlAlnOz9NAyzFy1oO9xUgvF9VnbJwX29txRVIYq9v8kX
61bjqIeTnjQZ4FbTqbwusTEZQqrg3KaoX98/EntL0f/CqsyGcbaht8lNUclhBzM2nmLpcVKk7J9W
E51nTdr4+f5S29NHD4xeAynYIny37htlfS5NXDtArKk9pZbbwtCG8JIGQ+rRJJnP95fbSflYb7Ff
W0zQyP2W3/PH6WvaZIrDAc1cpBLtz6IpAnecA9DIUq6cRd9PINBM7YIjw+RhdJU+VdhYncZU0Q7a
INvbhFYLzAM6IQDMcUd5/UPMbIhEJfghwdAl753ScE6aSW2KbIF10sfJcONaAvtdCOPA0GOnW/96
6eWy+eMdIHKUGaKfUr+eZbkFqdNWnXGWjTR9nm00+tyqmWPh0nqGQJwrjeb3mApUfp8F8qXlYu54
e7V2FDh2bgOsaNC8QPyQI7yRNBh7hliC+txXC2wjiqI1r500x5dEjJR7eVY9aqJNvE4Im4/WRNek
HOT/sPUX9UUc8qhxNzV8qyvYVbBH/LQzrFNQNPJ3pe+7k4m72cF32Nv69HoWd2zashtIiZDDmhYS
RKq0mr8ipVDIJxs1Gk9qK+tTQSfhIIDsvl8SGJJVZKfxeF1dB1qko1VhSJEfJH12USOFDlc85Zrb
K4HplVqgn42GuFWqSvTOqOnZYkHUHPQP9p6aTGbB9JK/UmO/3nzo1NtFG8KWU+rE/ltuOvOdmNLi
gqxG+6iTwR0JjO0uyPvFoBN80IbKYSlJEmQOcVOx2VpGLmcfJynJH61Bij5kaEMfpGp7ly6FDnIL
KDwQQVcRpoz6VKswuvXzHqUKaxhwGSxGjOqKPpkobUXgNYmufbwf2HafEnTHgv/83eZ//VqjkMw/
EWgONY4Yv49V1LmFFCUvgxEwrA3joy713i3PqOY3NwZq0/qWVesml7vCjnyrNnHfG5CKUXLxfTID
A03+fMY4MEpPE9WyW2TTP/cfdm8no+KEpDzMEuL5uqdniJI2vYONZcCcCnfBUEHkUlFQG7pKnTlf
cmyzfLVRrQtGAcMz7TLtYyHmyDoo15dIucp1FPqxsOsQBUP8efWtzdoYo2zsQz9jnu1mCCx8qgZJ
PkgydlehygTGrXFo1ugtmzdsZzazoimutX/ozH2pkST8evBOdy4k6nScsxjz00dc71uNvkfdLxY5
ciHNhkubiDZiPMfdcy9X+DhPdAh82Y6sb5zcLAX7imiqWwjQpW7Wg/l1pSiYG3dy2IwutqF9eJpN
PMdxg6iNzusLsXhLlmkqHV3qy125/gxLq44gumf8lZFnO3GuUIqbeu2cpCGan5Ixau1r3Me6fEvI
cUpST7X7FuayMDzLHuVHJUirH2HXB09mmdm5Ry5Qvtl+YLE/J4tC8B1g2aaNOcDDyApDAlQmhcNl
rDvtEoGl/0fNSvnDWMxHQnh7W4XMhYYiOgkLr/t1GGCrWJJA5NlX4aX7hhogPtTDoX1/f7Ps8OPQ
5ieBAqVEtbiZh6H3I0V0wUI/z5LMdiHJRT+iwNS/tLNasxPyADVDqEnhD7W3lPFZmrT8hmZRI04z
7Nf2RZvK1Dqr+VKTQO8cv0eWCUKgslXJvllGZjeIConpGyh/62cjkk6+KiMn3jPtpEb4YM7zT6Ud
YCjqMtOxu9uAophzLvsSvzcDGqrtzphPDJdhRKLhNnX2NLuTXpaPoPuc0B2Ekn4qpko1n+Uo6Sva
sH3YXFWwEn9b/CPpv10EPx1obRNa57YiRTrDl6nDTwdvcmfrkv+qeDECm9tEMkud03KeOhi68qT5
oLfNl6Fti9v9VXbuJOaGBEyiFc2xdZwSTlwiAMDcpUpK+bGphvrRLOLWz+Y0f4F9+MUpA+Xb/TV3
igjKIkIJuBDGiesJdyeqVs1Ltj46C9VpzPX8oWYG7MEgiQ8CwM7lB3QA0jGzdCSD16GLSz/J6hnQ
0FSXvyrHFnzTdPqE2YfzLgidoj9IEnfWg7dDz2C5ABl6L6H0jwR6CuwQUEkORCDQJgiUC2TgUmcS
DatQ0prxBN1STr7cf597izKUWFImCs7NbBCX3qyeehE8dLGknOdB/WlFc+uaU4U0YzUfWULsfD74
G7xLmKME1nWXvrbiFoIS84m+KQfy7XCJ3vxtQz+VsZYcfMGduAWYk84t9+Tv3PD1Gw11rQrlesF/
lDUKETKmeGAGtYOLdOcVItkJDhZ1kQXMvU6AdUjYlcl4tZEZolxqle7EJ3NwIiDQTjOX56opQ9O7
/912XuRvhBC1Ju1asBGvHw3DWKNFTVB6qAe9RvNwli5plTAepNg9eIs7SzFXAQqxcCEYsKyeL2un
JEK0DMBKLcqLRfn6LCotyk91dhi41J1PtqS5FC+LuNim/w0F1JTUWct8C93l4iwCBTqmOcuGcA1D
NKYbU0b+anor/jvO8z53dUWMKTStTP9fmib1MxG3mj2tgbl8rlIVjecxjOyLPtnKX3B5bPMUOZXq
QLzq4QhJQ9f+VIQq/6PZoYlhSpkMn2zctI7cyfeeiyRLpbNPS2fTatXHng7BKKV+FTsNYvdT5QVY
iRxE5L1VfvdW6Hpgvbo+Xjo3kTGG1OCGPme3akDixtGmo17Y3iqgGmGFkaCSfiz3wp+BKlTC2NZE
5oME7J5ieFmntuyOzBWPVlmFw75mmUFtMz82gBJooxldVLOW/8PmXsLRwjsgxVnfJ8DzYbJDLvGr
XJZOg0a/iPlbedEBpx7EieUHv84nwQoQJBDD/X/iVq9fG6iRsW3nJPWVIIybE9VEcw7M3P4oFDMP
PW0wrAvKvzfNSqODIn17hMnyaZv+7lxit7I6wg55oSmPeurPhV5g7BTLrqaLyY+kfjooXvaeEtQi
AyxrAdqucWER4nMFVXfmaxEkt2vUJm1/aazRDk9ZAYH+l2oJ9Ar0XAv8bpwg4N4PjLvrM2eG9Ewm
CXnt9VuOm3RgEs1b7iqjeNTnIXyhfyq7dmtEtzwakxdobPIFRll7sPLuS0bUCkw/RcOG192pVheD
E2flWVbmEx7x9k8Dxmfo2mp1tG+3pwNVII4fBjMsucmDiqHK+hYlfz+GjI3H/BQ9wczrr/df5jbD
gzEABIm4Bb9/4x2SaMXAnLeAMI2kXoF632jkHjoEbemKoCa21lEXPJs0Xo6GRjst1YWsgB4I6nUk
l+t91Mhh0bdamvslEhRfgrIZn7MsMeVzjlrYr6gzxIeuLSwPhf3+MdWkMD2lRVZmrmnjKvYfPi1t
O1jVYGi2ZPoQRHWCpkZGb7P6XEe59RAZkerBOo4+v/2NA5ZYUKJLHriWfQJlrHa9GeU+yPQMbWFH
/jBBWXedrGo/N05fXCxQkAdD553OBwI7KD8tgwBkBNfxoRU1vds8zP1ClNVlMkM0JhRjfD/QafZ6
S/1nqnvnmjYdooxZW5zpeRzNgvc2NF+anUbfZKlbVudWGgL0CqzUb2iQX/va1k4JuN6DcL/7pKAS
gJKCRNlOnCXdDhU5MFJ/dJrsA0anwnFldXQSN1OqaEGZD9NT2YXR2TbjvHSLyhy+zDgYHoGTt1nj
AmhdbOwBXNubaBGoA3R1bO58PFXS2a00a/hZpdA+kc4cw3OhpP/lMDM9IygrQKE3NKCmR0u4Jy9Y
KMS459hcro9Dy9D/lA6BWbt9Gov01KiiMQ6Oz963/XPl5f//kTDQ/sbXqE0y3y6l+UUfatPHvLg5
6HzvrkK1S4uCOR3o59erjDRIw7wO+LStYxQ+JMAAndM47B3v/hnd/XSAThB5Avy3EfWN5IFqw+GK
C3S1vhjaPyhR/cToSz0VDtLN9xfbCcFEA+IgPdilNFRfP1XfyWNopVrip4OqJp+Zk6RfVRwz1Hep
aQVXjBDKB1nux9v9ZXeeEWofIy3iArzgdcun0yedKbWB5nvbg4AWM9XBKUhogcVq2j6qRS8Ouj/b
3i/ipQhDomCLduBG8B1Yp6jihl6zWQx0192hHtT6yZY6CVSsXYqPs6wK7VIXcRb926JI1V3yIez0
z29/cMCyi3Ah7f3Nx0VRSU1ZOvZtANHPUFpLr1IbAUyuDJ8iqz8ShdqZm/HcAOnRo4bvvuEKCQIi
oxGUZ2ytxyQrCipPxJP+1Nhzd20sE+uQKEVyaVLbE145zQkr3MdUCpXvpHXi4LPv7bbl3gVdtYC3
1rcuIu29rtPY8csopaOZ9bqUX4zWmf6qGzv2RK+3D06lhG+XHgTvDF8K/MICtFr3PkJU3II0Z2oV
hkHu6XOReY19UXLg/rF4Ep3zXkus4uDa2wkYJKkY0iy9ge1AGqAQCAbhMCqTA+Rbqs56cebyiAu2
kxayCiqAi4TCopr3+gBHjpo7FEoInhpSfIKc0VxmZQq8Kcez9v7e3VsKot6yixZs8rqlXwBoKa0Z
ESdnHuA/1V2D61PaOQFqzgIHyfur7YUIKEoQbGjwL4j21w9WS7CM20hK/FwecWqLQbd0AAhuzhz/
nMFVvT3qUp/RHgOMRHdgnaOEyVzqcaMmvtrm9QNjbtsrBq19oERMz0lgtAe5797LpAm3tKOp2DeI
uAIRkV6VWE8MbeRHQzCfO1R1vBJ5ofP9N7m71ILMZGK/QznJlHGSYmTSfSknKanmQj2nY6t87fBh
OniL2z0PoUxdeuuofBLlVruxbUPHSaox9VGlJ7+k8jyrHXTI+w+0k2axjI69DDfITs8ICL7JxldZ
BoHhEzaz6XUpZ86VE9rQ+jX7PfJh9dVC0tSVlFH3TL1pDm7O7YWy/AYLxy8qe1T3VhnlmHRICU1k
lIbRs2GI4rdRSNNTwvc+DZUzGi7xvHRx/UJbZ0qOuNDLv/+63md9tAZRp2XHbtrjcheaKAza5CNq
2ySuaTaPqd0255D53qkH+eOKap4+dFYaH5zM3Y/MwaSFhnc7+/H1yeyUtkdmPeft51F3npFNv7aF
rr151/5ujDMtXYAmsD1erwKctIjrFCGrMZKCU8nfOg2NYnlh20gHgW3vVSpIXDIPJXPdgLsXHr3k
dBVLBV15Gyyru3TGWLmWPDvwpkb5AopyuBhdaxxxtHYEUnhM6myVqgzGz7oia2u9UyTaGH4tCuvD
WOrJr1wYoH+XSYS40prEnCOLpPiZyVtV35zOis9cBL1njm38uZ0jsCaIO765pcPPYuwC4IjUeoPz
CDUhCkkzyAtDs55AbiXBxxlZyNaTmgbQ8P0DvbejYBUAH0eHAYLhakeNYZVZ2EUnfoB4tuaij2V/
ru2ufbsEIE/FYQUQu5Cs1nsqthi8z3GZUPX3jbgkSDp+sREHFuh12ONj2eXU9pCTsxBFQi04qCBU
ZefIojyE3iyQza2UvqWLrOqcPPHnea7Tj2rejWiWaeEcesqiPPg1HyuBlFOhxGiLDcmgTp4Gkk1z
VQXxNze29SrCFyEpSleKQQZ6o9Ha7S2b5/ZbN6oVlIy+Eug5ToF5qfJpjG+yLLTAnSc90g4C4PZa
QZlt4VxQDrF3171NA9XbvCzSxG9kNffzdBy9zjayWzdrR/tjN+CDHeeYoKRDC2wVbNXAUepWiMSP
AFO9K4WuoVSGStV5Qp/tHNfx+GwbA3JOENz+Z3cRiDwF26S371I0jJCkg6PHnGkVkZIu7kPDQEAW
nGH3Ms5COll5bh3Evb2zQI6KFx1TePLGVTMVSeKo6GxgC3laiwfDaqQbmmH2UYNg7+uxBkKYfDz0
OFZvdBa2KJGbY7raKKYXybF5ajsYm04WWges7G0mRwMCZBw6X8DQN4pbBO0BYspAljNX3bOCQDyW
7bQsR6EIb9bsybv/nXZ3C1hJpmb0uejirF5hn45oLy5OTNmsyT9RA5rEubMKoT9milUoXkMzvHYz
1AUz1ynS0nof94X9Tk47KEz3f8vea0aTd2lzkhBtKg96tqFkT0i6R5CEPFtvAj9KHOuS4FB38Ni7
S1HDM+PlnGxUE3VQJJBBgfWWYAWFp2RyqzwP6HydMG9h7nv/wfY+KnUlrVM+6BYkEmGNIltSSknV
GcVpBNL0GCZgD5w40H8BwjyC9+5+VPAhMI2od5CkXt0RaoWiOi03nG+CQc1cNA6zR63T9eqGzvGc
noaS7gHqVOHnqYiS+lwFTXhLx0o76s/svGfElZfmP3pmOvnX68Sk5a0MGnpdtEzm8ZQrM44ywK2S
myiG+uDK2F2L4Ep9wCgWhsPrtdSs51PjReMDb1ZvppM0Z8eCT5cqkFDuf9CduMOol34TqzBCX7/f
cGj0CBox2wetwGuet9UlkIMjPsreHUiug7Eo3Riuwt+f+Y9mnTaN0HYhUPgmaq26iyDl+AtfKeVv
gE32i6YUJVYdQ6AWj30pKi5DvAfHH2itJ84ZtfbqS+dMcn/Wke+/lU0Xyt5QJUOquJoyYYuq6KhW
nxIq78bF3CRdADy2ddanKnPefrSBwFAMU3uji7LO3PAcZ8KMerEvmRqWvLWtuFkeprfUzIyDo71z
2FiK0Mm1AwZ1XWvkItaEOsSZX6Iv/qxIfWefGuhI3+NeGi+aHkzKwfHe23hQXCANkRKD+V52yx+f
Kepm1Dpysm9cKqbnvtXtay2FHaKJvXNQTuxk37h4ADol/wWTuX64aipnAa2PKZAdxu+lwkke5iY1
yysvX3+GMmf5zDVr7CjhGR58w71NTxFDHgPKiNx/efF/PCZaUkA3ctaO0fE4T4Axz50RdwdPuPcy
F2UsrnTCJfft61VKTShBt0zTnDqvTRdYk4FGu5T8a856ctBX2Nsq4EjBtlMzbUlXaGomyNx3GT5t
ZnKO1ah6HKXwY6WK0issezjQBtpbDhjFkrpDCmDHvH60AfGhagBO5xdlrnstt81fYQ+9WdJFes01
42iAtfcqaRmTg6EZxWB9lbYYcWo1up5n/owuvZeqQ+CxJQuv0KS3j4zwCaAdROsQjv8GA0O9gpYK
KC1fDkTwqFSiPidhfjRQ3n0gxB4YmgCS2qgcAq/ue92mzdVNoXUa6c2+lJWjuzP6vF/uR/ht95UH
gooDgZue+6ZVmIoSdFSVpb7ddPNFIi4yA4vsd0Bn82vbtulDVgfym7ugLIqcBfkycXKD0C1A8NV1
mBJIalJlI1QEd1n1z/0n29uFkFLoS5JpMfZanvzPY5xjma5CmfU1ULxQ0Bu3dOrpEk6i9iSlOHiP
R6ut9qBeFy3XAirYooyNpyrLfyR1mr7vOHqnqp3S8/2H29shgNnI1WnzoLW+Ws5RJ3gVRZj6k4Bn
0AM5OEkR7NOw5ATcX2r3yQAlA9VDIXaTQuLDOyNozGbUJcm5xJqa3dQ27E5xEsvnJhrF5f56e+GX
fQ+bHZTxlnanqbNjFTaNFydVsgupfOUHi6ry/VX2XiC5E+IWXNPbGVelY+Xr9CUicLZwzgY03PNE
p/IW9mrzH74VEwYqVMYtJImrb2XTMs4Gk3AYJmp8KYM40jxpnMcz4s8iP1hs72tZSOoy2KFLtmm2
luFsNaFGLJQiGZKiEg2n2ELIWZ6Z11lle4RA2YsfoG5ApkIaBEC3/J4/ThmoE5gnBdfY5OTFlybv
WhcB3fgSV638BX2Z+azG0hFsdWdRkkRuGCphvt46y2If5k269Ml5Aa1fZqgmu1lndqfJ7MKTKeWY
GfdN++3+ltldlRi5KENxca9VmiRLhWNqzYnfFlgdxlTQ14wR0SVrIusRmZ7iMs+l8vZ9ugh2Mps0
lKVXv6pwKuHMokoaFp3a9KUv5uhjosSpl6ujfgAW2zkS1P00w+AXUVusP6VqRbojAnwJRytS7Etg
ZvW7MAU5+VCalDYHpcXORiWeLNgPWJGLisbrjTPi5pFpUUA9nmbW33VUB1fR1+3ViAepdZm1DgeX
zt7nYwhBibbIa29gx7zEuRACi0docdIpjvESUfUovGmRKi4F8PiTLmOFfX/PLGd71ZBfyoFlrPs7
IVp9PrW2e2Fi0+7XhVK9t5TxhTLWvMQWvpxWVMfXKSzG64hZ1+f7C+99TNakPED6btuXUoqmTwGe
0IhD2Cs54deD9G8+wGISphn8h2+5gNZp+xO3N+2pSSVlQB0+9jWzjLoTGvlVe6q0KqIZVkKpem8X
XPQH99LOPcEFyL2OYjtohXXWh+dsvmS80OGWWYvpFNmzjQfXwQfcWwUdMQosMj5i+OoDJmYNLaqj
513nRuWl09JurERxELV3oGecN0Z+FsQfCqv1wyRhNlRIZwPkU0giToK675tTV9L7hmOYnFJUKwq3
LeqichWYQF4Y6kbkzTFAE9nSuoMOw/7PWcCpC2l6sUJ7fTghJ5Q5CEbSCw2sRyjK/FTgn/GkzIX5
FZfw6luBTjneUVJ+y5i7eX1ad8/hiGrk/W28/0vorC5qbjuUscgZM06uQkGdpUZzmkY9fjISKWZL
m5njt0HYvTRKo1+m0pjeodwsP0cNnvK46HRv57kC0pAdtgPzZzSPVm8Fa2BzLkp6vU0a/crQnKFq
S1oX0VX1OiRS/R+2HlkXkZ+wv8UJh1kLBMUwSSmVZP5oWHX6LgKqcHB2dwKFRuav4OqwiOWtG9iI
b5hTiG66D/hsOLea/Wtqo+5Cqlwd3C87sRDGP0GCY7Twtpej9meqIAJ7tAoZMn5TVj/0qEzGh9xu
sxcZ9kLltlFegHmpMb3o7dGUrvd30t7qNH6Rd0WrCcD6KlEJZ7tqM9oVvkTvlQEwcJukbsuL0ozR
La1189rgO3BWCWQH33HvDdOGZKZPIOZuXX7ZH8/dh6EyTVlOq1tOp3NiSbYXWUF6pVNVHsSRnfkz
4AHgEVDxCYnrHYqSC1G4HUI/ndvOl+WuwUYkz095G46fLTT83QK7tKsV4RXpMmR9O0uQAny5BLhx
CMzrUT+2EQPm3XziSaRnGCrzZe5meDZdG3t82YMXu3OjEzH5mVAPaPOu0SB4npdoMDbBQ5E4qDFJ
hniyrWg6NXIzeSlz23M0yOHn+/tohzG4MCDRdAY9QFm5bla2ZN5lmHEjyLiGjOc5tJgKm7OZ5+e5
LnF4EaDFUK/W0lKBNzyYHxOji6DgG2YgTqNVKV8VJcS2wLaHf+UhympPTbFiODV1Lj2lVRBm8KxV
BGob3K+sq5jH8EOsjJ2Om1BXPQZlOssushxhcumatvymN6UyXaml0sxlCN/9YFxURxeGXc1fWNTG
Oh8dxVRvypzYvhWGOcVeroTl+wJ6YO/1SENmv2iPU9yh5TCf567Xw9tYl6HyVVW76TP+s+0RUmLn
OKIYCzWF8S4vcz11TZFMhOAYR76RBfU1x6nhInp08DKpSv6XVAxkpqCIIOPE8u3+B9zZNdARaOCg
WEfmuR4bRoFSN8XAkEutotLHVxL25hj1H+h6oI8hwgZB1PQIO79zMMnf4dFjKwLaeZ1b1xmWOb0D
OzLvw+rszJnspchlf61VLUOlJ6uuY1iIU2uBPxNj2X+//8w7WQzdgsW0EBjTAp54HYJKSyQptFAS
NITIH9rYii9yNjcHSiB7q9BpAcRHHoNTwyrAVzkeWc6ULiM2UYYuPr7CK7NiPGgv7i/DOGJpR8A4
Xadk7cz1EIFeNIa5yN18CvMfRVQeOVvsFChoGxGwCWi/M8zX7yxcdGrY+dg9Ro7xXNn4EcWtprot
ggleOcxH8+zdxyKZRT8G0g6b5PV62oBTlFOQRBedVPmJ3WWfxkwczVr2V3GYgzrcxfzxehWE/Y0+
5Kqn34fKvxdOsnEK0yxW355W4HcMrJP7jix8jd6wEmjsIJEQLxr0LnSFUlJvlVYLbXmQALm/fX+z
Et0iaFUy4JTXTxWViprkNZi5rMD+rKlAZEfNodDgXsyCZQMLmLQMVMpqFbPr+6oGgeTroSa9cJws
L0Hc7Wm20xZly9HyiCjFSVHGt4ts/7amgnejosSxaSHNkgNXLAU2qswMMKdSxpZulvoPsAa/3X+T
O8kKE/IFFQwng1HmahcOka2NTZ7HfmhW4ntpFDVPFrefR4DSBx9t74AtSvtQgRkqbZzNE0dodtzh
6Yz/J3OIxvE7NctOZjH/1UXd1/vPtbsY34x+8LLt17kChHtb0lIds+8+7J4dI47cvJftS4U793nk
XRzMynbO2fJYiAvQwqfJvdor8ayr2aCVSNTkyXQhkZgeZrik3v2n2vlarEI+S+4G3W6dWsZdNoyT
MmLGrcbzu7HFDcdkGvjUt8MRinNn85tgbMgsOWHbZMuU8Q7CACXyGbQ4up/IaZZ45tw3t9KWHANv
QTO5NmzSv5x6Ng9C/t5zAh2FtMFMibp0dX8VWolvDD5D/jhkTeoFQ658CpIhqTw5UqfL/Ze6V3OC
JwCZwpSTpub6DEhZGBRmbRZ+hobhWZm0wEvlMXMTq5MuwlKDW6w4nykU8UA2CgdSshJ5dp8eHMWd
Lbu4seH/wPXDqHD5/3/UDWjN10GTiNzP1DJ8KFDCOY1g1S9G7pCkieQoR9n5wguJcAlwC8Zo/diq
XEp6HVuFP2ij3CAtEkff5FFSW89SgonMJTbftWkUexOExH/uv/Od4wLID+gIWBXGa+vrorYHLvNA
z/02B+LHBw6M96FsdUcaSjvJH+A08j6A/xiXrDnsaj53hgRL088GEaJMLKDGch+fixaQX42k96lt
2vz2Hx6OjiOYH4RON4VvmFTooTVK4euB3D7mepM/NENSH5TXe49GTQILljYceJ/l8/6xXcCh6lUq
TYXPZMj41YpZvQWKlX53qlKDTRMi5YT2cHqEWd/7cstImcaIAfh4rYsLTAX4YhAVdMXT/pw2Vozo
pjocwMV2AgCTHmgGTISQcFj3xwIa31CPstKXtaqUXWA82vcmaUuBLWV4aGq2cxJoSHPy6E0rGK+s
gnfdkaEJKeAkBKbT32xraJ+ZtohvraNEhWdpQCdP+Oz2CvjLaSyN6/0NswcA5gdAhGJ0ScGwrlH0
QEnZNTZTnHmEnDL3eiq74MSaH23kJBjx1UY13wRhI3KtNMz/0XCt/2uO2vFn3al2Qm+5CxVXgmsd
HNzaO1+CG5sjpADy2oFc4R+PhqDJTwvRUpVDe7pYWqbfqHzkg9ewEwBJQZiA/45KG0KYBITfpAeW
kcvVlWfMpXjCHLHHGm2xXodyfRCEdl87kZYgBPRj60guGVkIuxjkR+8E3UubmMZ7cv/avuC2OtmX
eJSlGf/AMZW9Fsln09cys/mE2ioq7lYvJfLDnKfaDQw+cpb3t8Tea6faWdqB0NIw2H59uqUqGkpl
ZEeUiZH/kuIJbruExEcwGPrbYd688eUCWGwEN81fSbWzkXwDfQIt/tcIdOfJbnpx0Wg+fHn7QzHb
goZCC3Kxrnr9UCOMoSBWjcxPp7T0JjmOqa4QmMvVyTqoR36XuKtJDJPyBWxKEb5NoXHZNKYornO/
y4Lk76Fo5g/dkM2BO6RO+qAMjn416cCYrp7kaO/YpXEeOto3bz4+DoGFEZtNgbzFqiRKITlJqeV+
rSmDfoJZ2KceWLcF1DapzZFM6HbbODTrySCWcm8h+71+w2XaC1uOQJdbS9gs0yn7azLNHwi9am++
5FiJCSX5KETYTXNccKsXAeLzvoqDlmvIwfxQl9kR/mZ7ybEKOkyoWuKQuwmMtMkHTdgxgwn0d7+w
T+QbSVz6SwNvZ7lyZPZnIaMxf/DVtpEIOBiuTgQ+cH2bnlHKnZ3UyYgo4Wxmn1ACVmE0l+2LOel1
eBVarKiX+0dje62yIsUsPXl4ARu4slU2FGiGHvtDHOK0PXS5J1WWchBh914nuwKWxYKD2KRdWkmw
axnX+22dhbemLJXzlPf2S4y32oVSoPu0yHm+/Sgytkco93fhxx+rTCWKKVSUmWo2TgrVTQOO3uz0
0YlG4fSpQdn234Fp6YPSN9kFEcLQreCMFwefdO8FE+UAIi3THJLC1yejsvWBd8Iwh056fg0iJ3gk
eTlqg2z7fgwN4UXSqTJBKK/DNviOScH6IfErSZr66xTrzk3i8v4cqmj5XdROyDL89yj7CAA37k9M
Upv3b99JIAzptKrsJOLO6wdFti/scjWCOxCI8EHTJMUbEMs96P3tnRCOJphN+lcG+dHrVXpect9h
UOOrdjifpnzs36eNih56GP5MMsAu9x9qL64RzE16WACHNwi5AhUXnHmgD8gKwU1qNA1Xmsh+6JAd
O9goe2cEF0dlQcgt5dhqo4hc1dh+FtDuKKu83jGAmKNFCsPEMqNFZbkLb3Mx9X/df8IdkjZdEci7
C0eZa39d8/aTVA1yScEdGvUYnGyANqdxDOSnEMjrv0beNt0JzrxyNcJ0clxqRT041/Nsv8NzS2K8
U4T2r/u/ae/MLB93YeCSFa8r0hwFRLuZROS3Q6z9TEO7eK+L/2DoulzTdKGAWAKhXteCki3B1GgY
DdhGF/jWgAyLo4rp2WzkI8n83wOx11kBHxYJPAIg46oNnpNaGMkph8CepHGGmStqDk91PuSTO2t1
C0YjDbFJCy1kvS4JV+hn3ATz8GcTlhHsEbX9Ksyqfyd3Xd54nVkL7WpbbHladN1sunNU6oqLhKPG
DGYEFXuxO8c445hTtVepl6tz1dp6Rjuhjr91mjNMJ60VzAGUcQa95ShxaZ1m8LqaOypSKw6i/87n
XCS76JeiRLUVSkV0mlxPAkExls5npc/M5wxh9oOydOeksgh7GJ8PYuE6AoZapnZpp8U+5KLOwy+c
mYA614+GGOSDO3MnBgHOBROyfMpt1aRGaTXVC+ZFH2QFTfl5eDd0avRszbP6o5BHcRAZdtdbZp3s
0x0hL2EVSOZb3NFShkhiHJvf0OHMboLu5TsUfO2De3Pvc6HLQV1ILbVlSUiVI1DHiNCpa+Se+Zwy
nmGodwer7H0vngctYjpt2yZ3Hc5KW8K89McpSx6V3qy8UlKVE9Sw6qCoXyLn6vAtkuEkAIt0ODfU
6zujRI8RF5L/4+y8luNU2rZ9RFSRwy5M0Iwkyzloh3JYJjQ5Nhz9d+G/6i9roET5Xd5e6gG6n37C
HQA4xI01/RRoTQY98/s72Wd9UClu+uDgFPW2S3dNqzYeEtVE6qllKk87X3+5stZpDBcNxMk82kDW
CV1P8SbJ0+Zblird8+tBc2OXAFKijwDji1d6qzJkN8aEtPJCJ1Cn5ISNQ9kFvcnMuBCt0vhNYeo7
BdzGRsGYl6qKuQsEu9sAKgxjLmRS5dc5VsrAHgrjvHjOHF9/rq13CJ2A9sTSeV45FNmKBSdxTvJr
05p0uKM4uWLUaweA0vakOraWIocCxk1+Qa/8ZqOge9V7GI3mV3S45u84CkZhwEDO/prA0fv1+mNt
XPcIwgC6sZiWcuHfrDUQnM3UwjC11MfsUZPj1ARh3uofklBPCl/qWolaapntxOLtZWmiYRWnMeNZ
vulf3bt+YSdXEzjaxpVF7/eElcof4sw6xtJUrKBBtew6qaO3Z7e39W6ZwoD6BEdOlnrzvBOn5P/R
iEbZ24cEf8GPhYHzaS5V/f3rr3ZrqaXpSl99YSPeZlKKsHQpcoeroCssFGcQmPedysyO+WgAd3h9
sa3gwn0DChfszVp1YsQiecpt/DjU0bK/tJnU0Lc1WudiZ411SefKuNNgDz2mRWrukYK3HpQWM/Qs
Xqrp6MbLj2mCnJ3MjqzCcqG9lLU5H9U6qU9J4kY7Z30ruvy91M2+yfoxiyqpMTV28/RUpG57Grk9
fs9GgudQHYf/PmoFAY2r4J/m30KuePlshtLWVVLgQtBr4+/EHMKHrE32wFrcM/yZm7thuejYLrSG
6MXdRGiEUBLGDICmwiq2zI855c1c+rDlFXi5va6esjlpHT8MddEFiOlYfRCj4E+5DLEE65WiyANH
65XpbNeuXQVTZKnvcLkxvjhtHjk+zJq0wU8gl9ZBNbPWfjvNovktoCilvus23sdIWEVx59nITZwN
t9aiYxsXZesrCHRfM03D1d3LRagGcSHH37ZauDiwlK76VbMLTz9EoCTfDcMYvheDPbfHMdeL6mDr
EgF3L42GB0V6bXeqvdT46haKHA6m6KM6KDJjzg8ZYxrv0Fr10PuY6CoKRqPz/EbqRmVfqrEH6z4q
QO4DD5rrT6ulsHwf0mkjZoS20M561bTQH6eZPu2A5FwwJaXIgi5UHOlPVsdIfga2iCfilBftGwhH
OA3XmZtVZBel/JEjOIjCNb0lkClFJD/LSIpPRClnfmo9h7mUD9Y/s34hNimRgmi1+Fub1sl4ySvT
O+cDnJGLoo9tdCSb19LAEKqbHUM1E/ZRzSMTFwkz0g3iWmIoQWmkyZsZvEB2wOup/Y/oIe17PZOJ
fowUpQEXNabF8CmdKHIOs2vmxdu5rNsPVVrbj8jrRbk/26Ns3k52FVd+1tjzV9cS3s/RnqeTJ/Gw
8vsEoZ87RbMb51yodY7C4TgMb3pR6OJxbMdh9OGfRu6BunIkvc8tER3mfIA7KrzRnO9UvPEiP1K5
9Y7I9DvZQZt6swmq0cbZsKI31d4JddByP8qq2jw0nZfcF9PY9hh/C+8rGmSjG3SysD7VntUWvgNY
x33UlXG8WpU2ZigLw/kNVC4aeTfE5VQj++DmZoK9SZtrfufBnILoU43dIQMfVV80Edt4b3FZ1L47
RN2v2kTmzw8zxa6xq2PiHLS4yKv3VTdbn3sljAGAWWkRZH2BqKItmFH7Eyi36O1AMdn6uWvXyudC
NrodRNCrr0rVzh+MFJH7twU2u7NPzpYObEpvGi4yqZtPw9RanW9WnfGlqvVZOyG0ape/saTU80DH
TGOvgbRxV1IX0v9jkkfecVsZV0JGMP4gYlh9brwFiBt+9GrP/ZlTm3+oW+1XI6tp5zpZhfSFgIEE
FBckyc5KKb0V7ujUMAiw05mSoF2wdlWipMdJsX68fnGtWkZ0+FFrpiRFG5O1bi5kSVtftUYnv9qt
nn1zpZe/i4zOBnPkpd3XCn3Ocy/akpM3yc/gddPq+PoPWD0qIyfqKNqPpKuMEm8ivExlO2djjW50
7ZXvZCwnHBrDkbKtEaf/ZSm0M4B2c6XcoiTSoSgiT4UIGI7wNfMimqEnVNZJV8I9m6rlV99eKGRz
jA5RsFlzFJJ4BuzoFsx767H+tbh1/dR6JmX//kCLNi435KIZdNtVjBK03QDzUz0ZA8e2mWXqBa6b
Wt8X+dh5Z1NuXZIUvBifArlbwMUv72Kzq4zJKyigBEz9By8xxvPAgFiebUOSttZeIi/mUGjHUtXk
3inc2iY4X9MWY9oMCOWm41fUgO9oEXEKW6wj885sVF9n3UuhdN2/q+ECogEXgC4v0LUVnKawE7WL
Z/qougbnX+iEKLeT5xYzkp13+gd5+mKjLNBFrkreKL61q7pGtxW7RJKVgXaapeNhaZjeT43X/pjN
wv3Pjk3uKzV3he7nTVM8CruJ3cfJrAzl0MWKm51CmSXf1LBQGdmOFLav77DVN19+HnZrMBGYja52
GJadk4ldaX6Nw6YI8FTnHmnn0Thklfd9iBzj6LoyC8Kw2CNQrVJNVqZSAF2+QEiR6Xy520oticeo
7nPKkFAeFaPIj1lVDWdLOPODnljTXn9ltcOWBan4FvouVcNtJER6uA7rmAULXI2v5aRKjlX1HkpK
ttOk+hNobj86LFoKEwaRtASXt/5X+YXrzQRC12ESqc/h4OtjBGJb6qMVHUyja7gXw9otfTKWhVVZ
FzWStlPaPOsiLd+pmDh91K3EnA7zBCP+bugRy/aLxGrjO8OrnU9529ojRhCVeAYukH3L9BDs0iR5
vOOgl9p8HGtj/llIBbHPaggBNyC4qmVY5zWN/pk933d+2s5yeNfEdOqOTguplCkbDHuftMemqQZK
71sdRZb0KQecJMBhNPV8rsKh86MS95c3hC3xoUEGKvS1yR2/vL4xVwGWrwVvkJ41CnjwI/WXr7Ao
YlvGBbL2Cc96tOew+2QlivhXXN2yCl0wxpkwcFaBQHVS3K/ULL+qWacT5xLlscnrPVXLNQSMZZhP
Eb8oQtbToSRNMzsDU3qdnTA5Z1k4Hsl31INM0p7vr4VBnOnmU5x0CS5z1vwcN47xNDK3Prz+Vle5
zvJDGAOS+UEihAX18q3aY6jSyWLunwhzOmJGRLBXWmbTqiEPwlXYkwTHneOwFWNYjqNg4j+6otZx
0rx5AZ7QA4mK/yIrHy6pErmOT33pnEKzNJ/hh6WPIaLce4S7rUOPns+C7AZ/QAb88oHZWhWHrCqu
dj+N942aDeDNQqzRBm9P/ndzKUSOaamy2krdJlUqyr0FuoQYtUuDU4lgqiAWIMXs7iQ6G5/RVRmw
ospKU45+/8unooqIjAm9nuvUeuV5MkV1rYRjHzVGDUFVx+W96oTFzqIbz0dDCXUYcJNMkG6Tkcao
bTLzOb8itd09GzhSnpOm73o/0WdnD1mnbVwP9MuQCqIdvmF6SeOMCmJg0zSUjX4zWNrFbprcL9sM
ccJkUn3g+umxEb37e2RUeKgSMHfCVtu7FBLNWSlm60IXrFvUKmc/rNU9NaONzJpxL90ghJpUsIY3
F9iiHKRJyX2SWA7wKQQec4IlInUnrB3Kj5gBtV9n8MMnKdCIQm0jm+5eP82b72gZk3Jkl4nTTYys
XeAuDaX2ddaFfa/21lsMKlDmHHOYUjic7OQyW8sx16EZzNhyLW1Y2XUxM3HKr5WrKZ/cskV4wMpR
Hq2G7Dg7Uyd3FlyjbGhDQm/BbBKM0npo2Q5V4WV5B2Y1tKs34IiiY95VMbpLlki/4U00nrK6q5zA
KLzpY9ilwwWuU7mTI21tfFruUPSpotb+oLpUsiY3Adnkdpvc57Cf0O0dar9T8mQnPm++YpyzqNPI
xQCPvTzYeabOtSvG/Opmdnd0osQ7o5eS3XlV5Nx3c+N8e30HbT0avX0TYByIFJ7x5Xp6LKtxtHv4
sFHcPrOSNQcoL5ufrGFozJ3PufVwbB8OHRMn9FZvDkyP2XSEhZVAawl3baGJ+azVen0uESYJekfG
/8PDUWXjiElLk127PPxfWVimFcIJZ5wSKk7KeQ6L94Mn5THBEvXzv7/Gv1danvyvlUCVaNFMOnTt
GDIfgIUJ+l703fCP3WuYbn0x6gmskRZCpHV75vUWFxhPoySc2qr0S3B8j1nb4SoF++3T//BUC2aU
bij8tttkYYL3ihkv6KhULbpr4nDYD6VLfBuxYVN2St1lp92kzAtk22Bq8Efv7OYVClplKl2i9NrH
UR+MrjHdx5U776QiW29vEdYkNbc2Cr+xtROzAw6LTvVsfErnWBxlZ82nam73WjxbD0SBQ7lBZbXM
Bl/uiSHz6CfVDOraKEOViHbyFfDOHoJtI7diI5C8cg0w7b4dgmDAbaeyxm0Mwia6qGob+6Y7tRdr
sONj7NKeTeqhPZMQ7oWqrVdJhg6FAxzgmk+e2xmoAi41ZLnSBL6GOt3RhRJBJkV5en0jbr5KbjhQ
IgxsV9SF1paYTMV2diW9hu08dWhqDs4euHHztiGbgvFFTcx88OY6RV87lq2zlByh1x/TNp1plKrx
h8mY0xPJZZb66CN1R0PMdOrGvsWw2Cl3uClr1DB33sJKgb7AxbfKWMMePU+Knwwv8U6Pjqke2pJe
emqehhQpAkAlbg4rWIFo75eF1/TnssxRNBYCx1aq7Tz3gRL0F3LuvabX1mYj5vDL6JmswdrNEKVF
qDMEKIBL3492zRDDdpS3eVL+GEOpfvcQa3seGDns3BxbG4DQQPFAnbam9+qhayuGV2VXqQ72o9ON
yRekSvakqbayam55wDvw1TDyuPn+mFHohajy/OokTvQz72X01VO6ydckJHcgRNL3pNhzd986RjzS
osmzAEJvg2xnYqHjdsg5WbmlPubalFd+6Dmd6QPJ0n+8fpC2PuCiAIcziEu/+xYhbTetO6s5i/Fj
oNQayVid0YsIyY+b2DyjCRS/kbU6HuhOtzul9hLAbwL8glWmvoTkTsdnUa7+646MqyxClJN4yEDJ
fF9ryi8hM+83VlwxNXA/NDujzI0982K9m6/ZxKE+eMsIvMu0IfMLvZt+eLOeHl5/pZvLwIWGR0JK
s8rBCf/QG2NDwN8vlUelhq/MEHcnk9kKTQgwLExKoB/mSiudr6kyt8TGbIj1YbhDaIhWEnbt9sFO
Mls7KLadaL5V9Lbux03XFD4uO0l2yPEb++dxNIJVyLcC8KX85KDc3NSqIxqCHzljXebPhiVwEXZ7
OwB1Wv77bY21CRYIxGRcQW5HB2poNkbaITTZ93n5uStdulZFCTswm+z/ITNYPiKClsugYgXgHRju
G31GI85FZ+JD5QjrKU6r8ODIwdkp27baQUtTkFBDU4KTf5MaYANSKHaLqprVmj3ck0nvf+eiKn80
al09yFQLT1rW1pD48VA7QqEcLrpR9JqPl52xs3834g87CrdekGeoUHjey2M5tU3lKhpJsm7H0Ze+
mbTAGsvmmmXRdHz9qLy+FECpl0uV2BwPswdMKp7CJCj7vj4gWpW/UQwK59eX2gjl8AZQMqQP4y34
m5dLtQZmwO2SkMdCA7PkwE+QcZpcPNmJc40y+t0U72En1pEA5BJwQfYrBRw3+Ms1pZ7UXVo0tNJl
iANbGFkfqRvVPU3gdRxlGTYjDaAlL78t2Yw4cqzZo5c4DO50TKLEeGxHpTiESmE/JG27JySwtZ6O
tCGUYDYtHdmXj6WLujRmjbZPElea31Za+KiPsXijG4MNfgnjnNc/3dZrhPEJUIOh7NIDfrleYUuv
a2t4qm04OB96RRNvOlWrd1ZZ70VMojCeYCRpkNHcllGJSS1vI4pwHUn9f6KZG55EH8tHQxU7QnHr
O5eVKEAX9jbVzW0dIEzmWVMMfA5KSfVz9nBNCpxOtc5uKBkKoFt6sSxmr4mLYeTOMdh6l6y5UD+o
ePClePkuwXHANjYA1ZXYKl1aKbWHRFZ7SNKtHfLXKvrNFzPDOM4nvWBHWp36NtIncariaTrZWv9N
Afh8fn2DbC2Hv+JiXkBGuEJApj2JOSx5pI6nqguKUXFSHwOL6D6x+/bc8v/s6JdtfUHmomS8GnCz
1QTbbg0tHGElXhutlr4dO0Bs0FBA6k+GHxSw2zQlh/Qbxu7eXhz7Y/n3Mmui5wQuiv2zFP2r+g48
f09BlV/HdOrAhjhkUH6HG7gWDMxHPla10IiiKkgUI+yvQvbKA6h9jKwwg/xCPmd/R2JVNL4r8zRH
qCocdvb3mlkAKZdhKieWlHKxIHi5yVxdWCPDBgh+YEHeR6IUp7EZwo9oGA0PeEbPd0C8MLHOsBSp
c1f10Ww2gmho3cesdOKdg/1nT9++MQA9/CKKYqLxzc+xVNBQSTfAtoXQX/i9nYdNkArDvI756DZ+
H1tFcsD8MJ9OylhW5cGVKID6iWZkbgCsycx9N2xsNwDMi/N0pHVx8jZNm9YJuiHFj8zJZ7BXSezS
4Zddo6s7j7Ccytsn4E4mByEkABtdDsDfmXLtxmXi2fnVo/Y7mjSRTj0KQ3BC3eZRD1H38TKE4qZq
LNBgbfa0bDfOl4XBJvr8C0B2VZFgwuvhl64XV3dolKdRHbqTZmXWuSknL6AntCf3uJHccpgN1Bcp
TOik30ZIDpdSRBEGL3XqqZcJn76gtowvpvTKOrCmecYmqSpBIEDWHt7UtZV/hgcl//Wtg9DllC0i
PShgrO7VsrDxiWeaecFJ9mvdmPlb6O/2Mna17pqqyZ+MuQEFps7ZgseyLq8HtVXCwnxqoQhDyV00
4m+HKzyYjVWItC+eAhekBDf2xOxoeGT0IE+5jsUpzdM98vWf6PFipyGYvQBouaAcqIjWTU0mXW92
UzX1Lp6J7OCDoduQVNpRmOLetKT3GblpF5GnrE98u3Hrt0NfqbaPa30aHwSyXk/08lTlLvQmJodz
KKIPBZv3jWqjizqb7XxP9qDv1R+r/cmPRpQAsWU6u4huLeH6r+NBo1rKrFTcy1DHX1IM5s6mE4lT
C9U/6Fqz3slaN5YjL7YhnAJ+X3N6MAVsw8Uw9YJao3wfOm0bMCHG/3uKlB9u3Xz8140AGRVwAk21
RbjzdiO4TqQOJv6vl9IoDAZaIuwfjEH/qmSh+TZHtPIOJGi3c6WusiEcOfCdxfOVzq1Jz/LlK5V5
VQ/URt4FsNF0cc3aDcwJdcFxRNzw9edbpSQsRZsOlh3DRIBGN8Ft6EsZha1ky9no+B1c1OWiOxMM
yK/X11l/NqgK0IQWMggv9FYRbrA4TfSqnEs9Zu4hNTPl4vTAe8I5SU5dVWs722QVtNGn4rMhqMRM
mXbqza7s9NGtc711L1YfNe88UXZ3NYCKu8iqyqsmvcFXnLJ840q0zicj32ufr+MHMh0UO2jR0dde
gVtqM/PUudOcS26o4RPSDtk3xpY9q1qF9YywIZey59TR4fW3vN44LIscF5cFCdIqWe+bDtV4OBaX
2FHmswBfHCAv6p3QEk93Ns7GB4WgSRJG84jRx+3GifII1UFjUDj26icA2vplTFTnhB13cRgqmX1+
/ck2llvMP5DrAS7Oyb9JI1ArzMtFF/2S2s2Y+9C92m+jK5I3sswR4h+nf8ZDgY6AOcdHZKy/THRf
nsGphUBHJ8C7uGPhflDqSvVTNB+/AjtnuqM1v19/vo0NswhOLqU/YY1983K5Hr8/alXNu4RLRTfC
tX0ziV57MhSn9htP6y+zavSn1xddZdLLMyJUwKRnYWvfporQUICnzI136XLTi84RTmeV7+UL7GMG
ZSQuiDgqz1ZWaN/LvOn2nIrXsYflgWcsqm5LGLr5pmix9qNtE8obHvo0uYa4C3nIna7V1ir8deRZ
ucc5jMvO+ut+clPD6MPO9S51U5tfajREr2US/XPf0WKzMPCxALXA7b9tp+ZRKyNPgTzrJAVteKXV
j30l9rLpjfP9YpWbN+Y2phnR50dUbfLaY+1V4IZDQ/XpOuxd6xuvDZwwe5I7ga9zG7Cjkm1vRijq
Ot1cH7R+0i9G74Y7AWtzFT4NUG+d/vct90vGlTcqZPTMZ/P5okkBVj6a/9m3kI/DtMphjgOxggvh
5RbQIk3L6waxRyMtPs9dmJ3zRkuC2rHHnayVCpS/9TKHI09fMBlo3xEXbyEDel6PukywTG5H13ly
yjr6OqBf8aTNapz6vSGQGEqKxJT+WOaIrIEL0bPPxWBBqQ+H3gYJGcfges0xuUPQA8cFk6bkU6xk
6W+hR3BAONLAfRcmmXhMbNTDDnHaqz/VMrZ7H6qG/t7pHECiBW09nCXTwXyM3Tyb/Nyk/+wLUlpM
nBX8PRxQt0ngdcmgnzKtq/WPJOW56lto8AxH5McdEs0sV9NDWeMSGGD8yqxrckr7rT2LQqXmUZzs
qIwmN5vXa+4v0xVqBXsh4r4RjTTfulNPbdRGszf78VjP0xuSXOveahsUIwfpqt9L6aW/49hw3kHx
jcLDqKA379s4n/xnNlnxPsuQnDsXRP8nNJLC8jDaDvhLtVeEEQy4vnxJlaJ8boc+94LRsnL3kA1V
OOKA6cQfhQuz5tBBvzsaoTv2d2Ev7cd6UGR3LfukyQ5KGxpf0w4OBq16Y8HsxEI5jr0hI99Gh1E5
CS2pH3I5tkkwCkU8JwhWJXcFsl/Sd1qt8U74YsdF4HpKDX40QewB/otEbqzXrfoJfzOtPoSy06vA
zPLavMwtok7oOaVfSnThaxwYYyguSjL3tW+1nWv7togH5QCjzOmDtOQ/31Ws6gnRYkUc6hCy8MEm
bVP5SLZCB6LjAn4zNWCgmBVNxr2TO7J5VPR8at+1kaH+V5SzZgSiRnXBH+p6rt/qoRDn1C5x14jo
WSk+WJfmZ8V3HoJxFmEa1G0BZ8R0ZfluduTo+Fbq1c2douv1b5QIsvjSsCSfQodM41uJm3pv7bTS
1adhsGnNUJi0D8RaJBRAwlWgsZzM+Y45SiwgSQ15+j6EV1ruaFWsQ8oy5V9IiETktSJG6IKJMhFR
vnCxW9+GKOw+c6sM/xq44B0CusJbidR5jdSp4llhCI5bGs5A4k2KgNSzk1jeTha7epZlFWIXmRwj
HsD9LwNXPggldBRbXAdCL0iZpr+C5snuXk8DVqsQHmktMGsHCMTU8ybVsZNaU6HjJdepi8Z7zWjD
o2UXzU5JvXV3uVzEVImkpitez8S9JfF1QRemH5MDfKiZyX2fHppw3DMZ2lqKjgGtmkXkjQH5y9eG
qSHKo0mGGvys4J9ErQasJBFn6sZ2h+W+sRRJKfRvelsbkw1Vb8vRSmvlEqadEaR1k5+q2o4ejG7w
9rBGy9e+uVrgKeEWwG2M1+nt1dJZNj5ygMDxxDD7oz2p4miVVvZdyaPsYcQHsdnJ8Tc2Bpc/ORqC
88tM6iYpzaAK6+VQhJfZaeUhx6HiUBOY9jqWm8ssU6FFwX8t3tWBrs6wiyVDI/c8ZHXvBV6De7uL
OIhvj7r50xoacWdPuXHI7ai8H+rpB4czO0SzXdyNld4HXVMOO8diIyWnb41CHdUGIITbxJGZEhY2
c+ReWrvCuiDyYpD9tXrsHLd8NifbOpPB7mFrNvYTi4IJX2xz18zYkBA+ZwCxLz1d5kOIdshpmCNg
Ab3i7ATK9Xaiib0MQkhiFvHy5bP8lRhPs4usoFXpFy2Kst6PIxkmnxsV6vRYxG3yvRzDPU2I9dOx
nZjKMytg3Epv7+WSUQEXV7aDdknk6B4adDOPoQ7ePS3qvQANoP32uLAIxRT/lodc4Ucq5Jwnt2am
lJqDWx9xjLZPuhqFdtDFiDb4k6yc36LAjP0ksi51fdXMHfdklGGVBqj5O590xnnRgeZfEh7kGMEp
BSskuWdLp/SFobf1Ie6xMceJttSfEuj1El/lkgwPeWBTnJR2tN56DYbD56yYuucMyPZ/Wiryz5Y3
RfrZozvvXdQIN4EHg5BlBjnDaC5UT+q/7K6x2hMOGuNXB3HA6a5CFcg5hnQCvxWY/yTwlrN2PnVG
lp1mbRyYBjal5VwW1nh10rx0cg/2gBjIvdK3pCoRYjvmwTKzxAtUZewRqsAFJjzGpQQqrJEdPueQ
hktcMvI69XXIA9YhcZVO9xvTaz60LYRnUg0XOAPifo4WlGFPcwFZeMNB/XtoYp+0qgx9xbMn3Tez
SGjfZF7aJSD4NoOoIoz0h5U0SRiQBYifEdMw81QknvdVqVw4LF5UZPet5oXNuSHTKYPMtNv41MO3
/yFyLcxOvSW795qo+hTfg6SUfgEpLfNLozcexnke53uj8uLo0ROKOwQheK6v1pjY5LGxg/x07on5
PlanMTu4yLl0waA2eJebfVj+6vCjxc6vRCLwoCWhUOBpG9WD62ViCBCYmUw/lZHx35zl+bPoOuMe
b5VyPOpZJFvfcdKovktFq95huql2fu/lYEDGQvml20gfulpjPU+jp9yJQc9+9E1bf20K3BngPrxH
O6fsw8S8y0LD+zAJY0qPbUR+elyiIcxlO08LP57T4T8+ev2YGv2svUXk37aPrj702TvcrzAxHWA/
NodaV6aPQyJhG+XZMJyVdEqMoxnmHboMVeI9IfOk1PDPx4QZij13x9zV0/hS9EZYBqQ81XOWQYr2
zaSxulPrzaq4c+zQ/K+UlVcfqBoVUG0xmc8h62cYrFJY4alWo6oI9M7sk0PR9hFbQFVkM/mjJtv3
ITT+xfu7NOoHNaJw8LuitZzDqIaG8LEbhHQuZ6W7s4ds9u4YTSDcKDGAfaqV2OQ02OP7uQy9x7Y0
1Q9TzGzzroq6LPHzwc4+MYPLJr6mGTXHunPd6Nw6RvsMrQViVwWdcfge6fOoHXKv1qg8xGTV5ziB
GJAnbSP8uavLOIg1txoPbjXkdzLRquZAENbfd1pszW88RbbfmtL2fjj4ESj3uMGr3X0cR5QXSpSU
92Nsx+4x6tIRuI80Ms2HDNE9NcLI4DJCI1fOk4KiFvzi0PuE6ZocPyAnxavUU3Y455Mg/1SSQnQf
EANN2nezXrRR0GfUtle+ig6kfu6+hCiVWWezmKuPVdnU8+H1bHB17ZFzLmgiRnXAb1bZoJuj1A3D
jIF/nQQSuiNirL15zJIGbv7c2seh/Gf+zLIk0QSk8SLTdUsuc0pmg2AYgNnn43jqEmwyqraJD/Qn
moszO8lhMNNpp1RfZR3LoqALF8FOBnu3SWJRlX9EqSEFyjb83OvCfEdxt6dBtrrx/qyy2PMC1aC9
d3PjDZqRYG0cQZmQdR4wDNUCKPj1+94s9wS/lqz2RXr4ZykarIvmFwpPN/c55Q59cGSUr1wrQ+KP
fYXZSSOALiKyEPodvkBgm8rsJIwk+vo/bJo/Iyvm4nQ/btYuE9p4bQ+ECvMsJ2irzqG/bspj5nSI
KshEKAEXgfr8+qobLxfsIhNKxiX0W26BW3keo7cxLioYVeI+ZJhk+7WjpM8IoO419LeWYkbCB8SO
iI9503mD+tsVcnm582yKYJhQ2taMvDj0WFL8a8OSNjAqqOgfkHOuR06GG7amzDC50AvtKSHzvW8Q
XthJulfJH8kRcJ7l0HlIfa5rPjDJxSLcht4aRK1ITYejazGLSerC9D1K+Z1aYv0CaTCri/QBk3S6
sTe1xKjGOM13MPSjlB3RKapxj/DqHEQwnXde4MazLbUyL4/Udq2m7AyhAiMWf7s8qvO7WhTi2GRd
d65LtQoQJ9md2656fkvznMBFBU2xCVz5ZVoLusKyu2QUV7NLsulQo+2o4FRtZO9yJZ2b/3RNkBvF
hj4ylhXx9LaQuD4N8aRp/jSlSN9YbK673llcml8/IusoRwiHrMXZXISRb4NCaMb5EJtYCSuZ22Jk
pYXv2rDv3/8vq4CQ5wMzeLvV8/GMhnaIcGl69np1UNDZfkPGMvx6fZX1FuJgLLitRSqM0dNNkLE6
iG7cHog8tHGIa2IY+Wh6xx+7XjY7sP+tpfBHJJDS0ke262apUOBXIKBOXMNOTx8nmVnvwnwepd8J
OSY7R2P9jRabVHo8TJgBoN4CTGDBGl40onSq20INRiNOTobW7FFTNh6J+2dRPeMmQnf4piky2WIu
6eKnOOoqz6It8oNUcv2CBum4sxvWK+FMuiAiGb+itHDb1B/62uqrAsU40yrnh7CefmXOhGF7Yvyz
Ufay42D4Lvc346vb6byZjnOLRKlAqh0S8VDQoYXLpvh6XO3BYlYD5WUpHoZmHIjkFR6lA9OlIgfN
7Vqizxj1jfPNg3F6ylDZ/FKWtv2JRx4uVRJBvlWAoe1U62siyvIDACzSq2OgjYXvyyAzDI5VlhU3
0NQ5tTznRWJ7vlGrXnV0qrAIfYM5nfOuwW3xP7erNHHoPKYNWHuGSBRkwkXTpottx480xfpnXjc/
jtkKeB0CwNoEA7Erz2gtGpVmlGrXarbNMw155Vxi8LkT0bbyU9ojOkNZRNjY0C/fA8pOE2kdHwLn
Xbi9uZa9sQtb+OMIBMSPQ6YAZTvvQTK2Pj+AUZAny7x0xS7ucAtAbh3ZfHzSrSMyC0TysbbPBvX4
uWMq9wnN6zkQY3zW4j3bpvWFRkqHwwgtMmDGqyDuGCOefxV5Tq1Y5Sc80xQ/QsrSD3NDCB/3HHWn
q7n1jkEzw+0CfkL/b3kbf7WG8C1UQ6WD3yAtK/w8xJES4JgT+qIb88e+Suel71HtJOTrsMFT/v9F
SeheLgo5nxCZJqRYSJWfLfTB78d6YZLXu8roGxEXyAPwyCXwwiG+2UNggOvehdl7HaROM4Te7pMa
ir1LZPkrtwn54qWxiHUuOprLZ/3rLRpxD0865IEYkOnvMbrNT+1gFQHaWabmlzK3z2k8flW0dm9u
sLFb0SkCZ8MtCUR2VVDVICnraYqutdCHHxHKVzPrNRpzfR28ro9mmFe/qwrH+WlMhdrcI2Ga7gGD
N16yDjOF3vhiPrsSt9AGo4Y6XUR4gNsTuM04OplKucd73FgFKsoCLCIAaau8sptLSaZLrz9FoeDe
G2VsBU5auXu7c3Md2ojoBnmLV8DNlgGRITsbbTvY0omGnW4WPWUwAnfOwMaWAfCIKRE9fnuZybzc
MporbH3MFeWi93kRMKP1sPX+P87Oq0duI13Dv4gAUzHckuwojWaUtbohJEtmzpm//jycc6NmE03I
a2CxWNuqrmKFL7xBmakZVeo7q4xVN0RT/iUAOfb3EQ/ZofHKuAGKsX60VRHKfYS48TUKfKTqhOQf
UGa3vC6Yw53bZWMpKcly2BEfwdl1DTsJtH5QubyxzEW44KUeTOUH5Lh4Z5SNO4wqBj+RoV7J2bdL
OUdV1EmdH1wLCz/Jg1IF6m+RGDZqP2NaW0cIK+V4KQJynZ3cauMi+382Fn0uIFJr7Fma93VhqaA0
2oFqmR0mtRdNc+mNuRRe/jokJg62uFzQlQU/tLpiBqWJUnBsyMiXEXan5A85GMUgOuJvpP6HafEg
LE01YF939fSkT5A6980ANcOgw1klDY3zBAeVtnKUD3sGnVuLSNOFdAoMMqT3ZRP9cXkOtbBrKWqi
a1LxuJvoM3lD5QvPiqS9Rs/WflySUrB6JhHrukZjqUprpepMLpz7wRPlxekkacO/j7/UPawaB3iA
zEQsgGpoHq0mVNi1GAyitivZUXmItaR+j2IU1uv1oB3GuK08er24kMaScfCjQaDMOf01EIbfsAgj
oOeG/A638+2ihpHZxbJPZD7IWXVJtUo5aQNq6lXQTDu7ZWtROd2LFp/CA3C3M6XIluMcMdUkDduz
NcbTaUysaIdVurmq8JBBj9HLQr1lNSMKinRAYRBc5VJRvbBQzWMxZ7NjQoN3O7lLvQFBMbdAhMap
py57X/n6X5OXllWFDQLYHtm2OyhkNE19GshlBJW2KI4RBRAAl8XgAHpJd1Z161SQx3N3wocHeL06
7yEu2GXX1Pi5jwF2Yd1kOvU41t+nZhfhsDkULG8gc+RWd9FLZWqhLuCYXyHdxwcVVTRPGyN40JH2
17BV1FUAWXI4KB7ATVnVTxZxMc1OlQyOfVd/BDhjfkGYBLEE2wiNneR0WaFVULbAKRiOHjo6GqsX
VuJ0m3qOpIuUtv1RluXOmRcKtlrH0knOS+vn43O/sYyMx3CvGLS7Yy9LXRyoMpo5XTlnIeLDavtW
Ix17Aa7l7+yOjScP8ZhlqAU4fkfQ7fVygLOwUB5pk8eeINbzUEiwc4QTkoz/Q0/iEwK35sfHc9yI
WuCn8CKAh4G4uq5/yaLQSsRjidzVYj7Uahlxv8nps9Y3Mhq3cUNjqpOf8zQb/j5qoZCJeCuElaVS
szoPY5ZJnBKBBEI7jJ4IwtDDGzE9jNmuP/DWVcMexQZxEWcke1hdNY0xoeSV4ipOh1evHDMyxkOp
KuMxzg0D9r6mVsfOKMyrKgG88oqx6ow3la11X/96tZfQkJIjBdX756qURBSkqoS9gd/VT6GUNC61
N3q9if87UXHzlXGu8cYRltnjgTeudAY2IMYsuud3Wxlnem0qDbKmMFPtJ6ji+lNbxtHh8SgbB4bi
Nzc6Gk88Hdayyf94+PMgrXijqN6qNGY+KXI3HNVgWrQ0dkVONyf0x1CruwCv0N4caT9e27E0PFuZ
U8+Uu73K0cbpWJyJdTKyRV/4lVP4x4RAuIZlsyTTyTBkP6DtBp9V6Dunkpjjosd5FMMgFDl9W6PL
Pz9ezI3b7mbs1flQtamvZVLbq55k+QFZLpP2E8VTbg/FiVjbnS1yz6Vf+PqUZyjOLKH9GrFWVHEz
NRKiUgA/gxAQQZBe4jaxvlK8wgVw6JCzchogP548+QEzt1PtrQiK+QnVwGwPBLK1lxbJAkrzaBAj
lHK7l2J95utjyXfl6Uer36Sr+mSAZSgdXRu6T3+/1lDc4bhrAtDQ6/3xx3emEDhqNrAGdIXK7zk9
tmMYI6wMyTHyUmX8a6QQK41SyfKucNXf9S9tFIxAp05UwyO7vIa63rixqUteGBhip/a4tYPJSIka
SbDNO3ttNaz8IdRw09Vq0BXARf3w/SAVaKaHHZCXwQxoYdSR4Y8eSKPk7/cw0cdSdOVauI95wCNM
o0BO8CpHswFUp/otT0jdCLXs3sdmnO5s4Y09gyALdi68odxB6ydFGTRrSkEeX/u6b19QjdL/rYKh
+l/ZS93ejbo51sIspaBs3EPMLEE3qDMQ0mlNMb7NfUNcFKBol05Ar3y8O7eGgutBQC5oANy9lLkv
03tQuFbDtg/fzdIwH40g6z/FUqWeHg+1ca0S43Jzw2OhYr4O55J8MOTCp0+TjiJ+GQEGnwF8/Ifv
RFjKyqkwpza+k0/TubLkpedUhf+bmrZyWwA7T33XaDsTUjcOAA0+nlvSGSgx66MtISEX+6g8XAdr
NiXAy6VZH/BE1+3jCMQmcrU6izsXrhk4KzU3jZ9+riPwG9ea/L2dMWYmNSkm8JpCST412ci/EraD
gTmK1Dfo+KYB/7sVk4DOORAIm1lmIWrVoR2Gf/0U964d2lLk4TbEhg+KTPuNn/UQH2XhY0AQtRbI
ncdfcWPD0FhZYn9IUEvb7fbuBM3V2WMGkQEZ1eoAo2s62AhOPofN8PJ4pK3VxTASOCBKGiRSy9//
4+KUrMRvauTM0V9RUTYGj3myRiM54dFQ4NGWZa7WBSNefFjgPR5543kEJsxHpa+/cCBXc+zMtvYz
tcBTrI+zQ8x6OFWSDKe4DVony+V+Z6YbJwOEK+12nRfpHnNCr3vCtAkMdGfowaEo/PkbyHp7Jxzf
+nKvfPGlgL8Bi1DDcAbDGF39GX5e3KvDB2lAmAzh3b3If2somt/4F4EgJc9ffzrqhCIIZAoKtVF4
VRTURzgiqZNA1t/5Vkvct0rc6CouKHh4Vjzmy9r+uUsmSPey6uPOosfScDJarfqmSohYuXbhR8ds
jLP30EzL4D+cgwVLgB4YAdxdb7saFHMOYotxQ4CB8KXG/2X++K7zzerD4924uZi8OsCSiCDu6gj0
ZQHEChFdTSmIUZoLdBe1Ud2dlGIvyN7a+MsWpJZNxeLukWuH1/bHFKH9M2WuAVf2R+qnsivsYHpr
VhRQHk/t1RRp/fXQ9icwgk/NdlmdNLzEDLCdKACZQyi+0XRQv1YgZ9/LoFq/ijILP41phTlPZNZh
jxK7r/5bgJ34aEGskV25M6XJJd7Bo9Psq/yCFkE3OVaDX96AAWp77GKz/9GLxippe1YjNKdRVJlX
q4V4o8+5vmekt9FhoXbARNAz4r/W5Uneil5HMSa+5p3V0+iWsl8lee/Pwozr3tVn3aL+U6ujN9Mh
+qwNVjPvPEpbdwkyQEvZaWGOrs9DI6zRrCsTZv8siq+aAbKsSIJxB0uzdepAPdHb5sstCtC3pw6S
UNuLBdkh1VMOUDFqTmOUfbbtsToDFq5dG7vk8+PNsnUOKLouOHE6WHeJ9kzm2fg64IvelH5COVKe
yiQOz2radjsFk61jYC18YkIwik/r/GAOKFAQcIGOmWXpuyXpyg+tSZMAXbO5eDs0+Z7W2NZTZwPH
eQUcwhBcLWdo49dhiMWxO6zLZ47E5NoRXlOlZOmOXA7tF62RpkOasncfL+r9h9QoZkG0BPK/AYpq
NIgqRcFN3dpDesCBeQA0bY0HC2tZd+zws6wyEe7snvvpMih5PHRIlNzuAHpzRQQTx3h2Sn6bn1VJ
/zkYie6mc6BidJSK58YvhKdifblTF9pASzAyJ3MRq6ZnsT4d1iS0OhqwFNGLMvlGwzUVzhDNMyxE
bAUOUJLhO8d1gvhAa0sD946wv/hNU7yr8HRSnYYQVnWbPg33rt57gR76XtARFiaEtgHJQv9cVUkK
yWdEbH4By5GDY0JG3feE0ue/MRgrBOwCKX5upjb/mQUzAZHeqtr/EkCjs0PnMEt3Hrn7y4TfhL4N
ZF+ySipqt8dcKcZCSjuCaTnr2rPWI29q1HASH+/B+4NNWQH0FvIEW+KMZh7T+i4It2w/E9deSqzQ
LdNIUp1Ot7M9V5mtzUcKByKPYsSiunU7p07JIquTuKKTMJLeZKmQHVtOxwPJpHzKZG06dkGhv9GR
99kJVTbnSTIFPhnh0jvzHGgnMB87oFZgUqAD9CCn64pnTFLQXHq8pFuTXPS0oTyC7rurt1RaE2cw
KYn1gjC7hBBAIjf3bUn3rFTKcYObfOtL5Tflm3hGsnVn29zfn7ReCFdQ9VvwOOv4OYgDI9b5gtdK
mxp3SqPkvRmYoTMXQ3zS1STcefPMrVuMrirVbcRRFmWe228K5GmKqmLxqO61+ClS26GAA1zmLUSL
Gvl3bBmzmo8Ls8KdCwtyakrH8oeZ2I11MK1uLC5QNKb6A+JuMEZmzYI9Gw7R8K7X5tb62keD1B6o
mcXZ02yqBbdiB8rGI78T0rk2ktE/4TwcJU7jT4rthTr2d8exshvtkPVgXJFy9fPGoVTRaZAK+upp
MPq4xSvKN1D9UhX/TZb0UA0Kaza+0o22AkcOq3yhyxT6k192oeyCi+1LSP1t8SE1I1RFh1HSigP6
S1l0qGf4EY6Z1tTMAt5FHC30tF9ASBo6Yz2NP4lJRwWkG0D0WG51kzai22T0PwWoW9UbxGjS4az7
lEMeWZPp5s2Mlawq2hqeWyPlgzfLTQsrY+wTwyln0ate2viGdVS7KFSctJSzkfMb6uVVinGDP3aI
4Vdn4jjtc5aXcveUQfcovWrs5ReZDn/kdL7Rh97cDor24fER2NiEpAWody5lAPbEsmf+SAzGEo8U
teRNTbA0czJ6Le5UDfq7mN/9ywjM/tPj8Tb2ICYIYilx2ipyDCtwVKYUcytVUXxNi06VXN1+m6Fo
mTq+HGi/+lxuPmS9Ve68pFtXyiJNugi60aleb/wOAQueZzAFUxxoHrUrrBeJgU/V0LY7kcLmUIs3
C5cmuk7rQ93Ska8iIwVTYM/ZkVu6dhGV8d80GKQ/XsmNL4d4DEkIwgzLy7C8Sn98OQFDf86inuYt
Shaa09VG/IFMyzi1o9X+FJW8h+Jf/sDbLAS1EcrBFDIp5dxFlq059wCjKpjOmZkLR/KDCttKifti
51remhnccwrhC4nzThRLNjqDXgnm4bMc1+5Az9nrlKp1KDv2ZDDTnlra1jej/waXhSI3scXqXhx9
HbF0C6sgTZ7LE55RlVckffOho4F7ePzRNodC8YvUEV8MSkO3Hy3gNe3lPIyvhtz1bwI00K9KqTWH
aTL0/7ATyQJIcjTIsMraMSKfgFKm8cgq5rl+kJpEd6ogrA+hDmXh72e1VLrovxpLiWE1q9YwRi0s
UYueshGtQWkY4zNaab5Pkoma++PBNm4QOLdI7FEDelXdul3CSFcmVDUWZz/NSlxttq3OAbbcOchQ
lKcWlex31DH2wB/3KSs9Q5hIGuBZstb1vVWmBbKqMvFQNurRT9pS1SHRlcpyajHiH073wqcfY0C1
guZqG58DqbN3g997Ui6YLP51VJLpWqBPeTt1U655d3g/r7DMTEpSeSW9k+wBqdUyrNK3iM1Y2YcA
wnKNuD/ofBcbn/JzJssZ8UWEKM3Op9g4qKDiF5OopcBLE/v294xKpvZGVKASPhao/aEw6dRxoToi
rJOD0fp7fIyNBtliCwGtnE1G7UVeLYDNywQOj5ApVGPVaSd7PFfdbDlxGZpeIqrkbJhFedSDOTgk
8xxTbO7862xhiPp4E27chTjXU/wErL8Q4VY/ROmFHGUWz2acpt3Z9EX03s50//h4lM35UkameUTb
HDXF1cGqaXei/IxBSmwteAsrs48YV+s4vCMD0/RWfjHtEv4+eZBbC/RTggYgj06B/fT4l2zcWwCw
KKvRAeGnrOeLXl9RmGg1XMdpDDzkDLlMRDK7uIjvVbs2Jw1kheWlC7L0fG93VdZEfpRBs7vqfqX1
jlw0loDpqta/iBHLZxiU8eci6sRZhNPbAWV8Ur1cvTRhsyfzv3HVLG1Cps1dDXB9vb9Vg+BkLpm1
aCS4tWHav6G71b0YXdSdSMbrL1Qdxr2be2NYBAzglvEcwelcl8eCtqVCR0X1ouQjhoTFbIWKq6Fi
eqyhK+UuTHbkg5rSQr7x8WfeGBn+HN3CpTbGn7VCaZRm0Bh9m9gXXbTmUS3z/GIP5niSdCi6MVo/
mMvke7pcG2cJyOxiu7IwQ+6qgRp6I2aYM2iEj8MRjEx6MHpqHI+ntrGDcfuiJUN1gtrjmmUFQN2i
T4hydAx01ZOqOPBqXTs2UKj//m7ApY8yNHcRxbF1OBHMcwhUkQuxBHXhjFqtvrRBrO6MsoGoQRKY
2SxgRAZaZ+hYsIoWUxU0XjErG9yhraQPsWI1RExDEEnO3JWG/iSDnF8YUWWF8GzYFMHbisJO/Pdh
DZ+OG8pGLIJNu9o3aMv6pi+3wdUnWTwWqBZ8HhJTOKE570kLbsx7YR2DSuYBWAKBJan/I+4l6k3B
vIHyNnLMVXPbnyfeOUX52ajZXLmxYlftoSxn/2O0aEO4edz0z3Zba78eb6jtH0K0yIMEu+Sur2lV
fdh33NBXNBp8zKSKyMX1VoscCmU+DMZGOTZhOblqpE5eFo2qo/q68fvxr7jf1qwGSh2vjE3UjpbD
9edqVIUoMb6WLp1cou/M70EoyjIQHRbZzgnanDAbjRuCF5gtp96OVRaZHvaBkC7JYlTmakEVa05U
aLjCpqAnzsgKqO2pCGUpdky/F+ExE0F9RQMZXuPjaW88EoAdmS+FUYh/aKLe/haGs5NWiIDeWRMC
2y5K42OMztu7LCj7f2JJi3BwmvUPU1pPl65A5vqAOaiuOfkcotH1+NfcB4e3P2a9MIpM8jzDGFFz
Of8QChNFr0GZzLdVXA5uOikWgkNQyGwreCnRBfv7q4BQCGArJxD9RMSNbhejakqt61G+u6LojQKD
ToT/ioz+iXkDoV+alPa7qS/8I1p+i8CdZF9ZCynfuQXuL/IFak40BK3QXLzWbn9GrLMZA6MLrokw
23MmjEly5zRqup1x7sNO/mzS+AW3SGtl/e2L1rRDaVBgk+gjZC4zBpcpiu44CyN0EEWT3j/+vFtn
bPETobRs67zKq5pFiFLarNsjt1tWSl4zluOpnvvOQWrE3uFdbA218PIAzzA98vvbJcytPsitgTsl
FlLkBDT1vMCaEejLEefYid43xwKTCVJw8W95FWP84+owY5FneZ4E1zYOG8jAgCJFI49gy8Reu21z
qIUeYJGR0kRZ3VJ5AoBgDA30blM5fI+YjP45M4b+HWZf9rfHH2trEy54aHPB6xiU429XsPEl3NeN
GPaW3g8HvfSlo5mk2U5kbm0Ns7BjgJISTFATuR1GywJR+MPkX+yoG6OjGely+zRBSg9eWqF0X6M6
SRU3M2e6z31ZtT8imDvxCUW9PHHDwi6EywMxRWD47PhTNo1NfAx6asVO1U7yr7Hm6XRKfywaxIHq
KMH3pU31U01kMXv9PFG5bEIj+DfS47p0eItwoQm1aIzdok7N3msbCY7jbIoodFWKLf/mEO1JDYQY
X7AnGn2HClE6Pld+wXaW0cNs3cFWc3LGuDbNc2DJle72YWjkPKmpdkRzI6uQtuuM2uvbcbQP5PxJ
jxcDWKInWZ2tz7GSjNlbbHxbhKpRxDxMeozNYoNH1jk18wx8iFmG8XlODO27kWIG4Ph5F/iHZOyz
+WSmg9QclLZAsbOUy9R6S7g/nYMArU5n0X55p0kFmOhpkLovtZVm/iXU6voX6a0dHiS5TJ7Uqq1Q
WRoyhHOgQ7bdoQVDju6TH6EOWSNpUDiN3AQfSZjQnwgDPGedRsXqzclzZUI8qqmpm0WSXvyg9h/F
Ow/FxjkADbQ0TWVFUAFdxS5+RDtYRf/mEutD+oZ3HTffNADyMVNtDnfO9313g1x4MYbhqUZ2w15+
zB/n26/rQgvyOrraRhAd6CeMDnrhs5fNcntAYcDLsxQtQTPcG/g+iwA5QwViqaUJCJSrd6BTi06r
TSu86nKSfIlxXvg6KEOMDrtqtRdchXmL2zIwdua78QrjxiYo0ix67FB1budraaHfVYlOlTcsmmeL
RTmjOv886Nb8Jrb1f2hrSqd67CnEF121c3Fv9Ewp51FehhgErABdkNvRbTEretZ20RUZ0dxGX6sv
T/gyUZfqWjiITa33xRV1SLVxECTJvoMz6l46zSaZRK41cUal1k5R2A3nx/fhxpajUrE0mizerzsA
tZkF2RzVMqipAhdNnk7yx7gbvZGm2M7u3vruuBpy6ZIF8KysNlyE/Jo6x3WIElFkQCmdOze1s9+y
FhRO3Nn2gZ7xXmd+a3pcwboCI2WBN60ezDCesnSwICrC3FePXCDKxUeU7G0sKXuC31tDISdKEkl2
vmgm3H7hpAV+RoDFtlZotwp6P15fKz2W2Pl0evzRNiIc8mE6yYt86WL9cjuUP9gW4BSdRyyefM0p
Ujt4O3RF39J2j9tTBDVM3jk9G0PSjlz6kYsvJQXj2yEDXFpw3LMCXMbK8IDHgPhE/yk42iGiaIkY
pZ0Ds7FZliYvzQsIWfelrSLWBioYSGRHtsoT3Y0f8zotvoPLNtyZa9IRwzT9h5sJcDIru5CloJmu
bqYUOLhpjDa5Y1R1bt2rxrM05STPY5O66C637liWf23eyFdUDGrVaFihFG+sBjWQMLR6g5huFAVC
iQElSdP1ORDmf/iESzRCjEpOCgzu9hMqQVOg9DZLFw1TaoeGRuhqcWF5i47cqYhS6fB4l27EQBTF
ofQsSGLqwKvx/MTPYrMdpUud1OV308o710rE3kZZ/pTbttPCRKbyTjeNqtj62ElRP8dmYkmXtMnV
0zB1uVvMueU2RS3+/tjRIYSfY7ApSelXJ3waJ7tLbYbS1aB4GiQIH5lmf4vjyjrg7bmn6rR15P4Y
bk0ojcEwG/SHyd1DO3LCUCinSctbT4SpegCdtleu31pJwGg8joLiv7nWGWu1sJlMf7Qvkz4PDsJ0
xRXdUt3teqndwepuDbWwjyE7Lzr46+LUVELjUBC+vDRTssylKM96ObKKHWzyx7vwtZG12iDskAWA
Rn/3vg7T1JytxAzxhMvV/GwgNd4BKoiHi0Xz/mmUfeK6Iant5ICNdfyr1rt6cAZKzwCVuokTqWuT
NZ/bXEPNOyV5Nj7KkT23n9Dt1duDjo+M7CJN71deVsyyeME0TT1ZeSK+xnpbDK4Am/MmTHPjo1nM
4itqqMTuhjGn2juKcqZ/5JkvfpWpliGq2Vvtk08uFPy0CDwnB94Hzl7RCLDMHVUljDwTDLvsDJJv
2U6pA5F3kPlvrZ/N3LfyARZr8D3CrGRyUjHI+sWqc3lw/UjuvyVqPHQnhHDEF+pxPFJkKKjkayHi
dbqkBInTm80E9mAy438zSud0jh5/jI2YkzIEfy35Kw/Jsi/+iDlnw4iNqETROVQT4006JL43KSit
Lw0ikg+SZgmQyO8Uiu/O2d3YcRRdYQ5BsEdqZn1NNAoBlIwTL34YojgO/BNeGjbUeyYxfng8ya1C
2AIjIMRFSZPxlrftj1m2pdSCM9Oki4R533kit4UiJiUT8TU7UEonyeHxGtw6NPRnPdd+oH1TvX/8
I+7ni5kL+HTaEzpNmXXhL8MJsRM5kMSsLW3XAMbr+rU5f9LaZN55qu/v+UW8Z2nyIa4MWWp1LWaZ
npuBQat6oDF0JrqVzmlSdf8+ntDWKBbiTBZDbFRZxAyGp8wJ3zF1VN4W06BfULFV9zBfyv2ti9wS
yjyAT4wFILsKdNqxQosInBVoPat7rwBx+ZH042y4yMilvQvEmhI6yhjtM9ls+xl3gfk0RdBio1kx
fkBejf6Jh9oGrCyHnyZsBM4D2/nz48V4RW/cXmqUWWk5ocJHcHtX36Rck6pWPoRXBKyba0GtZnLk
Lsz+7SUrOJNWIDSoQg18O+VBT96bzZ+yORkOZSyZnuhN+dibnfHch8Z8efzTNjYe3RqkOWjX0OMQ
q90QdnM04guDkLrV9CccBuuz8LG3yQ0l9f5+KFgDQH5V8mWEym7PmSVZtMFSZFVaqZM9Oe3wXMgr
/5Bqya6M3Mb2A44OE4NnBCznusGfExaAiCMeDSB9/+gpoWZOQZkxOflaN/ww0F8s3Y7kNXAq4XfP
wF/63gHt0/4wKGu0b9sA6YtRb3odSBjVHm+cbfVnCcQL92ULsoyDDOs8HsNAbintSUWVOFWvNZ9w
b4y+WnU2hI5Gm/c8qWOcenHgK0vppRi/2wIwrieLrnspFyy2pxkzouqNpKCKmmUjOmVKIEoBeUrW
frT0YCj/poWonZ435N9xKELLaRHWN2hITHHlqniH+FSji+hjFc72Hn5nY4cskEoybKrRtISWv//H
9SjR8UqaEF2VzIp6Vx3n/KAC234/asUedGfZbKtjsjThcUWg44A1yGozdnYqNN8m/Zvz+LvSaeFp
lkTrWplWe6rVyC82bAgPN3rZifJ22tmf9zkMfEAKDrT7EOOhgXk7UQXEgdWlFIZrLZG9rLZbDxpy
5Qa2jbEwvBBgjdWeNM/WlDUi/MW9FeHD9aEIBjNLJOTBr6McW4ea/sulNZoFS9cN/ofc9ydAKX7m
n8KyoK5QdTUQ4cfncusOXUhLS5xMv4Ea6O3EkcoZJttXfVSv24R9Z6fZhTaQb/874dyg/GNTaOqc
nsbHpQU1GZ0xd+JRnGmjS4c619WXIYmtL+qci3/1oRiQUzR7ivfzIO0hF7aWi2YE0H1qQxt1mUoH
xWXW/iUzZqsCOQGeDJHqiBiwpHhlOG0UqSbcnXmsz6URhPJnJWp0a2fJNq4XsNTsVOAy4KrlVciQ
RzKZUVITnmj25A6qkb7oeVv+NSWDBIntCGNgYaquM7I2ScwGvXbpMpWRPHhCssMPY4AiqFtMRa0e
0dcuPz3eCxvPKZvfhJwEmea+KhKkxJhJ0/oXLcH106ul0jg1WT/ZB3A69keL5v7nxyNuXC/AVdn/
C/oGWtRq8zWKD/S8CfxLzYVYEVQfWo16wZgm2U7t7LUeu7peiOVRFEPGdGk2rR4gkVR+Ek2tdBlG
Q3rSQzs1HZLRWXajchx/suFmjAPAIoFALvNsuiSxEv0cqN3knpSX9Q80+rXKgW1n//YN9KMdXTKU
J5EM4gV/kHFwGqWKFXdW5BHhy0ySm2PdS7m4TmpJ1cxsqKD/Vhr0XFw1GEZiAL8MbNwMxvpDN0R4
marT6AN7S9Tys4gaiqokSWGGmQqp5KHvqx4Igt+1P2m3IJWkjpL+qVdmmkt1aecvEp3Si009i4Sl
lXT7A1GJ/AbzMkXx9F43iieu77F9T6cKlLXVxdns+UoK7rvXq/m9TsgtuVZuJ9Bws1yqz1GSo2Nv
5ZUSepJa69ir4ap4sqGjpu8J/QH0qMWEVkRt2aNw8QgwWzfqVLnD/brsniu5rTOqpybN0zCVP3dw
ST52yDrVjhRK/VOUVmWA6AxXsjuPoBuLzLY+ahoJFcDt3nyngQX7YilNYQGcQXTaiwqz0o8hXVNw
7nM8zl4+z2PlZHVPswtzy6B2W9ald+YARyanyv3Q8qzQsLiPMj/tPOxo4s6DDSGnCLLMNgSTsUjh
naiBJDtmUub/gymBLxOSqvGXx5v9/onB8xOKuwXTDfnUdc7e162w6P2Ji0wx+dBKavQtRZ35KGc9
ipKjGI/YE+zFXRsJzuI0yq4nj4NTvH5jwpZkRojauEyoi6GSpFc6Old6MQl6kgD8HUOrg99preF1
RnXS4pOoYT2lbyAsJc3OEtyf99sfs1ytf4QTyBDxcSQTdn+SBV6OHeGhMCr1MMq7jnobqw3GGbo2
dS1azGuipWlkHKxB1S8KN6cLvF++dqIIM9wrZ/s4c1CeWg11scffeGOC4EoJYrhklobJcsX+MUGY
eW3UZb126bk2T74hVx7SBnAzhj2l+Y2RSMyBCvAfZrmWf41aA5XyGAuZDuy2V7Ui/tDKofym6kT4
7fGk7t6FV1U9gDpigbHxPqwmNUhR2auBfSlV6cPMsl6VoflkNxEagrMW7D0KW8OpNNZ4EJjhXdtX
yfUCWFKMxSkeNYc5bHWXYEJx7djXXD2b9+w371Zy6awtmQlxJ4jItcgrTiGh8OUZjJ5vZp/9vvXB
V0lYnJb5LO3JT9zFMMtgFOyQROA1uiu0YhAYiBRZwYtIosg/5+CIhJvmanaoVKPp3Hmq8NvrcecI
uCXD9Lnp5nxHLG5rgYn3XlmQgod39T1nlXYEtqbmxaJt/RRMupmeetCmFbF9mr8puUJ3IotXbZ+b
15dpE85oaOyTcd6lZDq3dwawx76EiWU050pp0tnT6KFBDIam0AOqwjMkVyIBB87ucs1T2t7/1eSD
emnNDvJyaCXB5zIKB/ANZZM0UOvTdq/mdRfa8TMpwNDWBSFLrX91fCVr5vmRMIKtgDF+UlFt/m32
2l8rkC+jIH0IVQzoJ1H37XmyVdhq+Gzg95pX4/cymwwwVhM9/gCFpM+Pz+7WjBaaGJA+yg93h6nQ
7MGf6WdcUDsZD8TE3ZuojFTv8ShbRwihExu+zSIztD5CRHdZRrLCro6HxE3wwjlRXy0d36am+nio
rQNEUg8uBNoKL+kqjjOGBsdFAOyXRsnlwDFFr30rebffd13mf01BJYTYHQU1oas/guAzaJtMOxnA
1gECqIfy2ELjZ9K3H1DB1AqjrMm6TOADFztQygaQwZo+ppCbS/IFM9K9eW98SEppnFpSAn1R/L4d
c0LUnNBcNS6kNJaX51l11hD9vzxe3VfI5eqgkmERp3A5cSGu22p6rVhSLGP2FkCwKhuvmJuhPhBf
xB8zBAXaQ0wia3lKUzUt1lEGEp54bqX1CwqmQGjmSBSViwOKJL7XGCO9dD5GKA4Q8SBwZWVup3c2
sjjhO98Mi29tIVrpzdwhjOVOthn86nU9I8aW8vmI3K7duLLAHkz3JUy2OvwrMLtqFC29lEPhf2lz
M/5ldUnyERdszfJQ9pmss6rjE+QOddV/l80JjMmoD8M/Q6sXe+j2jU2/CCAD/VgEHagZ3H4Reegt
MxkwLjOtuj4pctAc816TjkWb5MfHn+UumKEeQmuOVx5VQx7G1VB5OoW1IWHCPRFru4BBbKfRw9iD
FDKfhJqRMiEjdng86H3hchmViiW9TvrxdygMSrhJKZBNvCDRIx3Jy3PSAfo3HwtFUa4RoWTg5vT0
nsa+Es9zk2RPEgWN59ZI4ovR23BIWl01vtvI8YY7+dzGcRCsOno10Pj5datrgIdLzHFJLUCVjOIf
XxLz+ykYq/+y7qQTcFRUEuJ18BxrjdlGlWVfpAKNuhiBoML101Cv35oQGrpLLDXFP1WcICj+eO03
bjlCkeWBICFYyNO3e6tW07qs496/AEym1WO3tjePtu9ORpwfhriQr+2Y2odWCcYPGPX+NQqWL0/5
geCSDa7f7Td8eacEZX2b4FJ0l7K1I1eK0+yc1l2JmpWSvq3trDs03aAey1SoO12KrdkDyKMfYxOS
QYi8nf2kGHGqVBERoGXVXxY5h2ehFTJLb6LWpzS5Vylp45BADu5oyrvo6I37HUtInrNFFIZfsJz8
P6J45vt/zJ1Xb9xamq7/irGvD/cwh4PpBoasICpbDrJ9Q8iJcTEuxl9/Hqp391hV1arxXB3sAAgl
1WJY4QtvmN2oLKLQXNm7yOV15X3mFpm2kf2i30+LrpRkiG3zI1vGhImXO58bKzGvQHSMGqLJizFd
SBqZX6LIJEgpzTS+n2BH12emyaktyINzvvL6n0WBXl7o3OYYXA+ErmXaNl8mPXMAC2QzefhoxOOZ
Q/7EkgPrBrmdruOawx4sOSeeJqWNSQN0UK10SqX1057U/vPrM//Esyd/AiAATJdizeGzLxOtUBWl
4gDKF/sC5S3tQzJLuVMjU1ED2fw2/QtiL/2wFdGB4u5R9J8bsq3HNvHCMS+jfYeQeLZ1RN+KM5nh
sdwFA4ExNXTAW7Qmnm06f5lUi44UR5QRuJSaxDWj0GbbpQbRG1/w1FKqd140D1873UQcl4NAPulF
auLg4pnUnp0yrS8zp06H359ALy5KfzmB8PV0cLpsXMwy23mHVnz0VscweNuo0XImcDuuRKwPALQC
JxloKIKLl2M1Rum0Va264WRG/X5MwD2lkHN9p/LqC8FuE0C0MHyWTIoz6USRqi+L/MwkPrFi2NhM
qvxrVYSD7eVF1Fmz5ErdEeFz3N6YtgIfra2iS1R7z7n5nRpqZZvRoUSH+CjML/ulnS3BzKpMGf/s
5NBvsSqXHx27ev/6mjmxMpm4YPVXAjk79kF4oFlU0lKwc2FndeZWRHH1sHSJc0ZL5sTKZIwVEAl2
+bg8vLg0Lq2WqBcpquWjmsjsYsSv6T7lUcdB7vX219dv68QxsFKQVp4/RyEl6ZfvSmZCOrFaumHV
AVP2nbFJvxSTk02fEk0AuTIrL3la2qJ/mAoousGAhuq5BXJq1q6kWBx9EAJAl+/gIhBtdrqmHJ0Q
5c/xC725aN9iTtz57mCUmR+RAiQ+ZL5yoSHRtldgBJbL2cXq5Mz6OcJjkGispSXO47VLdbj9zkuE
9lWvWqGXUP6Me9fwNWvMt5mGyrGoC/l27hclsJASOnMcP5+3B0kBbAnW7KpvgkLgwaJxsNxxxrix
Q9epnWVrTp25a/BIdX190I3hGpHLuvUNxCAuKs+I3ifSid5nnrPczl0enVvCJ4JhvGpWRDKbyEpu
fDktIlKspCgiK9RF22F0xPvxR4gPGxtZlJ1Wt/XWFe3y9PpkPLHGkEh0UBIEGHxMkGZDByTfCDsU
vf2lWZryCi5CcqYyc2LLQFEazDOcaCyHDnugpJUFBG9uTaZY3At1atANn/v5K351drN9/Y5ODgZI
g+4LAG+MVg6eYxavDtsz9ehMVGGJdMvlahC78brR/P1onQo0OE1a2mu/5+CVtaqwo8KerJAqDugM
UcvdrFr5mRVycp4StMIm51hEpPAgap5UYYzRnFnhYk5NvnXVUqD8I4rsIWq0TAbNomXXfVpleYAj
ZHLb10Cb/HIacUQuVYEi8+8/Yejeq98o3fOjlrbnVF1XzDkzVa+Sq4HCUuWP8O7yjTq4Zn/maDs1
Q2GvAK8A8HZcWqRWaU6L29mhQnsvkPSSAnyAizMp0alZA+kWwC3EYo7Sg1dp4jI0lBWj0MaHrGdY
Y5CbzbwDfdP/Lx4fBHXOsxUXhdTlywmKlGFt1SVDwQfI/cIbp9DLJm8Txa12ZqhTz46pyQ76DJo+
jDqTtFWWGoJoqDqKuBwYD6TjdM6y7cRhgt7KWvyjP4BD42HJwKNU4sIHZ8mlwvsusdKOgmiRcvQX
e0bqWAOa+p0YyUbjSCwFZt1VmW8Mc6So9frUPD7MuZIV3LfKyBJtHzzbLqZj7qaaFTqAqG6GPB9A
Vko7HjCJdsS1Pkv9XP5wasgV/rSuhLW+dDBzbBCraUyIGOow1S7gLa2KMFCudjEWYJeT0Z+r5h5P
VcoDwNJ5qc+2DAdHN0X0QRhu6oQQCIZNJtp4Rz3J2pYtiMLXH+fJoShIIBy3Fo8Pu8vGpBogJC07
LBRbwJpW8WxDsnTXdJl6hiK6PqaXhzF3Rc+HaNohhj0UkiACo9GMoVpo1K2zVaNp2M1yeNLSydzm
mUNJNHEjpLMaDBrm7DzobqXDHY1P/rfy+20bNPfLValmhpIA/3HCCWciMBBx+w7HLO1KHSK8gBtt
3C9GW/V+jvNS6htlMt4iW3MOq3DqgbPXUQ0DsnKcJg5Q5TLLjJ1Q7TSx0yFXBKYxFxeaTr/+9Xd7
og62ggt5u5wtK0d1vZZfM7cKhDGcbzsEdI2AKgJg+rciS2aSFld5X4Bg2CuW8N617WSH01Rid99D
07xeCnW8al2j2ffpkD04fT79fP3STEc/fhtMbwRkkBNEePhwHZuZy62D+QyjPPaGJ8Kv2nw7WoWm
BIZiOM3OXGwUzBxEy/RrWD0SpPSszLO/KqxpuynBwLP2S6tBrivNQQPab+taKbv62spNK78n4u/S
bSP4en9opyr1BydvfoJlc6sfc2nLeNdoIFivpVpm+nXj0d19b6VkBH6Psbt7qVdDDFxoVqvlc1J4
XRnYnYlunGJ5M3Y6thFnT4B+mnEzGHNv7BXHENqFdDVpBF4d2WaAvncf/XSw2RIgDibE2AI62XF2
0w1ji0Qp9PRpM6AZz3FkVv1TYSdZvgORD4YrEQjTBbGCvkhQur2QG+JbehId8rrzXZLpA4V7xesK
v2uz5rKf0zHyUzgJk4+MPwJ2yCHp925a0UFpuwbxmTyfNRHoRtoRewKPdkEaTcPX1qoGO0j1pE82
atPzl20aJfdI5zX9ZZ42WnQRR42qb3GxA7fdxd7Yfcx7Q+j2xqE47jwtY6vFu9LsnGhbGwC7t5Ob
zlhDgKFdikfgGW59PWWpVl6NmTVXu7YgJfg6VmJSA+Dt9hCUk25W27TsEYiqkP1s36pFrRTojC7z
l7axSnMD06N4J1GhV77i213dxlVuqBtY9aU1ht3SabX0eztWzZtixqsmaExjul65UaApBml9dXrd
iu41u6PajcJd82jZzZBvkBcGPKbJBBQWzGpd9VFKQ/UX3RF1wPAq0j9C609+aEbvEXHp03QtGsia
e7tm+jxAwBVPtDicxqdanyc+8jDapznSle4Ostak+a2GS/c1fR7j1hrsZUQtysy+98iX1h+TuCjm
PfXm8RrdqErcLxwJyTaNLT3zsyGfO19a9nSJSc4Q7calGj4iBaN7m1lXxgctsqwrVc2Vj97MP2gW
zzNncOqIoJ+T6HNFWmf5ahvlw2aU84IigqeVjuf3qZMsATST6knQy40D06yN+5Yix3BlI7+HoOHM
PfqG6I05qI0G662E/eWDM5bySXZur288kdG5UMHr9Fd51Apjnyup0V+kQ1/+gGpVj5sSs/Cvwuvz
xs89qzX8mnR0t0g7fUqRDfkiHHxsfVstkNCKldH7kHaJqtH3yrXej4d+eqvUCrFgltVp53sWzTm/
b+xU25kAO70dMod4viik4ZspiuixJoOjkeOlogwlHuXzRW6IOuIizfQmw/H1uxxdrdloWj196OPZ
TjY49Lj3Nvpx5bCx28lw3k5aJMzASKPe2tFdh67QmnUiyc56TX00OoT1wqKw4+qqhRERKUFrS2fe
GNCmAfYlFkirsl7xiK3pkF+PXeJFSGKMFpFfbxjKg2PWwrmi3iY/CEmf78md8wJDz66PkhutzTT7
45TN+QXBKnD6tEo6kLpNMY3yaspjI7pz9DRtbzKrdqoAhUnvik65zLax4s03tadOX4dsoQYGcQDT
gUxrzLd1kkv1fkGmyWMrRBuGnbQwv2m0QPIAvqo3XRpuZw57GpHd9UQhwPYLnLRiv0L3BRVJoNzy
Ps0mkJTR0OCIuEAS8SNDG0CetVn5OOLVCOHB7JcRejm1ufu+7opbBV336GKI6nzY9lSUYiadmC3k
39Lqoa5KDdzxzBNrrKV51zV5NX7Ukj4qtjHby93Sy8yB7qKoX+zabe4Q1JUm8padqsHtriSsVspS
s4+69eL4rpTOvYMwmgnfB2Wya61GZeMtDD75aWkV1ocRu+1NazO3dwnnAWDRNncD1YanE6AG3syB
beC+tSmRNZwfsb/K511sAGe7qhYtxQcmntLqMVE6qe1NGOrvkn4unR3v1vVuOeznPsDtbLiroyqe
AjCB43hTzw5QNFRhHLkx0nbJkYpAAdAv0rkTvtmoSRE4VTE0uyLX7XhXl4TTHHFaX2wNHUF8AhKt
2lkCd7MgjQfQX0OuW996c5KaX/Z6gQA8WZxPIY/JO2Mb5jtzUT1MIF++akqf/nCc1rgvBNox0BnL
7HvateN3NXfsbFMPcef4I8wCdTP2s/mOSnkGMlVbVEgyzL9HDuRObLy+mj97WhO9G+ypu6qmcv45
ufZE17iY+w8DeTf7RDlJ6eN+2DyO+lJgmlsoS7srhFZ+cIyu/lxHWvqOWnKC4U1e1FuULzUMMdLB
/WLl1IwxuC3TfFMi3fPTdukLXEZqMlSh1pdVshmHRL2rXCVvQvSd09uld0c7yEGUR74c8JkLEJRK
PiC8XTskJczqIFMdUYcS+Ge2oe9tz9eysq3HBEhQhDlE76g+It7Tz9GlY4OSFsZRLmTCmxYBZNO3
WguV4cK24muzKOvch9WSoNM+y3YTDR37mZU7C6VgKTteGfDAt4J+C11OGU9LoJRZ+m2po8XcklTg
JWRKs/syxJVWP06TKz7SWxwVqEgVojyllbDT4qykOGE/10no4jRRsW8Y3pdxmOtvJi425patSKif
52FqrF3URhpeDcmsmlvZ1OWt7oj2s4H6Hof8qMubXmn1T9QT5BJYRtdPvjGQv/iVzvft62pO7U3T
TcBefFkstXvpwJU24IZ1Q+vnbZEiC4HsG6LmdlW+HZd4sih9i6IPok6NQkJJ55NNspcHlNii926J
kG3gzk3X3hNC6pwvRVrD2vUyr9rMirJ8K51Btfyqx2Rl0wJRIHd07Nm4nKTuZhu4+rO2nZRiUvf6
YLUXnSYda6NU2ZBcF7qzPLRD1Zh7PCSZ48Cepo9tAZ4y6KXu9EHiennBG2lIuPMWaC5QJAuzPOKF
+hYjt2W+sFAPJeePo+WDjBPu0gNX+yCqdNQC0x7RTpxmQygJnNxosb+Xsmvax9fD3uNSKFiTtT6G
zOeqz3qQvA4Dq8FMci0UjjDDXMn6cSPVHDCjMZMC+bEaxVcdktDXWe9ozZkE7ETqgUwUAllEmSDU
DpN42OJqwYmmhV7hrUFanN7DBhZ+bWfntElODAV4kVovCul0ww5zPTZkUSiSvRjh6nETE0cFThR1
F7Osf1vxhxtCEJ+ijqlRXT7MYCtDjatkbKyw7AxrG6GtvotHEb99/c2dqAGsgmoUbnWqVEed3UqK
Xu2r0QrBECuLDxGm/jixJ70zorHd2UgHf3t9wFNPEGAr6RtEcQjVB9nqYLaVGAsPQCZx5VYbpH49
lg5KXkV+Tlf0xKxcBd3hc2BdgIvVQT11GiAKYjtosvVUWrNd0JTeRvUclRcyUro9anwuPkdyLDkb
ay0558Rx/GjX9sQ6I6kMoN1wcKci79IyrioAoTI2d46aRld6AbbW9AZ1g5jefKamS/p7IvfEBJlq
IEoogOYOlqEgzF8GV9eRGEyUpxqBwwjvBq7Ct5fWKIK27dU8kOUwDIEtXHXx867rrpvIUMFllbgA
bucY2i0uJphDc92Z+6R3eCD5GT2OzDdjdWg2rcqZylFhVFgRNar3NBvtgj7bKlG1KZw8xtDW1OWj
GQ/K9DiWjZ4HtVlanwY1N9molDQH2LzUNsLNEUGbiqp4hgO7gFGztLImbhoQlSEZqFNlm+uejC75
lmi5qs11pyey19pNUtOZyRHBHd27CNzJ/NA1jptulUHU7n5qiuS+rdXZ/NJqxmRgZKWjk05AqcVB
TcEPRZiEAy7eFLWnCF+FoBbt7bgdSY4irXvwvK5a9aVXt6zbTGj9dAHUQkfgIy0n2iyNUOxAVWXU
b8zUQFDTzVRF21NGnvLNoMSWvUu9SSs3BEFlj1CL3VQXzeQQcse6ntW3g60h5AGbock+OOjMKb6L
xmp6BW+5qbdObdaIDmETjjWXAf3jg0kKf7dMYOyDzJZGH9R9tixBbKAg79sd+AZqPrN6Pwl3KG6A
c1vvFsvLqiDxYK1uhyTWxFbz4gq7b4TfAZXTHDAv6qFanqZp0T5GKPtwFIu6jq8VzelKn/4WZ48p
KoGuSirSdg+Or7nvvRW6hSKJ8IiT9Gn9RZQYtzpWOHA8KXYn/hwpi0sXMK6VrRzaVAYOklHUKnor
64Ky9rq3iuEKTgbOMblTZMMzCPJqNt6XtV30sS88e5S+zPuiuRVR2rQ/s6UtH201tUkfLHN2r1LN
ja+REcU2klwq7wOQO9Fl0+bYvHql4qJAqRZVdy1GvbMuZsUmcYGqLT56ZdHY0Dh0i3UACOBxGHv7
sq4n3dt3s5ZBrhbxfCkLq638OrWiYT+KTFs20naLT30K6w8hwsFM/GLKjXe9VXufSXOyd5PX6Fcx
jUgl6BNLFNe1C0rWb6tS8S5gyPc3hTlDtxzzxckukMvvoqDLaRTsZJEROAjAyNUGz82+9lmqKnpL
je7e5gmaRoCSS7TEuiYu68AeRPVkmrjlsQQL75sZi2Rk3Sy1uSXYUulHxjH0FHQJtCXQIcJYqCZW
w0OvlmZ+rRZINMBjnKNHU4hFoMLvpp+IEZ0isAtree9RFv85LI26bJu4mN7ny1T3ewW6uUSW3Fi/
M5vSfJe3g/0QL3JlbKiOpBBUWuVtPRRNRePTMr6TAizKzTx6/buxRNnVH6A4q9vCTZscGs/sOPvI
7VPKPQJril0FVuOHUtj1DMMFoKA/GMIQmApY8wOSd00ZJNQYdd/AxkCEXl22+7QTnhdIFLmrQJ29
WA0I4UV5NaUA1dDdUlNeVi8hHi9eb1R+ohjRNs3ryPNVxW7yHRmdQXaHmzQvVbF2xpj0dDe0aLrq
9aHPAhoPk4ARXNPSdio5vh/S1qXF6end+6ytHH0DrMC2A80i+6LzVODcjGnUp7iLTX1vNfG0ibKh
Rn6MLk4SyLhTw7w1pmEr2lbpg3wG3RROeowbgTZE2T05t/1F6H3SnjkijrsqiPrBradSDZSLU+Jl
4bTQYJkjzGKEy1pCoRXcbfQh9s7VZ9eveVmRZhgAWxx61N6PpGA0pyQpaTIzBBnbZ/5odd2dV2Zl
y3oeyx901cu7uSutfZ4gLup7dlbbK4dURzrRyD6/HnAcRwGAZxEzVZH8IzQ9vGd3wWDaoQYSYnFU
XXsR+ami6/0ldT/nLSW+DB1Fr/ddU+T710c+FQAAmXtGnJzozMmi6XSn64ywa3X37dRPGjnGLHZm
75a3oxYpZ3pmJ+909YAGpoWK6GFoZSaoG451Y4RrqOdXnqw2bmOkuyKqvkSesD+RIglqle2we/1G
j2M6pNMJ6FagOVSbwwBcyQZIiYath3YRL0hgWf1m0nOXqpY6nxnqOMRhKMpXCKDB28Cu8OUMprSR
Z5kVGyFwh2VTiC6+kWxmd4hzZ7vcoOU52I4dvH5/J5bNajVJtEpdH8j++uB/6TcM9txV/ZKpoTSb
JvT66Js1q+fsC07MFmgoPD5sGHFfOuzj1kNSpQjsq+GkSbsJ3H4UX7HZlTdovXvNtnNT6wyj9cRr
Y7ZA3eE/MESHmNbU7hFAj40lnHN2UNVKUmSUynTXK644g1g57pGtxs0gNTziYIq9B68N60V9qKxe
C/EGWbZLa+tfV2mxPZw287JFkSEgv2sRH+jJ8pFPPbMjnXi2yETZqF+g+gC+4mD4NMkLp6BdEw6o
wG3bAQhvbmcRYemSBf1o/i8WBLiUNQx/Ftw4xOeInE6YkOoSDnqrBvWSV8hApkNoWUNxBgR2LI4H
eIDJuUJveMBs6y8nZ2vZY2n1thqKqGJlq4rTPa3y9Y2vjUn7zSvwykEYyyhrP8s8JQtI+SYJU7TV
bnvZ5FAdHXXAJnnyyt9OLrk0skqEA9cW++FjMBvZ2T2xF9KkqfXQGsb8VRumLN+Mbm1+qzUKJ2dW
6ontgZ0eXBTCZzicHHYGmwKWn+3kkDJAW4SD2k2beTEwZLTq/nI1Pwx6aKuv7w7Hy4jK5koiW/M8
C6W8ly+g8spJs5bFCK2oklttLOkpjbQZPEQBf38oRgJZTLUFJ+PDHR4cpZ1GBSeKVloR3bWxL/ao
xdjzNu8RCjjzMI+3PbY8qG9k62xM8NJe3hi66hjBKa4eLgN4emqH9s0iTevM1nD8ykCxgUGFgwbQ
CjDby1EyTDmboolVZI3U9Ka1iHFTXdjX1gydeFDVOpiNQnt6/Z2dujUIf2AIMe1Ca/ZgUHQkI8dM
VTXEIFBcdWaTh5XXnxONO3VrrE4wilRYVmDXy1tzodHoJq6RISQi904H5kCTTXb3eR6b75vGUyN/
TkCqnokDTg3LJgdAhxniYOnxcljJ1pMuaa+GmlGrb5U0Q7CmsNLdQBPMDLQcegLRQTY0Z8Y9gaaB
lMIDZTEgTsakeTkwE0k3B3hMIeVrZ6XAtHRmi9ZdHlHUB1PTjK0VbTpC0F2dTsiCaVKITV52zjk7
l+M1yZVAzqE/v3rRH543ioR/oomGCHRe8l1EQTvU1c7aak13DkN0YiiESqjSrZHB8dFWOlKmYm3P
mE19G6WuvM01iWJJqejb3520z0eKDQIL80COlpePF7pZV3UYmYQ6fYFmo0QW/TCrEtqZFXm8OCDd
rhayK6iFzeZg2upTUqQCY5fQmrLqGqx/uZkHXT2zl52IVgkGIEJCagPBeng31DJLxapNNbQnDgLY
NNBrdtOcZfrOzZp6CCzZZ19nKmi0krsyP7c4n+GUB1kK1jprdVBnHziaI5AzzD62Z42ojjKk3yGX
DHslL8n56TwWNRntPKo+kHT9AQEL2uTwRM1vaMR5nzy7Nr6p+TR+irBFx5qHXutt31CyD6ZklRMf
6V5+yY1RH550raee1NK+99UeGG1oIHBwZ5AQPeWJa32u9TRpNhitK13gdE7/pbWy5crocqmgXQfH
Y1PPVGzOLNYTIRGg3fXAWoWMj+xvrMytuhywX2hgbECtbUKcXInp+5JqB/DM+ovXJ+/hMoES5q4N
ApWXvsK/1s9/iaE7Yeila0PO64ekpXFGp95UijpQRFKHZ4bS+a5f3+wzvxZoMABCUOpsOi/HQlBM
uBQlJ/ahjI5fR0HvtlCcSb9dcoD0gddO8grFBcwKlDhNPoOeHPtLuGOo6Ula3nqQjVVbfcrMaHZu
GyDAQQsW+WmKMIP/3lqFd62OslMn320S26ZQNFoIGA6Wlm8QrrCSuy6ZLLrkbd1XwbR6agVxYUcx
9HJH/bzM3oJ7IaqhcjcVKsqoet2000bp7KILlJVt5eMvBqVaXdomvugndXq0FD0BJStsbkgK1403
STbW5f04jt3OmuQw35qRoHDRIe3qXZijlxr3jR5nHKfxkKNxQlBah5T00nhfUQ+xL8DlzLj1uZR5
P7z+Bg5PIF4A54BGLwZ32mN6JJIqhcI66MPUrV0EH1BX2xtR1BdXA9324YIqo/7Jq5IpPscEPjqD
GHpFoq/UdiIkwGEv3z1mKbqpKPYQGm4b54Gb1LgoJWMVf1Gr3BmCBMcQ5dKWKEqHmlS0j6xOFM1F
sYCO/+2nQKDG0lJp5QBlXZfgL1Pe6TNQ8FTbw66Lhk2FhIKfaZn9zTNBMNi1qAPT6eIzm/fzDR5M
fto5IOPAyIHtPkTOYhRAoa+u+nAEFzeQktvenSaowyHyNiJqlpkT1d9kjir1RkwxxIkmbqS9UbK6
A6Ojxdk5WcDDpe+gJ7SeJ/SzCIL4/8vnkJRplqJWOYdmWXl3ca9koauOxmZpuvzMrnZ4dDEUT3ud
AGQA+hGet4A1SrI7LrR8+uzClKK4rIHb7V9/sadGQS8GWDv6XMh/H9QDRO4tkaIPargUvdgkSw7b
uC3O8UtOTGWDutWzFw8P7wikbyHyNLo5W3SKAfqqLK6iC+h2W6fptY2er9b00GuqtLnylMa+1cpy
PLNpH69jroCaGdVC9DHo8L58c9XYgdMxZzXsxyK6AGGXXjQQcHepEzlhbrRzUNnxciYwOMpo15dI
nYUVjNop6eNBnGMMCNwVI+KK2FiCx9EjB1taBU5zsuvLSQ2HOm9MehSUdzV97pDiM9XmCnxdIlH5
oxeTOLHigItEJ+XMtR3R8Z+vDWUFSA2cLUfHWBF7aHUkcgkLrdCvqmy01+aR23x1FlxqALEMYkId
jkbNplubFGCAvKUM1aE1kwCIdVwGoECRhJrrsUx9uExCv2gl0UWgSKwyfRuRrzYwJHlJECWj/WgY
nT35bY30zKbXm+7eJqmeAhXQxmc8hbsaXe1moGFCJf9pZPXfTSLJWj9awxe/lY0ofTVWx5/YWKTU
PqWTpb4laQ/4Bbj6exMV+89qL+tzxlWHAd76qOAJoBjDazoWAzXtOko92S1ha2nRrWqVzrXIYlw0
zCX3vpeg8H7iYdy3O6dq7fevr9ATuyBlZ2owyAFQej2KlWGQ6R3rZwkB66bV1pl162ceo03hm7lw
phVcFd01WZ8VQcfmWG7WoOGxkBPeDZopqY6/fkFrrvxyVzZ0FCqoza4BELnZy5WkQCQwPSnVsBZV
le4a1BwG5LDwY9MMhKN9meT0gjQQXmIzm0YKWpdJdCbrPbERoz9PwM3mRV3+8GiYTKWMo7kdw7pq
MyAM6rxVlTx6R+BXn9kiT+wcKH4Sf1HMJzg+pHWaXRQR3C9TuNCTuWtkTmtZNHUwxrV6WbLzb0Se
Ff94yP/xbfq/8Y/q/h/Ps/v7f/Lzt6qe25SVdvDj3++GH63s2x9vbp7q7g0bwvcnmVblf65f8q8/
evkVf79JvwGdqX7Kw9968UeM9NeVbJ7k04sftqVM5fy2/9HODz+6vpDPA3DN62/+Tz988+P5W97P
9Y+//fGt6ku5flvMxf/x10fh97/98dzA+I9fv/+vD2+fBH/37ok+yZuLH8WP8un/vPmv7tsPBFGr
8s1T+f3N+zbt5FP55vvTm6AvEybPP0b819f+eOrk3/5QzD/Z3ixYjZxwtEw4Tf94M/54/kgz/7TA
M5DpInyCAunqU1ZWrUz4M+dPVjvHBNojFsUwyDl/vKEu/vyZqf6JhrhlolsOmEW3/vjnDbx4qf/9
kt+UvbivuJXub38cnovILzB7PUI7OLYoz6gHdallEmBhkUBlCxyKXedUql4gPBc15UVbaoP4QGJb
V1/j3JzqaO33tcNXQ8M6ZZvpOLKcM83VuOcXa3slIegQ4/Feoo7Fk3m5tmHKzrnrYfVeJOwspYss
aBQMWS1aA+jlXKXflKFzZbKrLDHgvt7RmO8upm4xlGKTOlVUKtvJXkBqR63n/G48yKPSoQlDEQaO
Ah7m4OpiTxQemkm9X8kMwcGgFn2jX+b4Qhb7Wc4DLiplwumUodLDebwE0irc5j4ri8nbkWQpDkLO
saueu66D42ENn5gspAfoE1G49tan+kt0rBvwzxWModvSKqp5CzTTnK6VlbXcAaEsFFpYtAkW1Vw7
4WUDKskwB+zxvNRxA23IIFAExqjMYGQTD03EjUmbJnsvtMJ51Iacsvcmb7MUR9d2sPoOwyfgEX+V
SH9rx/m3u8eLHed9Jfj3cIN58Sv/9ov+P9yGVjDVv9+FggrP5q/pix1m/Yu/Nhjb/tOlukQM5YBs
Q8uGAPuvDcbV/oSgCVvUWDV8KKbz0V8bjGb9iVQj59daaOMMVfnoX/vLn8wgPsKNG/UnInL7d3aY
54Pwv0/rZwU/2I30icBvcWCbBw5kFm2b2Usqseu2prwWH6sHeW19ih+03bKL9vQUgmWX32qpP123
obuvw2VT7/rb5kv7AAN6+Jm/b3RfBJfDFhbNdt58GDfvrusAesFe9Ws/8bswDdJN5E++Wvli2REP
7vLvvzzyv/bNF/vkyxX2z7tYhfTXuzjyDBqx3XMq6Cg7MCvbetOG3R6x6kn19Xu9D6aP9g54/SYJ
xZX5cGbol9Wlv4YGsQojbS3uHVZgUCKcYw2hjJ2+X3bT58wIik/ujUA8dJ9f5YEAgAC+drOUt+UZ
MOiJkaEAMC5pNwTfQ9hk6kIedvtO7IjDdqWbX4+Ts9eS6bYYtDN3eTQU6ivIruBWgGURs/JgZ406
w2BrorDuuDku4YrvgfBXs4uqdbevP09m9i8nDI/zYKT1Sn7ZK+1RTc2lXUv4xsNoviumD69/v/Yy
XFsHoGyCEQEmD6uc1bMo9S8DgNJIJWCUfGdWWdI8zh1FsJ0smT2Pbq6I5hahi8raWQqn7E8AdpP9
zqZ5XId5V3TTx5rKgu34OPLN3VUtFJTWq6l3nMCcpTl8FF5pGFtzaKP+t7xQnq+bHYTmFLsB0Yiz
LoFfrludKqW2ZpHt0uHDLO5tHEfK+sxJdfzwWT8r3NdGdYKJdRBuFJBZxNAxRj+waqxLqzonLnUQ
0TzfBvugTWwHOGdFrL68jd55PpqjdBdZ8nutlVtDy/x8xT1GwwfyCR+Om9+YEYipM3P4ZV7yz5FX
WSdGBh6z3vyvD7C1nXhQGdm+iR/mm+heXqb30358PDPBjtfKCkiBN862jtju4bK0uq7Evd7DLtn/
0vj1teGrwRhQFQu87bKP33v79v8xd147cmPZtv0iNujNK01EpE+lkZR6IWTpNzc9ub/+Dqr7oCpD
KuXthwMcoIAChCoxaLZba84xI/FG//JsY/afm4OcxVRAcxaEw+ubE4GXYlyoEZce64v21jmNp/Sg
Lstb96RdGBd/vsWfvKBXiwb5UzQSoMtQuGCfdVYs0bTKEejGi8MSuUf7Urtrb/sLO1rD72OyHOZk
TlS0JmloRX2YJ281a639r//18lBnYJThez5HOng0uVKzMItDfoGulJtdr9ILrPrxeJpP6GhvvAfn
weFcCfw2xMfhR+X38rv2zbr3b91b7yK4yOIg1q+8C+eNJ/PzOf/hp50vp9Cp9EUNPJk1S/I8yfi+
B5p/R7+OJMafPmxa0iqRKofNo1eGw1vRkNZri/S/PwT82bQeYZTQ7Tjba3qiXUsE7cWhCbOTdQhi
7YARNlpOflLdah+1j8XViIoYg1Jo36d39sG80i6QaV63T+19f2mftvAtlsKvswpnoX3a2gm3aFLO
h7xspReUU36gqSfyG9QMPRHjsHTeIJj8eh3WQFJvaU3uWnj9bAy0Wp3iAa2YIdtpreOtNukRMN8V
6xtr1P4XvX7JTEQcgjgvIpbiaPZ6sC0Dmuhl6bhQZn91m8mPZsZKNCnlvTGuf5lLaFjR2aa9gO8+
gDz6+kocKTThy01Lsk47omtLzOASh1VkibdWePOXD2e/FMQ9VBfsB1E0vr4UWKMhHYdJS+CSP2y3
4532ZXx0rvq76jJI/LvqXiTdnXpeOfZ90r/4b9zomdGd79bbO6R7Bj02EJM9zevLY3sMNJOzUDIe
5EV/kV7mEeZOtk800G+bWEbf/jyHnX8sYDBM/oEKw85mB1i9vp7hFhiT93ECvo74i4gAtfjPVzh/
d1zBshxUFcEu+aDM+/oKuLFNMeVbcaB0HPn39ak9/fkCv9wCbhncrRggbJ2q4/kjy0zP6rxNq5Js
JVAgd1QQ2uMi3/jYz6+CHmZXOLC3Ndjg/qLs0Cq3r6etMXCAqexgdV1+VeHH+y/vheYZb55zCEun
zbmGE9TfF2fyA5BhW1WdmJ0mb0rPSB8ItH0r3euXe9kVgKxaUEWRxKBjen2VoF6geW1tkwQDiQsT
ERBR5/dvqaR+dxUqoOD2EUsgETn7tGSn5rUfRZOsKSzvuB8Y35E5gkJ5Y9Ccz0Os81QUUC/4e2As
r+n17YxLEGSp2TeJmFsvBKItImU3S1Ts4pc/f2t0Nc+vtvfPGShsDEHMM1jPNqBeNRdDHWDvxKld
35IJjPvhzh3Iw/GLuGskgQt0eLCuD9Lme3SqTA3x6hBHQSW+XJ5qBVYRHWuv64fK0SlmwBAeZvrN
Vob31FvcH8ABrDu2qMiIRD3qxww0+Bcrb7080bdMvy9dS7YxPY/Gjzf6nQdf99QYlkTCZaHdcZQN
69Zus2icTHIXityaRvp/s/Pk9jmW9LL3jRNJtqQmo9WH0RCMkCISl/y+hk3oNKR41wtdXXkNVfVY
5HCqYrPWu/V9iQrXjRqy2tdHi04QUqYcp/MYldbuF/LJlyL+hRiliR9Sze8G9N5mrPC83NcVXYyj
Qfg7huhiefKrjR8qaWk2Yb7a/MR17uvP3ZThIhz8usc5hNPuwYWAetOl+jgkNWZDL5qlZ+Byn+rB
OPIwCRQo3Dq9gz6Nq4C3J2QMhc6Q8ajN24SoQ87frExaXhjoi3frymkmzGOxyzKE6ui+m2WpANyX
Sm8OTm7MNb34ub0V/CgZUfw0P0Ca7bEh5RnYN7qoXREW/SiXQ7H2OGVygvq8yBhJA4iUVywinmFw
X7dKOfd0wxcsDNuoulAxFjFo2CaBH0CWhbzcaowT5GhkGcaqSZdUD6UrIAcEi/zUkaBYmCdj8/Qe
P2Xt/TCRysnIQ5fchpM3jTo1xwFPFi0q/KAYMrUtqspeg2FRaOl9pcZ0THLieorighjzICuPPXLx
z6W5NcSCEFRSJB5u+y7aTAtLvaG29QYblD/ES0cjJ5x8fEPxVDqtlxCeEmhx0M/rS14poYUlCR59
XAYWWzi/bJGcWlO7JrmsQHeYOqlKsRTLuEVlIbY0NJumf87kXEiMSJOlrmcCzYcQsIgsTuTIpn7i
LPNaJ7ngCwy7rpIHx2jN49aIxcf2Re2BQEmMMlg8RNYxmpT1waMH+p7Ofv3N9BvnM5VhT8Y46huL
qmbLmcpj7jktVmE8MqaVc+pdqzQoC/vN54bY7j7SUAt+nQpIYSEe8vkH35YiMkKkeNFVGxAq31Tj
QkCYOejAG1B5eBejsP0aS70Fu7JciWUOkRSXW7x5g8HzWvTuJXDalc8bUoHW4Okd/GfMRwyvbnSa
LOpkpYuTCTMSTuzE7AaoAphfnCP0upJ1uuH6dWdiXDZyb9SNNQt5VyIh90NkKPV6zEihzS/o5e8A
U04oX4eyKbJE72rtUaeVSL0JuKcGFMRz6DCqMiX3UuW+FXUuktloDMq6PhZWWckobUkVDXFyGUVS
lr7+gprANHkuq/dsLsX8Ip1SZnGm2XqiQZeeoyaz6qPQ6unW94DIMVgb59ppnHKKWngYz5Nlzg8+
OgiD5+hitejg6A3Hzi7Hq0GTtQrRi+vfzXWCHryggLotJYf92AIDM0HQwH3zmK+TlrmxkSKuuehy
0y+icivKHxXbXp38dXtJY743Vq3ODOYthuDQ9IkzOZsZt2vWwCspsOyGW9/aZRzoUyfjtAFyNZrr
oyMM7Z0JvKaJ54IYmGRuNed7pgkyViWh5/3JD0bXwlI1FCOSVMMWST2a9Rq7AnspVfvGpKwHzO7W
HAqZR4EIxByuYiB2rrI6sXsNVzmESBeEE091z5dOBGnaQ9rqO5X4rWyyIxWzzIzHkpDNaCDUS4Q9
qetaYueynC68PIWGm8kK5jFE2C2y8qD4hPGS7NXA1lRzm3lV81gzoir0Lt0GKmPppyVC5zkymbb4
9yJ/lgazkhrWLCrBJH3Opsl2krWxa+sKuEprnuzOWNllytz/vuDyYaiVQz/F5PS6JT74fkKYZ3WQ
u+bCVR+CQQYGkqWgyyPCeuQ1mGwTNHzj11zZr2uihbA0LTcL3ecq6VZDQvnLfAOnWDPNWjz5Fj0a
DAjFwK2b9scM+INDYX8qfnSllrsJIz3FSgJZu0JAMiN8Kv2eqX1REyQdgqVB1G4ovb9LkjpU2Gmq
1ULEw8Ah8lIDopbajEiUzoUbluxuv017hHrEWWbucZNBuYjdPPNNSEY+U6sopoxlDx+bYjB7GPHM
TdfysB1qid5AD3C24ThrX1yvHK0wt4x1xu6Y0VTXJseU4Yyp/4oJZebDkA2MllDzK6PDBlj0wfyS
TdZKIwqBGguBU45TLNPOrfbI5eIjpHomnnTJ2m/ppDLBstZI4zJfXR/HHWI274RSwywhIdT2u5aC
1JMKdhSr4gD4rQzEdBX4JJWFiHkaLJ6upZmsBM1yN/uyySNpLtY3JSsljwgU9S4q0y2YY6Po0zxc
m6l46ma9K0MNrT68DGtYwEMsmf25oXv/ffOCdOXS+eSxnclWKwzmng2El69kYHf7Hy9E+uBaUT76
Nn3flgw0XQwQE2RLw0qXG59WMxhGUrcM3dMqFO84stxZexk9Q6WhHIzKOuQ4+z5prTd1oYl1REZ8
ceXH0caeC7ehY89hIxf9NK/giqOug4YKdYq+6uxi4iTpTh8RF9c2kYgd/sOfpAr9hzubQxd6i92b
0UARFD6QrsYXGD/NFGsaCsWQA/T0vjZJ4YwaH6BR7JRG/1iy0BqJq5fzY7pOgZ6kNmDHyFXMcx5n
5M92ke6Dg3w4m8EAA+Vbqa8AtwZNJ/WOMEg4G7d9Ma/+kdW3HQ4TdZrPPShtFVkMqYupLycnYmJ1
PtSVXUxRPY75TTc24F28PlAPm5cJiCqLsfMb8uVr4SxmHznV2ItoLJ30oa3XlO87XbynwnW2WM8A
7R0KYhTHg40R3TyplLA+pHAFtV6wYPn0ae54IO/EpHs/FBWBPBkstzHjesEhchzm2TDCNl2s4aiY
K6ykpQF3HXQd+0FcLU6zY4EKleiUFZ4DOE/qaOF7/lhNI8dhvR1yGp69mzrgq2qUKFamyP2AprXe
17Pti6gCifc12wY1xlJbZR07oL1+dGgS+RZ7bBUJ8AqCNvWynK8nwymJbN4a6q9L7TDFdVYwXtVc
+IqPfS5iVJMdUiAlA+uwZNUYJE5tlT9SX/buIZ9EmrTFKLdDbbMZgo3HJmYztuY9HfDJuC+2UgOC
mG5L3/0Yu0LbnqliW1sZsTEiqSpoAxIntc4fDoUlnepBWeO8xIrN/3LUTFdNp65dB/eFc450b/O0
k8vNLHRf3lpNllbv5nFyx9OQj+ZyrAiMow3cpcvHvKAkj7mLALZwbHuxHTsAdWNcVozAqKw7ZED5
Uq6EuBSVV7zztZ69I2QuXafdYGxBWIKCa2LTyvKvlHL975i5WZmytc0B33dNZb8fPQFuqvFs/cXm
52YAz4XSb6yO894l5fvCHkj7wIm9875NvoBpTLv1ukirNXCihkX7WlFYYmNel81M+OBcaLYbl4ZT
GT0zK0GoSeUW25fZXAMrUTD5P419Zr+3KKdLAFojWhfYOJ12U5bMt6dgXFJQk2pyDFhMBqv9GhMK
bFJkKUD7HO2dtXQt5WYsFzhCJbvJJVPlIyusRvEKNHh2NKVqsjtIBtZy0mzFnM1O32uSfnJchSC2
mJdLwIvdHFaZ6MSlDfVEHD2ZZkxBdhrUzK1p8DT6ZO5+FJnYPmoWhYVjCo1CXa6ExnwNtrIgy67U
l+XkprOdRQOO8Jm8I0K/nWOpMr246GjdoEtrlNEmAwBR4x1VL7LyIBV0QTKbGnOJPvaQ4z1/zurY
E7VhP5SNLttwHlKAKWEAE++7mVVihWTNbudSEP9ZX2I4hyMkBEv0nU1esnnExW06j53j9berU6/+
Ow18lw0fWCP1MJRVBdnWZ5/ovhTAfNluLYhzwpQt6Xgz6BMTcWdN0OX6ZZ3IQl81nfRAcEVmQnUg
2D1xonMPtSns7B69er4z99S0JHWp4+YErLZWib4IwtpLEheyREytlUWUxTdGlDW0dYSLqB94soBR
OP1JkUZ9uW2kSPKosk8W+vcgNIkxHB6Ubytx7fhj4V/qvWqMyG201o5dS3iPgj95mIPJv1+nwWqP
qJ77r07jqekSCVdVv2tLa/nQZVOgHZkkAnzyQd/W0Maa0biZ9HbWk85bwVJpKN2WF3PZ7OxUzWa7
JAL9QxZmdmoYD2NViE9NaxYG/B0SVo1CyRqfGMem20Hn3cUe71e/9CocSYel7zPjbvb6CmNf00Pb
ZnwPGBNoDYKoijWZ87DG0UEK4orJb+OFndqKNz2rfxh1obWXnUwxsIfwxOQCfksrtBiajGSDqM+s
vtlGjeTWtfqxht498PWNbZ5lmMr83Llra9S5V0OZqxXQFjVYYmkLIAjUztt956OnBkDGQjVTemmZ
tW+/b22dFbOW6fzFTl32JihJ36casYZx0bnzM5YYb37UylZgu9wIj4fvONWE8XXDV1PzAWPkYlOX
uPW16ohRQD22cpZdZJd59n3U7aWP4XbU1rdmaOf0fb+Uzcety/MiVqqQN0GhTIIp0F3TzeoXDjA2
VYVv/jau5UWji+KHOShCLkUunfaj2erWFDt+5omrtum1F40tVnABDhfroqNkM3NEKSb3SkxrxhA3
purZFmPgR9ViLv09BSE4WQ74z0uj8urqAtBXqYUNTI4PHZKzD7NMx/nAybVDb+foXRqj2IN8OaOt
1zhT2+sSuvPCftR1Jbr7fcpq7sbZZek1CaVAg4t1lHPdaq7XdcN8EuYlIcngHGXAvQ3VjLdAtMZz
3jBFRBp/+WOlZ2wB8soZxhvbWF3xuA6jKO71oBfmJQiPcbieNc4o8NrdLsiupWa3XxBfeRRZRjm7
SSM4ScRZI1UbYjBR4tCabv6u4RgxhsKDmXGwC1U6ETXxpoxmpycIuOsWv6MShC87HOBLmTfYvjbj
qsg4w35l21YFp63DRoA6Rs7j9QZ04n6qc3+OZFa5HPBgjdlVOG29+Dr0mXvvuibBx+W4AgT0etP4
QTkGSwsr4tgfbb/M87BED6DHagocZhRW35GZwBJ1KPcQ2ajprDW/Ab85yyS30k47jexEYWi4bGPC
bFvmMva9dEfRcCC933Coqut6ynXEmLMG5uPFyzP5tOUA804wTDlzbQxVJ9w2Rx8uvWxMl3DTZLaE
tblBCWETT4w4AZqMwdVMZRd7ZQa6Y+9cfxpGH19sr7HdCNdqst4veale3No0Py7gKzLQ+qUBLU3f
GGAa2TvLqczyrIigIKr6fluFzQgAQBbPjrKJD7GJg0dcWmZBxEPf6jgF4ajIH1sQimccrqxwHTv/
K0RYxm/WNdmNWUwgbIZUGFuCKIv8hm2unPu017xPqcrTBzzKaXpl51oFQoLeylGRmk6PaqoYeZVV
+X7IEWcQx54j/SVy6nW8xDeU3xeIpavQmYW6zLNAanHuCl4QZw9O0ZJnbeN4GKjyrZPqn+AltmzN
OqHnbK+H4VMmBufRnj31SEqg4ocbqz9EZjAYWF7KZf4sbbl+sYDMAOKhdDlDJSuGCzDIdk3gLoMo
MdK2e5aepr9YKe8uGUwHtb+E8cZ/7EESCYttHt1DD7B8vvb7elhChMwIl01/M+4tT3Q+noSOZXKA
iPO4dK3/rs/y5m4VlPbDHr7Yx2CzMOEMAPbAEg35gGMGY+e9tEpBNK/lZQ9953llTNj89k3ULlhZ
sWTuTTXpHAI8XLt25AnXvS3qdHSOGCRz7TCUkwZnpUFwEQVu398vzsziDvqf1qRatR9F1nDE8nMr
0xKy7EwzJnWkzkOjwssTlj4Njou0B4GVEGwPeNbIqRtwSsoo2AzSkGvE8SpYLhk+SMb5y5lZBmF7
RUQNyr5GrOZlcQUpFml5vxHk4LsFzJNeBDnHiy4r/aPJNqJkmgpy9Bn58gnir5FHnWizk63wHUdD
b9qPbep6n6YZFVAM/5CX67tL9wNxPJNeKZQY48ZMqUWY45h9L2d7+Br0HWkNzZQXP1yr3SheG0vz
PMpgfelyvbkLIHbKg7Y4491qijnf16fhO8ZW7WWeFpAuVVtuNTVs13nX0gp4duRIKAfQHcgMvTkp
yUqtTUwP7uLgrauXfLty043oOQqxelwYtX5ZVGlHeEidchw309T/2uHQp8haFOrK7TrENkEhg8va
GhwNff2+hRqF2uyEBZvdh7ImDHpeS0HXByT8accb70daYazsT/a8NruaKiOqs779OmyV2CI2YwYz
Bf6uLSQwb4PP7Lqdwbvc4Ox66yzAFeBdA8E9l5HrM11HMDXrNFGbEO+2Qm96RnfL3rnnAF7Ec7aw
qWa7M+XRAvQyvwzauXk0PcoaU+my4IPI9J7KzF6epslstrDPSieZ2Gwa8apgv3FmbgKN+nI9f8sB
iMda58Ge5Q1/xsJEiZBdX/loNKkJNaGzL12SoA5IKvMpLGYaR2HWBqlFbrO7fPDY0qWcfMvyDudY
8EKgavNDpstwMk3NmhIKziMmNN3TgAOQLm7mh8x1JzeyArnctRzUnhRS2zvKb+n16GzCCQmQnj+h
FlXDAfx0cwlH0fvm6EUNAb2wrfbKLiWTjGpL9dT7o36VCd+40RZdjpGm1eqbRvJEFVK5HT5map1e
2mnxqZlp5fY5qNYN20fv0SQpbKe85pRfo7Ki8AxmyAIcEZWBGj7jK7cZtJ61/oBxp/O3ldP6DO7A
QjBDx2uKdKUHX+xxZuAx7nqsEkyRKlZyaD/ZWlGryFjS3UPDngXWaLd4j9bE2ZZVTU43MBMVsWI1
m4lQnz23ZnPt2z21qLa7qGFisree++abr3fee8I+A1QCEFaeCn0Qz+ZImQMrwdoMsbetHt6QArp1
tAKgyWNhjzpdkqpIb8etH5wQ3NfOJqpF8CnIc+FRNEopc1jK6B4sL5dfMvZPIJ/7cq9eaKX4DtR9
ffa2oP/oLKtgZNr5d8qXTHE4P2BTzgGpeKWuxNeGtq4IMQqna2gL0OQl8tkuCTpRPJf5AFRab03v
wc5KjseFSseWjw9pW5zpfm2gAdZ2PIS7eB7i5sWSieyIvKBSxh4hmqRtf9syExynJ4Pmm6IKwlhd
PGVGlSwzVnM/F0CU+txiKKXV8BWKwWry++b2BrCTgR6R6r5GLrPKICeZBsjdLi2Q7WigpvuktAPB
DqdiLdfc0mTMueZ8v3QGu6JqNAxGf98E70itap6VLjs7ZBClX9aJdmPosxGe6HZ5UNKQKep3RLc7
L7a5b8pYziYXtYmxOOFC+3UwV9JAkLO1K6bIyOfU1u2tszwLYSwwZi2bEl9iGFOqksUEMRmvBMXr
YUt5gXtOC6eJax4iuFgxAcAPqsG0wE2nswt0bdtxqrPMi4RWZDqdRmjhAzxjjiM3zP6uGf65O4mq
/rUiY9d3erTCUUChlv8FcpDR9HIwwdeJ9PxkrY6Acy5Udwfj93Kwn12jPJIqcaDdn7S2H2cwYDRn
SCbjijrdrWES6mffWlQDaU/HTjYdnPlipuTZ2+tF498o7a24mN+1iAMa65axB1Ig7X/duZ3rmgqI
RiM6N53uWaMDdlsLgEJ/fiy/XgUSDa1aiJe7Q9Q+06l0/jgbwTTWiWq79OOeU3Fre5p2+PNVznUO
eBAJLsbtiPvIpLKyv5u/6erKAS29oZwycaDQPulLP99QnSDhmQ1m4lfO8l/KfH5ej5O2j0pRx9pz
3oceqduwzyoTafUUDbaSrSuCuDc+qd/eFXpL/k8kMcitX9/VRL8XBZBdJmLUdzSjJk+2w7bVpkpz
kuhh4z8/xXNZKn18kktdwi1wjRr4BV5fbyPnyvEqgOzNPq+ttn2rLy4beA4OHLq1O3Knsjdu8XzQ
cEm4rtydzzRkY2h5fcmyMOt8oq8XY9NKT63WUN8eBye2dPFWjsWvl+I7RHeLIR5zjO2eSSK0QW2u
u07AgM1ARPbOPOjB/9P4rt96cecfva9jsNilKmR9796Zs0sxebnbyO0CjcgpxuW978Z9Z3BI+vML
+911wMWA2No/SKLpXj89qOdtFqSFHVeLZZ2IpByjdvXMN3Qxv34We043BiVmb/RE58gjuQ30xdEZ
xTQerAemdY/Nm2Y2hyrPq09TLeiWWLjm3/g0fr05WDh0ePAnGIHn/1Rr/X1M176RLhs1KuG28kCN
Bl67I/PDf/sIkdChJveQaaAk3R1Wf585ipKlxoNTEOd+P186hY0wcun/2/nip6BtnwKhRtFePc8a
c9YqN2u8rPGMZofzvD5Hddmvxz/fy/l8wVV2XDLkJ75wRLjW2b2MHJ1wllqx26uVhklqQEXdREi1
2okbveju/3y937whjA42vg04QiYe+NfXc5bOWah8ElZfG9Oh14L5wWvX9fufr/Lr54f5ZFcDYnTb
V9j9V/ztO1AtYnAqnBa1XNe8K/BIHSenG55S4Wn3qqIDlRPN7L7x9f06W+zKVaYKDwk1E/zZswwm
FWRznVvMhQBHgozqbGqToSBm+R+Iwv+Cq+n/0235f9DAtE8a/2xgOnyuq3r3TF4M+7+Gv1sl9//z
P0Ymx/sX1njsRkzhNrrGvxmZXONfIGVYSyy2GniWdnrW/zglHeNfrGuwEGzckvqOX/nLyeSY/4L4
xCwDmYqKJemG/42T6adx4y9VrmYSO8evIK/z9TfaF1Odzk1Vn6rVuVtzekbUrfAcOYV1WMfe+qQP
lfbscYj9CAu1itpCLQd6zW60petGE3PDqqQA6WIOMN5XPfiIvz3P+3//hFfupH2f9btfto+uv42e
nDT7efDt6lRbeXNl2pu8rtaeVjRMohu6Jmmk94GTdJmnh8a8EY5jqedZIxuJDKOOGn8KtdemBRTr
YGwPaN672IKLdPRaf03IvrYe3vil++L4u196thXQ28nNx6CqTlNKrd3qp55oIooyrVflX3UKfleu
TS9/VuAFQye1i3jshjezPv/p6mdzGcklaQAqpzrpSIUOrgdvXiNBJ/E7x4z6fGxOQytrmoOLjKWx
zJRG0uKN5Xz/Sn5352czXCvg62IrrU5KZKUIpTsX7zL0IhccEOhTL4H+QCme5uPokW/258f9ep77
64s9m9/mABsv6sDyBMm5OSykeoatL+qbNtW//fkKP3mdv7uts6XVB+XU6GqpTrOR5VdKdjnHItE+
cUCmuqvSnLMmgoIg23QOs404NWoeD36mbqt6iQNHW+PAFojiquELnTL70BYY6QzNSN+wHJm7svd3
v/BM8UtlpCVfcSlPZlWuEdbuMqHaNBxqDAQnS+nikuSS6pKzWkPwgJs/wT/CxGfQamwnQn8RogyI
nGrvaFUrDunFMG+lmtYrq5PbhT7Qpqg6bwibdRvfoN3803s721o2w1KMNVHECAxW6DIBJCTSVuYj
3djHP7+3n56IX58KwvTXU8aUV1ltg2Q61QTFQPewOvpSvnZyarlezU2HwLAv2qM2UPZQYuvRU1CS
mhtqevo6Ge/QC21J3u8tNGpVoZbP1YdRZPYpo2N38sptjGbTECQ/Zt2RxgV27LWdj6g/88gYJiOp
0FvRQ1mJck7NwzwqcWXPU3exSjgf0uGWe0rjV3ZGwWCoQKyDEvs+4GW9MckFRo7QW29gP3//tN3g
bF4nHVbRZXHbk0iVHu2pWPHmKkQScvPe2IieudL+ZyTCz3v9uLueWkSwrTxur0TugAYhBhTSEBww
3cqs+UDz/sUecxEv5NmFfmNtb7xoYx+Iv3vRZzMusViTZ/d2e6qA06JUdErbjRbbsN/rJJt8b2bf
o6RT1p5Lp2irbKpPBsj2YEQA2rmro58UTMG3+EX/+HPOpmC5El6mWoeHLRvrelGUISkaFc2JjhOA
ZWFfCj+rkw43VmhO9JY1oyI3ZuiA8dvN+MbEeMY0+et9nM3Gs3AY7rrRnrIgK0CIgW+qZsJJ+yx9
7ixASoVoumTT4cUh/PPB6wb+0ffV9MZq8Ho3/9f1z2ZmSDi2NpdaffIXGpyGrlEsauvuiu53HeOR
eIuE/E/f9tn0nG4+I2v26xOQsAYQP9qFLQ3gVhnd059nktc7+L/u5Gx67esAcpMMqhOy9jJOTQPB
bqUFvEFjgij9Uwq8GR/+fLF/Gkfe2cw4wetXDSFzyNwG67BVbvWOWrLGwsOsUxku8HWCdC80W/5A
49HHBE+JN0bST//Bb0bSuWnV8zZ/27pROxZFLi4HqVkUeX31spGzfCMNLKaOJQNsgLlDrIM0YdTr
xgwqyELM8EUf2ZGFIw8+i62lCG6RbKdW3DsbSXjO0hw0W2CkawpjL6kH8gudr+ajXeTyGEwE0Ucc
xtmqdaJb+7iwt5V2xiI3ODBkQB7//Hj/7d77zT0GZ8+3WcsJw6UvTr6rb984gxJ0Qrtvu3QdfAwH
2ps03yqgel449XV9VVPPLuNxQsQXojmq9xKvuyJdkj0ZzUN1U7oLH18xUnivZ7+6WeverUKj3PSv
jjmmn0ndNKZYx9rwQobh9IJoI4ubfCTIbEKhQjBmTlQiaJVyIbuXDma4iTyojm5aePe6j8ovoilj
APf2vZnu9WreDHQMbq0UV14CTCy4qLfBZ3tXGJpK6ialcaEDY0RpzA746ApTGXFhWdO9ZoIMDBdP
eHeZ49M/IrWgvCrQ6BjR6jZ0aMRgah82u69+4Jdr1mSkJdZco5HNXhy2bVfoAFf/dg6EkTjualtR
iRQdiZ3Vwy4GXVe6UZAjf0HCL7A4rW02Hs28dZ+sqSR1dBOt+qERD/Z1KQtaRqnmO6duE9a7zlcZ
sRmBZl/3pRs8bQO1vcSw00Jy0U2QGzg3Jur9dqJ3EaSkhQU5txcOXaD6BOFl71xvig6bNvKHJHWf
Jqu+rHWFU0KsxV7wdztQfoY5lZ9L3VqfrKKp7qphlhcdFpmjk5ka2SGAGrHTzJb0EeXKfKNkaC/F
adgGZDfCDLCUIMp0jqoSxkdXR0oWLtgVKjp2bnXnll6gXeajM3wnXa3+sZQyuKKdLOlR0HJP2IO1
CSDqGWQj/o+O7ispglHqTGSHGf3qPzW+4i0b1VI/iEaIJnSk6VO9LEDxa6qg0tcPNsItlIwVrREk
6x8X4mWQQyuEpIktEUqFuZlpzSlYc+sjubLzyfKr/rkUZfnZqFz3a2NrNHCnrN3EczfqwAWdWWmH
vcWCiBBBXvbOLSzRRYbUoKhVpc9+3kTT/wAurHmfma3ICEAwK/0ESBpAk/X/2DuT5biRbNv+0EMa
Wgd8CiAa9qREUpQmMFGU0PeNA/j6u4KZlZcZT0Fa5fgOqgZKkxABeDj8nLP32sagb6Mir+yzdurN
sxwo6LglunTdlGUvKo6OdXrZO4tksqFNeeenTTpFoSB8YPQP0Mc7e+B3T4ifjp7fS3vz82hrZhym
A51J31iqIlSNI8KScbYvOikviFlBYW6tEbOViNQXr8NZ52UUpz7C6vWrXJy2JchmFVVgRvPwuW2c
iomWvWjZVh8ZKSrPTnbod0a0SYkc7mKDdR2MkcdiL4b4l5OQXunbTMqcIDaYtHY1NDDfHdd2r0kC
i+e+bbIbkvvE5wGzwVOnk0uz0UTNOmTpxAdxKochoVsZLqbkNbBEyOea3xqa4qJzP0djU/3SgLX9
8OLJIOkWh9XPlliENDAgApnBhPLlAcgoGaiHrtLzMPVDQkqKVf2sYzt7QBjMTD/WF1RQhT3Ptm9Y
9sH3T1Dg91aPx+uRht6XZR7Hral1I/atFFNBH5GGMHh11GwiR4vImEjMaxwmGCAJePWbkZEz1pDm
oDl3UC04zTnplPP9YJRojuasbL+7LCcUtaXetXuzhnSQq8QqwqL2rK9TP87JhiCrc1XqeC+GqDOQ
HBtts/fmogYtt2TzfsDcZpK5aazPueyaYQ+KZ1k34Ee1y6hfVe+zKZSfIuQD7JpD81U33KU815tI
v0IEs561YzK4vkX456MNLHr2R7l4l0a75sMm70hN9jTF5DWO0msDdW7Ig2z3TqtmAWq3RjEt8zXz
Yf+sIT6pgo1iWNI9pqKhPJDt5U+nJoBrUxZK/1HGhCnSPEsdNGJyHp9bKoJqy8i3MHzcZHEZCNi0
V4usAfUVgtEnPrgmQ4HhJrwsY1QeSmvsr7ocyu9TAX/fL5j0HZScLYYmkees534ixYo9nD0zSFtJ
4JSeJM6lnG1+h++/Ak8cmI7pF62yRmdsOs6nwwIEtrLiM+b9C+Fa1n9n3/z7xOQe1QLzWPZlC7Ju
L/Dn7fBvWfsYRecHDf2jUeX//vNHB370gbVcXbPaz2UNCq/K9R3HCZBPDu5HO6/7zwj6CNclRpmU
TwlNIbLE+dhxNJR1mmxzA6C454xINezawY2hEgK2s/SxmVzkz+bAiLaAWolbKvN5hLxlyV46b22v
v9Y7hmTvP4hTR/Rj8vmMJipKh7XYZ6PKLvUVqiro/DTE0TIxUicBssfqw69N9mctx9BdcVBYG830
ESP891019Eb/rNlcjnFl7rXp3lky/QYtT3Q1qyZ70lpS/RaFCCGNrXivwYU7CJc/imV5Beb/5gzm
HtUGC6GsUzLa6T7CIfSCKndwtilBP0biquaSOG3h+MyOo9afwAM8DI7df8cF3NKPHHHt7ESTo78g
CIv8Zhey22Y2FMZJHcEPf0Aq7yOVf9f4UNcmsh37Ir7XijKmsE+KWm5EMomv2jBPRHa5Ne9g24rY
QBD+ffBkT93Xo5qkspusZnNN9sk4m5x6kkOjqCmGzTgrZBtzGznUqWYT24iBo+ol6bM6Dt9fVad+
3kfVykpsGLYz6gdZifKriOdls2hworMmaz6IgjlR2nlHnZVuTt0OBWfGyc0M5kwrd2VlcJDV0pcZ
LuUHN/HEF/GOmhaxu6ZajMmRFG0sJHEPmq0rOX4rwSHz/Xt16hd4jJOvqlVohTUXe8tZk22n4L4V
qXXwStSGi7uA9/jsZMttVcmOtYeYS3lrttNjM/r5wUc4rPnf/BaO9Qtuow1yokPFr4wMxSZalh2D
3eTWyIf0rkVjhTwo6R5wX4y0NiznKmtL525tcxy3ULv3TVSUHxRHh+35dx/l8CTeNNmrLk5ZmEO+
1zg2o8Qn9rHUHeXDbdMCo6yzjSuX6d/1pLyjvYdumJtnQ1zvMfPBvhGxF9RWrW2sLqo/vX9vT62g
o21mWIzanTvr0GQkH6DFK8Fhh/z3XCEfev8Sh0/7u1t29EtvgLJPZFfWdBXnQ8Bcj3kNedF/hSf7
+0XnHf2WvUjRC3BFtW9bpwtcKe9rREsXfaEWXy0ED7z/JU5sV95RSVxNiuAfqvt9MjdYswZdXRex
dhU3y3pZag7NtIWftxhxb4kp+khxZJ1YbscD+QoiJyLXqt6Xkd4+QsLgCwktozLRCnt9Si2B+BT+
eUzRq+J0Io4zqi0fw+raBSjB88uh6A7yKEyivyqvrnEuUAj7vZg6bZfVU078/GtBrS3sxStsyunC
ctp6tzSlum3KeXpyZwxLIPcr/cw0mVWE4CwTaEugApqdDl33kE3ZIrRAX9zdGZhVD8zkbnCCeein
uzQa88dqKZk62VVbf6Q6OnFnxNHWh9OJaVaRZ/sIzahf4LzcNv2wXloFguoszbMnlJTxB4vs8I/+
ZgmLw4d486sXBuK82sNAn5vrT8sa7tbV6ClfMtIPJmPXe6r4RnziR9D1U3vuAfj69nq6yJas9hhR
oXi+NLxxvNNrog7wDqM2NVOQiH0it4XMv0erqz1JJ9f9kbf17fuL/cSmcMzfy42ogJGc5Xu7p5Ol
F6IMDdxcZ2ZZpB8MZE5d4mhr6xi5eKh/kz2juPEsSk0dhWxaX3Ctj7Dnp1bI0da2elVeNrjb94OF
AzVW7bRhj8gvm85oML9M+OVBOfz4d7fsaJOrAOpSuXvxntoR7aHSxdkBqxmoWXc371/ixJFCHO10
iVvN60oJtC9pON0a6yHZtsLmMOCb2GHA+Wj12adW+9FeJ4fWmXFD4tOJRHWB7NIKelFHoVHb9rbS
LO1qxJ11jvHtxuCHf+uKsty4Rt08jpVpfK9Viaw3MX5WlBg+rp3aR6d8H6us2k++0KJmXyQtPI84
/7Kmqdi+ppxSJFeB0rTZX8Y432rdsIMTSkeqKZ3NhKSHvseU32Cn+ZHRgqXChQqUOcS/TnUM9M5N
WghsHIBmkZR3FY93E4Gp3bgwQi7ykZTSvjdFuIroG6D9dutSg35wnDz1cz0OKiPSpkbJYFIFeAdG
QFbVmb8MnQhEUYuQGFlvl3Smvu80FW0n4BFf474dA6ss9P37a+PEWj9WKdYYLORqGfG+L93428HL
9Hk1W9xVeBODScspywE0TD/fv9qrzOg3++ExKMxtMVYNC7beYnD1K1f09caKqhWlYtedqdlMdoPo
TarG3gzRkEGOmekJElWIdT8VESbz+kEmmsTwTxb06HT61lYzdl0Sq79hpfAOI8KMyJfCDCnDS39a
6vqDn9GpW3W0t8oJfb8Li2DvznO/ITxHRxdYLdeYzr8MaZ7erQUNjvdv1MmVcdj+3rw4liXOs/Jg
eUNFWu1ta+l3ejEsz+60TBfplE7nk8j7i6RIks8qL+tgTbI+bFPI+u9/ghOHL+don83gP6SaPvBt
B02ES9ppBG0T5fv+v35qEnOMZmx7yAtmzMgiNv6SmO/rVXUbQAV9IOfZvWi02dyY5ZqRVtCCjUIY
+kGJdbiHv1uER1uubuCEnBqOMbpTIGkY5yrU8ywNyQnsPvh+J7bcA2n57eOj6ZTZ66Ile5fA+yeL
OO4rvY9+9N5aTQG9k4/6TUe42L9Psc7RlguzAjmRcJN9jvHAb+W83FlqJVO2GwboMpG585xC36oi
xnxMQPRdZQIwSUXKkU80GWMMevt+P2vLZopd63xxUJn3roj+3b0+1nZbMUimxeN1XXRVdheZtION
FTh8Svbn4/tr6cTjfH0bvfmppItXjw1e3T2JDXI3aPBQEqxeNzYglQ8qkRMvtuPwul4V+gygkUv0
Gb5GZaDDAYy+NZ1S7jCKYKyIjXHDzKj54IqnvtTRZqOVVrs2+Jb2PL4hwJ2Rn7Nke+y6zUdJsCfE
N+KYQ2/NQzyBH6BD5WrJPS3YcjfJzrwtOnw5S6xZ4dLW02euS8RunyZ7cujawIm9ddu5FYnCtpFv
HHeGzSUBWdqVGAOaCEPYdfNH5dOJH5J9tA2Nsh0Uw6GU8smhm6twrS6Zu2xrwZTHTdd29/4iOnWd
ozNfJFrNdGP2785YHIbp5XIBXMrYJrTTAKRgHn3/Oqee69HeI8sKjVjrpHRvRyJryF6FOyS1TaeK
8oO958TObR/tPTXTQPSoiBOmSWHNGaR9NbTVsvl3X+BowzHENFeseoIdBPgeElGdTWTyhvAWpvb/
6hLHINa8rfE6FeiXMigQeITwg/TNeoNG+6M0pRNP4TVT6M2WgeN69DqQHfsuIQa0yWskZnibb6ep
/OgpnFhQr4X5m0toSbrCEZHlPm6j4TGKdExac26cCR3oFVLQ4ez9m3XiVGIdbRR89G4ecyvbo7OE
AN5cky8nfAPKbIi7HqcQCbvvX+nUTTv8+ZtvtApeLGqhjLAr5gFmRYpb5mLJNPREfnCJU/oe6+jn
PsRmBbdmyvaETo6c6ufoXJ9TDWRWZe6U6ocAX6BzadJe2KS5MfidYZvnXem5sAe9D8/lpx7e0W7g
JQ5tgYoyOqlbxOMKB2kfGI5hfIvaujkAqLKOJOlolCgMxu+wFoxvmIQbQM6jbf0YFk2dS+DTB/c5
iVNJVVBGeLFBA+X9Z3GUfvX3e/8YEVprqUN5j2bXgsiUg0b8vNgjs/ts3ppd3m2GmXYr0kNEvaL2
gt6CW8QcedzKeFQ4KB0Hn4G7YLPmMYKuqpj2uu2XMTa83eCYCfbxaN6gvVzDEvrVJjuE0I15ctGp
/rKdoCrWOK/9EXQGntoDLDAWXwSwgh3wuXwLI/KCJ9jupkGToZ3G5vWs96HRfbRHnHgjH7slCnzp
ZoNpcs/838Q+OVOnyAzdrd5RLK7mL21tqN27Tn6wcRMQ9ftj4yvS+s36R6mZQE5Msr1aJeYMe6y9
i7QtYT0WHMLWcNbHeOd4hZBBQ/joFa5J8PT43IlRt2BPhpSPSFI8RsZdkPKmNfAxN7xRVYYZtHMs
ec7wbQpMR9tOeIfpRlXcWwIxC/WtxMhDgFqtRbsh9/qzA4SLyT892JdkijqFURVfvNNq0w2yJutz
AQXtdmyF85JAuzPCXp9Ishz6VFwpxtCpDz4SJ3RmmdENrmYHd6om1aeY0eoUxo2ox60W/2BKWtVB
uUTmdTUYKdqPMmcGYa7luWuZDdy+dQDd4liIlSANolBPGR/OGzgdIKMWzy324zozFdRcbS1CuYAB
2ZDSoFu4g7zyp6CRE86uo7lhOlv9127S0+/e4CGk1NpOMo/Alrjw0dbou26M+ED18tMgEnXuLMxX
e0PeNDG0cm9dTMiqXQJ8clqExmShd83LWh2gTIWe2JMfyZ55PN8vfRmLwriMshiqn7DIOwsRyXRb
0dbJd9PteuaaUYZUz0nLItlYlW08OQMBPUVStRuM332708uKVoUB2RiMilKdAekjaveWxtdJ1Vi7
gcerK7kt2Q2MoIpG4jbolc8/a9zW0yeUk+2nzM0mRuWeLKKDyEX+aKO+sAA8y2IP+cSqwwrO3ujT
KS411FrYja9x6hcvECedp2KhCsV9C2Ie4KidPXoAYVNfEUn6RaWJQ+qtwj0fwrXxHoYavEswrXHz
nI0LP5U1L9YateIyEcuekUSkM00P0CS05haJzsiSXiFoMVybgIWwINXTYhh1fJ4ak/fQmFH6S0P6
lO6qvizz0IXJvZ/BCoBJ7CrG8vaCDMO3lZUhd/Ac4JYiHkaY//mi7qk4KjRMYwqZnIoEqt9alfa8
yxVkPsuaLHODS9m2A0ie6ZXCKm1QqSn9TsUJ5PJaDJ6fmjJ5iAEWp1fwZLFH6M2sW2fTuoJUype4
qDZ1KVFvtb1WPaeDLdpgHgf5TblyG3n0vYNmrpZbHOKgBXLymHaTzrIM4tQGkyj6afUhH/SXqmiW
fEtXq/26TGn8vdfXdKtNBYZdfSShyRS9Ls8nxmk1jGaXj64Yg56r1MBZbtHpuBvduPH2HO+YfHlw
RIrN2DU8UHZv+1lmyfigYUCffX4V7nlmGvMc5FWlE+/u6tmNqJ3xKRrb6YKRYwfnzSOLOGCaJD/H
aY/hd2yYhzLall32iU5zvasyzfkxiaUJWQvwgsaohLo05G36AHLNfalHQFRI6MqZWyL7Pt6kxIqg
kgbh224H2awxu3bUXMVqTvMtiVj9XexU+hJ49D2cgKhAkgE6rxuJvcXqAC8sWQGa6qPK70GDIgaj
e0Pkl6g1G5BL4j2TVEKlmQu7JR2bfEYuhj3tZvUOIn5QAqIIM3eIdojlumSjychZty3NxOuinHMQ
BOwgqU/EJ2wyp5k03CVFj5xsLCDOL5bWGPCEcQ1s6tWDradHIGmiGbn3pLuXJD7nHvjCcniBn+dI
fzXcdbukUmfMY4ADxeCFk3W1wTP5ZsZqkMNEnxxA4tVk917q8+95gUlQ5L6L+sw8H2Fm2Bu+OrLB
JumKFyknNYakTo/bnqbjV2z+oAQUVnnuUDtN3pmFldTxy/5AV2P5TheAsGIQmviRb3Qd5o8vu0Gd
ldYMtNKTqXPHrx7yhZXINgtKVjKMo9hTQb1WY7eL6eI/O8505ZXtY6yLtAsNKBIXMwiwnyV/n5WA
mMcXRpXe2KVr/YgSiLRgjxvYJZkwnbMYeb27tRL2qY0EWQpmk9SOu2bu83Rb64euJ7R22xctL1Q/
acYp4qgzMDcg+HsJpTxwBMCtG61Pd0Z/AtNnFvuhJMIxtdybEr7zfVozbVxzPan91mwESzErJDoB
mj+ksbWVfVkwbWOhNyq6BVbs2IDhG+Mr3ICx3jg9UiO0VO1NH5nD1ZwuDwgWD7IJmVX3Wr5qGbrK
pH8pZlEvQY+wq0bznZffClnw4eqUiBZwmnZ3ToexBCzBkg2XptbA2qTeAb475OMnFGnqU5LJ+Vtc
2/2y8wYInRuRO90QFG2qwCNPBRwJXuk646k61vcVt8CfZFE9z2k33a+wuq4bqxhspGIxPBVSX9s0
nLVII1SYhbMHvQj0qc5rFQe6OydjkKZjau0aDGk/QI7KrxwMOvKp0Bs3yOyIagSgGncQxKo2rwJd
RnJAcOFGZ/ZY0exjojteMtd2IGv2eB2rAy3Lzi7TqWsqf3bM/tP/kxMLg1ODt5uqrPyCXoePlmhV
8+X9I+iJE9ixkzSL2CVH0iZ3IIkh6qTGD1sV/Y1k7zqDr2gz3OJNM+Wj/HeTn2MnM1vnXCWHC/I+
au5yhMC/qHPFGaGiP97/Sqe6kq8moDdHPKXbfUKihty5E10xIpL0sC6TfCtSo38eDtSefpjAZpd9
R/ZuKcKhqOfnDy5+4nxpHlXWOipRodHF24Efuo+hcATLlGBmwbgdmLE+hebkpBsNECNuXa04K1ql
X6hWeZvGzqvQ6gttm+vT9/c/zonHezBLvq325tUkDntSYqermtdOPAGGWqv+WqZJvUO4WARwwcZt
zCHlgyueKLpe21Rvbj6vzSEXZo5RQsvyRxOfUGgRh32esmGdodqf/906em2lvrmOUSsdE7tyd84A
NjopzOKKs+UUNmaa371/806UysfhXWsRNXkH42O3AkG6GqS4KeYFiWsEnuXfXeGoGAcnblgaw6Od
8LSHIbOs26wwKkQsREO/f4VTj+OoFCekuGBmBqTRTVtzo7y+vKjn2tjiCq13xujNH5SyJxoYxlGt
HXWW3TfJrO1ICniiiD3ToG+FXpm8tGm9nOVicD9Qxby2a3/T+H/tOrx58qIrOh1RfrKP4EIHbV3E
ty7A/BsmTcIH+yf2FnhnNOBZdYUHzQpq8JKwl5I5JLt+fJSF/FXi/A/h1uaXUzQbj1mpQE4rSxH/
vbgbL0a9YNfaEsbjUG7QRJOFU6Ti1gI3Tkg3s1ZBXxrFWuWeKQ28/bDY5UZjCrltjQX5ujSLG2Ib
0p3lNvlV5ApmqOOiIBI2sPtdvTwri5zxcJHyVq3sdVOBeNzkSNVDd0QqQSU6oCfslw8W2qlJ1Ouf
v7lpbVxAJMoKbdeKCqAc58xNPRdJiImxD+0IeHvlLRht81w7h6qmf0oAiISFB9zu/YX4SnP43WM7
2hhzM27NLgJ1OKleWqFnrAWBHqbV+R1uip1riNYMvaGAe97aff99MqcyFLMYd2DcJyqIBfKqyhzn
Wmb0pz/4WCe26+PMWyuJ+8HWVLLvitbYEejQ3KHlNMP3v/SJHeT/y5/LDU3OEb8+B5cA4Z6JpMqG
DUQR/JHM4fXF+Zv7epyUMmLwTaxkzfcH+B1Q/mLZNjENdgmm70fUoc+FFabw1gLEr6so/joKFMfE
SmS+aa7LeQET14+8Lt6tasCJ2cvoKopHMr2KBU9mLG9ruyju8qH+0TkEzb1/Z06NvF6Fr28WZFIT
2T4WzHvWaCXHDdleUE652v5pw14H97azxA+gmNZlsdjOXqaMZsxUt3lve/LWMuQhejLhpweH/rOd
OI5v9tL4AP9zYts0D3/+5tN58bzaBM/nezDX7p0UI2ILeqWBKVf8bZ1r79+/DSe2zVf99pvr5LFe
5jGcj10il1s4k/UuJ5wBSp4T+TxEgldwNbx/qVNf6ehNUHrTaHS1Ge30bp4uF3RhAbWi2sK8w3eI
2ePPW/d/sIs36d6GzljmNO1iNy7fK85N/xsH/voX/gO5EH/AsSJIw7Q9ljf53X+n9R4gF3DFDJcu
IuEiADD+hlx4f1BUm/IQiKjDHpIHB+Jfab3GH/wFkwgoMifJOCOt679BXJAg9Y8WKTAqTlCG61kH
ShTInOMRlGObnsiBUQbJjOfbT9lRqgAbNnk93SwiCWUwW79Nq2E/YL00EPt4MksDZ20TjBzzMH1W
6TyjFCZ64FufeMB5eQMQOpNU2v0C//RFAfg1wz6uzoEsN5+Yb+OXGbRZgQ6kCXFhNQb6jNia4k91
ZJtuoFVrfjeOg3OJ781tQzl3zuOck7PgNyuxqgc4toK7Yy82tMzc6PnA4MQ/q1iXNPxpFz7R8Rmu
aUXAau5VZAxb5BF8owNB74kgkUgxArXw/ZpIt7539hjfAZeGkZfAlP0Z9wlk3Q7JEf32Oe/GTaYG
BwgmL6xOT2aCM7qDit4RoDh2WlW5F60ZObgZcc7FYVOUgmmHzcU2hll7RiiUEX8d+ni8moa4yNmI
5WL7U1wudwl1v72jTdqfl7qn0ZsoJ+2GZBL7EM4+4FY2aezCYXfpQBBshEMtrPB2RYfnUjpnzaqb
+ziGcHFNz81e2VBm96vhDBEJDbSztDDqc4lPFp8NVb07ZQ73XmH2REma0gRsQb/uBqLG941wQaBb
yvnMpCr6pGV2PO6oWUf4j8VgfNLKBAR763rulc3ni0Ncmg4ZM8CWH+IOwaiPUNU700UZkWjktl5G
DYuO29fshNQN7iEFb1Fq8ll0s0WehnCGZ2NGae1bOW6OvamXzmdnSMkJ8rRiulc5SUs0ffrDy26E
O01Hn/bO6JynVQ5EUKURdp1RNldTqZiSFGQLJcGsucYvDwVb6Ud0Xit/bI2eXOm4QOGqK6llPpY9
u8WH1YkldCc8jkG9aBg/Rnt5gcRe/5xWof+a61W/Ed3C4DqqTAv4qg4VJmgUyrZNTiMScoKtkUFS
tkv6nAg1KCit64Lryesn8jWi5hvhmQlgCRw5aHABLjPigVLrr466WvVZSzfQLpHrKC/DFmWuXfct
U+R4+0JBDK7NKd0adj7YG/qV4pw8oELSvI/c1V/jxLQ3uIto+QizbrrnRYuK62iVBTadxO3PxjR2
uZFTUdobpCKOs3PNibwgXYwmdOzeuTAy6IqbuGmae1svLS+o0gTTaGYKYt/IAKgoa2NUxru6y6a7
TgLIPoMfJZcAqDfNck9bveemAlkcdDZdVBJNjFpcz5pJvzHlPHJDz4lMLdx3xctgeH130Uk3uWwE
XgPf1udZ3xngEtMNlBry5ZqVZ0E3pW5+0bVPfuZmET0hJV+/g/g+NHA1Ib5WBdbIYNDt5muRaOgj
6zgjCkdXBM2QduGUmd+uMi2heSTzvUchntHfM6dr4JG0Jjmvj98cGunfVY4DMqTEAAReqiq/qdZV
++6OMPrCGR7pi9vHmguENervwcK7w5nF9pdskn5oP1dtadyxxqz+4F9paLUOdZ4xL8kmDMqL1GjR
Y1589Ki8CRkpWbh+1yIf3I5uUgL/r81mvBhsAoDOQTWq+Xqy09mlS+uSzhTNgL/ORS25HXbbofEr
HQMm+kjcWQleaO3EPdTV3AIh3MDYd0IC2NjkIGvBuiYGQl0oXa/za6fpU3fTJb0OVZd4nOUqU0ls
3+Be1J+1zDV1PyqSyNsVxSrMYE31gyJPkEFy0zpejbPFanTi1/CYVqAyGgfKubYMd/VKcz2w+yqN
wmght/iTbWgJ091kqfVzrU0ZBndj6YjIX1NhjKZvT+0iZt8tOX3TQTXSftMvo/7grkp04YIAC5K9
7So9oP3J+k4SC2CG6cVL9+g6+lD8zAugLL608cpuBc+1CbzW85ZdzrGGXWIp7C9eUnq3PWuRcDGT
vx+Ws2k8x06tPTM4A2ncRTwrUqVSpdOGLYd7xb0hQRB6t9xmbe/OmPNTMYf9kiTXjp6r8x5WyFNK
TsgIgk1mVyv0KWMXeRNYVwbGGjNBVTc/4iFefwDp7m7qNs++NS2yuCQRxpeIH/QPg1HDGqhBzhBA
xeJ2IUY698VVanywnLhGnphO5UAIK/MnjC5wBokAIqoJNErkwZjObe+LNc2yvhA015gOriXH+Hbo
+o3ptWvJW4ItZ1RrYvmRqNltpGlbhDAta404VOpE7mBrpu2ILPKzKSp72au+cR5rpQ5hU/O4PJgN
UQXBlBcx4TttzCDOUor4rXSgB7PNyw7VNm0MbmCLcLg9N9J4pkZeozzZGhNTTj9PZldhHG7HR/3V
Fa+5th35jjHCkC5Wz0BOwaDpIXVV7wVgZXGyDUDw4H4Dl4/9TEb55SpLvg/7sdhoTryyzNLa/GaO
aLeIOzEgoHvgx6ZtVkrnm4idEiY3Yw4KL9F0W22EL1DV9fzomJkDqiDSxTM6heHeAu7IG9SeC6JY
qCJ4i+Nd+OHWmoTMKvsXL13yW9mONRuGPaGt65ye3BqCeoq7pUqzet7xtpWVflGVTfQ4ZgCvgz4e
WjztjM5/5SiRfk16TBKG3ejsTqV9jYkK5CYC2P7GqbCi42uqrxghDU+V11KZYxiv79PeaXN/xXuI
vJmozDNyKRp372kT9VJF1XZZDBatxC6trGHj6ugCQwpr8rgjFwA1Ij0i+hJUPZU/JJb+ItS8LiHz
algwsFaiLrSyuDjT50mSSJWZ5r1njfY9CuYYXRwuhAyCbxYxyI0bzlxz5t0PcPVFQDxah9Gkqahr
LRzMT3olpiepV4N1GM/m8PPAlqZYrZ31moENfId+HPszNIuejbW9yK5HOy6m67LMaBSR2Rc/8EbR
87NM5saj67amCqy5j7ZJf8DLk6ky2OGSeGa8sdyRbAZzrgAKVVUnHgaLSdtu5eT01LkJKT2WleT3
BDg2hHiqNA4mXaO7Pcd5ccmmnnxHTTW9lGMev3CaXZ4LyAvfPDjJ7EJE9JABh4GWT+nyqAN+8y6+
y6YhNE+IaLhN3Sh5YK7iRUE8chzzFUNzPYi0PL9X2RjlzFUM8XUZs/WiilOn3TqWkvK8cXHB+52K
BuOsTyMA/Awwjce2nOpbtEx1uYc7Nr8QAp30ocW744LIWJWEHWzpA8F0ZAJD/pF7BmNlMv3ByIxz
ta5ZQdM4E+cgxRiPMJDA9wmynxgu1nDOS9NkJorDu4l2njWxN64mx4NVd5x4GzfMeyGaz8YTZ4SS
IIOaQ2LotbL/kgyCyUcfIbv3m7gjjqUfJBNOBJTkRMgIhhZJHJHphlW3yk8LpHiG956r7gkCSb7U
MM6bQCurqIPoYyZfKm1RPwl/ADBX5RydSMZ0UN7kiGAucrtM7kamvC1GDeXel02GbYB3fHydMqM8
eJwaIqNkNWMh0+jC4r1rEnm9ukZqbTJ+ZpU1ak9WpbnWnnjf1QjgnlfnmsoJ0JucxTnL4Yo9ZMzO
2GC7hX+gdvrohjE1n4HoHUZn00JOoE8T0KJ5QjzGXwC2/yuI39a3Hq2v0wXx7feO6MPvyz9K4sNf
+U9JbP9hOpj06HTohhD8739LYvMPgTic6AVozKDKDv2v/3AfDfmHKQ0Qsrb913/8uyZG7/mH0Mka
4x+V/D9Cuf+qKP5HSYy4FnokbFcCtijXPecY/7PktWcqEecbKy4+V4BSfIG7CKVQ7P5XLcP/XEm4
UjfIqSbZ+Z8dKHvKhaHZWb7haLZck+Hg3ALKsunaIm158wxu/+wRvkVG/rM7+eelDt0Ek4qfb3gM
MTZtexzMgS+Fa+c2wdYfaIbzqe2iDzr2/+w8/XUdCyeM4THl5B7+8yvR0wDjmMtsk89mXzCapuBk
ZzAukEjjZs8wBL3/xf7ZVfvrgiCgLfpl0v2zwfGmu0aqrp3amAHp4HfFjaw9Sqisu9JIBQdpTAoE
AYT9Rx12eNbHi8QjRpVn5rmEE/zZoXnbPIzKviVildw/AGvurQZr82fVLBFSRxT0Ftqjz9PcqOvl
MGqwhr7ZkzVVnM+gFa4jiozQ6YCEOE1efpEchrcZmqHzydXF7UqeZmCXYHySZezOJCyVvUGB/zlD
MsMJaE79vu+LKFhL2qWMuWnqEX3snQsCHb8W6Nw3rplwvMlJNOmDLm+GUJ9oyhN8xysggsqIwCl3
vwInLXcJnCDb71X/P+ydyZLbyJZt/6XGF2XoHA4MakKCYE9GBKORYgILNYm+dfRfX4t5zeqlpHwp
qzd+ozTLVIokGvfj5+y9tnZ1B0bcoR7a7za3LoEoADqgaDOsl13fzScZFh2pwPm3OCPHA7L0ZVAS
bJLpESOJKgrXgtWlXA8pKWcFHX5EEke3bWGfGbg3MHJrb4YduxchGzJuCvCQjtOTVoICbHotpVDb
ZG6Taza65iqvnWRvIyzbkZ33oVeNuQube98CsE5EeVkZHy1BJLe6o76HVAiUbFXM81cdBQvWtJFQ
YU7Z/ZbdC81GXgyDr2Hd5QSRwCBZ52baXwUVF2ljzZQzMfbY3UEjneJcUAEyLyePpdDaT4jxsieD
sJVnkiSMvTunwje1xVEQTcwvzmIheU30cqUoAyx/CRPtNJkR8TvEyFEIuP3XyJnJIolD41mz6nuT
uQpFsp67Ij05FcrVocjDfYvOYWMuMMPC1lMED1nZNc3b6KHLm3BvSOBuK4N/uesLXUMsUeS531az
CDL8K2RpoCBbJ7k5HGrIODeiHhtnVRD3bFAnFPJAzmX8OTIshyRmN8SDNOQORqRsCjh6WwdPWuWH
GakWiRBJsl8HWF39KitUvxtDvA1k8LYOZXPrEuyVcJJCGELsEhpU3y6gPepVck2UXGg3L/23O8n1
UEweeledTkaNVKwlL07v2u+9rqtjGkYO6mou7iJsK0jIMYvXHLbiYVU2dD5qk3onzbvmU+MM0d4Z
UgsZ2RBviKyLpW/1SF3zAYjRUCSLb83DCOPJEK/0f6oH5Cto/6IyI425Dt/cbknXkFGhRtlkUTKs
zF4FA3x31TT5+6whR24qWTOHc793JGAH5IvJT/QxqFedbn5OvCJ6KgfhnJzB9l6IdDKJh3Fc4oT1
6OBBcjyj13Qn+g2G/mItsX7trTq8GEZCAwx7P/nLZIqQ7TOG35Ikiq+TINFjmWV29JIpe4QKqz65
wHs62E81gRMaX0N91WKS7Tbm7BXpritnvQrGcuh0XzKx6AjNje98gDZTVkOmvdk0AIWcqXgcdDON
/abXGv1b6eVjHlAO9uGWCDe33IYCd/nK8qyqOse4nHaZpbz0JcssyyBELNe/KYIDZTDrYzRvooSK
DKkctKczWwrXm6CazF2Hc2e/L43mdP5kLlIGmHD7Djo+SdIHJ6lBpIIxeNCh7MpUN8SWdhup7C1s
GkI/PbhTuxJqWvGB8qknP6uyM18wh5EbutH2Gfii4ojGsHU8xGIMq0MJbuGtLOCa0C+ypo9ioKG+
YoAogJaYavra66m2oK1RJJERTCkPmYy7P4pazTdSSmPrOc2IqFqXhaP1a1mYS7wn5w1MPPFHUFDj
lHOYT0WQPyHmJbEsCV/ww7dbHbkGU2BbW4eqOwnc6Gi7KvJclESv2bU4PQcarXS1ar+pxkPkMhvm
CL82YP69WkPSYrNJ0z/smERpGlAAmBsP7jCP08QfrF25snFZbiNhHdqSswYSHP2o9Q7rBddjrw3a
d+g7w6mxtfqhqxMDp3ZPR6sSJvEK4A94+G8Zj1dFgv0YYXbS+bytMd2JPbH3rHp1bR1nF5aFS/SZ
5upB0ahtHTkHU06N75Z9ubrns19hSb/Scl+XS7xlB4KU3B5lNx6dWNsXtTwS2PQ6js0nUTXJdgrn
r6IxPqyhWaWdvTXa4UQn78XV4+GFfWhLs2enOxw6iQCD79QkPSd/aFKhOdJ5jvp9VVbbBXXQanCW
12zmtYFWRu9cLh950hJalJ3ZJWlMt3+g2N9WFjGedu0XeX2rmvyxtLxy5en2dnSsbSLj/r1nbVgV
ccigWyI0Qua5ykplX4Yy/IOg6mcoc1dCkre9Vz7WJixWababKvbeWmiAa49zOXbesAgipR7dmudo
WHZSb7Bt0v6dG6yAafx10hGM9/Mq8r73NZLBRnh+vOSvGA06wuoGlsycdmIG4QzkI+gyQjrF9Dlx
5M6yxXpQ09qqWHczMpwJsLe77qMd+MaLcYqz+QpRgRaaakiQN6g3ayLxuiZQ7YjDWV47NULB051L
VJns+1Z/FrZr3mxJVjvu42aYnotozNYO3bpz44Y7OjY8R2axA/EUzET7wlqbP8M5q5HN5odx7DZ2
4iIaJpqKxZK065E5sz8iBt32U1ORg6tBES1Hh6QnpsmVC61NClCAXruu3FxbmdK8Z1fTM57bBy1O
mzeDlKd1bdnttQfbaA02NrtwsqpTvvTEUjWMNfD/HWxE9T4nSJLdsvw5EZSGelaeaW5F2ywvgzuJ
QF/co1DxB2nX30pLb54I/9zMEhShbRL+6HDiv/sGaDbcvMI9zk1kXVPCnXDm4xjnA/jxabmR4Yy/
2NID3LH0hyb3bQ7n7zahZetGOP2a0zD697gne08xknI6Qz6aMq0viU5GUY5qbKXr7aWuYdJOxK89
gsQgzKwSn0iS4pKp+ejJNAycXN/TidO3Ud11T0Pbh0FVNXDhtXDnLeb4YWokODZykQdEIg9hUu5m
kozWNjODc6aJfeNq1S4Zl30L5AepvfZusdfvkBEMq4L8L4YSj+UEgLsFOEojNAWkqbu4Fkj6iT31
CcGdtR7bHEyEMrdzOAJOVBnIzuQTsiYVtBOiHWTq/JlIrSd3elRD8loZ41Ph2kdvVEhbzSrm4Q63
9WiaF0NqZ0TYwAMdRhtVF9+mWb8Y1rC3ivrRs+ZDn5C/Ca4RYCEzHd+Ly3FL1OCZ7tSycXX0nU10
dOx2V01EoTWiDObePNlieiae+I8sGXfSap6aOHzNc+fJEtYlytqTzOOHzOuHYFjobs3L3RfQW+tk
nr46NLJnpMR25u69rt2pkVjHxj5pvK70JTAbquzMyOWSp1kauG5yqQbjizUV/kI08tDRhk+AqKwM
zX037OYpmo1iLWx5TbN8w5Q0MDPj2qo8Q/wJECNetJOjl8/don9BPaevynzwY21K/DsLiEd2jA/K
Qr7b8sMjl/baPE3zysmBeMVjjwGS68K+tJwQW5+WlHcd9zxrYcUUKkmE9SSbDibfZKyIsjJ2HXHP
64mUvVVd0+Hp6l6uvNp80ZSxL5GMb/R2kfdQ1nnvjba51lrzm+5yE7O7TUSzyejLtK91busB3DDn
AFJMZ1FULwRx3Ui30/BhDkhCRniayhQeU04Sjx5Fe1d7m1DEItNc6NYgbe7d4esQVeGaiIxz74za
IRm1DU6d+6PifVJ5+T61pS9VutwW+mR39imSJsnmBKKlCeoRSyYKzDfRDTN/5fgZCfK5yNlvpIMC
ykB+DelWGWQuQgvqJpV+Mwf5xezy7ay049xWHyFypQ3ho1eWqY3tcHnzKO+C2snwTzvGEqSxEwXt
ny3paLi1lWRzqZ09v5+f4pSXNKm/kzV3dPUQm5RzNx80FkEOpAOgk8QiNYGkP+upJ1eiUBoJsbk6
hoMCTt9N2h6orEpXoVGVOyfNym21OKnul3qdUrNGjW80+DFIevxeLH3t05SO7y2qO961LtGSNc22
Q75W+qBWgbApfXqFOzAdmCuJr+Cos2dwjxcF7BFpWVvclh6GCcgP2OBxaJ4K1DicszqHbnopDSLf
qY91kPFfypbByNosYmNTWJV7g6xCBRBx5ru/izx1UUSytOdU3w3SK05anYjXIRIenfJ42HajBYHD
KdAvz8RXrN34nvfu3jEw94yUJ9qvzgcJmtOuta0zNMQ4GHU3u6AUSr6n/SI73/KU8645nrbu7TsY
iVlKvO5Iau+YHHj70o1p4TF1mvdJzwhwlU4mAksUdmoVGYV5isMpPUBITtb22DR+Cf3vIXSdISDY
crq0WdXduk6JqwXk6Nxm3megjDRpmfp9D3MwpxAmOo43TuSso4xntPK66tSyCm5t5nDQXzLn1s5l
uiHHUFy6kuDzysynIGSY5tcazd9QF8OV0bvzOg9qgVYR9xyi5lqdnXGQR5UYKHRSYiQeay8q/AyX
5toKmRuB4uvfkjk2j6VmGI80BzDReLGVnbFaJc9alFH+hro+NutMhFnAEyu/Mh2rcMpU7tvEU/iH
lH27GdLR/ELke37ScTCue2wgx7hoE8C2oNb6FX4TRdJlNBboyXj3D7iXSG6PBrlr7LA7i5AYtjzR
v/eqkQHShw6JX+w+p9NkXRvPaG4jOeP+rEbKs8LYx2IJQZ+738gvZurLQnJQi8eNnkxyaPW6mo+M
W/qnVhT3roZMp2aLh6Ip/el+pw5M/LWRIU0UUzXhPNd5bueTXpiW7f5Ropp3q40reBweZGzOc3/W
7SYxRr9xSATHd9SRONKtZsZ31qaZCQlf52PowCzMZY4fZNKMs2oJAnlwMtd46+wCicR9UItQwq6i
p8KeT4awWVyLUe31OCJb1AQDvO3Mxn0rZ2Fx2GIKYIdjUbDEVBuHb08hGlsB7WkzMIy8OdXEXG+Y
TigfMpG+qeam3+ADnDcGeOptD3AxMDxn3A29TnmyDJvWmgHMERxUjXXJEIxwycpIbSDUBDTTJ3RP
xA65K7sPH5qRasnAp4Pn1Ju2FRv/ssYceydNc7uyetjyU6cDs7x6y5H/Ng9kZnOD3X04Y9AeumaT
dmN0TtX02XaX706C5XzWAOwMVqdtoDxbh5gOv02+u5txyDEt/RDB8MIRHQ2nKZo7P18MEUwT3pwB
eO2B2Jr2XHfuuO3zJT/GKGYQaeME1mbL+hR6iO94n7eRLoC4MKoOmKL1G3BeMzJC+zk0KYJnoQIG
eB4nCjPqMGN58ZoJinPszNJdC6EN57aQdRBiw913lYCbS7AqeyVxv5e+2DijaxCbU2m+xKC1EmL5
AtCVJ8+e9DXAaieYDfTxzDD6Yl3EzqOw7WMrZmfj4lbl+xCaMqMganmOmlXlVZVfu/oeBrQ88SoT
T91KrJfogJiTxva1revLlMAojB29CyJ78g6NNxrki3Zz+qaqgqm6Iuh6D9f8S10px3fyLiMqxBg2
ys2q7TQ39sZWEbRj3SpwCaqPZCY5HAcO+s7E1YI4jJJ9vLjNtan6J0aXji/b6HXQmSfIecw2bTO/
E1htM8UdAOfitNzxvstdNDnzBkUPu/WgB1VBG2IgVPTTXJRNEN6VjhN9AqyG1oVW53yBb0Z6OXNt
nyNGfxRIhtcW4UOURELMAUOeFRFd87oweDAjPQtRGYS07iItPHJQ+9DN7I8WwBN5sai1liK/pNPs
nhMvvEKr4DjRmsNni9n43psRNq2qwWJ6aUIcvYOTX8TAKggx9LHu9OTkaqCwUXR5waCjzHZtoX82
WJj3daa3PtxqeWaJT9eicdWOY0y+YSPoCWOV+Rq3lLmZWynIURF3/IYxfVpor26U484n+uDFNZ3G
mYNOWn7RwnB8ZNAvUkbCIv0sujLb1ATI7UN+/EbV07Ih8dseoVjzL/siLg6mToaH3iJq9mqR3iVa
jOajQtNf3KZns9Qsh+jQsr+V0K2OnMXrTdVio440cHsgrhqkEaW3h/BgYIpcUhqbKUxjfGYe4aXI
UcOL5kxkTTfN69xny34OM2s9WJKn02px8JlmwVwr/zAxI67ZLnjesHwttnUxolq/AtXTWZc8qjLZ
lCkh5hbCcD+bPflqkg/hM42MtpPXagdy7XC5IfWgCVG9ZOiymOQbOLRiuQ7TyqZYRC0xopXz58ly
V4ZYPvE4pDvVLne3W4rBNoWIsTIHStCY12MlBp4Um0JZGe+FDZHY6gyazhazON6nB2caYHW5hRv0
Gf361IiZjrm18wDIqrjYrXXBrJSr1cIQ1PcSwGdalbx0ufFiuIgtVBlzkK/IpM7mRqzCsmWV4JFw
W09fWUO2tjrntbmLZUDCUsIsAUkVqHLKvdeXG3uqP8vU3aWh9WDN7jvAgC+UUoISlyQcTDPdNban
b3a92EFqq2IT2pJjh1Jf4mhEzE42D1BrDnmN3u2NdhQPvHPteamy7tSyxe+K1FB+jcFqFzfRtHFq
XO9RQrr6Ayj37DCPyVkk85vVzB9kpvec2Mb5Vi66erJHGhxNF0XzOm8L/AGdea178FsrcOkusiFj
XNnJeOzNfgxKUXpvoZqnNwFJkMBbVzuDuzn3eWIzREfmFpFFvoZOfnMG91V6zrEysjzIseXmmWCH
ayNGx1PzuXTmxjfDcVsP00FCDKJo8GnonmayN9+bmX00i3Wf89RukP1tbFFQTeR8ZsuTU+f1mg58
IFJaIYleneHom9S+uI5E2mFHTZLHkaBvGuA+nH2/EjyLKXE8Y5ns5SQuMvE+ea1+TJFY1raJOjk9
RI29c5fiebJ1N8gRV+En2vUV66WXPCqtfx7i+qUt+3VbuTt6qkEMjLinHeIVwyFSiZ/HToAO83vH
gECBlJ0d9VBqi3g3TZIx0AbkBpst0QC+2ZALH7UbVc3LWyqL3TIAFokFoRLzpqZQz3Pt2Da8vaV3
tKQREBAMKX9wcf5OSB7Vg+tZgSeK1xq9Spy0nwGE4k3kaHw/2izRAbc3eqoa/DVEMtRMn4cCw1QG
kgNgXd2ayBER5R5mz3kJa7zlHiHhds9TtPhe1hBFwlA/BY4p6fw7JvublAj4UGRGxbfCqpvLVHhq
N5qVz65xGM2x/jRa1qEQ7TYexr0ds6sn4bSHt+THFXgOmxwAmrunriq3HEx5VkPrVGIypWGwnmK1
HvimWVR9rtPWj9J0zf7hF2X9wDT0k9RYBt2ITVt3ToUon0pFAwlNDa0VULnQSwJZGUwFDG5Gv06l
c5qk2sYO6KU+f7CsGid1Gq+Rq2xk5waal5UnLuXZE+Fz17VUGV+t0TypJAkwGT/Yo31s0Jn5KlfP
Tpg/zG5Md3niL6H7zGHHMweYEtEpAr5HRERxw6t8zme6X+zoVmf6C2IICH467svReoxiOFOL945z
HhMnLjU2D/qj2m4y041lEYTtONMJAc1ZuTXrhXvW+vpITJCfC95lrdqXIcf+nnfMmxj8reqRqDl2
+cc6j07WkL6Pqn+Yo3vGtNkdzHRZxwRwP9FYnykDcr8K+27jCOdMjAw2fe3ewCS/payG6dHKTNra
ImND6NIHNvzH3OnOhHEHi57RQDBprfHrswEjuPC6I4yEJyD2/aqVw7HOFdZ5GrFg87cJLM/aNo5T
0aNWHiGp0nZ6QJN7skEErp1ofELBcIvz0JepSdQH2IrSUuOmt9p81XmspqGGfjaGGRR0ib5LYoAD
Fs8VZ9uNk9rvlhuSd5L1nyu7f21tlk40FIufKXm0zVn6Ud5+08ee3aX/Y4qnfTume7vy/KlMPg+x
fGRi9GKK0qXz3r/n1nBcMtfbM4t4tlm1amaDzDgxyMVf5mE+xAPm/NR5mL10F7khyyXDHiPxULKE
XiCN9mkUNBXM0SPBIZmOjW3sRVZsQ0+8uIt2lSZ1cqUtSM0i+9YnpVqH2HhRC53HofieAridGnNb
T9rVc+IPTw3amr7LntROB83IFFT89FGrrpxNfEvPjiKPj6E3PWVO89TrDPNioQ5lrS7sf+9VAv2e
lO+XnOTPbWF21E+SkAemgutiKa+yzU4thuRtqC1vTLBXYzEdsXJfAUksnCtC/QToIrkZEedwjeyX
y7IwlRvdKqLSGMz+tiTFc5aO0zomkmWT6Vo0o2RtOXbZobGXHqYgQ8/mE8jlYZV7y6VuYVu6iveC
9yPfq7mR22iyXYz0Vr3rGmm8zPe5INlddOgNt5uhwnZk3ExIl82+pOHjtvDoR8rZTxos2YWHzluO
iW4ZZ1OIbp0R+9wEFfkMG6Nt7yWQ6wQMkhkiN/k9xSmPbwVI6C+ZZaYP+dzQ9cm8uUH2F+p+nyTm
0zAn4sGSMQb8OfEiCMWZ/n0YPDoxWP96FqIQgVAUAuZt9PhLHk9huyPB2MZCnUb9Z21sZnbIsRof
iPGoRygGbs9mRYYK8RLJF+BKBF8UZfvYMD3cVZkpb1biLW+OJoA9FYN70bzGgGuSc2L2kmjx1WDr
xNHl0wOtQ+tzqMX6+0gneVeNd0W2wM8JH0QP1yljuHyTRGRgId4tglAm41PDndnMlDebsEb4iTx/
2JQqSj68RmIOVEuPG62b1kzVLepxuO5O2k1H0U9WwDjBpLALvScoGYRk6IpzY05xkaCoN63AoEvC
wj6MZ9SDwC5m4XCPSnN8zctwgvAzyMMgRvcjBu4aoMienqOst1eui6N1tPPpBdMCUjwr+h7BjfGr
eU7QR45sAIan1ztllv3BvRN8xkR9S+P4XXaiuyZ0DzYGGqjnvrD1fmVXaiAoI6v289Jnt1bQWK3H
hKYMfVV/aQ1jLStRrjNGKXpB5ydkoWQoSQNVyOVLyWwQRI3njftJU/m2Vh3rj77IQLpNfWyqtuQF
YmlrIt23K+NS0XMPJtpuT56+ZMekE1uECY+MhqynuFiog8lsUBsdVY8/uWW5Gai23yY1wVQDBbEx
VVeCGxLs/yLKaagn87DpaKH6pkWrabBoNjRJ6J7DSmoXCNaVs5LDVNUrkRCQFVdDfjXnkZFZaUdH
u51G9o4xvO8mKC5WUC/6S4JMEQSpkR7D2E4BLcv3pjWbgP6PCqLMybfUTt5ak6IAIlGxsfcQ5y/6
IKuEJ0AxbMoAMB/gcXg3r8tAI6i+Ut8WIwQThECwCBo59le31guOaw5smX4x++0wemhZsaxOHPGl
vV1s1XaUBSnD9DaG4UJimGWfw3ayDwpD6sHO6hyZa7MQROLEdTYEBXmQO/Jchtb3ojSk9jdb+9mo
I7P2xWQhBvR0OgDIj71rUfS4HupZm6kYu/kyZeBhELx1nwxlFLtsSGKCOFEbTl0nzmgeK/5OzbnU
oZK+QCDNNZ0LZHdpZa7+tZQodureoJXgmTPaeTfSzZD1OuQoUeWh8clzUif+ZEkJI4WMJTi40rmz
Xf7VxUZjNIwiN9GAwIrxBkQtZmNdo19In1Ld9l9ZkaWEPNKoqFMCgFdxwmetZ57xaQ2OOH6NQpKX
gj+1Qv9fnfdXdd5dqvR/V+e9fpT9R9f/IM67/x//FucZUv9PXivTRZznSqTs/BfoK91//Qd6PExp
nBy4X+RoW3dH9v9I86z/1EkMFzrSdyxp8s6CU1Xfxf/1H5rJXygM0/Ys466oI/j2fyPN+5Nl8H8M
sC6UDfpvtoXqynFd/RdtHj1TmXEYb2+DmJw3N7TJFtWYA2tzXO46t4ObkVjWSakMGXXbp8e2zMwP
WeBuoCdUbTRNNWeRyuUa2V7tW3i8rrowJAgMu9os6dJ9+cvV/Rvd3Y96uH9/YXx8hu5SjFmoG3/U
w0WUDbWIM3UL5xDVCnjvDQYX2vVI0AP8JKn/z59n3k34P18hj0uDhNK0+Qf34q/CtJT2irvQnb0R
AqO/2o13Bbc+ryZOtZue6WeW29WhK3PkvXgB/Kwfmd7ZQ07vUTLFoZuXdcwHU7qza5SLwEvGSG1a
ZEhrfcaLUHmpDLDeyW1qCw9TjPm7QKMfLYn3S8a8wpMkf7P4CXIkf/wFOHQcO5uL7oabB71W0Y+r
GYYNZmeVb+Zc3vS0JU1Z9bd/vnR/+uN/vHQ0zIShOwaPt2RT/fGDtSkdqAan7laFc3+YNahZZlQn
R9QtPVIf+97J1dAuROG4Y5XVfPp3dJJpc/xOX4jD9KebeP98bJ7C1Gn0/emv/4uoMTdMNEQch26i
FGqX5pV1cuNlOCV9QzwYOUAPvdswX1N6u2fkBkpJ0fsjHOt3saU/EWf/vBlEOwMU8jA+mVhZf7wm
tQ0JUy/r5ZbNFetzSJivN/bjC1mB6Rbi6vTcIt8D/s0o2mDwdeFtyjZFAiGIACKac/rgPo7E+IG1
sc1zTmbjK+6+/IJRwtr+5gb++rJZLE88NabDYvPLDbQKaeT0cs2b29DUARdff43rIlqLMlFn8q1o
nk6ts+3DubyltdMeoNrxiNHcNQL8UojhKmcJ+M/g0sClXjW42r+5tT/qcO/X0/Jc3ktWRF2XjsMy
+tfXU+vppURlat1wKVlbdrp5tZgJAZJe9rtEEeNvLofHe8SKzFppI/v98bNyRkg4f2zzNjQ2JYxL
PuKycqp4hAFBzIO5TjWteB7Kjs6dEen6kynGSQbkTKb5xqtbjsGxkZhqY2PtmAIZIZg4aolnvA3U
3t/++eZhaf7pkb9/Q8Hugh9ZOPc95K8XRolWLNQN8BCLJdm2Q7gEwABJH+mYwDQDh+ImXxgoam7p
FxyqfnNf/sx7++HlRy4kkC0bDj5tZDT3Vekvr1xv57R7bendLGMQn/PZwcM2FBGIeyYh+g1DLWAo
VU5ZtmLbyaZVk1uezWk9t8pVSlf7vfDyufTBYnl7I6wZ29BGCV8s0v2+eiRureSE6TIrDKnWBMIx
LI4dd0Kuosfya9ICG1n1KK8iCPluf+bjrX410wNVCEKcsF4hp4T9hj4cMhk90nFB2mHij1JArYp7
tKP9PHiNqNFXCWStbd5n35rKwMiIsJOR6VxEGXOrTD1LEfMqYGBZvmcWVSB9a8dkMGrPMNQiuyNI
bk7HBVZdXeO08hC8mPSVixqpoWuQ/DqAXEVCWxQJ8ZeWhCKJs7RF3Mb40p8pGamqlzY96pKoP6hs
aJ1RLRgGKbFVek8DkMrK/ARGmPBLVT+nsB6ZohIK4dtGa6FWak0gBkPXAqNrCCfU9rWgXzEiIa2C
hsn3tVaUp/T0RqET9T7mxm/20Z/AUryonoG5nkVPYClgUflp4YtKG3FJ2subg5J1Q6cCJUXvJAF0
F/sd/V3xgBijxR8qxI0uZvxtinP7Nw/lLy+why9AGrYlTNdm5fjpnTCqKi7iqpM3rWiyrbnUxNrj
fsHMfI8Lkub4mx/9y+LE51H0MTf0PMeBgfjjOyDrdJk7E+26pqHNyeMcYWYVycD1aNT88+v+Nz/N
Fq7FQi2l6Ujx00exxgI/HBcP1UZMdmWMUSnTGNJNCpNsYXp58M+f9zc/jW2MwpG6iLLxZ/hyWU/k
X06ud8sWQWhrg2Y61bPvpc6R858/6e9+GVpRiWaWRZc988eL2Ngx2IJCD29jbVR7ffQiKK2IwHBh
6tiSwuk3+JK/e1KFbkOF0Cn4HGr0Hz+wYPxG077UbnZukv6uWmszJHl2Q5pQrkuHHS3pEBI1U8nY
LKeV72VoP/75R9/L/x+Xb0p/29XZ2Dzb1qX8qXZibDaottLEbU7uE+tGkxwEswYmoZ9zeg85rBY2
S1mI3GcVWrnHmZWHEPFsKa2XpRNkf8o6D8XvvtgvpZRnuDp7Lq4eeiqYPH+8OpZVuMyNQ+8mkt6h
ARUSLueVewMB0c0qM3mshgSVlRUOvq7Jiup8Hi+Dw8Din6/Qr4U59ZzncHkEEwggHj89F6x+jcP0
OHvOu0L7CvA5QUzr2dcmtrpvAE+92TdmWrurhgjXDxPHA3MWXPyGL11P47StvOw17hj+pHiGX0nI
BDs5S1Jrz5mq0Z6b/EA/iaVkBKvroVzpc8FlRg5mReukrufyf/0O84xjXBI6Mn06tvc34a9bZluD
ylJ9eEOZwIzUoWnbL44RqLjsg4nG9W8u4a9vFq8VbhvdvBtvcJX+9HlW7jA8dMKbZ7a7vFKhn2TZ
E63Xa9u5/W8enL+5X7CUTFZDnht6wz9DpE1jVGasXO1WunZ+q6wuuZphFDN4dep12c/RPsbMuMIK
RReq7UbfmjgXWL35VbEyn6OOVO5kDlF9mCLfeamDHwCdJmGCYSQYt5LRtpetIqq8bpbj7CTNJwtv
xm9+xt9dMx43nnvb5q3Uf14cKB30XksiyjwI/QTzvA/pgszf/IJKbvPPj/ivayxXzLLZOajhqKGs
H+9PapVmMyqh3awRoUhZWO/xWCMWEdbnf/6gX09qLLCeYIPSTYsPc396qcdedcUsvOi5ipuOiSiM
CEvchZ0Vg1ltzRQ6hSfACBSlpjnQ2oyMznkfDRKUVoWhdfXlN1/ovrz9WD3yhSgS7oUCh8ifk03s
O3O7IOv9mcRjuZMaHe9uXgRaW5nu9FR1G3pf+akHyL9xvfDe3I7q31AS7V+/A4xqkgrkvXbhtPbj
5QeXh2CNlKFnDwz5vs7luGGunf5me/ubTxE47ThU0CHCvvnTS1+qVjlZMyXPpEvHfkwB5id99v/w
2ApOLhzkOMmxaP70KBVoOXGHJulzhzloVWrqJmYLdVEz+EY/f//nu/cnr/PHu8fZky2UrhcUJPNn
0yIqXYYjbZ0+s2P7ZaSX0WmcegLTHQxpxraNO3Gx8wEbdJiHRfqIuxqk7X9Td2a7cSPrln6Vjb5n
ITgGCXT3BTNTqXlyyrZ8Q9iyzHkKBsen74+uqj5S2lvqamAD3efiAIZrm0kyGMP/r/Ut1Zjz7diO
SuyWQM8PhdUEtwMq7m8WsQtnZGC1st2T4tvZbJYrA2qSlur07d/+2v64blOpWKzlOHBRPhSpo22q
ZwKDX8wxO3SiQxSP84D66kNdOBfCLZ4sEyvN2xf89SNfL0hrmStD9jhextwsyZeks7MDPe+UTYUR
k3jfix38pPcA/r+7FDVHez29Wuux/vWALio3xuZg4rhvSExKJt/bjiZ+ktlE5PDP78ozvYAhgP2Y
meX1pRQGMddF/XVg/5vRoq7jPYAD4yyxzPfSkOWvOxLH5RpUBE3mYzs4utZE7FluI1Q95E7b3/me
sj7Hiy+/eZUwH3tztr/bQ29cZVWCR8Etc/k5UQZGpDLP6TW5fWo8kC7AfjkDhBCi5q+f8nxx8k1s
ZOW0aWSmrG0/uy37wGXUlyvhdNkyJG2gSV2K8iJ3a4fvyKHgXxVaPXpG431TKqLrMNokpW0GpVFK
ZOYqwTKEOd4YdCTPsoSW5GXsDdOl6FaQ1RJ7Iye7WXn2VhaLTRsgSwiBWxZrpUdM1nwhYt+XCIBS
/06NE9QYsjgqfaIyQcfS8Zr20SidhqCCiIaWaIgWCIusVsWulTTnQmj44w9zjG2WLdQBCKWSDKkR
foYQHUARk3gw19fKaHA6mJ4K2NrHAzEDpZcDH0e12F3arV5jvIHaXOdm+6BRl2VEkMzzRaEb8eXt
cWSvE9PRVCIZs9RefZN9wzFr0rKByeSmavDilPRMTMYqLHCYBBOwZ2AcW1PArOA0jtwZsY+ff4tg
TOFFIRTijoSYkRnDbiWpiRpPXV9pAbyvBc4Pw7Q789kVnVVz3Hws4sEl6btKr3OV1M3G6219PbRj
X+w0CIi71MuCp26cKOVa5YixZXJk/ty6IqW/VBYW+qtEm9NOjjr7nE50MN/5oqzfzEwcJ3kWHsc7
3xTr1/1id5gBHteOXamDk1vBk1tplmHV9fiezKEB2VOXacIQSvoYW5xoGvLMjRHZik2RP9g4BC2f
lFAgYXsHpTKx+NbRkyFzG82Sai0vTG3xqKfCzgABoeLnlhqiPhr28GG2pG4c5kZODVuTpwZGCWnM
teYF4FxNPe/s7bf+66262N1dnGUW6CHn+HBJInYmSZhpDoipDRTEVXSemMOTxu+7A8wiL9Cxv3eA
/nVypDRurxUrn1InDZHXjxf3hiIxu6sPJlXrbdtgRrRKR2IRQb329u39uuRzqluriGADfK63lu5e
vEmF/shG9dweMBgin0YavyP3772U3/X88/rL4SprudJcHyLXeX0VCsiudpO2RWWWJ9tO+DcYVtpd
HOE2T/R8X7UcMtwhn3Zv391vjq70pThY8OLWOvfxfDyD60lLKbtDx7bjq5CLuJK1SK5mCQOpXgzz
tkEssfOY/EhGyH0EnSJ4pgEvT1NVRu8s6L/9OXwyNufVn8/86DlocnjQMnj6MDXmtHcQllhKYZ10
+/Hb3CSMceHPd35tVifKlfYe2M9wtyozzq0mrd7Z2P7m1cOIRLwKyoGTjHO020NYpCp02t1hbAdr
U7Y0j0U1BO/sKX4zV7jsJOnzMpCxlxyftdrYN/sxHbBpppl5JeJhftK4QHY6KBy9y2potqiF4nYn
IP+fl/xWJPt2kKSbVvQYCwuB1Rn+YF5TTzV65Z+1cYzfNInS5akvuq7fup6xBqzHbUJC7Gx1F5Mw
5nLrR/yB/I2hwVgHdeEJa4m5sbRRBpi0VVZv3xltx8OcIgRDjYeJL4LMNW9dQF58TD0OSSfGy3bA
nR3traFj1cyxcZ+1yYKyK6j26L66S97IAwmU2UNZWc2+toAJJHTFTso4mylZtPX5FFXDSZ10AILi
qCbNXbyHXT/CONPh4LdSyDIplwlTWN7RBowQIC/VzSpUEXL+WLTTsJkLMnnCFPzhDvi2sc19cQqe
KN+YjJV7A83/GUK9+ryFynVjJYF+BMOlT95+iMdz3/q71m+DT9aCXCrWZ/ziGRIhmXSuV80HApPi
sGnTAQnuUBDUMif/F5diPPrQnH7uQ49eF54X26u0NR8IwcH8K7CcjzbgjN5GrP/2XR2vIutd0few
LQxwfAPHAb9CC7SGpTcf1pVxM8ikO8zQF1BWtsNVVeT4Kj02NW9fdP2AX86660V9m0YjMBP4OcfV
ShPgGfbkgYvizcX/txLqnAm3CbSqrWiT90rMv0xvXJBRLzm1W7R57eNTqmNahe56wqLLLphPbDYn
E0GVKVjIQTlbK4/IbFqbCcvkUg8ZzIdB1f1DY5fBFfgP9c6Z+TfPnFdLhZ+yEo99VUK8HEl9Exh8
W444UK7MN0PaT/c1NYdwHEvzpFXWtHOxJbzzzH9pqq7PIAC2uwoC+L/j78rHWJdbjb8c3MgwLpaA
+LncSVvA3rHeY8xEKKuM+tCoqjhBVCUOuA3dLbWk5gIb/ZVBu+PCVY646xtDnxmiIdVtGWu8VsZ7
Oaq/+dRojNGFQG/hUm85WvuXnD5ILuvloJK0/JjVsBzZXQUn+Nabdz6138yM7DLYO9sMDcrJR/UL
0DZMwE5hHhxJ4CZdivmsmOM15goKHQFYwC9wY+8mbIbv7N/Wt/z6I+Bzg0blCtrc4pdNO1ISQe05
WA7eMItzraz5NsqMr29/ab/enmd7zFs+exwaSj/L+C8mrRnwIEfcQhwqqD/bgT9+qoRDUqpTk92E
qeVcoYy+LmM9vLPD+RnDeXR/P8/q627Rdm3/aBIjoKaNytS2Dngo5q32Dee+dAl+px7ZW0B+nDRX
24VErq+IIdk5a5KWsVYE0uyRp5ZyRw8T+l3jo8bjw0yaB6tL3NOJ1j8kgHjhX3Ky4NqWtRJEhM3L
j8lyy2HTGP7yAdND/wGowCPOr+LWVygXUD86sbkBJGf/cBa3vgjQkiznOpUxJk1yjb70sZHCxFnt
xA4txo96dpMpTDkg3pAAhvfaRrLSvrMN+VksefWciF4SAv0JBQfaRMcwbL8Y1k6clz9knWgv8soS
/TZz6+lSzmkR76AqtdaNQdeiDCvplHelrDKxqaOyMMEJAjTdTEtZuzht7Bj6gDYqvRmc9qtR9pCc
oZH64bIUqRFOVUWMYwXRk0iusawvDK2RTcxTnJEtVLbD/SIDGZ8ElnZxIkTgU0zX0IgRabOc0knx
h2unarPHt4foz9n+9QOgPQb+jFWf8luw0spfToe1UaLVtXX7IEFYXTRN2Z+aboYIMsNOHTMD1XWK
obxvrznWoPweYS6Hbb+mOjmtgZuoNh0z2Sgck6Aml2LA8ZYHu2Jo8Zr7ECJB1dLouFrRrdjUgrwm
RIlkhm8OfSm98xWufTgH9HSjSipIUCY1xtJbHOIUhOm8c1hf566ju6WIyS6ba3LgWDnvL++2xyk4
EO5VPwxDq8jHiZlneHPJeYRefM8oqXeli5cNDbajw6XM23fmnV/q2G4gAtRl3LjPGQ5d2+tf4PR5
3/V+OjygLh1PIYi2u1rq/FQL7W6X2CViZcy7PUZTFuPCrjdj7WV3iSzn/dtv/md2y6tnEUj232uD
CgnGKr96/UsGslsh/NQTqvNRP0oTBhdsyYSMiTz38dPFjUv/aLIaC9/ewsEolnl8U0kLu0eBI+mO
HDEJxGku/nxJ/wnNZvNcfYAh9ayvvjb/fb3AU90ADIsT/T9f/7H788/xc739qr+++sOu0qme7/pn
Nd8/d33B/5R/6K//8v/0L/+SYx7m5vl//LenmirN+q/FaV290l2uVcZ/r9S8fVb9L//5XwxFz//D
Q9/EoKHX4rI3Yej+qdM0fGIFLERGAVVMi7+wWNH/FmqKP6AnIizjjCtp1LCr5y//Vmqa/h+UEwTa
T/a6fBBoL/++99s/RwqP7c9n8defX/IGXy+pbGNZS9ncUCxYdaH+sc4pcSOclSqLd60Apt/U7rL3
zPy9rPrXa+pfV6ERQDuIr4dbej1qFZwSeMsxXBjV3BuZv2+C9CsU4iukcAHdweHWsOsfL97Cb+7s
9Zbxz2syO7JXX/exiEReX7Oiq16ppDO2Y0RQFHt24z72++jS7ZavEwTzq6my3ium8VpezFR/XhMB
KW/bJkyCk+3ra446j2d0/ca2MdJPZpDo86KLlxDh6Xs91t89Ueo8HhV3eguoQF5fyaxdFmFfAw6Y
uvFjXRG+Z8eiIF0AB9lcReapLUZ9gmG5eGcy/OUeud7aa0UOgv6EZfj1lQldsd3csVrICD57vdrR
5gcW05WdFlnvCht/GZ98Oy7Na3onns1B5Og+XYIP4s501E6CNNo0aYfU3sRq+fZY+e1VuJIEOwig
UhwV6fSMQrJA3bTriWy48iscGHDSm90/uwplS0vSvZLrUkYh6+gqdtXYnZNGaldAirsNBmqQlkn3
6u2rHL+f9So+35qPQs9l4jm6SmMmAN8LtMC9XvD3lOZIUzzyzpvWjN5ZjY4fG5eSXMZEJ0khjF7/
66GQ21QCoQp3u3kOvE0QExeJz0m+s937zVV8yqQWL9hl7+Ee3ZBiR87a23S7ZsSSauC+Ccd5if/5
y4EPimSBY43NCWN9rC+2/UTwYGtq2m434r8KuxKWYdmzs3j75RzfCxMDcz1TIB0s6jXHx7TZzRyy
IDKY8C2OvCxqJiD12midk7evs34W/7VN4ABDwepnO461he25d7Rl4iWooQ9aAYa8I0dKTN2pZYj8
MXZ8uAN+7lS3b1/waIvEFQNGAScmVibGXHDc6k/KuuqHAThm2pGeW7QEPfamQdCjJbJzGkhfY6cM
9qt0dDfj+buwnCK9lPAL37lzatrrgHh585LSNJ1PfoaLVpVyyetX2TlyGeRQDrsxthzijTv6NaEx
LBIEQlY2DWo5xJ/21gHJaZ2MuQrKj6u7yr+DAxTPGDLH+HkWhNieQweauqt2Gsfls2sx193i6/fL
86AzEvzFdqmY3nsw2Wy9R0vdG1OepVtLeeSSlrWzoH/Jxua2M/NxOKnGRl2Keo16J1hl8uF4NfmB
rB+nPE081Cj7NAYDtpnm1E+22J0taqq69+RWEIqBlQurALnj4zh/7yKV4VDQ0eJ8js22mzBUeGVK
G691cjydBrizLo+niz5zxyAUOOuGDY7qEQ3M3CzztZljvDcuLDvX/qV05tzdxrHRX9YplXScj3Dv
N50r6geOYmm3SUXX7ILKjQjZgeJ7kVXUXLd5vGLWU4liZkR3exlpWzTfK78sJTW+9ZP18hSZU4HR
X2yW3qw7qgRJB+YHcRXY9MkjGdYee/mpkwpuoGVp5e8AOAiAGWYCNAENvXubO4VXbyTd1QuHlc7n
yAIAYSuImzypjY7oliq2LU4gQYt4xk4tEgU6iI2oVk1rmfCuTfKe83EF92ha/xWRT77aEXswk2qv
cMMKJ4XMMXRR95TpFtVtyukp3rliir8kZhfcQ/60vxjJKCuCnudh7dPlBeghZxTjXuQWmQmUxEdg
bU0zPnZxM/1YnIqVGbL+57511NeUqI9oW6YjHveojvsOnvvkfXZIp4hDhG8OUTtOJy/pjuLbROhg
3LD9b55y8HnJaSakoO5MD7LY1I0nyUTKsu48xp6G+VB6DMaoZlgD6kPVa881oUGDBXLXiKW4Vq2n
PnYVItq9PXgx/FaVNgLaR0Q2apN4digs4ta3ESuFGzbTgD540Em5N/JMftFx2nw2ytn7NNoN9ZBb
f/Ayv74LRNQtV31g1n2/09Kq9kiFR3OTJlZwzyuzHGAGI+k5OduiMayCKfjo5X0z7krjZxz4iHn8
wjfAj+2V9EC35CqH75Rqn2QbK3dbcxv1CIhBZrryxskjDKsFuSEGceiztVzGSUwbYlBmrqPH3F/U
TRxPY8+7ib3vi1U0h0ZPsIS7RU8i9INxWt2H7fDFGHuXvILGlHcziXzAw5TEmY4ptPqQjPhu6UhE
zU1dWwTtNNqEF2PBqgUYaibDQfYIOMjrzoJDnoyFezbZfX6dqNIZcMk6dntSFKQMX9mj7zwaC/aK
0NSTKS7A4pIabyg0FLvI0Jm36UmqAC9QJe4VMm3zWabN4m97QqnO0XpbxSZI6ICfuKbSoEQCsD8Q
dJTXxVdtZprGxk+XfgnNyJSEx9Wo0ozUSoPQqyrK7DoxMKWK1LVpbDJfgc0BE7gLiCwGBWngfEXt
XSHb7ytD/xidiVwREJopPK7KDQaoriBN6dK38zkdwZpBORpqAtGl4u9zgHdD7UwlnCvk58m3mqVs
DisNUyyc3cl97p2h/GgrAD171VvO4+w7yRcYqOnHxdT2Y7FMWKkjzqsmILTSI5Y3iacPxFmblCoQ
EACW7ECKUr9gbyHSmgB6d44pnM5SOo/FaM/fxrmt7+GiZdnWFpFuwxpfBEde0tPpOHVD4exsUvYO
6E5T65IEkZlaV0LaesgTFk/0qNp218clH0/BVzHCNnWJ3/LSzvvBAa0As6pAq5xiX4PpVrqxbM/c
obdPBxKvmC7KpP1UANdO4G1iRd/MjVM/q7SnVpwXvhnac2A+uotcPq987mCTscNo6Hdb9GH6OB3p
gDszX6O0cyc5oy/u7BnL0tlgEJi+LmLsTBRJ+G5Dd+6H7qK3xXzvV7n/I6haEtMhShMHVSTpYmxh
wjXfXOaA72T9GkSAO4Z3Z7UaFfXorBFEcQA/KBxYg3aoEOkNp/WQ3KJQI5oqmqCIr3HaWRCOg518
63WHDsrxUxBIker7cWdkgQmJNTLzDxFjPgbaaRnDPlVFTFyMXfflRUMI1k2OqRogrO3VRMckdKF2
UaLaH2aS2sPWdeIawKdMQZxNhODeCnyMd7YLgb2oRPmkp4GYEEP5OSLj2cdzMyv1dayEItmjz4zD
GpnymbhvrQlMtBj6pdXY32PWIIrQYobvnUWELGOuRXd4MjuNqeAzCAgbJqbt7jyPF+xhUifZ7VBU
OWCrrDfvBJF5TUjSgdGekAWox5Wt2NyTZgVqxBKJ61DnmoofAZFVc1h0tVMR5GLMl11PNeXE4tB3
Z2kieZDHBCaGkdGb3VPPSZpPfgopKpyUSVpHS2XwY0EAB9QeWYMjSWZ7/uEgBHdRkPS1unQqkFyn
hlcEtMsWlwxRT4kU2mkt8/ai4+Ry7xcJnzZSHnluwn1FjZ3M1Y2pc8JDSlrfd4Hdg/ordWF7V3hf
JAXOhdgYqkTmgEUuAF1JalJ0N7HEaebaXlwpibkhbPOoe2DOIaeEhT24zka2XhuBLfq5Fda4LxrV
PXv2QjwHlaRs3oOd7D8MEMtkmBQ6AQUcJBPOQ5DXQQjQzviinHL53NOqbzbkEHf3kZ0CCG6n3N0t
8I6+MFsU+N8H1qmKZhtkYGa6L7M3U9AlmUgTkx1p5xPJadbTIqL6tAfxUm2a3LI+1sgB8bWo1LgB
iofQSKZ2AjC27W7YBohva++mDUv+bRg/FsMBXosjvpmdg1Ag1e0zezvKhbhw9IMRtQUJdJHornAS
dgptDg3nbTtofOEtcKg7U0fGwShNCH2BNTaXvZJLsSESZvi2lP7Ybntr5CPr7Dk/i1rtZ5BhNRu/
3HcAsmnM6OyJzf6sggIesdpG+T0HzAWfV9Y4H0CAeGoTRUuN9EsJ8l18zyAXhSYkqBbKn2WB9B3V
LolzQXbWqUSQAdlR3wj9KWO8ysj3bwvJDLdhl+U1u8UJ8kOGXZ+AAdMpvpWWuYJxo45UibFdjBUQ
BogkUeMC2iDL8PXQyKloC4xd96Db0r+ixzO3+9Zoo2LnlJ0JuWCJLCynmCb6U4N9Q7rjVXWAfoH7
eFtCG+nIRQPaLzayTTXtnCHAqK8TPyE4Mu/SEpsK/ModpO6e7O7eA9nlrtF7YaCV07LxMDALgdKZ
Psa2bLQF/zJqYVbmVl6i8QiI+wghmbmP2tfiRi81dBJ/zNiIkcHAB8DTN74J0UB0I7iyfMDxH9wR
imiWYErAtW+FZw23soxBK7qUnQawbnl9ouZ+UWSJp0V2UiVTUp/AeozhtrQ5yYycm0wRjsEApMnx
JmtLl1I9teBlmDOstoSk6s6IyAHHgcExVIB0y2+C8nsrh37liTvO9xomhrdpW5A2YQ1akbXYG6UM
PWkQUOZM8GxPHG2DM5yXTnOwiLEcnuRtK+/Zz/XU2dsqfRg4HVB59jsbJEwZEWwYT1R7yeGsnlQ3
qEvDFZChQZEDo3FxED6TMVXdDLXqPgtbTQ88tfIZ8k1r0a0GBxI6hCV8W7pE3YMTjrwN6j72wWlR
BV/gS1h12M2qIxlktoNrTj9Cb8CVgk0Y08waSNCbJJhpZyq7bWRrEC8Y7CrK9HN5wFNG7GMgWvkx
Itv++wTh2lszjdqzYPCZhHNbu8VZ7M5Q1Kxi5D5S5qYrq1doKJwklx8akNUmVucWxq5rpAW20DSq
vpjKwVRXgL5uoDK7nh92ZhF8K+hi95sA+S9nh6yfHvi+RM4+p5p+JGvHaJ8HS/fVs4vR39ic3phi
86FIT9p2zC5tJVcKdz7N+EzhtHxt+tEfsPFl/SNMfvVZJgpLIYrJ+Xs8iUZvkgrYc2XmgOBtdAdu
1oxOKFxYZRdaE9q3q4bY/+7nbXluO8vSsRpZ/Zee8jzpyFEcXRpdTjD57NoHLO7jTULIBohWmbW3
SaxZ4GxgeOyrOYeeJg75aTAgpm5joCUjq03V06ekDiISF6rFIdHShhscNshUnnpGAqeRlO5ZKMky
/JrGuXFj1MXwXQEMAZ/bV2xohzLjhXVx5u5KnUJZqkY1Huaql4chW7/MMjOSHz7H1Q+T2RfJeTcT
e8VWfHQ4ugSkTWxnXZfA7UzIMGi/5+oucwRRldKnQb6Z4nHMNjSqAM22UfUt92dYoL7ntWZIsw7E
ZC5mNYcmiG+CU6uomjeJIasnNycwZGN5ymfH5GkB5qWP2Ye4nZq/RrIm1gJORfDZNlIAaVCbZ2cH
DVWC1Mgth5eYNmDBRskmIkvT5cLzqyEN7Sjyn8YCEAiOUFNxXjcLce42ag1rACv/2S3GZL7IGlzB
IatkbxEBHwA1Q1bHQPAaXRH2h7DzoVkK7w6D5FxwH53K0TnaxmMjx+45gDTMZrDO+xtWFPLpmajL
m6RV8+NCSB3tuhoKtVVO6Y9ItarZDVOln2yt4+d+mPKOx7BUeuvTVc1DAKftj5lHiqh08CQ4zchj
yVSW82Ekj5X2XVXHp4TK0cnz5Tx8oXOUfOqFU2RhrGKq7F0VJEQR+NrDHYudIT3xesLItlEW2Jea
HEcalWy3YSXNLewB6CvBeK4bE/+in8RgBqB9sEcIKo+ShdKEDe88Fvd5BweSBMOiBozHt9sTlGhh
uZVbNXcDbq0mg7lvGizP42RyiLPbhqCkIepcPmQGAxIuHwb+CU7bglgBI4677eKVgvbVmEvNCcOX
z5ITzh2OuenZMJqs28ARG9M1RxhjWor4H64sjL4lHNKS5M128Bz8VGrJvkQtYcFO1rXISb3ehDJm
+Zm3FWz8YahBKyp2tZ0QZdJzguFnSV2URO+18dxcpkFnX3nkBj44WTRW9kGbbeRZDzKGrbMd+yFQ
gKPhM0DwXc1w6o4aBNjZIKtA5kn+9pNsF3GW5AkxCYZQ7TeCoiYT3BpS7Msh7VgQ/bJoXVJgIEsJ
eLVA5BMA0IDXfEqbjcIbc47k20t3nqcNTYJwYvE1yil78khcKViAgXFu0iWrgjBNKv5/MKwJuuSU
iCsDWO5HQ7RrpHwz1x+JlHQ+ZHiV3Y321g9VTFH6acoTFVAXrIF6Zmr6YQWG9V1nFQudNRecgRwf
zUDYdBz1QwwrOEwn6QIFL/AwDBsLkXewQbw93mo7udWGSaexKRMFn8r28jAm5iHZQ8N3Pk+94ZJm
NcmCeB8a19WG3OY1bILmMwlaMwR5KjZ9UZ3FsvDaz2bW++IyWCo33dXQhZkBO7pXJAqYvKnQUgWs
9nV9XZg7HEuk0AE7OTK1FJ6R2ZwJIz+7LLMqAsWz+LCpzgbiLlQfun4Z0S7uk5XE2rljYSHvjoEi
F6x6m7q2ycBFwe2fj80YqMOUJn19nQFa8rcusRpUNcGFdfo8Wny3R2czToDeJnsifmDJqQCGDeyJ
HvZ/sEQXzUS0CdFQ5aBSWsKEZFwHxcKgDOtm8KIIXjwa6I9KE8ZzZxO5PH7xO88rruNm1EN0MlqR
LfdOQt7RdhaxJYgshLzTIkmgFW7wBZBSr1aE/ZLeAX/yyegttAxOenSCHCz1HAT0oTTpuiyQhtOI
trw0m2VQwNW9gOjarUWyYA2/aNABlQ2ro6BVhE0/S6DlrqCu8DT1KPVh1KfsJ6xQkH5tn/jOgv2T
E98E5NHNDZWcBKhOapaaongmt6G7wsLWVSYnrhGAemJlzrKf+5rdItLwGl/daFOMdFNHcuLmBioq
NGmbzkSjDDVHgwfmwIzIRAMRjAYcnffJYOPiYQI1ed65W373R8ygFDtnOHj0IOryuRyWdRahdlaR
mFzJoLgQVpuhLe3imn5R1vEMnlLZkdhRiSE1LQZ0OrWXkx+348EFi+r1lNCo+9/2gAQkhTKrcGGW
m8Q5gXOCn9Xn4Wgg5f/AYtXlH2lQg6vJE29JiCl32+xhNkhm2Ed266NKUa6b3k9wfHkS3oQgx4Y+
7V9MADPJHij6vitBwEfU/rdVJWprDpnZaxwaYPHqKgrbVpvkkdToYc9yWisWHpOgtD6XkYruafHU
trWbOjso0n3sqiyfzmazm8xlp+FYxf4epLs2BsB9aWxTK85toi6oIXNKgvNri04L0uBHFFVpOMEP
UJejxNLPjtgAYZqTKpT0mB49WdKF/rNF9Z/QCgzPSvfq+V9IBbp/nfTV96+a9vxrmcD/m6qB1U/0
71UD12n//Eo1sP7nf6kGeKB/0OxaGSQ/W9c+fbW/VAPrX63OQZfN26qDXMFLf6sGEAagy8OvFNCZ
XbsfCPP+t2gg+AOnJ9Mh7adVN4Sy+0gk8JZo4KfG/786LC5BiPwyFmEXAbwEe3DUYVncQsYF6dkP
pN6VeTgkAkDYBOqR9OCWJJlFtteavToiKWvOOVlTMKbmbJl73JkLnCCQ6S019gUDH1PMAAK5HL/P
Oc4NVpvmIREszRsSI7qrpoNYuCDqufr5uP8TY/D/M73KKkj+9wOPhSz/11lXfK2+dy8H4Pq/+nv8
uRJtCj1QC3a3SwPt5fhz/6D/j4OR9742fmk8/j3+GH50T0n2xJ6Jo0o6L8afZTI2+WugA0gb0WP8
I7zYOrxeDj9fQH8BgeEiQEAQdmwwl5SXezai9n1nUCJI81gRDFHLPfFEEZw/ISNmtik0l+XDi0d1
++cl/r1aBgW2gKxm0uZEw4I94NhUSQvEcbtYOfckgNdb1hVklpKUsrevwuN9fXs0H1cvh6BZjPbY
tV/3L13sBD0sK3G3GPaVIdvniNT2TWqQSTB+j52sOkdb8E5j+nXDmDs7uubauH7R/q67QjVTJsRd
BzK5ZPO/x5I6nzQivvWpGL99g6+lOX9ebGXU0W2HSPALw4ddYMSmg4sRRASoHLomwIt83lLpXD6U
YnzPHHDUnP55QVxYq9NvnfzYdr6+u6HvbBXRobpTcX5vRU53qaL2rMrzM4wDB+XMxllq9ecwN6L+
2tUood6+4Z8stFcjFr8yYgyTcjbOJbrzr39AbSOAC3Rt3XEpG3u5dZ0GdUNxjbCBEfo4VIYu2Iih
trZeUukP+ckAPDZsmir7lKbVmXGmu0H/OQX+W+3XL+/cslwoF9ScsIsBgTsSVsQWp1k4lvJ2cfqY
ciKMK110AaV3uZBTiHrgnz4FLoirAOe2YPmgMvP6KajBI0agXTyAyjhAoRh9UKZxYZYNOUTZPG4M
bS2HgmDpMGmNDSShjRxHEnCbuTmzKldtRVl/iHsq52//sF/mE36XRMESrAKddeV9/buENeXEtyzy
thbImmjoUXn+QmcAHxN8CyDcgnrvkp3OFA7eo8K4/NuvRgbXxswsMNAzK6KOe31t2icS1hrXlnF3
WcrsB00q+8FEYM2vnT5B9rvhCF7tF4wEO7wK8RkIl31NJSG0B5JdAgpr27cfx+/GBUmiTP1MdTAK
j36SAfLWjbFu3lYk9Nyy32jhlvbPueE8Vp1vvTMKjx8+UiVGA2J3pGxiffyvH8CYRpEzMgve+0EP
39c6U40Bvak9kC/+JVn0w5QOpFYs0Xuj8bUWhztjeQPw4iBnW6kox+qlMU2aJtKLee8EH1LcqLkf
bx2inUDPu9eDcdnq3cCB3CVdDpQqpaStPTy+/aSPHCZ//QaLMj5rCds6uY6Ol9NurKgNjpZ5D4Tf
vyIfJbG/oUnpvWtXbRgLP6QHzv3UMxBvbJp6k5xFC03Dfzo9/XwUL37G0fRUqHQuYoOfEf/wnBP1
ZKInBxE+gNo9R6AGwpztWvHVU1tpnjvGO+PtJ/no5TdwfPmjIaDruIzEzOVH8jXM0xjqdLolGbKS
N1CC4weiNHBxqeUB2nD6uSpuO3psz++8iteqoV9fxdEkgOEZgIwjzPveI2uufRysnHQ1ouinp0rc
NQwQRXelm9+Dhx2ZKv+6MHpRFn04W86xt2mguRnjW7DunXKXJ9hGNyRAkYXiTfthuUdXE7r2KUtD
mI9XZA6Favyy1NeVQ43zZCwOMoZ7T0va/pD027IhAOqMg2XsXVnW6duP6Oe+6pf3xPeCD81iGTt2
mRYuls06t837XJ1MiLmG8IbEC0J16367BhnU26mhDbSrPgwkDD8NP7ozt9oZ+4l9WXHSVPu2v6b6
awU0FMJxS2XhI5lyFJXBXjnmJuhPreWdof3rUYWv3MEUyVZjtQceb6aaxI9Kg7P8PcFwhDLOX5V1
yYHDqB6lAxZ8Q9Au/mCSP+pdm2GaRs5/t4wPq7WOSK2r5J3Z7idI9vgZvvw9R1uRyayTqqa6fJ/P
FPKQPmzktT9ckfi+UJ6Vu4lQmPyqi8/sbptMxMA+ZPapSbXc729iQmHCrLgrxYUrTkUaGuRKi08p
5f+auCIySHaDIvfB2TfpniiR4nNOFEJ0SsFM3BOz8fZwWD+It+7kaO5asyt6tDvWfbp80QGYWiJS
9tH/Yu88mhtH0jT8Vyb2jg54cyVAI0qUISmVqi4IlRG89/j1+0DVPS2CGjF69roRfehoU8lMpPnM
a8yXZnhSlH8GL+SQAKtD8oPSFMdER7nn9KJUBR/EX6pKe4QG9AdllWwotGysnfXN2BZ3n0/sTUfm
ZGazwWYz67Kcvhh1tH3TObnCX4u6XAa6RRF2aWRbyqNWuo38tRpd40yguHgNIKkx7hHjy4atEt61
zW0tLSlRRzeFv0xQaHwQb8ZoiZFYBZopXuBYJB0oJGHJTo/tGRgbutv6LkSKIp9YU92xUrBU2fkh
IA8nGW4Uz+F/Dn7oGcaWezndfj7lswD19/oCriUMJOWbv/lEmyqlrUHaD2uLQmdhJ1is/VCeMZWt
5JUbrKsEqiuyZTdFZJeXGF1vGN6zFecRZuF5lwmQTz8vTEnVCnNW3PLWIG9xwLFGZ7qBoVxitQFm
NLxNtXXWLRGx1zY+TlU/kQbsTKeW8ADZdQVmXyu6khhBPWGcK0zOvgs3eUhbR+WsxTdj9WTSaT3I
mwCjI6y/fhXgDZNnK9t7An4BK7/Anf04Stdo+AuOicBQdyHMPL+Lpn1FREUGLKNh8yYE++61ryhh
GiNepns65BUuN70jv9Deyp5oa/t4C0q7wlvJ/TZ17fy2QVVFB+lo9zhA0b6o1vWld/9NfOJ82f/+
QbOH161bKan6XtpP/YQCn8+nUL3pIse/QzepjXdFfdcGd62+RaFb0rfp6DS4CR80bFNBnemLCA8u
7k/PQeMNppyOZD0fJV14d6Zv+5ndfK+ejB8YWO79B+1Fx4znwO5yxyscJB36Z5m5KPfmyn2mQaU8
0Uzy9IX6ytNiaovuKbklBrDurHskaIpk1dF3wN2R/0t28q3w8/MToM6T0rcTQPuRDM2AhTlVL96H
YjJ8U0kUOmkvHKw77Uf4k26RBm7iulavRGmlCyt874abcqv9KhEqCxfFHXNPXgjErWfUbrIXQXKS
23qvLPOn5AhS7LW8ZcthJ5Y+N6Zd8+j8CPbpjXuNvK/wUN1UV9mlbGIeur9NwhIltHlV6odzfLkM
87buLSbB4pbUcoGaIrJzK+ROWa5zbYHzOJ/N+AUcpQA4sE4vneQ3Ws18S01JHgRxZBxhVJwuY1dZ
QqL7vrz3f9IwrR59wQ7WUePA1HO7BVWZuFvF1opLE86o+CwvzOvqmO75oA0G5k6qLmKVzGZXP3aA
W0bHENaff+gZs/33U4I0mkEBaWJKaLNNbyVGmWNvKe3LFYYpIvq/R95/7WEZBnZ1Xz9aF97JiwPO
Lrcyxu8BzRxpnyKy6S70X2nu5BgplvRLF+NOxY6WqO4SD+TisFPi9e62SelSmAhLSnv3cfxRy4vu
tvllHqWH8KV9sZ7iC/HzWRrH3fZuVee0E0FP/hzNewJCLCi2+SL/pEndgqVuLgV1lwab0Ru8sdZR
liB1G0Zb7K/AfXgDaF2M6/DF6bNnmJeAgFEaMZZZvJpahAKs6FXAC+weGxxs5Htr3OQuKugeWIon
dIlUtltL5qXRuT/Qhrrwk89KUNPJfL8+s+vFR8O7UQKu2sJwFN8ZHpEGzkqANICWeNcR8EoveQx8
+Ki/H3OWyKddDazVZ0yX7wAtbFgK1iqtDsSYgrtUHgXDSbHFXDB17d7NLx206SucXQVgEmW0ismc
5gw8HBtTtRkTee++ii/esHW/WtIy/Z5fAzYUcMRJLsTWMx2UP0/23wPO5Wkw3U0rC0HWPYaVsulg
saxZq2Q40owctGLRctyDep3K1wZxViTqQKYvnPWPHhFKSX9NeS7z15ZWBfOLKbdHYLWkRbhCEacP
0fHzS+ws9p7CByYMPnaqaM45Ub6HSNvguuKh68kZAWTig1Cs2sRd5L4MkOof1ylm480OXBs18LwD
xovwUjI32MXWCKYWGATao2iDn6gT+skPseFEJM+P7UOVLjDy/LNp8x8rlpemPTtE4Ok1t2v5Gaa0
NU3bRcOu2kre1yC1EWO/cGTPn7LZpGfHB0I9Oq8+o8E4ARpf9A78lcncW1ughWapy1a/S3ZmZ7t4
lPVX4tc0Bri30xW6EZAhF/xF93wIHCGzS9B/qAR2lPHtXF59vhveioQnJ232S9XTq16L3BYxH35p
3NhxDcjlxleWY7vGXS679asrL7vOvTVI/2pcKOU65UD0rQyq/Eeh3qrAGNzJjTYDBpNTTCh3nbkd
CxTrKIA5+GvYPZCZ+MYfm0XirRvRtzUeLlSaBSzxisZuBicWNhkGYCKJamEckvbn5zOc8d7Z6dMM
J80DhWI1bZ9ZhUoT/LAJZGbYpnffcuSSVXhS+lWJIZLyVYmuLFL78T7uAblciNrfaJlni/tu6Hm8
AAhe9EWGBq9iWOuwYxFsRP/wV644CjKa/peGPLs5Z7OdRQxpGnR/fs/4JhOvYOq0W5z8RP2n4XPg
doq1xBzy8yXWPxoUSXkRnq05CZXPIjdfEANdDAfpQBWuLq5UcV0MCx9DLlzQ8HfB9gDc+ZMwuc85
crANo5Xhr9/Q7isgl23Nq3mVxGu3mapAcCKQ9nUNaEoO8ERt3321diIW2uoP4dvw1WMvevzRtYPh
AvmxivfpvlRWqrsWE9vaoTpBmbECOvEWqAZIoJg3Fo6NoMHNYl17W7O0u4QE4sJRetP1mn9txKro
78GCMGhonh4lzDga7LMF8RCMgGEWZWUD23rV7XRcGe4d/oRi6rAL4GjAksjWY+BwfMov/ba3KRCY
R2EfwSYxWYAdAZ7qL0Vzo+DMbW6Cr94x2iWcSyQml4HpxO0axGFTraAC6vhBNJgAP1rCslFfG2Eb
i/YkJNGsoCcF5kJeUyoaWcwvvk45/pebXpnkaFSFwwv33llwxeZ7vwKzS7ZGwBz5R/Z7JT/UOWnE
OhA2+tULmPCFJFx9vusmmYPTIGE22uyS9aEhCanOelNkuSp/GHxqM1l2BfFj5nGTgURcCL9AJhXw
BdM1It7YwSxAOIk/ym9hhNXHwv0eXaoAffSjpqsG3VzIQW+h9bvQGaKriF9fKB1KxVEqfBxs8pLP
J34erEwTR8XI4I9noHnFBYJYLCVlLx0Qhy3lhQCKD9jWz/i7h3QTepidM1FyUH71Nt6Xz8eWp094
tsnfjT17LxTgSL6aMDau0OqT8UX8ZYJlx1buS/ulC0H+gh+DSbjwvlLtgYTkfXGpqWxAcrjeQryg
XfjRo/5+IWbVNs8CBBn0nXSoE3tM7AyLU1sEyoUV5qUA8dK8Z69Iao2DkJSjdKiGdGNGFPM4jY7Y
2KZ0Y/CqCyQuK0HcDc2Fa+U8GZt97dkjEiWDLw4ukywLhwJXgbF4t+w6uyJDkRdQX4sJyeYYF7PA
6VN+9qlnTwn2faoyaAysf8Nv9it7TH/Bzj5MF8KT8MsXISVgd7YgMvl8j334Yr//rNM18+4MaVDo
TSNirTVlr0iO2joeknG3BJDK3fCi/mr6da7wpccL22kmjvQ7VKCfS7tdNDSaurMbHDRirbSdKNEP
sXFixlJSGFalu8b51xm+6YC5G/9YZs+pAcEm/BF4h+FxzLel8rWQJGTn77uIDgy9WFqB4OsTzEUB
5ylBCSK/osOy/HyhPt7+f//c2XXru7nU1ox8gM9RqnbOO1NdudIT7cemuFTm/fCNn4pbeGNDLJ8L
GdUx3HaAp9IhrZc4ayxAH9uSSq8AqMGNn0/g+VXuby+WPpVpf59tw3cDz3ZDIWRm3mgZsyRsjxe8
gbSNChzV5aUJvVMFIubgNz1+oRESySvYrjqmdxG2Q1SCF6KybOAqNEs/dfzoauiRD1iq9VoNV4p+
oxsPrXrwglXYXrXdVmt2Y792qwsX9ofP4t8zeGvsvNvPZhpIQpUUbCvVrqlMl+wPqqFDiLrxZvSJ
dyLn851xXpKcLg00GNGi429wIjs9Qpitq1lXE5H5xpUyaosyvKmkhvwjddT4Sm5gb6yMZl2Idqlu
hipZ9eSAAFz1ZBWXqzh90pJdjFMzRKHa0YK7ftwhFwUsWJEXZX5VdDuDrMnIvpTi16DZVVi7x8+x
elWmV7K5ic1iEY03OdyzPC6WKWY0skxNRdr77k1QHS5M9uwcUBqfxGt1yuMo6RizuxkL48DXewIB
K99lhHYqViFImCwkc508ldaVUT+E+R2nNUmuveTKCFdjTFv2QcMNXoe5Y6c5prSO9au2bOVVGpZ+
4uAL3hCrEYQRPNwKwrKk0I61rX5dr3NIA0hiLftyVRlX3bN8DUmNciQxZuyY6cPn03vr4p4cgNn0
Zg+AoGHZ1FZMT+2XVkOGaFeFnb2YtrC1rtoIQ3U79XFMfqCKbMgs/NLDEVyjILVSy9XEymduqm1q
jiQvXQ93v1dkXUt52bBMyjrTIbTYlbDO8zVzx2ms36jpoRQXamx31abGO8e0Rd/RbhPDlkIodU4J
sB2ZinGlRy8JOHsZT28bK44GbDSbLQHkjVcYnoELPO/qbz0EvW+kr6W8inOIiy78YKSNv+TWBbHP
89BoWitdtVRRhG1DGfl035dSIIG08QiN1OUgr2BuLMb6PoVoXAMJUteZalfNvVds8TdblP1Wry8U
M89uq9kPmAWlZSt3tQ7/5GCGG7N4zOtbQ7cN+bq75J9x/krORppHYrmmgIki2MYevia1HIZnCd62
cQWMtsm2lruJymsDe5TMqbLN53ty5tLKSzkbfBZ5iYlSwAhlTxaDTTtajx2LzdBvRWHdpTdVe6X5
K61fuu42KNdSeOuVa2iq1sR6IGm7cNud59mzXzO7AMZSTSU39FGTSq9rY2PSnWiW6iH7CW6vAD5Q
XYrJpq94diTfbbPZkQTRo5YjsjgHAI7p8LNorxLTW+jKFzHZp4NTVA9N8syqE7pMov6fL/554gPq
BTw24Gl4WSrgm9kmr+QYpy81OiQahHU9NxHnrBNc163xKyy32BnjUSW5bL55heVfwyOE6KgpnVMZ
ZEMpFo3roXRvuxJKDXIYr6YMmQNNCAD1+jdivgFLk+GH7yHU2Bk7XqzjWJXlhWDrLLpkEgrJooTq
rILSzuykTq16QwnQBCghNi8EvUD3lWdr/flanRfPScclncop+A3ac2///t3bWxu9IoSe4R8KU//a
Z8m4VIIagG+GETuOqtISqPKNxa0GPI3OKQ6MtJAuzfX8Wnr7FcBHETOzkNifPcd9aWae5w7+Qe9p
ZUaV55iFHuIxVelXaulkiKNvkBPulmToSbYRhJsqlA9GIT0imj5e2L3TaXi3eU10lkC20JXEvAHd
qnkkV/R9USNS4h16BnGKID7AvcdLrPZeu7IULgQ/8uysTMNp6iQ6SkdPAyw6SyMiM4USZGXMvVVu
dDmQVpJS+3ZRy4/uxOzK1WBTy0q5zNPkBak/MAxiJlxX4vicwaKHmWqg2qLnGAXEyQ8aoFDEtE3R
KmSbvarYAReLpHXRla9r8YWod953n378VJI32TuEvTjbnh41rEdwMQb5sJd7Wh9jQfmwlFJ1ZbmQ
9et4pwmGBDO/h/8lJD70y0RYeRCCF3kRFQtDz54G5AuRtZWv5Nz01op5rfuD4IRw8mwN8ZtWUy59
X/n8A7/BrCYlK9Tv0B49/dHw2BpXNjzx0OvSrZ/AQC/U0OnMoLoeQ/cIQ1R4kGFQ0HXvDUwg83SZ
VrK4Ds3uFjJyfd1DQbOBl94MsHuvGkWyc1fbBZPV0CCK/r3LPO2mQW+GHlJ764tNd4uRbmhDgrpk
GjG/7fgEqHFN1lswWnSDv05nU+tNaAWaiN11aBXr0Gf1PaEKCC5SY6mVAUCs8BnGS7OCiObbrgeQ
xkgiUHAZMVuJ3fxWEDqqUXSW06hyb8OAEhyk+lVAkzsr6+Khlo2MIGhIVnWbQ7MXSteRe7LrC5fR
LFAFKg1Y1EIpYMJwTGjm06mIXW+ha5Bb+xCuJj673aNMqJnoxq3GRrJRX4CsGjQbbaRWqvRad5v4
AFoUyYy2MerB0OLCrQJJl0Q1c4A7hY4MQ/b3z/x/fsv/vFnU/GeCy+bXS/nzT4bLv2C5/Gv3w8nS
l/ivf1a9Z728/Vm/aS+G8gddBkWlV4lZHRbafNffrCtD/gPhQWoZJgYkCK5OfJi/SC+a/AeNCSrm
5C68UfjK/U260pQ/Jps3NCVBNpsEW+o/IV2dbrtpaMy1gGUDWFABWMzzI131OrdNEuFK0JpkZSWh
vtQz92uRomxiNa5CpjA8wiV4/Hy7q6clA8adLOqx6gZbDvuF1sDpdrfqkVaE5YbbNqrK+1ykw4pU
gJt9wb41eYlT4GgZHP5la7h1fVWrPSJL6JVKyPRDIwTs2GZLKg7XYaOTbYiqJF1DWo6lVRmL2TPv
jec7hmLmv5SmUQFBQUOh/ha0r77eicdh9ItXIWzWKoJRqJxLzbAMpQjj5VzyfqRl8liqUt6QxZh0
6cZAFp6pJwf3sYU3eDoRlnUlaejsT5ZFmljg7+QLrnhnxEH4e6X+/8T9zxuK5z+fuNtf3b/sl/jX
zywNXk5O19RD+n262Dl/cAZUvifmS4RxbLPfpwv6yR9EkEQwHBKM1kz+zV+na9I6FtHtABJIrYoH
nEfyL0qjLP8xMbCQU6WWheMNWKd/QGmcdvHf4dTkz2cZIgBTKhDT4ZJneVhmGrWnerm7T/LvXejo
IuoaF9La06TyzyGY5yQAC0Br3sIUyiaG8t67eyUQl2H+XFvBUrVeJO9Ytxe7C7NT+zYfbioOraYS
ML+9x+8iZpTROwv2g7Dv6OHZwy26b32xRpMMzYdE3dBIuSTT+tH0gHxB50KQHorfLDoWw1pC/kwV
9s1r9i17VA8+onmXBjkNin6vIbhzE1sGfMjhH55eRloedib6P+4+D02UG8DfTdw/jVqQF/x+QP8j
1uCD+Zi0ANkUJq5a8OxPh3JhH3qiorv7WkxtQX3M42c9R3QCySE9kC4MdppHvc2LiAIFXXJgyZLm
TjlG2Wd5VtTBwTdbNDbulDKzP7/H5xscde+JYkRTC8QIZ2la2XcbAmlqP+39wTvkrnhjyreipzkC
um6fjzJ7pOgbn44yC/PUQjbbwRu9g9uicDjl0u6dvmqhUVzsbMyXbBoK74NJGtjAB33ugSBVHnR6
y/MPVd6WqN+vCg1htc+n87Yq76+Ft0EAfqJbbk3NDF7396vWQ0yi7pn4hxIlH7S2kfhbUR3tv2dX
8ncQw2Bc0TuUv4CgQqals1afjz/f7m/D0xyEGgQdS55TQ+Qcrf9aJutq48dBLSZtSmAW0Y+uuNSF
mFVfSN+n5Xw31LR/3u2Pqg5C3AQK/2BBwkTDZi+ukrtiJd/0u+QCSvXDL/duqNlWrMpWM5KAoSS9
vSr90fZAJ36+cPPDy2zIU4nGELdH4/esgYvuS2PFJbNB6Qihy2uKy8vQTGy0wDaTxNXnw50frun7
YErCRYsRlzrL1SrqMvmgyCTjPrJBFpcr8BDF+eeDcG7JB3kNuWOnK//dF2p8vEbEkjsi86NXQd6M
WvgY0EL8fJTzj0OIObHhWDjcIOfds9BMyaQRnDkgHRkecQmJbN9wkTf7L4aZMIG8UMSX88dQ7IdS
yU3NP5gI4gwobNmSkfUX5vLRZ7E0dQotCNwxAThdscqKwxa5W25VpEqb+NaPg/vWD9f/eCoErTJC
rQSvxCGzhyKB0DpqWhccpNiW2kiiGSMMF2YyqwZMx5MSxbtBZlNBkC/vLZNBnN3dUdkAuLG+tHdo
WNve5vv+frQxHnGQiNqq15NE60G+HhYP/8U8ibRwHdFlkp7ZT4hKBOV8cvYDpjl4D0XZrUcX8f82
xuy+9as4sFyx4Iup8QZ5uWXZXSgGfbC/J2j6v2ehnO6JIRyE2q/z4NDVSED7Gsy1Einr/2YaGvEq
lnzcdLMbrqvarDOTJjikUbkBVj766eb/NsLsocVvN0vItBiBC64SPeToLizUrGTz55bDAe2vSUxv
/bv7xjAaKwSYAUl7Ja/7lb4enWBxTGzTCX656I7ug8f7H8a6c26HBVq8mOXuTVv9RwXmP38EQCwo
wuTPZ4QGze/auhTH4IAFz5U3Ro4nZP/8KqIT/u8h3l7Gd/P0giIT/GAIoH3gdoRomnDhFZ8hEv6c
BEIH+IJQZcQ96XQl1QKvZ7dTOLzfY6dZJ5t8hVnQLtppt+7RWP74ut2g8U7rYR/vopW8QZFy7S+H
xc//Ys+8+xmzXeknYeUFeFNj9XWgaE0Yq13Y97NK6/lMZ9sylqSxSyMjOAy2u3a3w68qAmdgj+is
Lg1bXwxOuoyX+TqmuY9eLVW6O28VXrgsPzziOFLoxABT5Dab51iHAngiLTh4erHumiJ5EeTC/fX5
Yk5/yGlkyIVsGLiFUJmhiTP9iHe7ps4bnzheDw5BdutibhwL10NDJZIC8+cDfTibdwPNNo+UClaX
tSypOQQ2dRLq5ZeG+HCDToIjlJhg4RPBnE6mpx4zKryMh933ZBuvpGvpi9cv2o2xLBxUN+3ESe3Y
NpfNteegertoFg/dxt+K15v/4o0hoDcxyKDfg4HJ6Q9p0oCYYEzCg5pVt0qY3MKXXX6+ntr0Z5x+
ORO+vWIhYUPFjijndAw9a5DOM6Lq4KWt8asahfYghX0N2E5Rqs7W1K7/2hba+Jr3Xfw8jFr9UkVK
/JirbQi4u4fw6kUBeKHBozKNngdA/7B1f6CYUXA7jhkk3QQXgV3jhuJr70nDjxZxw4AeX+zvOhET
BSIeCWZfaXIvQG1vhWQRU/c+4luHzHocC+mDTsNlJ+sIpkFQGRXLrpI+A5AR5+haFuKg9rZlVcgt
W4GU3roluvyLWhnV/Yhg7s6sBNA9Y2/2yrKvNSCpZlxO8nmg55NFUMogJbBvRujeanrNBVbronQs
a1L2PJhin/G3uiEuwkQYQpA6lfn6+UeYdfS4KKa+JwkNfp40liD0nn6EwdCDArl969hUlmc5tR5m
1a6y3DxYVHHTHpshAjhf+BXwVswe/BS1xspU12OHRYDt0hx5+vwXnWUMGIlQnMKgmwNNu2h2aSQp
MHhcjduDrLm3A+LfqvZqxdDU/Vuejn/6qkmTwwzlYuqpRAeTwdj7y2MMAowDeno75JwLQ6oXQvnr
8+m80RVPdrmMVhheVChLAKRQ5zZNYq7KHg4kwdGMFXbMUMf5V1hvys9scOvKNjHS2AvYl6LI2Sv4
tuuxZmzL0A9fEwSV7hurIMiT60h+k3aNy8fGa6vQDnoVQV9kBQtErM3sp2vKyb3Q9/krRiXiT7ka
m29DIuM54rqtgviz1leTgKtJ5w9NwRQ8a6hFe72wIORImYJnQCX13rWnycmDGVloFPum4tvI4IIE
1nwljZcCQmLgPKI83XllWseLOJEibd0HJOaLhpBRvHDlztCa7M5JkwSLPQX/z7ca4+n3MYSi8muc
EI6CmQ/A1nOUfaWmRLQfzdNFgJ3iN92ohK3pZqJdu56yx5Xwh9cV9H4RSF5//i1nRJTfP8eCz0mq
BG1RNGbppUH9vSmKLDpGYpSvikSCDI6c7UYYxHyZ1ZJ3TRcea2fJUA5lnhuLZlCyR0UMC3gealMt
qwIjylJz+61b4fsxZjEk19xDutGMUgqDnXFwUWgQuiHbKejqr0TksgFHacOWOxLoSdeMO0wPLMfv
UPpUw1q5dCtPWdLpfsVUmbvApOGFr4k+uxC6WvRQSJLEo2XE07WE2vRra7aIW6APLF8HGeozKPuP
V4pUCt1kIKM+4AERtptSrFN0lBX5mJpD+dLo43CPIrb/xEsnHasBT+LF4En6YA+ord7XScI7PRCk
KLhBtJl0HMKueEAOnMjSSJpop4sgkGgTw6+yG8szf+EZ1j/7ZVUaCwoywa8WyfLc1k0fYW5fKIr4
TtCjFkE7UegRs65G71eOBv4X3FOse+S7UUQVw1au0Vw2ome5DYofQy9Ah5XyXHwqqKke6AmifR3R
Alm0+BA4bowPxKWS5nmRh1sXVBWBNHXoqWF1uq/xt4nzvp98S/ShXlUFdldFg2HlQigsYdeUhnpH
pCRc07Acd5XCO5BXifXl8+18FtDA7wcYAjmYihMibvPLL1Jzt1Hb6AjLwNrwXGnI+xjG/eejzNAa
06FBuoheLf0DShlnOZjoSYGgBUl6xMlFWhRdo99gFtw6uSduIiZtJwjgDp6+duWg5tmu+7sucVMb
HSzIUH6n3Vecu9Xnv+qDuWOeZ6CbB2dvyudPP0BWe76WKF16TDsT8FydYYQwJhdFT87KsHRNVFXn
9qK0wlMzS9WTqJJ8nabcMU7K6hr9KvfWFDwdyDtJez5Ehzqb5GA98HVdjCsInWplmXgaeAC1x9+2
AVxTKGMK8Usu8HYSkw3ceMVBhnFvVnKI5VWfbHTd1Tb48/ibFjeA61orYG2EUWWPhiwtiTTgU7tK
fCG6PwvfprnxStOTpGt05oDqmZ5WGFWRHbsCieUKBX27UkUKzJHmX7h4p3v15E5iKBaPkh67iJ7G
7N6tR7apWozZ0dTr8JoeqL40ctFa9KFCUTtODRsx6ehoSS6W8yi8Xf3DzTINT/sYmgjKWGfSNagB
Z+6g1/mRwFSA7dbDV/aD5kJbakYGmUIxTgiqH5xEzJTpzp3uyTyfzL2susB1etJ3r3201qOxRjK2
0P21nAT1CqNscY9IEzhbV9qVClDTVlKFjRzHwzZp0DTP+0jaxnUvL0Ysv14DwQJiOkJzSImifV7s
JLBNdIxXiCb3zufrNF0Ys88ksdGp8ZGQydKbwNK7VExAVJqWb1scrR6/BUkrcbQQEZjTKu1Q53DX
ZKG+sGgfHDCGNH8Pa0LCPV0zX3F93uqxOEaCpiyAQ7kbE7vFJcLsrJGAnhGRLOkuHJ8L2/+jyaLt
ABIOyhBluNnXqmV8I71iLI9WhByy6dami7/ViEVHiaxAJKrNARvi/MKoZ/cWxQuDxiV4BroEPB2n
8xXxthKRTi6PYZXhH9MHgH+x8bsQd50fbdJp0k8McxUi1zeG4rsPKTWeWudsrqPXY+lk9P73up4i
/y66hLs9X0UFxIZI9kGvDdm1ab7vRmq8qs11H+sFL+VoWVboAr2u0KlGvMIGvSQ7mqB4FzbNDOw7
nTS2KO6PdL8liUR7+lXvRpXxnxV1LNaPIa5AS1XQripcGBaWWzl6jfK+ZV5LfnMs5WJVu6Dv+1bb
166KoG7kLz8/M+cflOx6QrPwCiGQpcinP6VUKjVQgNsf/ZrGlhQar33QXIL0Tnvx9GCqdBvZM5hm
m9TfZ6scK2JSYbXkPZZGYS1x8WnQbvHQ0cug+LWh660/n9R53E588wYJILpB7WvuM2wOqimIWm0c
q0D/lhXK2nNLXCBU/6F3D6ALAYuieoJDXJBGaMpp8iqKigtH5XzSeJRyQGHlm5Oy42zSlKVIM9F6
PCqphYGYPIzbgfCErkA2rMPMEC+8Eh+m0ro14ZgnEAS+r6efMkl5vngtzaMfiIPk+KMsf03BUtxX
8hi2kEbMdK8OIwTeGDTaiMpPhsIqZjfqz5p3/x+XU3mVgVXhTA+JA9TubJNjxtC3SNVbR73HiU70
BMEeY+n18y/9RgE43Vo0s4FPU36jA8zbfDrpoRTLOHDV5DFw85YsvU3YV2ZYb3LofaOtxW19JQ4+
3CY0+VUMvQoDanqCbDq91CDUoTeY7XcxtyQJLobfg+VVOyvGYVim10W6eifGmbYiQ46ex8RA/U9r
cmrcvqSBbfV017wnIUu/5DgowY8o9dJyOrmvHLzvovuQROROHtNSdOp4aEh6haCFsBP6FQ4WrvBE
2iyndhhU1tdAFZRuYUlGntqI0OeJI0SFsJ+g6Y+ZNSbUmCxMLxcI82Lb17h54zmpGGrVqgoDtEPy
yLLuBrTuMe2wdEG3sbbZx2Ih/vx8yT/YZ9DpTDYTME6VRZ8tua+0etUWdf7oWVqzKiwxh5qloLQF
iwPJg9BC+cGNs40RhlutHdoVHkbRY+HWl9p653eXScmFI06fEi2ACWT0/hrNijwxMCkJH0VMJa4H
HV4IKI7y0mVylpHSNiTbRpERsA7fY3auRK0SpTJyw8fOM8JNEYjmtWfoCfWaEGERFRcTFzDuErs/
fy81HRKGjVo5ny/6+WUyaWVTwgaahEKkObtMMjfW1THTg0fRKhG7E73+setL8TbJrKMy9GV54QX+
YDxq5uDc0W/iYdBmcU2O2naUjX3wmEQSzle+125GeXqJNLFfaZ5/qRt3DrDgHQYgiTojeSltudlt
QVqPqVHAtwTVX8Nhq1u7qVScV/E+t6u0wKNghOytWZm+6HUrXmWuqTiCi3qFama+3UMYRwSlrq4w
XPGh1qrKhT7Yeag3/ULucTIp8rb5kuCS4+NmgrsDrl/WTsMtFteGVrYJ9dRNHY094gxN8ZgGF8vy
H+xzuqzoYE/JMsi5+QYstCJURjN8pEzlbzqCzBXVxEsN/w8eTROaO3VwMgDirnl3SvfFXm1NHTAB
SPe1LtbSii4ppqMUZddeEygrwPt4AkZ6eTNoTbTVvBDhIF9UnA7kxoUdP33w04udfAdpcI3yP5gb
Y3bLFFJflEKaRo9BYt310fCqm9lRdz04MeEtTs7fPz9g5yEncaAKpwR1etwM5s17k0KIESCZ/9iN
Wn6tC562F8zxmbKldGFi58kk8EdS18k4gax8rmBZe66WJJWcPmqj9S3yxPre6owYl0V1gI1QdUvJ
VbqrpJYqJzAD/UK898E8yRioBZiWZGlg8E/vTBMr8yCi0/lojIa4xY40XeaiXiyNRLuEPcRS4uwb
YqSuUEYHqkKnfY6Q13MZU13LLR9zjmiOdm2gOKKJKZ+S4US0zFUhyu0sVRCy1QZFXLsCZchF0YTZ
S5rFYXNtuDFaol3QyomTj5PFhJxn2kEyC+9+kATM3/GhlFeYjMa0KoKuPHayAARZbNC9QccyvtUD
voQjl7r4IrWd+hrG1CpaKS/VrY6N2UsfuWhbBFgFIIeXUA1DbLhBd7FviQgcrzQDqPLN0KwNLF8e
O7Li7yYamTRDmkC975tB/Z5ikolhLgd0mehKWdp1bHQ3Sp5aKMRU6YDqFv/doiXF3+OwoxzRFqH1
Y8Vu8Vh5aFHB4cL7d8KxbcUcC96FxtSqRaFqqEFjioqUTdvFxqHKtGJnaI1mrvywQoCob3AH2ulF
imWdRgliM+R8BtDPfOKFTwXvymgaeetR3TxmheC+kgBHSA/1jWgsCC7a51Fq6DmNWhQvm6wR0aKM
jB4ORprxT0QgM90iFydogdiMvriOpLzLbS+rodSLQ0dAM9aDT4CZdcbaEmg28RVoCYDMHsY7RPaF
r4VZ4xaIYmuLrIlR4H9Do2kwnS4LZbormlJoUPMr1KqIGFV8JyG0LPXUzb+MGo5by6ElwcShOnb1
e6HI6JHkEJ1kXKRFlDFNK49Sp1J83XVw4EHAALun9As3NZSKRu5jHDRbSaiXGbUoc1F3xXDtpp71
PaCI+91t1WQ3DB62lKZVZvpSEzyUEMUuGVUs2GQXDqyqBVeB1QAqbxM1eOSNkJNFG+MDtPhf9s6j
OW4kTcN/ZaPvUMAkEsBhL0A5eiOxSOmCoCgJ3nv8+n1Adc+oij2s0Z47og8dQZEJJNJ85jWO1RvX
DsFl7qK3SG7KwsgxNO7iTVtQoVbHEedztiH23Er0aXY0JJnMCLXPWQCBH0N/nlb6MF6z+dTyRjZJ
bbh4TgjUrTF6rVHBqKN7h5beR12FOrLK5Rych3OeXQF1mp5jLMWkp89jZu9iEwtpt1EsiFRBN2mb
Rsuz77aZ+bE7UlP/VDs+ZrKqHYR3LRvvc5f41ueys6tbpZ3S712Xppe1kBEw4UAUF6Na6c5KwWH6
a9U2wSMtS0Wu7DJXb2dAzYjVNtGDwFEYu6kKkmKN2hmbQNjZ3ipEd1HJKdziARN2rtCHEMrirELu
qZpywrGVbJ4pSpCOqkOBDXyg5/J8cib6OCNxzWPclNV9kejql6qp8Zmd5qi+r+rawn6uIUh3Z783
r5w2qlsvtudwUwqp5Ou4xQEQr6iHSRf9dalFA0IeedBCF9dmLXZNoGWMIIfoS67Y8iaY8+BrHsmO
va9gCHmeJtHyoZ2bPrflk083vCbkUWDmWMo8fqGLSs4+22Pp4kBqxKs6TaVDKUsr8ExXkl66wVjA
ILWd9qIfY31nNwPTMGEylzRJsMKuSr1MBvSbwtrOETMqOuNRNebhhs/BygsoupnrEW/H0C2CwthH
/KxZoYwCaTtKZfdpHgnzPyXDrKEZAkX026gl2k1nO+m3QHeQDE5lWX50gtT6tLiyf8UjRdBlw+XF
a/ECRzzICtaBMHJKtFU5/+hN6TaZcg0d68xRs2mXCL/5JulVoIGf0PkDDfAYiESi+z53GIEarY0Z
Ca6CE/hxvzrPEuxASe8irJlbW5sKdwx6o/V0e1J/6Hie3xKtDR8DX5n2mYaFuJMvFnDK4EvCSepz
iw1xNX2PbWdm+qpO+Ew5p35Z6KPiLZwbPpmfIs0ZFFWFL51txgj0z6w9zrhID1zOyfgut5PoUh3i
Qlvx7fADi2w0omrN9KcT5Zu3gSDyyIQKDmW3V0bC4RXaxtjcVclUPfiyyc6DxtS9wrbTFZ/OR5Vb
cVbd0E+7DjeuE1H5azXmMCiCcEavnJoGeQBcxcOh61EaSTCl3UNCch17PtcunqB5sE463URIvbDs
jNJsmybuOE1caeXw6qdhZKWX5k1z0/hqcqWLGP2GwaTUhMXw/Mxd15xNVmP1m3zQAuFSW62LbZqZ
7Y3DMW2tmJAOWMFQRw9p0GLQqevEn41mRehX+w4yxqE9SoX13WBpro9Ukd3W14K7TqayP1FYeQtI
Y9YpT5MRAeglAT3KFYRIYt3B0BGT6hKF/HiSd0MrnjPHqK9NB7uSoi5yz8ApdxsbQ7uqMzzZh8xK
18Qji/2h1YIiaI1LMfRcn5hY78rGclx4BPo1HJgeQRrsPvou1teDmO2zdgzKe+o2wTmub/2JePBt
RLbUajBL4tOi/uIcNRdibrlxcsz6oZ+ZzWQqHC8KFcT0MmmemLm3icSvQ70JcjGlU8FsWvXD1IUB
1OkBxtg8OydW6d+8kLFUEmm6Ib0DsuZwkY6qwIkcbZIHXymfhx7jksC2K89QFPPH+0H737wPACFY
DPT4ACo7RwuhBBbfBZEsHup2tNyR8i5OhCLd/vYoRLBLQkQwS833KBOJ/Bh6dx/gRjZyxbWpT+wk
tVMCTcfvAjFZmsBNqFBwgrHDD2dtUhWfDnVf7RNuCowU0DUsW0AX77/LkRQspFsy1wVsTcGMjhJ9
g8Nh5qI120n3+33hfllVbuPObuFZXun+CNe5dxJAcbwWjoc7mjspy8iHJN/vVQ+3Y49QzYvWypqz
nLHi9bnqRpv333BJYH49IpcRKegDw5asCw7LwxckEABLA0dyL0vnpjWIzI0y/pom3XelKU6UXN9+
s8Ox9MOxsM9NG5yG+32fXQrzJYo/vf8ur+in917mqAyjawNVxJHpu3DcynXcdgXHfHX2VXipiwif
dx96W462lb4J3WSluicIGsclAbI3lO9IEzlnVXhJx/gkqCCFzHVjfEiqXNU8PynQE1cn/KI8PJaR
XE1KIGWYU7XqOikivQRMNqFjZ45qKtbkDOZNqjZzvn5/Xo7scuBX8FycL8TCNCohhR5lsTilhL5S
VNODn0XjEwaXnZuYpLKWEs5nXSV8D1tM/94qIkSQpAMdtdARYVWa4WbKS7npnLq+qar+btCa9LKd
ahTBKjVYRSJJ7t9/1qM18vqoC2OWDpMGY+LV8+aXXs9MfklUJxF0nC1l1U0ViJKR1PL9UY5WPVsZ
LDuXCEk9bD95rL/RiN5Qsr6zHiZi7bsoU1QvKZvOSyi77Xw5/MMqx6V1Ovv2v38g9PjL1K+e2+f/
+Z4vP7x+zr7/7x/Xz13dHXBbl3//J7dVStwNcdCDLQOF3F5cnP7kti4/oSfDPqK6ufDu/s1tVT+Y
uHHiZ8JvAFLm6OJM/ovcyg9RS1huNwH1EOUN6G2/wW59g8teKjE8xIKJoUvEajk8sbh60pDqj3+7
2Aas9JC+UNN8nTAm35W2vjMSHVt4M1kgqQEZ9fca/y1FRRuxtYBstxnJgjJaew3xtjAaz6KiSzzV
x6S361+UWf/6OrX/MKn/AHH23ir7VOTB86+r7PXf/1xlCl3DD+DNCRZhEUj56r35c5nxI+fDEkku
DDRaiwcKBZr5YfnX1FJhWcmFRfjvZaaLDxqUZ7DQdBhwvfg9DvUR5Irm0KLgpgEGMailQrs6CjKs
JIpNlof5MNqFcynaojlzgBCv8lgG93ho9zs9UfNPdJ6bwC0SB2mlXMe3uFZqr1Lx60bvTUOhTavn
EzfH4TnJk9F0ZQOSuS2bFPmew/WfjRhZBpHSPvhqWK/wPcGgXlbaLQFesqkVkW5++Wy3P6/qd41C
l/H4HODMAUvAqzwcL+xJMeYp6B9wwu7WaC72QMKRM35/lCM838/X0pY9zRuhi33snYd2ZKLRFewf
SivBdktxCgOFFFvZ+qEz3Ntou3hhbLeXGXcIW7nB0K2qu9v3n2KZu38HKzyEDacfQxuVdjdd9+X0
+7UdF6Ew2viOXewVU5l2jb5IMFQTGnpIsj/SqKUIBxfqVq8K9a4W/ila5NtJgKYNPxZFDJxqkds4
Gl8RZjNrhTbu8xZhHyy8QbHpo31r0Mm4LkyrX3VmrF8YVTNex6N46pL6lGTy4WW/TAHBJZhuat10
L9Rj3EHeJhRuyZD3tY4YOC7dDawyS5743MuLHE40o7B/USew2GHH5AiAm0OlhWO7ryg3n+lRMkA6
7sxtHZ+kZx5BVZY3IqbgBmIXA5OFCXr4UeeyH7QCWbE9puLmKhipbdKK1z6qie2c97qJ3mVRhtqT
0ypPcqjlNqWAvYvAYT36ga9TSjZSeaITtxwfh+//mvSRiUMyX5i2h88krKyKs64mxDeULx1e2Ova
z3fxaN6NqeKGUWmcyJvfTjgXMERbNFA4H0GXHQ6o27PoIW1QuRxj1FjRqF8FOo3eMIusE4Hcm6GW
Nh9dOBJ1skAytcOh2sqcGjMt+n3aZVB8ImGtZqcP16No9BNvdVjH4tMyFNqvAHNwJFnypcOh8rKK
y9Afun2n5EiGWo5y7nfIb/k41t8Xk1TXmgXSWSmykyBv/vLBB1xGJsUl3CAYsY4z6rjtwlIk9bjP
dE3siN6VlWwwaBHmdArf9ObAZ6hF4JpyHTn8G4DXGIR55Mz6uPeFf2k1yZPW49lAt9hww8b4Ga/8
l1IRP2eU+/NVOH8xkNIPZ9Qq8V3qeygpyVgCnqTbmHtJbDW7csrKyzlSsosux1Hs/XP3zXZYdMFA
wYJN4A4H43M4aj3PyZRbobqfkwwJ9CF/QaM42hogWHZK1xgrC27Sj/fHfHPQLWPyAVFp4VAA4HM4
Jk8h+p5S274PAmR+BmRXZ5bA7rdHgY1GQEIwagE7PLo9c3hBttn68142oQNHt2ld2xj9zfujHGEP
Xj8b84asE9GKyRQenXH+VBh9afZyH5f2VdbFLtBwT23LW9S7Lvt6rRmfW8t0nRi/uf2oButYnXYj
yuh0EN1q3L//OH9zAiyRAlA54jFBDHc4tZWB/HJaZHJv0w1qIiRPi6VjlP9/3tomWKDjbwAvOMaG
Q3wY5n5q5T4MsXE4w4zQuIiu7I+DWBt3TIJ+Vr3Mkxt8Q+cTXPPvv+Svgx/tlEKzUgdIutznzpXo
Li3rOghPFC/eziMZ8aIWBBYQCNor3PmXxLuHoaGCaW8fDYoRWzo52SZLrJ4KvZn89jplkbLxiSvx
W3vDWVGGTIgw6Zx9NcgB2WprdGVVnMLeLinC0bGJEQX56bIyiOCPlUI1K64j+o/O3rZ76IAhHm/f
gyGlW+3HVlys/EJvalcWc3U+LH3zEtTsjypPVVi32hgjSVcJ8ZlKvrNU7WWYrCDT5N8yM4dtl7ca
zD9fhBWdSXop7TY0U8uH/pKkg2cb7XQhyqq/rTuJaStA+FU0URJfDZ1SqDvI06yVBr9sFcXN0PkB
zOCkMuzbQ4f3BzQJS5DqsnpcWDa1pApmY7D2eZMW6zLzDa8uAUy8vzTfhLFkyJzdS9xOIgOO9HD/
5ahM1brdOPvJ5+xEVDTvXb8tLP1cd6LhLKzE1F52gzrfxj6o0TUVpOwELVC++dDAvEj8oUEZwISP
s5RZsa1mjJRgbw66czaOXbPS1STZKUORY/OU/HaWAiZ3Ke8t1T4QWMd+voWAfKPVbbJXadmvrBnr
YZkhuv67E8so/HkwbCraIurRntdHzacl2iT7kJs6cAOjNDfxVKFsPPQmqs59fRHkuX9mVLAH4NSW
Jw6Etx+W8Ze0FOwiKfAxjKqeTLTjrDzZg1OOrsu2/6xUeIBFBUGOzGjbDYtSJtgU5akKteDEiXcE
m1xumWV4VBRUkNA0r45ef0wHWwlDGe/TULgD0spcr0g6B1jNj8ZUfopDpKvk5MeXnUHcIKs53VWT
9ntCCq+PAR3qVQCKqxWNw8PlrfulMEuFrwAHdoY72Tau3hWnTITeblUkDhaFVWIczqvjptYwB05V
WawoxKyydZOO43mpxvqJTuzfjsJ5S1XMWDR5j+KDlJ5ebtpJspe0ZN1hCPEbyqzmxJc7qsL/nDJY
avROYN+QcxzdyJ3ft37fq/F+UhIUrBIYyooJVbah9+t1UXY7h+Wgu84knMcC6aSrNHOyB5kN6ovq
NJFX+P64NnL/h2WN/Q9L7RQ634PllK4y59MPLVH0rRiNGYZ3W+OrFiXml8ZHQMbvtb/0QP9jjPo3
u4DAlALg8jZLun70/ccALK3fxftsrtJtB0XNG+nUUtfTNPiiuvAUv/ia5fodeOruxBFw1FD4cyox
DhcEjny149StyGDpluTd+zytzTVzh8OMUmpntaq1m6TU4u1koGI7wEZEx2swr4ven+5HX402QeKH
J87Zv1s/lFXpFEm6QrC9D+dCUvlxhiyP906qWmeNGhWbgXb69v1z7+1pznVCbPA6ziI3cDhK71hj
3dLc3c82jiJ+MoabyMG5IMqy+WwuzPHEeH8zyWDuNaaYHQi54zhspmFSs1zrZu8M/efSAoZQhDpG
ulBfz+bRkE9a2z/1At1q5GniM61TVXdU++YCtbnkxG36pipDHUYlAiPMBGBpveG6hBF993jK230g
dK1yVUjn5yRK2TpwmnDLqm8embh8IwMBxL0Mgz0F6pN9yOMvvTwFd7lJAYNcia18+A0qtDOyxLDa
pWRge11atY+Ep8HZoBbdelC7ys3yQNkKRNQ3E2i4r21nTJ98Rf+eO9ktgKX7CcTviYKZZTDqL3kw
d8FSX1mK+hRYiDeWn/8SomqIA+WZ7fdPFrf9ZdCV8ZNsmnZwfRNbMrcGzUF9vgbK5U7DZF4Fdlo9
yWoSravFswzdKTXS6yrv/C+h1qoNGWdqXkkrNPCqAouB/gT4C0B6Qa99ylBkRWBgCoubVs7gJQnB
1Sc9QPgBFB9U1MopNBXjIzO9bYZGu6PclkH0NyLxSW9KYwSKWKnYPhRB9SWI0vCl4EaFWVrE+BjN
DS6/I2kaTrrlHKMwYfrVfT8o+Zc8q7X9ZDujCXeiwHFTwJqLPU3G4bOutnOMtVfiXBSjzK9qVJ5f
+szIuZVMvfhqzBPQRS00vrWWYmAInmT6V6O3MeHR5Si+ak5Q3YlZRbWjzM1Axb5GJZidWUuXUWuE
L6VjZRgvDwTnBhC53q0cp/5EK3gaqcSWDhSRcFZCD3xq/FnNM/9navBPC+MPkuVfzsE3jbLH5zSN
mlfh5U3XdvnzQTtj+d1/tTMkzYclV1tUwRc97b+6ZrQz7A8aUne0OJYi57/UYI0P3MY090ntOOP0
RaT+r4aZJj7AB6IPYi2kZwSStd/plx3BJbiv2GcWuxRUAbv1zVEaDFYXRZraPsRdzAKvjSy9HvPI
As5AWL51BgjH8RhgVjRPev+1onmIW7WKfExryOTBr9rqOh2N7F6b1HnbcDKfOF/fXC7UCuAk8HAQ
3gQB5uERMow8ek029lDF7W2p6R1+jJDYsV+txNkv3+/257n0bi9jGWoxIaLZDCXmmJXZ9tbgB+bc
PkzKhKX7UAMkBJZ6orh7hO5appzUgCSLqhIoL2rPR280V1Kp2yzcczl1W00CF8/C4XakbeClTVNt
VHDHg9u2fvJJSyf7eq6Uq6ROL+oQdxypBTk3GrY58xyaHzObGVc0J1nBZMCo0r9PrKq8SPq43MUB
heISOtU27AAhI+aunrqJl6v9lwP+9V1YNjpVY5XQ/1h4cPKFUU9ZE+4tkAnfAJYbtwSpWFnpy40X
lY4bddr5KDILoPFUbvsUEcwpUVdZa7p5Xc7btMlqL+8+mYgOrfskiH5+1H/Opz8Wdfb/rFW9/c5N
cqhSvfzCzzNJyA8WpXfEUoBJLbuLcOJnh1WoHyA1/tIn5Sd/HkvCWNThAfFz/sD7hN3xr1NJaB/g
NVFjp3wD6xcl5t85lHiUg2WFDAAOKJAdF4+sVyDk0Rah/eFYvdHV69luq2SbTrHabwarlPvIpAaz
CTtfbbwq6JEnkKIeH3QA68888XjmA1zHY5XgAcRQ2AnF1eXMqYGOapxeoG/lPKFLBRCxbTOHkyRy
UNiB4TDUrjn3/c2oo7ngBoGO41IWNPYXrMWNzm0cdTI3s1P5V7ntUKetYUrMbmgVeB5TdivhDanD
eNm2muG7GKToXmAhknmDOkS8i3rVuWwBYl4HdAef0XGufhRlPqxoaKnP8zxRLqD0lXwunByREmtK
hwVyH6rXMB3Gz23VWw9Ong3RNiSyKNw+Dp3MlVMQRa4/CFDjQ7pA+scga55lUmnfwjzTMB+fo+xR
b6nsAWoKYF/67ZzhaqQBW17ZYQMcXWshfpqhnC/yKJHyTCGI3WJLdaOLGlBjNzj1uY6HZrKF6qFc
16kJSw3QbPwtjBOFErEQ03kNFg2MdN9ach0OU5N6zCqEU1Nvh9QTiC/12BeTKgKazRFLEgqdoXWc
Goa/9vOu5KzIDdzQyijo3VLp9C+iycGzFzKt7wAKBMraaBDRj9uZoF4FAmm6ld7aN3ViSAXvDxtx
3SprRtDsIlP1taKI+tEoTOcrzfhEdStgxbAHskF77skDay8IiUthVAzteQ9UXe586B6U9so4Cz1N
zwFcpZXAqxKhnPlWNuDLCbKmodzZsYgbN7ASnD2UIdd3/VgM+kqqQ2p7hTbbD1k+wARQqFniXgaW
N3HtVkPkK7fySNl2owNOSgjFqs4r2AIMZKrQWaocqRIPJRZQTbRYSn3XVmm1GYVTjO7SbuqRXApb
/PgisCsU62v9oz201n0+tuFZzsCkkSNEhEjPDTyuDNYYUICp8aym6R/GpJ57z7LiiW/ugL09R6sz
xjgSPdbnNJjUCBNjaV1UdufX6wkyWgbE3W9SlyzXytZmVhqRRyhpX1kQNRNPDJY9uQCUSav9VJG2
m1joM+ziasI7VUQ02XaFXcvAm3IDuHqYJWG0noQ2fsnb0flcKrpSeaK1wXLbjWiQk3Cmnv9Ph2mj
TrXztZ5RnIIt1TluOJX11WzkoPwjLVZ37aJHsgYMz7aF3b8UJ2RohWtHGacfyahFn61uBolm9W1L
UB3X5oThDsYsnqNyQrizWtU/NNINw4upESMMYCaITfUFADfY40qB+F/km49WVuSJZwhkGtzWERWT
KUS9b/Io/ZES/H+B918Z7lCX/ve2LGXhsgOxpelhpK/SkvoALM8i0zxKAlWGoXSddlhPauEjEmD6
4A1GJTUPAQiETSlmdwDaIi2Y4U7FKZovswDOnWo21vOTlhezmyyLx8vNuLHOc9FWkEPbEBsZI+kR
ZCoFSeDWdJT51h6nASd3M8wyGGktrjrs0Q7xGFvJfTiNDfR82dhDvIVjggtvmRJ8bYq50IfNBElo
WEkSMGM3OUkEhGVqOQ6NQNTpup7rXHiRKIHcz+Wg1JsQlcF+41djinN3n4inwqwrHPzsMdrbbeF8
w7C9ewKDhtP1oEZND/fSRCGl6NoWKZNJRl6c9oncdQCC87UxdY228ZXYGjb5pAUlJ49qxC88ztid
RRJE5EaVjfgyOqIbXF68uw+tJAjXWan0w64uuhlBhHTW2ntRo4jsKspkyttu7KLujGlUnsF6imQz
DM1Qrpwkrb6p0QBkvmz9TZzJbFWV0Z2A388hDFlP88ICix7smtudHkyOa/qq6dVzxGclzuPzmU7o
BiYSh9LMtkheiMu5yK/iQRdulflnJp/ejvILu5huHd1YO8HkVpGGLFbWXSeBgSiGhR9DfyMq9aVh
bNVMehd9kPOk7rZGF0YrHxGtUPIAfTKsDDu/AHjMGUB5yXDmG9hE9jqioNzU5hOyWN+mJv84JpDV
hxKjTB3vhVu8V6+yBHhrNO2go501bXxWBg78M/hxKP9rQXozRjgqVuFT3dvKapE52ln18Am6IDJh
SHnsDJl2Xp7f95nC0VaZburbV3lo6F5amWu14oDpXuwsyr2+p3PiMFqqBtu4hig4+Pa5Y8SPECHD
TZuqNKridKX72UaBFzMkhljNSQrVbTqP5jI5F42B7lzWfQoSkbkmjPOyQBV+SHZ6kbFTUSGCKrLY
XNq7OsAI1O7vG607Q1Xs3NFKzp448MT4de4Xet5gTWf8/qNfB49NLBrXz8VH2FDnvRVe2IlxmUDk
hz0GWUBVp21fjVQKVP5sGYi7MB1fTCXO11kfNo43mFpvuSb1p4U4mGds1LqFjQlIGX+LZJwv4lI9
T3PtYtAUzctyzS1NcdOFA6uGE0dN8rPAb6hbQBt4qpVilcXJ90I660pNd5AydiCQ9zA26LLNYe1N
mZ3sZxVHdlneNHq01iIqBbOdXXEWGa4Etb8O0UlehzP1tzDXYKi1uQvBlkAmbV+iQr+vcdXDhR7u
BTQ6yF7ppiqqT70eP3GcetRvwjOFkih2wjWRUcEZgE2pKyp6ghtCn4+VVVyg//asp+HjiBbPS11o
2idLXzSp9M4Fqu6QxeDZqtjjVUPBaRXDH8cId7zrQ/5myQZaF101ROxGXVwAb3mxhYIHl9VrV4OG
PGI7PokyzVnV8jvDrWI7uQ6jOrdWLdTSVWb6hGiZdhVrNHBDH5MPwo2VXirfZsVc5eWAqevsn+tl
XX5shEVoos9ePyrnSnIrYrSZcuM+VktkN50uQp9FQuVSe/G5q/v5coa8llT0AdMKqHU+3eli2GRx
uNJyOAq5zTeMc3Gb5eUWb8E66IMzLCiu8znxSgU/9zR3mPno6xyFV3PWwt/j2hiDa0WaZ+0kby0M
PQkwIg+A3irPDAQxYRmFA9B2GaxDYWH5CwGY1jxqlFNiY7NQQTkXhY8jaZLt2g5imJJcTXVwAUH9
VtewbqR72VjJ2uREDVTnVueeMSETJprWeB2yDU7FYsOFLJhWIdKYRvolxHJYqZsHgoynKCeKCF/y
0r4U6V00XStdzXIuPiKqeI7iGfiO/pkgUPEirECMNNoZwTzcdsGewohnaZi11u2mc74pRXs5yXjd
tb5/Rdn7Qm3jjYISlmdP0Jf07wNWvSkM2XUVYjMHv7F0uWPKbTPrM1lgt9OCZh3nvbrql6GaKP/i
O8WtAKagbX1jDlxaSasggYrYD8mN2XNHO3KTNj4nsz6/JBWKwWVizljGCjRna4IRdW6/5U24KYAk
ruIZFeghFztHZteD2VzkY52vEjQ8hiZ6ygagkrxa4RZD4gC0r54JrfudUzyPulJWnlQn0C6SnP2L
1fKB0OdWrW9G2t5og1+FpAVta69DRdUbSoS2mm+KpANxXNNk/OKoCdzGWKZ2vKkLZ1xHTYs9bVhI
LA1av1Po2sfcBU3ZRdeiH5rM6zHshCYuM/FSm3H2rIls6td0PPxyLSFy14huLZQv3zRhGgqUGutV
36XazpS9Kj1nlNyILeoDLgqEzUVpZ/BZkZ8wzklguu/MbYJIi/SxW5WRP8QsSlvexUGW/UhNDRtq
X63hgyn1TORpV0PgYieY79XUCvtLNFC16Eb6UXtrAdwKaX714mOpBxoi16Uj4AmOmdDdeBrLb2wt
dXbHOq1x2egtXO+7HMVbd7R5sVVptT5WAlwNd8OgN42nte10kypl367p1zrmamyzcUBYflRtTEkC
ytgD+iszxWwCJMjkUnAt2voSWDqpLs8L+K2Pw1wo1wQmU3WRTFhzZc1kfdOoCUMXLLs2c0clnr++
Jtf/lBn+AOX5Xp3hvoMIfVj7XH7hr9qntD9gOEWtks4wKfYCr/yTMeB84FJAuZcG6gKUWWwf/yw0
2NoHinCY3Sxylj/t5P4qf1JoAByCJxKur+iUQP/8nUKDuRQP/12+EpjgLTBaWkhLp3hpnByW4nyj
CNWJ9cSxC6Vq0+VqJL2gi+vuaUShLaWOgLRPuykq4DW3KrV8ee/bdhzvSL+c6bbWxtIAqELz1s5W
g5Fk/S7OULt006kFB1f6tXqXFE6xp/dtC7fOaBWRRyaRuS6g9Ms7EZq+vwGCqISlq+W5XQvCe6UY
UT2CghtmnhoDO11Xld7dU6BQyXRw8r2187p5cdRWmW5LJAi59UbUoHqSZFKFIpJiS+NgUD1fdOaT
1hlLFzymKbdSB4y0CFJK3EAHn+s4iSIaLYNoCSXwkYtV5PKtsNnEEfLFCk2thkfoy3Sj6r0mz1Qa
M6nYyGZiquACV9yMrVMH5LG/LKO/qcb+3behpEghFjw/0L+jb1Mpea8zZ1YMQDOIocgPdU3XZy6d
CzR76mj1/nBH8IVlLSwtcMCvr/+BGTtaCxHNbqG1KF/EHA9whPsAdDOAfjF8VfWMKGBu8fK5KHI4
Yi+z02if+nJonqahYQlMUTMOJ2bgsArGE3HWLjgSOtn8jzSOnqgJlDkOgpzYu4nh16yEUmDzXsyK
7pnwfuetRVTTrO3UaYiDqhypvTyzglOPoS8og193ib1YRYKk0GhHgME/1sOSMu9mJcUP2A1hXstV
EQHEuknyBNmzJGwHdSN8xa8grmtqcjEG0viuIpqw0kZFl8jplPr8bAQ9iCOWvC2CLTWZsMrdxO7K
mYPZ8K170RpD+HFAMMJ/MfuxKU1PpXhk/h4LFYszXkSjUEkfhhIjqMDDr6zGdjhFrVmGbhTZxZeZ
lm62liEupSfW02HfYhkIvCVzBvrXAjz3utx+aX2aueGzOnwqbKE1InCi9HaqXYlsTMhGMhIt0oiM
bOr9VXy8aRiVLQM9FMldVJyOBWkye6jKXIaUTWwd0f4wKacN4jH+qo6d+mfn7z8CLd68IZp3NKnY
LnDUEZlZfv7LGwbAulI9SekH+eiSlCsNcpW/a6e8t88nTJX0i7YDcXSKfX3YcmBiIe/QSUZ2R4Pt
Az3ycFiQKraRNYEk8AnQ1xi1JrlFBISwPUdfcq9NdbOBx1VyZ/2rev5fHEfLsFICbqIkDQzyWAh1
1jM0wyGEM6w6z5WnmcN41dl2icYiBIKX90ejlH645SjJguSiRs+w3HdHLwmwSO/n2YoRAlGSblfX
pbX1O8PYKn7q3DZQMxYpnvkccf1TonPI578Z3GR2AUBbwMhoBRwN7vtJpUeVwfppfFRsAy9xKMfe
NzXZznOKolrjgAzmube2OVstqyygPeVqvZLmrZuUIKt9VzSt1Gg7oxg43WIf3edXU2800lPzLtVv
qlFBIBSNQL3FqdTp5mK+G4pmLLbI6dvZXYGmYLuRgzZRx+/8oZruy1aVs6v7UpF3yKNE8w8jqkpz
2KmNTCYNQIClzg9VhEbzd0Bnc/AwQE4iL40nxJqvxBDp4jqi9FPdgXmQoxfoQYGt+ZAagXWRqNY0
LWJng+2TqaXFdN0EhcjWWEtU9bQJsFydES3Q8kh/jEl5sHRzRJAhWtrFlpM+hHNKZRvtllkbiWxD
QePUmMf5qbP1KF0FvZmbrkjKQJLIW12o2Gdlmg7xRRuoRnhNySWPt+SkmFbyNwJn3oTKWPg96sKR
DsE7D1v/Ul9KcCvY+Q5HR6NKxS6uQyu24+yMlWuNw6oczRGbibnP0AMeQkWBv9xZum+u8dzIRuM2
Q3hsEj9yQ+b/x9mZ7LiNNFv4iQiQyXkriVSpBrs8u70h7LbNITkn56e/H30Xv0UVJFT3qgEDFWIO
kTGcOGds76AYzLX0UMHhOQsGq6wmcfe9Gc1E8PE8zFQqGLb1fvla4fefRDtCVCYdu3bJCarErX9o
dl0LCB1gsANKAUCiC3xj1NQvIhvE4Vx0bbNfvp/n5b1mRsQkFEyyRpBGMKfc7NJ4SaqDa+gTuGKr
y6TcWaPqq72AzTP/Ygl4YChdgiS5F71T+HdjPBYULGLgjaekHDTtDdlZzOujlX6iPpCDz+UzsUv9
G/SD57+HmWhEpr6vQdd+pSywcuc5VJ/ynSOnWX8iKkzF+7n0fRNGm1lVodmLmUq+RDXo3utswqND
CvRi+kQNerqLfTeSYc3IEL/LkLm7R50hG+37xC3bj6leGD5KBWNJ2pxrMRz9P7xSAxe6q9myCnC2
V8EpNBrKLLtH1YjEcI4Ichg5lchRJgvQ49g2gkXrFMm7KpeH0fEG8zipQuanseZdmfYIaqe9F997
sWa7cJtlvpV9RAWm6D9T1V/mft+0mZ6cJlNpCUfXM4oplMJEvX6ndD1dXIZgqT3TG+ot/b4aYoRb
doMfOQu18Sm3q3EH1RP9QwjQO4fc29KKEQ6k2cpO5jTU2n6tdlPbnzSpi2fPmVlZ0r9msX6IFkb6
E5ub1IEVAds5oF0qQRdLm4BUH8cp+zaJTPdCmxpU/wYStbp8XGa4dZ6coqdsTX1LQ2VAirEBKhfp
w/SIsr0B0dDoGvET3G9x+hlh4xh55CErak8FYCOrbt5zOKzpBNE3tMI/8pYq2ycSVZnC1t1m+QT3
kztCE4TSS+Qnn9RgpemdY6l67O8LYAjOaZCuNOPQm8quFW/bOdeoOulF51bv4MCZlHbIlYmnoMBj
WPk/M3lr9wWKMQ+F90Uz9M+F2+vwuulFNZ201uyiJy1KKERPo2X9O3cAmG49iOfumgwKmAjOlvyF
KXnixPUt+esdjko7kZoXuWEz01ChX6FOqoCvaXKBmdWTe4ue5tLeilEH9MrrQPy9HfnM1pmrfpj9
UEZjclcmlbqD7BfhHRMnvSzmLVKX87dw/T6xhuQrAz4HjomR8+/TImcYutHzQ6gYvD2ncQqnZFho
HUXq0euR+q2KyIPKy7w1eLTJCf6YBkzIMK3AedKV3ryEfUVckYuFBK1PVHIvcRUoo0559KDrSfNF
d4b5lDN5Zu/rtrX3cVaMRZg1mZIHpyqNG8gRWu+boACMoU78CjfSinzcQGGM2NRSOjbRb9Rtzfus
N8TJXue8roce59tLfOWuuGaAATaNVdr9Gytwui+UbvL2t+TBhQes1nQ03HLiymND2aYM/cbS5A2j
21SHYVJQCAx0s8VrHrbZYyeiWFRRDfrdcMuGfU5NSx5boWdTSI4+DieZyi7ad223kJ9Gc3fy0Jya
v7720+EOQHee8AdIJ2In5ydtsp0G0lX4ValR0gw1j/UUtwUdjxyUzVNDfhgXO7MxzVtU2tsjDlWN
hYqRi+eCp9zcsrQLM56FYHblzhxSJ9vBpzh3R2gYjfcl3jE5VsrGL4tlcPYddXnz7vp3n2cN6zHX
YbvnPyDT4DqcTaKpidhZaQDdcEbp7S43RXMfw2n3JioJlG7s9Au2KOxAEbHWcVbJ7vM1zgXqARlp
akiM7T/GRFqwodnyuXayKXjtZwm+iuPEWV5lD9f79JdjzHt9AFTaaGCeYzc5eHAsPsSVRltYN7v6
BlR//d3/S5L/uAoeWMeGMlqsxAXi3NgMUZttl3F8VFnrnbJW0g+wypYGeR/tadjpDuJp2i3O3hes
MrdLWuJClibIT86txp4i+DUtLcztvHtXCTGeHAdUu5h08SGHbXRvaAP46OsLu8E887EAGeGBBH+I
hoFgdPrcrAeSAfUkPz1W7iL1Y5ENI4G9mCtEgYzCoWMUa1G8NxZasUGe10W1VzOMvjtfb7O4u/Fz
Lo4UpRGgdPwmWpu8SpsjFfdDFFMJlkdatdq4r/u8zT8PfYPiF2w03Q0vfLHkfxwVCS/cPDCgrKCq
v09V1oJEFr2i/eS1QxumABFpdcNWaM2yOHhuoX72TurdUoM5d8ssOdzMK60F46jUenh9z81aQwO1
YxOp4ygn/UNmivG9XqoRnGLfaztqN84ti+c++Y/FldaBQgnJNs5wc6J1iLHNnvDvGI9GINoiflvS
kz+Woqu/cKi/wrJXvi+6eHqMCefeXT9iW4/INlL04jpRksM5bWe3p9rS88aJuuNckXSiLkK5KK3U
x9wSA50cAAKjVruHKZPTjf3dkHus3y2A/pJ3M+e/JuDrcfvLbURxqcXJMA3w48XLEZZF4BhT4f/b
LgMUHqlV7BdE5vf0mNMgH/rxzgE3dZQA5A5u6oE360E79ZEABnl9TS7OOccI9ge2kol2XM3mnFe1
w+PQtfNRayZmku2+Pmpq+T4Uwy3PebH6WALUyRQLxXuGkzf3206bgpGpZT7mKCjup1LooIVUd5KZ
rf3TaYl6RA7B2Wlu3KnXOm1Mr2rmlOYxTl/vfPUrKy5ba/HnI1U1Yjx7APFk5vF3n7X9eX09Nyxb
7LSHegWxM0hIILnedqctjSFEWm/GkRVQ6GYbtLs6iCGZWZCnJnfUHlatHBhUE7+Z/Nk4dipzUPdp
9Q/1MjvhkjdfrAINmphEDcibUYCwkMmvUnNueZ3zHSHaZqSIEJRRCqpfvJubajhabg2GvOxgp4zG
3OfaZC3fNC0HfdjHkXzr1q56X9D9q4A40Wi+sStb87hWhgZhGFifU0gpNndCjt6EKp69hCP9+lOp
1eU7uxm+SyOBS7LI871KRv8e8YcuvL5H596WN2Y1jICNxfw/o1oXI7Fg+qQDPCpEYbP8mWtyLA6J
2+pILZpIVO0ayxk+p7SLPl23e+5uV7trQrUOcUFaydFYneNfTsBAHSB221kP+9QTR4ru4lBWkzjm
Ccybvhrz03+wxx5zsUmuqPqd26tnc6LYQyndjlz14DJJ9aRldHHaJfuRGJN+w72+9HlirYL7q0Q4
YdK5Oc2sAaJ5jQ56tvLflnZL1gb8zKZbX9WU3ZzoFln6ixYp1xro03N8tzomVQdToUH0Ho4WPHSg
EgRUvbINzGjIUPqFkfn6gq4n8n/x2P9vIPsGLR1oZTTF1t/z1wbmsBaqqRYsqAWALU7m4T0DQ9Nh
cGbvP5gC38LAAG8VnIyby7EOs/eWiJZwgaIoUPOs2buqmrxARlOkveoR+P/vwju6AGRXsss/0wV/
fVdnjDEk1KkRZuNkPyo78R6dpkV4hWrd+9cuIQ/gevWIa3kIt/Ijxeg4y5jZeigY8Qv8xEfdkaGn
T1I17qui5/WrgEKuLAZMiZGCbWONzgdemhmOHkpH1YFt9dahhYIZgAzZvm4nYJtGX4av/z4y6nXn
2CLIss6PSO8koz54nR4yyw87LgJU1cfJGs38RFxU3HrYLl3oKqPGaPTaFMIhba4chL5ySIZUhKmr
9c1bo3KbGXmmzmOWbGqV2RzyRERI7FidN39kdmMyb1GHXjpT2lJrn5vvXRmcNh9sQ343L0NvhGLR
FO05ICRlnSO0SiFgX2eAt60ly1+/tWumh7MxebuY4jlfZXfJC6ibMdo4bgp8xXBPMa/dw5y6AILM
2T6gq9e++kpSx+DiU6Di1WRi4dwoi9tbnjGZIQpIXwc9H0NjBrVqF556e/0QvbSma6DE8aVfAn3D
uSVNITYAXtgMdZNgXJR5fyJvIkbM5XIctBU5pdW35OcvnRudN5g/AEcgH072fm4U9QM7sxdl8jrN
yaFzwGr3zSLv1ArDvP59l36bLUOEEvzG2tDcnpnUpJCrOfDtM80r9kmqmW9GNx0fowk1oFyA6rtu
74VP44QS97mrOh7Lev5phVMNGpzenNEKYKyBWumzlRQ/ZTN1d9ctnZfT/vgcjgeDZXwck3nb0ILe
0ShlPy8hVEbdV70vge3peZndeNkvzVB5oGpHJw1lI3dLeOUv6Jm3ZYxggZ5YM10TSkx7UQnzy/XP
ufQv1FVWASVyQy7btmvnAX3XQLYaoZ57nAkcUbhQBv6pJwC1B1QjAupbQ5gB273xJF0ekRWqwyQi
tOlgfbbED57VpUW8TEZIXmIEMAJqYdmYv+c6mZ6SHE3g6x/6kjlKk3QokUTzmCs+PyEliYMR0xIK
RxAUB255nQfjSlcg/Lg/NSlE74fXWVzL6xZEbFR1KNEREZ5bjLQGsr146VbiwWQ/+MavXrj3kwM5
O33oWzpF2xuANd51KmOgXsBFbQksSqMY/ArZgKDXBv3UEBQetQKBrF0BhLB85WL+MUaoC7Egsk+c
0PNPs8lVq6TDWN0LNFAZ42Gysm/ulyGe9npdOTcu3XlRYS0t83E45hURRpl55ej8OyzzUp3+7mB1
wWR09qmM6/ldj1CMfZj7InvAnnqKljY6CeXYX/m/5pXuZbXPfBvyUVSu0EreFDWUJHYaM/RSujif
9hRUs3CmwbuTXbvcODUX+wgGg5H/FfwBIANcxvmnTv4QAYAw62BUzvzPkOV18lw3vcruGYyUz9eP
6EvG0D3ixaMExlXcPHgmkDXTSC3iJMiqH6JV7dyvaJF2vqpf/13UG9dahM3hRDpu812Qa1iNY9XB
YiRNCxI3HsDKR9VKdTo25bdXfxgvNZePxwdr3mbDZO9EIMG4ezE99ZA0yfssGz87oLBifbhuavuU
U1XhOQA9w7kg296iAeGxgzchcsGeRl137ygHjKywgpUIbxWaz/Z1vVQ3zuOGf5ILQTlnLYdTTTQ5
LlvfknomHeq8Uggu++WzZnNMGPRou7tlpMELSYrx4Io+QmOw1aM9tbo5SCcrbXbJohXvQFXT7csr
RhFfvRZwNlA5JxHmbbyov/myKw2XZr6wmOQtpwXJyMaq5iAGoHPnoNsTtrUF0+ArzfLn4DQjPkYV
dyWHOj9bXWahOjOUYwBcAkUpOtk7q2WICtAWckNdS9XB6G480BdXZ7W54gzZCVIBfevd40mbElmN
gTXn8ndq9n6oCBhOVa2r1x7m1RTD/j67Tk1nG3KYGfQQ9pyOqG7YKNkU6/jZkDencnbljbh0G3Zw
mAjcqN/CpKrjhNav/itPTJelWRoHtjZladabzG3rva5H42uvzGqFZqFDm5T6+xZOl+YLZCa2OwZQ
iUXHSUgGFlM3D8kDSElBqD20nVjC1x+SldKGMgngYR7k808z7a43mzqeAtEI87CqU+8aYDvvErQY
doYcmQzo+/K1Xm/14yuubv1OEsY1/Pp7PaG1MYysxygD1QjRWMsb/NAcGKJoXv99tHPwCVwCurzb
AEfUc1f2HkXdUczmT2hGESzLoFcCpp92HytLn44RCeqP66v6wjX4A4gEebYW2i56kAmE0WZrjEFq
D7/NvjLggCs9ymzW/O6/WAIfyWgpxZE/eNO/ltIqSgrctsmFS/X4bnE0XIuvmPChk37Dn2yDYm4B
H/U/Uxt/4kaJFlnlPAaeJ+vHjKHdejcwE7F3pNkBDIuSZ22Is73WVuONSGcDo8Ozr7YBqYORpGrP
sTk/McgRp27dL2PQQde8ThqNJx/pzufcnSbgxYUcql2ZKqhoUXBYdo43+8/6EE1vdRhxHhqhfRa5
iu+GFG5VBj5ohZPToo97fTNe8BP03HnveMhhkd1ue0QW6SMBhCpj1/02ynxmKMz1briJbci+LgXP
KhgOkJtk5ptQaHFyJq19dlwNrryv8cKh10bmozcgY2hMs3Gj5nARZa72oDql5ECSACvT+dKDrapx
rgP2GqbyVEdr2+ytNKQKZRw8r1eM9U3xXo0g//N6ukWIdRFI/DFPGvtHu54Y4dx8by2yj1IQbY0z
5U9GYwz6UTkMxrlVu3g7r8r7t53d2dbT9b18cZnJMMFQrH2zLXRjMfJxGnROHKxJ/YHU1ntQjAEd
nCJnQEh6t7oCLxxxWBwFp45bDP3XlmJ1UEAbF8cYgprZwAjCYSf7RcnT/shYxNShItha4QwY9+eQ
jcOhbtO4OWi61fyqZkMqSL3rjhmLKO9QtJxSlNUoZRxib/K+X1+YS9/GYSBZpAZFLeiCHQs1VbSm
rIEZqoHEtF5kbQRkjJWxh4bHjG7E4pfbsMYTNBGpCEEGueWJ57KZTg3OLTAlU67gV5Z/GNTAyURd
wtdqxqv9KUEFzUrowrnCxOXnx82o8yUfFvgB6OQJyFSotk6/8m5ZtL3HDlWvNwdjB3k+NWgTzMPm
+e0suuq9nvUBk8ryuNBh+6LH4K0jEWfZ/vrGXXondF8oLJAv8oGcsvNPA0Q3I7OXz0GS9OqXGCwT
yLA7frlu5TIIJ3T528xmBZU1tqOTLnPAoKl9UG6XfDVaPWtIboT43ZjK1Z4MszKANWtD/wWEqHko
weAGlVTmUbeQZm5SFd1iE7w4tgRXKOGta01ZnNLo+dcziwemjSghNCKVQJlDVlAlENDOJJzB9SW4
OLOU95HCJl+lPA2R58ZlxRDPQvba2mGVDv0z2DIriAvgX/rcINs4y3668Ty+YNDQIUMio/PR+tg2
TZJR9l0CW2voKbt8RPPK/mx6zPZ4fmI/Jb2rTTceuos3gfhtJS8m6qalwcqeLyYJXI6wXyZCyBar
tyKNnfe6Kc3fscU0yq4AH0pxTqeNch/3CEXeqVS7lVRdRCOrdYgC8Zn+2sjdHDNCPd/M5SDCuEya
f0qamW+gC+y/6qqr5r2ckH1UPZOubSaaG0f88iixlkyI/pm44yJtkhw3GdGddGYR0lpZZ5tsXwVw
8PWnuIDV88Zhunj/+E4kMqASpfxBW2xzbmsTlj5rqUXI9DVSr4CQ37Oivwv4ag4243V3+Wi8/q7Q
OcDfwkJE6AVoc7O9/qCRMbC2tj3KJzkjhXVocuUy/baIObtBrPnCYQIOCnf7nw7qRQF+Mn3NtsbO
DEli04Ml5ulhabz6UBlm/cGsxzbUY5k/DQywwYAgql/Xb+uFW+SggEllFIveBkHbutt/RdBxtkRL
X+dGuDiyQNTAjU6Lj3LDdSsbmBfLSAjBYWUb6RcBbNs4BehVraItB3huJj360kzleFKpFX1VRR47
h66PNPQcE5UnQb7YE0rXUMR9o/rsWjd+yQvfazMPus6iGGt9a/NDbLAJqqZHFk4ytj83oM5OQ66a
GynzpUtaAUd4B0ZYiBW277bTTl5XkpeFeZv+tgRDRjvdZ2dBjhePkQdC/vr6vvBVvKGki9QjiVa3
18SUTjyQm1ghwcK/iWeKg615t/o361H4uw++bhwhgU8RjZeYPu75UVEaL8bSKSu0ZiSZK1jbdyRg
6s4XnTxe/56L9aPQwGQu3wLUcZWqOTfVlS2JHfOKYYr27QCHFhAhhGrLZ0NV76JMDofr9i4+DXsc
SujMTZ4RmkUbe65IO3fp6DugNP1JBx93AP5fqoPVtpBwXTd24dMwhrqGBz/gOve2bblpbmFVKsuM
cBbl/IGJf/WpyBfgyeaS3JOc0ZCvluVG+POC0bWEbK28hPQEtjOwRa+1TDTwhYA868d68PUHp3Lt
I+7VCRxfzZC0MBp7/Usvrz2EtjoKmiRqoHTdbQMCvmLfXUo+1ZBt/GwIRKtQsmoPhgMnRAbNQVAV
MAMMhlWFvV7Z923p3XoqX9jb9UqsfXkq9kBMz/dWL8dY05yavS0SO0AzawDrsEAnk0S3Oo4X15DP
pW9LtQx5Upogm2NU95qIWmZWQhH58mmc5vhhyRjlur6qL2wlwTLXgiqjS0dw8z5pk49qs8JlN1Vi
hQmiqyintEmo6an1EEP1gGy7favh/9Iq/mlaARIGm7JNRJ3eXVLXYycndhpW4DK/B6cCscfMNM/1
73vh8gN9gaqceJRp7a2L9qICKnB6EMSqmX5oNFPbo+egDmndpI9aLG61wF9aT14DIl0gsZTkNrtm
RkyarFA5ODWkeCu6ik5EaUQB8Fh/b0ZwpvWOzMLrH/nietLqJN/iXuC8z09lIaA5aQDJh6OnZ7um
ky0K3Zof6Eyx3TD1wnpSLhH4U4vxayZQzk0BXJ7E0CbEMzlspLs6J6Shw2n5/zByaR1i221vPH8v
rCgWMQeUnERxW68qIPwam4iobYzj6RC32QLEWbhHBgnbRzEn32Z4129kAS8sKMcSWzRXeaO21zxx
m8Xp2WVceB7vncHKQmjlkp2TFbcY+y+C71Url6F6ciZoJaDZOl/QWp8sIf1ID03mOUNp1tWhnOLq
YNZ5u87wLaHyljqAaOvVDbPVMlBx6iTkmRT+zy1brTeXaV8Abkqj4gCosNspqyLB8r1bpfGXTg11
hzV0I7IA2nRuyu+9DgV1IFsZ3Dmh10zLPuuH4q1I4IISWneryPnS/kEhaq8F8XXefHMhJAjtuJ9x
MPF6cJwZCAU6VAWa7fPPV189izAJ38KbsIa951+WaY10Ic7ioxDfFj/Hueiddwb0mcZuFvHy9bq1
y3UkFeb54QFaURvbh3dZWmFKH0ddkzeHmuXLICVlPMJ6Ae1MTjvyur3LdVxpJyiRwulMSKNv1rED
SwCtA4ySfaLbd1YOuiERS/PN8aLk/XVTLzzvqy1g7pxFoGhb3aAePgfy/x4Oj8mt7W7vjG6ew2iZ
um1zhHohi0O7Y4L1jdMKKYs9wO8SbsHWrGj3UVyL4tP1X3TpeIw1I2b+6U8fbqulUdPdbSpNUhOO
o8hudryIMv4xOdZSHOx5iIuASjogTndIpXHD9gsbTU5Mk3OFrwBsXv/9r0zKNtzaQH/aRn2BUQae
EE/cl4nwQiaBm70L9PhGSHfphv54WJqcBHU2ILxzg3m6jIQgpR/CCynDfh7Sr5E3lCdqg3qQNZp6
Kswo2o3RUN3w75dVLu4oxXCwt4CpBUp/56YTtzOLsp/Acya1Hu3smM0fGkCAiA3W35fBnB7gVYKy
2S6dR30CdNwMdXWslmn8aLnNFBQIzd04jZfrT3mLyuWadSFHtO25D0x/mwjcExZZVfJgC9UHcm7L
h6Sqlje17d2oXb5kDtgcuP8V/E+6d74EAPl45gDrhhpdgA+NgH9gn3mDhHvHHZagyS0/P14/3ZdX
e1XoI60EYUosva28sJlebTCwGZoygfW/UJBsMl/oVBAz+vEt0ImxxgVn+R4IECJnqJihOwa5t3ls
FtRhGVPkRYW2qT1YXg2JoOrF+6lbSkQIh+5gL5Kh9SIvfuA9v8KZ4e6LiW6qXTnVjW+/DK2huweg
iNsGqwg88ny5Cwk6qzdaQbul6I55589yz/xXUt24VJfbih1ONSnuSpy/Da51JYYhT6hupeWcfCx0
N31wcqN4KAAT7uzc+3F9S1/4LOAJwKLX8jeSaJuLpKRTxokFulROrDFMDvYbL6n05+tWXjg4fA1P
wppNM1O4Oau118X1QjE/rPLM+thNSV7sfDmOSCw2vdhdN3bpg2kbrcUknc7Zyrt9vlNzI2cS4Ij6
oEqS74nm29+ZRIqXE+VgTQW8E5N2TFv4K25s3Qtfueos4pRwv6S663n+ywF3htut0dqaEi39gw1t
BgyRqm8YGNT0T9c/8oVjgi2acoRja6S7OY6eQYlgsqhnIcNZ3Cc4y0NmQonAFEgSQCGb3EAhv2hv
bQCzjVz+7auuPGfyetfhpZVLdJdnXn7vEqycvEaiTU7lJ/gP30feTgS4Aq23M4KEtK3TdrMVomvi
BL4ARVvJyN3LNRGbI6e79aJcOBtaWVxuAhdGV9ZRnfPNM+WcmF7jWWHTLm4b1mXnftDSqQGQEbUq
0D3lwpvptla802rVJwc3V/4RuvMx0EtYuAEX33I5F+eJnwTCHYfLqTIB25z/pAXkaWuDuA5L0r8H
fvUclBMQjdydb+m9XWwvplYAnMMMLFXS7duVZFAA0xS1Qhqv9Zu47qdjskxJ0GXMMAzMP984Thdu
B3tgzdYiJQqs4NrPP81Oo2jVqrXCTsDKCZs5be7dMsNseMMZXKwhXoAcCVgaJXNKhpv6vYSlyq0H
KY5czSzsJgvVKr8VAZ78y/UTe/FJ4MvwO2wUzVIUQTduZ/I05cRgvo8mcy0fODT2PVMKyY2Rzksr
/Gla4quDQdtjG2BCdyIAdyv7aFSaWQQIeQsR76Iph6zz1UuHWyQLZ0QX3S132+JZzNzqpqrzjhHT
Tf/SX4JZvpwhx0Id4NXY3T8a3Kt+C2NcjMltbl8OBatdmY13TKVF+0hvuwPkSOZjZHYPua5FN3oe
l6tIDgugDJDESm62PRWD7CGebWvvaDkzcm/msjxEUEHcXT8Rf6rEfwcwjJSvcw3r1B3VMuaBzk/5
4LhAgasO+mhtNJydacCt256YdO6dg5/BMzrshh7I2RM3hCUVDHZER/qkiXnPcIKDsIMvhc8botwc
YvYy7/a5NG1zF09qbkMDKP63preLX0kdtx/GevHeMgRsPtsRsgLEw/n8CQht/xBJR3wYp77TdzGi
xsaewX+R7sYstv/Npq6Gqp0h4qfJ06fvySjgf2yoDD90GbW8gytmSVOxFf5yTw0L/yetuhO70p0j
GJsZYHwXj/BYI5TCCOcbvRq64TGqXXMKqlw6P31TMWeM7kLyMWrz8XshlgSkhEtx5DFWFnRHOJ+m
u4vsLn5TqWGEiLdwtSF07CaFBtcwiip0oauAAVrqmRs4IwStz15bq59jXxXlkQ6vF0Sw2ECcZU/L
+NOMmahEAJ3bCDzRTMd+P7e2LCw4q1HkPORWNhX1fV+OsApkDs1o2Kz60UmOhp1BTbbrvBiZ8oPw
ZV+8RcEUQva4je3ol2mhqh4QeMBtmeqpWZy6elo8VLGKBqZiaOHbhiW0eqoHhKNpExbm6BcwcXs0
L7QQHbVsOlWoBky/irqxG8pvpj/gjvp5/jJErikXiO391j8q2vPW4caJ5MCdHUjqG9w0QC42U9GX
bYayXYw6GWII1rPqmNVWd4BP18h3SWwtYU9vYhdXS8pUbFkFbYesxHX722eGgJ4AcGVaYMqCqH71
1n9FSMOClhfDx1kQOVN137nqezT0KGZ4WhO6ouo+Xjf3B9r79/eS/OO5eNTWUXjajJsoyRZRAqzT
ze5js6ijcPRF0YbL1Ao4S0sahYcFWfjxZIla2CdXNV4XQNglHqZF7/0jZPjCPrpWli7hEDV6BHVp
q3s75JpgTYoVKiffKoVWww5M9KQ/Vb0uow/MrTE9ZcI/2ryB51e/p7dqolnHoBjMXtyFdyipO8OX
LnaNKhDNKLqD40rKFrYpJ3fXKqeDFawYjehtMVSVOsDeWcrd6MZEQrQxyvYfBRzJha9BS+jJMov3
sRbM8b+VwNkfDWieq9366P7Qh3SwgrbJsvKND9mDeRzhazbuRCbkb8PKpF3u9IYUa4fXyPzn0RX1
e5UN8T/sVOHsDYj74ChX6fDk2toSjGPTpR+gdZb6A791Sn9Im/7N5zjT4uWxW2YQJJEJ4Tk8C8h9
evtSMn0MqQD488lQanxOJ3hhj7Pmo0rhy8l8QsduTn+ai18eyWeBnUi6ML4V2DTEtF3W045O9o7N
LCX1mqxt54NM20J8bbq4meq7MU0SdEzgtE2hEM1iA7gWtGbdLh2dxUbtxam0w9D6TfxsorwzfYBp
0PjZEdYZDxTNjBhenNqnOeqJvAgiWMYh2m9hKft6/SSSum2u3krfQpJFWQCeXir9m6OvknQUuLzq
HmYlA/GNhloOKhXdeuETraribgfhud+G0G44H3P0T377MW7huS4jnnZZgRTeqVYALeso7/R3yOOm
P3SvTN7EFQ85hP4WDHumIWorSLkQsbmDdYihXVgJZ7Er0kSUbznjcGSXhQ4HbD0jK8F+6VX1PGjx
WL8DZ60Voe0VURXo+min+7IpzVaHiwymNeTVXUPuOtTRqn6vI7kyhRVDpvJJK7I0DUp4+QcIXiHT
875Ys7KWfxxt8eyvos2rH55KTOj44NtSJy+NIfvuod+CnQ5/IPI3/gxX4q90jvwaR+SobH6DyFBl
3M+97IOiXEQW+knutxDn+ybyLS7AQPWN3p67n/M6gvItqf3uPkNJrC7wZzZ87XPUNOkhXQbkRowk
i5HEoA74xhIo00CfiIDxP45TDM6utAAHndLereYwi7ndT1Eew8LP2lBYilIzu49Uq0FcHxe2mt9B
gOb3O6FPixvaKTMj0qYS864dxxKZkWSSyBBYvX6aS9jMHjRC/HeaXazE9V47jaummGhnbZ+0cOl/
QoNcfEXyPOohUm25fTDMaA087kWO2MlBN1NtPkQ5pPAHt/JsbU9nA8r1vRK8dSgBVBYqMJ45Fwug
jaEexp2TVKn+Vi9hfvrXXUwNJZvZrIqgS9oeZSDAnln+jsDF/jw1pZIfqTwvBw2VIu/ezrz43zbP
jfd1Hw/GieXX50MD6+XXjvsT38H4xCZnIK8b7RDZi0AbOcvc3ehUDN7DMmV+BUCf2hDs9umBp9NE
gwnuv/l7mTJu9lZBvDJ/r31lsk2GmNDok0meIlEUTR/j3nOzPUKT4wE4MY3ZbsjLu7iCOOqAYBHU
UijOJDbD23BmiV0OqW7+qdTm6Jul1Z35NkUYnQ3PRj0Jmb4u7uxRm8VHFxqw9FFBvEbdqB6q9GNk
qiITxzF3U/fkt5z+HjGizmybA/UfWQSLNZbzR/gv7V8W/wg6xFqAvO5MGFLzGWEH2Sm0tnjm7uLG
SCIHOaBWWfssQ1HzO7LchvVljCILCYTIgfnhIfG0zLpPlsRzw9JApaPVXDXezTVjv0+J37jmwxJp
hXHIu6weaEtDRcpgjDf5gah6kf+kgTb4D/wtm2A1Mvs60N3GPfbw+0O4GKfJZAZDrKULyk2Qb+xM
qVT9DVViMw+UcsS/ekQn4N+hrlN1SIqli99pvdl+toyG+ZTSmcz5OI/CqvZ+naQPfT/J+alldmqi
AMXrEuSdoZ2oaWgEf8NADL3rG9/vs90MD2qor2MMExX4IvnKEEdeoRlT9J+aEo7v38RgJqI7zB7W
9zC/jcZuynTj5ypJeItUYBtiAJReG/70v4GLUK7cZBKZ1YtBa5SOVMaU50djiWa0hlx6c9MusxVK
Xl3fatqHW/59694xS22EkAaCdAuJzPPIJp4BGSAGYd9LwsXynYe0kD/vKYy0/5oiSZw3djssEcQ/
gA4C1CmK6VgnBd7MmjR7efYnyNB2nhyX3/Y8L/ZeVeWAcFeEHI86LlqkfiDxg2DOrhtH3WXY3kDq
wncbcSiGvh/kjeLyn3b6WeRER2VtgYM6XzPnLRzaIiOTEw32e89QMfObZtXnJ1jc/PYAXbskbK7g
0s/LyvtklYgCBU3h1u6zZ80mmcBE9+NRK+NUX1Mbw2p2FR3o6D1JVsZ8F5J0JkyHaIegboaT/6Jk
l91bVW3YH0pLWl+8/+PsvHrjRtI1/IsIMIdbdpRatmzL6rbnhnCYYU7FYvz156HOxXGzhSZ8sAvM
7How1az4hTdYUsM3N0Zn9AGvp9xdQZe/ASGuP29mR1Gnn4kbtxQYTwJTDUKje8TYZ6j2WaGqH1qb
TLqSonhORowudtJsE4yJwiGIQHo338VYlMZ2RLz2UXHH7ya9nX/Bw2VgSvG0eDXb7rcb9PoazfQm
cKAqAwRRhwfNq01h83pnmXRchdOM/WNvj2PV+0PVYJsXJhXNaH9gQzU4/yXqRwfPvnI/g+D+VtCF
HiXi7XNnGxgNFYH5yP0RtZttRB80sNVHSc3zlSaW3NXA0BFUTXhyMOojdr1/nLT5lF6vjwr0HzkL
Z24439Qe+FRZYe9lPwL0wNSH1lZZbt2O5OLkVEbifgSgjXZuF8buo6JTChl9MerOtNFaJ8VnBsNF
z/mcds2EU1mTZd3XJLFxLQkLCyG7oW9jHaMxHh+bv6uwAqRHtfINyzI0Ql9YWFPufit536gNtBm+
epYxuI8h3mQPFQHRM3V470nUg/NvK3oFV8W0WCuk3I5KEZaasAHOnB2zPLee0daB3lL+rTInsQ4i
EV5/LHuncz+F2ZhFX1PPkO6TqyEBvRbjzjvxatHoeqHbCpSFMBdRgsU+KVJDoTZU5VhT4hHp9i4K
xBJyUvg5pi36SanrvvKT2sCySkMVX3/GQqex9mY4BkiiCcRxjyxe/HFMkk5go10LKzsMuZ59G0Id
FoiRVFAPyG+K/xq+0UBFNai8FV7jzc57gzPTt5xdyME4L1LGsGmiVlcL5dGxW0Qk4/BHb8nxX94S
6xNvYbgbtah9RsXS+ne08Gi6v/HftIOu5xBRFVA5ZAu8J8ghXp81vYurAqXt9NRNRq1tIy/snzJZ
21RrCD3y7RCnqGAPRmTWLw7l0pqX32o+IbFuYaJTpbnz3QitMtzpDgFusOmmPMh/4j0Wfxgd7AL3
6UTKuSmH0mkGPwKcpuxwm3HE6Jutq8tPPaD1JyQgzcEfTMwQoLNUkCX9IqrM36aFwaAPrgwpm1Bq
ttwhrh6FJzpWnn5qR713/bFJK+V7JUmVkwfT6G13Q8nKUyPf0iSMYDUKmlXz3tutx7IB16LSC9CX
v1xPW9FPHoUxNTn1djhMGMmN8lFrpv4jFfTyQB0gOXn0xn1VC39Xg6s9wiqSP+6v3XLn8EiiRAHw
AdU9UE7Lcr03W34GdtudCkEn6CELiEVmc00NS5Ouo7ZpGImtbk1N9MZesUo1PplxqWb7v/4ZdMRn
vh4XgQsM4XoqhmnqNTeL5Cl1RmHsetsZNi1C9gMWplGu4TEUy50VpsqHbsgzf+yycmUTv5VV/tzE
zAQoT5WyCzhEQI+L1RBeREkujuoTJhihe5hFGSa/6VzURCfZYgISB0NXP5FiiZ9mLV0dBwCz/JjK
oRWTj16281hnIWoUuCcpzb4VcSe2QqvtVPpS1Ud5dDu1TfYQjpunEse/4UfAGnuPXV+6p8IM0B5S
nKx6bLxQIM3virqy91jKK4cAD4Jid3/Glz0GPpcu/PyhPK6z+tL1jPeajq+Xgquc4tq/BtVVcOmK
0ktUy8pcaTHe9MTnsagfADBgfen7LcZKEkxGMbkpTzh2/hpgnpk4luZ48HQYhx2qltqoHwvDKfei
kPlrH0TRFufc9jsVue4BUNzq2VsG3Fz0Kt0Vtv6bsMFSdmOkoNmLMREnvPAwhZOyw3mtSGu5US1K
mBu9iXEivD/jb+T56x02604RlbC/uTyW4TbXia0OtWxPSNq5ZEVWVhlHLE+bDldFia6miQNtF58a
VQmVlxHWYPVc43axxTVSZt+miALVN49Cx3MceUq4K7xMnMjsdIfSqNDa3yjG98PesacsOCRU77HB
s0NMxoo0TezvHX4nvFlGEffWRyguaf8Z2hePLnmt/KaYZawk+xqVoXLTdVzVFG7Mwf0IiagOVzbf
TWGJ+QdohdIzeKUZx7nYEVUfKGYRduXJsA35cYwsNQR30lTZUaND6aIFNtvBCqupMahrZfULdsfg
7rUk6UdIdWzSR8gR6jYG8IH1XGJH56wKy/E4TJqCsdmoGw8dPtOr2Oy59bZYQ0gnpBkzz4XW3CJl
kgUAgKgvxclx2MHPTcnL/iGOqA5rGvK7pzrVrI/qJKzgoOiZFT0rnZniBmjYKbLpWPY4l/u76p3D
BaaFajEwHjrPN3RAXWBWmYKG4Oo0qtNgd2AoW3wmNK18bms3+tT3XvCJGF9/EJZVJ76Kslk1Q1mH
SygATa5s83eOFvIK7ow5maHIS4jPEOVB37eZcWooJFPvmezed7RiOpg1/f5JpQ29MuINog645Yyb
pVfK7TILOF7fZWXbZVqgqPJk9F0oNn3lFMPGkHmsblnMHOtcYfZ680VL+Id2bkmZdatQMwJzk2aG
tbIitxPA5/Mj0GSAJXTza3rHDEK1ssXJahw7fsgmmmBbNTQ7+6cT9nG1xZDYVB5WtsEimKBBAe+K
tHAu1JLyLNt29Nhz2Bpp8tqEzbQzs1jPfTNq8DEMAs6xXyEg+zRWNZpJWKoNNhVJF82mzm7+kn32
9kvQUYGCBl4UQcbFasi4Jwuqh+TVgEuXbvGKzw59PNGnqibxzetGYxebjVh5v5fnYO7QUEQhguEc
wPdfwqcbBIS6eHCy17SIuTfLIZ1d5XLjgccUmjkXjoI9TNTVEHCITQ/CrZwPrtPiN95Wdb0DuZSv
kQ6WBO35R9kgEzicNG4BWC6CiiTAi0UNq+q1yknB/VC47dZpjNbxm8Z0Gz+qW+r+UsmccFsVo6iP
g8vNjGZ3qXxFFyn5TYfX/ZUrkqSL+NkxNzjAtgcEUPuV9vISnshvBRA5A+X4i036vkgiaqhdzVRH
4wv5Be5gfQSlyffiGKsWR8gGp+c4LBM8iTKahmU/F3V7z8r+Mzsl/8baNONpJOM9owKujyuruzhT
b7/tLVZ501gDP3t9wmvcgXSj9YYXOSLPGky690VvrBj92aLKHyxmNFm5VN4dca7GgVOccanzn/9R
PyhMr+kKpR1eMkDj+Ky1UfDk4e2b+nkZF7HPJZqtUWTfHxP43Eyxw3Vqrqr8MSYClbneoU7xEsPC
++KgSPEtlVV/0cY0gf3jmv/dvzQWVZq3WaWhyXqDbptzkOvxEG50Jes4vJi0ncKmaMpNbNN/1ytH
qbeeoTQ+O7j5VAu7WoEuvTf0/EbMVSJ6Rks61+yZ7KaiGV+KKm2OrYuDsDfZ1q9Z9Geftpb5oHah
+5pjsv56/6Pnj/rjBX/7aFzoKBECfZlJudcfbeda4LoNI2v5lH7GoLsWlGE0bQtJZs0e4J2xLBOZ
LtAUhDnc0NdjhRUKNbk5Ti9pqzXfNPiNp8BRZLs1sZPWV8Lsd3YPg0G5QUYEAuVbeeqP3UNZtEvh
V40vaYUrC3CARmgPed62WC6rbfRBoJdjHu9P5rtjEsShjE84xK1x/YG9RGFz6CQfCCpjEG5fEZ2Z
ngLuTZj6FpZeJVfa8e/NKTAYyBwz94hH9npILbYLI04EnxlLge9tCdYhNc7ZOP68/23zv2ixUaiC
/d9Ai9PoitmU0Z3GF67neEOvOdl41Os2AqTHa4A62LFGBfTX/UFvJhSA+AxfIjcDKE5Ud/11Fk1h
ciVn+GqJGN8ID4lcXvDUA3QRl1XWbzCGNoKVVXxTNPrzU00X7hiZII/2LOq0lMpr6goIneNUr8lQ
EhvKqUUqdvCwgfHjKsk/lXWa6Q8hLfhjHWmNsnenWlMfCl0HcRBGRoNgoXZx7EpcwmhyPpl06PY6
7/0TSIFNLS0cszqcRgLbiVrQzvaoHsbaSBXs9Szsz6ww9hL6rF0QvYRmMBwlTmViY0dNYfthlYTR
BsSJ8ckII5fKYBiIcxejMOPz6PTfcDo3gt99hG3bD/q71e+yG90n6FsGXvF9Qi+irnQ3XZm0hTnR
TCeiq6ZCiibwhLLsLJbKrDonGGu7egXvmGb7KEwMx9flOAQHTXRt7leVpeDDbkzdT4RV8rOSWb2D
W5+lyyN1eVxL/27vmFAMkalARw3DJqRBFhtWraqooWEhX7Wi90w/liUZU1AotR/k05Ru80assQ5v
oq55TAB9pK4GCfVN4SYcvL7uy7J77Qut7f14hBeEppqZFZuqn0DY0pLpfoMby9xNjVvKh9DDgGw/
VZ3ZHrHMLcVmdPKkWeN2L2+J+XchOIMkATJekM3mP//jMhyqHiIWVLJXR3b5h3BqgyPlp3CaH7Tx
b2MFBkMFAFzzbBgLFXIRnYg2spugUppX04qMn0HQur/Q0etRk4DHgz2x4/b5yu5bXk4MOWc8CM5i
lASlbvGKNdTDKenV7auSG9NGeEV9xjtAhXWQ9b8EN2J5yuyu7FcgsPMWurooZoE+YhNGhxTMAbie
1ryJLQSCTeUryBsYgrq0nWejdZvvcE0R1cq59LmuCspKyZSUa4v6Vii6Hp6NTb0eLoPHPC8Z+yKI
S5avc76qmUC/yBrcbPiOSS8i1pawHfmKmFZxcvPeYsuVwSuUBcU6jmOUqhvdlOmPPDRi79Cb3LKH
0YqaF3dMMuA5eqM1tM87vdhIcOHFdjapSoAsQqnfTE3riiOgv0HpyR1wHwBoTLIAICuoGtxftFTr
2+1Qobayd1rVe3XHWE0OyNEDpofZnOwUs4vSQ1qyE1CXbOt214eBHhyqjM70h2GIvP5Zg8H7L2mc
W/2LAPNovlCUdqrPQDdMxu3EKIFxqWUaig92oHprbhzLl4fwD447ScoM4J6Fma+XNlZbp3bxvfyq
FVEhHx1QAF/FUOSnSo8r0OyCjbJyYd1sYnqDGOexnUhbySoWT3mtT2UZxHX5OhRxbfsyicxn/Gsz
sDOhHcIJCoxB/aKFWhns71+V747MWZ0LFMhdLjF9rRVQJwq64pVXr+ek4GSh4ir07BSa+rFIxnKj
ZQH6E/dHfdOX/HP/IuVBXP/Wo4H/daM/6aQNDzGv3+tAQGjvRaNZF2+iwfZYd83o7AHV9N3GrSdU
cqhVnFxYiRiMeJBCHgGl2/Gj55Yj7Ygulj9ypSvXgqvlvMC3A8qsccJnOMINECGIErU0hlJ5bYEa
m75T6NWPpI1FucORdPgxAFB6gYDtKn8Z1L2NCw/wjckA/2VRM4hEBxBtKMKzYgXVq9rTs85xZP0c
d1gPrCzCslLyv2Mhp8KjhdXQ0uFmpNNQ1ZqivAq60ifZyOpHF6j5Tol1bVNpdWzscjfHU7DJOrpB
5Ab2g7ScxluJ15d36fw76HmQh9B35M1e7H4w4wrGoUPwOnaDaxxR/p++ZU1e7Mqq78FYNKEJli1s
J/0pj3kqVzbj8rzzVtEiQyAR7h8kiqUwyaShyOgEIjmjx6Qmm6lX202HBcol6Z2m9EHABCszf/vB
84hc3DzHVGrUxQeHOncPAt7pOajx+zRTq0IvpO8/oqutgGQyeJ0RMoNsLwt7jX0+P0xXJ4+vhXaE
QDqBGgnL4r1EPN/pZSbTcx1m6kFtevUJFcBgj3h6Yvmq6DtoI4b17ICX2lG7XvM9X8Yj82y/mXWT
CarUKxfxSBqNgSvHLj2H3difFAwSDvgRl7u0xdl1ZWXfm+e5l0ByRBSIavr1Td44+BMEWpydh6kq
9l1k5d8bx+x9xRbpoei06Ts22+NOkTP78v7hur0/aCLyhpDaw7qylkvc1r0CwNBLzy6ak/tceMmL
GrX1rjZy63FqvPqC/J63cpm/s5MB8IFRRd+D5sqSfTjQEYQjZ2VnE7XmCrMwU+R+DIDH3cQxBmW+
Zg5YYf/1l86JPRRPEBNEmYsbS9GM+XUv83PuxfajbCf5lZ01Ec2msU3KY9jf5KSEK6O+s43gLaNd
Bkacb13m+In0EJ4ypuLs6vkjjlyhsaFXqu70Hi/YleP6zpGhPAPdhNIat8TNlkUYljzVys8lkvH/
5AGgPs2MlG2fJtVD5Nb6qaIu9T2EXvshQxtnZVXfHx7ZUhrjpMRLwQEmP1Rq4LRns8Uo5USX1S2Q
7hRUcTFHc77UY9f6kRao1jYiYd3WKtSPlZP0znZGXYF6Cv1xaFhLxraMB6rVQVqcg0aPzvwTzTZ1
BFY1g1qCskpGXLiVcs3S5J3zCxvTJshF+oD64yLIrvLYE30VF2c8zsKj7Q2qvSvE7AJbwdbaQG+q
cXH3+mhT/y2F0eKeMkidbGIAJPpvmhdkrEnKYS3Ozqgp6qYv0ejYFs3wb+A2s97ihB7hyp6+SaQp
yVmUHji6FCHIIhffG3XQTPDRTS6VomOdXYInTg5xL2HyWS5hfhln/acw1JSPKAWK7kAAbT06wsU7
nu2Dqej9k71sJxHZ83sgqJM2zszxZSdBtzCrEjKKLyNou/yhKvsuOMQcFe4WswKrGpEHDTsvrWJn
pw5AXzFLGvjlMdUw929PIbeo9b+Bij73UxaTM6ox8gQY1BInJvLXmJfOU9RXQYDZ5jAOOOKpNZhe
UWF/DBYwSR4KR/l//QaqwTMPZvZjXvwGY8y6RKPdeRHgeLc9e+eoVHH2I027H706Oa9wipLcL4Jo
2oR1uibFc3MKmQI6WjzbnIlZJuL6PSv7qi+tLAkvhRo6KEl7NDFrakDbTkrvu9Yq9ZNOUX4lJL0p
bcCToZc0xwwadZUbUntZd+mEmaxyDkWUbsuRRg86NaRxGc6rr/icO7vCrcfHMFLlkynK5CjHdPji
hmr/3LMxV1og8yRfRTD8nFmmjlI9v4gX53oWBhISUUxOeMH/Xev8qDC07YA7J4I6oA19Ix+dJ5wI
xbEc3XLLuZ1WduLNtTT/AHoTc5uI/HCZfGvWkGKJN0WX1I7Dr4VMvbPiFeZT5pjZq62AL97GcZ39
AgjWn+8fyZsXnqFn/54ZIcR/liT1SR8nYPPsAG1oyiMigbDWqppiEm4zj1YHJ/L+eO/sONJRelbU
RJGrWKYIxhRrnWYr8YUIq39p1UySiunqxo4tdTtZgfkJroa6cg++85HsbUiMc1eC2sY8/3+UrFI3
hWDX68nFg7P+DJeWa6XW7JdRbZ4FaOq/fdugCgEY0OdowuOZmefgj+HGGavTUBa8wINynwxVmUB+
j6C/8qjzNnao5lhEZ97K5XoTwDAqbzk1K87zrXOxUvWxFwxueikgt+1he3h7o53Ugxak1Fv+fhVB
2xCIgmidc9rrLzTbhscmr5Rz58S4XFOsfkEJxAJemDjHprNSklo1+nx/0HdOySxLSotydgajCX49
6BTBAFa7XDkrrYIHQwjp4mL0BczOzOq2ROtGtykK6HpOYjsrJ/Sdl5RYlCos7Gc6Qczw9eBF1at6
YtnBOSz7FG6u25nCl5nQo03VaME/NinANsKrGiUL4le5qcrcpQw7jHQ4ZdavHKN5uKsriwohPXny
WxZhjtCvf05E4DjCcInOdqOoD/ZouYkfN53qwhcBeLCy3DfnZx6NfUUCMu/rpYSGgFOeNq0anV0l
9nZBl6uHOkghzBYtbi3V6L3cX+m18RavYqBjiTZ0TXRuwzT+d3LQiPaduuvzzdjaP+MshHLy9yOi
DEcmScZOZLJYXjVHVQy+TnTGO+1HqLTjvpNO+hXFKJUPLOJvfz/c3NuzLNgGM8boevloCicJ5cbk
rMom/mIKL3/MnVDslYCu+YaA0F3zarvdMKSPGoUxSCnsX0u/HjHGzIsyXJWcbbWd/NrrNN2HczP5
XQX7b2U2by55lEuhijCdyOfPsjzXg7k5/ijUXJOzm3DXKZhSBY9F50jYASIfp63rBMaDFslmDex6
u3EYeO5DUxPgqlhKJWujnloNWp7naJBdtxkrL1O2iom41q7DBOm117Speri/ljfX0vyxtBOBH76Z
xC3WUgW6MblBm56llOVrELfVhAql531E6Nv9GkzZ+DswRK5tTMjm3co9cBtRU+WikUqhdbZ7RnHi
eqpLGUMyT430THAT/JMLN/2c55ERYqwWWD9LASFkS3ld/2Q4Ebl7Mzb4vBR4vN+fhHe2F9gopELm
wB68xCKQDIKozdvGSc40pqZuJxIrDXdq2o806RTn6/3BbuK1+ZuJV+cIErjjcnsJHtPGq5T0zHsA
09MrhuanGKnbYj8x7mOPkoFfGrL6pyjCgDZBWqXn+7/gnX02Y8vngJ3SqrosMEKendx0ouaU6G2r
f66mKjqkIa2hzdj14V6dYEz+bZA6lzN5gmiMc65u2m4aTY1BMaz0PNWtaLZ16FG/tt2qfFEUWR5d
0Xi/wtGR7QHJAtjDiPZHKzimd441zWxqiUCFZr2MxaOTDSna4LmSneuAOrVfaQ464ELpfkEOLr0d
zYjevdhpX+7vz/bc5Lt+7MicuZN5e1FSoYtyvcdTURLAiSA752aSNLuk6PTxWLdmvrKq73wfLVcy
E8oRs3bn4tqyW6+18zwszl7cGN8s6eYPWuEqm8bt3K9MR/g8ZPa4clfeJkMg69jHpH+YBlJ6Wjx2
tTZYYR8k+Rlw8RD+SAOzyg5w/FsKUIoRvhBKCnOr8qy3P9XW7OEup6IQm0Dr2ocG1PO0U2BxryVF
75xoSKlYfMwt2Fmv+HrS7VLXwtwL8rNm1FG0qwbdAYpfut1pNAoxrETo74w2uzMh3EgVlwGX15gJ
1KGtWNEyatr6c5jVjgOftHfS31agm/HKnf3ecCT/RDK4BiCcNe+EPyJ0emKiVAWIOlvKLt0j6Wva
G+pdzX8Kviff/3r7Mn/sXXA8iOsuxde1pk2V0a7Lc55ZxnSACF0Mj0FSpK/3x3n3owwockSp7N6l
DYSS6GXC1VCexyqtvmueAi/UaOiSl1q3cgO/8+ZhPkT9Bp9uxDuWm6Ppi3bsbVGcbXdquw2c4e4E
rUA74tdC7t7Y2tdeL5J9NhntigHSO1cv7wzSCSSu9HeW/awCUzIjMsbirNa5raJUIdj/SIEdmimM
X1qZ/KVSOa8MpiHcPjyviGIRtV3vlWEEHGpkTnl21FD/4oV2tm3Iwo4hPsgfoqACwk8/Cijn/dV8
7zthEIM1Ib3nRppX+48tqkm0NUajrs6FPtYbu2zjXWWkiPqOTewjpLCWUdyMx3o6yNHRXoCxzP+4
Hi8b4SXWY6adTVrDJyj2DeAWk867n1El3TRw6df6hTcbllHms04JiqINdNbrIRUMS93QrvVzOIXJ
PsqgRKaRzHM/HxrA1Pfn8zZSYiFp2oCKRNoMou/iFckMWQLz1vRzoo3Ni1PU/Se3txVnn+dAkDZ9
Wln1scMJb69lSvak2bXzAFpgzQP35pGZ+5JcBVTAiB8I3a4/2qDtmPMKGeeOzO3oTXAFLMWG/zxL
peIYc4B0sC58P3/c1RM6j0qswnmhKQ9H5nrUIutLVLtM/YxsX3ZJoi45DEjYfWrHRk8BYwz1T3Uw
4PipcroUlUjg8Tr2B1cNrE2A26L0RxEN/95fktstx9NHTAPMaa4HLetuZZo2qtpaxlkpsvhn18RZ
sLXj3kOOLQzC/ChiAfjj/pi3e44xZzoH0QQHa9nmkSTrSTnYxrkqXOdHUpb5xxph9W1nRvru/lA3
YQtzTkWPPjDIQ9tY5pR6l0zzA2qeu6E35UaGYZFtIfomh/vjvLej5totVyLBobls0oVuq5r1GFpn
NcuqJ9r65j+4bwi/CbXmt2WhcOW3hrH2BLy3eDaOJbOPszFLOF3vKFsZhzLlF50lMke231pdGhB0
ig6yVeN8G1pvWiMzv7d29JhRwkGkDanfxZBC1rQxQmGcoSGYKO87Zn3AF05soJ+7ciXevl09OiZ8
GFEClxOjXX9fKWmd52linEVs6MpHB6VHYydFo9q/7i/fzVtK1gQ4gxWkVWOiV3E9ELpYAGYmyzrH
hhpiw4XIi44aaqB+ibjL9oUb6fa2x4vjMKDlla1s0tvNw+jci8gfzJHQ0oiLqmFVRK1tnatYGxAZ
gycm+ro+lsUktiHiPYrv2eOaD+jt5rkedRHuZWkdZ5muMKo6di8Rck8PZWua8DJ067+kHqeVI/Le
HBPFct0SpqOfuVhMIbUExb3SPivDlO0yV4/Q8kG3prbD5oPWK/UmCTSyYy9u9/dX970v5VspDqBr
wWM3b7M/nnHke6ppaCf7HKpWtnOymRMZFVMjdqXXNl+iMezXsFDvD8kJoevnkorPf/7HkN3gQFMX
mX2us9Q8wi8PdmZbAMMHUmiDj03t+uf9j3xvE9FkVIkI6e5xbq5HVEYgiumUWWdZ2e6lE4OeY5aL
lC+SyLq0dkj20dSVTRcy5/+foRkW1CQ6A0ug28AX1dZoWmfQ+FDKi0B8ilJB91AIrXlQEEY6h2D0
3eP9Yeer5uo9heBAuWUuNs3+ekv5rnQc3SKRUX7p6lA9WupgD8Dcyn9hwFXSz7LcInXsna2NKKOf
e/bf7mdAhNSh4Rmrro1U87wgfyxx20nVHgalurRxqPuj2ciLFmvtjv8vgCWdG6+aGI2Tk4toZeSb
pZ75D87szEWsyN/Md/QfIxvlYGEZ2NeXJEyKjdHgplf3HSqnfRw/mFMVPqK/LVYe7XdmG2TTzGtl
obkkF4PWVeVCumvEJRJwdkQZ1k9WkIgDClLuzstibWcbUbUTw1h/MXuprJzh29CR7vncHaRXCaSL
Zb/+6KoILQ85C3Gxp1Zvfeko3r82qNzpWTXGyUQZMHRyP7Qt9KS1EKGFo6LJ1H5IRwQT7m+8+VOv
Nx4dW0zg5oq8wbWyuMmqIcUwDLTjBcZUg57AZKBENcY/Eq23Vl7ApegPGBzGorkArIy6HrDF688O
ReJRejfFJUsQU9uEhLUvY++02q4wvOZJjC1UaYLZYCfzJCp8W5sol9cqCkF+HMVQI1EzQo8mRTAq
R6HNhFoyKVkY+26iOJ+MyFKC/SgGO/LbKpHTxmtRm/S7Pmnlxs2xxdhEZTq9ZI1IPt+fxtttTPyt
0/WmtDGXqRc31pSVaBc2QXPRM2ltpzIo/dRGzCiOFPEg2+ojcV21ojJ0cy8znVh80MCCT0brbBG+
AIkEiOmE8mJmucO3ttCWB3pJ0/QmKF39fW14HnBG6s+cBTDli2MDtsgTgdXJi9Xq5qVqaD5y+Sv7
0FGVRwqGgF26toZfnUwFZhiu0RZY+oVf/nqq+WLaoHMzAPXuxa/ougbLIrVqL+Caomd+6fc2w2+k
M4d8p7ZCPwZSXwNz3bz36CoisTvfzwhxYQ5xvXOHMIE7NpjtJau9IN6UnGkwJJZAo2hUzcfeyZHf
0NMAgScz/3b/e99obosjSrWHXIv/6pR7loPrVYNmQ5ddqE5Hr32K46Y7iNbZ1EVYQBeum3FfhkOG
dmIe9U8DIlr/RFKL/lNE1XUPbaNBrhedUv7uh3h4ToIg27dWWR5trQ19o/oUlXtV0b1jAq/vELdA
vVce1dv7dgYrMXfkLnNmvjgd6ah2Is/i7GKlY/Jdws16Qqol0pFRSLudkmnZVmtpLMAJjvx6MvSH
+1P4zkmB+UJPhZIEQPIl68OTQVOGaplfKteIPtXI932MFK1+yHWJdG5YOSs1Jf2d/aKjS4IcLncC
7/liydoszdrO1YoLTXTx1OhOeiy7ovNje5o6XxFm+ex5YfS11p0cFbZuVJVN4VrR5xTa6kdkIpqX
cRJDi4ayCd14cuozpfppC/be22aWLbcAFpXP9DCRySubrE03A2pBR2Ho+QsSpNnGGSe78HOD9y1G
UPYpTSMyqfvT+ubts9iZc/uP9HcWy7hpYg+KZ4io0vOLBw7Z9s1gdPptZYuy8KXV9P+AV/QevDY1
pU+fzgh3QmIo/TDYcWHsxyRy5SbvqvhnM1XKN2/C0WAPMc20ECGj5jEDZUaUGzlmj8B1ajBkCK5+
qPSsWFP1Wwq2zU8T9XkkRgCT4fSzfAZrejyizPqUsCcWYmfqibFxUNArNsgZOcfR8cpxC3ncQgfN
Tub3RXMeciMMvqKGNH5uerP/Yag0z7Z24GXpNskne6+rSrapo/y/lWmfj8sf0z6DksG98eDMnWUw
vIvwQU/SsO6NSp4KtHKND2HQBKM/dQlmXagOx8GnKjUhBAPBzfNNkE32L2Dqbf+EnUj00VN43n8X
faZF3AJJpj6CAs6UA7RjsORllAN6roys+yfRcfPcxaOi7IMxNYqV5s8SAfH2FcAIwVpzo0LMW9zj
aZKVk67As4VumDZfpVdrz0lm140/xDHwgzRIpvhxwIXiGZZUW3w2ZE+wROcjic5IUBUr4cnikqJN
MzPWCUNtTi5AskUMbIYA3mctgqeUuRUpIkJTOm3UVGuMre1ICnB+FVK21aG19tt+RE/ET5QpN1b4
1m8guavltd6KikjizTrWN2WJxhLeNFh28pRQL63bTVH2Tf+ttErd29D1TlE+Hx0hzWPcUJHyi6az
ne1UaPJpNMNWnnpXSCvaYusSBdoGtyBXzXyl9TShbUojV91/zTgcEPgNg/LJqcSYoVwZlgWE1W4U
v+9v1kVgNJMcySmgrVNkodm27IxEFHN6Sa/xyWvctrmopRY/6BWKN9sE/ZOk3QD3CKz9JCZZvN4f
+g1GcjWRcz+Bh1ujJkyz0F7kymrnIUffNuYJJWtzKDbFOLgBysIxSlqooOd9/jWpnCjit6AwbPlG
k2ZdvMmCXjSNX6e6HDaqlgRYR0g7/IZCFNo3JJ2utY+NKDG2nSXTU96qg/tFR/Z7o+bSVlS/B4Gp
nGRQ1N91ty2/KBL19m2ae1I8KUGsZqUf6GNObUakxssQyxx5iZaa6UbzCuNZDi4OMlkLZvkJCVPx
6EYoR+9QlQ/lxug0I905GLra3/KmHYs9nIzhAwr5RXmQKenjPtS0anjV0Wo9yw5t/q1E/fuX4kyq
81SCSdE2SVO6v9w4RwAxh7zzOw9GELPEmo3tk6sZ+aGEojgcbEepTllpIfwvc908NCnCS0ckmTN9
69BxQoUDOe/Yfapsp0EHqSGX39sZaIWTEpZKfehrR3tIK49sPWrNbtytrPDyIpwLdzBVAHBRnOD4
XodleU9lVm+n6AnlzKrfAsVpj6YamfaBTvt0lOmgXe6PeHs4GZIBaWRCmrjdz0UuiDC4gZ7qMjbb
317X6/9g3uR2h8zTwwqn0gkCg6yDgv6mh6bThpwFMXi0fBKr/x/OznQ3bmNr11dEgPPwlz2oJbUk
W7bSbf8h7MQhWWRxnq/+e6iNc+BmN0Q4AWLsnQSoLlbVqlVrvQMqTxnCwhEGJZPf0zsOH5Ik1sa7
KcytYWuKXLfR9fXiv8YZf/dshW7uHNrS5Ar8eCLvHdDF4ZiRHqBU597BlZ2YVEcLPxElOupV0Yj7
vhFZoSFghzOO79WFuI9gKsBiK9vcEzyw8kiXm6pyhn0fOQ3SV9Rnj4DbGn2Xu00ualTqdfVkxaX3
Yoludg0y9dQO/V5Pw+QZJ5vxa1mgWbmDrZ/uPYMo/4AvRPIlAcOZ3XFkVFSwLPpvyXaokwGPeYVH
3LjR4kCPfARyUssPtNFxGx/bCoFnxcefZJG0EapwqJqr+CBP4GUvr9UWbF0ZNp736MB1+lVg8XFn
TzHa2ZoZfFIVVsvvjN4U/hBl3tpyzG/fy+VACgdJXC5DGrtAMy63sueMNK2k7T72MiBbhWHZW/Wm
tkX204lyEb5RP0odJI097UfoNFb8VqNDZv8EIxHjQ4eMa7exFV37gX5k01R+pjnjC8Rmp9MeNEHa
/Ya+h1uqfuqmXTtskDEH+AjUCLFXK5Dhc1BGarxFyd7FDn6qun4fmyXA4VCLvBc3mIyaXU2Qq3w7
QCBVQS06f8a1Ik8O9VCVP4Em5qiGf7wk79988VlgVnDcUFoAbLb8LODaOI2FakEqKWbgeIa0uves
WdByBzmV9d4gB76zJN3vO57/8mwCecOfgMdrORXo19bC+1VWEXxMNYri2M8a4GPfvKoE8idkTPzE
q9WO000YUzDemE4X2F+QxygbZZfjYEAGkunYgPuaTLlswUXSJABgF8pt0A+e/d2SWax90crBzZ/c
JA5rVINEzQpaLhnvZhCxeV8ZSlZ+4S2bGZ8SkDDdseHZ0PlWBO9r02vxaFFSZX69Lwtd2+qtO2V3
VaYG/RdU9/ms/C7ncyURn3v2nES8ZplTBq0PQbWadTyKMjjlQhUhF9ZY9uMOLXhTnO3AQC0P/aJU
eWtKc3o0mmwQuMKA9jkEZsuPHTNvRPY8U4rq3zhOXJTRi1gJ//p4Hd+t+5briNoTHQlOF6Ini9JP
nKoW6out9pgWdSw3dlK5P0hSw/Tvqdaz9G/NFVnkN1ow7TCXGePdGOluv+scDsC2dbQo5Akb0Fx8
Gqsu0V4qRwUPLKrGeAsx85qlrCWy29/z2OqcL2EEvudoqX1pcKtPUXcu6tSJ/i6jrtrRiLACb+eV
qJ9svEZw+7vhNHzxSqnFCGMLuS8iUs+VmuON6MJvomnAowclPXNxV2GM4qZwVcdHWwGP+UA7sf0E
TMRonzhzuvpoVh2OHF7XxvWTaNQpXhOAuM7E6MbQ7aI5NLsTqYsI06P1TvWq0x5bm4raU9Ko4VNl
tk03E6jVaDcKibYupixTtf949edM/nLxScBmCUvSMWCcy4pNlOa4WrW5OKJ33ye7qVGyz4Oe4nut
WoWzEkmXTznCOALFDlQACmPst2VxtbHUymjawH0Eb0TZAfRraISHIE0wUiF+Z/m5LXFT2/RGXyQb
lGhpG/GYVrS9BNHq1tuUJnb/WI5iuHOxCTZ9FThB9zkrMpRV2K69THEJyZpw5TNdLxC7AnHXmVgw
Y0PmHfRbKVzVEldEEJMe0yF2tTsk0VXpO1PhytfcwgIOIGr3l9YSL1cGvrE+Dr0kSky4B8JcWebJ
qp0PSiPioxuJdvgKxsbU39Q2hBePSspgdcYf37QzNsue4WCwyAjrlzMNB8qEkYjFsRFebu5J2Xpz
25FCB5/Ipt34BZwA9NC6qaOfLTak9Uq1dj5riw05yyCjvTKritIIuByfFxYNJqv2Hss2Ew9DMNnk
ak6ifm6p5TzpaUCR5uMjsNQTmEtBM8sXuz1e7mgpLKZsul4KMDp0eO1qDgq1g0g7OPOyqh8VNa/K
MyD0mNL2UMXYi6Bt3WxgHUfuJy0c5Tc7BMGA302HM88X2Y1YROjqKO014dMb6S0FZXg0wGA5OdDZ
Lr+MqvRO4dlVeKTOSe7ojwrUqr+7vmmfwZw5HnWceMJxJ0NAJ0mj4mX2jp19XJpAe4myosnCPcYf
SnO0G+Brvq3LSHn2stSON9WYu/VBGQzrpxJoShVvW9Ygo3wsu3ClunB9lgDzElWoxBN1rqCX8AiK
qVaS6JgPmvZAb6nCE0ylGn+Io1Rral8xuBV3buplxVq1813i7nJ7UZxB74WXArXOK5azNCyRJINw
HpH+Kz5Nk9GdLTdDL4D+cKZXvlP0ISFkalR3T6stCGyeLr0Z86eWi60FW/jYiTEbv4xGpVbc4G0m
f0yU+as3gTTI9BembO24q2FP5N/KcjQOlp10NPubPpqf802IRu/OcynbbIZJZnDiHKesd3XvKcOx
1GSb/V2VEAOrl6iPaprHkdIJOosg/XIFKabOzpzjYDiF9bXDPO0eyenC3NcSGW6fwM0cpmSsah97
g+wHRxWAdG9RPd6EyaB87wEeDOke3OmsYvvxQbqq0nB2aB6RpptooKDBcblBHeEUtR6X1DrsSe03
iavj5VfpijyFIYr+0Lkj4A97rUjD8SHOnQxMjmYq7UpF+cb+AsQ1ixah4wSYePEzElxr5ppAeHSJ
mHKreDWvAzea8FhHM7m/m2rb3SaouK4pR90YGANI9jTgipldMoe23y4J5PZ5joS454H8perLS7Lc
V2B0+AlKpfhU/MQR8fe1t9F7b26xp0nAQRMTGeh1LPnVTiTJZLtgenQxLXWcDUZCdrUfMU5I/Tx1
u1/qUIjA73Cf8h4C052eKoQwm11AaVTx7dbEmaWPhfsoxOjuOjI9Zy7racF+8nB32kyqJ/EOUhH4
PwVJUiLoXcuxfiJ51dxDQDlifIzQg7Ifu5EW1I90xLvsWXHQz32dSjP50Q2I/tyBXA7tjRVgy9Pv
WhdXLHtbm0mQdVvUbde8M94vqsuvQt/OJqnlHgNq/N4H+G01Gl0qjpGp3qPFwdXuDUwZqq3RJNn4
WmZ59hcnljRBCrR6eBvk33BM6txhW6Ziqh1KtlaU3WWZUP4ZihTbi4+Pyo1fRwgCjGzRluQ9u/Sq
qcHSW1HgpschbSc6kpko+ujepMTd+96UuM4dej31Uw9eJ3jTi0GSZOM6CJjZH7Q2+upJKtFbRHJj
80c3FlVsrhzm681M/Zd0B0Y5Nqqco8vN3CCgaQ7w/o6d1YsH1RVBua0qaizhPWIfYrwLwc/Xd2bf
imxNhfY6B5iflCg9QjwAE7sEHvQjrYgOMywM7Wr3Xwwte793qhg4C3VKX7OL2FxJs64r3jAdZnQz
PYbZfW2pZ6k7otBFoMujNdiCPDwNYvvgoU94V8XZZy1vp38T9Jd9HEjGr3bVuzTDei//rKI+vsYy
ege3XWxdPjm1PBJl1Iiuq8xJOMCTTevmKKZOGeON3hVqt6Xc5g44zliDZn6y1MJ+aTHYgLJQSCv9
3E5lh0FnLEdlUvwe95EI/ze1jt0vJdR70/ZhLjXKW50qZvCZKKRE9/WUTsVhNpKJPk1ZBUJq5bO+
67tezoSysjlLEaETP2exl7soxRFNGmVcH8PMTcR3YRhR9mqjVYBhlfD0B9MZ4/xfayRe4ssAam3b
IebV/1WFfbKPIVrWnAZbK5ONQkk8ww2GAtCGmOp8CzRHZl/UtM9e1Xgk0KfpFHwPks4J/TLngtvm
hXTfYofXjV/CWE18YZiAx7UsTdG4yIsyNlMUrE2zf7DyJDY2ShQMhrFRhaspzbYBsS0PQRtIdz/1
uhV+t7Fm7bZwsFRrl+RajuI8ZCgfId0a00/Lylr5HFqp4W2b3DO/B73QlIdm0O36VUkHe87NQNfq
ESSXDU4UenxoEKgE25LgaXXfsi9LXwM/2iC5jJbjTptoq9zbuCIEh2jQIOxbqU5qB+zHMQBZedP0
w05oTjfAt4MCra+gqnR7k9qJKxO/7t1UOaF80eBiFBnIDqws71WMAEI9P+PInMHLQCu/XF16yraF
KWV4VGx0C39GVudu1KDp8bDtW2XroegHkgSE/1r0vMo0GJjQTuMAoS3eCIuBm6igH+La4XGcot7Z
oFc3HBs+SoPFhVUq37F1i+uHuNQK51Bh8wNXi4Dy0+oz+9uUlknV+CoMp/GbGqtq12xpDqCw7vdx
nrX3wCZa4yE0tTSeoP2O6c+Ii2TNVX3JBSKuQqKjwYaiEnJKV+m8DorOkBAnjp4yAz41MToA/i3z
2TGq4EjfBo8nF19Millpn97RLs6jjSk0w3eSxMFeD1umlTrIdRTkN5HDgUkn7FyT50NeeE2VSnlk
5zcj9pGmKRDzyivnWIdhrGyweeS2xorQ2Ndoi/7MnMD7hlEgVGjFyPv2r4+vyTk8XIYP8jiQLSRM
81t0iWoJG4dcBjTgkVRiAm7UjnILWaLqMVCSdHrrYKXB985mWY7IIwgTHhvtJ9iel1s6JW1IkzbH
wixxC7TGQRwqE/6BarKjHGcaG0qYMSjr3EyrCNZp2/MZtm462rNwI1o73ScttuzskZQ7xFoBqzEP
/IlJ4aJHdyec5JrA0HwRX/xi6HI0+FFHBkJhknxf/mJsC+jZtb11dAYze2hRR/zips1Y+TpEki+y
pm2K1I+ivGRd5Kx8ruvnFE08g/0LPBEPFO6rxeDYkeK76BlHNo2bJfdKrRV/Naaa482Jti+Gh40D
9ov+XjHGUt9ZcS2swB/GCnNMR2idCxDXtVqf+1aFfo2r4M+occf8CZXepPpsqqIe73IdsopPvzBD
N1h1lc992Q0UnHEgMtC0Vbx2SnZancTjF1WFavJ3olXJLxMJ+1mUMu6SjSaNMdro9NS/xsXoDD7o
BcvZBabTii2mpY33mKlDrmMU3NXeVPtmSNdxk5s66sRbYo2ibUdVzcJveptXR+Rwy7D3wTYJo92E
GMd9HgwNcdaPt/9VvYzoQGSYueNAcwBtL65PuoCUZks1exiqLrf8Qm84BdrkqHfWmLWvbhxj0mvN
Lq08vR5Hq5X7PnDyg1rgfUvQbu5Gs9IeTC1yX0UGPay3sSX2caVee4QsrwJKVPw1P0Bmlg+QgcuN
EGE2IzpDVg/lpFoHN03jf3KK3YexVJQdoh/5S5ooK9Hhxpi4HMG8oGY7j78YkxJC3ge10j+kZace
4qHo4PWhPQqStT9oJCZw4pxuZcsvC3LEBqho8FhmKC43z6I+VYgCVT63bA+ZOcmvlhM4SNPSPGiQ
B6eiv7IDlgHwfTRikc6zEp7fUl7EaTyFjp7aHgo0C6iDZYj1t2XtFNtRGyI2qNcZa9YjV5+VGc4V
EvAN7DoAk5dLGeodpIA86w5t6iGsmWMJsS3cMMmezUE0mOcqVfpVNmRbK0+OW5+W25CnGogTVJr0
y4EHr/OCwNLaQ97U1dbprXzao1wV1z6ICmetWnH1aSnG0lr18Hube8VL0fXKrmeoUx/fS3OItkNi
i51HGrAPaudnVZDqf3yW38sOv8dpl/FmHRzuV/Yrmq2Xs2ul17deNtmHCv+dFPdWeDxtuzGzWIpP
pdDMfuNAHphe7HgsHqpEKexjigVi8amUFW/uctLC7zneBvG2koqCLkljAB4RHrF9q9vC+uZqqfqj
JKJB+x9NqlV2n4uvmRBasuPC87xD7Gb6536M0GRNMn3Ij1nl2f3BQwU8evNGHJujfdagx63v2HBm
8HeM6bH2I6ItTPDAsaeZ+k2ptk36d0UJapQoSFldvpXCKqNtSn86xQAqDppNiUbA33pQ6vEjmjge
wt6k3uEp4ckLkzlPim2J83J4j6F1V24Mc7SI50RZ/diTCyMJNWFqV5VGZ2/03unyEvCDofEIyiLd
fMjGMAMf6XRd9RX1zyT/9fFi3dgblAcBCc7uO+DAF2ulaCbPIZFG92MeatNXPRKanydS/QUDaWqf
03FV8vFq79PWpqaLWh2laAhri7DixR25npXG90mlpc9O62rVXoXa+F2Jm3iNjLlMGdiK/2tjQOOA
jPfeEfytNAJDo6GGMIL2UUBnUFegdIgOwbB1g4QXUVgV8HpdlbeXIou1c8A2XxwDwEYg68lfwYO9
A9F/G9uKezeQorU45EMACkNXH0KtMJ7MSe/+/ngV58xnMRQDAB8EQI8975K5nGJRzXutsg+8JHq/
hDIN6RFenVgJ0jfGQQKbkDlrasMdWGRgmlcLAeTEPYRhoZinTu3A5yPirbZrEfIqNOMPMRsbzDqS
MyluESHjWEfAEfPPQxurwQu92P5VDV0t8mWG94DfpfTOvL5LV3oyi2HfEZjcdvQnIRpBa18M2yH5
gLBUVZzArSnnMZfdM2pX9cYIIN/g6ZgcCnAK+49X7xYTY4Z88kFpT1K0X1zvg54g4BJZ+YkMNL0f
SkM5dEbcPgroXUfVyKa/Emqih5LmzsMQpnITj7n49vGPuDHzdyA7vQI4QFftgmaQag5vtTpVNYhf
cjVkbXhVf0PAYHg2jLHZ0rJbe4Qsjuf8uWeYoaMhmgkye9no0cyUw1Ma9Ql0QbXrx2AAuZqP91Gk
v0VjO91b+Br5Gc7DKxt5EfYYmAFBsc8QqrmGvQh7Xm6prVbn/YmP2983tRHeB4Oq7IZC/SELt77/
+ONezxOOz8yXm9Mb4N9zTPwtFODjWzdRNnQnrx/7A3AC3S9HSrC5Exnb0EjFZ3A08nNPo3dlosuH
7jxTbnwTuSIeL9BoF+FWBQlGJ7cZT0XgdQ/tJOXWUcAciDLV3tRATfZFmkhA8KVlgyR1x20d9fph
UPQ1va1F4P/fL6FEBkiOdy5qRpcfAZRJKfO+GU7BMOq/GjKIg2VU4lSXpbUy62UH8X2smUxGTgdg
B8LC5VhJFysgAOvx5HWDl2+MeJqAqHeI2WySyaGkmRYpCG/XzWbcklVMP9sOwKLfIK1d30e5F71V
FBDkpg1E+UKjXsc7sBgM5SEBsPkd+2meaULXMtNnSZtw07eB9fbxprn1vUj5qQZwSOhgLubgumNp
6o01nPimWFCMhabkuGmNxR1iBtX3jwe7PhA0D4Cew20mCFGNvvxg2JzlU8Pj++Q4cQBHtwqASMgJ
6yFqTSiclwBh1ije8yH77dZikXhW0PrmigZdxeiXY1phl3LXtNpJYgKz0Q0sRbXGCUdfHVX3Maoi
7S4rkTpqEn0KN6hPD5/+eNIQ9an+zF8YoPPiOsMS2LMRJdNPfdjrO0EZ4SjlCHS2UG1wSHn3+vF4
1zGWW9pFVpzdjx7MsuSiB2S3EUnRSQHgQqKayE3NoDtbq7y9Ehbh1o1Q6fx40Bsri1g72MqZ84Z1
5mKSeOKgbwdA8kSjtboLMi29l61snq2pIflhO62cvetti/4zCQ/C7ewmsEaXq4rEqpJO8CxO4Zgm
53oCP+EbYat9HofO0lZyrFtbCPYzGRbblpAyB97fAitEFqPKkto4OTSHo0PRek3h9zDE6G97WAPs
8qbr/dDsRbkDD+18krHi/LG0t0fZzqIH59BQQUZ9sY8hGRaQvQ37VOklvr8m4ptUI2xzA55dHand
SZh31irz7upSYVggEhoP9JnHuSwZSgXUpWWV5imbAOGB5IsjQpmnb4VQrJODZsGjU+vjnYtdzuEP
9xR5GRLms+TGzJZdptWcaIUy+2SdEBEU3/EkEQ/eGDifzULPdlhWZisZ0tUensebk2lUPmb29+IL
u0DmRy5x62QKExSz69Dm9REvjp/dLo/uKlywVmZ4dVQZkaSElxEgITAci10MC7rQAs7qaVCU/g14
hngB9G7vFa0qt2mUdW8VwPU1BtCNUSGnIbqHXA2cLWv+Dr9t50ROfYo7kHIaY+fNi8Jgk2tau5WB
rY+ACoxfgMPqZCVAXB1YQjAIduR8gGETj+d//9ugSK6luM3oyglMrvxRNDb3oFEWb13nOG8f75vr
LTsPRYuVBJvs+r3I+ttQbqKaVRj3yimwY/WRPnBxZwyRea4MhP9704S62XS4OoC8WlMkuzk0SsSU
jWey9ZJblXcF0Oo4Cs8GkjHjawpt5dWzJBZgqZoFJd0bxdprnsROIuu1oFwJVDd2MNKm6ErBAwGy
7yz201gK9Bn0Kjqbosj/dbOxhVTklJ9HbVQtki93Del5c0D6kbyRaFfRIr9cVXPwlN4r9Og8RCEN
hE6HtDkUzTc0iDJfUVNr5cDc2EWzAhEjzWgnEBqX46VNZcgpNLzTCK8FA2PAEtpGaTHt8KVJCFr5
nreGQ1Walhg1UcLuYtN2Nm47o+EEpxpftJ1VwtL1VT1QD3rVp+XKCbnxLdG4IPqATKQdt1y8tHCx
VsLl/TwgG6cd2qEz9w24KW9jQVm1tjbQ5/uPT8qN+TEkDyNSMYp2S2XTIrELEtg4PBeUuoOdEXXK
lyrNh2GDAdI/H491a3oWOt0gEKi84udzuXQRT3FAVmN0rhKv2AotTF6yKk3umrERe6kbv/7DcHxH
KkDYpUKbuRxOCcrJAjcTnct2QhOqFo35oAOihjJEGcOPpqFf2Sw3JwjOAoME9EpgWFyOiN5NSyky
jc6pnifNpgpl3D3UInP0bTVlIkGiOxHqyqC3VnCWdOO5A/7lyvADR3RlSkpHOSkiVdSnElOkbINN
w9js59LY2pV84+oguHH4IMHSZV3WEArUHSPpyeiM51kTbewhVrJ9Rcn0bhJDWTxBlH9KEJJeIRlf
z1LnVHAtc/bfPSguP60mq5jXs4zPbqUjEYuKHaX6auCm1sa1Y3hzLGI3mYBNJF92QfRcS5CKL+Nz
SGn03soaY69nQ/uEzGG+cuJvDwWkbk474NsvolnVuOYI/5JpQe3Lt0Ou6rikJ/ZnTw3qP49lfENC
9f8bbL66frsV1b7A/1p1o3Mh+r70c6cbsX6m0K0cICSswcWuNwqj4Y08U3xIbpZosUrRWvrwTK3w
OnPctKELT1tiwIjTpJs/T5U7PkLgNb9+fOpvfFEqIFQgNKD319BjrQwjINh2fI7h6h20tPXOMAHy
nRop+Ro88eZY80uL5grVneXlUID6tftIj88t03rzCmOATukYhS/y1Nz8h3mRydAfm8VzlnCqUgeQ
U/VTdB6lYR7R/1eeUrAsm36s115yt6aFyTNNMpc7nald7hMPIUMI30p0niJoR34JKhFPw7avww0X
A8SCj2d2HTVnoQSaY+iEwclYbhTBvmx1HOLPFUX8T3RY3nrE6me9Bu0rqJf29ePhrhO0y+EWsxvt
PLLCUETnrJ+UwaegL7l8+t777tZ2+eKFhZp/rfvCcn1ARNru49FXJrt80ShxS+muDmErdXFHPUDv
/IDs6ZPSVxOitKZc2Ta3xiNscsNz8inezv/+tzOfBYHbm9x/Z69y+8fEE8oXMAQdJjGj9aMapLVW
fbs5IM04RDfRF+DvywHzBm4u10d87kYv+KIOevaU21BFG3dK7ye7a1ew77eWE5YViMp31ZCrCqvZ
GmUHA/xsUlA2AI/HnfrUjlHZ77JWz6aD15Yq4PR4mMQGdYc1pbtb84XpMOvqIUiJhtblfDvFgfBd
zhG8MPsnF22HL9XolCeZqfk/fA3lj/NfsACwcQG7QtzkLXo5XpoqsLHrID6nRdW9pn1LrcMwY3Fv
hxP27x/v1luRAJoMj0Q0CnmeLjK2wfW6ZHDV6JwrQd2+VHQW7/W8GIvnITXECg7guoSM7SDNM0gy
XBqUxBZ7FWlarW8xpjhLHKWDDYpHMt0MA1x1uopT4w9hmX53pSw3etTX/FPZx36ra8lx4CG2khjf
uL4sfYY7860xzFi2D7MsSzu6PxwcLbetFyP0htoP4aaDB2Fn+1rXRvGB0lqx1tde4tjmxIpEjksK
OMQsVLVY4qCRsZG2TXIWmR6IbRk045tpB/hO1wn+ySZxnz+1kfJyjfn2KeuBX2+HxvKex6ntnhq9
yFfCyLzQFyXU2RFyLjrNGcTcYLjcdUYhnRxzJ3HOpCXHDfSJSkPPxg7vPt5wN04TXk7wgsFAUide
ilSGAwKmVjSlZ90sBh7oKnqf01Snoe+Ocvo1AzVWOnE34gdRkYcHXSHA9csyop5wvSPzKaEkyeBx
HO0YurCcdIlqwfQP/G7ltQ602oct6qx4ztyYLO9XiFkkmQAnrp4LdpQlw4SEktFl57JWwQdqdlzi
yAJlcIzs1dh8YxVp/1GGBtdGvuIscCi0UWvZdh5fV8i23+Wlx+YtrRwI7R8vI5JzlASg3PPgWz7S
h1QDqRcV8ow2iwoyoq7arVnFbulLq8QEyq61lQ16K3gguESJCd4tGFZ3XuffLrpWGFaVlpM8VxDo
95XT2f5YT/ovqovhQwMm5EDxrdlgKGFam7kvt0lwLtuDJx7fPp78jcjhUuMnf+JVDZhqcXy7Ug+n
kbU9R5XuKZRKhdjEOWfLt2vnHKuQJiIjUXcfj7rcTAg4QjslcvLWBTi8pD8gEdk6VEvHU9lpxX2f
m9WDiFtiZ9F3v5zEC/9UKHMeEG91emzEKBKhRUiANM9dxEzpqxnu44Bcx33eI+Pk029pj9rgxX+Y
2c8D8pKf+yfzO3DJQpJNgoKD0PWTgUZidoggpf3SW1QDt3UyrXX25kX6PeDNg9HXm+EcjGosCcwp
lUEAla16QhcnFVsKqRLIueeE0dYos3RaiUK3Vm8W05+feXSMlyl3kOWkVK42naK0drU9/jYyPZoD
ar1O67nbEBmcNUvleX2WM+SupeiDCCdX+2L9yi7SvCFDsNqN8wnAHW2NSrWyxx4fpGiTTzzhVa2X
3yjbTHdt7CFL+PGOXZ6T+ROjUEb5eU6cyC8uT2xpFUWBKI520qlLSV9vdeNVWjTjlNAzf3ZKKz51
ppd++XjUZQz836i8SzWKHzRTFqcznNBanppRO6llObNP4DPpEDctc/vxODdW1NSM91co+cxVLW+U
Zu0ivaOeJqc36zsLAF63bVG9jO9ioatfO723/1QYmLnNzQvSBo4H4oWL5irKO5j8ebl+kjr6uHtY
KLThfbTZY/HQBlT4fMpyufLt45lewUoYlu8J4gATRL7pkthkTGhOGm1vnEQ95Z8i1ZRbNSha6Ilk
4fzPaGciJPKqdaMZ7aqhnx5TvbJXsscbB5bm+Hu5H7CXtdxNwqi1NsHWhLqwk0Ifd+3gXo1oaMHw
sOuV22aZNMwzxk8GQD8P1hmmfbl1kZ0HQ4wYI+i7cfIeVE0pt8WgPzYeYLPdYIFf8mvDySEWO2tF
xhsbmADBiQHeAat8ya2OC+kVNKpBRY1GK7coNQpz5zVhfv/xst7YwNzdZP/UNVjbZTYO/R/VEMUw
AQtZlYcwrYjusBILzHM/TuIb/bHSW3nb3Pys2JiQEFEQ8JzFHQ5Ck154HDC1vg/HuzosBigTbqOZ
fmAYyrEB9qhtu8EMzikKDyuLeiMgzqpdQJKoxNFeWMSjcJgyug4D94sR2D8KYFvV3ZBJHdoUzMqH
Qemz8R4Z0P7VakIeA8LKvDUW462PTpMZGS/YLOjez4v/WxYDW6roWivRTiiJiuRxVHRkigwtLrwX
2Va6dsx0d1h76tycOLU6YHCw3JHMuBw0DovSKUAmnIoq0pNnJYD6VcNPVHco40EGCgHFzwlwlltb
i/+49Asl0s5/vt1ofPz/H7GoGyh63MNlLvRTqWrNC4gq+U1SHtnZGcpAPPqMle194/YhSpC/0Aal
v7zsapdONAUhbgknXQGJwa2cdlu6n/pX0dAk3I0wqv+RSN4EK/fCrXG5TsiOqdk7kBIvP3Yzpo2r
dYlxivKq/hFZjR48RVJFdzCWViJRHxTud70V2uuff18ued7yBsg/MsTLcZW+DgJZmMaJEnO9U4Th
7YMWM3ZILVO8Axu8php/a6JYggD3IR+dVQ8vB0Tpkg5dVZsnN9fqYwKI8il3cuFiqAaXbq9kWRRu
QspW1Z/nFUDR0Ahm8LnUPZ+x385QgnFc5lS5cVL6XNvHGAb5PcyXJ0/ty9Ev4iDH/mnUo/Q/rCwg
BWTFqV1YnOHLcQG9d5DVK+Nk50b9jO/y8NrJjn6PXpZq5NOUHSLfFo3drkz41tUHDGZ+QRK9AJRe
DqyVEVpKsQo4xQDSuUU3yG3u1MGse8Rc0Pz+L/MEZkKdhl4+Df3L4awmDXvQPubJbqP0lBTK9GlC
0T3wM30qOKtVZOzyiDbU3cc7+OY0CcyUiOls8yq/HHfSYaeA0+R2cCNN32poEkSbOPbQpxxSyjgr
18Gt/QvEmTSKm3zW5LocLs3McbAqaZ7U2HxWFBdLQrdr93ziep8a0/SSG8r47c+nyCuWwhN8QdLy
xZhaqFRB25FJeepQvRkK1J89+LR0TyGulivreOt78lAFBTITKK6ogI6K4uZMez05peL8QuxfTzdT
34EUNUe1GfYfT23+6Yvnxvy+ARpG6QH83+J0hAHejhoMkVOmWcGjXrS53OZD/lRW1VkpRHqnERXd
B02fdB9RuGJl+BurSSQyCCeo985Q3MvVBD+E7ryT26d6HAb7TkH4LPQnxexPFY7U1cFWKjXZmmik
rblq3pg4exaTOoB4SNkum0SB6B27S11GtiCkTEpjbAOhxxAhi+Bfkgxb+GGIaqDfIymX+QNKi2ss
1JuTt+cqJgBIXiOLbSWKWuSmVJ1TbqvirpMa5jLKQG8j8qwJc1hCxZ42arpygm4kM3SqACNbZBb0
dhbDai6NvgZlwRP6vWq8Ky0j6Xyt9P5VRNjqfmH3xsoq3/rWM3prDvyopi/p0yOUVpY5dk6t0odQ
gdJBRD+LVshoq3ZtoGBJPtbKnWdOOQZ5iFt+rfgna4SMW/Omkj0DBWdg4vIiwNB5VMdKOCdRSbRj
mt72lXKIKt8SwSs2dpFcuQBure/vA+qXmxt180ZJx8A+qa2Si10DZuQ1Hjy1Q/aOh62LMBiSfgIu
7e7jQ30jhPCAp1EIyhB0rbcoKFZ6PQxpVrLCWVQUOBzW2iPdpkxszLBpVxwA5gxlEUEAz9JSBu/J
a3OJHzN0hD1sM7BOYVKZgY9CExIdmdsNK1/z1qR4YAEcQ7IL+MgiUmW8MQR5C487Ry+nHIGKrPsc
DQXi7fFgjNXpz7/hjN2YneupRC93i6mmdSAnwzrlY9S2D3HkOvUmKGwan6LM3BXBuBtPrLnU8s5u
huC5jEYOLFyVUG+dbMQlVa5PUE1636hfMimdN8tr1Rc5Vtmr0Pth5b65OTRoe8+iGoLG/7yLf8vL
7CylPtDb5mngzgXJbqj1vZmYmbjXARxVD3rZZZnfwaL6R+H/r/Fpby0rMHdwcfzhXvFpY6/q6qRp
nJMRYR4QdZ34rnaluRlLp1rBe1+fR8BUODizfbhuSAkvZ6qnQ43Alaafgv/j7EyW41S6dn1FRNA3
U6i+JEtyJ9sTwtuWaRNISNqrPw8+E6tKoYrvH8t7Z5EkK1fzNnoCs16ru+Z3igzKvCtLy+m3vp6V
eahLtHA+vX+YrkMP5rY8H5csDVL6IK9X9rWpVyOFxHNVuclGwpUXm8wVtvmpQzT4sDgqHf68v+T1
vrIk5u58lQC4aOm9XhJdA4jbzgBGV4r+LsEvWsBVdIpI17L01nT5OgaAwNbXIQaZPeOFi8X0YIHk
WmbusznU2S9UX41ul5TI9v7PVxfrmOgA0Pq1uTIv9nEyleEmPus4/tJWO+QhsmWDnoSGSq5Ve5vC
jSf/xuX1xqkB7kIzFAEOLrHL/rbfe27nFG3wzMTVkrtO1gylcrkKq3jYgJwbjHRfOs+Qt1qV17cm
VTDtFsphqIucnddvkE2cmemCGY3r2gmiSR+SXcZ0M9v5XWL9FJ2/bObRWLJI0xG23oipL271IN44
uP/+hsvRlDS70q4QxPhWOXrxkHQqy7cFIrj1xu/7OrJJ9uP/ORSuxT/Y9rXxjizAxTv2R1/1aFIl
37hylvSMUelgRTILCit0sZM8d9jat2E+C/U1zlV/I+xfR8N1dZvSwl17bJcQ7Gymcq7pcHwzIWh/
nmkExBHphPsZZjaYm6nKH0lR60/wha0bgfiNL5avlQyJ5j+l1OVo25KdW5a2qz1PdGPOtibnkyg8
7ZMCD7R/Pzi89VpXAVgyBMxuEbV4fbSwOiiXaiqSb7UxtuFYj8ljkMfzpl/KT+YUOJ/fX+6NT8hd
BwqoI2GZw2Dq9XLgYHT0IgvtuaxSDLYWo5/mLQqFbra1sa6ckrCdwaIl3uTemOW+EZhAoTBIYaJB
MLzUm+36ZNY8N06/0Wef3V2Bkbm3V17m/B82lOavv6o9Quy/pBINVpPXEh28bwZGZXsumSlcDKha
pb8M3T5zNFrs7+/pW6+QK4VZ2CoLcZV2tWLIgnyysm8K0iI62QAEqn0wt056gEXgtUdRu/Lp/TXf
eo/MhkjgmedStqy/6Z9UQRSxUcU2SGFTWd7duOhTJLRYj5xaBU9u77Tbzha3bOHe+izo/dIdY3eZ
y18sqi3QS0zpJ99SWLBTmBMNj2ZmiaeuhbL4/gO+uRZ6bBT7AOzos79+wJz+nAaqCNR8OcrHVQcw
ikfRBZu6H/Xqxpl562ySdq2iHhCcqYJfL1Z5RlJ6QZp9w+NB/ER5t072qsxktfnfH2plhpuo5xDY
Li+wLsWKy8L44bnMvGFX1LUXR5ZSiXV0ZhQAP//vq3E0GBWs44kri3XLaZzM0PSAdtCoe1vZrSZq
ttKrbNvlVvr7/dXe2kOKWQbsPBqAkPXv/5zIKcY6oyTTeHYY73+QZgUECFBUW9z42t66FriI/wKu
CJuXSfJK3/ILtPKemXo44hAkXnbPoMS/R03at0SI3sQAEqpss58JFV57Y/m3UgG6I5StdG3RDFnP
7T+PiXSXDzFGas/FEvirAlU3bBtT1ue6GyCmT4HcscXZHoOuotuKqrtlY/LWlw87AAgUaFC6Hxe5
iIGYeRPnRPC0b+L7GF7bfUHNclc5S8nwwWUq1IpbCs1vTDBNMHV4abOT4K4u8Sp2ZWCYFWfBM/rD
bXFf120cdvgvWfuSro0ZxhWmAX6YD4tpnpmXiQ+xg7fft0pfupf3D9qljiW0TFpk8COoHygHaQO+
fgUJbdcBD5H4WZQlYahluw+Q5ps4GtDyPen4vKBkWSicsWZnr4EJFhFlqbGNmZrNUenJYiNRUz68
/7veugYCEpbVYIaW6GUQSTrTwaM+j6FU1cLGs6KU47Ep9AyKN7IrBw0fr+P/YUk+cfCOnARGgq93
Qhhan5i17T1ParEtDqNU9/y80d9aCGmSmqXC+fr+kpfK1evuA9v5C70Dvkot9XpNFAzLSoy9i1ll
4xvPqR7gN8fJQDCdJjMiwHAsTPzGc020UZoOyZ1XWvr3AjXvpzjQM7Uv6rQ6BjKeqm/WqiK2ef8X
vhEg+FkrsY0afj0rr39g5tVBbDkJDgh4rMgwmEUfRDN19LMaTC0fkbRyxNaxSt95dJrOulXFv3EO
uBpp4CLewEdzmWJNy1z4HTaU3+apc+5pv/cbt/UrdPQoHdDnm2/BIS8WROES4V/O3EqIoot4VfLl
fupAnA8OngggRnqzY1i7gGbBI42Tuolcpdr6xmFfw9w/raa/a0KzXRkZZAKQM19vMkLtAh+YWDtA
DcvV/axL1KZtnDU+sN03GPHXa1GoEzMIQCBsWfP1Wp50ZFnTL8GURu9+jRMsrB6DKCtMvVm/0Zi4
XguABBupBzB3GBddRFcBstBPvDE9+bGDFcowOXgs4TvTbujTDrc6Ltdvjl7dOs1nEy2ashdHdRWW
x1k2j48N8huHMpi7Rz2HrbOskCYTS9obHKE31qOR9vfaguRCRfd6Jytt1kVupzjHTtoQ+sh5HQa9
RsNTyTbY512W3WoVvr0ijTvCzjrRvXhCw2Tot/SLc6wkDuS+NB51jJNPCPGMUeuMtzxJL25njiXI
D/aTCoMMhNn16wcsVEIPGx4nkkbaskHG1Q41R6+3Vl8YYaxr8yETatkkfVDu4wBew/uh5xJj+Xd9
ZoxAfMhaATheVHPCRcdaw9r9OOKf8z31ZXnGk1P/rgum9f6gqYNTB2YRWU7l32FtO+9jEEsnsdj6
jZ9yEQX//y+hReJyW68kn4uPxqHplE0kascK95qN0y/zL0QGvV2LVPxDjn1wHzYYrhwKXC9uXNBv
fEMWHw/sPup2QMMX39BC37jLwBQdNXSyTtQn/jZLRfbJq+UtuaX1fb4OQ3yifwGBJENIOVyEIRGg
ETSPLNVUdrMb+6zeSL/yQw1/w707B7cGyRfJ199dhb3IvjI/AW64Pvq/2Z+ft3iWGhxnY+bCHWXe
nf0aEUCj09tNO5OYRezqrYH99WOiNrgmXwQnKr6/GdE/y/ZViw5kPNlHL0vTb4PRihCraPx9rU6P
sBK4xW+6fkxU6vABI89jHIhizuvHDJaM5kcyWsehtKeIfqm5CexUfYxJ85xQxkn5qPVmd0sL6Prg
sCxsAgo+npRJ/etlkyrW16hrEw6HbG8k0jn6UKvCpDLd/61+5kUyaOXArD40pAqXn0feZ3E3KGEf
Z9nqf7rYb5/jHJJe2OTuMoXcQst9JfB/vJGcXO0s2j+UDgj1w0yBw3ERgdGflzH+aMER+HN6D2fN
L6JKC5w7JWbjTpsCFOh8N7txW1+dn3VVEDWcW5Z0Lp/WE7VYce3+EYlo7zHx1GSHZjPmP23mfH4o
ChSA3o+EV68SaTydw8q6xB8C/+tXOSW+H/uT6RxzbzZxkqxEeshmPQ7TEvbYjcXId/jfvY4Dr1/n
RQEvasPEFbPDVMC1RjCylTscm9ZFG9MQaKaHUxsUAYa0qnU+1LVo9P/Q8u2OCDl46qhXwxTjhZU5
aLWBOl3JszOuJ5G5oJiFpZi5lGFX5WLe1i6KfFvLmtzHJPescWOhkPOZy3vqIpPSSMM1MRmNY4YN
bP8IcS4W22WIhXw2O3ec70ahtf7jQJev3Hpp0DgHe5ZVu5ntODa/NehDDZHtcy5Pi1l75c4aer3e
DG2zDF87nTf8icsNroUUeOSFeju7IqyKMv5S21Vl7k2I1PkWpYrka1UbWrIxRdZ/YDxXIWPOw37A
8k2kZwm59aOWM5kMs8wtvW022PJTSfL10zOF90nZ8UIryQq0w9gm1h8Tg8j/dGfotAgDvKoONVvL
8rAp0eQPldUQJ3qc/3ZpA8B0i8FG1p+SvksfqbxM94PvCoTqWkPMD16G/7fOof9ekSyiHsn2hR7+
aac8ZvISWRJF3Ajhdl98MYyKafhYjPY3jBTaFA87Y5HbZI6Vtff7ajr3YtJ+tdIuze2oScfYMCRU
Y8h/1zMLED5WBqINQmuoy+aceZCSSqi11nDvDQEYvRwFdffej5EUiRA/1DDKdVPTvU/zkW1d8ED7
1Ms2ifdiKNL7dsTiBEGMZvxVJI5zh+LU0CMamWi/cs/A0ZLyufyelDlCtOHYtlJ/0soGyxmnpE59
pE1ja/8VllxOHZVy8N8YFCLfTakpxWYYtKGORtlMwUlrOv0OpMJIgT3PUoSJmiZ0Qp3ZkA+Vh+Vm
KEw0s3aGW3O7trpR752UwvQhaTLfiQY5SPwzKLyK/YibyxRlfpLpvxpjyJt7JkcYv0hame6fLsiS
NHJwCu4faqGsZZtYwvmDGAja38SM9s7r8OiwQqE6w3mIHSa8oe8udbHzUEreIFgZ91/1sp1mI7IV
pFuFJ2fXh3jxSIajwIO0FyGD5QmgqFp+9h7eyNVWxL34r7H0XH0351j72YyKr0c6rTG0YRPPdYkh
qVoYb8oMFZswqdu+VljVpnrySaaWV20KbR7KszdX+JyHhavPBRE7K/RIQYXqQj0tClicmBW1HxEa
GE4jvi0YWaVd6/0qwOx6u2oZvHa3kgbmIOTyTp+LXEvSsJgDlYYcZueXPpLEHaCSob2MD3IVtnZi
MgIYFuswYQrxmLe94Z3cTmtkVAOLeWllxujJHxqpba3KlwO/rSvVM7LvozolON1Bh1MpgsmzU/vn
pK5HeagWI1giLsOxCRtMgOZz2Uu7+01nPOt+D5rd4MheIEpYRjjCDc3BV07tRDZo12OF053cV/Mw
ziG2NviDacGoIx6tNKe5g/5hlw/FuFrBd5Y1/8bXI5g2ZUbIRqh/zrRw6DDQQdNCN7tHDABtf4OS
uPHctmP1SKvc9XdJ6091OJu1k0W9WeR8GN3Sf4LBOj1hElAHbZg2NPfvu9WmFn1Uhby8gQ+4+cLx
T/1zkejevZ/U2Oa6jCSDY96ZyZcKKCvi917CPwissQuZ7dE/SmqOyg5no/LU2rLBmpAK/yy01RxO
VArBxa7TaCmWcT/lm1lJ/WsgFq3djBjPIsWcTX0Zll4mjr7VWtZG4SotQ3tZsKhputWzVtK1sO+k
TNwflZj8B1tHRGTT2X2vhTPyO/nWG9iH/9pxHYbUTZ8M0TTUE44YyPdjbeVOsRW2nuySXeO0PYzv
vM0Qh8dxEy3BdMxfNPy0/oxlEvw3uXr62W0tZPXW+hakBIyS30OfE30svADOuUrSj4sLfzIENk3g
KNM0+Kppg1UezVTP5R6Z2+WYc0yb0IjpeaE6KcvQ8fvsx1R4+r0nac1ttKXp74EmgxpIl7kftn6v
Tccg6OpvtGN0Mxxns/FCX2nqa4Ip358WVUEvgmYm5XZFvfZRP3nZbzwYoci2wFADKxwwQUEutcK2
Y98M9rJbGkMFe4AH5bxR7aAZ0dTrvCSUxYqHNJ38LCLTmp9MPCfTcO6dvnwI0mL6qqykfMqzOFt2
WuDK+sHOpWY/WbYWzGlIwhx3xwnDqT9qtnEFbq1CFk/ltDjnWY3eEsLaqn40sZq+66l0ip2OhrC5
w7ajvUtXaYVwLJX9oZsL1whpTUlkSdvWSfbSWNw7rzI0EwhXXX0uu0R7QazckMcJ1gm6wkz6cAfF
GozC20B/oVepKyIL/91yJ+uEKjlWTTVFUFq95mANbG5YYJhzj86wbXPh2OJ+cEb3yxg3Oj450glO
bsEFgRSNnYtjG8uxO1pUfmqbq7zXt20daBjX5n1RROA95J2VDdAxChcswCarS4VfUQe4J3Qz5Yz3
DgaUDyNVr9zketXpG70TtgpBn2Z3ZQDndudDJ7fubAwEfudtbHDF4XOE1dooVB72mdV99AV+oRRG
YCq2FP79S++L5ruCpmVvhbmoAxWtXiHRzhwwRGureBIZ9JRwLvQSPJpW9LiABLysfTYO/ccCojo+
mrpuPDAW98ixMkrcoDC95aECZzoC48KXPDSoWYDrdaQw3DhVjSMGpqZaaBeICxKGAuOXZ2fViCfZ
qO6V5rc/tUQfiztLH7sXQ9BPCpcao7RPuijzhHda+c+W08kugnY1vOSaMRXHHqP46mAaTZyc+RdW
EDVal3phZ6b9gz9lRX7202787Q2JIaPUlY76atSqaLZJ1+p9hPeEZRzc7K+XLTDd+j6zDWXus8VX
H520zzMekJpw01mx72MDH7cx/ROz+TD3jduc0rYw8lCRA1svU1OpbO8vZkyHuXEREai7uILNWQwv
KNqOalf7E85LYzIl9r1TjFAe08RjwA4UuQ2lK818w3ke0DNKmI2FJozU9DjVYs73mu7PXtj2uszO
vTEjeAkFJ64OZTGmW/wInHhfep31NUvBZG0VnqoYT/czeVkQLPMnHHEmuc8m0sitaVaQfxryNHA+
2uR4BxEExUct0wAcJng4+FGDOOdjnhjGjJufYdw3gVUnp86QqyLEbNjFoS8S/yUFXNyj2dwO7k4w
kq8jkaax5H71zXZTAGKt4ZKmlTrBmhZoaSujSp8ltKE2rIHX7/VqyfWNO5PgbdBsXJ9nXpACnRrX
EPcxVjnxXjYxNuoZ84f8WMSJyYc4Yh0a0nXE1aaaMxCiWG+l9UcEgIzxlHLoddTGZfzZW1KtDU0t
QbytZmjwG0fY4qMxOaSCjsdtcxpNXHL6Ee2xsChipMNLhG/DIqbZGpKd9uW2CxIN3QQ5EYmcaiGl
KyX07tCe40K2O6/n0G9gRQ/6eqhzgYFqkmwr20/1T9lUe8ZjsBhFF/qjyGSoB2oscVRKizPc5snf
TEtXPLi1WbdnIUy16WYCB06fteL77ZplUp8d1QcdkpQNv8BbHPGlEsVofdZRxhuj2aoUHwCMCJj3
rVbHIrS61DhS2fdGAVy2UdODOWp2cTSdWQRhV2fAPVWbNrtEDe2YoNel4xu86uCTZXsm/lqIqcbd
c+23E6AE6Q/JxhjKvN7hYOgF20722lMR1ML64af8n+EMmG0c+Zl0tU2Dmrj2qBrbIDUgcjUbv4WS
hZOKKep7vEE60hRRah8ROh0/+21QZmdHwubHVQONeq1VxG+f5HSKCk1BsgTwbBZH2x50KzSY++CE
Yoxz/2FFVTBbqVQz3tsdepIhTcZceySzJvVyEll5n1zD0b4zJ7DiH8so2w8KQy211zpUfm7gG64q
+7WwhlXH5IdBDJrVrytep6AP06vEPiZDd1qGUn0yDWlGca/ZO13Mf7pBM/fvF9l/GyKXZa9LjQ2e
A/lJVJ9erzlCApAYkVtHRKG8/M6qh8naCBJ4vHryCe0HRO+VExppK81TnBKGwmYczEPhaK25w+sX
mxKXnORLkaRJuk0I4V5ILzf7zZyBt+AybbzT27RvN2aSuZ/toLerO5zCjF8016qdOadzeu85BS9P
obagbfqhFxTLGsXmx8bLM/NsTqOY7toR06jtbJcDm9EVeVTqdfXgj0zkVKjhnz39KJrGdsJ68e0/
AKFi+2iI1P+CW1I839VyApCp4FujQV1rfzIiirWHe6RlO9BAWkn15TfZmW9UKuqG1sdOpRgVrpN1
2fqhmtzK3+Nd36hT5uEFfpzTTFewBtzlPLujWQHvNlLw3rNbfJkDv0+/NFqM9Q8lIZrxdl9YebjM
Kr4xb7hqXDCvXkVaAX+v2m6XU3P6ad3oNVZ60oLK/jh21nJXiAxthXEpJ1rUifdrVnW7T6f+8/uH
57pDs0poMDvSYQGZ7iUSPKGyx/e5Ri9UuSffE/EL3mbBzjJQDf3fsIJrsw2fO5ryJp2b1Y759THF
3XWCN124xylDlXVGr++Mx8YcNa3wPsdxeWNP3+jCsx6dS8Ziq/bt5SQWklfDHCB2ji5ibAczW/JH
bRnB6JWtO381WxxqPQ7K2cz6eAmH2CMH7IfGPumZtry8v81XL5gJIEzqFQGKnh9TkNfPTlpoBqry
nKOSy3BoEXLa5ZNvh2BESsQeiPo/ut78L0/j2LvRa3xraUbDvF+G0YiGXPTgjCapGRjq7tFK1ryO
8mVHqtDuAmYkpKpx1X/z2KazV2jD7v2nfusVMAKA/wuYGQjdJePKQkczEd7sHhmHxBuzkpYXEhri
BlsXrY/oi+Q9Ut0SkRRD4TmEAsaEQ4ji1vyABUw53YjOVx1QBGQN5tawO2D0I/D/+jVANGyGBN2E
47yiwJqxCuRGmzT91E9lk9FJy6dh+/4evLH9LIkXLGrva1P7YgzSIYvTFvXoHNGNNDfARZP96OCb
kmZ2ejKNedp3Lea6FvomH99f+Y2rCBwOGGC+7ZVXc3HmOmPCrm1iShEo5e/KOMl/0nUdwjkNtGMv
6W9jH7jcYku99byrtvXfoQEf3fr3f4YUliniZO2fYfGY+trPsgysdDeYQRGNpjfWG9opSWT3Y4Ex
C5zwWwaeby6/0tpX6D5Tr4vlZ21alNdrPHQxdbsKxtHZn+bxUY7Kq6IubeNfSVZ3h4osXty4iK/H
jvDDwJTDi9ZB9/29p/959GqilUqDg7lqT6chzCVBKaJQl3UYdGOVh7nfg0ExqZjcbHDvsdi5RSW6
CudAYoiu68h6tZC5jHl1P1hBhxPhsetqcydmmRzrtL0rvGq5oSNw/W0jugT/21gVFIDhGBdZR+eN
TWcuxBW0PMUAYwhLF25In8aZSO1S3g2izIqwxara2wWyyOVTQJ893S1F7t+NgzHcGstdglKQ4lvV
Z3kHBDow9pcmJa4oK2NJcv+YNtLZmy1JfGiT9e/dMljOkx+3+SllEv3olVKV517HuO1sVy4uwquS
0QZrHzoWhZG1W0108a2Xc/VBMuBfefOMCxgeouT3+tMI/I4r2O/zU9kM9GPdfNgxEJUbI/HMl8Wu
t4OkiXXj1r36IFiUkSGC6CA0sDK8CP8LmoTMH4ri5IATSsPWTcwPrVfIc5ok5XLsyszo6aHMeXpI
9Dx3/9fbZ6Vvo9lj8FYgeFxiHR1dmty5Nj6+o3IJ7D5i1h1DN9pLpSEPuZKrQbkTD1stcYdP70fA
62dH/e1vMg4yCm32iyPKmx/NhSn0MU5aTDnNxkA+JaAWTbpkPOlaXx9bV40yknqv/3l/7b+oq1dZ
ORp3CHM5xATUZkFnvX7bFmXR3Ig5O+p4tn8pIWNVe91QE5VXzqi6Gxn83E2VBF+CUqyKv2L0Clqh
6Qdwe5CfG7GxVT1USbRgXF/+NPypMc+46ib6vhCtdXD7Yvr2/o++uh/X2wLKzzqzAxd+abfTVKNG
789uSJniO5cmxbcZK8qd6bS/hymw6/D95a6i1bocBBVYXTSbERF6vUXGMDGalW5zLBN8v2waq39w
Qy12qjJuirpef3ysxSSJowh2kQVfr6VjmptPtWyOiZ11H4teYbGqa5Zbhgod8mw7+oP+Ocvm4UbK
cR0n2VGQRAxdLaBL9CFfL9wjWERkHIxjG4hhOtFVNbcKqtx9Rur1XaaUrS0eZFXoBaWIkUTVupcW
a5QhAteQ3ID+XO04GlQgxFb5CsbASJ+//jHNrNFoUdI6ItaHIhXj0gfbSqzgKAJ7qG4QR662fIUj
rmQZw8UilDP1ejG8CkenqoHh0NxCL38sVGscMg6ef9RM4AqIKbVFDLEMp9sbapdXBxkYJCUVee2K
EOYXvF5aqlpmFUUuSppTaYaIgTT3VsVsqjaHB7fxblAur7eV5YArQGPDGOYqz000lU/01IZjm7vj
plFz/tgSTPfTWN7Kr643FbVlMDUU+yBekH98/WQOYo8iW6oByD0cZRhr8TYvwBKJhFYnTqXmB2Ek
t8Q731oUIA+ejOwnYrfr3//JbICBeAoo/nAM+mr0N2mFCggwW51JD4NLuzwki5QvuRRTeXw/RFyF
cNjgRE+YiFi9on17eWDp1ng+CnRH4GPxs70k5hPtWtPZWvGgdyd8GTwZYlWsmVEWxJm5e3/56wf/
i+GiPEbdbGUGvH7wXohWozqxj3jCBzJUuodVkV3WJzUW5rboxAvcwVuCX9enCZyjt2qBrBrUMOte
L5pNhZbP3KXHOmuKU2k48K0Wsuc20ugvxYf3H/HqUwEiCyPZRWxlRVVedY8gPJS54bXnRjajCBHj
YoKVJCnzQ7caX+jsssP/85LwVVZ0HhLDq67jxQNW2N765ajOwPMMJp0jmjJdieJH6AbplJyaRKob
T7nu2avbGIg4ehEkQKCCuZQvzhFOjVXMQerPeuwnxj5VnuqPjWJg+PL+s13i0nEZoNpeAx7ieyx4
meW1jP7dPNency7BhB0zrXOrKKN1m/1Ousn95DvdNAcRqvpZEXVV5n/XOb/innlK/siUdsx+1ZUH
F153a2+8kQ1ev2xAyaSgKzCZ7sillKbWecNkJj1eH4LmZGhiCBqa4AiefFyiD6KbbzRhrj5fGC4g
nMDDs/1kvRdxGMd4OJpTwPC2RBH71HmL/UFJ589kGOk+idGufsqlpR9ypNH277+Iq68IdwHaHisC
FLYSWqyvD5mRjg4Wn551zgNzcPtQWBYQZWeKXXGHxfMt06HrA7Y+KqJuNLgAdV1W24uysO1Gn/Bs
+XVrf0VDQy93olROc+MkX28pTS1kzZxVLYKO3fr3f2KxXznMZV2tOZdkNNm8VU09jOGi98WzcDCx
O2qArton4Wli+OXGdv39/X29XB/OxSrag6IbYDK4V+sR+2f9IUv0lqswPU+JJr5bhQk1vHBWuy6M
laK4rfOfoxkve1sbymTz/tqX4fjv2mt3gfsPAZ9L9msxSa2LTdauuV3DrE0ljMyRiaLXLN/UKKqv
yEdMz+8vevnNrItygikqgRJTRlzcuHzsuT9DJDpnMZ99mIFp+miPUi70k0WBDS465TcC5CXRhnuW
JimXDqX86o9xSbQB7ohTW7Lk57gY0m3XpPFxlIV6tLxMbdzJLQ+objZRX+AfFrUKsJrXu8GN3X7j
Ta+9BIDwOiod0Ixev+kcXIvsmFZB+U2s54A53QOCA+LsDzYANSfOp1PgaePGCYC+vr/nfy/Wf+P1
ugEUIgBBSXbQ1b6I1x0IHmOxVH5OmSaWh4IJ8MQ0lGFWCP25+dKW4LmYvbUT0+FmWY74pWhxVCQa
g3M1DvgHt+a862fQVSD2rc0kRvfQANY+M0rIfw4o9N14aZQubMjFj0bmkI+Co0m2chly+oqC022r
5dSOQf7BnUY2BzU80w1FkPpmmKnKOjn4v6P7IYH5PeZ5kvzpesvPQ2xPKu9Ly4XyuTJl9wKsa/xi
TVlSHqBbulpoulwWdwGIxew7hOhy2sVBncV3wkrmbTcwbL4DbyOSr6m005cp04tg61Xu+BVq4TCg
l2a2h5lxLojvJtH+pE08GfeScXY6M6nJG2wVTaO/wwoZD5aQ7l2Vb7qu77vPMzP6YjdJ2TgJcL9F
N/eQC2yDN4Eg6U9RS0hVLpPXH3KRc/ehNtGS51QChYnQ+bEe+6ka6i+1cpIOORKjTxRk487RD7ZV
1S8pDJ4HI136H9VkuAgtJ+bwJWH8lIZwTac/ajQaDTRnW8hj4VpUigEhbwhtW2VnTcaOve1Lb9zV
sUOnacGUdmdaqR+fAmznvDtEluMCw6VgKD/XgF7yh9ZQ+niwoMd+GJHtBZbg9alzGB2EsvZ+zaQn
ytvJ07ZZKwtxj/VOfLQxm57CIHdl/zS7cjIio2aiTTYIHG6XgDdDRmK1QdtmCf2ATaaL8cuoYlE9
QD5O6qiulkQHODi4Z5SVZRw5fU9TOMgWdSyarlbhXE/DWcHtH8J6XvwfldcXHvwPORWYAAV1v0mE
WX0309bWw3xU3czsOp3+Q8uG4XsGdOzFHxEe/YBqXquFqjTNj0E/t8mHypzL+b4hTlSYbkrhYbo5
gVMRs7LObi4WHYNZv+22GTOCH24Qd0+IDBYqjG1v7vZLkuHRxww/hVzWI4jnjaZv740YTZINsPu5
BQnXFTvG/wMwbU6aGRW03/WdtJZWHEYh9WRLZtMnoDKl+j3Mifyl642Tbwdm8uWj7cVNcbf4sY2q
7eBI4z6IpUVfpnf9r0vvLM0xGIC6OJ4z9k/ZUlrGHV3E8pc3pb0eLovJ5GSfD03HWaMg/OQnCES+
9HJKmnOjAgUmsLfED+AdfvIH1ENaPDmj8KY/DpO+YlvB1I03Ymnc+GAlslHYeBQVAAW6U/uRyoMq
Fe7gY2/lAoq8JRFxnoMpEds8WUCJCr6BZlPYWIBs4njC2bqriZLHyR5os4M60I2PfLia9SmeSuAb
3oBqRFRao/2LcexYbpJhRTwVWQWJculLpb4AhDKf/ZSw99iNudp2danj85H2YM1iw9fczewRWb7l
czxSSs82gK4Titr2b8hlnAfQPnobecUinpYlc7+IEsropkfp9QutuKn4YlK/lV8q25sg69H57I51
klnzbki0stUi365HA7YMWLhhU4xLUP0kXHc/mRMuPyoj13/rmWCENqRAb37ggtfWzE86f4+heGBs
CiuWwz42xrgHmtAvxWZCHRWA5jLwD210WNuT0dGLCWPR6R/xEl3bg2jz3426gLjWTb0jN3BY4+os
28laIntI2o2/dJYR5Z6eWRHy1/3D1Ela21JvF/FdY5ICEBQldb4PZ5Aq4ntomztmqHG/1aUXO5E+
uf+PtPPajRsJ1vATEWAOtwwzI1GyHCXbN4S962Uz5/j056PPjYcaiPA5iwUWWAPu6WZ3dXXVH6i9
qb0Q91iMc5toXAw/YLrXsQsC3+zdlpdeqAyISgdrNVnGKSprAxM6ZcrmoErX6GuXLFPrUdjsKtpW
TvUV354aq7xkar8uiM5afsR79kVLYudbOoy6/mipsePLQjeGe5TrorNT6ZLsYX87FBcqRhUqNzlF
3Pt6VZPsDMKU7KaopVqdvRSXKSCffZ1+VES56PdVndbiTjWj4a4x1qH6gHhyX6tuC7he8YFSQoTW
s2G5H7jY7/G8ShW/bKPSDDY8/LOTg8f0SdUm2406ZZKIyJX2TRQ4Ap1rBzT0mRdbavk24BTZEzPG
fE+m0klR7C5gOuTMdcay+uQUXG8vepKr5ft66KzuvrVbYEJprdbFU0PckS6VqONfUWcoqwqmWx31
oC8Uffa1qQd+vACFlHz4J4391YlV56WRpGT15AWFJTdqkWjzgeGahb85DhR3wNnt6ZIIHaomMO0e
/FQ6UPt5Wvo+qt51qTlOIaWvFQx1ATIDOFaVlF3/bUJhP7mbHLV7yG0nyx6KsZ3vC1nk8sfRmfV7
3kul4iaNKg3+YvYoya4oHt1pytCITRtILe7qcexTbyq1yYFdHZmf5rh1vujFpOuXtlos8QIFO53e
b2CybwSQ6mevCelxRTcqvxeLorZfDaocUyDylWAkRVKh+Hbd6Nln0FtKcz/YkTg3MqE2kFMjVn7w
dJACFq6pHjZGzJ00FMroF7lZje1mcKfi67Emq9XBf0zW+jwP9Vpzkmc96x9WdYmtd2tfTu2vwRTW
L5FXVXWiCqb3F3nt+3+XLgYPXNW1uTk46CmtYIUGcOVvOApATbwszqtRtO1PKqVT7Zt2rv9yKn6K
5yyzUE5gxBXozWZsKP/UwlTKB2eFzQvuHlB2/hI17NM7fVUV8V80RKruZrSaX+YcytslTtY29uy8
GC8K39C+06TEeM4VapNDUCwyNQEqwCK0DKQlg7ZsJe2CbAgiVFOiq3lotPH0I7GSsfdTQ5KlUDRm
HqOoZuWx58SJbj1Eoy2fExir+akqi0T+Is+yc15o61QuoBO5OFka2JOfMXEi9sqq0cFaWQtKDDOY
EvOMdpKunLbPaXpzFzmJ2/W9dK50YHJwLah6vSNCxYkvx3EViLGnIldIy5rVbiW63vRxh5brc4zV
4rOkpaAya2nQo1NRalz4TZOnJ1A16uSrSamKs7XOS3oiRxwBJCY9e3dU4np5LBew0h4ife0QoE4R
QyLue+NlxuQ69mp+ZOW2SmOlwVQ5+c9maRLllDsjwMU+ya2TrYuRNMauIjI0pwG1q0nOFzVerO6n
lVaJlJFTy8N/Fsbnyl3Vp1ATRzmhfogBqZ0+tvqqqL1rFmuKWV2dG3eLhTNmHhWJEUjrrLWwzUtz
cZXJ6gyvrGstCkiBF9BvVmbqIE8lK/mexGlOrium+SmjhNp5BrDIwU8QpbPfUY/pxFNhlenwaRml
8lwYzkpKR0fLOUt9Z5VAJ6t4ATrXoLAEO6d2skXqXZCc1nu4PFn92CZUTD5SQUqfa+oo5WV22p5s
qzbUxp+0evkqVSMYd7QU80L1Rlrm9UXq5NHy2yQ3pAAuGuj9xgCmNpbGPHqTbYgZbiywstLNGyFN
/6hJFU+uVVeaHrC5AanZarFQmKSW7RFwCvN7lulZG0RNOmVEKkp7/qxanXlpErMM417CGayZtO4x
0czOfGfV8M8cVwYuXIdVwuEMTAlcsCfIywYvllIFtHWua3QqJtspH0Ga1y2F10hqUq8iOS4eJkuH
tzKDzgZkAdR6y7gp8n9ogAoZJI86mqUb5rchMptFsQCibrvPc1sama9UdhkHiYXsU6DN5fBkrqm0
/IPdV5X70FKmu0bOWtB2hTw7j3GUr1PnadwE6vvamboPqxwP2QP0CqeFWtA5bVzCJKpk+WEtFPHd
lAzR3kWDsxC3qIyoHyW7z1YXugW5JyzULg46W2eLunjeSZbrVA24gTxehXbiRkW03U7pifh9l5ex
X8ZTfjEjNDkehTwaPwHi17TXMUkXZynLxwuKOzOWcm2WZW4PDEdGEGeSkKpa0Vf2N8keDMwS8jVv
BmbzmaEL0+ubZa3uk6Y1pzObqDGgL6Wz7EWdo2VPS97hHW10SkHFsBYYKo3z6Lwbh4R0SReiVJ6L
dcOM5kspsnsRtYv4MmdD1wUAbOuLGeeJHCjZzANPARWse1UG+NJHiVKm00wrSMJPHYF4zF5S/lN6
o5RaBalIn00/bYmExM1725iD2HFy2YdcZtSuAWltuSMfUfvLupGp18YxW9ekSh+BgKWX6HJT9Q5b
oSvVoEsgHqCVntmPpRPra8Aqw00WcstLo69X83NhqmSfGw8lDrul6BrYRibcpqHHKazIizkhWFVx
MKGeJD7riKydHLL8uPSHyWmfrUgd0/tGr5LPCnpdS5CjlAY6vU+hvLsquqJVMCdlPntjO7T5pRsb
/v9WF7ZDCk0SZrRFC6wfcO1gCC+aM9DvRWIa36J1AeeJwZBkB2BDyZzRTajnwh37tTd4REqJ4omM
GFG5iWbkOFwlptU9SqZaPdrqXKiXuMP5nZMMn7NzQRj2kzuJWea7FUvmjWMbfTVt4D+uCf/MX3Ne
ha4JuqTx6mkurftYgKwKsnkcvy+D3jMHBDa7gAwkYvUBXJvPAgF+8LHmNGb3XOl2IGlo5PtKXzm/
WiJIFoGCMPv2nz6r0m9NIevzc5FXUPLkCH5hOSXaP/BAmuXR6kCznieljL8LbR2Xe7mw7QX9XWxS
P3RR298Xeov/pZgKbbpkvaqelBqbVdDCoknui8qKKxnAPsqi53F1hOHHxlJxkWnJABaCaqBkf5Y1
c2zvJ95fP5o1Vv6rExMuSW7rrX7WBr7tzEVWBM5syKtfDpqERVCtJU0j3HrtoAGRnwODVDt4fm4M
3PuDos6ZfAIQmq/3JRXm/mStVT37PGqMyQMLUn1ZigbQKNgK00FprMmIpLKBOYOVpvkcLGOk1IEC
8FzxGy1RvYGGfPFSZUziVOCFbX5SwS53Xxqpb0w/wa5D9+PVEPppsRLbcvXEwOdAhYK2fo86c57f
cQlPaL80aJ/cjRSnefkaMgizBt3zmYCZWip4nDXP7vWenw9XhCiG0HpKrficZaWJcUEKtttdwZkI
3W2KrCjfTWWsTCSJ5toHPHTkCrO1Fj+7IWu7D/BEuvRsmqVqnDeewf1kArhy8bmHtmOkq9KcV6VM
kKrG9K5+zDg8P9qEQOFrTpTap7QZ0wUSQZNkSRBpopjfQZPprWcuWsX6EicK6b4LoKj9oURGl75v
IAorD3ZHzdVrLblZHyE+KeC/l2Xjp1qN85PIyj1WVrOo3YZaAo+0ZgGq3XawYoJ8kJrkhCeR/IIR
iC57mJ0DoI6KfgTtukzxLzNOe5l3nCn1MV5qSSQdqWG9rulqBqJ3FLORFtRpn15XGVtlzdhjchsq
uZqPT6mpxARLOwfTD5+yPrcW9YiPBTv3Ly16KbKCcsDxDmUiC/zSnk9vamlnp1mVh1ol483blAQi
SYID6lpJ2p+7qsnH+1RvzUMdpa3tcV0opIOL4gGQAJp8mHFdzxmHpipHsgdZiKwlheOlnUvUvWqV
nngcyzCyrOJnPGcQOFQUHFyzVU1voMjyrzLGxUHz+hVCgeYfhhLgcw2QkbRxd52SzpqNSTekLCxs
4Bdc9+t6T8kwr6iC1PWXBvxxHy4obnoUZZvvqSUoCQBfgUanwMJ4u/L7quhM8OBfMnNyLgP5geul
keYlF47axw/JaOTPar6md52CyAJRDO3vMavni9pbECsq7S9NRTZNT/zegCwgGLjhyHZDNxzQQQeF
cm9lSIqqQxudJF2D+aFrYwj5Mj0ocr+aKhtfBqgANHizmzD38BfRYEWpLdn9JJrKE9NkPOH6pjyu
/Ea2wFaLmvoXDqM4+uJby+Jq/zHypsWyKSnD8d3rscwmD+MWz6j7bgbRHmSL3aYfNGNYZhiYv2EM
Q2x55gImxrPFXAp/XMhwThaiz+dFbuEHmcuwOEGbjaXzkkqzvJ4zopN+MswcA5wBWxD9LreVrPQj
eEZHDZJdT2bDU21tRRuJZg0wj7Y7QJB6QHdLIn9c+lUO1cp+UfROkD2tkOvr7NPbe3IXov53NItS
MPuDVdv3q+EEE0DoJj7Cx+6hIs9TpbrLWNRRUCsxJkp1DFW/MbXhoAPzemAIHQB1foOWkJrbTbMR
ERBKfS4eU6r093FafRkA7nYkeRFImmxOnlLaCAcn8PXabjhBGqaERPrz+55tMaKhZpRx+Yh6w1K4
VQ6k9JQn+jz5pRFpJ8OaeET/7Qoz5ibXBcVwg+7uJsobPFJTOSkfEUklW8k75yJrCax3LUnfd4uZ
o5I8HQ26a9fwWXFeBBxJk2uzcN73mGIxLqUs1eVjs2hdMCarogdxPKyPECjtIyusXX94w3xyxkl4
wSRtUMhdF7FroAwuseEEsVJOmivnWJa6OS8r8yCq7D/fBi7dAN+cDMs2cXi5DqCNpkT5iERmICIr
C6JFh1DidDChsBp5wiTqyHH+5njcn/ju0ZjFueF6vClVFek3HSyFBXrqSnYmsdkKJm2aPUlz/g7B
9hs7C8YCaRi8a9An3yEKlK53YBipTpBTPvuekA8GdW8mZ4EE9AGI7MYnA+/EvHRakUDZ9/G5Qxcu
IkwGa4GjUxWrvVeiDHoAENzdAkyIXieIRPwfdINcZPsVf/TTjWZKI62cnWDuSXxivTIDXciQPpWy
OJlSmp3oBNJOn3nKvX3oXs+PkZGEoG5Pu479eT2yGLNCjczRCcbN5chUpsHvAFgdHO2jUXYbn8p3
PPB2c8B3FkpoTGjTCXOQ/nrXb3PZ9h83GwD8XQ6TTYpWl1rrYGYtx96wTroXV2I52ZAmg6TvnP/D
rMAfkC5AuwNStNuGmmw3rZ5WkCBXKz0lq2hcdcqP4Gevz9bvNGjDjnLTceFdfyE5kmnaoRMStKtt
Xmh+4o/UIu9CZ0JbAtNsuqMm9quvtaFVgYOh0Ez6BaJxN6K1oqnQ0+5dR7t67M2leaSvnvpv77x9
5AXNx2Uqq79DFVt+97VinoHgZeL01FDg9mSTO5SSVBrYyOAcDPX76vgj1wFyDnyDg8UJ2+KFtdt/
kllLEtDI7NTFTfolx+TnjH2DtHoFyed3BDT698T/JNA6m3ZuXxnRU0917ldcdMPoSqgG6Ad7dX+r
b7+I9AtpK9YYTMlu9vWag2iMpuzkiK64oxNe3s+1KH2ZqqQLFVG5RwjIOQhmt5b8z0G3rfZHmMkS
BFRqdaFLiwv7qVfayI+kuseiWj/Ko28ORe4O64BbneTleijkMKRVEgylY7gVw5WH1+k1/VJeRjst
6+Dv9xJ26GRmOrkg+cP1aEOUDZI25NkJoL/IOR4cFQ8QeGdS/pab7GAdXx1JPp5BekTxlvwINN31
cGOFBUBflBm6EFLyTi51xZNXCsB451SnIj1E7N1aTOBHzAzuIFfsdmD/+G4xXjijrnILLHoDf8ya
5kBLEL9pYrKyt1fy1U0EdRgzX/6xYG1AH7oeiioHJT1njAK9pI34ZVQSvbgYuIm1d3puWxo2QaCv
BpfUUbIgq0yrcRBVb0wWZP4Gn9Q3Wd/9Cwx6hBZb6SAFajQZ/0atSe9yLrT6fWQkWBy8Pd0bXxLQ
68aSovRrggq4nq4crxP3kkwmkVWz6Wtlgs5bb9UYEKXDhFxYordr/be3vc3BQNaOBAZ8IpTQ60HL
POsry+7y0wL8wFOLtffrSR1OK0Cs9+zZwaczLjz6SEfYuf3XNSF0/D4lMnkT2MFdntZHpgaGWhvC
AsTBelZTtfqeODjwJbY54jSgr53j0Q1swzQT0vqXX5bRkSzcXrmmggToXg0Sl6fYiiIB/paKZou9
l9P8g/GvFoyDoh3E122f/hnxf49lIZCBe4NtQXe4XmO0drus6MQYxsCicNIdCx1AQrQ0dzm1xd7f
yGjpR9uMp7seuRnrgZQBsei3d9c+yPMjNnIc8HVje6ru81S6v3mWOekUjrJVXSJHjT846WJ/TOvO
+bDOUn8yCtX5+Pag+y3NSBuuhoPD5gKCvJ2vP4JFz69ZrbqbaYhijPerqzK6BieMmqiVbN2k/gcI
gka8//+NuguJdiY0NYuiKZzadM2eldXKDR9phs54odlHRORZPX1+e8x9pNhmiooQPQLudEB3u28s
S5Ux4oVCo1jqVjsokc8Z/RRVD0Qjkm76SwFbqtLING7ZHpcMR2f/qBpBgEzlhFQTajnmecTY9kum
c2+PiyqAYS5pcpQivd4/mzAkVhIWlCX7lV2QhJtyg4LPGiorkcI1lB5lsKbrlTvgLZJ5GbkO3vUq
oJ+3F3ZfDdymSkIGrphHjw5Xf7eHYhTFjAiEC1A0RfpiY7QIuKxILMUHF/hetRvrooxFqr6PushM
T60ulC+RZFj5XYqZmfH17Z/zOmqRuW1ip0jtb3aI25//saOdEQ5cOYo5bNIh/gZxMb7PKvnXMFXS
Jw6V9aRZUfqR6+qIo/A6iGwpI6oaHCbEa+1doAaJQB9MaqYQgfL5pIKM82Okvp9ro8ddWIj0wzTa
+SMaid2TpJjFkdjrzYkjI6LL/ALq1Lvxo3FUWsPiM1DXGj+trYnEWkeDADjZ2JqrJ+IkfwYjl/8y
l656fnvVb2y+jStBwQmWABXq3R4Q84pywszkc7FKwdzp2WPr0Mp2hwXMBcD67lNcy+3B0/7mqDzi
bNzGIdvsM/UZvkKHd9QUCmxRUQmxFkQJ7MxX5Yz+mq315ZmYmX15e657rPW24eGhmNzGm6ruK+H0
TJExFUrmKbQjef0GrE/2jSZNKlTahfO+iOYkAPsZn4zMeJK2zA8NnOH89o+4OXXs3riyeMfyMLre
5pRpiZr2MIWSiMYfTqp9F0IWKYX/QvoYiaT52EvCOb096JY6Xt+TTNwmGeAdgpKLuRtUXpJ+VXob
pgpdiLMEGL2m8Syif98e5tbcSCuBscODZHl3aaWjaGVbjmg5KN3cEr0sdBptGXQMVPgE3TCty5AQ
mxGvO8gDbtwRWzkRrjUPPyR5dvPTF3B/WVKwi626PlFHj95DJ/uMlFh5sHNvHVbGQdSETB1P2m2l
/4hSPBHhpHXjHNZra3/ummX5olaZfZHiXJ1OlrUMT7HaOry9UIE5CNg3ZsldjwEbCvKEyv1XjFbQ
VdRsl1C1xcYtJmTQjq/ae21VlPHy9re8ERWpzhIQ4LJSs9ozqrEEtIGodUuotKPKG6TWfEH/9I4n
9nAek+JflYrrf+acfta1tP7n7cFvbCRSWAiIm5oFDui72oTJI34dFWsN9TFaohM55VDCx6hRovaw
kXbEQzkmg+xbE4C4g/z1xheGqUTjX+F0QknYRUSAv11qo9QVKvqg0qujIL8+6OuShFDZqC20qUSN
updkBGWTsZQOhv9NHdidVcLipnIOGp5UepdjDXoWTcBy+coOdAZPLh1D8mMNNd7HEmmb0pukJa+E
R48XnYt4tWL5Dk3RtPYpQJiqVwC/agI9A2fzXS4xNQqzJK/8QZ0seTz4sTfiyqZ2AsmMfc+Z363V
2thOkYCSCGkULV9tRJw8mtPpXxpebHEbeiScUKjjRO69pg7twd5QRLGElBZSC6ykXADNHlB7h4yQ
lufZgOf29g68sf1tsMCbrypldnWvZkDftk5TdVlDh7KQjGLVOL5bQSO/K/Wieup7BQQUj2cNooIw
gSi2sn2UF9447jTLIZjpFI+2qvF1qNFRZ5J6I5X5CWN36uRsSD5HSG02rjAAXh5UO26NRuQk7zWI
LbymrkdLAeDarVzIIbhTGAQbkNtdYLkrd2UMTPcgjN464KQ8m0LGNtqeP5NLVZJHSSmHthZP5xTc
zsdk1LNnWRtkKAbz6A5A/w5eL7e+6abPQ+DmTcGr4nqK3JhzhcaYHKZrASGzdfT7DjIReC21CGYE
2rmmANRJEGOfIpD/B5fwrTnDqCbjRhCE4vVueDFZCLxGihJShLT+KVCOeaAzJNAIUZTKI8MWlY/K
WnEkzLH9vfuAQqqxMcl5J74q9NqSKgAfjEpo1toECA1+Sj68a7mpu1MR2RJYNbW2kui/t0/QrTgK
a5Hbg8DATbmL4bOG7xg4azkUUqb5iibgatBQ9tAmMX3MbdKgnekuavmcHwnWbIXA3YxpvXFoaTBS
sN93cUH/sLBTt4Yj5StkjLej01EXaBUL7fZN3RTsj2N964diEg+xUlmenM1AMgoQ2kc6RbeeWVsj
kJbPRhcFCXK97fRS5wCN9QrBDfTklJW6B3oavVy5BmA0tb07yWOLdrfu3A0YZPtRBe2n04Tw3/4i
t3+JRh90465p8GWvf0lVLkjm4BzEU3psfiyDWf+YcYZBYzlOUOtHS9CSQOq79tBSRV+TpUIsjjKK
gn7p0dVx4zQgXMRDG/Y0Mnh7/SLBDZjaiLaEI9ykC4C+KiDarNDotLF+p2ZydZbKUjQHh/DGrgSE
Q5TDUVndsqnrJciFWZV015dwcUAFewqQ/tHLqOzEQWXCuMWdoVOeOjuaaz/VwUXKB1fmjThLDZIe
D81ojD32pVfwTxpULV77YpH1Ux2tjdvaU/nVLizlIMjenCtlMWonW7FX3Z1AHcvokdYfd5glxeGC
QmRocyJrdyLgPapdpQxut6RZ8aEe0Bs+H+y2W6cQTAHHkAC/qZFcL7VUVugsywpfWBlhD+mL8U5R
sqxybYTr72epanz8tOono9B5YoMrKcHHVtHR8/rWgqt8QN57CNAgCHD9M6AANIqBrGpIAX9yS9Rj
ffD2qgsYUzqY8o10iFIOxRTa48CZ9xIW2gC1EekqOeSxpX6AqdAFaqIoH95e2BvX2NUou3gSo5Mx
dSjvh72ZKy/9nEdf0XC1T0pr90GkDPYnq4zyO8tsWl9riuXl7eH3BxeVF7YofyGqKxuMb7eryATx
zbDXJczayHm0Edj6mjVz+gKbJ0m5SVSndIdO0w/yk/2s0W+DmExnhGcFwK1986eg59NC9rSgKMNR
AL0JMsAFq7ogkdTXG50nqSm01s2nprchzuQZ1a8DNNV+K22/YUs/oWTzmn4Vsxxl6pwlU6xwsdPR
9reeqe4rbQrKA/NHFLD/dqXpZoIY00ANUMnfvzVzR53TJoLHHJPxfymKtPHQKitCc3WmD4sEPRZE
rHLwlN5nC9sct9oya81nht98fVxiVMtqvEWQ6Qd/5Dk15DC3xyT+UwXh4R2+VVYX/PU0se6j7kYj
iOxkr3PT1B2fTtR2uETgtOWhHz4A225DY5C6xG+lrvqkOFO5HtwEr/cxODzCkkxjnwtoX6zIBlwV
dFQrwjjFtkbRhlnzyEGdD4MYVL8oF8tbIgs55Ldnu48RrO8GttrawjSIuPyu17fSclPGP5g9BDEG
TQFcYRy/MOFgHgx0Y7MyEO0B5BEhSO7fsXo7RFCMczssLAowZeYMJxjUKvpP61FIuDkU4AiCgonS
yF4IBfisnjhTCsZ/HcRj1xoArvumRgcSxtTby3drKO4zHsZ0DzdX4uvl65AQstJGOGENa/RRkfMJ
BdvIeJlGKz1II2+cBOay9X83fAQNnuuheBQ6qwTzNRykeHxqV4gC9HGiEFlL8b7DuuXu7and2hkY
9+JDSHV5Q4FcjzcrVZmmVquEaZL1X3FEyf6JVHGkUnpr2wOjpOlLAQp46e58KxRxipisLrStapI9
OCAdSBOrN+5qZIqis2ZE5XnUcNU9yD5vBHCkrKgm8dr7Xaa7np6FFGCsIqsc1mqvrK5gG97razJd
OkNS0BJfCvVcmPLygJKDkBAnL8RRQN0nRNvZo1vH/WEDJH71EqpK9o4TYzAyDY3euatuVX6b4/zQ
FvM4eDYgfrKENMndVc3pL739fW+tvIVnk0qBdBP82G3diXCAhUSshZbolAdlrtsLmn9VkEii/bQk
ku12enzkP3ZrU22RdZs04mj78wL2RqKcJZRQ0/rCT2jb/UyQTPv29tReVdZZWcR2KS0jVqXQytpF
NbmsbGEiyhWWpZPelzRpArPvJqRhevRihskC2ibV75q4QEehh4jld4ljP7/9K24sMLrLOkvMHsOl
a4sdf9RmVQinqNw6SjgjYKbHQSFpne4hJlEoXjFrkI0CCHVGrHqILXJGDm7OG7sLBS/qwjS/DRNP
yOvhE7y7RrOT9XCY4vgxKWzlc1z11klU0Py9ZZ2LX5pVSr6Nl9VBpn8jVFFT2Ir7G5eKD3E9NPdJ
hRlKo4ewkLvqkgzVYHhdpjpftW42ahE0/SSr8d/HYmvTbOF6AVRBOed61ChuHHlSez2cQfgHkbF2
HxEUsl070szL25/2RvDgHcNbRgfEuxXfr4ey1jyupxpVTBi2ZXXqW3Uy/bGNa90AYDsWJfR1GsVP
0+Zn86mJx/KunGqnPohhN06TxTEFRk8Mg4mzW+fCLlqyI0SueGjkjtsneh7YVq2vB1vpxvdEcokv
ia0Akjj742QvyG50eqKFfeLE/1UUpFp3NWDSw3Gb3EHgOPD2+t44OqQiFDyRCiMf2sem1cZ+q1JL
LRwnef2B2RdtwG79kIy1fQZdPD2sGAAflONuTZLzgjsoRaLXeCddHaFVx0IL8850LlgD6OCNwMQq
xqAHPIyPQOA3x6PByw7iAU7943oPpXpO9jq2WpikeuJbEU6XidyWXqMV+ZkEZrh7e01vxAOKG8aW
722VZGf7PX+EI5Sy1HRAaCTMo1GtKtRHce/5JsRiD4Flp8ocX+Ce0uyN6hxTlhOWJKiCvv0bbgRm
qv4bywWZalBze5xVn1kVuq65GdrQFesae0RF1F+mYrBIMdqkkR+MNB1HhEqdtEw/AxzB5cZDLhTf
oxx+5lH6+3pReDbpQPi4CQ0y4N2izE5tZUvVmGFJhT0P4qob7jMkPLxY07MPmZX1HxCYcZ5tDZrt
wWLcHBt4Nw0lKiIA5q8/yDysNsyoQQ+nfEWWmbvEhtY4VJnlSTKmrg+T3SN3RflNid0OrPuvtz/G
dgH8WZaku49VCG+dDRILmmUXPVa1xylRivRwTMZKx3CwmM5jsWJm08hafhCqXkfMbTAHyW5wLOAp
drdRn6rchHpphFaJdJydivKUNcKCaNR9IgGJnh0j1Z5KTZTndRjT8iCC3RyeNabcidIWpbbrtU6G
BAmpodNDxlseQKTRSSuM6OMklMWvl6h+JwbgsP5k5fWMIRcv4IOvfXO1Dbb8RmwBULBbAKfVUQxd
La5joyg+L3L+sVOn6i6Z56ODfmsk9J/JfICukL3v9nS7VmljCltHokpc8tjchOfxd9bHWRzc87d2
MM8sJH2pXfJldyGM67YpJa01gKo4Xf1ecUCITydQA8X8vhBDPAm/3W598JxyHK7zUDz//RYmyeA9
uWlsUiPffVYtS3OjMY0wWyctbPNu/ohD2+CKxjrSUH99124NPxDdmwothgrbn/8ZPpdMG6rRMUIp
7kwkG0jokyA2tfLl7SltX2d/KkkruGpVbvVXd/oq6VgX1Y0V8l4WJ7S3P8B6HxGHj7AfqiJkLN8e
79ZuoXaGKwrhj2LLbl/GNXdhMzAegkuw8DpkjtAXnMryYo5lfbBhtu/xanK4Am1FAC6hfedUamqr
4ZljhZWdm89m7Ext6KzmUPyLfqTe/lAnDcc3KPmYML89zVvLSoDZ/JZppFPqv/58dj9MhpxFZtjK
tMxd25DwGKsMw8MKKsUrrsp+/h8GpKTO+aPTQni9HrDVGtWuYtsMsSKp+4udaznqNn0eP41tgR4P
dKmjWtmt1QVYw0Ek7QbOtPuUYzPa2rhIJhl/3bxvxnK8CKsxn4x6yC8r8pmdl9sJBq5vz/RWFCCe
kQ8jVgl2bzcscTMr+4IdZLV67fWgInmwtln+kCZ16itGvyzBFEnrJ9wai4O4fuOzIlNFyxYN1O3F
scv51UqVtEQkdlhG2LqINUd0Bp3C09TIkQeSvjzYRjdOC/QJm5IkrG0OzS7iDapcdYrMeBR1jTsA
evbDOFTF9wnx84Pq7q2pAfQ3oUdtwJN95dOaecTqzUJlzqy1QEY0LdjkjLw1V0bYRdYRsejmeFQe
Sc/QxKcldb1h0zGPTCuiAFn2aFChseW8Q2Gu/rnKKCsWGRZsb2+bW0tJLRldUw1GDlS36/ESa7Qi
RVpMAJYI7XRzz22cAvxE7g6DyrfHetVqJL3jjuLu3yQyofDu9mhaFnW32VWG0YjSSo9Z2+fCTteg
K5vllBpt6+mShlhjZqEZo+TUpFxE25QXirLawdvm9XHhp2wdP7YPl+YeWGom5Nj0QRyuKynxIB+J
l3IxlDFYkz6/M5VFe9b1Jq5ObZSVPw7WYduf1wEY4g+1AF5XG8Z0r/Cttna8yVk4Yb6q2PVWZdm5
k+V0PzoZG1B31ovxTneKIZCiSsJJubJG2mBOr+d4hI/2S9mK8smS7KNzTJja7T/0RXmZ8DTZzhY9
q/17CO2yOqtaacQ/XAUgVBlZpqGpZfY9Qisx1hRmEcm5Dx/c+tAaPPTdvl3Q3ZkGjAvOozS1pW8g
i/LFYgG0YBDgADxHG3hXaXlloF2mtPp9hD6gEawGvtLePOvRi0BfYvbhnSzr89bnuSh1LknehMqs
hnQRievce2nqmIPuIXqfK4OHqN8YD1ikFUq6eiOeItG7dJXL7IVuVzv+iGUVcYvSJEe4wF9JRefW
qWlEz9Kgtr2KyoVmzRMyZNISJ+5st+30a6y2Rb6YeClLmGX1xTR91vU2Th7nZLKHk1i51L5RWqiW
pzqpyuROq3FE/WpgtmdfInmhieh2XAHK6DrNGHXnCm4g1nPqGjvFfd3m4+BaaWzGd6Zc67HXjXak
vMfAD8RrhvdH7Ykknk0sJuFl1V8bwCGIv2fZ+mtI5CUfXEVf0/puaVW4Ww68/eSMl0lTPCx2PepP
IkaUPFxA7CZn9X84OrMtOXElin4RazEPr0BONbnscpfLfmF5FDMCJBD6+rvzvvRLu9tVmSBFnDhx
drj2aQGQdUjAmx3jcJ0leWi3kY1T8x/WDDMUo9cv1cnPjjj8IMLxILYqReo9BbqKgLoL2jViPdcq
Jbkv8IaC8Y+YyztEhohQ7fn2T4WgFDw7e+SZZ9aAiS/PMyKOlhfHsFqXbynzyFcdx7X9A26wa85p
2zb1s9LN4JxJunfV50SMPfEBccLzxir/fZuKDIqEnDe+VGFu2F9tBqG1N+mHmsRk/jLWNl4M+ZTO
8KGP1bD+tiSTTLLc1U6+7mln35qwpbnLeLO8wM5AldN6FDUpb8EcEJNlmLGBmm4mdrb+87Wq7ojL
iljB56w/ZFUKMuoblffwTh04mE4dpk82HhmvkYGs9qvP0hB/zPbNJO8guSWum+fKqmR5Bh+HaFzI
+Ah6kmBBM9urYZ7VE9WMH9R5EcF94F4EqotBr5O6H8/fSH/1+ofWxITEjUGP4e9ktdOKa2Qm4g5O
1NKL1xTIrCkRRt6drbyzI2xx1pUDmVfBkI8r8KmHMUtYJrYMSSZAVN2avXqyCdq48LTXNy9bJcT6
R1QWirUhRXuFdhgPJFYVOwDnsAizOe4+YhIKOZiyfecjBucc1MCtvalmXlcSx+qNJ/JsjD2NDo7U
3GgnS346JADf/Yne9LxsB1ibyutUlt/XjYb3bnWMPikpV/mc0ecicA+L7N7RZFLnRsCjkmc7M9wj
KdKvY/8lYcRpy2ojCftJR/FM9Fya0EqV/YSB5AIzfph/wH3wqodxiFP7BkRgNnXhHKv2iMe1nfhD
7pfG1uN6VZNRz7bkK7qF70Cnv7B+P+J6IqbdmciPtW7FWZVqIa8tQaGatG3d9s/GXf3jdY2Odd1x
u4oqezSLiGw+TG0S/ukmfxWEs7X7Rhp5kDl3O+qWuNWfKiRD6WcgJ7m8k/Nn5MMC8r37Ihoxu/dV
HOH8SFCdQnT3AfV7JvIue60WYo8eajYq7WPrxKvv32rCJWGmrxPDg9IXCobBeYhi/BJzL0mcq4PZ
Eb8bvS0RDiFGl6caBCwJRlK689nXmy8e+HIX+VsSNbE8xyZyDpewq87lXZBVXe+/tBg7guYCnbZ9
7ulo265iJ7WEayZV3m/0fUIO88Vk7vHFgaHV50HaVN2VgO04OXeodeKTJLtre/Hq2dluLox1884D
ksQFIQCzLuIlXOVliz0zX2t/c+vrQcwmj/u4mO3XMSVJax8XJRg9xVvvtTelpr16bA5gFBxS0mEg
5Iul8X5uGBjWW5vOoz4b5Vbm5yi5UIoUM5IixGtK1WZPgYDkRxSITNf13ZK2GqmimkM2N1xRh+4P
1kJl9DDWx3Goc28GsX34AZgPKEBcCt6Za2fQl0zGGZGaKM9sXNcsXCjw8baFbtxW+y6v3IHz/JVg
jGn9wCnnHtMp1tU6/wA4N2suC7OOCU0O/iX5yfea6LiB72j3lySu0TZZv6+qK3NfM2ZFrUQ83QZX
N86NvzuJ3+x+7M1/teCtvrl0qOYqHb/BYh5F09FAIcmap03FlaIzXdP+ZxQ78Q7TLPKHtgxVd0Tv
TAC6/uPo5R77JRfBUV1BBHQe0am2W71LN0eHBqCMph1fNJYf9QWNOZxKKnbyQvNFRjKWOTY1upVs
xij4StJ+OJ7GNsV4kA/RMKVkP05N8tpKqujnmTDp4dRtqROQHr33BGQOrFw7xeik8apJ+KUMzTXB
ItO1PvTCZTFj3y34bn0iOIYmjK/CQ6HJyb5Os8dsdKf61BFRW38nLjY7HoLYELh1MsGQ7A8Y39Ps
u143p/kitszXp5itbdhYBH+TrGhWxUYR8Y2xJAfS5T0dX5Jwr//TLo7hJ23DyiEnbWya+oRjuCEg
0moY4D+7dZf9v3UhVxhnJEp39gqaerbvU1uHYGuJP1xscYQD5NnChIrvlOS0zHyyKiNCuV8106Vf
gWO3e2ap9kz1VhFbcLYDSFzsZaupLyN7if6LaI56emR2xoJryc5H1RSZd/9EehyUfziVRnNS09AT
xOaylHn4dlny0dp+fm1nh6/q2PuxL7DXuFHuyCz619dd85YsS71xcwfExmi9rdRnwmhQ00f1GwQ4
U3hHUjacjjpxZAHuIfoetWnavEg5pt2lX1NoZXrsKMBdMjDYcxb+fGaxMxrOWpL3x+sk64yfVXuk
oi1VlPC3YXe+HLDOvVxuavvTpESc52kqmh9LUIn3JThcbI0i2bxzM+j+LQhEFX0y5Eq2J0wgmlSd
TrlTdmHZJezO+khm/WSAnYmr52icm3PDNfoA5m9/M0FQmdd5Tp3sezXC7MvZGY6/hAjIzhcnzML9
9zwM8Zs3eeBzKPuq18NGfJ0m2CLv0XUH/adjAa4r+lCGb6uagleyyGyYZ6OfzY/HPnXlcV8EuhEX
SzKHTIxqy8FTMZXwHEaUdr5AMD7E4U0XTlsRXaW/GhLQZbC+SaYADZcCHxM4r3Ami9s77FGmBDeL
cgpl/VZtPJCFlzjDW0N++J8uTVV1ITx/On5YIoz7P4cd+h66RRfzNNfSc00ZR7h/TkSpBuYHBabO
PjvdPO3vyl8jhXNXmOFqic0ZC3dw2uGJOkmiZEM6JNqayxyI0VLNyWeut8Z92BlOhmWWHqHOl8UQ
2d7wuFrY4aJN/hHzem/OMtrDi8C7Ii9zS7Vc7MdUdXgCtlC/+gsjxCftyX3/IKMt83M56X08xSIV
2bWbGBpQRFkhLq2ORRCV8+DHPD5RYJKTCuvkITRHTLXscQw+bZt2m4sXgnFoKO8ywtH0Ft3zwXvz
t3XHOzuen+RrR46tOnGFhX4ep9t2fLLV4WV0USFlwsj5dmRNaQk3kEUEgbMru2Pb6gfGy0DP29lb
m8JJRSKvAC2C7DvX5xCdWm4p58IwzVhy/1x3ccp9YiGMWXU6jJcuSNfqpV66QHzrkiUZT7t01+DS
7qELg6SOouVMak2zP6/HopkoyXGdfqKaQI93ko4rTpA5XH+fWzv58LtAHLCksJvsKoI9mL4F4RZf
5kqSQzkAD9Tkynemq0/ZHjdES0tW40pqRrJEEZY8e/Mli6N0ixt4x+rRndJW8FoHbfLACYLVNY+I
5I6Ltpv1WWDl38p4zwbJJ+orZt/EY1Zl2Pd7UrBqVxNOyKKWysNUdEQvLm6wnQc3kLZMtNFH2ZEi
DDw261r3Zizd/cnvF9mXrexYRwy6SBxf7U4M4YeW/XSQqRz1o8srRIklrvRVBwh7i4qKkQKHdrZj
7V09Nejcae85qY9RZRJvfnU2cCNUm/VIB4owHzOP6ElzfkhUT+J0NZMCbGiJgcpRwLJ2/gRS2SOP
i6OoKcbQyL+N6oKZhUH/OJ7jAbDJC73zGP6q+UaHUpuUyNmMTHV6OBHyV63ZiM3UMzp+Oyrcp2Wr
NU0QMbH9R4pJnndvcYKPIwwac/PmqmdY49d7cPOEVsuD9AMRF3V6dOTfumv2FidN9F8XxMePiFrW
zc0MCD4f9SHJXEda6E+8xcFSdPEh0p89lNq2cDQzFzZSe5v3q+yCW0Dy7+eBfguhZPWy+XaMzjwR
uTcGcU5wyJGWcplWlTfGIV2+SjMzADM+DNlx8DE+6c7DJuTB0/KLvq189dhN4cF5wIpY3qJPtuXh
QQzJgQm50dU0nQiKepLhB4pH1pynJlVBIQY5wmEgWkeeWkueMrVfnYS5ybp6zMd0iI+L7wxcc3Zg
T3ZdR/fOXFXpv2xbxfex9l03T8I6/ucSvvortokdir0liirIFpLWk7A6niPn7kxw+2hLqDmy1jnJ
LBTgqaSIPnYGwv9qsw1bUQeaHOM424YfXdKHtE4Nx0CJaXyi+5HtWN1s68IeSSccxH7QNxGOTxSV
UoUN1X5C/K2XB2Qt/IqMs895x5DZ5DMJF1/jheYkb3wTtyfT9YmDQy7poRazPcrO7a47WTqOWh3O
0kR/HveBPMQKFYMAZINGsw3aW09zeIjxZikynTxYD13zCx4gECZ/GZp8sBpcT0NzUhf7tGRJ3jum
/jQa9yB0dtbGXjZ6kE9xV98t5xVB1GeW6zXRMFWjnrykZfvWhNp+sAhM37dXs0UdmM2ygt3Ywq/a
b6Gbkgnd/aY9m9gSdpY7neP+7j1t89KCLZkbYn+rLWOTODtW7zUNbEc8gpttr04IOKBsjiPWvEgp
lF7SaJ5Zm+hlkXFAgvoRq/znr23snqpF95JoJWe6qIEzusQt1RKE3fUul6WpagFWgrY4d0zG5BSA
xKjylSTLf04zBgSEr8SoFDxl/VJs3aS+hPxk3gmvl6hPyj2MhZF9EKnXIVokedfo4ascfbPnxNhz
O9QrBX0p4sb7PQSu2Uo9eV5btgiP/CyijbmaMVK96sC0nAuxU/+cfDV2rPV2rpPT0OJ2j3S/w1Oi
9ThbmpNnrFaooOneRjR0ho2HE+FV8VYGdcfKSJqo+Ns+0WQrACOCvjdW78zJxygPIhv4nM42MGTl
ufgr9xZrYGVWosqyVfEFkzZKgUOCMj2BF7S64jO+V3C+EWFdTir+c6ekv+6DfzSF3yXzX7kfvDeu
997Va3rvbKNfsmm9H6ZL9zJbDmJ13GpsX/SG2MJpUqVfZ3EszXkJYi7cGsfPnM/4btBAJht8qCrz
elYpIklbjnZw5TUbAw7KGTDuuq+kPbfBHCbl6Fvy5d1qH06EM0m2/AOS6nKMS/Veglieej4drol8
NZ5XsQc3hOz0jkdMDZokU3Q31Md7Xs0dScOB8LY5T2TrE+IdTcNQemPqvsTNCgkh6l0fgOMxZ34h
4jb7EwZTwy4bB99H49cR2adVQuZismzTZ+of1SHgDN6YH/HEkqdPNbB/xrxYYRA4+LFm3twZZSXo
x3JQBzHxi5TzXiQNZIRPcYWjl0/Eg4290vzco82jqoS+2vyiYiCO/5i182ef1i4CWLPEbzBD6UAn
XUv6azet/7mtmtQJ+en4MfiTnspB07XlqmYzrbAJJcIbxmUxfKoTZWAhucH8kMCueWvaBfbSVHvt
s+aSHiEVYfN96BWZxtwNiTcxXdAV+f/jUP2zyQ5wojVk7lPcB0weQ+p4OFj1Ar2nb9jDYyE8riCL
KwvwAkGiPmNn66dziO50nNEPaVqmuHdzOa+We33aqroIQ6dThYjY4SXUulvaxx6dGegEE5Xsq7vZ
Cl0zJmmd3q79OHanIXmbvEt6fqmG7uRrt/0cN07o3nzemL1gMXbUv3vHxRk99Uuon7wZiZ/cd3YQ
rlVj2/6WUQvIsqIqepOBbZFdSGnCZAHoClWYLlkVcKMSenTph88H03QvJ4/+Dnar4si/CLPGR3ls
uuaPqCQUN2oRQtrTAQZB7gYkZBQMTJk1eeMdZC3JS/aLtImUyxcT8m97vW/yDHDnGJ4dx46q3Eh6
hV6qh9a9ui0mwGaRcXeZXNXCvTJ4jgpWHt2soCOHVs2AvV4vhFiPtF/ZskcfSdQm2zlZ0YOKXul2
yJFDlfotGxMxUHDoPYtWpMlQjmlEhmZuU2CPPADu5N3l4P8XTdp+tfQ03efU+vs79rVGFlLG/FWj
UvX6XLeo65dRaOdNofD6+bwMS8MEagMCWGzW8VjGmqr4X+hLLriR9Jchn5uMFnjU/sR7j7XHOe10
Raaw/urfZKbm+TJiu3gXeC6HO4WGFVo/muy5ivTyvnQZ5CcyxCGA9vR7A9kjDHRO3PRIhsG01skp
TIbk0+Ak6DVRvSv33MU9px3HvTwl2R0rwWjh+OLPTvrhCidtH1Jhtffqz/NAfeNTvJ3YTl4Xsuyj
OXi+q7YzKIwDkFuCIetLw87GWu5rjWW0A2Ovz57dKlLhMSLtRVbT+95YQqleZ1eJ+aRl5H3hzs1E
WQ3u+LHuOoILd49tAfemIYSN4Uzrk+1B8KVHLW1y6Y3Ory4Z5xEAJocAC9RaIkc0gn8pZO0HhY7D
+Ra2bNgXIhz0P75756/W2SjzjnrgH3mXNDcjTKAe9FFomEXMornnRjFDOGdtL9qT6rZMnNpxJ866
T9b+9xRYuZ4kiSfcv/bYXsCiBb/Ce+MDdI324UIzMAgGxVBmx5ReuzzS2q/KXW76ezNM8c+YeeC/
ymumnyJzSASsKmfxcteGvjlxuVBVteuAGLYOBLI8ddFA4rrc1qkE5lDzO9PV5TLqjk/9BmCpUMBm
P/PdJgcvczi+h3MydSSe1Pdk23qL3geaHa9IpdUh5Wuc6IKfbZjOohs3dENACjUhvy7V7xTa2pw0
J/Tz/a38jwCsailSts2GU8Uow55jhJ632ST3lIRo/29J4SaXTTfY+Xr4Rr/hYyFtOFyUfZ1XbrhT
Ok7aPjaIwseJNouvi+ziISuGzWEUBC6JbOF93sK2iElCWApVzcFeSCSS8bTELoJDpnGS5ZHpa1q1
tLN8zgCMm8KCunkZ9N3uNVD7Qo7a22xGKlibpEyWOS3bfiN0JyaA8YyW4Itz6K7mt8edHp/EMYjb
RkxYV46G4QiDuZVMnL2qUT/acKrP5N3zCY7k1pLwPTf1m55iNHWe3fFj8oyhVoIZALmZkEeZKz2N
gByaeS4BEbX/MWp3m4Ipt/1bwUn3StH3S1TIrknfzDTPyQXYXvUjm5z+YXcWpZ9EHNa3JqrXmPLe
2/9ro135RYuzwjBaUuNRslfU7pBh6vbW2TnJzmnVJbaImBw5dHaqfkBr2YGfMbqF54BHPPcXu+wF
qOX6ER9btxR97FegzrhoHuiGZxIHkiVQ5bDKAebfgeGkmBdZ31W3DBbBkqBrIqFuE6PcTmh2aoEO
/LcS1DSfIuZO1GNUYm0JuVG9UU9PW74FW4NEWXc+C9+snP8LqpQV4c6f7DO/uK2fo8ip9wdg7bT6
/hCJnyk5TE6+bIjQRcgj9ZxOeFMLnfnTd3mAyiQVylRp3s69/rDL4VT5MaRQ+DTaxHEWLM+9u4Yd
T5ep3Peqjp3/QuFWPyEmryl1T4dWfVj4ZTvya5ezITy5D0sgpr2AcBQBfTUwMIPwGP8DbVT9gz8T
HDlNdPcpZI80gBo6Tzo3BK16hXA953trnG48dRktYIGN2rYnJwtG5nvBZPwcXkraF4N27ga9zkd+
6mRGxtEW8yCW+8YW4SlU4KXOyyEjyA5aks4zZSJpSlbI9VqmQcowkdaY98O0C7xbx4nGIWflaSa9
fYnoBdylPgBS6tnxik2vKEQSCvxrEuz3jVuj5hQ4zTL8aU024kmqBvORbHIX5yPKnK1EL9qqmyMW
oOMO5tH+LGLEXq7rJnkiGHv3kXCG5sPTZBhS+PrTgFpAn5hPZj62sxf2HqtdsctNKTePdyOBYETd
eZjmWyB5/M5JXas5n+xY/03n1FomXqrhfyuSOiwdxqX894O/p9eGjiY9gw9BQTNeE1yysO4Bw/QM
Fy6LHOX2otgmTXIfJhbQubre6JMXKtkTm0NzWlDNtg39G2f0Gd9XtV8rT+mZOsT3vrYmqe0F7ZpC
dh3qvSsTsmvMp4aFYN6cfkC2vT/oX9h0WsbT1u+LxyUh6r7nhYcehBKY2X3PRRzv8tKo1T8NdTir
8yR1OBeHTmWXoyBk7jUO++gbZyoPZ4oQwNPX7+LIg1hHDhc8RQlr6cvxKLtFoVDujgLqg2LV5Iop
Hzq9aE1LiqBKs2J34wZoTVtTP2Y0y7BUxozQPdhB2zeft7UqDWiB+xeiszbn0eOfs/C6h6Fdszc7
ObzOWN5QH7fR3he4QtP+PBjhUNWM2BZOtTh879p6y2Gp6qLqZzBkhNIGpte2dBOnfkhI3/kGbw8X
s5cu9Am4S7L+1Ma7kpT1WC7wubkEcHfb1jgFk4XoneXcdiuIL+hsqbUffoyzMITbzEH6TEAjhbvr
7csT84tJXBgaesNDmkRV9+wMgM2+smU2O1fMJlz5ng03Bv/SO75njZ6ZiQ1ELjxGM4iHbzwRK+S8
SBGc0VI5oM1X/t4WYxpvDPyCgXD8ppYJxz20sfQs9oohlxMFX7Klqv2TMaPDn+7ixiUaWkwU6C7b
qM93g93xsiPADO+8hjWY4Crb/eO5h5w4vO3c+e+VgB71RnwgHzmRWOlwCsh6+BUuwTqc+bFMzVIe
eeufVsVG3/fOeGp+rrB168vu1xBoNqr7K3AzrkRpiUrJAbjEP4BPKmKkB16660TienB1dzm6byH2
BVsCBglhE6UxEMaY3JiDY1DZz6Ach+OKF4i5UW69pY4uI8KVl88jA52nQ6I85BAmrfo8DYZ/dijf
lqac2Kfo5jNRTz76BEMKG0vZZl6lUXyhZk59hV7aRtNbu9bOUNgtmNvHraWjOcvASbJXu8Wbc1ZQ
7eSJFMVheqxT1y554DNCvUZ2dDdGzUGjAKiG+/QErJ6t1/uHtD+OmY3iryBZRvPi8YQJahmGedGb
jdbdi05YH5e5PYUNjTHFJNCY587I4/cIjAZWANfOdUn96n1Hd2L1aDPMwpi8g5OZ9bJsZdUJ8Hcb
Y78Ts7Huh8UgVJ/8qOmzcouPkX1jVfcvWxQfw004WhfIQVsxu/VnGuqFM637xH3zXsUp1LwYlh4I
1OXGiRZ9QN0K6Sjl3vyw7Nw5Lx4IDiBzbADwxqQ/O4Jy35M9+taR0kH0WC//E1va5Dwicx4MmoOr
DLtpvDSL6N89ZcL47MpeIRXU5kcSmizjruor/QdWavcSuwtiXkcFovMQdLXzoDOwcAW+HLTQdlkI
rlFblP21WjGqYJu8uYo5yl5wWyBcVZVIfs9BKMIzt38WfpmSQ/pngKaLKYdWAKiFNxzn0dbEIJci
314YmgeP6F3oeuE0fPGxop7RN9Ixd5p6+x36pJvD7oR0N4fgTZdUttt5HydlgBVlvv3UDuQG1RER
IScm/uPJjWoi2Vgfi8qUroRBTtJGP9uxRgZI9f14EeKofjHGlj/T9viE0Twbyw5oO4r3ko1cnj7r
dfnqjDjMnNlPTotQiKNrUx26tLvaLmsI7qWIlTuoi99zR+W1Thq35NHJppzTdekpJGktlLGby2sb
0iwAnNCft2pfb2vDhi9NU9b9oEAYXnC6urRg8RJdF57JgG5MB3gzpejSc9839T/SumKkbrq573A6
Mo/2LD1+T4JthWKvZPM3qflSosjW6jP7pkmOfa4DkUUf+tJGJunP2zYtwcd8pOPfXYJhyo2rUKYT
VR/fSM4VtAf2LgBFnus8dUO2ZB8HDqDgpQ3G7aO2ix5RGgfjXKte9y3GnCXbOVZwr+Q2cvakHGaH
tx80DPPCBTfxJahsUp1nN2mW59npd/BQWx39rdPJ/YMlVqw52/iu++WgKmJ9J2j29u0AHEqSSrql
fx1b8eZUpoW7O5q1vkR7wuR1oQh7wlLVPeCx8sg7Ebg5Qr4rhzkGxC0VdZP8wiNIAygHiE1nV7nr
XjRxOy9AB8N6LllKmtRfSG16w4vjc9k4nP/e1WOPCUlzRmQrA6Yl29MdHO7x180Z9nEuaHFp2jSo
EYd3VVOjj9F6rr1I7AUGoREwW48FpCurxIOp0GeGEn6xMT9VXNH99Qm2szOku5Bem55D3peqYQFb
qDFO4bWe/Bb3mGjyvQk1+SKzbdN806LC3JAFqKMBQRcZxU3IZZA6dQKqDK8/ZrA97poHsXiZyY2U
0V9HbeP6cjgbxV1oSYnEiuJmeUcs6e/A0Woq1nAxqnSswD6zp5hWy2NU4IWqo5X6obf28M/3zgDx
y+UpincUd0hYQ1id1MHtlWcmaRBnpJ1PjB1wfmSqzbAchbqhcHQQUopRxzheWtxFNNLHzChD9mu9
PMRTbeNrws6fKhWUzgOaXxfWp4ZfJjpvJkw3hj7RWOfx2EbPtWn7z7I2yzcamoqG23HHL6Lyoht3
jXLLzOqZTtSOd6le985tGawAVyrqqT1VzTJ+ORjj/mrNkb2EMpA7dczS/FOUlAjOTGCnQmgG+gjd
dvOvyRFQe2Fv+9S6x/bXdZpuyw3mOSB3czY8tlOrbjNCIwkszLrulam35O7Q+39p2geMh4E/fJ2S
oWvLZfYYvXVQVL0cF5ebFF6qzPceaNeN+94+Jij0zDbDWvRQl4fPAlpiXzI62Vmpdry07NP+IIZ5
r/ngk8rFzhZ70x7BGHcA66g0XB78tt/fQ1Lio2Kqqsmcmv3oHwyTuemBxNE+JJHb0RFLjXP76ou9
2x43Tb/UjNgoc7byyab1GYAF+RF6y/vhT/F5ZcsHN4FPsuZ5pKK+B101La2JM68JkkkHcE/ZjGLc
N438L0rb4S/nIQaQTvT1q5u69el+1dsy1UFa/U2xBJ5TyN2yaL2oxy0yV8t7RQoGw1gK45S0/Sq6
8yRHzgJuckIK/RoDES9ND/6ZL487woTLrsE2sB2LGUPsUKjTGKKs4X5Bre7XgrRj25yweDA2Buap
+i+Ajcfv4YBCUeyhNwS3zu1V/5RMYmCq5YOuOsqm9muGaPgrT8x+VH9Z+T2xnKooGnLUpnFkfs9j
fIqWupFlH88h8wV4rcnFWFKwLzNtxPiiMu3utwqxiCHprC/zfLRfVsbl3UnVwE3f+qpjn6nlx6V2
GPgVgRMxABGCdayrairV8UWQdvkAi2ZSRWS7EH3RwaXwBDzQEyX3n/Aultg5uu3ojq2Mh9FH74ud
3r12mO7p/Q8SawrlE5cDW7EfddknoHxN14mKHzrt+xMyP3ZdTfPzK06m2i8ZEYNUzHoncIverZKf
UWQIYwCduZZGzCzbT10G2GmIk6c+3JfffKrOX1ceUp5mmlD3GoxJwugMCyXTqUpQhCatD46WDbVp
/YXFmo4dA7n/PCXWfl15naYCTNz2eFCLm5M3tu4vcs33p4O8rfqyO276ZWfZJMz9vtfLNdaWajYa
VAf2rx7anqVd0gqLAEwzvycuUpSsuZooFCZimmgQKoh40YFso/wtyK6hrGT1uvahaG4Hho64SMJt
H0itSqCoOl0T+efGkS4XgPa0LmdLri5T8z5zL5D8mPGBtV5fLHFBc9F51TrxhOLOj/LKTSCpz0uW
bZewMqa67v6C40m1Ex2EhM5eQKFvgxtNEKtsmrc9Kjgrd4dFduQ/4K1t8EJuKAYRz5eNV7qrRVxF
jNVJLiLjSmrx0dTfwMGnzg9LAyUuE6JYX/CETpuXM30Z9xsXZLSVeFTR8wzWowT82oQjOySbKjnr
BM2zAB8W71eA57jC4863XNm45ATPtOQ6meLB/Zlhav3bRsrv+RHgcl88mpDk/l9yN7cHr+Mbs9RW
F4sDlRd4ouCkxmjjfmlEvGNQZgWqzUOH2YpJ1uGjrfCWPRObK+pzsI/mW9eppQHS3MYQXOnNGNOM
I++L1ovhCMiSzrutDvf1pWtI3H0K0b6cM/1XonKfcVZyocZCxWwR8dwrOyyOU877tjwGSgN1GCvO
gTTt+HgdZ/6z9TGsxrRRVUgF0oCW3XsnXJ5iw5dXwM3bPqsBNye6UATGNlvuNnuHse54jirbik+2
D1RWxjoI9RkupU3++YlM3lmJrczZMMNMHtosXX8FvNfoH4OPIidB0I65i2BLTt4gcKvYZRwKiqfl
2ZNu+9h6a3gGpb0/Z/J/HJ3JcuO4EkW/CBGch61mybY822VvGK6qLnAmQIID+PXv6K072mVLJJCZ
99ybuUu4wG2PY8cmg3cQySHarzWWBqDAZPAfAHyRyUTv+88qDla57TXZpZdMz8Fb2Ov0sQm0rXZo
/c28d6ewfcUE6Dd3EvxjYracO+hjSSZOY6oZq0RL5zn7GMmRniYoP+wozfrelF1UnVb+4iuW0Iog
twgghp25nrrHDwTqoiccEjdOpNRc2zh1udQjGe2gPGe2Ps4moNZdQxrj2Ge1rRQB0RyQiUGDkpRm
hikaUahbQlHlPxIiU3uM8RzZXZmu/R+oWFjgnNm2QdoI1gOb2NmJW+TZhThco/aTvxTvdoh41m5q
5ou1kr4dUfWGj8vcOFszFcXXIhj7biLuYUDX7LtuhvgeoXp5BkWxf/FExfgMGHMzoQFyJb0kr5ru
fioCuJd2Zvf8WITlx6hcxjAzN+HOAbq1G4Wy8wInM/5ZJshJGoMyfvKjnAWYbU5E2W2mr+5GuSSX
Ie/Stw7J+MpmmPq/gd2vRKXlgbmUugqfCm+aHrveHX85ymdhOKfG/Kj55Rj0q7D+LDVF/WrCcdkY
1Qf/NStvKtgWWW+VDJu7Rq8OdRc2vB1rK5cH3ThIidwlTRi3C+nrTbT+cUcG72q6wfkmbH6ZhO7H
ljV1TY3k5cnI2eokWPa3wfG+GCN9qJZWHVc3bv9TS+2fTRZG52F02vfBHdw7GQwCGTWgJQpble/S
DqkvHLwHAMpxTx89P4Oe/s3biaXEOb9MW5JMJGqXyoJkJkiWJltPrGz8wX9HxEd505+UPjqxMo9w
cNH77YU+Vh6Snlj4tec1KE6tL80xaZN7qRiAe4ENNkT5IjCHuv4C5E2vaL8HVh4/t3XiIW9y1267
NDiUkx3uJFkPrTN+Qyj814wzKEJr71jhyXpIbhzGWNFyP6ihe2Mdc9psCwWJM78XStBekfY5bk2i
2HQPKRe9J7cdWPswHvxtS6/5EOZRDCOuTP+XJa9edKjcOn5Yh1qf5yEaJKPfXkPCJx3wSDFd8a3z
dDMzgPZO2nE4rN3Ujfu8rCxhNspli2JShb/YqymeVwygH32CKSTvZP/YiVb+neHFKa1IcfiJmsD5
HGkovkUvgrdWNO4janb35Ax1c9FSzMPOySv/ILkr7t1uYkcvg+g7VH2q5NF6zb8OzBLQhm2vmyRQ
0X6EHEJ/99KrNeGNNJrMnjlr/e1WsFGbOnXLS41efExgpBHMSFv/iFqb/Bhu/YuHXPovbSCO4quL
TqJh+Udm1tQ5+gApsbATPmjfpWuo4hOt7xiVYVtv5Kpevcw4PyHOkz1lAOLtpJnXpav3JfoAVHSt
vP049MF7wrtyquapQM6YGGQW1avk3n5yY58fJfrY+12kN9PFEkp4v9BeOHNr1EOWroO6p+y7R1yL
P1K5NveUyB1vNFT6k1sF9SeXc4x0l3kXRxD6CQRhs46ddIVzXOakvnNayGzAIdEir7jN8tsPRP68
RPhy6qIU17itlpe17L1l4w/aO0zKK77FlPlfxdxr1uqiUJ0p1sSEdSTIXskOaL4W4nyAht2g+K/P
M5+fL7OC0YievG8GAuYFQ5KCVrERz9zS1fycEoH8CQKcJQLU2DI9u6y7ZRaZYmDiGCG0xiYS28A0
877JDn+MaptiP3fafwCmVHcGPPLOA+Bg8Xm7Pi7khuVb8DxX7MK5BYRMco66mj5yz6iwe0pVZVH0
mSC+Z3IonitEb9BSRyyMm9n0/T3arB3xW4EQGbZP/83HQe4G0LhkE5kwpWkIC7ZSuGVuNcRgED6k
lJFXJQy2pAj/1x90FQhEP0jW965N8fSnOLwwjrF6nHRbKYT3m/KqYcMWtKg5ryrIbsLK6uX6RFHi
Bs++cQrvQjfGpGhNWcz7X9fo2dkwY3M+/FwPEdg4jvavbAKGP1Vazs2faQzi8WjwH1bfVc0aZBq+
JOv39C1ruE1GUb1BQoY1cErVus0ezmQud3qo1Uoz1UYuSUSr6rHlsMK7Cjv+OPasX7B7VPZMr2EA
+W5bOfH8MGwgQUljy1I4bZVokpde29q8iyiHt9ui4BfroYh1Fj+ZJEu8B9kAR+/DUCZnPDHrX+Kx
i2ab22bMTzm9QPfUNhQNB7igZWFNdO82yXrtRKRjdRjoM0p5HGJmdcUm0ZOaMOOlyhavWsPlTtx7
Zk2+WqSHaB8WRWfeRr+54R61r6zFtRDCLQ9Hv4fqKHDRrWwS7Szawx5QNgFjMGumcQ0LUArnvu6g
GNk8hyRDd9s5pTcoGG/EJb1dQO0WufPnKHevLUpTcvKawWR8nog5+g+HnMcwdV61O5mzl7Gy47MZ
1kkcQdEKM25YLNvSdhsvG1mb5SRDYgdWkdEzO4c4KWb5NoqYizkZiZ28gsX0IzONwXcqloNiIXiP
3HpszxNOuxhRhLr7EoAMpLS0y8zKcell5J/XgJn7Auqvus+D2GQ7/m72baOiecnyi28kB8OP5uVn
xHDrvNmek/J7iJ1moT+wJaO/jRxk43wRkO2RPLNSuVbP0Wjc/qpQdL0zVurOO5Kg0UPKBz3iDE9C
pTBGLXVTXCOFpgcUOTj+PkC6iY91l7XmHzvCqwGlBgL5FVdD1n52/uiiQ8+ex4TEXzT16lQot7gu
DS5YBufsmPG2BUak7Lgu0YLKRpPG1eE7wlD4NtCnO5kQd3TnQG5kK36PxC8OwvML/1duilg8oHha
vt5+EIO9ZkhcyRvOFgwGTpt35N2uXVo+1aDDMRxk62cn3JRxtiFd3q7nxmLQexzSYshQ+2O2029W
wT+ab/i0EnkSCduD7bZgVha0B6a5XfFMWk9YPrLNgwN5TRyQijZSITMgNpj1/aPICRISGylYB59u
DbpFGB75A9P45DpxBamMM3msz1jZR9TjuEdK30RzJyXBTnTQ4S+nTkb3JyijDJPIbPCs7HEWqwzJ
EzPULToo69Px2EmKoL3iN/TcXW2GwBx9y45N/8zZnlBlj0XPrKj1lO9/K0fwiMRDJTyxvRHzFL8C
75aeyM7KqF/x2YTLfTYxud1w0olul/F1xiP0320YsvVFq+AxGMln7kfpdL5+CiGGysfMTdDFNUOK
/h/MZyMvQcKPwa2Ug25vfGYo8qJMNE9HGMY5+yGRe+7/9boLh3PrMbDdQ/nmGc+stPo4xuPc3JO0
INJjnDC4OMm4W1kh0mZZtnNjgNBtOgd+8I3rNCj3xOjP81MJzyQOAxNBPK0tNuyNjRNGZLiRUbDz
lqacaaDU615IT0U8pB6pOzunymdv55Y1z/4hYeItP6kZjW7Rv8XiO5cw1cU4H7hePASEvogLcWdF
A+NqCkf0CNsVKetcH1EL307Rs8w1vV079ndBMKUK0XUwZbDTcSCsYVpirPsqFuQHVCaa8tdoxScC
fOv604OobBsfwxpN6H1eGja2YWzgv9/kYbiCpcf3dTeDCU03LNmWW5YEav2F27icz7Jz/ZBTDldr
RzJdWGJuSJUp95YPZbSnLCTH9rXTHfKC53dBeddlyoET9qWDArBPmArrRxOXZfmt3FLyqtLre2u9
62KsstmBAqjxzGEs3U6pc4vNqOmPNR+JVR+RYV7/5eBd8SxDWl77py4Jhzp69zIff/MmZzlDtHOL
MSnoqKSuk0urZPtv4iRJt6KeyvQQSjNhYIbNZ+12tvjVfE9EOVbYlY5qeorxkuJsJZfmOZ4nl4bI
r5plO9fE+vBmDL43/O5IXndxK4aIDNGh6Ngh8jimXV81WyaioryPw0oEX/HasQuUJUdje2hVyEKH
jeIozh3s6ljwzjoK0uy+iSOXmUTNSr3gIvBe13uf85KDFq4xvbMIAN0ZdGFEwNZe2z1oT1WsWeee
RcyZETu6DRjBnPIwrbN7iFoms6faX9i0iD/G7+WnLyrZnZhRpsI7Ta5VvvveT5y3f/LY7/LPtiLJ
y4dHxUFrNuiO6wDNxO6qdjMNVQQdVBoYoYUNDfk+nJgveLSR82Aug58yqNrPbHNS961xMdyQkVTF
w3YgI7V4bhOE6nZTJ0sHdIwkWG+s6Iv0pyc0cJAM50Ve5IQHkpl9CPoymL09gf2RPz0m4diuZxzW
qv2NPwLBg7/CF89KMfW8dxNg6nynhKRfa+ZlzF4wbhsWDsxMLbINXmEA585jN/Ydz5dfIRmtMpSY
RTOxHHsq2L/hGmlzCUxGGIWYohHFJNapel2dPO1/5QKsIOBcq1J1QRAygpEkAlnX4/4IMvqcis8p
3+XJjNxJwaOj7SKTqjrSrCtsEHXY1H9qgsTyp4jQi+Yf1KTO//nzbafnZjDEk0O4A7NZ6rTC0Ri3
dIiHEw+hvxOebELGscUkP/A41OV5BFPtHiN4hPy5dvFdHdYyiNvzbEtDIbSSAFWf/aILaZljXIVY
PJM1dJCQQe1+ptZwJxG1Zyh8pnlQzXSolREl3nGT2umYh44ru105oRWcsHEiyme3rW13zlhF7V43
vfufbeu6egbTD1lzn428e5cGnutSegxKKdWxA//qxjTJ/kCpj7PY1CNE9U5DhcXJLspUrH47S5Wt
9mSljMePsCXPot3kHsFOG0lqCRkvaDoM8pNJViFRvmFCv7V4SxTvdCOn6aCQXvVX0zNsxx3puMsn
yMXUYrbg/nHffBAbbiYRFF2/awPws6vybILqZV1HHh3CwaBhAjULZklulR24/DlYJ4bnqFWJFkiM
k0H9PNReeQPHkEh9BHVn8c6ut/TlMaNeGk9dTLlfUgGWlfhaGXVAthaFk34GY0eAw5bxZGaWzRgH
Zf2XEl8C7hI/S9cSosdm99Y3sSalg2HrCxLQ6G9L2G0KLjTU9kkCYNkPCQNGZoXgut51iYiCP9wv
2jnOeMyIWs0KBtpTTiBAsfF1mOlDkRaevmK7FMU+MVYFf7PYiadhGzhNMB9K0rtKShL45YVfUEb9
D8MrlgYHJF+VW1cETIQ2OO/w4tqw9uC8ZSHIExgTFA3hTIZguaGdFEuos3YIbzWzVO8inhag+3As
yuZgehPn/0zGcQYxKpd6fsN+ndgjZzy55jRAiyRwnPrQvXnIMDYCC9KXeK7y2992bbPZ2al6opYY
+4kXJGonG7+Rez+X98A2uLrL6cYH9PFYNKeiGx0YFHZtkNZghsq3b4FJp+AmVUTqDlsxLZWIS1su
1JD4uL7JFun7ow7xoZ1MutSd4UlWYnklYgIF76DswGDGhhMuo2NL1ZPv2KrqufYgZgjjY5VIGl6+
6jk8NuEYQVMCMnk+vrJhyQDkOysx2s2ZV4f3fO6rvY5L7qtDYKYp/Y0nlRNr5yTGsBtFFp59U2y/
/YIGC75U4C7cYgq4qLgvx5Bh4B7MlGSG0Bvd/M71WoEBjOe87OFHDDOoHYuL6vXe5L03fFJ9DvrT
m7FjszOYq2q+rykf5IlCLO53dsQ8Xp953tsh2VmqKly1U8wFKuijJpO8ORVei+SoRTVK6NGsXFlM
VbdkhicqXYaDrgZrXj2/MfMMXDrnbYD4oKA32dkDazScBlxipSG2aB27RzfmzW4Z8w8rj7Dqy3x5
hcEX+dNK+2y/KwgV8ROSNLf8riQLG88dB2uxQpo6bvrDx9rZo+0jeCjMk0spd06jzAJupxNaamcK
7PqH/DKsThRrU+DxpsYpjDhiWF4IfxMawwCA51BPQm/IwAhEivoIpc3tzYUb6fuVCOOh3zNujLsW
vmGYIn8XkBvRlKdg8lX5zm6FDrIc2iFc/qar7O0fRgKO+YNwF3kvIw7W+F8+VrP3n7PoYao2iKJB
7T3UkNTzsM+cdmqP2ikG3u9hTqc44ZKSswl37tKRKLGNda9wt9SOKepjzbyfWAYPT/sJtb0Ijssk
2+S5k+Si3BFxqs1L1aokvPZaZO1Lj8Ra/tIdaNchn9dUXR3UuGjji6BkBw/9ffETMvzPziH4NPcI
t6i7m1iiXWydPGA1o4sEFLyvzP+jF8dSs5J+4re3n4DGfb9MNvH7G0JpWdjVc4UgeHb+FDR3mXTW
+jMM6zB9wdOGf582ufLanas4kU9pVkbuSTPhCvZxxwl0Z3gu9JHwJx/SRzmECCc5+yl2dsFzfrGF
duZbyMBKDxISy7BwKFkd+E9wOWtwilwinwo+FH8czbFPUrgZZO95xckT2ri4TDxgUbTDRBA3Z2Qp
7a3kUAdMdka5FmLfIN6EhjsXmkzv2N6Rg391YSL63+TFNPW4nTFPks5vtViCOzW77SJ2KzrW/zu1
BTsyvG+JDxM38BqWdgOt6Yv/Zp9yRLFbMsqWIxjlXFxDjfWGNdernx9kPcjwZAJGVzkxFPQWl2FZ
MXnhU+/GG54aYcR+4FtzLE2x2yiQgFlq74wTuw0O7SoaQ/HRrIQAdDjYkgdqsNZ9mnDN2X6PHZ9w
CY+TdXwwpY7aQ66XMVSQJKkT/VCq5+SK4QKmJRuaqKXPhJFBr4a6El80EOHCEw28tGyDALR92IFe
StK7C4wcU3mfLnnR0pu3lfG/BLOq4FlXHFjnfEHiuGthgTEJcmdNJJVUrrsb2ijJmSWWsi0vI0pp
SWbRymFGMItmxk1cjM4PK/9j+jzlke2PA5FXw1sPQHI73zo/jj4aS/f+H8EJiXofo7bGzJV5S4z9
rkVC/cBQ45BkEsHSfkxd6vcHTfvcfYEM2AwOj7SS4s+snEk9Az4KCjksirzG0Bfe9CwsScboaG6+
7sAt6+Y5acYbwuJql/K/T0Yck1NUzyLepJ3OdHSfdzVwfS/BOg6rKafxaIl5KfYBoRchGQ09/MV9
JWNcwGmwLM1rFwQqfVTVivo4m5G/dU6o3twdS93G+dec8/Eqap+Qs/fYlIyZLjWz8Wof8tmn6bZa
ZBocZZz0X8MtDACPZ2pBSSbfnX+S0ZDmeGHWh+BEL0eqC/U0SwTvY4UT8DtLgoLZPD2eoub30B3K
j5V0gpmKDXi2orCPIDrh1jKMhLASSnzVZJuaN6Qp076jGaOPbrpxyOcHSIR5vf3DjFC7OcV54rWG
iXbhpq3tH928l1W8t2nnMoTOjM+qEHBWPC1T6/h42rVn7JV7s0OUEgZ/B7hlVw1TjtieB/QEZRUO
DfywD0ZQMtcqrlkaaLHFEGr6n8UOqzrBbXfFVhYRAQgJ5Q6kUSFnAkHZPTOGYbJhKFAjtOg0WfqH
IPfr9H1RXQrVG6jECTYcX7mm//DI6tkwGltCvDCJ5ldOcJnuCjxwyfva4rTHallkHGv7wi3ZpNSH
ncFO3ulYYDALpduuu87J6iS4Stej8jhXgWZ3c6Q7z6onGJwxD19orHx2V7OVNQ7eytTx5/PS1wRQ
M7FlCC0bm8bMmcrCPxCS53jPddMW5jm0TMDfDdkJ7i8nQQQ9ZASV1Hd4iclznZypS7JNlIdZRLRC
rJLrPJqquVTF0GERlUXAVpdjboOZZYq9T/J+CaJrc0jb7raxFG3cKxta+7CtS/PdpaPiw8hd9zIn
qSgeccQpWsG+o5TZtZhC2qOYFALxBjgRk9+O0CVAAJS7nJyCBgojx+RR9TFtK7aCrF/3KMDMUBMY
fvowUURBvyfTaUofmew2xYnTBkWKeZ/wkq9OUfX+sr32mBry6cH9Y0RkIoYL2A3eR2EplzfY2EG7
iGNkuIwkFDv8yrRe5XnCfBrsSu4pXW4L2TLPjFnC5L3UGaSS2cZtKdcvQxQGwXDsiOrgFYC+Mx4t
P2jHaZ9qGFPAwLx0vT1hQVBzjTMlw9OKKsX8H2glBUETI7mXsZXA5iRT1MXJK4xp8odb7E2/r/vV
QjINtGHtY8VQwCnO460uKygkMAW2u3EyHYwS7GY0JvLCkIre76rmFLsCxH1oxn90wrglt6g+N/Kq
jcp6ee1nl0iwAxvZ3faOrt86/62DTrXPKr8+98TBC5ZqZGHQ2PGJrisaxA6/bmafa5U7zQsBL0k0
n+PVD1R9wXViyisGnfLQ0XxX/zFFnxIGRBUQnsGGSpiI545v7hyNtK/KzH8WDGLcl3KdX5hLJPHR
6briby7hUTfrEo5+zNTVGUSzWTm+/IMY0/Uz4KX4m01ENrFBiHixDS2lf1cFSz//o7x3n2TQFgia
Y566u3DEroQBSnuPy8CM6lCLLK/OIvHaQ1Pb3MepuQzPk3vDOgCXp/jbZaTakTQyEykDOQRYOWNY
Ll97Egfba84tXP2e8HU6Ll15mk8MnbzBn985Z+PE3zhRF9mPfrJUGBtaJbc+dIzmbliqN67XQeFP
xLG49tPW7d2BxieYbh1B0IVsb8YPBE2ba+Alb8FjDncNNn8YuOKJxojlED9z8Ti/6zqHAMf041/m
MM67I7QzjflENJjHM9rR0W7HysMBn+MByxj2FEjrfmNXb4dm1/43eS0Z+DGY1Bvgjg/oQAyq92to
EtZs1B3c2Skcla4uZdL6LunnaePt22Eox/sCklE/h6xE8z8BcE3wKZtg9B6zhGHGnWDHaX9XAB2Q
ElNHjdd/MsIMwjP5WPVFDXph3B61aQp7Q8zrMc1ygnT5Y0V1LussM0Cpsov835B6be9s+5JguDNM
Tlwecn/FuxW5TiquQ1FPDLsbS8ezQfJN1o+8Cpv5AZCIUIj5/2nx5GznTwGoKIkTtUnXS9qIyHwJ
bsvEUC4y1GSq0ub8G+y/cUeQN/K2JhAUpDokhUlLnkDelefKYda6UjuYomgZwqZNvOz54pa0wSIB
NYG819VNWm3DYK3Av4hjY0IKppu106fPwDSAPksY37vVIII7yqjIuZOweOOdwA4VwIlWXTV+BmGo
xcVJofQZv4eLBwWXDlN/8pjhhz8i1cTBsUAhnM+mqnCdqrSrHoFOl5aKy4+rvRv2FAzUNTOnSjKv
ERkvhMhUMO9RyjlVuPxkuhoA5bJZArVP6naJDnWZkrXjEYKIibDE4Kp2cCLmh6Z5mXcJXTiG0nK2
r4soSyao3uwTtiRBJa+entfuZtKInlhFPk37upFy3g9IkOXTnM2pv3O40fOrre3NjDCX3wV+nasE
TcSR54I/76M6tC+6hLG+9wWBXHcLRySaVtV7lxovEyUyRQej8jXGMvXMkA43J4lNjn/UHs5pwHMm
5k+9X2XnmiMPa9IIJf/I3VMMm4SDLDnd8JdgQ9yEcnkSEoxjwRhFGJziYjaPwLOV/2cmX0LiHA1Y
9yMgW22PqWvSA9AxUWm5Jqg4qIFL+m1Kjx0yE1NUvSwoGcreznu297KgQDq0+5yMc0Ao7bbsHTOR
ZCFESn3duf84T2vgJI2JrmkvsgBmDY4YyfJx5zINW/fDYmXAWNNrfieL9dSwXRLdfZHpiZG4iMcm
ue06NCLlIWWCgVsMo6sCbFT5dGEJY82XnnlEpxzXsI0jkty7XHSndXFq+0yIB24qeuvBvtscxJhk
mrYM7GPXVf4/7fvdf3hCnfCYhom8+hkl5r4sRqoqp6VHoVWmJQQPH9iwjCusML9CMNbpICm2zrEs
SJA2magJoFgLn9+NVIXbzLqJTHXIYFhewOJLzFu4iO+JEOxwj8Nsuwf+Dv8Fq1f747peVZxKvpzm
UPd9yEyBhEa7iSlSxIUfvhxKEa/FqwqX/1u6KMcumcNC2B2RBxBBNK28uMyVIsSKOf/j19H0FnPC
/RFekNj7Qpu4v5rO0e/8RUPwJZtqGH+HOSMghtqmak9uMfXdOa97hFHdKZntEZHJR5HpgC/BtZjh
UUW6aq9ImwBBz4tmfPZA2u1JMJomysStK3nPo9X+Zh1yHR3WvsheRkaB/k4FVNf7BjBq4inAesm4
IMyTHXGooNWSDSPQLP3gOO2PrUwotzzcVEUFraHee6xjqH5XbU2oFIOtbKgxSLehV3o7RyATbpIU
rhLHma6n6EQ0sSSAIykpC3ETKF4ku2fTWKe2KDG62S0TM/JvUQRqOXuayJAnx5GZvaVEsWAVlFvV
MaEN2qXAXDVA66Z0BhS4TYrvrtyPVSEg0IiFC6/SGcx/zOtE+Hck2fRXP7hF+YoMDAkSozZf0QcJ
jk3W2TujlXHLS+1YcWLKmfxl9FRfUkFiF66MIFf7II7jZxhxUx6iYSacBf+nS/Yy8cANAQIsk97W
PTF2BLVgpoajxa/x6ONyZQyY6YLwgWoVuPhCo7zthNSv3/GO9seMobelxKqI1yCkUDnXjNyc8tyl
IYBx5ss1vOiU1x8Z3k0epTO13dYs6CsXJoZTTUWliOmbOhfMUXHR7LB5GkUYgZ2vHnTmtO2IAHPB
ppL4daYdU4eeB+afIEz1lkTQWXpU2FTnkFZZkx3zIXHOjap1cM/IEn/lUN1iX2it8reKkQ+Zf3QL
3pYQ1uRoERgZ74e1iwNcsMLwQbexfnRYkFxvWQfW/p15cNBkJ5aIR0zxWByBvi5YWtIg3G7conUj
JiLAILuqjSv2GE/pEJ+oBBBGp7lyQM6Qj9htNa/9C6cBMO9a5MOyI8tohbVEePbTozV6vbZxqJ5M
Ngf1MboJ4hGiTXyMFjWQ2JriDSjuOlZ2Bf6h5YuqTsggkiaZXsvdazGEcX9JFGMX98NVIjR6j7kw
BwXAadJ8z2PklvfVgH33SNXWGBawRtlfi8J2l41uoo5mLkm78zEe/MrhwhFK6Zk/InI9aP0on9iR
EXFPiNNCqLD5mWqsNEcqzbXdyTLkKGQsjyVcVpHHK0btHNxJcgyd/cqgy/4QhYKm/9vqrsVK7WRN
XhM4qDKHtajYchMJI6GTO4f/M27eUN4UN02sOTLgQzjBi2d3tA1yppsXroQl6vJssRaOWcrmox7S
9dQN7ih/1c6aEavoEZA0HYretj1OC0jd3ThHBFIMnuv6G8+f0isJuyNqkoYSOYDhohkJIYgVSlze
Nyjsnm1KOE4rzNJcXyt4/WLGXwXxtQspQd1S7XwCw9I9uj+pvf3sEZ/DE3JxsGP2p4ndldfEFvGy
ixs7sVAmn8bCfWEVyVT9XbTWKAhZogjxIWzG9T+BqFiBsPdojbqz18dETZm2S780yku6ZyTHFLyo
lTeeVGOwiSeZHC8Y0cLkT2KJffjFGW/ze0In+t2Swo2jpozLueCjZDDSJORFg2cUf70qYvE0t2ho
0R/0/EgPv7RvNZlz/4YR/x++ZFUTP+CFK8fk0A5Vs9PFDFOMQ8jK+wAUlHFOORP54TVAOmePUHly
T4rG1se5SpfwYLu+tq+Fx8JQhNQ0URdNrmkOJeRl+pj0TYjTVjHW3ZQrSC2zYPJfK0aSKBonNecL
PFZCuIQEpS8P8Dp0m/G81M8RkrjaFcar1GHJvZFAlLri7pRJOo8PiyrVRfGs4zWLV3Fs1G2Z3thq
5znTpUj2pR+O96teXTjwlTf7roYsxTHd6fFc+ljxd9IbKwwAtgALzTIXCXTD7i8FaGji4X7BhE4H
tYr+vpUaD107UbC99YKb8ehNNDKb2IZl+N0YHFebioH/X65Y+ZQMOPCPWMfKZzGLgByEm1jE3Llf
eogmNHixIccDbWp2l/A7jm6OFZ4VOndchqStaJymO+vq/KknoID/f5rk58AyuXmHr8Ktv5mzj/4G
MHC9kmpk5JbpUQxvyuSOXK46BCFPYy8A6jVYjA4uhmy1TewkvqNBmAUjo0sLN5ZEumG7N78XO2HY
usU1ACRF7HBjg9x0JcueXtllS+D70sWGEBDXB7UixXj+jpisFo916cgRy7Ig3JAjs+nNU9f3HqZ3
fEflMXci6thRTNgRWOzVoiOsrBrplwEbwZISJI3drimOfeer8UFT6Y4nXc3y91RyCDNZdZY3aafZ
3492Jc6pQL3TOwZC1DSkaTt6W7MR5kRw+MS0Pi/Ht1QWYXRo/HkeD3M56z95SqF9a4rNS1uKkIDq
ETiPxJ3IJ1kHjHbGS7wGnzWQf72vKutXmyUveYiDmot/Qyc//0qlittd3bZ+uSP0YULrUl5ybNeu
wBCoivtG2vrdEDkBJNm21TegoazvFFm4H65Hjs4d8UX+Mzp//UHEzoqa58nhkiTTiMMcEAf4bbUz
ZspsWf36Cp6W/IeiKuNzQOzbfAGy6/T/ODqvZVeRLIh+ERFQmIJXIX90vO8X4riLd4Upiq+fpXmb
uDHdtyVhau/MXHkXBX5zmoYOTynAiOiV4DVQ9bkiVo3xqujMnVenROzzEgkum+fC3SEqTDt8hYZ8
WD9VrHQogequ2K4Ecy8go+gvmOfa6L3HPD/vi85HeUgEPO59R2FBEgOhiM5lgpFlS06x1MdydoMT
gMTxAMJwJHygswjntuZwcke2srZ3eWssUt0dXRaE4TClC+y2h9zNaM4Zsdox+a2m5NlTSjvYAyZb
X52kENZt1iJWXRHoikwipABu4ARcth7zT/RXm0vWdHMk76qgSKwnpCnUo3Dx1Xi2g94dTkufVmqf
YwS3NoUVRf8tfQKKouLEB3x3EcSxgmFJ7SPpSKbfqEEQeenL0Ed0txbpfxA2L0LeHgOGCbuE2rwd
JukkLRZyU7Agco1EN1xl09TbLoGsDXQ8HadPR0SMG5tkyMbXmU4wdr/OqLbTaMn8qbqahTdjE1n9
fanokDqMFWWFJyKhljmMhS3BhM09xp21L5lnh4HdRbzis2NwpO9KXaY5bJqfAeLBvR6Zui+JAhmL
BRWfPosYD0z4ZhyKoLmw4QcsBudu7nFN2Dz8tSEBuW3XtXgsPVn9JHzG56Fg2CHjzxfJ0nKeX8CD
joqFY7Wi/0oDdB/mOfJA5+MHd7tGsgpPu7LZ5nINu2Ng8GzxWCsj56xkJM/LYNw3P8zrO+qLAes4
WNreMltA5PKkgFTKEnN5Nhyf4L8QMB9uMU2imacLBk5C6ZPTbp3MauTXqmnLONM+GGaHfGAmZ8pk
N7zt4NcRIragIoJF4XFTjEQzYuHBdt1IcDivaLf8wIVpEp4L2byMe06XVbgt/dkFbNxaxcfgB/oV
jDk7xA7k2xteiaS8UG1nDZ9BKinLs+dM7dlZVPYdAGb/tnGRG1Aq8+LH2GlzyVSlir9BuLaio4W1
NAf9ENopJQ+IVpyHgVfOsxlRuLS39h+aaBxRlprf7Yh1v3gdKU0oX8dx7W9D1N/6K/Q9v3/AD6X/
jVD7irhyVuc/TlNdc4ZRrWq8ELr87nyrfKgHu8SgFwjIcqa0I4zrzmj0rfBtskRMNGxOxshW6jHK
fMRGya99MXOR/0xuYlvfNlFZAotSGbnnskiYZRi/qq0jJLkgJELvuAysAk7QbmbvER1O2k/1ykmE
h2/d+stNZWcifJTk5t0tjv6lPDttPf7OTmR3h0lHVXtDYWSFlJP7yJONxne26cN+mVnemcHeahGw
XdqMvrX2z1Xn1dED/lux8Fc29l9b5pF3Fn4o7A/yrNNTO1aJPg95PUsiEY4zwHvFm/vAbFIlLx35
hCSe8a0vOwUe9mnBDtgiOUzDKSrYuT+3AHrp2nAn/1A2AzxwzvcQl4gnFDgjPrGpBf5tCHk338wh
fk9axShdOJYRzkuSd0VU7gc7xBQWIc/EHpzoHdBxKjmn3LPcB6VpGbwkRoxYr/pyWmJUMNaKtY6W
x8yklHpxdB/n2Li5/1kuymnTuE2dWm/qLqnxZ/tw7/Co9BlJHw4FIBFV4v55LSuDWxvn1TvEvcI+
JAgTEoqQGJ98zUtqG2StWCkX6Yrx1weOhtQXsZmBTcuXvav5nTHXDLnDamUdWn+bF8jMl6xnsSf8
evI+5NhP7nfI6fM0UJDAGpCWmvLH9Yw7xBx0WmIG3BHYIZIxOrNqcBjr17q75COVk1ticQmc1Zap
Ks5s9KwN1Dz12XhOhl7fKt8nSSz776hsgESo1VM5itSI+R+c7/prJS4TBFho73etSWvcpnoyiFxh
maABtIw0/TAJRjVG4XZDowfHNUi8uAZmVVlMrc0MnQ4Mp+RaqrxquKdrhYUNwm0qY7/UBpLpQM+j
wnyuICWV9IwwZrVX6CBmqCN2iISl2IRjwsnh7yE9dcEQ013b9GxwHPHKiT2AxO82kMXKEjKLm/nT
RvBa+ucYTOXQcVX7Q2FASmkFIwWP4oQ93caek/GB1OfE25sXZAY4MtQvGpvJD8h3aA1RPmvD6GDD
ByP3jNPZN/5ydDgcLxv2MKQ9e7hNjwP2VbyCFQyVTY9jyN3ChJw+s3KFKVqyuaJqxauD4jZfJegM
SVIBW68/tx/rgOB+tRdJ4FK6fqpWMx24YgDywDywHns8MwkHtqI/u1FkE6v0LQEtuJy8f25ks9aw
XLfa56a0vrHX4/LyVVTcT0vHQy4B5dWx/a3UG04LALGyoIuMXagY4rK77owdwg7XuAj80G3kLuKt
E5n9PNRz2+wQpPFfl1Mt+CXmefllUVK/+gQBfZBcSDUbUbsTDTxsTshOQN6rwcAFPjHVev1sy776
XgORQRNFpKEsr/ZItSXjmLC5K4OADTq71Y3jhvVTpiUupEpjuOWjzcGPgal65EcLTJxB8ejJweW5
tbezoKMf3FzNtnWZdQ993YmUgGfOwgGr25jFrokA8dIYu1axw3j2MjVB/8CrswJQ6PNEJ8/YUGwf
4Lp+q22NZ37J2vV9qgNMgNyZdRbLOQjvc2fmoMCkPRGMFJapNpMjMIlC2mzh7SSE7PYJyZcwptO5
dpgQCjbgeP+7t3kQ6xcMgUIS2MQ9nSIYApf35+zfdT4GWb/ay7OUpQ/ODbMVxzi+b85sKbtP01Dz
4bWTRc7NkFO2adS474VcYO3C6w03V7vlgdqZJiJjqwi3F2xD8rjgfj7Btwv7s6mQgzcZXAvyslmI
v1WTe/nUotSY4EHAPs6lQFeqmiT8qQjTwjAJCP7uZReEb46pWZxXnGGf2HHyP3GyXgts8oEb0xqn
Tu7WVsL6GKDurTsRJtVjnjrZVzddyYMk7qx9w2sni1U3cHVBw0nuAqcmT8zpAbGQL4K3sUkiDtMy
jZY2XvLrKFI3DaekSgRtumtnd2DpV+Q9Zgq6w15xl6K2E4S5RrFNpE6zgzVkO2I0+LNWK/2jCUgJ
lPxQnJKgXt9nnoNTHA2V/FgWS2WITnn+SjhYf1S1L0JiYN50HwJLsuPW1bD3Zpu31iZnlH2OBidh
gRtMsIOQsBn63QLLOosIbIjkqkr/XMihfY8MW61zwpf3g40QjggwOUb8tczkWWJjzfdVCx0BE8A4
7ZopkfeBb6xpN/h1dhH1wiPZXZIig9Xhd/fz0IQ/Jud22RPIiKwNHUqi3gGPRGCckSnYQ6P+UkcQ
MIeu3YLoNPmLdre+r4CsIkY5v04mHRx93uIPx3wakseydsFizBj8s+0Cu7iN23bUUKlUbnvVRrtC
cLHY2juTOLO+ItZPEWfwpbzju0S3HqiEPCF98QlIAaXTvqHNiRlrWLqbtmDfvQ0j1/AnrPqf3QQx
rd8g8TicGQH1E3YnSE0+hQVQ7VzczEoAKXQwt94L3FFyHw7A+okCsTNRD5XCGruhUYm7t1l7oBOo
zGl4k/p5+G0LhenbbVX/T884D6gIafVI8ecI2PNndSCjeJva6VR4d6UD4EbjsmoxvbGidnHy4+ho
xEHD9p4+KjIAijAyDQsLZCKcS/TLJPkRb3XHLgETwzzSBGtz1P2QvmFHvzdMkf4RXCqSJooa/GGU
bF45fRYuR/RmQlftrMyxoBiBs6EsM8q7IjLZfub2X7kKVLgLM6cCstwH2XfHg+mLyASVXe3YRhkT
dsbabmlGEquK/eRvFHXBmsR11suxPa/KdcMTi+COvG2ErZavX/lq8i4zL6L6j3oew1Q7DqK5VkKp
6ygDxq1mpOiiKfpPOhjGtixlU5+QGZLMQXRNdnFrbMfx9TAHsb9aiKMZQgAkOis1FPGas3OYqswh
8+8m+gtN2sN64HTNcjEAziPQ8YJueb7cttbYhmC2zv2TT8qiD0j2SLo+co7uBJlTdjSnaVXqtbQL
/jnqKEx3ny8sRDayssKvKIFqxamMjMGmwXNdPui0HGhkKZPyW7JyjY6THMNXS4Xa4DcMiNO4dTv9
641HRqyGHskPY4HmpSWaqX4Hpy9Uh2jo2xdsi8rfTBx7wVY0sqYrJ1WLfB1pOHzRsLsxE7jRYI7O
4sK1TinVMYeIYHW389vGrrejHN07NJ9p5FHA3jXckNcq+xvtqHz8TpFZ7T8Lv7rgLTFU8HYIfh+0
uwQPqWbj+t7lGtm5cO1On9oyrAmEg05rq5hlVl59Teid47BtMvLGnClMShx345D6sy4MN9xcuKTl
7zyNIAD5KFZ1yZvVjQCzDD5yclL0/s0QYsGkVClPis3o+R3VUlCdBnEfJtdjYEcBwAqQMwtwwrll
WWAB0drEyG4ZcC6sIfWy6+wqUVC7Renqex4tWf3nI3Sro8filuKPia3+BopQ2jyTb2/Nk1ME5slg
YWVVtcwhN3gbQC/kWs01VPi1EM8r2/eM13g0Z6+wnaPlPRuKub3YzijEbUYVOI+7ovCAKZAXSG4m
vHzUG9XE4XYyIJ5E+rj8vwBVqHs2CQXEo64o1bajypujqo/CsmHXngz34aSMOfZVq254vfOqIW+n
519WYtQb+fiPMB2YBIPZ1Aj1mpqikbe69CN/a0/8F79XU9F6H6RKHfkoYbvybWNJZu0KKQvzEM1Y
0z0P8ZajdQebbodWlNh7PU3pgdN4LuNKC4R2Lr+p3dQ4eYcvPOEsQuEc4XlMjGZ5B7QHiGRaLXP/
SloKEEYaqmS6QxJo/V07sWP/nFbukYrfDI7vHk9DlT/CG0Mh8YKpesM02QebsTf6Phs0hKNmnVcs
ovBc5dGt/G65QdTtxVs7dOu8tXxFDeQG3ZtMt05sp/iHWLC4J0XmYnwYKMDr3lo34DJhl8Law8eR
zUX/q9F18RPJGjvG6gwSmuiE156aTI1dh6GkoV4BGL1HdAb5qLthImXsqnH6eI+0U6jw1QXWRfIV
K0byGYogs59gG87gv5hyz0BplLybcKAMlwq59sDuo2lw4WNeOBEtAeKzOmwlv4Fx+qg5GJ+Fdcpn
KyheODBilAfMXyl7juuCIMtLKFXjvRACc8EJsocjwocR0ooHABYEBokk27DOYQi85HghggPHffuI
NaIKXxD/6ORy8FXm2y4w4kHXeWaOPvCDi9ap85JEJQFEi7TArpya/Ow3Nrs3NIsUvEpec1iKRi79
eHHn6rL010RJMKGdPdYWWvp5JH9Dqpe4CFmD2UDnwVY4WqcVT2RGitGGTXjvDinNke46aHOHjIRV
k4bv3P2vdFBtP7mnCn+H0RPLB5OKzyt8qvBw/kdzPMZLyUqBLrdKqrmmtN6wseCQK0lFbKTHu/ks
WHL1t02Lek8yLBlv+8iKcATaQPgkibSIeKpCvieBAFY6i9CDR8xSt64b9S+YnJovZliZfEV8zK9J
Dmw0SyFKlJR8bf6Rc1Mh+7JKoCEty5Jlp6VNs0dc2Gu6HcEfDPEE5hV6CfLBLdtehTDHr5RXcS+K
6+PIJ80V91Yttn7h9fVTYrrB2XtrzZw6LnhXwafo1dD/Zct7P6z9cF9GDYsCP8xQIpp5AeeR1H20
9RCVuOryXLfbmfex9eaz0g0+xtF6TUncEKZorYMneVV4Dd/whmIIEd7S8LLOrG7clte6ImAkOLJG
nVXctd6yEjIeyxx5UvUoaqGRy2UU1FRzTANlTglHVE/dSnwhbG/bylavplfdFee2OvZDwbbYulUg
0r0HyPmld5i429UhNNxxb63geLUZHXhzQOeiuTwUox99Zlko/0IsxBwI1mj+LeugpuxhmDqQBADd
n9UY1JRv0r3TYMdpljfmWjwdJp+di9dglaLhS2ccRnqiWseEDSbJa+pKspPT+cCFcEgQI11z2hcO
ORGML4lxwTxfGQfmPsJ0Cuq0R9Td1SZP8zjAWVgcKrvPqfqs+58qquyWOdvqME5akXaPKYe1dudj
8r/0EbL+ls26rVkqdkKDWCXtjc+5rO5n0/soSJBS7DeIOFDpoFUzAs6yFutlWQtgvY4bddOxDoau
3xubpTvmnF5UMa2vjnUsyW4zoLsFjC4R4PCMqWa02QhKUk7bBBns0eccCVEU9vEwYF6dcq5DYzXm
3ft/20zRLzlRW0Ht2y0W++XEScjLboVouw8m03o4CCfwgSIME4D2VGTDlphWRyoHgtreDRq9tyQl
IRu6dM2yr4dI5ac6x/MOCcWJ2Hhy07DlC7RcDgn6Un3ncEJYb3w/mP3dmEhx7fnI56I9Cj/zHpJp
9rpPP6dGmvIQM0wH1Fz5llAiBo2tQu8klR0CZQMsT11BLqxRMy4JAeNAcqLygj7guB1ladA9esap
Tl5Q5RaYW3dY9w7Lse4hmNfhL8L3ioRhTOjUN0Obmu0krixstkvrdrZY1t+wrUXesFoCDg8zeH6K
bwhcPFQi7PK9w4Hj2mTSFt5Hj2me8PmSW1+Oa5NvQ+nx6h1uvMnN4xn4RHVEflifVpH20XIQxJE8
DthE9AU/h3ZR5t3Vsm6wNOEPqeuEo2YaWOiwMPWIfaqy2PM4sR5wMHZO3I5ErSPa/cqg3oWBJ+e4
yZAUcFcrl8l0aqb/zBCWN/6CUSuO2L1Hh2Bygx56EmyfgKOk5IQbmzpQvMGJA8gTw7Sz4O0PeBHo
BlwxksgKdmBFzwyyCO9rEyyl9Z7hQbxRUyWXOICXY/Y0CVKE2lv4BjhRchIGbLSO7yuhoHqPFQ9E
8jiBKMI/3D7ygLOfqQhJ1kfVSw54aJttw1lpIXNWdVcGs+/XFiCEavyguA5Th4OPCEdsk7wmOOH+
Q0wUBb/hwgIDc5Rwj20d1vdO77VfbXOlh6w9zOQ+iox7KayBl/+4igWuUtHaN3XnmOm7tvOoe7QJ
MO45MHfM9MYPmhenq/30LBG6q7PNouzg5a7CUrE0wn7skA/xfDiB+PKc65WSh0LT+9f6LRwUNyTm
aYAf6l1ANUnCyWRyWH47Ttpt1y6F8k1RJOVBaAhu9myWOfG2NXYIuV34FcrdlaXq8YinynPPBGUa
3vSjKp6UsWf74E0UcG7gYLBkQVcDpDELm6AOO/PJSg6IyQHC4ZAm0j8kczddxZDBXZ+8TC2/NF0E
fz1HogtUyAyDgqC9+jAoOa+vmMk5bfjOkvyqqUvHW+VYyQMPHAhZGJdHsGIu6NaNO3LKP/2/I+TD
1oYXJB54lYifUaZ0P9s9gZIdpHKenHWXNdaXNZDsFUKV4X2Z5f4bYY/W/kRcbcIn3fCcxErJq9Cm
SHnt/Njx7XX8dJfZtlCNrtaHbZb1YYIbhOjyRjMB4JCvs06dcsC88gWPjgcaC1HU+hxWz7sBdWUU
AMHCIS4VlRMU8sl34afb/AE4VZ+wDhSr5qwdmeqtx5HngtVvSG/5iapPIp0lpRtDJ2fqHtrhdhpA
esK47eb5ZnQySuU2mVun3ND85M1Xyl4o+PC6YRAMDk1JRRcrV7zqzET8LBO/Lyc8kFoez56aHu6w
Hq0L4T+wMSNBlv9gHUQhzwA7mU9KhUtzrCR+3b0neeCeM054/tF2/eS2YpJcH7xuxfQxyHVJKQzJ
RHpiCsaNvbERKpNzf+3ifsBTsK4HO/c7+35ygZDXwNKwAjg1XCtV9ROn1IZPS/6xjIT/2LilOl9D
suuuvQoEwDLchwCQ1Z8w7NK2My4p3ML0im9JADpnYsEBIlwbpunwUs56mH9Gqx6aEeOXkuapDbPK
2im9XC90IQJGB05SL6koaYbeaC6kLxQ5S3xeHQ7uDhpi4j44Op+iU9QxrN3WtQzOK9UW/gV3JVvB
kFt8fGeJOVWHqHKtJc6GaIQGY9SwBZ1SjbuBpQVv0/Aag42rwAuWL5MkA3xiLt9lXONIrvrVAuTt
3vtgvZCf6Zdm3b/tjEUI/jqz3eJqV/0du8Rg2LcMFbgwsorBHUNjuXyNpplYLKpO/xS6S8yDPy89
4e1xjijO4XlLtM3X/vzIJsVx8N9d/VW8crI7GJiyZgPHQg0xn1KtWPhGN48Udg7VIZsRFGNNh8jZ
rseAvgs98hQt86Jrt+D75P01ksu4RD+jtwkWp7YeGjrJzMZ3B6pWxh7+4t7WxMEhgFEIv9W+lT7T
ASKcMw5fyceY0rneKzACL0sPYD+GoC7pT1nmDPltmWUq93XuWGealPCsiAIqzw4plNNUN4ZOHxdU
e5LCKbA2UdBRFE5toAinttquYHSCvcvW7duOCpMgR0TDHeugqzkTGu02JY298m0s8PoIfnAC0dkE
HoyFRd3sWcAgsUMZv5LPBD2SsRxhjbt9tyiaaNxOb1nqtg9pQR477pOBSQGHu6IX4doQbByAc3E4
WrONqjf6P7Krp/Z1JPkt7pF8bRH3Qepg/QRYeIvvsLxR0BbXeC0IltGSVhf6TNFe8eeABkr3Keiz
G1eqPIV74PbLa1P0FvbmMbJuClqVgktuu2t0znO/rQBmectfJLopf+dRNj/WUS7bM1otWdmNRCB7
LCJnuZKKbc0mMZzxkLqUWlJkvnQMFxrJlEWUwzHHmUYStPRYj7ukzdoPQohrdc+v2TRnMnQUtZkc
HNoJDZFQAZe5a34Ljjy8M6ZgqGNyfYKmAsEKe8uLBn3e6hJNTXdDJREH6qTyaR8p8bV35O/DjTOR
rQoB59qYbPP2XAGTBuHDNuwoeyooYAmyzNpOeKFoQEcwfVpxBsojKmGwvFajJIQyQG44Kk+VaYyV
/dpBSRFO+zSm+HeCSNfWc7gQreTxhtj3wPrAe7Ra9gIPKd8QdelZworHI8B6kFaBSbVD8fpqayqH
N51WE94C6S0Hy9T5Lbq98A4FT5CzthedYQ0BxnkXef5EcwoP4MIl++qHzT3BWfsQ0GoDsrJt1LA3
GYb+Z+TK9IUi1aY7NmVoHXQ90kZi96E6lyH7xscFubP4IiY/wbkLgzX/VYVFISpcUC58BFK3f5+x
bJyl1dt0Zi6k1ufeSuuLXknlbhZVunCOJcH6OCT13J3NBB0bFSzyq72crAXSjqG+gT/RkHUcPufW
ouOBrcSMmkavip/ezyDwljMkH4DsGbTPf8APJ7xM6HpP/P4Zny+UudyVLigC/ARjNb1XVdKSp5Zo
hoKOYjaQ6C3Njteh8g4jbx2SORQ7ORtlKkCkRC2mS92gVT3YihQUuwvywzSi5u1O9wXcQQSQleMv
GF9aLfWQrLtEa9C5PisZefGgmT5kMx12cZdl5ftYh4W7D6mdz2lXX/170zhjsiOn1PukFa8Q7hUp
5xETDQIHO10XO0ThRP8RQgJ4A0hk7O9aluJyg6+m+w8mXcbmKbmSDguOcghjMwkaK6gKCvsKRryN
b8AkPEbaxkso7KJ7bDmV2UcGBfHuD5ODPFyE+kj/aLM+LDbuLDxoeLFJU6/2Da4jiscW1YXRUybr
UO1WUSjWwqP4x0ZUM95x5f1ypNZnjKI4kG2exaBRZmX/u5qfaaCkVtE990E3PYbwjPzYsjT2H9xp
5EYNxV9XOnZPR9FUVr/OkONgjznZhXuQLV7yMoVDdnZAXFZ/5Jdc+HPEXwVOvnzoARJqNvMUdruL
PR8m+BPLm8cwa/8mjtvnxxC/E0tBAswg853mZU58/DOrl6fkf9OeLtAtctk83gDECCHLEyfardD4
iSo0nnkeAIFw0ooyE33SBSgh7AjAgJBNmuyOkgXDLW1czEeZJUUOtnLJaWLM8ZLeJGFe/BtkgMcs
AH82spQJC4eQwrVrk/A6hyI5q/R5Uet80QaxOG4ppU1ie6wNlYkEze4F75rhxW/CpN0M/djkh2a2
PJAQ0ZLeIanxwYWaKNdrnFbcRCNMwI1KVjIDGgcrzynMLt+csKeUv9hj775REx2IR1lB+zhOg9Uf
Wo+U/oGaguvJ0EJoP/V1Xx4XhcM/NpVcCfWljroBLLt84+6pKwokOGndmXzykm02tCHs4gn/+xYY
ok8cNQB2gMmeCoejrUKTUkfgJXTzOXWZ/GNdxCMDVsgUbZmYrS980UyPWWuDckw8b6rfSpOsyEw+
0fVn5nrQqZZkZIxxSOAdE4UURyr0JrMP1jbozrrK/PbCUW/h/ygs/x+MvRFi1SDkIYnCkILDoMZ/
mxKn70/0CZKaM7DGElbpfGFv4Zi7L2DXQxTigFwVXJpUwNsoMAqupDDUke1GN36kYSdlcONyTDaf
zboo67RQxXk7BDVRJDaN3luAiSWI88GjaguGwUoJg7baAQtgkHWYAunCBARgRyo4cP9k3kFHJey+
AtPOy6CoJzuCQM/g0aliEtdqAw8irD2w0EOoY2gXc8lo6ERTaRF2WKZrbMgOd57qzT0oIeHhjo2G
69xFnHonCjeZ9zAO6InBgQ+Xu53tUG0ol4VJygt3ulBneQVa4c5lNjGLBaTJLdYtMsKktpE26n3W
dDpxhsGQtmODRfoglGJ6haU70jvJGPA5qRYxucNMzGMd0pqNkZ/aqk3COBNRsTyMTyCt6KZgJrWI
rdmiO6tBB+piMwxfaYuj1AfHbvo7btNsvTHl7P1XWCVTOy0dw3opC2N/DRQTdXGydvJ10GXDVE6W
n2ZSnqRZTH66Ngj8jAM7GI7BK8NxSo9C4Vo9DSN2dLeU9hjeDpXmBQ02w3nNdB/dsakuc955WcWe
vNH60oiWcii4KfNeraDRbkud5/eLo8M07ltF155VTE125sVT3teMrVRBOjIKbxfWrES13dH9V0Df
ODjSlPj1YUju2YJYwRki5sLDQiTZAy8zW28QsgNnp9ccD2bWApsTOGG4nPre+iDOL37Cqqdek6Ry
f6AOqPrrhNV+NyPlaZiQEhbxTLJF0UCdTZ0Hn/5KCEOesLBiwtdjGBaGLUU8OCM+9MQZkHUTd6S5
tWV7e5kpcxMxNzUUqLFbsfNtJBev2aar8ae486D2bB1tlfuWRZ4b113ueo+o6OW0W6hyukrws0p2
6wrqG7eqVXe3HBpo/dvMNBo+c8E0NB+yvWSKcpPxLShbjmJ2Qa0Uke8I16gzc1PsmhBT+hb6AUnx
gZTvnyfm8LXkWEs785J139AlcYuIRZvpttOt6N9dFL+dVNXkszK0EE5guI/vVHoAaArwMt7bXYZr
na5mHDugtd5ruqCimOgF5Iicp72PUjWPZ78OF3tbCheBpKTH+cF4LLuPQzEu40kPefgE0oC9gcfW
IuI/faJxOOc7p28JnM6Gggqm/CZK6FAkEZqFx7D3JVYeQeryRFU4ZmQgZIKqPyok31xmCOsbj3EC
l0srdbv4Ok0f3VniqWZv94HRB8OP7xOr3LF5yhDZ08prhne/TaL1xLQ2zfBF2wi0epis9lHxTbP/
pg3QvlKT/OqJJg5zbybJmJIRODuRcUvrfUdjZnuH1BXeQOL1uegCQjsgF1q40yu9NdVNDZrNOSTq
/3z2JQzBk7bA8Ec6snbRmnjqkHtgPf7DpS/u9cKhcOtQiTHFQkHu4vRlgG3EGEAyykoW3clKbTqI
A+WBnOBMENK3HMHLy3Mqegjc9XEWrmT7W+rhsYbfxsZ49Mlwvfk2vQBfNYiK4CaCMwtMLJLp5HQP
Yebhqd7ytzXG4nVdOqwu2Hm6iKG8EDUMpLCi+niFM8CFnc/s9h3MNc8gFXS714sOHzlYeu1uXJfm
phsqe976jkd2vV05kHwwFmXpAdVgZhVeiuEcuVDzthw23GhXjcHw2piJ8aDLbA11yOT+sZXsnHdC
ieCXkPDEw3Hi9bHpmka8F7MIb0BPFh9hS8nFhoqWib48FfRfrbKZqPuWugWqcHHMbHwEMiYcZ/Qf
MHMmtOXJdgh3oxqaltBjW55cTDbT0bTt4h1Yz9AcxBES4XYpcVofaGxoP1c6PK0P2zZ0rVtQ8Srm
mWQ+0l66PESEfDFYWH3ZflkWNt04AnvAGTZosRJSwmex+shU7f4Hy3YtTyOFArcDgJVlIxIz/oNq
UQTb1XOJy64Bie4jPRQ62LE9a+vzrNdrdAEAE7ZVWuAi5D2C7Hjd/OFHOqn/nXU9Ue/QGquVeB31
z9nckJUgpVplp6xxrEfS7YpQWojl4kI/Q2LfcD5PsEIb0Wv/0FKilZ4o6a229ZRg14ghHyX1MYoA
ktxo14ChgUeAkc1joR0z0dTZDcqteUxyLtIjcU7DuznIaPxUPq9QLH1wdPac7LHHrVL3/jOxOGo7
63TK3B3xI2IEGFW1Bo3h0cQEWY3JJR/Yn0NEd6cs38mxCmjPgFNklusIQb4ETIlaP6J50v7Jsqsh
/ynLkoiiVStB+Qo4frx8G86PKyd7/jk4e3sU1lI524JAh7ujJor+vaD1GGhrxrkVEATxQJqj+Bdv
CVZh2QcQMe447Ud/EzbSEftxjxDUeowLG5+xnz2OqtL31G1Yad4HyDDJM31x5CyBNEYEN7lJMMLc
mGro3D9OIWuxn3lB/bV04Xx2IyXapyjsoVlpBJoVY4NANeEKbKIz8Qp1ppUgTc5dPzjPYxTU3Jao
Fc6+Ik+lz3RHLP9oZbZ/GrZA1fWGqcId4ZsAEXQMu3WrbAjdeAmt4Q5cm7ZexUwUKjE5Wwb2jaXL
oJzmWLbYjpXTSw1gxr5NUnbZv11JXcDBYEnkOwVj5X1wARK+iAdIT8kx48cX3yoYbedkctx87Le6
xaqOUrp2SXhVeP8YonsM/As/0TlZAppkt5bjjfgjPbZwv5ZfcAAPuff+x9F5NVeKq1H0F1ElQBLw
enJwatvt0C+U3e4hB5EE/Pq7zn2bmpmesc8B6Qt7r01YQtx34gwBC0Oxg5Q3PrkLD+Ulxu2KpcND
PMqJ5EGjj5WQbUCSK3LrrY4Z5Y47b4YWCzoFzgmbON9RXGOjzyUk4tTR9y1gZnijEUXPPomAr+/B
bmj97LqGvTN2lyk7iImf+AF1NOIs26vurB1H++c1UCUzOamxak2Qunx6GUeZQ2KC8oHnNCbhbGJK
D/S4AEATDJXeZ9CxJB8py+T5IlJEeMyIVRj8rvA4AIoru8BnQdyMHyJrvS+DdiZ67XEnAsZnQXiJ
bD+Stqvz4Jlz3iHhbLGMWmET1HdTKwniNGuFVh+CTXTqWVKRa+8O/nUEGzwfKTFptlsnDJku4mup
diqcpTogMQjKdz9n9XFOLSX5a5SCMNmMQ5Lqe6ImEEHDldYZ6oK80ukLI1lF814wKNDHwUDxZrRb
3cAUkYLPCjo9YHezWxOHnnUTGFJNXxBYyephhVOVHZikxd91A6QUzyJytEM1kJG5rVzLQooWiRy/
OWjnD2ed5o80sNo5taoN5D0zNbx8SCmLXQek5KceW4mcUec+PNfedZ1Nhbfboi3UDJpWtArFZpkE
nvl8HGe7rwi+ici1km19GhxyLPeqC8l0FUBYnHOjp268cDO50yn06b6ecdJMN29hRas7JDDZs4hl
/WbFaUAomRTE7YQiVn8oHjhR+ppK7OgtDCw2MYIGpLUlcUbHKpLEzGPwBHXqDco+ob0Oy98BY7tb
hPDoXfkFFp+TEbnIrogjCJu+D6M3Ktul/Iwwqi8QBtpscp51XyNzyUYgK7h80Wu8AezVoARx7qC4
t8gD9L4b8z67xmQ6I8J1ZFpcl9bK+nPV5PZ98UN18VerPBO4X3XP7vSEGz2JDo3f+w9DSP+C5TtN
nO1UALW4cN+s0CcpAfl/urp2nnNYVYxn1tasw4ttRFOg/h4hDlxG+GT6MCpGYBc2E+PylXrF9HEj
mYKasevE3DGOxQ5MQyoZ2bhVkp5xUQcOBOA2QAU6JJO4Op3Q4XYmfbC90+VEsmLECI4BciaT2hJ+
xtkJxgLyXLp1iy58uG1dUC3lWQVZcgTotUHYG1xzL07IEIdog+yd9HB6YsRQAF5v3UszrUF+nMMq
l3vSb3h5dA/kBXIiD8ILc+YQttAScbaDL3Hsdk7QrKF1jSS3WDMk8V8sLFP0q+24ee+KedV8Ppo/
Gz3melz6V7LwuvyXRp9zU+eMbkzVQE4O7mWWmeca7hUoPsh8eOvzJdMQrTAlH4I58mgXINe3yPqy
OD42OgXWv3FnPicsFBkU1XVXzX7nERAeyPqdRnf+JbRfu4BoM3wIDMj0RbBIcmjiHYkwPii8F9K3
V7K6bAm4Y491sQp3HscqjpqsbY6jNib4LaOMrpJl5HrAho3LwcD8GZB9s6lh+2TZ4meBF/zmeEUN
jnNY8z51wUgcIqStP/0UeD8pODl0RRyVcEgjxkXILIR4Txm8EkmJYpBoctGqP3NWkFpNKUIyPF0m
QZNxSxAPbBOuyydUQCR5+W7tP5pFKxLVoI1TLzZ9wDm2MTEEH2znHbwHr4gysV+QNd1CT7QSxxVA
6yuLZvYoNZrq4qgZaSADS/4fiQy0D1fI2HniImcvyqHPa0IEuopKhgXhQELp0M3yDyoUaCVszPAY
LiFzeUirRpXXqOrUwWdIQayLKfW8o3T0OFnJokNZrvOZpds4IvTi/GnhsuOOYPjM9RxvoWok/7JB
GAIXmwm0dLT6P2NGCl9Sxtk3PRBYCzSIP9BjyXZw8Yif/YpR2YYA8tz55hxGyh/3PIR7ikSiP0vH
DZCUldAH75pGwqOT/mjqUzajikUEB6j8IaXd/lMxq8p3QRfkr6KVj/M4R+Vjl8/eXRCMxbxdOuWT
EbMEYByjxRH+yehZgvpgHchMHOxDxhGBVvOFPn3QB3arK2kG60iZU5ZLTiVa9dRXUP5WW2O/rOgf
oRQhAIRgXxe/gtabsvvRW4u/7tpId19VWBtGfjOHtmdL/75+FwsawmO1+u28RZ1K9HYy0hNeXEZ/
/bYO3LzdOIVukDzUlXjvpsK+G9cE5lCF1o32Xe46/rVJoviDZ2IyRzimKnmfSoDc28DpGZAHwaLv
q4WeYhei9yMmem4TYp5M7C3csLH3GoWWcLo2GtbprTMWBKeNlLhrSDipdoBKSAZl8OXPu8aV6Vu9
CJxXfgEmA6sR+8VoN0fo7bZi7vvqHm9JQ0Vb16h2FncRV7EowqpbnKfAMcJkFKjd8ora71Xg/BPP
Exas7EpAWlv/YWw+wIXuUqxSC0/iHJfPdL7JB/g9hmtYsZhpjUGcyK1KhIMXMalQ+1a7npgBRHaN
hiO37dLGGe7WOhjb7ULfk71MynQcYnOgol2ExAwj4cSYD6wZnpQZmXFn4lJyqI8Cb1zvjPyMN40J
phQGrKCgeMAnt0+OddPjfm3Lqo1gpsNmalljmCRndpa3+HdMaxlO1pkeEfpaJ3SRh2PDo6koe99t
xDEl0MSu97iOUxayxsFu3z15bWbcA51X27wttVhJ7vL9dogORRb3+Mh1ike513icn6tWjnywkOWA
TiAyHnFbssyOlku3ImM8zMTlVPcmrLW+y7OB8/HqJrIhWQWldjiBs+Ock3APWjUeWcuP4zd7qFl9
xGxI87curdAyE4ECK2Hr9oTa7vKuXes7wbAeNVnFBBdMWBgP4KJMgDt+YoReHt2aP/6SlvidQKyx
qkCo247KueQjc+rjKqo0ezIlWs0NDb/hX6qsTYHYJeQFoHmfurvBncv5M08ajwA2Z5HENIiy3kat
7K9k0cj1RcCZ8y/tVAKHctxlCs4jjfC8yShBiQ8lj4IZQ60Xyl1pwDAdLeuDv/Q/Fm9AEbiIzCgi
UVJxSddQgBKwQXRS0EMvHSvVcRuPvrfSH4PU3rkQPiEhaGHr3dCgId5FnjOWzyIn86/bGE147n23
cHEh9xoANt2zftDjc+75fX1PIbX0b8rS/TLbLJJkp5wZ16CPEBd2iW6Gv4Py1/QB17x3V7tj94rM
W1Qn33jQwTRmEMHAoCHOZvGpBMvaYxbUuLVgE5SZ4S6fRzjIpY1ntCZmuhHBGkBRn3WOOhYbUBF+
F7xfdg9YVJdEslByboYUkBhSVBFBQOeLkcHRNxGq7gwUrz4t0dqzbiMxs9yi2CIMFVQzbqSIMpAA
2QBoH6t2a9v7ufFo02sDTJqo3RntYEHoSnQuBjmGHy5j2/cG5S+aF0Q492mZZ+uDM02i+gNipMue
agyXkHbAxKzIwbsyCl5G+jSzg7Vgv5reoWRvFJXJCT18/IE2uD1DK0N1jy5O8NLTTt1NlUHFONwK
NWIdmTi9snAwwRWgLr4CgfjS3Vozu/NpRFfg7U3lDvop5eHFEFZC+HhwRjIddjPX3nfYIac/elqN
KQ5Ihoubzg11vnPrtowuPNGkU0D4u+Uz2PaTzUjZ7ZSmF4Ak0i+Xme9bbK1isHxn0BWg2oA9O1y7
tk3W8aTG1a1+VhUuzoX/Q1C9ZK6Zn0h+ncWd4wn1TmUoq5L05jkHtwmdAW3Jts370H2fKzkvxZHv
okhYRGMfVEwWiTj906b+GB9KP8jfMlapxKwVvHzY9m4A9RcWllHK+juqh99xniQdFnuvw0QJCq90
D4oKrbxn/RzHf3h5Vx8YLgt9tAsmTcSODvPm2x8qS1wy/qYuqMAAeHn+NRQAO29nJR1Qrjzvxjop
VODtvLBksDeWcY+GcswyaV4sf1meC8UpzBnK5Fm+NuswX9IoB8FguFtIt8kbLMqthhkPJFjdHrUi
11+0YbJ/rzCWXnjCLCr6KcSZ5bWaRpBEdQnlNwFC/I0PS8lTEOZk1KeQ7dv3ks1JS+IU3zpm/sVF
aGZADB48VOLvirj4B6QMRAXCuurtgaQxb0BkEbczo5CgGhhRhfINRKQmsq2cHP83Gn3ZHC3CI/dc
3AhAlFNkGD1rhZ9ntMNUnkrg5+k+V26L7xNx3NWmbRIRpYTLYu+7OP8oXZz4LNoZj1G/5sU3L3n3
x2Jzhyarhf/B/ohcugUqYnRMtUdoM1u09qMOYpcI26lP3lZTjU9gpphcN7gdkLcRLI3Do5FT/U1V
Ftl/heNzv7SKWMxdMnbZfMFcUj3X0Rj+l4IfsWSyezZEDBtCxsrToS62SMPn9S2YpXfuF7ySW8dn
a7kdmMi2rHC4io4sVGOkwPUIJSWrlXxpwm4pcFtBpOrc8lYxtW7ls7i4RaqjOc9nxoXEjJ7DYUJW
U7VTVR2yYdbdzlKZEQUJkZ1EYYTG5P3OLWvjNEoaJDJdxuwSPCViRmoztyOhZPQOIzHlzr5QSt17
hTOi+Vj9/JHrhU38FHkeLPkuUCzum1mbYJs5nE4HUlTm8BjPwY0NDlw7H97j4kYbKrsw6dDtCIyY
fWL7r8LNwK6FAIQw/JKGMOE/6Jmben71WiPM4T2nkJMbi1EFaiz2aK9/tmOEHGCD1n717iesxP+t
GajwbWelU2yrhVkORASycCqobsmL6/k4q3jmlzc2e1TQMADpxplD9PBJM7dBwhtY51+fm+wqqyYq
Ls2atOnJ0Ul9XxcEZ2P6M9PkbeZs9cnulkx1dhOGss8Zh1xyyTREvjcqh/w6iq7ObxbaqLm3JEeI
v4vySJ7CpxuD3HG87oPHBi53gknBbJkfK/BGOk/efBdzzdFUHkrLM2Dvav6c8AYgX51VVB5HJmfP
EALDnwkZHzr8qXLlp42Hcb4n5ocoT/SxAJth8TeEgA2Y8Ddh6rVsGt36Ly6L8J6oXAQMPi6Pl8B6
5A+jmZDiMXQYepmzu4qV/SYAlvGhdtVAbozoKvdJrXPmHxW3UYQU3JFF1x7GqSitQYROasIIPAwB
IRV8rUKxXCMqvwAkmRvIaQMRunBoVljhsy40IvzBFRVKfgjyn0/ocaaAuGOkuZsq6xk/4Ge04HBE
v2CXztwekH29aChSkm4Jx12F24XKc76LWpK5D9KK8AJZIv6eApCau7F0/faDOnLKybTnrPjygGS8
gTEZiQVJ6n9BN9ljLWf/DUtG8C/lRibqwqUjwCNOMhdB5w8R2gK78wwsPIwpc/Mf/fW0nGaRg+tr
CQB5Q5PNoY+hjtvYxIJNSGA8pjSp1Sq+ggle/6BKWb+wZfp/wBrzy3ghax0meFjqDgESoluUDqa7
jDCX9bSOlAxb/CRYlyJKwQ8iot2VTz6K5hNJHOPNKUhz/sjcONdPqKdqgcyFisvcq8zT6x20QmfZ
4RYM8JMToQL7z71xt7qaLol3OwAM2KGrqr5Nq21/bgE0wTYI/Ly8xvCsHIDMxKI8K8GfyjcxqkyG
wWjtOT5BRrj3AFwLbIVTFzyv7UDKBjL9jATrEV8bbwOJyBlX6G+/Fc4PRnjXPwXwycSvOR1ibm/U
BISm4Etrdp1fVfnDTd3+m7eEPJk+L5ctGJzcYxW7FCfPNQXI6iImnusvXhbEn0PsydNILAoL0lzO
dzrKe3nOCeWEyUbND80eyxHpKlnE2r55c8q8ohHL6JrJssUQv/enirAdOU7eAHctte2fufO6YOcb
d1iPLG6L5RIy12L3DnG5/kFHHPFB5LzfzWelAQke8RX49nALB1reVOFMwzYvbuxP4BakibDWMnH0
7Oe851SuUuMZw94PZCkEY9AVLWm1mxytykY0Dtm5SUI5ddFR1RtAvGjO48PtOgcGU5Kk5cnhpm71
Xe+1Zl2WsgVd+nrrE7TubVcCOqeXkko+PcDREs9NAnpzI27fMoPNasiO2HuKiBFHw4laJoNFSWQr
cSdEWJ2InSSrghZpNSfAPQgFckr7z3wJMDNEnLSnCZUrvy/ysyeANDr+hj2W4Z1JtKHkiTvyAFkv
LffsL0iuiFPlwL6cFKSukCP3t/UWRHejdNmXztrvIDUOzrIXnm/8p3SZVm4bnPyIgdBPvw6pt+BE
XDNzPwmu58hrbXRIpctkioVsvaL0LSV5t2g+umf6iQ4TLz6if2FlfHMlY8CSVTBn4x3vfRWgyxXt
K8IMgr/Rc9C/dE5hY4CEy5jux0apx5w94Qo/E8No1pn1u+F9T+iuRrjGjOWVi2uTRR8gFJi2MdQE
nK9EFQQnPDfswAHJwNwztH9IrvzIy48+p0597unCpn0HabkeDyxPMm/P9+pidk9tyG6pHP11b5jv
RP2ua9i06COqjoHzUWQgKd1nr8jp8kynHOc4NP7SHZXX8yl4GbsEHsUEfUjuLOL3KJUtabYclAit
YOa0E1kWB/9m+C4xKVCkdiA0M4DzajjYaKzs3POKMVktnxEuLstD3mKv4lkGY9uMU8tlSlLCPcvQ
kYHoyOl2BJCgvlhyeAhh6auHo6lBzp+RTKKwygqICluFU+P1ZgRLuZ8dg02invr73KHAJdtxYbfj
zN7AbDgZqBqH0kPsR8hBglMIPcNwsQ4Xxg4TDEcneWt1ctHk3wKr78Pkkak6DCCLT8fug1Cu8+8p
H8hMoWxIwdMlpFJ+hIUo76MEjgGJzDhnMGwjBR98uWVYynEeOyb8lghKIOIZNLy7nnk5I4Y6HX+t
SU/CCZOH8ELyBumLbREnV7dwwujNiHE8lWSAFBsdTkgjSAJbUJMxlr9pA2y3SlEfYXZ69o7taxo8
Az+C4MuUPnyoXEFQVYM37d9KyuWwQ0Bp5VbcbAonXaUzTCMV0YU7SFctuipfntp0geI6KtIGKIDq
MDxQv4z2sSUVaV/SoAf7BBCHf9eHUWf2HUEmcjON4AgORe5RcU3kqeXnGSzaP5PMKOywIwLaJBfw
v24lP+6U6gCsN8QWElVOLJ+y9WwmC5AwyynYeZMlwepgsrrkOLC5YaUbGK7ohxY9SeDzbfTtdCqK
vv/T5/OgUDSR93xL+QbnwL3djX3W3uGdNeF00qTx9ZdCeKWLjofr9MM1Le6DysIcQpJlKr4a681s
Ng2exS1CdwCOHW3MlwnaYkJxsJhlQpgJ3uUzFmVzBCdWiTeJGLx4ht8Rdw8zIKyVc5/aws4wF/Ut
KDWLsdl5rJ6ZLa6QFtCr4RneGAZt+YuuAtQHAbnaIYv7lIo4p3bHp1QkvX7AM0EOEBuAG6NlJVxo
2TZez5ahKKb+5lupCjLtsoKBohsp/WvJyB04BWnImbXRJbNzkuwGom5Q6XL8sxkvF1az8V6WYU0b
xVMp4/zgpYRcwmcZwQ0/F5VwoxuAxenn5wiJPjILo9pq2BREWC7JgQajlGa3Lk30Rzllke6M66z9
75bktmJXokh+wHI2v2ROnNsNflcGPTNdfLjtIRff1wwkn6uOQpndZG8vfuij0lQY958TJ8noZiwh
7QdCM/NzgGh6ObaQauWnQ7eek9GC+iffTk6egPdbsxIuZT/16+cqLULcLS93CUhXeLZFPQuH7HvI
xuqWfxVZbR58xlvchwxA0bCHqihj1qVISpdhU8UtehYRZPDYZMqI+GEMkJdcQyhybASrGH3kjrtO
yQMZ3U5ImgXx5M0DB2AsEXUmiv0jRnrAWtuOY0mSLx4kkGUAU0ED3dG/NaO38Vg4Qm5Hx5aVf0Mf
FRqnJecyOnyytgCoFUQ3IkmkDkidO8fM3nI/1olqfxgGzkxvYldozOuNl7nHGvwRKr0SQzsGecjP
azjskd8XyVfjhpG3l3M6J1cP1MpIsqU7p/H6MXNd/aSo4WbKqF6Uvwh3wY+wa1GIzBS7fek+5Fl0
807R/L51FT69Z/aOvvxo/cEB4uHJyc3uGrF2aj/P4Fz2yIWL8Z+kh5AxS9UUNkY3cfmqB/a2qkLL
2MRwbKl0/PQxJB7dRdGU5R1mu3KZugfcnFOx5xws60cAURItIYi75C5TSDeeOpcG+zuee7hPe7eX
c8zyGFlnileeJY3+qygnvJv0Ny4/fG42PB4jU6xLJGAufyxY85DAV30rMvZuDbsia1nttTsP03a0
p8iHfcN/EdzwVzSPq05eJfYGloqsWLLg2LBanr57Gbodzty0dQ626bR7DM1AzbyCBUwhEQVkbOx6
FGER4VdhbAWm6YoSa+s5ZKiw506D5g4VeJQQrpatkoULqpYpOfdupwTcLqPt8t0QGxwcJ6lZkULk
xZn8WeTUzQgvvTTZTbJpF8SVNqru5sJ4DbnpKR30FMMA+XatgmNjGUUNCB+4BOJHmB/cDnj2XFZZ
USqg7tbthP20z0BZBlML1AUwc9h6xzVfu/kBBm0gmbhByEHwI+bo98zIo9z3VbQExxGPTX9o0Wbn
87ZSQ0XiPaQb8UJ2EMmaDKe87iz8tidXOJNFyZmHpccHYNLEE4NnUJNOQHL4TG+GmWL1MkCCiIHQ
5EfUN9Bw4TEcoAqaujhVQB5kgwGDw5D0tClweWuJDsrFZmE33n4WwzDoV20QypK31GliiWxA6uW2
yW3q91jJ6WjZHzMJi9pdkGMt4W+yrfiux6Wot7jteruZk1jIzyJMuzy98t4EPrboAl1+g5cAZP6G
uBBOaUbCggy/RHQx1DINIm4T5kZDwewkeQ2sw2YAT/CK8BbQMbf8Mh0X98fM7MO/Y19RiH+6RlmP
FHd2wBcjlpYhYRIF01CoxaSZa4FsHmxjIE9+m4w+EsOFlcKl0kxaT1aG2c3tKHxOdaJCyLzCPIMG
b2Dmv1VIOf6U1HHTD/oGxn5EGHnhSBqKgZIiIbT0XHnWOs8DIRh0VdLy0EvXaK3xf7NXvw9Aj8un
0IegM8LUBeiEE7RJx+eR8stEF6bZPaC4La7PDPxOjd23zB4CiEE2fwBO2Njw0ABZM2aP79erQCzW
IhDhFmw+PumF7AOLej3M1+lQ1HlQfsbUAdM15MkbjrbuyKaokiizrNHrPjpNszvYYytcEvicXoIr
YmyB0dW6y0K60o0yembcP0zIgFN0nF1feeDBbBiSqJ5A+9pXo57PJb0ValA+pGpXoVdjkYxagYFZ
XmbPKGUNc341FSQbGdqG7YIPot3VNTX/zrHRQGnE/IJuLa1Jp0M57W16fxnSEwMbtZwCNn9ix0pL
vHo8QNFJEKr8zSnPkLHKtbxr/IEQW69b300pvHEvqqK22MJ73FsSswgzJRWjIsBtwFy0ndPpTERU
/K9vfOKUWxWH/T/kIUp90dq4LV8JCritRsaiToQrG/sL9RyxN+PsQ1do8r4KDsz1YCAXpne2DdFq
rPv8yZlY5nEi9bsWT5/FaLKG8rsIbXNFG5ID1CtWuiiXqp2CqFQzJo/Ew8wWgiTFMG6K7Nr3XRNd
gS5MDW7mEh1bQoi9t2c1RakWJAmRJUGe8WAFTpOj3mxmtXIoQm5EyhumH87QZOupAtnY82y7dXzl
FEAmNUzh8Ddl6/gqSjGz8sVxhlLebaiHa4n8g9kUdQJDcRq2TViEjdrM2OWASiyad8ABeUq8UqSj
Py6QAPW0+BQie6objQCFBiW9kC4TTI9IxfPs3EdqENdgLhe1Jxki/d1PMgxR/9ID3sMvN295iLjy
S9cJU7lagdPaxYq9wKEtXOdPEqry34CjvObbcPvfo7MuWKrI/Ku2FqXXN7AYLP7k8LJCaONb/uak
hXnGklx555Xktr9lotsGlBOEcfR87ZqRGJhYjzVfbq899M1/w4QGDBppFK2/yM1KHxuIT8sxripl
tmx4b+E1jQiafUCaMyEzXVCfUBmncue2TWSYgSJy/DV47JoOQ0cs1eM6MNl/YVtFCgefT9pw3BKP
tGFhoI60SNDy0r54A6Hg/6eaLD8hqQZzj3Ere5VmTMwl1z7oC3J24KLr0BEPSzLh/CVatHqehJya
Q6UXNyRhKZJE6YG6NRups/7F1HPBcJrD6JAjbq6PYdYkj6FktX2afKZdxO6UEbbUiajIvdMbDTxK
prHY+AED6Me0rqwGNT5KzA39EDKQSXJnq90MCwIZADI4M2OZz4Hj4vQebSBpE+oEcw8Z0OYBLi9x
O44OcJy6iIcIqcUaQwxFpJ1j3cWkYhQoBQqmz7IjqqfL2EMTLOo8NeEMlBCuTe5vEKUlqDJxOt1O
a0xtB6N5jb/iBCPbLogd9YzuCGj9WNvkl6lE/iOdXNzVjMkZxP0f0uVECtl+sa63AxHvPaLEahlg
sA85ozRwvPWdAlOBPmzoxU0nPccRGUjgzIobtHC4whoIkJv1K7eNLir713WpgQOSDKBsBE12nogi
uM2ZcP8hBZwk2VzOWg07oVuzXNG2J+0d4jQsEXOeflL1LZoQrzZ5HfF6qItVKYlXOBuK99oZ2u+c
8PifHMqme7klOb86HZLLLVvG+mL4lbJdipWccY1L3sZr4/bRW8I5+qzmoi3Rf3H4CjT4nXitQOq2
Z9J4pgN7Pz7lMA4IIvRbZbcB4vOe4gZw7Az8Of5mbOUj54BSVh6Fyn3vJEyY/V2FWH9ClkskLo5r
fowg2OLKc0oRnij1FtaUEb89CdUiwarKqxPR5Aob7CrEH0R7Jaq/GwAJSrbjPCnMTRoFuVMWzMxI
YFovdpwC+FsI7e+RWg3JmW/QB9rson3e1UIVLDraiI5udooYSPdQ9u51wMOYbUZ/xlfFzVs/LF1m
J+wJ1oVK5Ln1zl+h69yta2fexrAYP/A5gtOJnLAo9kFCHbkdB/fWIWZJ+8cwDIJ5kjFk+6ydqf/p
VoHxPhosYUiIRXIdXkuv1tM3zjvGs8CH9XdiF17K0ZNm3rDcE/+IPV3+sWmtxzuzxsgxN7qOk78u
Ep4CTt3a+6cwI+l70wDc4TRFDe8dkJGH9f1oQlUfeto6f+sHRnUvsopZhBNrFx2QB45kfBDlentp
u+HVJlBY9qxRbyhBRBQEJFG3k6AG/4VuN69TH8cRQretHSSGiSRNvU/NOljd9aSBza817mmgNn5a
EduLaAmzszOB9fFjxz2HY1QS51J0lMV6iFV9RVZGRijAieZv7qxMozMK+5ewkcUHTrLkO4aDZ/f1
wt2NmiOiMx2mAGd7JrvHuKVK3CbpBDW9GbrkE7Q29iOwTZrVXBMbhkEJSzxEjwqwD7rGcacCnyws
gqrKaltIXP4E3Ae3UELpyGfEPywcdUYQ80w8d/hUudr/ARgwATqXnf9VpuhJTtgt6Ij9BrEPYV9L
sNfEGdWPPraRgvs7E8WDKzDqPdisUzcKKvwDTFQh7vJdqcL1DHV9BlFYzSATRRW1/i6bXfwurS16
STVvRtCY6AuHk5maGbAZNA336EYoBPmpKsKLBlAkuxRbsdjg7gjHX7aj5dmEHVbVS9Or/FSPdAnX
xaQGQHjHBGCz0gCpfeqMeXDg7F7OtBQSMTBRrtp5sBIbRnASMU3PHoOpP70zFk3FY9WyR/gPWw0+
7f0YtMBGDxNi6iy5Z/lHiPSRRYPfD/s8wFNK/+FNKudzLpIXZxYqA8YUxWN3V4/K/80hHgR7laZ5
v12CMvnscUz0P+uCv1rumeUO7lZbvNsEdku/+jJpqa/jgH0AewlSgooQKDTGu2KRo7lHiLf0h9Eu
DYJCJDHOvFNUYjFPu+fggjQxo7tndrw4IhSsXLMpltKLYDQEXveu4bw2R1y4bfOw4Ax1sE3G8J63
ILjq9Inkr8xj8r0ytEF1syAeZnEK1QF/OYk4UMd0uS0cudqr5WDMTisHNDovYgMTPMiIjM7oRwaa
SRlMt6ABHXFoYHkrt6sS8+90jTqJ27evugOyIrfauygSn1WCyWwXVOQHMU5xyt85CQHefdxqilcG
EshNmex38jdTufFfxAtMrRyqiUjAWXMt4/3Rgm0gwbVbnprb8R80pjrqVk3BqXUZLbPVAmFzYrnj
JT/EeyGGBFco9aFpU4TeAQbf9ESCzuKzOJedqK8qHYfxhwvey+6BQvB55Rj2bhCdRr54t3r9GSVE
Er9AmbptFJdVAicoFx7rw80xnh7sCuqLOy4JvZNUCaJLqtjxPVjSJTsmCab/jelnTGV05EjW6eUF
g5XUpXnRlIyQaXQZVts8pObd1iiU3GdFU89uoSJKPX9MQwyq3AAgpIoVsjNFEdRH4A1hqELARO3y
RNXjkQsQQoW6B+6o/vUAOpY7xhhh/zq5gtA3ZuIGAVHgBOeqAJL0y2aUvh8tjgl98hOGQ0ioaov1
PF2nzZIoZ3xPUxU2l8YiqN0yWW0F8Vamix79Zu7FnkGl4G4gnrL5z3NZCR6QrykYp2mdMgL14Xi+
oG+fyvOUWkZmzGMipE8J0k75y0eA+jniB/PvO1KLh4MbU2DAUPCw+ywFX9dhIrn9RovoZmu2mPtS
ErS7DtHJXyYk+L5JCZB3iAFnF1g8UQbIUp24TV/bKly+qCuW6ZeJCHAmosi66ogCzsMy5LQyrDZo
zev2PknqPr+S1hDkD23D8mcXATBkZY3Xo2a4A7Tbx7CJDRAAv+dDV2UAHsJhQo/VmoioANxq/V2D
8mXofs2VivPXsZgy9P18LRxaS84ynmsmip2nTLtB173SaViiRxM3qdhAOetAEIWR8aDfWwwqMxCL
Ec86/yT0o/chjJb+J49oo08YoUZ1mkLlZu9cea7zxMTcxs8yyU1/oowhWdDOgY9n3He5UirVy/pp
Rpud7m87H/ckFJ63vc5QbtFTs85m1yTIIIkldvO4UhSnlDk9MbOQLpwO0ZE8MJu2VNgeYUbhpU0w
3Oy1yvrqL0ACuBZzGmQfRtrkPEtsLAyUPHKxEI1Mvz3NpAPRnLHz2Z1yPGEysfpvTN56v+0YTJM+
VDhcokE0eQ+MwokiKXKe1d3tBtO3qat+jzzQQgy84USxAGzA0iATAr5Z9253Wicx3mhVBkOViJB7
srJZiv+Rdh7NcSNruv4rJ856EBdIIJHAxJy7KMMqkiJFI5GgNgjKEN57/Pr7QJsrliqqojm96I5o
dUcW0n7mNSWiAg5SpHXuzFe+gspEzWtEM7LqHb1CIHDAj6ehLhSskxaASp064zctj9L7KXTDEOJU
KEFsAsVGuRlNvOex5H2EElkHX/UQzReq84N2o0FygKnUcKDWAPKI5gGtWf1iwRs9gbdu36KhBI2k
AcGno1xGkv8FhQwK6lqEZDkB4E+I11CQJWhinx4yXL+N9DuokMC/gSbnw+w8J3YSF5sKuL0Hrp/m
XmSPAz6z8AxfwNQIDIPwUrm0JfZ1257C+FM7Lz2eRmTTbc0mvUHTkMJmmhRO94ysaPo6z6JZJNUG
X1uHqjPvkQoaHgbhty94VuZvorGS7z5+s1dCDB0ijiXA/NXIYw7NDWjRK8VRkFf1VNXltkaHQdu6
WRp7bpcjgWeAf36J4Kk9amDjQ+DNwE82A5TF2yzEMGvl1gX4K0Tc6h9NQrRCn10k91BpzSdXN8Vb
EkW/3Zq6Tq1nJ6tBZ3d2paN8aSRYA4I+pnsX5MbGNgT34gj0NNnQRc6uHZCZKB9hc1ytQDCiqTwg
V5pz6VXwFyerwr0IeiSNjNjnXsMVhcZR5tiQhIQVc9/O8QSNogoBr62cRicjINvTUhh9VvFWW2Vj
r3HTrH8RZxXRVgy5ighgclQ741yo6xbQoQ6TyqIT7hQl31phbhORVig3vbLNtIVYxH3VYRYFcNXR
waiAV4z9fsdlkP0a+sr6rg3ct4sgeKZddaVd/VC0+FwwfFmO86tLQX4baChfbbvZqm5b03AeeXMC
e48TH/YNE7hZxDBy5mnVca+SvWmRqi9rSqDI+/VB+lhXDaaUgvcaR9+Cpu3WoOXyZjWd9mUAEbyf
q1J8RlN5UddBlqmhZ5aEAE542teDG4tsF/kBJLQpTJ3rOp3drzkqGN26Q8cBdGNRQBuJBEEKKBDo
vS4dwTsN0Ex1OWSOeOj7NryvfIO3MLAw0EJ0IBhvjabPEeYASm6uQsTJriH1zd/1nuh8HZp4Xa/s
kSycDqsBo9bqx/Fp0Cd0MklG6XvSs65BZ5s5NeHQzS4lYKd+3dWyvaetVn2Jg6m4iXPssVZgZiic
yUY19ymqj5RpAjW+GUkMdoROmL0zkzYtLlodf/ILTcOBfg3uHANLpxrnb9Cnqken7gNAJPrCDW57
I88uiJtwNOfcF/1a1wintrmM5mE9RA7yVoDp9BU1vuQuTvTwO7QnRY1oKGS0gcMYP7gktoqo0c9e
O1NTP9y47eMNOwGPrJKU7MFF7YefYcDj2dJEqK7dhaawnoNMo9I2l8nX2p3AqWTaID8FpZGLC5fI
qVqpJuYCDWoKSdgGca+uXMTJvHocFeRjm/UnavDZGjxoAIS4G9Bm78rIuMMLkXsKQS7jNaBPxKYq
OmvXTG3qyU6kHsIt+UvbmgArDX2yPtFwiL/4uY0WdJtTrr/sszjbpSNqf5uRvvYLMBwyJF9VQPmH
GRAUsUNM2KtEgfKmAG0e7lF5oDneQG/tL62c9NnxAXwj7zTR56o5jMgzlSXhAMY2gKwMpaNmTO6I
n2Qyqx94udcDMmay9jKyzUfT1jBdhgDiQAeqzPsJttC41WBifUvDsP88OJD0CK+FJGjrM2tegFhU
wZCUS79qOkivFdRRHUxkELjDhmpPE291QEAAORvqwKumcxf5dbotVHMKZTw5nF8a6naeID0+kOyu
gjro2jXFob6kLw4SYAtwAr1nfI2TZ4nxl76akwFb86RuHGTl+hBniKrxScECZMOsi4yr8tZRc3AN
MKYcN+jfx8FL3ITmWwTUyV6B4Woor6ctJIwsLF4jpBqu9WhYxP8HA3Viso7AwVhlyp/R/TWmzxRr
a9Q/QGzdhOMosksjHlEyQbQjQ6pIVCh7xiQuxT6v4wV4iQYFuk9VrQdbDenl/hqpSpqJVg3Ck2KF
IW/7KtN+dYCxd3L56ei1BgPUORxNf9hTZoB+7xYAu9nLBfKa1GgSunFZPSZjpr67dTPwinIHwlNF
C2Q76cJCVYlS6Cers5DZJEFDqsdBNC3d4XqIbhzvZDWsaiGyEesDBOSAh0IjREenSnc4FhcwhKrA
D/eyLFAacQai922I/pjkUpfDm4mDUbA1SIVautiNtpASyuYSKqfhIbBOD3e0eYnWEfVq+rkaMuiI
kfYqp+ChS3/Fi0ZrBLEvug9d5LgPQNV4uqGtBTf0hGlj6XpPbqcbQ/6cYo4bo65f+E8A9aF1+sFg
7sqWxiWLA5/cwJdw8cwcnYVfnZO7iTJ7qdMsD68JIKzPrH8FKryMw+9QkIuvmZNRfi59K8iuAhQ2
KMxrOhWCiFZSc1H3TvHo45BD+JwE8saC5YT8zmgPL0HQ8krT47DqTWiIQG17Gx/7lS6yElwPFevN
QKfLWfUxDEmA+k392STxhZsvteo7Jx0/DNv2i7cR1g9+skAsAKpaXfzquDCozY5M8iLXQ3SgYOa1
9y52Q5Qa4yK/BMBe9tSfFLZjS9BJsUON4jlFZJ5+CL3ihcuMDQ1ylU5+mQbhUv5vEvCCHSRh/Aro
v/IaVSFoW9Mc2aUYzOS3I4LbPwJ0ijC7mauoWodtEjw1wElHDm7e3jpFNmo0MTisK5F0sFdSs25x
OHD9X2xwyjkoDecU12P9kZsxewzmvM43sm2mbwbUi3saDq1cU16vkPpGD+vWn9tlx+BZ96zUNFzi
VGvp67lx9UWPykc8wwj6JECYZJw9A6jzDWxAiBV6h5AG06dTdlOyL8HpYzY9oCoaovHIZJDtT6OB
dpdOY5WgJdFksUldzbwxCMDwaoky5xr3b6hKLKcoNmZt0jqcRpNgrMVgUl9rQy3oYROdQAUyZnfY
1olm11tA2sw+15B6Sq2Imm0IuIe6R1Wae/Y/n1ZmRvVsC4f0LRt76hgtgOf7KVuoUgS3ziZHXj9e
Cj3QYitCWnhDqUVa1kEa2NewbjBsifr+K6aG+SOJd/99DOMEWlGDTY5GqaFc59Qss1WIpbi+DubM
2IkWs0Pi1YW8W5t58gRkvX5qUN6LeRwXJkOkTXSsXcS80WOIMfQy+0i9cak4agP3JHa2Q9oOryGq
WM9zSf91ZZtUcbfYxUX2vnIglu0CYtbPjdOReoEOj8F+DWn0ZFqwF5DixJj+Kmy0/AFcYQhWB4I8
PC0/H1/CklhrHeZUKjdoNRqX3Fwk9A0glHSjARcY9lAJglvIXHS1TCofqDJGPDs4k2UyXsM1tF04
+FHAG0CrG5H0oBi+ZykdnwuYUc3WwDqALmEF2IZyZ11rG7r4ffhAfTkg3CoLbTPChNRv2zE2xo2b
p+DMJoc27WWLw+gX+LzNHsFAnfbgDNyRdi0tVlrYIu62cTf7SC+wJcwNSjzmS6e16EbWOFC2l6ED
mf1i2S6S6eUUbelmo7lBAopaJbjBGk8uTdnVhQbtmQQKO/AJLUFcx8eiIrxKHQttCMfC3ACQEr6v
dFYbHQlEtxh2jjFU3Zrgk6cDmnL1oPAqCy4qwx6/NdG4KL7UAsIwLVcLBANwD2y72q54pdZqIVsg
oKGsNODGX2MEbVCJMfDQW1U54MuNlSRo8eh6BDikRlEbmbqoMF7bEpHpNVe4+DyjNwRMRg54R/Vg
tjBiba2JZr67yMo2YTLMl8YYR81FntnpszNNoVyVqGwBwCBeSPdtU7q4SMPk83d4dZGGUD1EqrQm
tXmLuxgOpGhBc11mmmpQKySUofZoDZa/DyiVQG0f8b9Gbyi9mafe0nhegj7/YivsTzbQJnz3NuZ+
/taFQ0ivqKgcY1Pl/kD6ip/vdwoDaI10Y1NSVKKXZ96jDVPWG/iW8V2U1OYArIE/3EBYnjkXUEnw
3HYIcjam1EJvtjJQ30FkBndpn5vtFncna9crHU+lUSbdDfHeGO0EKWW0sniIdE5/h5pOoyXGDwSe
4lejQ+tlXZdaXn9Bp925z/SOzuIwi1rfyQ5kKLjlmuSOHkKEfjcKVNR4RBW/QjvNf0EuN4p1qvtw
NrCeNOatZtmhBqMLdgfXeqRRUyFPQWmP4C7E9bLf8GDWRDIoe3l94iDUV3et/WrZs1PDjTENgJhB
uLhT212/9ztpAYTEwi6/cIh4f5kUIINNDI6cABNayx10IR5cWdC2g4TV/nIo0dSUJIRCTAlWnL/r
dVj3yFLI7AnEEK27smmtLQUVECFU9EjkUpQWvlBvKz9VFOXgWKV1PnzJEDRUKwA5dFvA5uCqDIxZ
UJaMVbzI9WM9GmQy2je6zBS7OJsQvafc2v2cQVbF26YGYrExwGt4Cbf7z5zr6HFCgjZa59Ketw4p
J/r4RSCfzC7Or/UGJ5ONVZh00U1ZfMuUCYwGDanyDmGz8PNsOhZEgy6d3qjSjr906CwvhJPllUO9
Nd6USPyhWmW12TZFbfQpZIEfaFKBFEo6SvtRWCBcX7m5BaY8Wyptbtk1I02cDNspyDzJLScMTSNi
3X4okXzH2rn7SfBFDZVDWcbpPaCZ0Aaj6hS9oBTB9bwxwqnjEtGF7N1HFy5aftGGva1WwpiGBLpN
rSu/X2UOfehuPRvj1H6KElHQXwZo1XzDB4BpUgk9ZgrcTaSblwE6/R2tm2KqQB5RVqbPns+Citfa
0DI6wBH7c7HRaM1o12IXONLrnnROSmUEbmLx6oGFvVxkOkxc3yvkQ9rENcc7AWwGLoXkBqvufKEE
zRu0BWz812I77YInYRt65qw71hwGaBVLhP/RyELG8jHGFBqR/KFU3TXWda51YXVTLHc2hob5Dzit
QqEXIcpmQIOxLOwtwg6IJF6ZLsqsxP+B0SE6H6aGDYuXoufY3oROp5p877h4LtnX8PVpQGyj0ImY
kNEsUdzZNgnsCGuLFOGIjEqIb91Kp76vL9kDGT6cvpFQzdXmuxSd/mwH5JvWHRKeXJKZ1fLg80I1
6irGP1Bbj0Ze4DoB2AnDVYhWixbYgFB7jPv4jGAOzsDrMISyjuSC4PqB/RM+xy4KY6u4BpdKZBHl
BhxaW5rk58R6GwvL0lsJtB6/+xqoSNpwP63gX2vfagpub7Zl1U/UcutmHSM1QECVYdSybiNfPtPU
xsGnK4QBBk9ier6JCgg0Gz1wUnPd93b9tkCG8QAYrHiRPaklPHyg7HidJyaSowiQW6Rj4/Tm2BCt
McLORjpCwPqJfKA0JFt4WPoeSKGQlCDK+qbsNDmtUPt2v6t0mC5Qeqc6j6VGC/Koa6miKcsEFTd0
bfQyAtH/FmCUF23H3MypO5Gs4ThGX0zu+R303h2ShnkPYYooH4FggrJyrJBwD2bZWfxdc26srET4
m7xOAQKaWxiHo020ukYB1K+3KB5hEF9IXEWiPnc9KuvAV6DCZvaVTQsfSGWTAIB020x70G2L+ow0
4+otpAg7rbNZyu7aiWvxSMwHcitwCYxXs45z6HawwLyspERYydJ1M77E+wQ+SZnTUFlDfgR9FAkH
D3fT0lR11S5bZBNDm9F2+jDOEQpSBuBd349VsMbALEbyw5idrzYZLc1UcBQC77xeQAQD+4mXSJXg
pj5M4MNG2ljEcIKiT1lCAOd6wP+MJBiAN2oEOcYhXVg79r6p8/Yq9pvA3kS9GPq1I32KEciv8F+j
qyNXcV7430ESNc8uqFCCVEgWv6RRmT8RCOvZJvbEzi5Fi1j8iG7tKmoRL91AbbOeXZ3q70VOlfoe
wBj1Jb4t2Xdg7O+RWBq/y9wsb4SNoe1FRA/H32JVY7nbBhM2XkxzkTYya/rWG0tAPF7LigXGn8Gu
0zWuGlTV0HJ19RVKW2gWOL0/0SyN4595muPNmje5douoU4r2m9LrqzzJ0VdWtlPtsggDx0sXyv21
3taJp0IuZDxCERLcoHcABhF0M/glo7UttfLnKHsG42HA80OM63sYJdOPAQVj8mvQJs1KTkEUrSgM
k/uQDiM6y3Tw8jfURL/aoRhexNwWd75koagv5hQicg3deizETORyp0F/jTOZ06bvoofEWCqsUWZO
PSLrDvvNwnMO+t1I1YZsDxIBwSuEABUM8ateINpqJFEPZ0FDyAHe0xw9u5Oh7E0IltC9KGlQlysC
AjoFiCpLSHoGjzUC50OIUAQGWzB/oc/h3KaGHyR/EzbJ1dhes47QhmLDj5asi2rcquMqQsyyFNJZ
NBXUi3SthZY8Z6jRkHvlwOHwo/hMijWSsWuR7PZUJutq3dmGvEPGZ3yFv1i/xmQsP+jlBh0J3zx6
KdziB/qfrYdsd/04olGOylBoIK9jmDZfjAgkE/FfMN9AXxLpbyv0Sct9pasQYY3a7fHg6koaQVcR
uH7sqWx4BGL773/9n//7Pz/G/w5+FXdFOtFm/1feZXdFlLfNf/5t/ftfdBWWf3v58z//VqbUdUta
LqhKRcETDCp//uP1IcoD/mPjv0I9Cpu6odFcmll70yOFX/phf3d6EPf9IJKfpaANEX/TWcQjwHw/
iEImUxfoQDx3AoLudwuErieKwd9j1a67N8DTY/xGCXzsOyMWg4uEfZBvTv8GdeQ3SCDMLgZkUK0t
+f435NIFyD7P2nMUzz6Y/twl8QF8KvqfA6ABUl48Sf1l25MQnx7a0I+NbTsONTPddKU8GNsQeowk
ZhJ48dgvbYkADjjiUoBJfc3dK5mot4r27i2Nt3qn522ItS475MzPODoDf/wK+/0M9E2DP0Kj/OfJ
LBoIigixCAA55lzfU7Eafw3w/AA9xzVFldMTsHzfH5vs9/pLJW2HE2HYwl3m549NliLbZqU8zM+C
5JZyAbX6+6Y0YiTBkPDZnR7MOTIYeHfXUI6pbKUv0/DHYDKiwFZDWPKA2NT6A4+E0Faj4cLY6nFz
vV7gdckvqRxIqWXeiDPDL7N4+K28mCAxoeJL4RwcKIUmN1Z3VeDREY4v3DKLP895Xr0kbo68Tkox
48zGPna44GgImgFSoee2nPA/vtfUJjcYChV4YLKgvM2662xR9ozxO8Y1CP82HuIRXL8zASrCZIhq
AZai1e3pWT+2xMqwJbGswlpUHcw6rR8gZHMZeMBo/P1AgLoxp0ZS+s6b9UeGcl2aYlIABjw4TbQH
GR+vB88Yh+SpFsigbYE5oVnV9gB5//lgjs0okAqVkso4mF1jGiHBh9ozpFVI36ZLWlNCEgASbURS
XH1gNAdGkKvYuPz1frTWcIe5ATT7HFa1oW1sHFymi0Fr8OBo2NPq4vRwx/aqS/ohuRjhgoiDmRQN
9j4FpcJnuejgDUokm6QE4zWFcDMDfyrOnI1jmwTHFp1NCvOHvfL+8yIdKkmvl9qz1WGgXbpQ+1Zp
D67StchhzmyTI+fC0V0sDSxY744QB9cdONdJ10pHe1bEQWu+c74y6qrA7rTcN1PvfiEeUxdmotFv
cIqxl2fO5ZGPdQyDi8jRFRB+92AtS1EYvkOJx2uNKd6TNrbXVJ1xYcAANjyzS41l5g5uHQZzpNJ1
7j3LPFhJoNuoULadxgtb1PmtCnAmDcu8jqjzqGqbIWoSrWdifmCcYHNhcGAmkG5zVWEvVDWllZ2Z
/SNbyyHFMi3DNAwLINf7pQYynI1gR9hapTHsIMOb+YoeE0S9se2uaBzDzD69mY+tN2ttgB3javhr
vrOEwlATysxD4/otUGCgNtBmXbRLufv2ataiz9j7pFvfN509dbAzwx9bbmaf7iiLYOjGQYwToLFl
oOmXemhz0iV0hvkORJT1mnPx/zz9pUeHMhWBm6k7lq0OFhtoZdegvx17XUQUvaZfBLsxaLsBYCmw
+evTox15Tx0uPts2eLxhCYj3K4nsLeRTmB9eOgNDeSho0ep3VKfL4Ws9R8pd44LYZz98iLG7Gptq
6/70+Md2Eu84D+oSogJUeD9+2fi+jxsokLMAxbNVSNnyzaJ+8UWZjewB5IOnObN5j07wgoKzXMOG
DnqwlgD1WOBEiz0LiS1s5UakDYnY+nT+7Mej8e30Bx4bzQFDRXLhSALEg9H8dqzJ+6vEq5rRz+Be
VcGsPmd06sT3aMAC/CPDuULXFe5SNCrez2fa4Yc26Cr2CstEcpkal4bsF6DTfaUKoEn/u9EObmFf
UKkyUCf0TOog8/1UzbV/HRWu/Om04bT954O5urR0RxfM5uGnSbS3rF7LIg8Wud9CEE+hI1M8lOa9
aF1fnvm2YyfDJegySAlpC/wO+/+IvDLY/rirTZGHDkmfAaedUNvKbQOwmRnY8S4YHBdwGWqJzU/E
qof2AyfDtUy2jDKJUeRB5FdCIyyCUiUetCX12ij4i0Y8JFvs0cx76nnUwT8wv5Ztm64yhDTEwU5t
MTqOROUk3mDU+rxxEw1cCMBLWCeZXtGC/MBwjsVrZgmL4PLgDenLsG/LcUw9OzTh7jdoxiAOiZno
unWG+vPpwZbJOnhBwc86xAsA2HXQkO+PxeS3DWSHOAWONjjVtY6+tXk9wOU5c7ccuc4WOJo02ag8
1EK8HwdIV0BR2sw8Pxvt9AItJgktORrq6UJWuOVdFSq1kjMH4+igZPkLKRr5i8PAazBDoGxdm3jd
CB53FY9WSHOxGwdAk0Vi2hfGXEMHPT2jR+41l5Noo/vhCppsB9szoL8hRaUnniaRqcS/Y4i7hYtQ
oXe8QWImFmf2y9Gv5K0yYA8TzR7WMvB/HIO5KaBJYJj3gvXufoK6gZlXZaB0Blu/PZfsLW/P4aYx
hKMYkPqQLQ7eJijcDc2rPvFmCtAPFhIVco1elU0JqOKWvXERNDV2Osr52T9/ldHXFQaBrcvT6B5M
7gxB1/ER1fUKVGOrC5y4ce1Imsy8we8G88dwFGbUrYLSh59aa1nvPP3z1TUs4HA20gs6leb3+zhF
RR1HYjvzRJYUP53e1W7sHr9yoEPVuPvnYwnTJGFYIhBdHVwELkoL1Pbr3KuCSn6KjDz/Smrk+yDp
2tfTQx27BgThqkvOgK3W70D7jztds1pCEYq5HlwiuuZw13BabhSh1elxjh0O6BrIeRAcm1w576cP
fr0YrFblHmAV+b1bytl20+XoRaMU/ZGx1LJTyIQY8GCvZNhrlJ1wM89pZLqPrbm4y23SzxU7LL34
wHdxe+qGIYT5V74cdNnQdbmVelVC8+USCdBm16K8aO8MOBFfTg927Pgh3ieJhV22obNcCH8s1jwb
oYsRTOYlfWzvbU0HlAgx7nMy5JS4u3H8VVvmeHl60KMrR6lUmeR1FDMPLvBaLWSKlI1fw0z6lGJ7
93OSdT8B+9Gkvjk92LErjczcsSR5mjL0w6UbrTEF45V7cZqnalfnJm6XkQH1dY1yXICWXg5K9gNr
SJIO7s0lvOHlfT+tbprjI2TN7Be9LhCadgtIdObkXJdgxs/cY8dm0ySYcGhIUhOwDsai/GcL7MIy
z5XDgJy0U8TbQuI3oxnw5c68SMdm0xQ2HVPUDTnbB4NFlopAbdu5Z3aodlyYfYUZSBzW9dZA/c3B
WyOLz5y9c0Me7BYn9id0UYfcyxrN7j7REeoxgUGEee2gePQA1EXf/vMtY7JVKOzbUEUPo9K4avsG
XFPh0ZiDLxC6462vLTjovsjty8mI88cPDEiixCVGwm9YB9VdOTdzCeuywM8hzFBsQ73ERoRi3WV1
c83zNH9kSv8Y72AVB/jDKWYBhTeg29PyhSwipUfrF7F3/poapXOmtrkcssNXnrI91UbBzYZgz/vz
MKGD3QQoA3hKx517U9sjsKKmcKoz2/PYWSBCoD8hdCTPzGUv/XGdlWPn0ooTTGTdVS/IKmp79CiK
+3Zyb04v2bEvgscoCCCAnfHevR9pbh1e2rwvPDOFYYP/Uh6+Vml4NgQ8tvupUhAegejinTvY/XmQ
xzgQu4UXqzq4R5VxocM13d7ox4e8qs0zl8m54Q4WagGaQmaNCw/2X5Jd9FjbrJDDgfczglgtN7Zq
PpBy0g/Uf2cNBmt3EJoQN7szpOTcA9+nW2iwgIyz/ayuHmWNMvWZ5+DoutGkkzSRwJargw8MUXrF
qW8ovM6X6i5GVwmvlqqUZ564I4ktoTnBpWka3CSHeR522YnfTDIHqz/ZSFiIUO92CJ5Xu5LM5dNi
Jobyq49pww3GKOYHzvefoy+T8Mcx0FWzhCsOodFs6vdBgTrORZYZhbtKlIunnIvpwpkhj83rMqGI
DKGZBHrz/ZB5bad6Fhu5B8YgHkC3gUG8yHug2//83EmGYPWoT6Ce/H4cePAU9EkVvMygWf4DKMxQ
3rmUf7QzAx07CZI2AnAjQ1iUsd4PFKtxKmAHcxKqKNN2YVZfgf6+SNNcoYBU+PkHHh02/xLKkgbR
Yn0/HgheXyMLLDzEq2CPINaOtk6Qzvu6ajt7HUq3PnMUju5RC+gpNzKXs1r+/I9dgopdgkOWVnj4
3dZXDv4n69wR5ttMW3BHjt/cl0BtLwFTnnvSj0Wd8o+RD4583SLpDgCj9OYGCLGGPDlSOU0GziwP
d7Oqi2e39LUzn3t0UNt2JC0NatuH90yBnEoQIrzt+TSokY6s8c8oBweMGaHMRuca79bOYJ17ko4e
DKUL8hSp8ygsP+uPWS4TiF05WtVe59A72UHGUM52bsBgnz4YRz/vj3EOVtOddSoSsU3QMlRbG3Dd
DwEsBiIsjmM+CmZpdZMEbfvp9KjHHlwbeTtKWoSf6nAPRdbUlfq85A9zpo27eISJeFGZY2nirR6D
C/vAcCbQwqVyT8pycCjJGpoOHbDEs2QitO9oU3TJjd7J0gZeT7c4fjk93rHFQzlVp/9icecc5pit
NfL2onruOWlNoc5AuxyjVfRN5t3pgY7dNvQHKGbxbRD/DnaJbVQSsRWSPpUU0fe2EMG8L2zOwwX4
0SbY1tLs9h8Ycsn8KPbS9bYOXkI0Jkx9Ar/mFQ38n8+uBL/yBuG6ba4CxJYwppORWZ+JL343cQ4j
Qb4QLIZr6hb36vvjQA+9UiglaM8xCp/ytZlDUVwQTWXGL8ga8BdBvaZi1/WurX9OB/S48TOtWxNV
aMjOYbdSGLPUu7pqwujTRLD39fSsHNvQ5KX60vLkn4c9z6a1gw4QJzsMEPxjjssFlHyknkG/uu7j
6bGOHVn6QjxnrAL1koPdTPaLZbapQegriqne6GFYDo+itaDBoWgTrZGY+4aqaWafGffYrlZLRrw0
kv8GWIQtReHK5ND2dZe6T+jdtxr0YdCg45mRjm3rJQQSVBeERcP6/WrnYw1Zp5wyD/5H4W9E5E9v
RpTq123i598khLgz5+jYp1ETtqhpwNL/q+Ct0gJLhiliU2v45t2jF1anu7pAy3R9eu2O7ZPl8Jg2
jae/MSO8YHJGpS332iQ10Rw06qjbO/rUNRdNOMHcOz3c0YmU6FNQnDUhZB+EV2iiREVvp4WXt0i3
RMLU0cSzAxCBbaRACsMl9D8ylcBfl+Y7pSz7MCBJAJbpQss9I3a4gSDc0A2xurT49YFPU8JeAjr2
5GFtLcnKMU9bkl9baxFSEB2s0TXyKhFCWu0Y2huk67LmzHwu18zhNbRMJh0Yx3b+Kudn4JSTaTAJ
V4G4L4yEvFv59tygGOtMybp3HP0TcDt/n8VJeUddtfx++quPnX3SEIqxJKtkqgcLih4EtzsdA8ws
IS6u/BZFP1SR2wBtpxK4ld4AqN3A4bGfTg98bCe59vLhLlg6yzi8gCdEtmKSf2x/NR2cM66uK7vH
JXVDM7j52oBgm88ECUe/lYDLXWpU9PoObgG9LM1etVrmtWBJYxDJrXKvNA0E8itmn2G9DuvWL+j5
IRd4Lsg9PjY3wYJl40Y4mOcqLeWAMlfuzRi/vQQyztQ1bmYLOgdF45fRQckasSKQdGe6YccuCJoK
9PyVCRXi8EXXMbe0J62h4h4PUA6LMGnGa8fm4nuADowk65kdfQzAAqILEUiATxxbcbCwZSNdw0li
6u71YDzJMbxEv5Oqu96NwacQO81vGEKEVzEiUk9YWgWfeJiyR2j/8v70Dvt7ynk/qZ4x6XT+eWDe
X/pGNBZYtYnc0zBFwXBIU9dOm6FPXdXYrsOcpaC/gvXW3J0e9++dzbiUJn8/NzDSzPfj9qAvol45
oWeqvtwJWHTxloMr23UadfOy1GVyeXrII7jUZUwbdMWS6v8VkCK4rPVG5cZk2m2C14ea072gKDp8
hTha425Qos5zNUZuk15MfvKTNKFxA2R9x9I4E1r9faXxU0gA9AXFSF/pIAFQqm112SEKE1dkNnOU
j7/KIZqjK7Q0Yc37oz22Ow05MTIEDaaAxJpJ7c7MxxKyvL9X+RHo36JLTZWYuvv7NYgoDeQSP2cP
ovy8F1qNd1ludhD8ksbeqihKbybMY+MVm3jyIhuLbgS7Mggr0J1Razn9c/6OBkxCd0kAI8m8/kIN
l+Dr66Ie4eSNjo14k4Xr0AW1PFTHPzAQOLXfbVPKggdnr5jwdk6NIPSqUENYeSgSJGpTlcJI+F8N
dPhs1AJtkCquGMh0q31EkSLeKsQsyjMLeewsgdpxliYwEFF9+fM/slan1vUkccbIa/DvQoZAcN53
1qypAUVLmea38Gkr5+L0xy2b43Dz8CRRugW+r5xDAFhFq1bLAxF58HSL8BqtjvG7a6QBqvk5Ko+g
KsJxhWFVv8unCs7E6dGPXKBLy4bqtK2ToNiHqYmAl2CYVRV5LdYoTwomxKceyWV5MQbkMRB+QtO6
DYoYkmBMtdZaGWM/2PgV+Y7xKy/1ttqc/kV/PyH8ICIizFaom5MZvl+E1tJj33fL2IsHmT+lqKnT
a2n7eWtnnKPTYx07KsKmFU1tBGDTYaQeNqXRGPiMeUhI+uPNLEeRX8KJHpG8/8hI9lKltxf8xkE0
wB3tJ5gP8lWBZU+bEuRs+5a2Wnmuq3Js+oiVqd8BLeDvB3dRnKJ5qLQEcI9Ib/UxLF5wv/kBu0Z9
5J5BOpAW/nIQqIS8X6jU1+i/dRLYhMLBDh1oDJpWir5AcwZ5duyON13b5oiA5rHEQcaYIUlb5Ypj
idCImh4ge6fRKyTyKIZBHZbRLRrlvb8Sg151u15rg8/wi337zCV07IH/81eI95+rm70ugEzEXosC
LbpoqTPtMGxxNu1QW1cyleIaZAWKfac3zrFhl8tBCYAF1l+AjZgmrsSRMoaXNeQ4ZQaBdQllV/8C
zqpuVnMnfe2TbjazduZeOraRLCnBHIGBBiZ2EFhE3RAWEtcZLwIfj/GUT/wi1IDTNRLYiO+d/syj
o1FH/12CAI57ELG64WTLeBhjD2+YdFtNI/zdCEl/JJSjx9NDHdtO3O5gthZ8Pv2l9wtZ9Ci/I2EZ
e0iY+QC8xVhiOUAwjPNGE0h8qzH0uEPjKMHYM6iRBdON0HIeTv+KYx8sFywcWGJLgNt//ytq7A7n
3soxxvEltC19jIzyvsiiQSE3UZjqTDayPF2Hr4wkHgBUTfajDl8ZYfsh7D+e0JJCz69e6k9DJ7Qb
/G/tr2C64zPDHf+6/z/ccvH+8ZIGlTUZM9oWzLGJhNRYAfi9L+cZeAXJbXTuFTt2SH6XlBbU+BLz
vB8ua1pH1EYReHZnFekn/Gx9BHxVoWOvVceu9k351bAIttZ2+YGNu5QoAHTwfvxVOuMZnEZoUcD1
pT089H0RVugXl+nGwfftA7E+LTwAzbRfebMOdm47DWBva8YKK2NAasaQ1xVCHPBc43ATqlH94wb2
QrfQwW5D+JN/xQYwDKfcTrQAdQcrHzdhhh8WIiRdcOaCP7ZbCN4pp1OY4D05uODV/yPtzHbbRrp2
fUUEOA+n1GRJdhwPsZycEOl8ac7zzKv/n3IfbIsSRCS7G+iDNJBSFatWrVrrHdA/dpBLit7rpgwf
I0Q3RdFFitMScRu1VRemde0sUHoBWQgCF8DW7Og5aZdi8k26PtB/GlH0042f0phrGxslzLdp0Bbv
jqsT/AA0openkJmf708tphiKfVz0niEnuU26ACchKc6bfynJeM1fJFACjiq6alyYcyIbPEw/t4D4
vyOrUKUbc5TzEb0SKWncfMiahcTm6mICoVJBUlETnKM1zdpo8FixgveeFsVDaNfFgwJicw0KR9Dk
5ZBc8XbkvDYi5UeQTQQ0lSLr+WIqsHPGqOV9gxhv9mhMzb8IksVPWYnjqdJ3wcJyLgw3v5kq05Ta
PNSDd4Q9+nU2IZmK3n284X0c/jtRTfj9N9MTXDgDiPZFg7IdkBeXNCRVgtgy/wcQ7sEY0fNfZa0J
pRvp4b8I1bQHqRqTLILcmgWV0vRwVqex8I6IHIInhVSOr3XceM6OTF/b357ctccOR8AgYaS3RG3m
/NupuVP3PRWLdxR05Y1Kze+uAGZ/NAPZwTBZq/O9nsrCPEiVft4e+tp3pPgJkdiyQHLNHzo5Xhty
hUHc+9ho3xP0tJF/8Ov4iK6C+tAg6nO6Pd61O4laJwtLhKHWOtumcZzWRiYN0DNQNPpNabXJ1mke
ZxuksnHcpDpyh/qvOm1uD3st1FDy4h8QmzACZ5+ztvBu1q0WIGU7qPuhpxC1qkxITKjJS+nC2bg6
GM8Mirm6Sot5lrU1+CrUvhwkoNS6+h0GNCfEsLp2U1l6O2z/YmZgUXkJABkDQny+dxIZpnpkJMk7
Ht+5WzdO+oSoNw2j2gj+JqFwBOQPyAzo/jnDEa27dOoqJX4fMKqc7iw7nn6aCMJ/DSH8u80Y4ymA
+y62OrfneHWT6nBCeAETv+f1U1QyrYgnMQ/SqKy+67ltfyGRnXZTqPXqHTZitrWwX8SqfUoMRTeD
hqSsOuTczHSOFJVl3B0dBKEPtayWW88bEbrVnHwTasjMjrwl153tZDtkQr1V1DXhwvCzCX8Mz0Yl
u+BlpwAVOP+okQe/JaeIflC1ONsBuirvYiWFd2zbwamrAmdhvNmppBJH3wrZAgVgGTBHZXb3gzfB
VlKakgNSO6N5ABSlms+lBFRrX2CeVf9K2xHap413b7FQG782NI0ekxhEp4p853yqpBrY5DZ+gqx1
Kn/JTeoZK5Qsxm9InjnRKtOhH8qL3KZ5gedjxoLNClqB7JgM63zYFCultLLH9JDK8qhRSYrznT1m
0TO+VDik9siG7MyKIiVAZNX+Eqcd2lEF2lm/EG71FuL/1V9DVCRmUKombMy+t6HyrKSHlxyaWsKu
qR9Sb9O1ifaqSxRqXM8y1XCLcNL0Jsc9TA8d8adohUjsFD1qgb6E5JjdRx+LA3aLYhPHjeb37OdA
Rmw7OZXTQ5P2v0MTT1iUGNFEzz3NdFu63y5qsRJNajRXFo76LHaKoQW/mEOugLi6IPwnA5GTMJkf
pMAo78xAIUtD3/8fvc79b7ejinJxyhiLh4PIKAhn2vyUKeqQtV0b54caqO1eeJEY6yypQyTI4zx/
xR4p/+7LlhRsBzD/IdqojeJjSoVy/hFPDFVdw2pEujfE0fR3b6Lk0mpBrGxlpZfHl9s/9tq6kJ2T
+5AUOxz98/2alFPThXFdHPpRIRMp/bdorNoHknJv9RcjGRqYbtk2ucBmI5FWlTal1+LgS7K6pbFs
7WskvotNCvI6Xri9ruw0gWVFL0Xh6eaYs7qcU9fJ4GlKcXDqXCvcCK/cYR8BvPjSS5WCZQx2Ty8j
z3d066fU7v8syxO7jbxLpbtlMVnuifNV1WRajngmF4emRFkCQrn5tZ7q/rsi99rd7WW9nCkDiRYz
jyuIY3PirZRXnV6PWXfwITyv48Yqj1ImGftKU5MHCePBB7mZvqGnG+1uDywC6NlVptP/4lAJzBKv
yfnDoBTAS88PmwNeAuF92rKfXfEKXFjKizgOqYJ+Iykz4ZQkYbaUjR2aoSpX7WGyEmUzNBKizX41
7WQMTVdNVWGO4Jen21O7uKUFRADhCjBLvMQ5x+efz6yt2CpQYz5UKk2Xld0k5Qbldf1VHkZpcLM8
t77mRYXbEqRnvK4xZW/+d/snXJm2zZGkFghgkyR69hPqHMFCFd/LvU9dbZ/7PWa9CrYOx8juwxgD
XhvdxTbrFnbT5Uc1yWYtCpCKwcjaLELLGXqLfeD7hxwrGwTbyeCfNJS01rdnd3kxsXcU0fMhwUS9
b16gl8KiRU628w/gCSP5G60YQVHHly9/w69JGdwxjEI9RPhGkfaxjYTYtsdSE9U1Oup5c1e0VPCe
b/+oy68OSYmNRuzWbeALYm0+VdGqYsSqAhHoQ4KWO17JBu6ghR4Pe6IMthceDqC/vcjrN6rfFnut
Mf5Q5UlmWE4xpQkiFlVDW8TqTz8AnHimtkbSH9Cc0v6njRIWoFKi/yFU4mMYyAsgDQErIH8jrq9P
wyQmLNa6sLpDB6n9e6Ilb3S77Y1aDsW9TdXrruee3N9eWygm/K3n4YI2PWxvuj+0ZUi4z0cNi6bk
KKvDYWTXfi2CpihWfAy5dRUMyL+gAz/2r6EFCm+tNYNJgqjgZoX/FP0bz9B81R3YruEXI5SCQ9bp
KK4NRTIYK83owbFpcV3jr4ZRnbzCbRb5zmpE+d4NsZdEPK2sG7olVhW9yFjJo5yeNhimKVipHlMa
t/DCg8lLHvGjCIqX2BYSuyXQimlldU376jsm2J0wc5LiJfSRXsKUOAz1V3SEpfZRPA/vsnCMlR9K
VVnO76lT6ng1SFqvb9qQ/t29TBhV3GowUUKjl4/8aMgbHLVOhAfZZFLenBrPL968onWKAzhNbDhU
VEHBq+B3pbrEB+zbgL+ZBjzZKd7CFmmTXUEtPTuRc0q/MyWbHJ4sEgY7YllwxrQb+VR36fBvkA/O
vZ5lIMbYe429tjFpc1BHbXV75RtKd+8MoYq6uOxV3/RojF/jzoLurKPFh/9Uh4ADIh1VPOxyK45f
JdlWWa8+5XxM9dAGm7o2s+A0qYOn7mAPR8PvOAqDEltm1BhWPt5H+l7HX/UnSrG9tBLCxPBQ7aR7
ifpMK7/jEth99cIg89YVzQJ0HNHDnx6BpfLk09TK6r+qRRBLrmFr4YvnpU288k0PvwG9LEp7r5Qo
GLplhMHDGkcbEJzYM6TVvywSRLwSS/MMiXLby90+tewfXpK0SzTqj6fMbH8DLQOPIlCdED9mj/NJ
7QaT3BKQu9bLb4Ed4DEXeoXtuFFaa++qksjjSopQ5nzQEqTAvZWZaWKDUVJ+TAwHv6vKa1oUjxME
q7Zpw+z3UTBp9N1MnjDlune0YloKxOrlsRS/Fros9Usb9NT5sYwx8+1AFtQHq414i6a1EGxVo/wO
x932m0f3/zke7fwu6qr0S22r5R0ifMqhiSv7h5HiOPqneTr9GcTfKONQdCelmd17XaJnaaOa1aG1
w2IVeXqJZDq2F2vHV8aFy26OrCESkvPSIBbz5xKSxeJ8ioQgXbC+trL6wPHmQ3H/DL2b67XzCwRM
h4leBoHG5pEM5hPpu6EMtl4iBFBvB8eLHFwHaCxYeYL5yyt5dvE4PBTbzqvrw1iP5k4fqu4BUl64
SbR8SW7p4mkCP46RBLadPBzw1PmM1abrSDlQK0krtcQgJUO/uPMFljShlaKsUHMo3m/P7iKTgQ3O
u4JFpr1BPWB+3RSZ1fSlWh50JTCQg07zPZ6k0gO+INNvSfJ9MMhFvLSvRaJydhxRl0XIjxwcnJBD
l+p8ojgdqZnTjPoxoE3sQx/tzR+TAetlN5lR80vNSuRBUaGrqxXJ7fgP0ku45I4I/wNuGj15IYu9
WHdTJ/dVbNpInF6Qkec/Z0qamqwKXi4iYdp+4sGybRJdWitqK63UoVsSWRDHdjZ9hAwN/uUrs8ln
058606p0XHiPVWcYG+6D/hdYhUrZTkan5RsZSeYnH+NU/EVpijgLG/rik4OyZdU5JCKbBJR9Plt9
rANsIT396IEaWrUWop0NiMEj4rmgfJPcTr8iUCvJ29s77coiA/nnUQJrWOjszYY1ygHt29ZWj/lI
Npkqdli9JSSKv2BUZPJbRFfl+faIFykjXToZ7Idg36nErNkyj4GW4cvkKUcrHNU3VLgzNDoUFR8d
S/tlZj3mnfT0vF0c6+pOp7RXLDTXrnxnaEYqAQyAMW/AWb7u93VMJVFTjlUI/ScdWu1FwkdnjTWk
dBeng7xPTL98KGQMchY+8kXUolfJ94WGB/GIGtvsXKtIJvOHjnKMR2xnULlWp1e1cvBQ9fFzXuhZ
XoZqRkNjBl1SxjPJ0WdbStP6HPkF5chhRc4YtugmLuUGtxly3HVGXLuTnCL7XU6J/NLX6JNCKhui
P17u818xm7OOEr439bJyLCvPPxm5ScjExxwp3dEbpu+KWuirIsXlEjVmnCAW7qtrK05xnJI8Fwa1
59kajGkfq9nAig+tZ63KeLCFnY8k3+GVhhXs7a19ubPgJCE5CBZGPILnpGAhxC6bpakeA7mPtWMr
I8bNLYi2epqZSPaqevPLk+IpfEi8vM0WvvflUaZGZ6igj/jYYMXEwft0M2tRMOZmbplHUE8Vtuvq
EI/rsQ3HR6uwcHumL7BQL746ImwctqwA4Viz4GHj1+7k1EqPGjZiG1wV/NqV5Ux5KpzK3CC5q/75
1+R9T4lJoNTIREQQ/TRFHfsCuU9661gqiXPUpl5DJBw7Z3ljZE25MNiVrwn/EtYnKR5FG1v8/0+D
CdGNxvAs9Yj6tPM4aLH5EtnIGKndhPS+nIHhbow4XOf4xC88/S52LamVQGuQ1yi8OecFnL7TG7VK
p/yIh7deb+V4kMmM46nI15ZaLuqOXnxHKt3sWGxaABrS0J1FRBk3G1IbuWSmcbFGkD3cIwUYH8NS
C/YJtqV/urJAxQiDotfJW5SbZ7ayOEIjZxRXR8OIpG1RcjILJ0TuH2LPBkc35RRLQfhNSTrt6fYJ
vVxYobfFbPmc7NsLYEUnGZ2hjtURs171STYn7RGpr3gVlZaxJIRzcaMLQBzZG5FXcIfnVcYgJbI7
WFcfW12394bfxIeK2xwBJcTpJoW3IHjzcqmKe+VbIkTK/qFgbFGtmB0RH7PDNPMH9VineN+uakxt
X6vScF66IDU2o2S1C0Hv8pqx2DkCy8E8QXXOQ+wUID0iSfhPS56ePJcaeka/TDmycHsEWkGZzzVD
PXoTliLf69SLqj0gVC9wqEuFOZ2cP/3CkMNBegCcEWpn81+D/ydHCzOlY6Xm1lZOW+VR8sdfpG1L
8fayICfoIzxdyZhtIVkw28Y5BpJBZSnT0aeGkOLlZfI472TMVDHCpLKbDVTJsabAUaycTKl6lSfS
mdA1ch3HTR/rr+jb7clfhCx+ERROFIp0QfFQZ6+iQk86PfDD6YgWKf52oanU2D2HPJGOk5Gq2SpA
qRED9CALm13Gy9t+vf0DLvc8gZKoRdsS4CLs9fOTPWI07NMsG446FlBvg6212YouRmJioRmqOr4B
OJj9MBocqJa2oXgOfErfufRgE0Cv4aX20b3TzocmYDUG7wX/sXWMcjomGBEH1jFu68GusZvSiZur
tM/9+Cdk6Ljd+Jh9R8+Kn8TOixJVuNWDecbE2xVTs5SFiD7fLHwSjeI/aTa0B37jXPJvEEPondc/
+oie6PX9kEk8HJHNb2rrDs5X/wggJQ10SvODbyqbyaPAmwAzsVD2lZoAP4iGmDEtHd/ZlmG12DIk
SEQMkoYLYKI34VaLAoVyH1PIG/FLxu/qLkjarkIOxuqP3WiMD4aCTdC26Eb8om9vmMt1IUQB6xev
eNJxgIPnn62mmwrB2FPvS1srdimfweQykIbpV5dZ/k4tuiHZOqgp4TSU4BxY7CsnkkeMH7xhpWiF
94dUDrEggE+RXkCvFFzxvIuQJbHkBVKk3SdZGt4hZFaOSLMO3dL1MHsHMQ5yxnRKAPkSRS4uXXx+
R7NOCuveAuqjH/TWGmK3QzHfWqGIVYUbRF5y7OTCqUndEb/5cFUOgGf+LF7+9zNE74KKgyJ25vn6
tzSySy2X7PvYMMYUf0p+tIu2Ro0ve2b4Sz3ly+3GrEWrjzsKmMz8meskRlNBebLvW10dtnY8KuCp
MCnfOzDxVmUSDmtLUsy1XAedvRAiro0tcF3M1SJnnVdVwraE09ol9r3ESz/aZ5Su6EN5vbrHftOX
sFoFPeoGQEpfkBU3o4XhZ7FRrDS4AtBdtBFI6uZtY30oom7kQXqPpIZx0PE+WxOxjO0kKdh/Y5Rx
B3d+KR24MmckXNFvpM/J1TCH6wALx4RBbpx7nuNRuU60qMHvpC3GtamH0dHHOeHJH3XjSat6RV04
3NdmzGsXhCfwPSqTs7Pthx1IN4pN9xzTYmN1TnI3Rp6GAbdyQlKk21BBXyIrfaDWPt8DPPWo88NU
4o1AIWceUCSp9YdpGscHOfa1aD1Gem3/o8me8pobeprw0u4wfgkVDJNeMzkefQGypUNJHyb8mtqJ
8WLi/ps8T4DfB8QW/NHAdXLAofPUmHgQFe6ES1iLiXMx7jxVnf5QWBjyMTUAUQ8H6ih0VGeXeNXZ
Um43inav4ze7GZ1IiVaIYjsPrRyOS3I6808keFWUmwg/vBi5YWYXtqymk5pREjuiqx5ulDqaaCLl
/cGMumnXU99+bjtjqQxyEfqYGBkTUA8EAahXz2LOEExYgkuB+dBakQLrEo6T9UrvVmmxSsSVqnhF
TkhuaEp5A82upA+aQV7VraZ1C/Sq+fFg0oif8c7igLDoc/3N3Bkm2afO/4AaptOufazBpnWRA9I1
Mboee2ShrL6+G7NWTn+oYeEMi/FX5CWf9ysVP0tociJIiH0LFc/zAIyAJB6HdSnfO5lJ05iPXPh3
U1RDZolaiFI4407xMRpl2d9Tt1W+VX1GmHRHDSrIW5/3SDmuYkQGoy+VRwgo6X9B9EVOuHQQEnWC
cGjvMq9Us8e0pEu7YkCzfkV0B5dFpNi6fEX9KNCeUq+fjN0wdMO7USjtsLe8FvPUqK5a7NiNNO82
mElqAYh32X+sSfGDrY7VE3+QOFDgbG1K6srNvE6VSxp0qb1GyAI4N+8HSd9qacviOUE9vBa8OBsk
3elJxWvJqK0ig+ttDPVG75EWeUpkf9hXvuMPj4pWq9VGxatUX/cY7Fnfo36aXuUApJqrBGms391O
SC4OhEyVCMVG8YSiGmuJ99WnV3+OAVMAfza49/FCU7YGrOFHv9SkL7U3qmsjTUs8oEHqLFRFZ882
Th+xSmxBZExp+c4Fe7TJ70HjFs69jSXdKpdijJex8sIXaxzMpxidlT/soAjtD7ggKC6Jaj9PBXFI
P000cyJNitXIuUdF3F57FmWbtjGwWSkt3AxvL+pFlsdgYHAVIho3J9CpWZiJB9pjdVUE+C5bk3IX
I2FjugHNZM3FydLCmk2Vc3tdYpiEw7Ip7DOsZpTjdWgEwVGc4iVi5eWC84tAOtFGFmswZzfVnk37
2+/9B1zqjH9GX0m+8USn1V4HZb5SGmupvSCmeH7OGZCwBwubpqE5h7GS7QGoVjX/ITe05qgy7JaW
Zngw++EPDTq4QWhhkGAIKW5e5fOQ0sI15J1lqvcVGMYvrRoOXyTcCldNWbcLX3YeyqEhU4qjb8Az
mGbcPFvuRrzcATSZx8QJS2nT1KWzwe7MwL3M5HhjP9Y4+15SW7fSgwHp6tH6entvievwbF1Jqbjr
TSquHB24q+f7eOirtijxXHyQA2wV10mtOcm9jw/k+PP2QKooZ85HQncU7PNHTXCuSl/6sYkxs1Lx
HIKit6onOHBDH2jeukg97euYj13vlqNSBDziVMVf+b2aSlvuXWrgbh0mpvSqtCa+iqnaKbwtkraX
V5WeA9i2I4MevZs1pvPW8F7PXA1Ay5vnO1pnLSSiF1ufFUNrzRLy3pD75vNQqgrrTNWvH6iONIe2
tpTHKg6VgwcV8N+2kpYwOlfG43JjM0JcBxU/z8iUrlYqxQzqh7ab8L/VvfQnN5U6urGWfk0x/1wI
4RcnjUo0MvQCkgQDjcT3fEfg3G10pKPNgz2V46EOTY+7xgQfz8uvfb29KS6uCzEW14XQvKf4Pt//
4GAcZHjs5kEuK/VBiQZpi/Owd1T8Ut3WrTH8qwbDuPABLwalHQ1xAqgPYZsxZ3X33vLt3slL+cG3
pmnlwHDemGof75S2AF8HxMdadXEe/7g91YuDJkYla8OLndISzenzZcU0SU0Np5EfCmUCUSgZ4fgd
lGGwvz3MxdcDOUVOxG4BT4ix3GxyBT0yXZMM5cGq7CHHdkJPj+Sv5pPaW8rm9lgXO5OxxIakws+s
qOGdT0mXyS9DJIQfhlDPDpwBdRsVyXQwQkcyEB7KirfbA16bnKgZ4gYIioyH2fmAhRxSB4s69SEY
a6ww2b14AU8ArfaobPRL++QDH3wWsXjScxNwxbNAICJnT4nRRlXVGo34y+T5mNVHFeXhNdIBLe1e
BS78VKJX4TqRUb3lhRm/AwDClNSf0JJwc0eOdhLVRnmFMWnzrIFUKlapGQ6PeOomvUudzZJ+dFR6
a1f38iL5VeMmHW/Gykq6HyRuWL5sk7awylWHN8tbH/f2czVo5IhyOoL3d5MxLE6AYqVJ3d5e5w/6
y/nMoXCxLQRvhNWeJ/ZeFQzgGXzlwYxNuUYloq/sqV+ZPNfGja8Fdng0ekd/pNbmO5sKzvrXSCvU
ch3p5P50SOu0PVTIIav7OBxsSk0R2lBumsZ1srFqytfIXKtq/Jb3kIizTUUXvb9Pkw7nidXol3EV
uEao5u1zXrN838mElXDt1c0gLUS7WTDAghB9m0+EHPHE+ZTHTXZo2L3Nx6tzecTgLHNWjlT6T+ho
6ittnGoLE+Ex2N1eYPG3flrf/0YljyMekK7yiDwfNUVfx27HEVMRBG6eEiMyXzQtk6RN37ahuppG
J9naiSnvsC/Pi9PtwWfH9r/BSVtBxFPaoON5PrhVGjE9fD99520y3ucJZsNPOHt7956EGe2+qGAg
L/UVri4zuAzSHJEyz0+ukiZVYDZy8p5lCCvQv3Gq/2UBtsfdFDtYtSr9NuuVOF/Ir66sM5UZahoW
8r1wDWYnuMsyszDKMH43y+E59aQC3lFcDu7UdUq6wXQzOMVKbrTuWCfJEiZlFvHFOjO4gKUA8hXc
nPN1HtWxD6Osjt8TtcQLHR2C5pBLVrIkeXllbTEAoOoDEIWJzmvjZsUpZhgmKZnpRpICrIXRKy7d
vu+at55q8C6Ljf777V00i8X/zY6WOfhDehWXWjrtkOEZg10Um5yLJkgab3wAZR2Vrp43vFVuD3d1
MUXRAzgTvcd5Y2rIY2OAdg9xrsIC1iGenHhMj0vVoytng2cWzDFxPi6tkzoFeGmXlsm7lw+8opQ8
qqxtM4yuheNx4PploHoLwfba54OaJ94b0OPYKufbRPIlzahC7HDCXlfDZ7R7+8qVGIlI2xd6/sMu
fblzpTI1loRXri0q7gocENF5hNFxPrRfV3hW8Np594rRFvY/QVGuY/CZd7c/3tUpfhpnllLaXTzZ
uGImaJgBOh2a0n/B/6PcgMiP79IghEWS++E/twe9OjmgDrgMUSjjHjufnFJwY41Qod4tJ2+6xzgu
1e7JDKJ6/TfjgPmBIU+SMEcb2E5lYWloJ2iEj5q87mt58p9z5N+dhY1ydUK0Zqn6IRYM8Pd8QkOQ
mE3ZZul7KCfGLs6Mwd8YDli3P8uPP0427U8E4Igp9CNnXytJeEuNTpC9m4nlf8PDOlA2tHucxFWi
2lIPcJJrZYNffL9knHbt9H0aeZ6ZE8M6bEAZGQ1Z+VGBfiOJwrIiu2OW2v/UTTT9xVwhooHfAE8G
d25++GRcn4nR+Ki0w+R6uF4/NNWQPsHT9Ddpkodrs5W6eGHUa7GTtrcD7gd5L0r8518yLPWp6Oss
e/fiCN28GK3pf4zGL1A8sKNft7fntTX9PNbsjMdDmcNxDvmaoda8OVJTFm5d5sbdQOn2qUvr8vn/
b8DZ9sF0WECZUWykG1AxOckMs43R2cWLUqv69zLrvb9QjBB8NKGQC82YwtT5egYYp6hFyBFEOUrf
xS2N6Ac7clC1nhLbSNeTFZlL9pfXTiOUpw+kAMDx+SnxHHqq1HaT9yKcaoGk18xwA61cWljOa7Hz
0zjzM2FkUYlULax46Fk/pT6HU0s59ym0Y8N+zWJoIXsv9KylhO3qFv1/05snL41cpUFn1cl7hziV
sjLs1HNcr8zzeEdbQQ8XYtu14bj+PpRUsR+ZFx2ChubeFKJwXKBPu42b0diTGfqHrk/D19v789qC
8nAFworqFXQw8WE/ZfxcU4UfQ4V5RyN2+BUHen3INBU+TmL7O9Mu77oobBc+4rVDSHgBCs8/FFdm
oRuSQ+LTrEzeEeeNrZWROsU+ozZx7NvEz7YNnicL8O85rugjimswLHCT4BF3QT8eYzNvTAnt9QFD
zZ9WMuyqrttLXW7B+lfTlT8Wpu86zjg0biXZRbM1evo0fxHp6CVyPHhLwy8T3/3TYk9OUxmphkmr
BLAld2U9aY8+crn2ihfHYqH86qfF2UgHF6fiMDgLPcDhLNUf0VLzTK3ZTykFHUpXk/psppO8wp7b
Pg0olC1E2GuRAKQj1x7mURCAZxGWZoyNWSqChoYR4G7UjF0NJ0gJhvXtjXvtjHzwC8D8US2bkzaS
os1KX+sQcZdUPKMHqFvbIZ5KxXXS0lvQXb0+mGhswv4W6fD5h+vyvs0CZ4zezQazYslLpIOM2cQ3
0Ont5va8rh0OAI3gZ3hIYNM8G6rRqNeiiMNXoxMeYRvMf4agHL/WfYwsuGN05cIXu7ZPPmq3ADco
8Miz41imuZxacPbe26bSYjfIh/4fhI0hDbQU6Zu1hEJktWvwkVvKhK8tK8dBVHJFn12elefs2iu5
ENEdCRHFblZUcMAqIZDTr0V5dCHt/qCczMoMXIfgKDGVACQ0DzvciF42xk3yboSwTgpdD16BnjXb
3Cq1nRRl0pog0OorlIf6F71tzW4VBqb9tS5xOnUm/uoVxL3QBubhT2+xVJr7259+3tn6iFLkmaII
Q6GJFPp8m421nSetxy8cJyjxvWdad6lUTbD5qvBfJVbiR6kytKfOGUEOBK3StKuCd5+6DZx+4bdc
O8Y8n/8zeBQ9mfOf0vSg7HMd0eMkr9PczQPZD2FdAqX5i7vu80Cz3RdG6lDHBXakTSrXP6aCdv6a
joai7Nu8DqKF0yWiz3wPWGxdSxdX3oV2sYy1YxPZuEgnuKfkq0mtJQlXEZRqV+1Q2F+Fws9DOUTh
Fxl/4NXt73ttcJsbiCtPPG/nWq/IWhOsHd8+WSn4TreOZK342uSeLr0UkTpGu9JrjeihqrO4eQ2s
xLR3t3/AlfNGes/+p/ZE3XiultoWfVDV/K6ToTZ+vHbgYZp3eoPwbJGrwVJT+Mp0RSeaMhfhGeyb
+P+fbrukiy2FEppzkrW2eikHJW/gGpfOtDWqoQ/XEP9seZ35fXUPZyYIlhrFV+IaDRXDINEQtKT5
DaEOQDjjUndOUG4de21REzezVeKVztOoOJnr6WHgPxtZWGYLd9O1UCNIZroJNowSzbwf7kVKU0Zt
ZZ/MDuj6qmvpd+4kf3K+FmlRm9vK6fzseZJqh1Dn9NKJ7Fl/0uS+9jYSVN8KDnbXD/e+Tk1gNRVj
C6pkyBDUvb0hrv9QRAgpfILcAVV2/o20imJWFareyRlUM99RoYvilWx049dM5/rupDFF96AD9IMK
wzC1e09GkHYXhCFMzaToDG/nl1xXvqs7sbVjN9g7mLZ/IbBJ1i+Uqrl+4YvOAmPll03vFbJ9QtW8
2+qOh0ekMua/NK9vJ/f2mlzbNqTCogMtYvC8thYncCLlNPVOWleE5drQJ2N0i7JXjhJNgDJyy7oP
oBm1ihMucGDENGbRSZxOcIXciDyEZ9OcfGkQItHOySq7xFy3jZccwLDw4tczOake68rI/01IP34g
5Zw8D4mkRHd/PnsarKw1RGAIqrNwnMg5yKLSc05+FxunOJNGxMCLXP/WelOSoAIW2T9Gr4+XzPSu
pD1kxQAaDdAyFAJmU1f9rK0SVfFOiFLit41/OhDrCAXydAtkKdyllMf/kDoirltQY9SQuApsOg+z
VGvSY5CpheedYm+owkPRKbobxbnqrAREeKPYQVu5zZRhJKFNQff99kpfC8Y01GgCCGtqCJOzo+eA
lQsQ+DhFqaQCoXTog8WuapdadAdnp1ryYJwrQIjpwgBmlWm7EhDnHJK+Y/eUkuRRKq4VyFWlbe0n
L86VNz8a5OeuzMeXqBmnVTaG5V1pg7O5QzGokNy0NDyWJsvljWR78kIx+1raQ8YjNNmBSl1eyrqV
NeDXNelk+E74hrhM9xCzNrJoepnRukNE4Us+Naa11pBx0tcTMf9rEnSJtgsTsVy3P8yVrchFDAGF
2wtkkyZSo0/3lgfI3ezHQjolHi0DHoVGpP+eknACUeEXeDhZOlqDt8cUd+Hs5PMKh8xpObSgLoy6
UjQH7Sb0nRMoPe2QZ6qMIbtnefbaASdSgGVLvXpH8cP33LYPE+/t9vhX0j0h1iRaUlQQ9bk6iJJI
aREjnniS+jj9PpZ4861qICjmQnC9trZ0LYwPJjrPw1l4QehfLTWrcE5JmEJ9z0ZFvreCTvF2NWi+
g9PnXfd0e2pX4rlGTKF6w7jUvsU5/PQ5B6UDDm5Lzsnxi/oY4UoY7JpQjV0c0cDEp1WECy8CP0Sd
2wNfnetH70TG1PQi/zHazqycvndOdSAcOgqvtFxV9fSdBZL5W6f41RIs7OqIArIMJB5ayNyCt8Pj
cazDzDslQYT7Tqj630eBClAp2srrog0HZXt7jleCGDeVoN0JJALtr/PFrdo8CwKvcU4xwXTrN11y
jNXwNa6G9tvtka7tUDJJIhdHEo7J7DOaSAc0ZHD2acQ2at1avMRXUj9OSzjza2sIEAb+okyn8iJK
dr5JnR3mwklHs2YnN3qJPmKvmc+aFKbJNsslZQELc20NORBIE3w0ZedXrjkobZhT+j7VuV46aCDQ
Q0QvuTDzQ9npYfPntQzcQAUelfqiqESdf7IhCMLICx2KP1Hqr3GTnEBMBr0MSMyulphU174aNzrk
DKgaMDRmg0VKkYL/CZ2TzWbcGDRp0lVsJFP1F2ft8zjq+aTwKB8waZ6cUxZZ/XPilFa8RWgzKlwq
w6gA2GqT/u/2hrzy2US3RWi2CLz1RSgb7S4bZc0+gX/7qXuxc5q06VTFpbkQwK4VLxlJCPhjJEaq
PcuN0mwYq1DjNQHEP96lTSU/TH3oW64hVdkO6km3QcAmKdxcCu2T0RvRWq2L5Pft+V45GKjHkX3C
JhZZ6rwiwFOujYOBfdOkzUaLTOVb3wPYZrz0i1Jk/cK0r6wvj2QKpVRqIHXNlTzzoMCa13OkU+pH
JOCT7T/FXqA8lanqLBHXrmxTkXfCIAaxLcRgzrePE5fgi1TdO0lTZjZIjXljuZVDUTH940VEgcUG
/CbUw6lDnA+khhaw6EiRTrpd18DnlTYGzZr+H2lnshy3ka3hJ0IE5gS2qImkSBYpUiKlDUKyZMzz
jKe/X7I3KlRFIeTbjtbCdjgLQObJM/yDpTQ3Fu2p5osGJF1fKSsuJBeEDHncDamRvHyTws38oG7n
gIGQbeQvYR44O0Qye3FrDQBPt9rU6+FDCdkzvcnGam3jXMrvWF+A+mAoDJpysX9nrbLravSDdwHD
td/rbCTXG+o+APeExNWzZgX6LW0JjBLUvIMPP0rXtqFO+0Pool6/0oa5sJFRTCTN4uiid3zGGAcd
oucCnf9ImQxaAaPYMVTNvcxG0WETW7P2ev2j6xdXlFI4ZANck0uyWBiIEgs8wQdwlErc0hex3jOK
oOpmGrRQ5LTlsQ9+Ek4A/jcsy9h879O+n++cOc/UvTrSHLoJijZ0a8+ZEWHrMBRvvYFpWL2HBjLA
tsnMwG82WIL5w9vIDfoAlFTRjk4TtcLjZlGTL5g6DaYX+KUpdiWQjuBexH5b/7z+tJd2G60s1EIE
gD5u6tMtHiT07QazU94KmwwWpbW2csdjpk356wgN8znTRHY7pra474PM2F1f/FLQoLxBwBjFXTbc
YqtVjfD7yI2D99jVmq9+hPO7LvK88RIALitryf/WImcHyYSUE4B/sKzLuy3qkFKvrMl/y2uDEhEi
i19vIKx0pRdkw4Nog6aghHG0ZtcHgwrIkTTxL4mAsqhjwkvUInoBqV7KZhh60yG0J4s6M0Q6bNZS
I3jx81D9TCBPh21npC2EJGvM/v37N82dzq7mbpejisVnFggsE838N1+DWWY3ThAgXOYOOzW01pyT
L92AUJ0/KB+QPpBnPF2sQnOgAhdAmypAkc2LwMjfI0AaFBt7iMcnrYjaZO84LfryphXTEoowBhT7
uq/RVLz+3JfKaOk0x1+0UCkp5F3yRz2Rx5Olhb1O3W6ju9qNpvmkl66NyrQG5dVX8hfRTMDpVDs+
IpNgfLVTq9o3tTJz9Fqy8WgMCnflXrlQ5EAHhwxDWkeQXfJBO5eGQdc7/lupZ46zt40mV2+KZIhU
r5/KUkPBENXFifnoSjC9vDD+G4gkwJpfgjfgu1VaibfwW5Q6YbgR6BEe1dABZRDQvkdSFLTVDqu3
xlk5fZdiKooYSC9JNugZViUMByg2k+G+GYk1b53ZUj21S6Xwv3ZrTMaaovDF5RxD9s5BKfOwp19d
nQt7ytqQ7Q497Qv0G1hzZazom1Hoc3PHzRf1K2JHl+ILAZTMmSEuwK1FwlUU81ACr+ab9npdIWZo
4xmtJGHyWDKKS7y6MjNjayRd+qU2cRE3w9Z5ub7ZL4VTnlaVoqwOWheLvV4Y2tTUo+2+RVY+3/Qk
Se0OpeFfXRz2xfb6WpfuDXldkCDQH7CWbZcooZNuo6z0ZuXDfOOgN5h4XILjr0wFxoKjdKA823Pr
87FLUJ6H66tfCjF4Agro1HCcIc8tKohJKcK+6bg5BpDat2GaN5/twDbjnTkhn7mzk4Gz007++2Q4
+yDMeiACBdjO2+u/48IbpyEJ5kMS+LjEFpGu0QAo1FmtvLUFjEww46I6WEP7o1dwLVx54xfXotmA
yjFJNq6Mp3s6SxDJbtsAw6OsjlD5zQbdE2lq75GlGv6D14OcMkhtJ0nYXeZACM+PnWNH0XtfOfGz
hKCh2ZWlD31eDltdKdbm6BdOz8cgFbSF9OxzFt8T9c4Y+RCcHjsjMZpNG0fQaYa6rdN7O5jmDueO
yf6pZjNudtoMMRB2cNj9hzcsmzGyZ/Eh7XL6hp0hgHwZA8FAsYXROuC34nUA8PluNqqxdjHJz7XI
R+w/F1tsnba3DHB7evQemqn7T+R0o3rIYq071JNVZqTaHZq9pBKDdW9Rg7+0RW+CTx7jOo692E9y
us/w4n5AGZ91VBm7qV65pS5tOOY38poCtIGmzunrMBITWH/IL5xUc5zv4DU45iEz2ijb0ARftYa9
ELOZ37icavxmZEfndLkiqiTQzmW5OrP1farjLrgfM1F1mxSgT3hv2t3P68f3Y6h49hGQDJKJPs3G
5UzBD5GNAYUSvOe6C7LKi2rL/lwmEyLCaRsNxU2volh4i25Lc59nrh17rYvaeeh1PjxlldyFtlaV
AEZSAHj/cjpz0Fa03S59BXox8uKkaUej8PS15Dx/NoGRw3LJ7uJNApZ7U2R+eaPU3WT+h09uyvkv
yE6JRFp8gyA0RNZgyPOOHiVWlQ0ar+1+TvusPcxVmK8kpZeOgBwgwPhiiITzyemjVb01iXAM4ves
ysN0azXQBD6jIzSvXhcyfCy/MxkXFlI0DcDNLFYClW6NOgyed6tC7GCT0Or+kduD6e70uXCqDYin
FnN7QLM0m+Px1jficgeetdgMFgYYRWj0++tb79JutwBdc3PSLaLcPn32tC27EOnj+N35Hkd1f4cd
U/Wo+WHkeya6FWvx/OKFSX8ULubHekvl4sZsAgP2f/RumrHW307x1GX7zhiVeqPa4aeKLov/NBhJ
sLHtVhM3VEDoVWUwotc8yy5taCwQ4PmhWyxRHadPLu8SMqg0ftfzDIEd1Q/j7Zz3xi/M2tYUfS69
ZVq18LzBR5MLLvbz3A4uGjrYaea5FateM4osZhYMrM9T+0qYG1IzdSU3uZAZ0UDlFjFoGsnQcvp8
o9bOuoZZ5ntGbZs/uP6YtAcNY7GHrtCCZB9VQzAdujKbjA08lBzR7utb69JdygGm+8hUGMHmRSZa
ZhFATpPcSGnQMEJrocc1pIGTuGmR0I62asjP3o00Hb9YeFR5Aoms/wDBtYGoomdLGoiRjNwEf5Rd
OGl0vsrpfkdgqP86lNPnPk9d7in8Dd+vP+6l/UQLhnxTmk+cyWvVZPcgCfGIC6txju/sRjV3kZkY
e8QwOvXm+mKXumOAY6SELPUbDeXFyx3GsoN+RUvQrRV7W9aZ9qOm72ActKzg1sgNdb4L2zRUmE2L
yP3Zkb042y52W/5Ow0Os5BGXdjj7G493UjUaC4vrIUJmTRQ+UjZup4i7YCZL6ioTQZcSmepmyxwm
e7r+CuT+XcZS2jWcJjJfll68AbQ6zDg2uDMzv+2Dre7rvXnn+opd7EoF3cFKcfp0aypBtOaDcXll
hoP/W/mjcffHplL9RK01kM7vs+N0xo7JrtV/rpLGBcI+KuIhczOAWi4JUb77D8+MoiBptzTkceWZ
/2Nl00xKhcsleJ8gMj2DOPTvnCYozB89/8jrwf04d2JWq99/v+wHxlMmKFBZFx9XA7lII7INQedq
7b6fgPZFhHFE2tzwa18OY7sxlThZs+m79J5RZKPBzqqk5YtKo0ocqxsDWq5FOxsvfmM6L006V3cV
CqzGPsmS1PeCVGnWKpxLzRqCBbe8DNnAnBZRo2Bhbt9IeetUbZg+Obkf3Goq/n2bQG3F57mssk2K
TrX4BMTW2jRCbJWKzbDR6m6e9q5a6l9aoNX/wQNWTnIYhbPvAaEsQroxl6R6NRuvHUOYdPlkD9/1
CRcbBy/Kb9e/+aUDTXvQkLaMMsgs1rLHGsC3bQbvQTpoWGf0Yuy3VQ17SPRat03jcq0zevFzm+xr
ugYIJ9iLz03TC96SmkbvAs+Yz+PsMICLSuQLsqTHs4KuwlZVVmeNF5/TpCMLuFKG78XeRgguQok1
DN/jOZrfmed06tPgVsb82QfWVG9NpCPWJu6XrgqyW/pBNC64Ghfv1pzM2kAELHpvE7f5VseNXdGh
d7BWMZAfXLmGF3nAB0uDpJ0kAIEUNCIWeY4zYCealIh3TUlYvZiweFQIRap2U7nBDD2+UoP6xgdc
mm9qZFTm/fV9tHhWuTx9fW56ijf0DVz5/v8IWWozOUHnl/4D2iMF7kd65w+bXorJI5KGxv/11c4f
lgoR8TKgaMDhyTtOV6uYEmD/UOgPZRHlm6lLw50ww2zvKnF0YzlJcQt8VWzrNKlX6qNlZsuDIpjG
lIaEi6W5BE+XtrupCbpw1h/sNog/1dh53+ppaNNDwMbWC6sh25Zli41qpRo39uQwiWni5i/Jt7IH
JHEjzFHoBJk0+k9/BS382Ozi3rz30XQ/Nl0aP/uRVe9AbE0bHZ8abeWNL04tEzEa+Q4aZrIHR7tx
kdoCkxF9MbXRg0tn6DcB4tsgjSKTsfU3WdqaG8iBzkr2c7anSKQ5O6BP0QUD/rBYM2odJQgbP34Y
mF1/CrrR/ul29vfIdbMVlNkiOkgwLmrfPBjNGNleW+ynyfBNtR7U5GFOoDFvJs2H3WvkYIKZ0QTd
90m12jUm3qWnQ9KACkkmrGdQ0q7smzrw/eQhjdv8dg46BdeJoYBayWO/Xj8vF9fiwFAjMBHCf+h0
u/QhA+UwtpOH0YeAjlu69sNQhvynkUd9svv7taDRUxGgNcq3W7zLgtWzwNQSzmaJ4AWchK3vqN0t
g+14Ba1y6bNBgwH8S/QBMLZ4LBPanW7IPmFql3Lbd+pDNMTxwYrR99/Fgdau4STPjwHRhojDmii5
4IZ7+iINIw4ENgPJQ5Sn8VfSB+crtveNjz1T3HL6act70MXQGbv+Us/DDjuUIwhGE3lPOSo/XXhS
0zRlAMEXdPvwR24l5q5Pm9yrMHBq9+U0ie+24uKNncXm/D2vxPhVx2R15dvKb/dHMv5xTqSMjSk1
3cCSLYJfl1qgv+eIF96p45PKm7fC6lcSjL16WztF7SU6OdwWz4Vggzbfmsbo2fdGaFOmKpwaMJjU
2KcvYRboGjjpMB3NNi36T4j6me2uwtOqol9sqGlAxAd17mxXXv7ZVwegAGsb1D51D0XfInloW2jI
dRnVR5FElWN7eaUkL4ZR4SuxqeqyL3o8bEIsAloxaZ+Zshbap8K3snRjK5mtbSbfiX/hbQbHoYcu
5loebHIx3InMSqd74SNYjbmqWO03yv1/8rlAxjB1Y9KO5hDF3uJ3D6JEmbSvuscI07ptMU0dSt0M
Z2Ds5IazKRqsukSj+J9CV1NeoqRwD7Grl+1mqNRK3ahmEb62dOZWdtGyDwpyngEG+xhYL9sIkbPF
d7Ra16dQ7x/7aOqwisvTNNykrWIfgzJq251EOH9BOydsJs8ZcZprS9tstmNTw3fTorIcnxNLkb8w
0t34qI2xsgbLONvpwAMIzJBxaIOCa1qUYFHRmYXaxsmjOkH92YSGjr4aBJzHrMG7dFuAQzf3UA0c
HIMdv24OdmgVaznd2b6jGuIKZNSDexxvavEjHKsYqjit20dbtq46muM/rbhSmx021NrrVCT9NjfF
/HZ9u58/OlJmFJ2mBhDwvMPRWl2NObzdPhZ1A22y8vtbe4pH22vRjRZo7hRWFm+VqXSeS1v0KzH9
wupQTRDVZ7BIcqMvImzhI1PYqW73GLgqSontoHZ7GjGDfojQRgt+9EXYPiE4WQaboU9HF0eFqa2f
r7+Cs0BDLotHEdgJAKwMCeSH+SObhb2Jbazmto+6Yvt7Rwkrj208/XIazd9UulJ/++v1pKEKnVkJ
46MaPV2vFt2c4vMeHxu/UAMPSJ+JmXuelE/IARW/bX8qk8P1JZfVL4cQSyIGmrJzRxq5pLJMtJsR
MO7yIyW+7niTbOsoHkmlYihezjhI2dgGlLDtWGamukOIye72pL4423sdNLavlh7o/T0jZiPCxw8o
rDquBAprGb/w62M4Q2VOEx1gnNwrf3yGqRhCV6+G6KgDmsgex2YC4Z7Xnf8VUgYgvOtv5Hzn4SbA
W+ZiYf8hNnm6GsvH1jhU5dEV+YS5qTKE/Gm9BXEOQ611vqGpiWl42Nt3UxWp6kqG/WF7fBKtSeTh
94AXlT5ZyLadrl/HoM1rZwiPBbaCx6QfDWNj44cZPY22X/kP4WhO3VfZTc23okvi8jHsEzP1KoL7
N/RpJv9Gshu/EtDqYNPNvhvgykM5tocoQwXSTIBTUHUqY9srx7jUPUugtHRwEr144tlzstAZHoLX
qIVhPubs8wdE3eLnjOaj5nVRlD+3zqy7h8oaunorxmget02V5PnOL4w0C7zSaDBqS0vNerMbX3mJ
i0iPn4G4tT99JNfnV9uI4dEEgcvOmTVrJo5Uif6aKsL/CpDcNe7seZzinUiFn/4Ouq4pPyXaVBpf
8khtp41rpLWxtULwbNtmRjL3LmvNdNgniSx8FGysy/2EONx4V5Z1L+6MrMkfUYIro401irm5VTCf
NG77GCPtI1uo0PZjPxuZNxRuigmpEjTiczrQoVD+fndRrhrIUsrp5plsA5dJXod5HB2tth3uproY
X3VMo+59Rq+cPrOpfisJiDG087QoY5ulYqUION/ftOkZs1HC8QsYfZ/uLzVRO043WQzSeN3nWknD
1zDM2m0t1BRCB6CGTaSo5qMZlf6eSYq6kkadry9HYRKPRgIrHR1P109rMaO3q/uPvhVG9T4u3Fn3
XGew0o3uJHM9em5NK+o9drrqoQOXkG7dxpmTldewpDUS+Ci4ZCcZ8AyKsktUXGrZ01y4enSM8nkW
HlZ4kfri1EZzPwx94+DknGX33MviPcdx8C7Pi/Qd8GfgfJ65/O03emJl/Kr5WWF/gzGMb1OcNoq1
Jpguw81pOGBax1+uSdYJmGwRjpqqmqkvEIXWMPO4m/QYAGGYcTV5StgTqbm2in+uR8DluEG+GilR
DvSYRg5372LNKAOD6bp9fuwbfIN2ijrkr5HT5PWu6DO0s9PQwsvWS7Qmir/MoWtkGz1XhodBiyto
nlA9E+vb9d/0ceGfvAeZJvIOaIbTZDqjy1qArnVlyLSnuqhT97H0waU8TRTx+n2gxs0ABSx0bS/N
TTd8nqzRUh5EAinWa9WiDz29jsP01Wz1YtiobY/EvV4pbbLr6ylPvqKzPpSHNpsG95VZC0pGBXq+
j7U2qePnqZuzcV/6RqCuJDkf+P/FQ9HwRlCMe40/lhe+UXWJ0+Wm8YQj73yrTsH8jwNdxngRuh8c
DFCx8VtUVZxLNxwi985lEJDemm3XvoEMLtJtiHfWvW2mpvkGPbq6F8ilDAc8kDrlXsuTPvviWlE0
fc4EaMRNnYsMxpoerYk0fHhjnjyIQ6VicKBoDXFDLnGuoQ3OWGQpuL5GNDry8EYxbm21KILP/dAI
Zrqz4oY3DAkHXIFTANxtOvkvc2AGxi7x44R/e7Tb8m9jDb8FpVXIRzB1pdj5aayJwrhH/qsfj3lW
CO1GCY3gcY6q4s4HH7lJ8jT7VvlGhIS96MfXeXCildTl7PTyA1jbsqghaBQsg0zvx4U+CLDNZocL
mNcK1/yV2XVkbQYtKF7UNhxWHvm8RcAsQzbLJN6X7P1s0o0GCQbNiXpUs8j4qQ793TQH8V5K4Hsx
ZbnrjSDqq40m/OIJiJF4oHWS7q8f16XVshRBof9Lh5BWIcCmpWbQCOzZaClKjok+x7rXVZWJSkg+
6nfK7KYBrPFcA8vSo4BaWFOffzJGJ4Y+yeTQGL2E4Ky9jcpsxA+W3fbmVhkaiNaam8aDN1iNGDxr
0tb8Bc8DH7+a9AvmIRUzAXCReyFFgL0zXsvHpilxpkv1/if3Rzbvik6fH/12/kfwI5Ot2tdipzTK
OG5wx35WClv5SxCBfIFMOhlTUPzJ4cFi65qRGXRlIl9gaYp9GDu/ABLqryqelY9J2pRr6OCzXjrr
fQjYGqgfoc61uJbnSEAhaJ3pSDjHlTts5qeyAXolSVkvYTdb3jy6nA/R1db79c1yVt8iNUEQBI7D
/I2reLE0LfuaNnZvH+emb7/2ftJESNoGmtj5kaY8GU36b1S43dfrq54fTSot+rxSBI1UaFlh4hc3
umVjiaPjZBlqkVGY7Hthz9+ytokfuir69/p6Z1WMpEUh5epQ3yEAvZyZN6KvmwH38eM8W0TCSh9f
EdPpNtIGeSUGnKVYi6UWKd5sJ+hTFbF1tPMMGycnrLEYUK2i3YZVOOx9V0SHxM3S3WiM8TE2rDUV
k/PkCsVR2oT07YUUc13qegRFmmSx76rH0ayc5NbMyrK5qf16TpBxruobJ4/McGfjOv9P3g6FRc4A
CfU2bSvzsWdy9NOY+/gZUkjWbfD6i/Z5si5der7vJKVc6glQAGOSIHfIH3Wl0mvlSBKqH0tlaLcO
4NOtatfD6+BPY/egK3N68INGL/52ygDxFl6RdCmizoO+drqs7RpjHZOhHzHZVDe+I8pNg23Sc0Gn
9YZGQ3B7feN9ELNPL2d4a7QSZWSTqpuL53SbaDTLshfHibiqHRLSCsPzk9TWvFINUgF0RG07XoA9
3mrdYE97aCmuwo0ML2jTG1WubOIIY+4DzqTakSpqHO6NuVPwT5lM9XepR850EG3e3nSaOvmbQBRV
4qEOIIps4+tqvC10I3V3M8W0dehaDcsXPUp6jT6S6QApzXJQLJkv5mDb6IqVPFudZR58TPLC91xV
hhcagnX+fUIP8atpzAqRgTmO4/VROdyGbT/5dzXgwvdsqPLnqGs6/36gTC7QaWPqOHn50Fq/r7/V
8+MMgFAjgkgfOQffmdOvaDVN0RW1Jo4t87Jw62eWr+xyqV3tpV3n62ud//P4zHowiMDG0hzC1uN0
vTYwFKVvVOuodRgJbozCJPtLGE14NdD8g6hEMx+0Keoyj/K/L3ZGT7i+LWNMpsNI6O33ochIQeJi
znJPzn63HR49mhe5+CPta4F0lCfQcVoTYftQDFpsP5JbXdqvyXxEXbyprKzzMRiS9ujjrs4PzfRw
Cx/CPAo6ptZrAA9so6ejov+bJV2ySxhfOU9ahcSfZ+ehoe2iqU4OdUmzYKOoXQGtQU110f1Q3KLY
NLqTpy+88WAVG3weRhkt06Rm1IsSn75k7wZJ1NmIrHRHjsSMrWURwj1EeqEpitKrXcXd5mP13e1V
ySvK/nrU+gGlowTjzsDnZBmdIF06eTJ07RECi3jWXD/8jme62A1RZB7mqau/1k2PAcj1bX1hm4GN
APcr3YHkMPR0myltqsy9EMWxGYfC32IR6W9F6Rg35dj429Gpm/aW8JjdZEGBpc71xc+vZEoIRgJc
jjScwWOeLg5VAiqchYhNlqf6jVqNRbRRwQSDPJ+U9zxQkx/XF7xwA2CkwSUlSXpS0Od0QagmBVr1
cX8sKqPptyOER+026+C8R2U4bMK+DCgVsuTL9WUvvGT6HtIzFfFq1GXkz/rj4mmTap4RjhmODoUS
Sm5xj0+cENhNbYegKZtfNX0X6yGfrbx4Ef7UrsSui+tLsQsekAHHMs3taiUnDSu6o6PoTQIQBJfP
zpgi6zC5tZ+y4+xJ9RS05qJDoVjq2uTn0muXEBW+MKNMbt/T5zew0S5TLemPsZ5oqJ9DvHD2ptP7
z0au9x4gMYXu96hEK42NC/tLJpl0EQhGCDcsPjeDLrcvJ5fnnqvhVh8iIPShWqg/dT8img5I1K7s
6AvBz+QooRQFtgDI+VI0JbcTo2L3DsfREdF4l49G/i8xPjW2ibCT5lOHadGvRI4Q0cRy/X+GWvTK
Fip072+Q5LDNT8agJ8pByWsFc74Aw2z6Y8LOPNOmcX9oTSf+UgP6XcNnfWQFp2GbXy4bQXTCKWCX
fbpBj/WimPL5GGvR8KxPFb+5RJWVWb7hl/djkMRPYUB7ejObThbuFJsEdzv3fVt/ahCQKBiGaoXt
FSOEtG2Fo17lTS4z4U3kVKV7U5ZZ0XiDqEvjU64VevJedjCoNkU6in/VudXeZmvk/EX0od2DAT8w
8QYYg/bKzXq+KfDkMsiOaOVJzNKi0BpToZWGUNojWzW+qbmUvgRUnw9ZrKMhYkz9Sjp2PvakjSV1
gtENAa/AlX66+1sNx1dXrfujhshgOntdPsaMgu2q6T3D6bLuljBoJljqOLP5Peyi4RNnKXR3VpCD
WtdzC1M9C6/0N71AFuRZs2f75/UAdf5OpJkJ8ZDmn+yTLg6okulxDOJ2PupImRtehw8flitudNdT
H++TWMVH6vqK5yGBFWlMMw/mfBITT18KHFx3HpRhPrZmHXuDmep3wai8+k5JgCrUTv0HVRXrcH3R
S49J9UfGLfudZOSnixZOnzl1i3B6oRfTNs8TE12BOnx3UvVmGEX9en2585SRvswfyy3Cz8CAEn7m
oB7B1IaeY7vtdyOE5R9P+soFc565gCSShDIKW6r6ZXKaOOaopXWpHsH7N3vRDz6eDNz76c+mEeTD
id6MTLUMs8F3Z06cZAOafXTHleh34YGpq9nqkq9pnA1xuyhzxRT61lFoUz0jRVLp4AADdddg8LNy
rC58S5mJE9qB5hFy5W/54041Q6cq8qGgPOnT+QCkApqSaaXYQdaNfUvNk63pGl1akQsUEpcc5FAE
nK4Y+rWJ/POoHbVKyT/HIgkP7miO6SbIumA7D81atnLhdcrWFBkSPQSS0kXgqINGa4Br6ce8n0dY
7BnUtSeIry58FikatVKnysB3egGQBrqkRpTITF6Xk2GYd7rb1652LCICTKYglXNAxafWV7rg59mI
RBMy3SARkRXO4hQqiLgAGkr049AW3UZrTAZBqTXsM5xJN1RV6i3A7XiLvR995Osn8sIn5IRQUEmX
HTSGF5+wDwxjrGjNHpO0Su7CPvJvDR/kCc7N3TbP9FXYqHyW5TtFB8iiM4KSMs98umeiiuYiJlk6
Fp+5iWZzPB4Kt+nu8zQI7zU/ll5Kif7chqX+oKBCuong2+1Svc7WuDIXAi5iEBZdGsAtWEjIEPLH
eaHIrnIjHrQjV3L6Mtda8guVoPTGJOwOXo5WyLzVFN1RVs7ppU1MdxoStey7nfUZO1g5kVpV2pGp
r3FwB6ePPEVGINvwxco1dnEt5FtYin3FyPX0GWlAmUnBPz8iath/r2KlfsEGB0B0j5zMygV2cS2J
o6DWBZu2bHgXShyE+shzlUY2/up97LY31LS9+aPoQIevnJlLXw9OHfRYGjvABBb7SItNd67ppB7j
1nZvzMkIdyauHHsXL5VvDPtnr6rn6Mv103LpEUGIgAf62MLLxlVRInjd1bN2jHBueIZVpt5lepVm
GwYvTFD/w2JyioEPDQ3T5f5sG6ecfAYdxyKZ4/KTqhliZzgKbnGRklorr/NSHGAMTIeCqpMItHid
xeB0w5DEhHLbit1tgjWmSqHt6t+ralC2XR/14cp+ufQFyTcJAaQfUun/dG/OYRaahZIaR6E41TYS
hZF7hXDirRYz1dVqQ+zZ0n/J66XvyEHgKmZCJ6Ety4HYJOoONVyT+BOV+jeu7VT7QS+lueGSM83n
65/wwlvFupHLGO0NZDFcuZ/+CDEO1YELNYz+alSnt0Pe/y6bwdq2KR1y9mdiTCt75sI7ZcEPTXzJ
pF9yEIWTl2NET+toG6Xa/YMoqDvc0IO0ugN72qf9reOOt22tIJhXhDguLU3uITDGA+DPmz191ghH
ug4lCOOoCKV8Ar2VJQdhTJlzALSWfKdCGvLNnEGeWomnl17yh1QY6pWkl8uXbAdJi+3AbBxnxU62
dSOybqdFs/8wB051RO4EVsv1z3ohDJAtQ0REMxs24pJEHMBUUo3G0I+0jZWnyBC+2FZFHyf7xJ6z
ZOXFXpjJ2Sib0s0FrQFSYzkIG7USw0pTzZ7mmmrQCd3M3oqspW2QK/MdCVq077Uk9wYk5+4U/LKi
x7BUgjv6Kdrn609+DpaTDrbAj/g/f0BGOP3KjpEGSaPF6VMU2Hzrom8N04vyMcK+ah4/cau0t008
lQ8dZC1/IyxYVHY51r/ATdKzjlMEdhwH0Z/rv+s8g6LHTGODsolUjRB2+rO0GjCcsNr6yYcLgp6A
X5JWANa6BwFEP1gflBckq4UXTdgUr8Sxj9h4mtJInTppl0BWCm1iubjrJmHUmC2bvvytKRMI/NCy
7iHXi0OoJdnnvM77XatHpmd3QX2H9OBfyrcS1RzMS4D/kx1LWWx5Rv4INLTG0WPJnfGJhCbuNmME
Bm6kPfLcanbseo4O87qpVH0thzo/e+xHmrPAmRhxwT44XTcv27SP3XJ4mnyj/z07bnsLJ6hRvgDf
5wq2zEAEf31TgTCle0VSriJHtuxYmlNWB2gMOccs0A5hnei6h8lXsbPgkn3O5sr/cX1rnR92WUaq
7CoYIzTsFl8XVdqh9TtVHKmTi99931v0R23/bcDK9uX6UuenCzEMAD7kT4gqc9MurkQzC7hs86R+
tLpsvu3MMb/tqkIkOxdl4zsTqeVjH3bqLmwTo95AaNe/WEYbFl5maSiaGIi9RwkOAis7/KwOgnEB
9hQLRb4zMWiRHOi1X7VAXurHrNOr36OrjnCdmGUUN9ef/2w3uY6c7BBZ2c3IGy2ukNaNclPzu+kR
VoczHMw85MSYLSW61QT572C27f3/b8XFC/djuzWncpweO5gazUZxzPTGD9rmPgIPc4gi/XB9veVm
4nzKCZC0kebKot9wel4qu1EgNUXZQ5mbyS3XsvFQGP5RC3FLWUkFliHxYymHqhVlF3p7y+lJWmVT
HpRZ9hAJnxmXmRUDEL+0eAdEi1Ou09o/tKLIp02iBcbKmVnmAnJtRidSZIS6lpbW6WN2DbIfQ+ek
D+PITAr5cRsaYOZ4gd1p5Q53X+N33mbOt+svd7GqVPmjpw2uk6AOVWGZgWCWnUc1ppGYp4YN09RS
zM/oxejBphiNOt2nImH6XkfFKqJzsXE/VpYmMED1oSkwujl9XmOOW6R6kF0IU9X/0Sehc+8MSW/s
kQz9Tmu7rVdO5GIf/W9BlMZge0lB9GXfzleAjxaxEb4XRBF9o0O9Uu+SxirhjKClFK00QhZ7SS7H
NqIPgjyQpFkubv3KMUoEqKAqhwg0NfeNMRSM7OmjOZssmxuOT0dD7UakwFW8SEmmcuWcXnhewQhB
WksCHACzsnzB81zMfo1OVajp21IvUY1pLefXhL/FShC+8C3J3thC0s+Hg7oICdqEr29iZvH7aObj
uJ1nUyvvFFTA+q3mjBh/DG4+VSsZ5YWtK7E/lF8Us7IcOn0+G3QYsGMzQiin17auW4fu1gf/86+b
xdanOkgBYmgz3L7rJ2YR2P/3XblmaAzwP1T7TpcVgdb1AHZxDGkwVAILEfXlc9ZVuOhdX+ji83Fn
84TwPEFinC402b5uB/WIy41pgQyAk4yddwLJzd86QdSkzw2zVOJvnePrdH3pS9+Tc8m1xfVN6iDf
wR+pkRnqVaZOqfvmBENxb5emue/j8v84O9PeuG2uDf8iAdqXr9Is3uLYjhOP80VIumiXqJUSf/17
KcD7IJYHHqQF2gItWg4p8vDwnHsZbrF95CFEunYh7p5bU4gLRCCYGuygzVQhz7VlrgYkpqfYkNcG
ZSZU1EQpL+RB2y7Kr4/HkYD/jc4JCKPNoXTsodaCcvRfcKKQ16Ac0ghPNHm9eDBWrDkrns0K3/hj
0jX7rpTa34h8dWsMHtz+it5H99wob2gPzWhNF/bVuXhB+Le4xWHbvaMNtZUax3ns/ReQroF+05bI
4lyZ3iDH57yYXC1sNXt8QkLbao82uqSXAD/nvjl6EdS8QJ7y980390jSMk/hkwLWwj/W0Od2C2YN
MCJcJ2pV/B8sYemNEf6hRZKLb2n4qNFAeoQS9dLjK/xTFxbdlFC6spC00ZWWhe7A8/d2VqbKHj/e
3ue228qaXs8WKeNW8SdeMK3TjUp7iT277SNLa8dpT6G4/+s/jMMdtyLxV40y6+0xii2qCB718BdL
ZfNVITqvjGyk2S5pf5+L9ND5yTVJHkhcNuM0qaGMxsGIYujhX1ZNXd2SbfQHrCD/sJr36wDR+WRO
GFmTNWySsboaNCojDGVpRXE1VfrPIu7kV9Fzl368eGcnBbidjGgF72/DuzlWbm62WfxSZemwK2p4
srBl9Tv2cHzhqj43FFprK0maT/XOwrotnElVCA2/GJmrwqXqq2XnZaLGiFwE8svH8zoX1slC1kcn
lAl9y9Sqy7m3RjPRXtwUfNou06VC10pMqo4gZCE+oRx0mQJLNV8/HniNbb89uX99umCN5wFvQIxY
Ni8SOFaxcLCCOSFK0/3gfIgvpaf/FKMZ3Bl5Gh/RgU27cM5EezcUQ3chHTkzbyQgIMlRP2TuW/1R
DUSdGJIJYZoqqL9ofTUv0TIF4tZ0pvK72wbZly4oBiP6eNZnwhrwbC4WXqSokW775kVL5pH4RXoq
KfS9rvc0phu9E4euVthPZA35heBydkC27BrCea5s9+0QY7ElnJy8FsTdt1al8cPcJ1+MaiwMLhJQ
7B9P8H0woxOFPB1ZEAHA2Np6tqXjd82Eg9ni1/lTbNjcVyRhf/g84SW/1g8wN+SaphXlrdP+LSWw
cr2qNScVp97tyi9QiBEnmWZPwHtbrOEW1p+fhX3l/LFL+mbcTWpA7TKfjcRsTjj7cinEnvPoS9kc
K62W+9zL9DGUS3z98Zq++4broFQTaFoQDvBOejvZcmZjprYlThNfc4foj70rOkEa66bmUyDG5k9j
HeNBGwXmSX9vjeFvxzOk3sO0TcTJxb14wiFLWHo4DK7QPmdIzV/iWbw7iutwqyIcomg+N+8mhS0y
nnOeLNqTg6Dkrkhls2uspb4qOqc70rBxIzsYvAvn4v2gHH90m4jPuH2Aan87x2VuoAI7c3NahbOu
ZzO4LeKsT0NXonNY0WYD+SO7CzXOd5EdqRuqwFypFIlW2MzbQWXcdGlles3JCKTu7VK0yZ7KJdcX
oEUXX0FnB8OuZQVpcyJ/Vap+OyKFgJICV1acWvKdbyN4z0dPoO0MEVC/BJJ4d+rXif021iZbmzK/
k+ZSi1O5uM68H4oEMi82E4BR/vQoMNAqXU2ixgJuX5GmEjmCpFKcPAFnXxZjfaCxX0Sxl5g3+eyP
F1L0c9uEsr2PmhuPAXqGb7/YzG3QYVZRnwbMdq8HNse1BaVahqLkVec1vfbYZsP+40m+y71Zzd8H
3WwTw8lq5Lzy5lR1jbpjZ2hjBPAOeRt/6epvY1smP1NYROEEYPvHx2Of2zXAlwAYYi9BC2j7TK8p
QePU3SAnXfco+Zc+kNJJ89wdosbzy8eDnds2QGUB9/DKAqixmWjslzAv8qE5gappH4tZW9YuTF1f
kj88u6CU1Gk2/hLq2Bx2k46KpvqxPqkFYdqgCoYwCdQ/nR7/nBtPX6KxcVIAKKIuL4Tu9f/8JstZ
P+X/RkZJ9e3+adVkJvHY1aeO/fpN+Mim0V/SD+aYiKtynIJnZYlZhDUAcMCSxqg9f7zE7+8OfgDa
RStGdlWi2EzdHmUgRGY1J+Swb01T2Pdm5/d7s6SnMtFw+P7xcGfOC0IX1PWJqehQbctMIiBoc/br
U9zYA9WIuQIb6CNHR/Aonj298+9kDpDr41HPTJISJS+AVWQDBN76q34PdfjY18Ho1yeMmrzbTG/i
I7aK9Q12l2YKHM5V7Z+mOZByuYgB+/xSpbE3Aa8VEhA5meOJ/kmxn9PObK+6oS+HP76K346ziT+N
I9G5NfL6BFY+niLdGrvjNE6mFxYDxY+Pl/HMZuWxzXfjY6Cws80VxyojIcia6tRbojVw8w1GuDRd
/9fqoXNqi1yDY9aT88HXKLref8q1WQ+OH/+Is9/SAchO9sHtvC3EdmNrZBR/+ZZ1vFBaKtQxGWL/
ioREHdWAY9LH450JeOjOQf1de1HoC232zmhobS8nqz6Jwmz32kCUC3sEd6+UCur6wrY5OznYc3T5
9LUNvBnMdNohduKkIRBlY7SkjXpCTRnBqT417oulTC4cx7OT44W1OhFwQrYaX4aXzIVUTA59ne5u
Hm2wJ2KUab3TsjmwLhzD9ddvgh03B12mVW0IOeF19r8dQ1eYXlf2WXPidMxhntMuULGnPxr+OD5w
qat9bPXev3/+/YA8g4mHzk/xZpM9Jq5eF266cEJALH9CLRCDP5k736GJX/KKP/f1fjW2XNRFV+nA
t/MzGitv5ZJWp2HI6/musvJMu2nm0Vg+kSPP8Xd91FCVvbBnzq4qXWkaThQj+fPtqE7TUa7Gt+2U
C11/xkPAt46DPhc/jdb0n1sE3Bo99bQLo565MgEVUluhCEFtZVvu9QZbVZ3VVyc97rOvQb7Adh9N
4e98mRllFNdOkIbp4pvNVapVRXohzzs7aTqJqxwenL2tKCS9niY2NL06lWVThnFMv2sK2tgPtaEz
9jSojRzTFEtcKL2c+8IONIdfhpirNubbtYbqCGoxTQkGsqvQsvdVxB0prvIWY/AEFbf/MM0VzQSr
gnDHO/bteHgZWnUqkvqEj1v5qkEk2XU40z4o5B2unQEvkagwE3EBjnLu29J3X32/6VPQlXk7qq/p
sYVHSXma4YxE8VJrO9Kg5MXQ+/kwy1Hbj5Y9/FUMafHl48N67rOSRvvsqJVIp2/2cg3er0QVuTy1
0+B96mtjiJLcaatQCLHsQIiKXeCI7oLS95l7jegCPnYdFble4+18u0nHuj1LmC/J3hWQMvkkkyTZ
1QtemrusF64Mi3rkWkuD2HlKUdv5+fG8132ziYzsYRIGil2rvuPmFyjAmnrc8gtqU/n5TTZV6Wf6
J/58+HicM/GecdZ3Cl2LFY/8dqZmntpd6zXFqU08v4vGchnH6051RbPPuqYurv7DcEAdKCevLOQt
iooajEk53s1PoK/ZSQ3OfeadG9uxwmWwKRWeCB8PeGbnrsI//xtw/fe/3TBKKpf3slucRiLtrg88
bQ5HLehfRMcjsJv65gogU/2zaKV6+HjoM6FhpXaAn9B5RXjbq9vrYPcUXlucrGTwVxjQ6BeHWpnj
tzaQwd9FXjkXNs2Zw8KIKwgQdI5L5/TtZKXvzoPd28Wpa7v0s26lHvL8c1P+yKhM/FtrUxCWjXsR
1HnutPw+7GaNxwmqtGFrxSlIuh+NaLzb2kaeMnSbqf0h4u4WCXmUn/rxptazpt3/h2WmHI12GEhA
EqW3k+4hUcfmwBdW8BZPuE7ctlWy/Bh0eznaA0KTHw939sBQfMJvAtl0gIBvhzMXWWi5LMqTOw4/
+65ZSFES4wSt3rlEozu7d2nyEYPQPH6HbTCg99aBnpanoNRv4lZUN1YXz2PYa8l4zIZsAAOUxv6N
SP7cCQdu0GqY8v9Dbz5pgHxBJvu2PBldDvPYawNvH2i28zKQBl5Y0XO7lnsSGBQwDiLe5gqFzkHv
v7DzU1ONU4+WsjlMNyCsp/7QaR64ZM1sYyRSUEy7+vNvSaGLNh48ReB8m61Tj0kA8xe/HzRsllvE
k1ToYwn1lw2X/kKecG7b8MIl2+RFhNj/Zqg4NePRSLX8hPlMd+23qLFNDZ6fZT9PT/9hVrRRmRJK
Z9xgb3eo1ixOseRpccrcKj9C+szCuRjt+wyc9YVPd3ZWgI8RKqTyQ/nn7VBomoFU8Tl7nWqnKZyK
xT64qT1OBxTcmjn6eGLnzgOg2P+Nttkow1LMup8bxclMRdGHI0p77icjlnaUlUUQIvtbxSFiCd5R
OCjffTz4FvFJA4HXHtVtShToGnH0385VYbuhJ2BuT9VIQhh6qSx7dBtMiZM2bGMPd53ZvKMM53yp
st7VI+VV/Q2sx/ISyuvcqsMYJ+Sh4MEbZpMbmO24IDmWV6dK9vIwpYV3S2O+27tOoRXhx9M+OxYW
NisSEBbE9rHkFgM+e4ZWcqUkeZhVY25EIuux02kHWs8fD3ZujVfV0RVWiyTOO9xl6fRCW+omP9E3
HRCwsIxC7hddjfup7EYbIpYxyqg3lLvcGIPR3AduqokdqK/28eOfciYo8T4kAHoulylupm+/dhLk
6dyXfX7KmtK7qzNpBZEHRciJ/4qrYv3mlXlpf59JGGh+YyGA2OOKZdsEXTphrloEAK8WwPxPpzc6
4+B1Vea9yryDFeVnaCPsP57n2TFXKQ+Tv6zJw9t5ogynm7qasxOKbPlNrGbIaHYg5ysYefp9Muna
Jen3cyOuT1OH4ZA72AZdzLz1FDhiftIWwNkItPnXvQa4HBS5j+RnIi8NeCaV5jnKhyRFWFUWNlO0
INjpHppkp9zI3WgczLnZF4Y09AtLeW7LgATnAcyjmwttcyx7I3HnxPBZykkrHs28F+111dgyuZW0
OJNjK3xqizHu4pekYt+NzIlZEZ/g11Ypuu3IWQZawjQwd6slsPRwom6eRk1iiRILlyLBiR4HlS5y
gtr7++Pt835k9g3XGk80BMJp0b/dPolcdM0cgvGUGLTHI8/Ii5HOtJti5pu5sOQNZCQPy2RcChXv
4hIbdq0aAUrhMqW68nbgvPb9rJkrefKaofvUNNNNMg7KRsm3kn9aEluTStApK3vdoNm4ueTA1Xdx
H6TeqbD75aUCof2UJXEaBdPyh/Qv2IEMRUuYiAPAgVPydlZtJ+FOGLl3Gml9yn2jgQfYw5aebyuw
w7uPv927g7hOiyoYWTO4G3BTbwcTOSLQKrfLVx9/4n3SJ+pfW7rLS4r0wNd1n13KZ99vFiYHCNqn
2g97eGuOoIRV9t1Q1K8ydaq93fVdGiqMpG7LQKjv0pLzdZ0XwX+YJu94YGkwiJGu3nw+tO3cesaa
+LUNOhe6u67pIRIFIB8Dt7oSfT4Y/2lE/B9WhAx0xc2bWnASc5rh5WslcESYcXf9VHlj8ild8vog
Gv+S+OG7vIgPSd7sr17rq+TQZobolgipzX71OuMEt1/GTNsPujN/pdsyHro0QcC7Kuach0MQBxeu
bJtN8ludYkVVrG0Ueg7kBpAk12/+2/u6qvPU9JnYF2F0oapVNIwXkvQtFYoUh5yLEgXXIlxpkp63
QyALrI1ubxk/jLldDk0nhldKfZhCKR1rWit9RaRHO0CmHb5SBujv8rF/BA41PH98XH4Zavw+VeIM
dKy1ibMCHIm3b39H3WBwgOVc+90x8fkRoaWV83SLUv843I5jgE0LqgKune1xQddxyCryxOpDL+5z
+VmVtrKvktFvxr+GATf2XTUE/jcvdrufXgGwC2ez2Zunay1DfeQKbGsw3XfS7f8Bq+u8jNqg96Fh
V9O9JdzxkkLMryb426lB4QUZgyzNGuq2cWdwBymy2Mi+zxK48z1Ih+F7jjLOHJL2gq1fPNRwiiH3
navMam1r37qzXlr7GicQdbvowjAevExLy1Clnkx3S50nMKKqTImjhlR/fG8AqW6u84Six7U1e3l8
LSqzMh7Rro7vPXeyLqlabqIbdz3ACQ48cqBc/ijAvf1aCkBf7Hnt8gOocfNkjkE2ImNf4FRtBsnB
racLJUMECfg/vllEaLu/hBjAzZskj9t4mskaZmujfXfKTDhHbZUcL2B5L617g5aul+zbyQ6SyAMW
Y3zqRiwDA7cOlr0TN+gKr9Wa6tDlif9dT1PN2MXBAv8d+NfkR23mivSQa2lXP1V9oSMK06jkszPi
+nUHrwP3pWEIZH1EEMKoX3o7jpPbLha2aj+reRDt8Amd3+poW/RYnlQe4LdbNGOFAgte7aIKO7ub
pyPdmO5Gz+uqD7tyNrIHZSTyU436gY88+Jj/dPs0wxPX7tSzXUMa2vXaxJksvbI95MsyT1dDpRXx
sckns4/mMmnumrJs8/wwojY83sy+6qjASWuJ3Xtklcu/CspiU4jyb9fuPUursx+LvWR+2Bell0dl
VTiIIhmlZucHt5Rx9gUeSPkaLCzZbU2j3ItavEbyT6IVjTlSLLBpzYeD0zrardXG3neP9CjdW21Q
foYdPg6Ya0MBOjpVkif7PlhK+3r2M0PsBhPc5F5NnRR7n409oNY7B0912Zsi1JFfDY4g9Yo4XBxM
iqM56a1uVwhrGQ64uY3ZNari+g2e1kp76rnM4qtmNlEzB341p89BK4W/rw039Xf9CLr1rtZ1UdZh
7FbBtMfTXcf1wLNn73ayG8OjedDHddS2cY4x3DL73/Bpit1bbzGD9pnXkz3eO42DnoJpqOLGHHGQ
/iJSzuwdxMj5Xne6cQxL1MaDsGpVl1y3kzkj3lZ3rbO3cWmpjtoYePknvTAL9x7vERd0r9YpddVn
PgTCwU9BsVeqxprZnrXbbKQhF0062q/fE5EmUA655n/6bo/jT+s24oHwua5ajprC3m7MdLm1cBUv
771Gqr8TNaTjdTw0GLOgx4fjNy72ehd7ZiimTPoRd5a7HJM0nqt7JXXNKEOrILiKnVZhHv3JJjGJ
n43cN8brtk0C45Oto+l1jRZ5N6MNOLZ19ZxUlZYga9/O6Q9jctv6c6975dDs+gEJ6L2MTTGK0Kuw
LPoWaym2IqE0eqwAokpmlfNFB3ro3lYNEKtrr22ShqYRr4eIozcOzzrSYXVyMJVlrRYcmeZNoaxc
O76R0p0FpyZLCvwH3Kn08yEsWz8LXrrYLND+c5eYynrf0uxc0kT/miad/qRoDiZhR1zIrzNCs3EY
Kt38J/aD7tY28Ije4RO8THtz6nTrWaXaIn8YlrCAo0z6mH+VYnLubc1CBNsZuZtCIpRJE9xP9O6m
jWUwR4ljDt1uClzAOdJsKv0pb6v8nxGoq3Ov67yLFip7bjhreaWiJs+dozL81Aj1znN/uqq2XlqM
0A22d2p0O0QBcyeKhSVL7D+9vg+bEs57ZLaJyqnB9Mhb8d9jKo786QzgSGVG1C9q/Ms3Uni4faFV
Dz3ART9M3cafr2qaLUs49Uk8h45XN9VNW8xtf9DTIb1GpcMydrAwFy0MlmGBAE35FTYkSVVT7RIp
/c+TprQ27G23NnZ27DTpETMR0y72qVNq7qHDK7S4nmAu9WARyjJwXpGyqP6KJ5tzXY5ln+7cLpjs
zzgxDuNN2SEqcyd6F326Q64r273Jujh9ccp86Xelspz04HSmXUdemzjPGBDncqepxZv80JFoUCZo
gPKOjsy8aD4ndhEPJzTO/DKiTQQZN2n1dXaNQPGM3r4pDmQBptqLkRD12EzmdIXyvMmjrYNLElVz
WqnbXpbxiFJwilV2iTfrqaN59C/Xm518TeplOcxGX+t/DZ6bmJHTK6BeTpqU/dERqn7QgyJwosbt
cmdvzfaITQQtpykSbmvPB43mJgjuonZFuBQgH69KuiTpro5t76UG47HcymH1mfVLxx6vxyFYHgAi
IHUm1TDUd10B5msv3Gx2r2tDsp/x5zXdkD5i0z3ZWZ2JI1imyd3Heg0mvRceJO1pQgPa2CGNkBg/
l2oss3sdg1FMlJ05L5G3XwupoAES1hMLjnmMYl4z4mXMJb6HR9Q+bc3DbSNVl7jdm3YGjT8YYOBL
V40YqlFbBSCa5/EYLIX6kSdOP101yVA+t62RjJ9jJOD60OcaQUOWKc6HZhgsEVb16I8XHhGbB+76
K6jwkbeAJPThuW+qCdYwIdmRusaP2CqzLCTon4whWBn/bvnPx5ntu1SJoXi7UwHHp5MX9Zrj/5bD
Q17I02QQ5g+iYn3qlyG59TCp+D4ItUxHYaDxdPh4xM2LhclhB4LXILq86zt+WzYo8nQqSGzTn0Fp
p8gge0LeG1Nl3A2az6kWbR56jcBUYR4MceHF8n5hERcFqbw+K1bC8eZ1VjuSzlCn5T+HQcxtVCxu
9lpRktq5c1leejOsS/c2JwQo/KsnB1AIne9NSQ+TQ9+hP5X/SNJBe8rhRA2fuDuaZmfAZ/B3TkIh
91g7kxN8riqMf/etPrTTvksUSVlh5TAL4JS11zGg/GcbNPBEmRdBx39jmfqNvcOkecy+obCt6wd4
JpV+nQVd/3dbuziIdDCQmlsFyHG6IterrQtY13cbh/WzqfzTo4aFBNr87caZ0HfoRb44PxTZcrfe
5kbyUJhpdyu1qWPTtogF7z/eOu8+H2OuxsUrcxLy4raa1421v5gUfH+st9YYwo+Q2c2oUToJmwDP
nEu7ZS25/P4FWRxKI2vdHxZs4G1ra4lUdaXSTP8x58GCIYYw6vFh1nqpbh0eMnLvdIaC1cPXc3a1
WfrfQWdMZkRzBrbUgun7XIY5jM7yS9pavNWPMElVd2+KejSuSrQtgyfVkqJnYa6R8dWhsKxU/JMt
InZIzyfYCXPYYPGefRXcZAk2p6qv7gO/rDAgAbpY7M3RNF711JEG1Pm2BTsp6KLxyBF5f9NUqUqf
sfBzuoekNpuxxmd4HpsdKG89iTS30zQ/6iwZ59eVDag0bLLYHMlyY1Pbe2aBckU0uJPhHUz69CqP
Zhu7ixbXR1LjfF9NzjQ3u7EZappocS6m/slWXGEvQZxU9U8v7Zz+D2tXxKqVKMjzTocWQ+1qE7Ky
UeSZ7OTySr8g2Weq1sI4zfx7T1k/G1lqF/pc2yvBhf3GAxkuF4VUtP02x3jo0tmQCL+8ag1vhYO7
FMlhQbIMHTqnTI66r6ad6ZdWHhYpdu1h7zZ4VH688beHjd+AaBchmhII7batIINMdC0pg9p8TdzE
ijy/KJ5R/sPjpdFtUg6obOHHA74rvPwakYMNemJVR94WPgthjE6b9+arZ5NV4EjLeyLtsgMSyXGo
SVcd8WU3ojobvmkZ/qbGaCeR35Z/KDlImwDlkPXQo3hHoWkr+1U5acUBL63XeMiyax3m1d6euuUR
4JV+Ow6jvFRxenfmwdJT4+GCQuwGxO5md3WLN0pHuvbrkgf9395QuvfoXefuLXQaTw+zMfeD3TAU
SOU3PFR44nZatx/NSahdLMGnHcBaxBeoIJvq6boK6PAgIbGiSaiiroHxt1s60ej6Q3WzX4EBpTgP
1c7eb9pRD9VUy+8omCvvoBCp1V8ubIP1QnwTAVdmAaQQit9AzrDUfDtwXyzg24iMr2nqx9/AmHTV
rrN7cdWmgxXs0yZdFOJhefpaBE33Qvc030O81S+pv505ADAqeNkGAI0hcmwWwA4yzB3k7LyOPQqQ
eWd6URyk7kAS2HoknagpjseP5765bKhTI3+yYlMBw1OD3Jowg5qeVVa5zr5xl2aKDEyRnrWlHZzQ
glfdXjhwZ0ajxwDpDluGtb22WejSMWobwWSHHMBQ9V6VSlcRz/0RJ7cy//fjqW0yE6ZGMFvJ2tze
UIl/eRv9tp1IeyZHFMreq0Fxd9YU7lxKmtbp42HezwkY8UpgRLOCEvW2jyoCZ+Z5E4BDqrAH/kQj
yE1f5MiJv1psP46/fDzcr3rzb5t1bZ2sNiPcCCvZB4XSt5t10dHKiZ3cfawD/E/yqFFBX9yb2LP7
UEOdvpVHqcHivK6MaWq7qDaXcdoFY1z+1MBEm3tvdtIijGViT3CqbdUrEJZ1osposkXi7tw8b0Ue
0uNrTOPCdttGXH49bDZO+gpkIkvdoklxBMoBkin3sac38VA7cF32Cx0GdK/z9JNCtv27NqKuouLc
d68E5mxPeIzIk7BpN16489bd9nYl2WqrlsvakEYuwnq7kuOio8Ne2+lTnXg9zE87caOUouB32aXe
l3SevT0A6/LPUkpWgPhg8wcnjs7Jtthf54M2jXKaIEnW8d/xmFbPseYr9VOr277ZlZMtlwuV2zOr
zpiIjKyOq7QwtileXdWtZY+6/rjwbYJrMQMOvxV2U/tVWMel6cu9VRXuMe4TxLv3weyW4lUzwcmj
MCCTbo8HvD7FF6LBJudYVwJGBTV5xDVp7G7pzkLZMf2Ffn7UC4W3Mjy5iM1xjUK57USzsFeyik0k
ijP8jK9SCqqXBGe20lREP96dNHh/eTJgyrTek7/HCA+MGc6axmPN85d0njqde+wE9ZYT6aL+oIZa
1uBEp27CzGXp06+UJmR1U5tFoBc3Vlo0GGrSR+BNh46fbu8+Pu2/0M6/7VF+IIGCR7ILThZY0DYv
wxQv9gp9cB8T2Roqv3FHN+gT6p2pQIsh1Svtzu6Wab5WqR+kdWiMyjOivIOJ8Kj7MpgOXecUPm6z
c2V3kaytsv5i1lbS38YSIS7VxFL+21mWsrNVvyIBfLLIqj9U4BTikAprjpL/UscmZtgwl4cv1Vyl
6GvIRWQ+F5PQ/GEHWd64MqoFdd/ZWILqcxzUojhoQZJjDERlZHmkpuACKtGGdNh3k0yhBq984Zsm
zhxQuaOSz840ZNa+nBAmM/FCXPIBASsa5I/QUJJlCUtgie5D3c8L75Cl9VTkprEYr8w504+aKnTt
iV8Foo+Xqk/RM8nKyCklrnhSL5bqZmzne6WZdvUQN7XbNxe28/aUrd+KBjrCmPAeAbBvPQGE1ui1
YQ/Go2zldFcHcTVDB1jqqM6FUUW1TdVnV5TgDg8JMXxnzpK6YJJ6ByfTg+X5462z3gNvdw7CUTa3
LfYyq0bDJsUbGonTWGO3T4OKP0t0wa8CrWwiMF32zKEv/vXtOr7CfbK5EG3ODow73Ar0WUsDm76U
Jm1hFrXonubATq90OC+hV/dizz+uHnIfx4+eXJqGjFtUVx/P+R28alUkX0W0V7j3arW8uRxTUbIX
5iV9EpIkcte36PiFs1hWTQEQtJE7xKX1nPHUi5QusidJ0/elDPJLFbb3a2CBGYEPgxwrYttbmTLN
1PGCgqP6NIKi29uxYYZGWS131bR0R91usx/5imApB1f79vESbC41NiFFGDrJa3DlQbdlA5fCVF1V
Ndqjb8RzfiidKV3uMsrb9s62KZwb7jAZIRjm4GIw/TWrt1uOufJgRe3JIonfkgr0DOWMLujLJ2kH
Hv7tWEyVsCfqRTfKvXStWoSNX3LXq2DWBcwCu1Zf5tkZcVBcAmp0u0ybc3lHbcV0r1TnyPjRJNzN
/864YC75P0ulB/LTQrnIPMq8kulxgIHSRHMg4/IOh0+AAH5amEvoihkl/BT9a/OxK+rutpEJ5fSy
5xTuhynTP1V+bi5RpeuzFhm6aurQzIxE7EwvnrpPsUpthE+5kacDoG8tz8O4Lcb+mcSseXCtRX3H
tTuLH5Ggbt3jvFan99OICeKhtfEtPWKOabeRovFc0AYYde8vhahoFSXKEPENL+CS4DDQAD/OVpq7
D7GfVHd1DtPkuFQBzm2NqaGwEioWbLjpgCJ6KIRNWMl4EziFqOpNt0OKsvTaL6nm5/1DHftDdcvz
IbfomBnAosJmVWuqo7Susuyun6u5AG43+086uU0DwDPuXoo6n/O90edqfnXcyvluN5nm71059g94
+tbucYSakUcuSVEVpXKS3WEwdXnlozYhv0kqjVdFNuerBJPVaavJbk3yKCCF4QNnrGLAKAT3nRkF
SMDnf3eyBI4yFY0Z1MdkwVj8uy8Tz33o4BKoBy/vNePaalKnT6MloKXckxFZEVmcpdqrVtb6p5wI
nLcHmA8d5UFUO3yQqAtHGgEDa3hFPxtJLCROylujiQv3H7lU/kMtK/kNAaPZD5GWnepdUjci2FFo
k3t9Ks1yp8okuCpmHs1WpFdB2mPOmiI6pZfKv0nBay5HR/rN9ybAsDGUvspfKDiXwW7B3G3c4f1S
t5GpErNbjq7EHe3UWH0eHIWCyIMxZpuk+67xezztfSeNo26RqJruHbsLyuvFmkv92jfq6SfK2wlW
lJ7TiIWgOflfeyoR1t2I/wCOkWZKL6jBHM2rrtDkMvOIgDDdGl7l2V+GZW066hThjGy3ChktuJEU
ZfWjN0lz7sHvNvJao8uJ+KSm5eLoAbyodoYhi+q2LrLBeUbdNMG9u9WdPpzm1PxLqaXgcEkR6LfS
rHyniPomawH6pbS393Nji2PlSdt4pruhKaAHWYoTd9DUg3lYkxoyqsrTv86a8NOdZrgibsKeNtYh
93uTVmgFok1oe+jmHaYzedE/0h8GL2mqcXHCsai0P6w0ECQBZqL6RxKOOPg7FNrcDG3du9nwFJeJ
uevHxt/nlFruFr1JvzbI/t0INDL+9ELm0JHqgtZAzPb/KDuvHbeVLIp+EQHm8EoqdXC3pXY7vRCO
zLmqGL5+Fv00khotXGDmDnA9MMVQVefsswNAx8XZRNZ6OTqtHp9I6JM70NTsk5/7za/AGwgZw8Da
NR6W0Yifa0Fa041C8vpAgjQJfYmNl9kPPJ/zQrfy9cFaUss58jEvBnHv/iTJRXdZoCEJ2a69T+N5
Jd9UtAXpZsiKLD28fzK9cTgzkYCehjUVD+Iq6s4dqiUnezA71ZNOadRjuvw84BJPjGQXv1hKtxGi
zdnBFYt3nAJiCDWRaTc60AuMZX31QIwcUOv8CeTrAmOZ8n4qA6OpTqVTGYixCpHNyZ71NfnbZKRJ
unOM3vVugOxvXRWPQCoiQAKmfhfvvqx08ijKpT2hpEqPkB/SPyKuFzjIbkm2Mjyf/16MuiA7SAlw
AKO5vTSLU61YaPrq5sRYuK4PRPQW01Z6jR0SGtp4G0Omvv80d+PnOtHyvVr9Cjmo3OBD76T2x/df
/fXXxzBg9eCHOIxN7CXA1qbWggrZaE9j35TfB4F/VTXHhCXnS/tQTMsyRVXCrjBOmryx6q7rIQoS
hExrngtqvKt6yOOULqeuOVlyyJ+UtPTNNDryxwTXMJxLRAVVLvLT+/d7/bodCiAePSgXdLrL6JOS
5Bh0U21+UrJLPrZZzimojU1VrN5dO0kfdStn6ZLgxneNsoiy12XauJpaXSzwEQaTrIbGPhbZkhhh
rWE9GaWun6pDwslq7IfZKXc4a4zWjjTWWmP/jtNAfGE30NrH1seGC1eBpOnupQ3O/wRGwaEcx+by
wi83mZ/DzlvSEPWNFfye8aOvi7CYp6yJjLiaLeQqWU8t9183Lrht9qpRAGBjUn0JGGkMGnLXV/lL
5eXlsgkGpztoS+rsDazmDh6QKQxEICJ9Q4bjLUuLC4SCj3XF9Ni1qCiQN1rre/5/eCAXRNpNbfli
O+TrDprOJ0Ol9KhPZRfVvSoOtVZYzxapnfdalhu3sL4VfjgrqDFjW4FgBuF4RwP4nV/fW0WfHR/L
idUyWhEigqChhFYOdtUqO4Jb2WG36N6wzzu3/iTbtCwJoNK91zmuq1DolfP5/S/7ajmxd3mcfaAR
7np+XgxEif/1Oq1czFNeZOXJqjztgLx3ibdmZzsHbDDjR7X0t/Ler9bTatnEYwj+2eSCf54/hyWA
56Yntn3qYi32H2ZlVY9xVzVbs+mC4jD2mvz1/n1eoLq8eROpAY83wPsSa6WLYyLVqAnklMwnOWnV
p6HTmpOXGfk+Lamu37/U9SPFOpHFi5MiBzPzjfObS5KUrJwxSOC2tf2XZjS/jZnvPtS091UoY6JT
4eLm/7VJp4rFcIsmdVWpAFycX7QfDTEkootPKJ2SB3o2P9KNrqHMi50nt/O8h66m7AtZ2eoGAHr9
aLkyiSyMWwDE+LrPL72gTpmKUqYvDdjMIZ6TMgsNLKWe497AFef9hwu/l7/ufA2RUo/IHPHlOpG+
fLwNHzM9VOadKD+6/liPy9hRbS1FNW4Ds7KHP7o3xgrToTXvVyVGBexICZ6j7pWT0sP1kIXTI4RR
71yz1X77XVdkuyHLqo+jH1TxzpKzCTdcy+FCGqBM6T3q0sEqQ8i0AqKnFOlwD+YVdxvhOSrrI9us
+rtxJKvzI9W4IX8ZmR+UT4XjdzpdVmEb07PIhV+GQrNa+yDHoc4YyXjd57bKqtcuL9MSudSadLnE
Klm2idS7XwYbQrFp3ByG3pwPlgpddumnASpuvKGw1vPISOv+jz8QOBDOcmjFB2TL2rfcsZV8Mopp
+Jz2jfbVr+Xwq1wMK98mE5HxrlPFdpSo1BGPuiWdk42L0a8RFO4lrXrShgs1B24kJrTYYUZoGYPU
OUk/MCrM4nDUUajfiypvTjI2pLir8dFyCI+eZYR9b+bfJwyf6lCKatERZ/ljtdVdTNYP3jzr+Ndn
U/e5mwwt2MtkaP+OObPhLbYJ/bAvfX1MX2o6d+1Pb6qu+TjLIt9QVjbTzgnyRn+IgVkek9wqtRBg
V/zlv7Z5pMgcfwWuGq2tLWRWh4A26lUb5878AgW/vu8HzoX72BGWv83GWOabOTXkN4szvdnm/VIP
IQAelDumP4MVQhPJKJz59+7GlL0j89AsmsZ9wsIG3qCuM+f66NMtTTtfb+b+0Qa7yF6dIa+6DaaJ
iEkRWFnlYZqo1UImksqLHKJzD7gUVEYE4tg0oWxkbu+drKrkh24GO4ncRRjqs+d0RXyPdhR23XbB
w2IpIvqtoP1emSbCVadLcEnz5rjYzImSezX7qfUyNcVgh0hF+nyXU4piFcnvtEIccWlQNRO13CZr
Gv8r4H3g/iLbZ8JdeqzFa5dA6IRpnnv5A743dbOZhTHbjxXBJM1dncbZD5lYkBObJNNo5ZUlVbNR
7Zj/SjimviSQWb9XZV31oYbH2G4M0sB5yrPE/yB6OHJbqJ2x9xX4u2k3QHcIkRazjeuNx/efkngS
zNkXFUvnN5u/GI6SuemT1Ios37RpxdBAsrnJEJEEU7EMLu7XklQE/WMhFjeeySd33ZMfA/o/lqIC
cepVoB9oBtlFwASKsZNhLtJu3g5F1mXPdm9N0y4QaeK9NmrCfDE0PTsdQ37qTA66WzFCipyUAF6o
uWPZhPHgSnVoMz421k3BRN/zBn7RkMGv/JCnvfja16P8tVid8bs0+LijkVc7PRJuNHyvsZfKHutY
5c3dhIngxiFwyQ3tLJ+8uwITz+qOuApNUY3V2VdH1kP1O+59YQMJSNONTJmbvzpbQNEuWhnUYYlv
XrkZ29nLNkbKXPBu0pzSAdwYK/uYBl3r4lzej+JXPMyquFcCtutLLgmSOtTdLEAPHfxY9zBXodSb
onU+T3yPTtTi3+YdilmbGC82ParlCurbLm8zUv70NiEpB9KDNbE3eEm60ZUf23dQjfM1ySeuYX57
Zj6Hfl6ZMQhemRlwRnsbnsvkzfkmJzM121GuugCFNs6NmKFnYyideGxkqHudtXxb+PvnrZab6a6m
gHBehRVL+UHFwGlRZfh1v58qVzYhJA/38xh3Dpx0u+8/SJ6qdDbdLKfiwWoxad7BcPDJRNWMvNpN
jtNuYYcwRihsfJUjv6eBPQWu7NiY0c9iwzl1SGU3RlPgIlU3c7DlLzC7vduQqlLgYP6HkLP6FWbZ
IA8q4AU9Ifv1pkPSkX4UYhaBVqD2nOFHqyzTedKtzIML3fWlGc2woNP7Wej4tAAVEp+76SZImXuN
OHgfbsjU/23GAFtOr2y0P1pvJ+pBysCBYkfm3q1gs3+2eOcHKTkpK0eFibrF7Nk6P7dxlxRt7qru
xU/SdLobxtq/SzssbzcEUEAhgZM1uH+TIsggLHeadp9YrEaj1nvGT1Jzmq1b5IUTlRlf0tbp7OqP
4fU9OPAYY4rtBGLQ93nWj4/enFW3ZFzXVRYUj7V8pNiB6nApWUtcbyCbOu1fKvhALeeVDLZTaeCe
5OpK29ouSQhZmfS3JIHXLQS60ZVsu+oqr4dCQa9rPDjRvljGkHG0B31T7QUpIl2IbCVlxxVihHuk
5vEr3p3dCOe4SG6ZkV4X0JTO6Popoqlp8bE8f3cdQGw5NkbzsgyG8bPjullEEroXybTRInNa9Lv3
667rx20zbqYrXQe8dPwX9aVtjTZPc7ZOsAGSxyF18naj2379cXLm4aRirejCpJHjjXLv+j65LII9
F6httaVZ//z/GralHypzSEbrNKbwmdBqpTuOFP+JPObqyXVvpWq8dZf0QiuPCvbYVdNtWflcW+Zg
nTTfHb5Pcw6dMV9lI34F5Cudejh0nV7+VzSFGT4WQsgSmdjgin7R6sOrL41cpeWLI2lHsO3s7J3V
VOoZVYsIQm1utVAwXQudYPCbG93K9feMaQEacGTJQA1X9JOsghPpVMo/ybF1mLPYTFWwCs7gVzrp
sJGFnR2GBXAxao2FPCn0KLewrTd+Anm0AQALYCZt6EVvBmUAJZcs6hcxFVqIXc0McmTUKMSSLmgZ
kWO1lOij97UOtEBFJebxN6wyrj8ztkLGejoWdKsm7uLrBsnVVYES5IU2x9ozVBxF6OICeW8neX0a
zL5+fX85XV0wwKTAhBccICsGVrp45Z0+5FowxeYLDMTsQzdijzxmtnPPZKe7t3IMad+/3jVWuzqj
rsrzFbIDLb/ouL0GGn1bOPGL0yCnYoLkwtGtA4gjmEtpSQNFMnNfx8X3Ptmu1CFpWmPzrBWpfSvD
8x9P6+zcWX8K980mwrqGGni+pj2nFVaXq/iFWOZxZ8HgffL9ro3+sXMZq9bZzjTwa4M/Gn8jQaiM
MmI2v6ezNE6tv5jBjT3mjR+EDQBnCYfhSuXxLhr22WIM5LO/fTL6xHnUGYV8kyVu5FHmzHUa5cmQ
YdnrgvYV5jLfJyjf8k0RsBocs9V/CtWW+/df19WKwH0FhQO+O/8mG/r65/+37RVxEHS9kZZMYHRs
JgeyR3/gvDp+t9PFITpAfZ2dwTo0Utfviqxx2huP5PLzhDuO7zyj9/XyCG0vXlGAAMBBZ9QftS5r
03tsw/vyo9fW/nDALfZfeoKTujcW4eXmy0VZFfjcw15nrmJevIY6qbMqL33/Y1GZy2+BM5+9H/i3
5t7UOQO27lT1cmeNVde/vP+4L+Fs9j842XDGYEqD0F9uQLrsoaxpAPnQWIKfsajcD22zGPY2N/E9
2+I5oH0rXV+zo8Ed5vTu/atf8UxWoibchpWoDQEQcsf524ax1/doppNjU3fTj8nU3O1cL1UbWWQ8
fSsTT+wDO9GOQaPn4WQX8rWVCuMnCvBb2NXVPsFvAVxnqoF3O+wy+2Jj0rrYHuA6lEcDFdW93xqk
WidmfoiRED1YRtK7oQyCJI5mjuZ97C/FZ9UvsXW48UzW6/z/JsHlAWmJBFiPJTzzL86EPDMsOQIW
H2el13f9PFdPdj959IFQlH71hW/8QHk6vFi1r/0BoEy2hKTc2KSvPwsXXAtbFPZMwLlLPltQ+FmS
l8o5SsWIM3JrmTcbugT9tdcJ5NtgG1XjPeNltYsc2JPm9v2HcL0g1txo5EYYVYF3XTrbynIR+dTp
01FYVnUsjKnaLZ4MyFGrm31pjdodj+hWXb0+2PMHD4MS4wl4aph+waA+/xhjzbFUWyXyOIhFBqEb
10EbjqWj3YHs5Df2uat9hsvwbCl+ILiwBC72uQzWQN9VhnH09VImIfGAYBXVEP/NJj3eJdip/Mdq
Z70vvCdQBzBBgy9/cUGI+APGuVC6bKyPDxMRMB/cFL+UJ2gX6o7vuPjMJNvZguF6rLClTP0bL/Wt
W2ZXp9BBqYd73MUCs5vZaHq904+LiW36DsxLzU+JTIxdXGeGcVcywitvEPGvPmTu2lmTvsjFw13t
8kPK4JcgwZ/1o4PoW48csQwHoBVpR7qvPOsRFKn6CiIYV5HdxOnv9z/j9ZmefVE4fHCWsKUDtlBY
X9yxKzrWTN1bR860RoSdlfZfWuyIdoWQlThweqEnS0Gp0I1CkJ9idWODvfqk1x/A4M6Hhs/o9DJ8
g2FDq8+aaR4X5j9iY2etZt8Vhq+FPYKf7MYn9q8VurhferLVipDbZjB9cb9DWptgSEFwrPMAglbX
KVyyNgJfpUeoCKLZy6GIq7CKESNspowAYng9BAP8hExiWSDWCE0PsoZnlmRBVuxkoMrSChVqchj9
nd0O1YMYsLDwtsjp0x2zMvTNKA3oklpP+mFrDul2ruZlRtjswmgtI1pV2LhqSIHEs7ZVbjQgC3I2
k7MW/SKwxXOmplzcGA1c8XFZb0zbaBrZS5j1XZoeDQrLR6ZJ7rGcJyAn1Rxzy57sUMSVvUEiRjmf
ZqX3ILO22Q6TIE61desf0k9nvDkNtV9DbW/9qKuzBXOplbmxfo0Y+V/OvFLbVE5qFcvRqAG795mW
9MGj1MxKGrhP1dqeB96CMiqjC7atMCttn7CLZafcaOtbJtRXmzw/Bq0KfGAaggDTmPP9Fu5b2qO9
Xo6mWaflxmvSeJPNxOFgTdUimFnRsbyIrc37i/KtyyKCxKaYogdPs4uao2wTT9pmYxy9JtOdOzR1
Llz1JgW17jqE3o8DtKjd0AlxY1D1xmLkPGMXWE80Os71z/+vtJ16By9EmepHyGjFX7f3l03aa6aC
PBTotwIr/4k1LtYi7EUuSH9LZX95moEb1cGyKP0Yoxn5lsARkpGkL6sB+sp0A1NgyR+g74+bVLae
ue2SkYGFUef9nQHH+NHvvVl9zJTuflVmYZlhpy2IvCecEDa9K/J5O7ZMI14kBO00EmjNvE3je90h
W/DFCpuirYONPWYl4pFerdx3YxZZOKdWUN3yE39jl6d9WQdjKAIYbpnnT9bILZIT1GQd2zxItkx2
3ci1Ot0PYYO3ByBmrDsWJrx/NRKLb9Vrb7xWdCz/HjI1PLFV5xe34c0VwxCbRyOAeQJqGhRxFw3I
DPu7GaK09TKofNxPHjlLHwAP6w8BCFYZFrSrD0m6+PM2ccTobFNNc6oP+aDG56Ko/Vv5D28cv6se
EbSBGS1Do/Uh/t/nZyTOErc1BQCSOf2zWcd5HhUDWv1K08p60/t99l+bC5gjcGeBWCCKwei4uCI5
4AQfYtFwJJoOAxxZz8NramrlvJk8ZQiaK934Btc+Te4sb7A/v7/Orw9fYBXAM/7J0Ytk5Px+Z6Es
eH6cfXKVCg2T4fzyYkdFWg07SyN3cgO2E+yGEnx80NxbfrXXjxv3DvzTsCFd6R7Bug393+PmLm02
18U6ErxH6G+DkYrvVOZrAGseW07fFsv2/Ru+/hApXNcwZ4xkoXhcjochUEp8T+HNxFjeYS3v2QwB
mxxo1M468+P7F7veRbkYsh86FB5ycLmLzhh6mUNbO0cxY2v8NHlC+8ssBSkAGtXpw6wX6adK4HP/
/mXfukcODf6DyhUA6XKxJT0xJXxrRy3Qip+IoUHXYbZ49zZ8zluA91v3uFJmoDJgcUKq8fkrNBnV
jAKuw7EdzKQP80nTjq6K9WcYqEkbpbRCm2aQ0w004LoT5ZtdIe71TMTw/RLgN9MMClQT28c2WXDx
mW1EbshXvDZyMmvCFagafg8MYUFotWxbL06ypTkyv73/qN/+Gd7aiq6B94w+z29fayAKTJpnH5WF
B4g+WcXORRIBGSeptQdDpO69m8/tr3kVcw9Dg4eSzG6d1tcQARMlNld2dpapC3Z4/itcQlWaDq9A
XsIguztjZhq+Z8SUBFv2W+imqk/djwsxQDVFIflyYTCOy7qhpOUBEK+bj+8/lzcWNkwqXHFsiLeQ
8S5+kN2juy/6wj52VZHd632W7lComOQDBsWjiNv+Rr1y/cnDl9KpmmHacp5fKrvTnHK3cGT8cek4
mMOhr9ovOpZFYd378S3HhutNc2X0cmPotIhqvzxJg7hItdZsi6Mx4XnwLPp8sfZ0jmpjuVpabTFJ
Ut6mTrvum+suuJ3rOApkNzC463VHg8jcg80bpuUVYius2dEaZ26OjRyqn/weGeXjaPVR0VT+sscu
zSTPb5xvtC9XL5Z9mq995ZnSKwLRnn9pBoeSSkZGIMXUT/UuQEgJ8AiJVrTDroUkeOM2r6/HpIWK
i+ESLTlk0vPrNSje5iUz42NTTGl8JyxZf7LbdiihECSD2BZE1t/Qib55SR6oT+wLO+hlg1ajkYO3
4AfHwRGtvGsCJ9t3pRfUm9app3Gv44lY3HisVyAzyxczBLwg2UQBdi8r0dQt3aBsquRUGmZCGMei
1/1X2Av+8mkaJjvf9IMRDLjIB+UHDyRg3s5BgtYMQUs13XWiw21OkYap3VhYV986c34Ekzqu8sRg
XjfH6ey0NF/BsfKEfC36sfoKEQLjBH3IBvtZdYX+oxtTWR5rVdXboPKyG/3YG68DvJcwPtIOAdku
492VUXVkYc7JSeXaeG8mmfktxqsJgVefFFFhlMmthMWrSpl7ZtS0ktaRIkOxPf/mphjlHEOx4Ijw
aNEeGoxt7srW91nNU4BDi7+09ibNqrSI6C6Qj7y/d17tZTaQOuMPxGQ0fwyezi9fGkoUEyyUU0pU
Vr4bC6/cDy2ux3tHkRvw/sWu7xXjz/U+gfIB1y87cGWJrI7HrjjlmibuWmC/T4vTWd/paL9iao6i
LGgamt0qYIL9/qWvz871ncKypQ5jWn3V/VsNXHUPRu0pZ2D8GX68vTfmRidjUuu/uanTwPPKskjE
Wp+gKsr+TjA6biz2NxbeSpxnpACASjFx2ZnULrp3FEve0RomtDyY1Qjxkk2J5jz75QyOjrqI6iUD
b0ZvD2M9PthaXUyh0Y15jZsBeS/9aC7Ljc/+3zzjrDdFxYlUHQtlYECgyIvPoBaNWSu/CKjiONq3
wtCcbgNTDYe+stdngqo1f473+Bbq8oF5dNZFSM2Hber2SXLwETXDg8kxwYloC3OYWbhLf9Fn37fu
0RBoNvSYGfp4Did2J71g+gu9UH0UyK+W09ixBUaxq3ftNm1F/vPGm18Hppf3xkA1wF4Xuxt0q+ef
eJ4Xi+EJxQpjbNJvs8TyIhci+51gmwFPzhJ0cobNiINp7EM5m/N+8fri0dPVLenm1TnKY+aH4FGw
pp/Yl8GJkmPHc0EVj3NhOdUBvWjyOXGN3tsO+piosPL9OkHs1ucv7z+ENy7MocZAGVouvcilYNdF
RNbEbEHHAMMlBM1mSRA4PD61R08zRQBQ6hNWx0R4vH/d6+2FigwZPH5lgK6QY86fPRuBlaObTU5C
OEaFeMzoIljWnRE6xpTfgJavK9NVngrJGS43TR7u3OdX89te1GRMJCdZlsmfNPaGYi9UbonnURsD
ZzszR18V064mHisxpM0LrCMSEAhK6KzNoHfajXX11q5Du7IeZysnGpzp/BdpSSLsTrnpCXtb77Xl
NH+Sjc6IxrDgA6MPwly6LKa7qrJjActX4e7qpGL//lv4R8G5WAL/xkdAoJCUaP3Pf4bsUogNIgmO
oybr9s7OtMUP0S+aKOihvCzbKmsUtLOMmMnIUZ7zFfM+mIGtXebyMDVaHb/GWLViXGSX858Jt/F0
7wed92ziMfFxMdK0Wq0+VUe82VS/zIgPnci38Xp9gr4yZ6G0q+TDkqTlH09SeKAvrq3HPoAEvUsw
astefD2TKX5agw+n0YFnsmn9Av0FOoHYvTeMvtw6Msn6XdpqmOjGHU6me6cR2l6WPvIiJ0aeBrCl
x8GGCXGT/cqNlJBQSA1TWOSzlUeD4rtHiTsM/o4vlvTpwJ8L40EGY66De8/1x27O1fwoUG6PeHJp
aXePmYxu/bCc0p7vB2Gb83bCwgKVKQZy8Lezbnm2G86wllD0IMyKPHt9/+X96+ouXx5CEU4OuE5Q
2y+qYCWb0jE7Nz4Ku55/z/XYLRgVa667seAW28SAVaMMp1kUbCCDX8mfJkdZEso8qMpdMYhehb3q
xJMNkzkJlY+LNoTNLouKuBluGQT+s7W4+LkAEGuM6tow8JPPv7WsnlRhJIF2TPF+U5tE1haC4ySe
da7tpOmDMlXZPSdi0P09CUV+j4Z9pJMZKkxFwxYKMU1VP1qqCzGu1O0tn7Y84DSaw0cfLePngptb
v7NKvf1hjHnx4lV6bm+hw+rTxhBQdLbNYlbPTju6UDcLFw9kNVQ5XqtqMju+clXY/A8zzDs8ZisZ
tqmau62wqpszB5ObvXwY8FzoEfEMWM/+84ehA8hgBRDEx6wClPvBQYcuN2zgg+JbK+bW/lqTaNSE
/jjX+pPXi+A+yHStuYcCr484xSrR3jegPrd62OtCd1Xxr7nTeJSgVbzYmF3h2bgyWfWpSHH2f7b6
dPmW273KnnqEa3gYV8ONc/j6ihh7A7tR2DsQ8y6xm3SyRNsUQUX8w2DqKN5NCprKU32YDPNxxOf8
xtnz1gUZmbPdwaMAi17//P/wPowUDYyxh/ZUuaN/4AREvTzjlPqbULXe2OsDdqSH99fq9TGLqSLh
e5zjbyHPZaJVwWLI9oToZnBCu/K+DaW1GJHE6j+yZAUzsUfHf+Oy130T9Q09K/+AOntVVuBepmFC
69WnkcxO7ylDq9BEeTB1v9Hww8QngHMJ0Bkg7g8XR1Mu/rbICOR/f+CseLo3BHUQyS6TlZSnMsKu
fTzWTRQCw6A7W/bD9BsOz5gzdE17o5x+4wWT6csIHRIs46PL3kVMyYiJZd2fGhT1+6qJvwc1hFDY
2MMeW5/09P7LfeMw59aY4PDZQMu78peqmdCP82x1p7gg9gLH9tQ3Qh/pTkyRbM27nnoj3VLjGOYD
VG+bQ0k1ZXYyplH8RwtH5pfwMEC9MLjFuAcLsvOPW2dmiKxS9ackjsd9Yi7to1UY1gJJonnGiZZJ
3ft3/08PeL6VeXzW1JCsYmgol6DBkOd2AD5fn9zMxksqTnXnJwDZFByW9p8peS97HwljwqV1ZPcZ
PNGkedbh1NU4IxMkhKdz5yMq0WvNQgBlePsmgN6Jb49d0GJ3lt1uhqTW60iXCybdkm0kjWJfWghj
SFTepb2OA/LoI9DYaHkzOB+DybNvdMRvrGG+XxA+QrRQN18SsAI716zJFeWp62X5iQBBd1dWWsUF
rfG+bZfijnPv7v2H+0ZjyDiE/mstFV2fPeT8dVZkYtR9vHgnGw7sidfZbzxzsr53Y2/uXW3Iv5hp
LnZpIJlaJInb3ndIa80o1gJ8PJLUmP/z2mJKZKJl58xaiaYX39cciMwb4EuekszANrmfsfGr8KmY
tsbim49tAevrxoO/Xs4rnKzD//cg36KrOH8GadaOBXGJ3qlUOY6ksoHszEOYX7NcL4woEP10o7S6
7k64ooWR0Ar4rWTy8yuO6Iv9UnDFAmfWb2km7KhclswN+65W2/dfMQN9/razBYTwk2H/ev6xbXGf
51eLnaKjyEsDdmlvkT9SWwzKRZxSlvlPYJhhGnbJkioFv1NkJtY2ZGVOvFuZ2K+s7DL4CvdKG/SQ
FdXhKp4RN3CsCUgpD07jlvof1tvgMiDOlb9pitFPfgjMk6Fqx0vmkAyJhflhSuvkftLx7HnUfUG9
hfZoQu9TjfanRFiJ/bRqFoqwxZlV8CCMXFo/AKgcg5rExHu/CmHpGNiZ27423yNlNT+YSTU4MoLe
oCNVsx1Jtps1B+arRo/GQdCmE3RWTy04BtmYVTmVFe+QkGOc6Oi9JOUjj70vnrIUmQxCKw69mzs7
RFep2GCeP9WbkfVYMiZP8L1PNB2mcDRi8KO/ys4SelhQcsZRO/bL0dc6wjZLAmB+pjZOUBvfafTn
Soz6izE5xuyGhD6o+C7PmzZ+dNPENyniDedY+fFQQ50rjS9OXQxz2DVG/DFvptHeVIs19JvGEuYf
6lHH+lyzDJuHJnEwNlPF0v1ckNf+6CXw2V7qxvCwZtxoYU6W9BIWRTNnn/o1ccQaJVmAVdUdMzvp
5og5UnwizdtBY9cWRVQpYLpN05XDA+7ATR5l3eSdXNRun+NkVJ8Kr4h/qSIg3AH0va7ulJkkX9ug
Cv4ATRrxFsFHl7zUDWPOqCroA4isRasZIW8X5VNtqXh8yvWx+ekJjy6KJETg384KUqRyJULdMJUm
lhUzeGG7yYJBF6iy6uEnyXq9/5Aaad5h7uKj2MdsI0h3NImJ/cFfYhEcPQTzSPj1yn3wCXp9Be5s
8t1gB/UDZZofRL2LupVTIVVZNGdzdyQeQYgtBLlEEF/vti3N2boBePhzkAhJwMZ3rBeaH7I1x+KJ
m0o3eKr7cruMcXofIy8zQ3vU5fgyE6OpNssyzNO2j4vuTxtDHqXc00dSGWJPlq+S6aGJtrBBL2ar
wfA+YWoZ/xxt2tsXCbCtHny90LrIa2Wc7kmWyEoAmVn1m7hr5iVq20q3RYi/jeAzZ9r2oxeMQ6KB
4WG1zXFUWpdXgndelglj2kjG7fjQTKlBLxa0SEYyIDg9yvUOaY5rKuOrqhEIfjPazjafEyQe8sXi
8X8FwWnUTzv1sJ4KkeyZzR1xBOOjroy++Z6MiIePjGIXWB1jj8cQlpyD90sOST7+JWLGdp8GCKPL
rrKreg5b1xf3jZ4F5BFhE2LxiqD2OsUQPLd23DsPBQyS6UGWSqMi73GpjMZ5pGvaxAhsn+AGOtU9
/8dyK9CkTm4EFRF4sqRWWhUS1AoHP6bj/Fw5RYrHjt6KO7zYR2pNIeYFY3P496GTVIu3mRe7806Q
zogG0bVi8Ekn0QccsvtufCY8ZTHuaH+0vatyJ9inddvkG4H5E8JfOWdqVwcCMyHibWfY+ok/JHfu
EszLJ2W3Qf/E/cbNa57nE91k2UMkMzrT/WgLkRhbuxLVH6Ght75xVF4VDJza0DhWUgNjd4bg5/u6
BVzSYtw4n/TEdI4xTN0CD7QY6pSKxXhPdJWR7WNyJ24RGq6OLwZVhABgOUO5vZLazi+M6XbiKxq8
k1vW2u+iST4JIItsY+KZMdwo/64OZwc1EG0i07+1f7s0GNJtDAuc0vJPda2aXdMu1c+U1qYL49lx
Tqbo5xuzoOtqm4EEY6r1zrAqh0RxfnckfVN6dSb6ayQRW5i0+hNp3PVvmbrGk9EP0z0xQNbeWBw1
R4Mv4y6clP31/VP7srNiyA1lBeySXX0dml30kBlTziptvOrFnK3GDK2WKZghm+yn1pT5rsfVOmdR
Of2EsniE7thX8j+PpKCnIb4Hu3YB5q8yZKvGyLGr1csXo5VdvPsfaefVGzeStu1fRIA5nLKzgmUr
WJJPCEmWmHPmr3+v8hx8arbQhL7F7hgLzM5UV7HCE+4gR+rwLiUtXQq8cvDIRbRLXcgnTwupAohH
QMqMSWjJd47XHtGWtta5JW5rDaOSxIAbHeHXcl3WJbEBcjvFjx4RTns94vL6WuRe5lLuHgNCE4q9
340LBeAdjg65DsGoM9c7jDydiqGaDbc2cGmkB5RmNUhNo7uy0Vi/nEbyF+AeX5wreoDkd2CFQBXM
lVGyULampNXGW6NIcP0pA2OfanH/e2xyb4nwM788xAajwU85RMAukXo+XmkzsiXPt/38rjUq1V87
WoNTrlKiXoW5VHMVtFX1kwZk+n5+X9v8az/HogyLlxFdR8Cn1KbnYtlBXyAWWanFnQ1B1LvBOIH9
xEGsHyct8HeFjxHPOs3It641WPeP50efL7AYXTA3OdjA3+j5zidteF0BVvGOIhCUqjTLrV9xonYH
s+7gdJ8fbH5zIXBDiQuBFyJy+FRzKztrilEfiGPrTu0beUD1wAlccItIctFHU191vwiChSFP2mm0
8knLUdcB6wmrbF4DhZuNt0CF01gqaTAk3FQeDQ3BgAxTNmpAqb8HHdkrv3N5IFYnnp+cNYAZ3Bd8
ldZnZfvKuBrq2Jo25Nly5/pDZEdbj0W6MjTP5IHVfKlGyNYersmwO2erKSa8tQZtO/+OB0nGFMqD
O4FF0zCYd+eX9HTTMj242qRO9HFZ3uPv10Ze2JPNNPeNP6S3Aq14VZEh3MfNMK6koTYvhzAOPs4P
+k8W53jPkjgBWBD4L+7CE/Bi69vFZGf5PUKdVbFKKy/1V60V+pe+0VrGAcOqYY2aU+pv07EyrAsb
GScsSqVK20FQ6QpXMdux2JHQDntnJM7Zq6PUDLfnf6d47mc/ExADVxXxLbSlebk+NIDEoO2p3o1V
VkAsoFrS7LSkUReuxdNDBGTZYVnJwik2zpHjSpOjbElj/64r62jcZpP11wBzFq6UTqbN8f1JcR0y
H6FexIt4/MXhGxZ6jcbQnZRJiDzEfhYcLOQlxoWX56tJfR5nliO3thIlvQwXlWygtFe5AxLBReJz
9Nb0fYCSnZ/WV8NBBUE0jjzitO2NyoFVYKqo3YX0vwnaivDSMMLkTQ7ibKk6erovKH0Lr1duXoac
gx/CKGvwhVLJNby4f+6lwjPdjrrmw3enRF1f0MXF+RRcreMvVZayWkV0ke/9oVSQT8PXmYeTbtsK
oV719fxgJ88I1UCeLUAdijDbmnOmTFSgFRvBonsN94hqHaSZ80rqB4HHbvXxCpxYeG+EUfEx6bbe
LxyAk1tIDA4EUSdrQnBzjjwFLqBNMRWJe/ImJHYctU61dYbWkRt5fuLtmiLODopnTgvFuq8mjdgi
MTBwOCKE2e2HjbwR1lYV3QdN5dHMgSK/yazWv59QHLzPY5HY961shq5ulOa3nzMgDBRSAOFhLAfq
dja6hSgMqk1lcp9GlEu1PsZJb8ikF70ui0Mb1EtVuZMjIsYjuGbTAu815tkN6E4vSAEW3sNEsKWL
oFfSYjvg+AB+Js7GJb/pk1OCqYYAXyFhCtkQBfbj7aualaUSfCGZVfkNHl5xqv91JqwQz2/cEzIG
7XiBtxOhJXQ/rJCOx9H1AFneMh3vMUKP6j9oaGrWeiptH1mYqmuvzYRa2l5tTcfbaLSuqLL2ZlmW
uI0540Vihfh7J2ZfT3s05htz3RjFaG+QqKv7gLx3rKaL0iyT6h578GKfy3KloMYhtekq7iZEySpV
Iq93m4ycvtmpcRJSpCkyE4XYKnoJwtpfIvecfEhsUXgxLGJ6AZOYd0sqYjmr8YL2fjIlCzzGYD0p
CDXtSrOtFjLi06EMYlk2jIjxTlEP/aT6PU6S1T1ElOY+CGJHxe6zvkUKB0/thS95umNE6isLcA74
LorVx18SxG1I8qhW9+2E9PHOG+pkj2Kwo610L2yqD0duologXCZjF2htcQfmf6JyPg2UOxSvxq0U
/5YpyNZybUm/Rjkt1ZVV1gOwgc7XUenR/ekNY2F6EeguqR8G8dqe7sFYbKVGaFzhblqXNyV0xnQB
0XJy1Qh2qEPQShZKoDz3Y+GIV3Fopu29YtUdDjpwi6F/Fe3PQa3yx1G1UL5HRHKH4LuycLuKZTsK
Y8TXU6hrANMTLPjZQVSctPQ91Ivui4Bq3kpB/B1/VIwe2lUVymW9SwN/WuIrnlzp4jTSPoQ6xAEF
KnX8LdvS5pEs1OZeKZV22En0NEGlFBHkRMK1/kcGF3ub1PG3nxLGpYFIR41oADrO7NGsKsPH57jq
7lVUtSeXrypfoCt7sGHoPHdkyKgImupSTeXkmIjoEK1iGrayRQQ3C3a6AB3/xvCk+6ylqokCBkAO
1+mkJN16vZUUm/Mn5SSrp2tpAR8RYoXQRDgxx6sL2ghcWzYGDyNo9cuwpBmtBH10Ra3vOqzyHe7r
yk0d1fUPSnXGvmXKP3AGrBd21uwjA36jTy1TLBN4ADCrsxesLiRZmgbZfEbG6yPq9fxS1nMaxiks
yTUu7s1vAYj9eX7ys+3836BC5xTkpzBOmA3aKThVy2lrPndDL+91OQD61KMNfAsSS4cHtCyLNCsd
/TciXgU8MbhuAaw8Xm0H69Wkg4/znFX1VG0yngTq4D1U7thSvB+mpzfxSouMrl8V1HtXMi3khULG
7Pr49xOYKnhTyiaQCGYfvNXKRk5qJi1nTbIDbQmm22GogVrOWka4101DLVuPg5Htzy/3iZ27+Mg8
AbTxAJvz4MxuZaonwEmpbDyHA+HudZSxI26DRDdgsseADzZCiLD6USuethrN1tY2HaFcD61ACX7k
xqAGhzTqpX0HbmP6qFDeaEMXrxoEWeraUoa3Qe8bZBCzJlBup7Z3bPo/snXVg/NZOjinewdQA/xc
HbY6mdYcFA5TvJWsPGEZCWjdyGibyA0QjEOV2InjH0qL0/j55TvdO4wIUtlCQVVUhWY3g+nj6tEg
w/HcAdhbTbrUPFHyGrdNkKYXTqIq+1qTxx1sOmOX0FBZgC3OLib2DV8PPVM0gIFvQh0/3rpyTkce
y2Tz2cEPbKfaebP2A2fAWWaYtudnOr+UxFjQ8ijS4GxDKWyeLgeFPo3eUJjPZl8RF7VGOxwaVEsD
ECOm3qxp9ySrRm6VawvVf2ffcNw2KgBEx03gCvi787/n9HLi51gIoHA9AuOZ79u48fQuGRXzuRzV
7ldgeiWY5DHZWkGhICeIGZCV6NVCNPrFev9bcFvmwFhEacfrPdgIIOCebT7jHGqh7yf3r5hVRTh/
e7n+5/wEvx4LCDAFMer480I+Rlf0MqPYfFZyNfrdj+gj4uIWHeo8zxa+7en1I76toImBOlWZ3PG0
SsfIJIkvj15NR9+MOobb+Wq1GuP8EBoEuP7UpluVt3dh/349MOUIoMeEfvM5Brzkqo7SwbPU1w6y
Bl22tyCLuBkiU27R5puur148AMkL9+0/DMynoInNjGwZg+LLTOeCsO14xkbXhoYelMkffTCs4r5L
A0dxNap5D5rcygkYU+w5tmOKgt22TGmFrdlbsbKm2tGnl3qgNGz4HkOnXd0hj6tJUGYXrpYvDhxJ
q+D/omFnOZCAjn9jiHokrC2wJWDt/3heEm+NLgpWWiIMpHwUGIAd6Cu9ngq39AfkGgbf2UVFba6/
uxGBMMGyEdkeNmTzyncTynUbBJ39jCRqcKE03fCT7oL0QkdR+ibunu8iKr+aAvCdotwJ9GLUkiI1
MeZ9jrOkufQUrTp4yAYCVpal35OCjU49VEun+vTZ0LGH5BonsiM/mYd30eRbyWR24Z9K1aTbOoqd
5xbDtRpvE71dF1U7/D2/ol8NCI2cggyFP3pVs92HW3Uf+BgE/elqY3xUPRW3vUoF7R8r41PbyK/n
h5sXZP+tKu05QdKjJHuizFUkEa1yy/L/lKFdmHdYEKjFSmlADVwmgRy6KIsbGylR/2IQ5l1WGt5u
7mg1CjQS29t0Zh1HO7sP2wSsRxN1TwXKzQtLcnqdU7NAHdOkgUSjYR4Bjc4waqFX28/Ivhbr3CDw
ioYmwSQ97t/0VHTsgogH5vzKnN6xCNwQLwB/4y96acdHTKqTctJGk1G1KTykeaxe4UplPMlSVEcL
b8fpXcfeIraDYgD3gXx7NlZiINetTdEf2QqjlfCU2qUVePgMV9dLM5Db2xFA6spHWGDhej+dJaMB
VQN8SR8H/4vjkYsmoNhBk/bPNOWW5ioRpSikxAPwOKm+1FL5YrMxGhVo8mHDEIiB49EkvD3bsa/j
P5g7yeoqa9CrXeHjmJY/pcjKmo3egOBfU/ij15+AfrJeQAUNQByqwQPu6skfMgBF63IsOqSXg8Sx
IxoWNfv0mx+fZqUjZMIgc0J5mac3IQKi1Fma4DUceXRW1HNQUtGV0dvYXtPcnx/s5OuLSAW8ICpp
mLNRDj1eFYTmMTKLnOAVheP4qjPjZGenqbGTWB63yyXtoTLDK63uqoUn9uSuEe7h6PERnwJJgo9+
PHCQIWOfQmt8iXgfXnBuny67rhh+FQnYksiMv2lyAwJRjEfXkDicfuVcMxJ3dHwwhlh9oWCT7dXE
kR67IUs2GYZKqL0qcrJQw/pqgmQwUO11ciIK6scTtEAXhcAd9ZdRLuyXqRtwh4QzS5EozNZap2cL
z+EcAir6oKAraPPT0WGLz6kCkyIHVWuo0puNtKC5zvsScRYZ6YFD5TlhdglEP+leEwqy6J+BjGly
/BXMprnLtLH0t6E2dWW1T5VhrBe+NfE4kz2Ka5AjFPgDHlGwmSdxTS37UdUMafeGcEsgoUHv1AGR
FM3/0Fph9Wkb3pWNpffOl+wEQkxFYRCqdk1yJ0VG4PwofDVd65WdWWtkP9L+R1O0dog6tS7X+yqz
+gzNcB8UWpINmXxBhqwY+6kOEXytRkXutj1kPOkJBaaBRkZbaMnGbpvgTSNWQLG9aIjO+04J4TMk
KSbJKwne5BhtzEKrwJxlsPMfbNuXUHIKGutZM0iMrxU91J/JT6LkbdI7v91ETpZQ5EvH5DVoAMi5
RWbZj1KBX9vO8WnKMwYGkD9LtaJU0RQa/+jKkElGvDUcJKjpuW8a4a0VRe2tR3dgwBvJS+90X0Pb
FLUePVyPkTXgVBYPxeWoNuo9DsuN8mdMJ6dCoidOo5uui4ZL0/JhTU0IIyZIW/dm+lDrAwqb9lDn
NoxtSpX9uja16MopBs9GHNbWWtfyparBULfCXUMNC6ehgjUG5TvUGplsolSqYW1Oao7DSj/pCNuG
uK/ZIwUxPp/jPRhWW2fbWskFTtKM9cfR7mF5h2il1DvcNKQrL00HZxX2Vk51txwDud+0ekmnZWN6
9NiCPf2PwKZBEClPmFbI+lscILazDVMJzwSnlLQPPfSmHHuw3HbafG32ONwu1fNOrkWhqYOSFMEe
rAiuqePDi+6PHKb0wN+4Ihp8Vfp2G+qNvxVZtVuBdl4jJlquQcnHCynAych0xmH7oERBgxrsyOxR
zE10j7A10f+avZxWW7WtJX8t8PS/GqfLHypc7XCgRtE8d3Yo/seLGgYnpQMCDyD6NDXguyKxN3sR
xnTAMDjN/I9mHEz/l2Y39pPUKxOBWFrd9EEWRZdTiUxFFLSp6DYsAbdOQi6EwKkdwPgk80LLdrb2
IP+QS6Yw/kp4r+xCO9X9dZGhZe12kvVDyqbCXhm1UyyJRc4vbKqJqAoScBNyi6B7Fv0mdtkMRSWb
r6OENUQ5jeWhUO1il+hAhxCuB6l1/u3VZ5cikhhASkxK5BS4FDj0x5usxXrD9uA/vKInZE2XiHMl
0CN5o7+nUkZxmLWEs45KgMgsndk4wCGLiVfWeaVSRE9xqLt7I/fTd7VojW9W/f+NRdhCsZBiK872
YpE/c6ZG3RtDtfde8V+Y9lE9NRdwvWVkPuVxVXbVkuL3HOX334Aoe1CY5rAQxhwPmNhhkoRO7rw6
iRH8sjqnu/HsYlx3ct8cRjm0fNcrqBmkVaEftLJ4QdJI2p//kCcpsVhhwlh6APSSeevF8/dp1lWn
FIBOEuc1LVsVuK8JOzYkwnvACXO86Edbh+gexW/94HvvajD1N4mRyalrpLK9Pf9b5vfHfz/lnyK1
IOPPbW6TrJWHqemc18KxW/PgdF1WuR2tLR8VHdDea00pp4ucptUvpR39X+dHP93SYiH+3+izhTCG
HPT+pHiveKGGa7i4o7/SAnvxs5+eVcah4cINKWoQc6YY8PKhx5KBBU/U+E53KmVrTo2x42nsL83Q
mRb6aF+NZ4o0XPA9hGnA8QfOOzjIjjPar9jzafdqOthrZxx7jFMd/Q9yJkt9rHlqJL4ikD4iYw4t
xQexzp82VFeaA5QK33nF9MH4qQ6V/5wFNkbqqM99k+b47wQBcKPUYJMeET0ejxVXRISVGjJW0FnD
Lm/NBBWR0J5A9Ev47iGprz18e5uAvYAwQwcI6Md8OUEC9Db8K+9VwnHJpyvKBLdyzFO+cMV+cRoY
SHw0oA7AnGdJXwGvZNSLyXut5SJf5ZnnvEwadq5IJ3p7Fabqqsy96j6KMGs6P8UvvqDIMoRGPS0q
qjfHq6o2/YTHcuW8KlDdnd0k4x3rIisybYDspdNC1DB/M9kvKnBtwOPUZMk4ZlGDGaoNKjC+9Jro
ErQFCrJj4taqGbx5hZQQRQCF8DXHezo/yS+OBZc8sFoqYwJPIv7+p206BLpJhdlgeb3Kf4ubvNuT
Kg4HaQgxUcEwZOFzfjWeCmlRaJ+IMWftXZqBVaIgf/uKxKd0IQ0dNHqMupINLlzRlc4qyAsjfvUZ
oSvSVyBPhSg6+4y0nSLH8xTp1S+nwF/DEhHWUyZaKlkQLcnbfHF7MhaZEkf/X//reDkTow/gOnXe
a6YXCHDbuV4+KQr+J6vzn+2r3ULcQb4v5DzMeZXZ6aoSOIPlvVpoYx8mtR83MRqGF2Ure1dWOSVo
lE/ewiP51aAGYQHJH4AvYIDHkxtyDzBe3fpvEpnCSk+qfpN4mbkPAqXct0WrXxfqoib36aDw5Shm
gtLhkeA2PR4U6zw59GTTf2uxfYbRZJQdHSK/bbb24JdXmVohCB6onr4+v8KnX1LotBABUdeCejAX
wqViXQ1+YHEm4karXIRLEU/uKBl9nB/ndHtygfJUsJwOO2dOCTTbyMRXtQ3eht5yrrQxHV3UIc1b
HXTQ5vtDganAJNkiN+AHHy8lbKY4ktsgZKg+vUKCGvxaisQC9Kfk29cK3AGdiwWFa0KYeWDsl3VQ
AyhjVo6WXadSLeEzpnAUuuDKRjh6e35mX2wS3Bp4HLhDucuM2SaBXI5fbNiGb7VcG+vQGponR9KS
Q+pE4WUPANsF49MtnMF5msUi0kFRaFvSwODimgXlgKyqTM9QGZHlvt9pauStNT3VMI+LtR9UmJsN
7lvqb5z2ho0To/hyfs5fbRxCC1EKY9tQhDv+ml5YjlapSeEb1bnuwDOJUztYmVtr6sLD+aFOL21C
DCrZgNk5C+zW46GMHEvYySzTt3qA77ORkYqJf9rNPzJdEzaoqao4AS/M76tBqYVx0EgmCW1m3zSF
DJl15CBvSl/5O9lHE466EOrwQxbskSgcFm63L8ajTkDijPsFqdw80Mgcc6p00ps3rcLXAQw0JPai
r5s1TDj9I6JMvPDin35A8QrSkKLQR1FzXs8EnhdlfjsANR7VaWuD5X7oQs1Y1Uo3LfmUfjEWOR2K
eiAKxGtvH39Bwog86PsifpM8OgX3Y1yR/nuOl0qHPDDz+/P75WQ0kcchkoCOnmj/zpfShsZS9FrY
vA25Jf9pkrF1sWIjc7Elrfv/GEvQAUgjxNU2l/aCflUgZBy2b5qMXWAjY9u54U3U1n0tYZh5fmIn
94wgRKGSxqPAzMgTj5ex08OxKj11eHOGur7SvNBclUVv3AxddOicaBOqWbxw9sQx/lx3/Wf+BVac
7g7H4IRamBcQKxMfu0U5lglfGisr5Y1KrXAh7zv9ZpTXaSIJCRGqdHMvaifu6o48TX1r6FH07qCa
/kWA+UGzSmRnKQoU63Q8KZFig9aEvshr9E9A6FPUqdSGFCitk/xNjFZzkyAzHmQZYsw0JNZ2lMIM
8rjnbPxYzf6e/4In1QaI/kJegAtNiB6eCIRpg6mlMG+qD0qm5kuIcOslmdV4W0a6d5FUfv+3kFvp
PtKV4ULXI/u3mo79wlrPfQiE2iOwP0odjk5cw1/H+yjMpMHLIRG/axqo4M1kRl7lGmHrl9TF8M29
SEJZeZIcbdIfJD0NAMWNmrJPe6OKqRmn6ksTw+s/JLKSywtv6QmCgWiLvA4SO3cuz8r8x2khkPMG
val3XIa12073tBcJpNUTFe8qXSWKCQ2f6tGmJBO9LCPhI+sYkoIEGO7uBBN697uCyfQom3I7bBY+
n4hRPu8c8eM4Ehb4ZXYqxJfjlVMq1Bo6ZVLfZYSSrkM6T0+IC0KYUmtbu+mjSQI/2SAA4PaU61P8
UC24XR0U6X2DoWqASw5kvoXvOX86xI8iESYSIKs5pQNYHXFiF5vK+zQmw7sB6eLDSKiq6ny1WzWO
zaVVEPvjeBU4oNSoIcaCrUZJ4ngVBqR+0gBt3PcI85bA9bHMNVa+lWJnEtT+DZJemXxlBaPsCvU2
pCB4qm9xQ8UCQFPSv/iBaM42ULFMXrggT1eC0q9I1kmADEAWs0jBTnLUVFrF+xu3xgu6WyjajVnX
X3lWhuZ/VL2f3w7z+5hKL711iC5sNRKSea3Sc9q6RH7Cf/d5BNCwjWmI4A16WRV1c+i1rEOC3A4W
Vn9+ef0bFOsaKvzIelH5PV58Z2wCHCkYNJ+ArDZaoO9oeTlI1uXKT1j+ym4wauWACs43xZBFYZs7
mro2hW6gUnO8TD8FpWG0kv+OaEP/XDR2vg6iULuEmR2vBzvYf3N1cRQVmsSIg5F5wTQ7niiRkhyG
UOnfOTh16iLAk70NWjvWK6cDpkxdSxtcAymNhXGN+e5mXME65ssCfj8pCCsK+lkaFPr3KuHolBlW
IL5TebgJm7x7392xDEZrUwa9Inym5io3BWSTDjvy+B1oRYjkRwKBfpNoVD+ysJE26MdVS3Z2X8yP
Oj6SmPDJQTHMC0ualUY0yrv03fD9bF95tn2ZTpl3mEIgrOc/4ddDAcDlocFvaa4PIDhXCBMU6Ttc
l3CTOoq0HQKsXVwrpkDwzYhdWGaha8MwwmcI9Ynj/UIVMlIkqcreQS8GqxAy676lGbUbx076mebT
UrHl5LIR48HKB/lCDcQ2xeQ/RREyOjFKpIT5exgZfu1aRV42B1kdjEu/ynLJLQpdW4BOnpx9MSSn
QVw34EPnny4O6MlLsZW+myhM/PIi9GqrPEIkp40B3Mi12lyVuhFvQ8LCpaDpi2/J86IJDUjCFhTm
jqc7onof+Z6cvQctIgguGJZ8XyMKHNLpTs2f5zfOF2vLYKQl3OPE8nNmXZZpYZpodf4+ZbG2yTHh
3AApHHadp/log6hLZ/7L8UimaZ0KLNl8YXGRb4MiHfJ3uE8mcqNJjJRLlf7k4cr2Nc/8QjvgdDGh
PyBtxX9J5fC7PV7Mckgtv0+V+H2yevm29NtyTYF5/Ekhfwk7fhpyEkQJKiZ5uog85/aZSgG+k2Ap
effxFYXkManJ1kxs8xH6V/TLHqccjSO5BDnVaTdmL6Gp003lQgvxdIH5ETQIeD1wEKCydTxhqpIY
yY85h9Oaop0RoyyU65n21xqKeF87+XfROkLjm4iIuhYMeBia4un+dDg9re2KRpqy93rUXzCJaPa+
xsNVoAATkiptz2/X088JNIxOLGVJnLROmLWtimGv5kntuxbr3o9QnqRtHDnhQde69++PJKQoqPGS
LZHDHM8rdEYsk6Sqe/d6tbiaVCfY9J0fbtOgrHbnh5pFN8C6TFpH8EbAcSJnPGe7j1OdWJGUqh9+
luu7QqnVDVU1/3cBL/GQ2kKdJ5DrJV7kl6MKSBn3HKSzuYkMklvYDQeN8gHhQdc3jV2qvxu9aXcg
dLQ3rVCTx7aCpf29x0NMVshiMyrhPTw3sX8/7Rc6syCilUb9QHxb8Vwz87RbX8uCX8KAUcFzrFqi
0YpU4VMQ/d+IqHvQehZ3wLwcag6alal+pn0EA10kv82n32pkSQtVntm5+28UMStiDKHdK16UT/NC
cQhmcqZoHw04noOSoHuo9FLUrfI4kwL03H2l/R5ujSH/Ved5okgxibdnd5s9tIMjpbr2gd5mP2zE
n+muHEMoHGELSGoi4Di/U2fH778Rub2F5oWoZ80ul6LMLODdif4BBDHc1E5kHsKg7bZSp0ub80Od
rifJFn0A2mT8h7bc8Xq2vRMKBl/gu7I/ViMIsSlcGxjdrMlqUqgTWvv67RERvSQhRmca/OE82VJ8
O+8NkDO+q0e1c9Hi1BGR9TqwhHWZ1mfaLil7nh5BHAJYR555Hnw4DMdzHL0ol2K9qxENUzJZum4h
oqzUUho/6gTREkMK/RcNNFz2cn6mIkA7PhGMx7soTG2Q9JgDiZ0YF2UnqRLfBfUpX/tDGxyMUbJd
rSz8Rz+NlZ+dOliw12r90hxla0kg4XQfYYIC14mX0oKWMA9XG9XpzEbOI4SNDB3wiaN7N6xy6EZ6
vsQQOTn+gjkPzEWMRdlrLvJZZHkvoTHX+fRbxnQFYntw1h16KcVChnHyNRkIkg37BxoV51H8/U83
gNWXA2Z78sCO9dIp3jheravrBCpm8SvjSjRdEHWNf9GqfZEv3D7/QLhHn5TBieNE5ZA+Bffc8eBe
aSL0g3YhGBroS+N2ooqoXgYYLv4MU80Y3MS2GhlsOGDD9Yi/t3OheF74BAtpyldl5JuZW2b52Lhq
3KdkgYNCrBK5Euh+/WeeSjijRGWEFBNIWTPfVL3jhS9GhHL6L7MqguzCiCR073ChAm0IB3ckLlYG
TN8L14MbGqLEh4rbK2rJ2VOQBnoMOtGqtHbjTZWt5WuKQBN8oUpLwqfzu/2L72JAbKZrRK8WAu7s
JqGiXGrJgIm0azppfchqL73W9DJdBUGR/SERHJ5q266WmAGzFIKukSPYGQJYQHpNGnH8RTojT9Al
TFXfDaAQ1YceZcFq1Xe1hvNE0VnJBVyp/tKP0gJrJ5ogS3nEyQ1K0kTNlXyJzaiQzBz/ABOaF/Se
XgvcBsTZ6AJ8bahjg+WXUVvJ2lc0PYyFW/tk0oypsdDI4VBA5+I+HhOk+KCgvc+YupH/zbvKv8Fs
xKFx2zsX6jDoOwN0/9YccEc4/5W/mC1RN4xunl5Bx5jdpaRHseHEKu2psQr3VuOX8d5X1cm/bUKt
1q9youB0IdY+2Vn0yClGUdxmmbnIxG/6dOIVX2+jlkJhBAJXx13Wis0G5r6B/UXaY1InFZJzXQFg
8Raumn/1taPjTkYDBlIw+0CSnNgnjVaXO6kGg91t5K7JLgbSybpaFS16rY9NmdDJzvVWafb2EOth
s7Js4DtXgxlmLTZPPU/4lox6UrdYmsc3bTtJgatUKjB09I/bYm07jb4LhPeG2xX1JPDSYepjA58N
vvU3iBOzXeuEx/LB0khWg5VBz867dBpOs+pKmQWNPm6kekKLMZXDH2ZMkWWdGHVVrBNAjv5CVDl/
UIBD0a5k1/EHIOA5FjcmfpbJe9TH3mnXhorRIwJ14935LTb/3PNBZiFe3PYNAu+B+qjdSa4n4cPg
hjfOwp6a7+P5ILPiCsZ+CVV2X30kdXM1ZeVLF1V4sL/JzCccPlqwuUCAaUHJRmVJzMXfW7fy3XhY
msk8ypgPMbt/kMw1SCL4Jqq1Cq6UxpXGtfnm3zcP6u35DzO/deYjzW6dEgq5JVeMpNzEF2bhGhvj
Oriwq9X5YRa+/5wIo4L1z+HdqY/eNSKJa/muPygL5ZilIWa3WNjruFJ5ofrIRb3S154bbKTt+Vko
S2OIs/Tp1sL0LkRViGmUL+WPcrcNYR247UMHTv9vKLnhk3Pw19KhQf53qSI61wo42XazGzMNpTJu
euYX+btK39cevhA/5brBKsG4UDDVTIwfhr3xtYOiSS7OVAByDpJ8OdVbfvMao17bvE8it4ZgfH5Z
Fm6QefQmA96PkoE9FFivaf+rzp7bauH++PJA8FyI+jO9kzlpU0VwuUeCiP0Tu/fphfLH+eOv/W2+
Pz+TL7/vp2FmpyEfI+SaY4bJP+J9/jY+SYdx978NMQupJLPAQYV25WO78TdimyI9vPDELc1idhIa
DTr5lIghLoor/0I9lId46SSIG+jzK/rv3vi0UrOTUAV6YVU6Yyg3meN2V2CyRiQZX3Fhb7VV/Fd+
/d+Wbbb7a9+RpSZl9+cf06X0W7vIdksff97V/e+EfZqTWNdPp9uKFdTzIubk/Smu1F3+x/yJDc1w
0VXb5nfwoCN58xRc/2/zmj2MTZwPVRAy5ogm5KNZrqVi5dybD//bKLOXEfnxBJdKVq/fDPv/Np12
OD+E+ACnG4J2OL63oDDmLqTI6UyA9GL10aoukAq39Tujn1ytf/7fhpntbRmLpCSaGKYINo6xi2LM
JlahvnBI51wHgBfCvoPUBykwkE5zgkFjwTuvEnl6dmo7yFwlHNpfHvDGDpo4xPRtnmHZu7XsONyj
5IkNObrSzQfGYDphR9Y7C1WH+eICyAB3JUCsqrj+5mCQsR8qLWo85dnGgt2N5SG7qYiQCddKzSUN
HRYiKbGKnz+mAIDgBQT+AsyQEBM9PgkT8uQmPofBH99IHd31ojDBZcKzlsLC+ctB9E/SQx4AbhXg
zFyGsR28yI90FfWoWrXLYAXWrZUvSIwnW1nRrKrLzfe2DwMyFDgoisY0bv49sp+OeAJcNfSrpPij
lamx4txl8sqWmty1jKlxkdAqlpyJ55cxeTNPlqgTI3qBAvrs6DXUqcBeaeFLrUrh5RTE4Y0pyd61
4Uz2zZRP+VUCYH+h2Hjy/YRxomKzqAjT0FqZPTIprl8DZpP+i4eQ4Kak6rDzo+ib2qogyUQSByie
6gl1iH+H6NNiSoVt4UimZC8VdhLFahy6/M5BJEzfATFJF16c0ynBhKEKRXefvUf17XhL2gX1QDtV
05fCzFo88Wz1V1YaSwsnvsbRxgcAL2BkCoJCUBrmUGPJQ6pIj03zIQzybltIaH51VqjsIz/93dud
uZcmBCVdSVK61dR2/UImPu+DAQyhkYipjnBY5vAps91iyElcSthtPJQBzwJU18GuXqxBBjie5UFr
uopdhSFY6wkW733VZhnOQKbvx9J7nPB/W1j0fwDL2XpQ90deD4gp/2MO8eY59Kwq0f3fjSRFLVIg
cW1lO6NtOv9XinSHdYmZpK6s6UDjiejrJsGArLP77irUFop3Xarb0VvVTRjGjWtCyDbxlEtqs75I
1doo1qS7DQaiI35I2X7U60gfFlKPk7uTdA3ZBYGIYv+wpscbp8QtFzfAWH8YO1P6AUo4HC87urOP
lZ0q3RYRnBwQ1Plr5uTQIzxK4QwlBjDk5NWzMSs2cGCbqf1QKCwaRU/PRQrDupCyUDt44ISv9dwq
D+cHPd27nHlgRcyWTB48/vFEPbXvMK6ovYcA715/XUV6nWzCqtbgiLeNbe2SXlPGQ5h2cgYzQM28
tdrDYV5Y73lGCYiCChaNAHBedODnghedSMN0KNYP5uTX0w8UVfxq3VewsA8BqLNyPVXU8zZUaAoS
wSj1jIVg5+RREaoiosNCNQ0Sxry0JEeFboSymv+eYiTGaQpE/8fdtyw3jiVZ/gqtNl1tNsgC8SIw
1p1mQZCi3qGQFApFbmAQicD7/UZbm/WmP6LXs6rF7GY5u/yT+ZI5FxQidEEmKQmwzOrMKitLRaj8
PuDXr1/348er6kSMNRDvB7lkHjNMO8Nhr4G3g3IRmmnAseltl81k5qBZrvvgNZ6HmE8aoAKecVBW
Pnex7/eHP/LO7pKCFtyYoGzC3Qx4KD1aiR7vpmjlzGfwQtafwL+fq5HHBys0oy7ncoPYUu051QIB
O/mITu/apjZAqCBihv8AytdTakSpRPDDeMkDbyXMdeIryqVQOMp1WKOLKRYtXPCuz32aaoJ1LUyt
b9w084/4ZTvnCjcaqRckBYP4l37FoCL6rsCYMbxxXDYO4eVzl6TrzaYsxeBciM2vNnjLjvgM/S1H
N1ik6YGBgh+Eeo0+ZkcUSuJR5OJDEoXBTYos6KcSjaCKT7UP0r2Sm4HY1heb2LnWrEY7lu/ZGR2w
MqCvyPjY9p2uhQEYvt1CLqsHKZzJl5qHMORTGnGKp9q8kyBrADSPv6qFrFyFNbp/vvWrt+FvXIdI
AuB/d1AuWmEi9CnZ9UOJx9FUtRxOPg9cOXfP+cJDa50Q2PXrIOWiOydOpfOgqO0nPtQq8Yh165tx
Mg9A81FcQZCMCFXTis+I01Kp85h9iNNMq+dwEqJkVXKZl4AIzzSBLMr96AgCZndMAI9BE4Bhtwk3
esy88tmEEbjoQQGx7SITCuVjEyugHnGZBVA++RHL2ddu4MIklFKy8ITREQEGlB7OFbOGS9MoeXAa
EIZYRVZegdyjOWEUxeTmMRR97iLVvzlsUfqOFfpqkDaN6LUN7cJd3zvWpivyERDz4gOfB6gJAM2l
80UUav7YnbhvHBwesAZiMOSTyOpfeIt+Xsp2At4f2MmCsc8bjfFmqs8liXBEZfsGGQsCIhO2GMgQ
UhZD/v7FQGlWK6Bpy6cPplulc3eqhUs0Q+TmFqu5bzUNZCh49SgIANQVcFN6KCVH6SRay00fxIAP
L/kmmV3kpaAhNQsVRTUC2jJZYfPkFaA4OvzVdlUTFXeg/ka6HaS40z6KeJoqM3CWcuyDmZqzk8BL
ZiyotNEZfR7Dfb1HE9XsCK5vz4go/UcqGCoKh7APmQCFOuumBWs+zCw3PdGkWXaiTANlKYPeZD5D
QeURiMbOaQDgFJVb4GAE6gVcx729RYfLwq+DvHlwQs5bJTXCSgHgvSqLM3Jm+qy0jML88fCu7ugo
MMMEvyCQ65xwbdLfc1q4KEBPgubBDRXmo+vxwgmf1uERrdk7igw0FgrRUSDXLyjWzJlr5eg48IDm
ytmijj1hjpao1RGDialjti+ddxBOEUwdWt2icw6qVnh6NWIRNDmoMuzPGpMwIPRLanRxl/gwdp8q
KbZTdm65qI4Q5wCixYozR4NxK3hskkJEW1KHAYJ6A5xFWp9KpSebKmyt5WtzJ6iiVPUAulKekAqZ
1Wh1BDIG7ZFXHA2tzRlLKhNlDsB1zuCKriSpUXm0ovM/pnyIpijzoEozaYXEd45Al4MKlKlaoqGa
6KKDXBbXFYh3Z5F/YUaaLwLD2fCI/K7SFEpiqU7W8BKi7bKdSWd1g5btIAoMRU8G+CPxC+TjeU+I
CtAye7OQQSe1kIun0twCQtqdITIJ5sl5gaaA/qXilEp1jRoOPikXIBSqYncpxqnsXhD+9/DRdrgw
vAM/nGU7Z7KbCaiGLiVWs33A9asaDTeiKach94fmQ37MzDku8tCJesqHBd45TIbGBqhFieMzRDam
zpfGARd5MLc0MFZw86aMLCnHSwnxilOfFevmY5aCCmmFV53sfgPOS5lGKpofFsxHTaxzhD0T8JGe
JNXUtteoqQqCpe0lYLh1FMAFIQmg8+K8xA2ineDxLTnfwipz2ZMYrD6lKsZNIT3wIE+K57zocv4J
eno27I1sClZ2yZmeaMfzlI9yF51weIvQxDnZFDQqM8HNvetsqnkAvFS5WzunKKGeMaemyWfFrQAc
jA/uYtj7pVIpnnjjJnmmfGVZBFoqder4oOFQUbUk8AmUJAjNsynHhIYXxRFhruUqe6l5fIk2lqbs
iStFCRh2UXNo8nkXlUwarGq4utYqQly+PrOkyCsWUcVrzqIILDNdzGTGFNRSK73yAt0fE2HFgjGn
VJOYz8KFgPZJybmDW1e+c2Umlx9rrVaSRnUKwF2WFeOFpmonuSWuQN7iW6hOkOTiBP4YahZEOUV/
Tq+RkwL9EU3eXhRT4FNcVbEdywTBDGDOs3rOSaXsJlB2l7WXILSImWiuaEpW3zAWwzTnyEiZ2cey
yDn7a8GlgrgqNaBJPjeFx/sXsQm69rkPHr5GN52p4C/NLEITbDh1aS2iJakPlsh7lOMAPj2TeEuS
l8IsAg8n2EkF/kSSqpl/BaClQApbpQLELegSLqZsgJqWGuXic/QXsbU572kpiP85Wy7PKrxavVMn
LhR2mQs8GhOhl2gTGTGe+e5ZDrniTS1PY5FVbbBiAQrHlaD44qB+4byMG6EO1cidiejwxnrTJP1a
O/CK/QU+HW/P5lkzC6PrCE0ZsxrMw1qh/RJjSuiwxAi1rYkLLxVAwlHGgVbpQlFVGkpzeBOkzX4A
Q3DluGhXdIbyTluW1DDKnKzCZ2GD6b3sW+DJRP8zB26QHZhOI85RhZrjZp0GJjM9LQpA2jcBwBN2
dupyDvZjwcV4EW1QKyHbywAVSMrT4fti504E5QbaLAGngNcYoqU9nwaLccCI7zH3Uy8NgAFjASlU
vQSN7iTPhsFhg8g+ci32vRuUKgNWC7ONNyDKR/vhDKB8AA9KGP+rY83ibKGZnJKc5IzNV2vQqYiz
b4dX2H9+CMQvBCQLTjdwGgAT0ndI4EwRJ0vcBMOViqLmWpRYBsoWAvnCTQrYHM51ZkWAD99k6cri
xGr69fAMdhYMxNMM1C0KgLaoXO+jUwDpjyIYHu9LNOXdL4rFW5uKldNPnBCj8e+bx2qZfQhfI+C9
/ZuZTzOlrLOZ8yUHa+tpGIkVt0BcOivmlh/L8REfbmdv0VcOb2mEvQVwY4G2it5bTqgZqYLR/TIt
0eJbBehNuS0tMbspbd9f8UzAfYWb63KLaOaFXw6vdCfDASQ4AgngbgC0H4wA/feULYhMhq7Y2Rfw
yWv3kYTet95Jalbo3T23mUDIl57puYrK4Apdh0mNHmZzHvUH+UzlGqGafipmGlMdiVu3iYWXLguY
E/E0wHagQAbq1t+S1LdRIWkm7AM45wreXllgkAJvfCDDM7mBzaoq7yQD+FlAQMdpZoglOlYiP5rB
zAcULy3QDhh04KwHzJwSB7J5ioAgut0v0hmxMXxUHmXA3FFPvIkR1Qc1F2F3BViN/ogKE9YmrwXc
YwVCQGnlz2KXOy0jBZ4QPCTr2ItjJwpDmObhOcIrBpSf1LjQ49kxNNGuRfbRdxqBv0b4nasWmsyn
0YldxT7wU6UJ87DiOCZz0E0HJsi8MSOx5E/Q7c2RVof1aEeHAfmFswzwJIijyZTo6VQxy5mZMLMf
01SbLaeeWwEyB3Zd0ZmmCw6Nuk+0RozRitINjuSodjeecIHgv6ADAnBU7Hm3+PiMHeFWeMSzDP4m
31igT440RQClK+q3jzWZ6Zt68DfDjSb1ExKpL+o/ztEbO218uL6P6C3lnqEY3T6TUoW5ta3MOZNy
znsjnAXjgfgLXdBAJ4Nh5d7GBsw0yTSvSh/Rwk5zlr5U+A+Z7WvJIotDLpmnjYiqO97XhCM5iN19
xROI9Bsg5w/g+F4UokQal5j66lG0C9Y5jx2FCa4sO2icxSwAXfeRGMsehSZXGukfC6ojUh5Ma1CA
BJlfFmXyyKDwib23nRR+e4oeN+h4UpuCc44IAWj1QrTf8BdAAWfVwgJLpK3Koe0eC1LsfmXYYRI+
QAAGUeR+AZnv+rLlFqX1SOCpi1qUtLOUv05mvGoipnV6+Ozs7jReFygDROQYfgtGpFdeaRwYvtNa
eZRBmfAZJQjTGyeSwLPNgv3y9vBYbeaIsqyEYB2+K6oPwICIIhJ6ME0KMkXKE+bRzwIT7yrw485S
WwX9rIJMaBh5fv0phG/vX4LSimXUOAb5wEMUI513GfGMaWZI/pAmF2gDk5TaZ9aJKwYZKiGcyqdJ
VqTTK7eOLO/cB3QNROoKHPrPViWXd4cXsrNpgPzDIUA0FNQghO+YXkdm+jGau7HTL0jkzKxz6Eb8
Fb0JJQscBa7ELN46GqgswDsKquo2l9HbNd5PWPDk+tIXgXHFL5atAFYmMeIyjiL5yEEgek59IMKa
AV4zVNkQxsx+LrwGhxubaJJIMKhT8hozF3bcpKc+aNIXSKWggxY+6xmuXWdpNkL4Vr+SECoTInb0
ggAOuJ/5zEWghlw7lr9oeI/YyBgpgXvimeilcmGarHKsz9rOQUN5HaFJRhUTGbdfWpCD+xQhHxY8
zmKeqULRoLFbbprn2IIUkO7AOYKz6Y8HrQHAGblqJOERzO0DyFxbU2qlZLmngpNuZLkwzxNXyu/L
0P+CF1Fx5G7aGQ2pCRKxR600qHKANaaVNErLzEVOoVqjcAC59yZhs2QxCxV7xc0iO1rWYCc+FhHs
R3sAV5GIl04KYmBRhd6YXpElZe427FpRtOAGZRbBRY521EcOxJ6VITpN6E/Ijb/TTtIEFWkgyCG7
ZnKteBALsVqilYG3CGuQNs45JjbedgDRl4kFUBsBeMT8Acvp2ci8cRS4pJq7rmOJnceK5S2Lovbn
hRM3b/5oyLLgo+G4I3wMd47+aAhEYW8TL1sHlZSs2KgpV3iUXEVwIK/AqFS88a3Rot+B5yF1DqTq
rTccnFgnrqWmBttmSTpryNmJKZieKoXSsT5TRNRL04Ie8fjehD4NEX5CJ0qvrHIIpmEGTp50locr
S/abMxvsDJeWH1UPh7/Xjn7gQ6H9AKjNcInCa+m5p2ChlWq+EfN1nSneowyeFtmc2dG84TPrNDGl
28PDES+IXhk5XohuIh6Ni7Sv9CLbAJ+ACpm1OYtmj6LDioihVWxpotwcDT+X4NkA5JVAj8w32ksk
IUFLgLQYjhzpn9Pz+4UyYmv0WfbXSohbbg4vTkNHy6ZRq6Jg3kgbAMoA2BPkspFphvWCctIfMJHi
QkCz5hr2RFJOzdAtvs1QefBF9pA9z83wmP3aARuj/AV5VsIuAUQKsEu91SHEZXkocmKeQHAjV08S
IG7NGTNzbG2qyl6iBak6a2o34pYN2miUZ1Flo9FEENuhdVZraFzOzgsbyjiPcjnzF1lBGvuiKVgZ
ONmFg3uBm09Zm2VydBviNX86z0EkNFM9BzTHzJwtkhwJFNDQRMe4sPr6SbAgqDDHDYAUNirpeq8G
Np36fi2B+LvWpvVtiAjmqafU8RJkTu5XcVq/sXcysk+koKbt3AM7hncb/eXYPGI0Lk74X0Bm5KjA
hVRzBtQ/KxfZr2OP5/4NQAibcHUTnBksCorZ6LFCG2dAwFP4CVSPhWRErOKAVsyszZzxFjn67IQn
ZhMjjMw5aM+qqIUNEGQ1t2NSLKoqGWkVoaJczeGdRQpMl4B+LEKSz2F+0a/giPnbCUCgZSYpOcFD
nxTjAm5FzxY3p1V4WuStc0HJSoOLw5wUqBYuWsOmiOUyS95KWdcoTIbP5lUGZvpPJpvFgWrKAdoy
njrIgMXHqLZ7BgXBGMLOg5okHG60COr7CTleRg3DsNntLIQjwvHoGY9yD8TZWNlcuqBKWqVR6C8P
W7H+G6gdFUWsygzVwegp1w8i+GbiaJInZrcgcQM2xymtUy9Q4vOQQ/AjEcviAg5EcSLAaqsSyvQ+
hpp2DJjeOxlkDgArwfEEdBAnpM9Il8tNEmqCEt9GpRs5KjjOprLq57W8miWpfJ2ZtnWszm/PZiOq
R1gQAMvCq6unsMDxllEVTuNbN6/5m6CsohWDbjSPlqlkC1mGyWk0gVsd3uy9gwIVicwbAA07bKKM
DYBQ5pfJrY9WPGcWchUrdhrbV6BU01QUMxZzJnTKI1+4dwO3mwvKMNhxUL+Aw7h3A8eiHCH6kqW3
KGlHrZmTwMjxgDCjlvKtPO3bsSSEE5E94nAPk7m8yH97DpMgy8Elt1bISMFZjgACi94eoaBdNE2a
micBCsuQ2+FkZ3qbTB2hXlga2qHPBZnhMtSyTc34bZcleD1g/OANECwhEFJ9WGODQrcKWZHwtswd
HnVvsneaKSySKVrlHgmq9ozgdijiDGBExMf6JB6g1cm4kg3Q9sWzzStGmRbLPLSOOdu9x1o7Csq/
YWxx/8MB6F0j2dTGWyOOgtsqrK2rPEzXjc9Ud8C6WSBiEpMlDzoPdPBy4lNAKH85rMF9ZSK7ibix
QGggUKDah8I6jDlz0HPZvmUaxfmEW5pRlbApzsGOFx45LHt2k6AJiSOAlxNQQLQuIQFVeYzoh7dM
ARZCM62yj+gA4OqHF7RnNwkqBLEJIF7RKa3nNHq+q6FhEBPdulNU66ErWqI6miYteMWaLYtciE+L
WkCaOpZnuKCi2TGyuL7pI2woqD7HhQTkL3nW0Kv0YrfkZ3kJo88m1kdWi5ClZnmb9Rbg4I9+CURT
O3ZXkwP/wnGFAhF4KN7coIEjzFrESr04pEB1RK4Vc/ktepeCjC2dstyCCxq06QHuJzAXHnKn14GW
5WslzvxzoFiyda5Y/noKQr8nD+t47sj1t3X1P8GzdrMdPP35X/DzOoxQyWtaWe/Hnz9GRnCXJYaR
XenRv5D/6/dfpf+PP1/Z6yRMw29Z/7eo/xPkP4+/0DOd+mEZgPa2/pQbSX1rpLmXHf7b7UyxECLo
JrSD7D7cEfGqX2oX8puCJkY7r/s6Mv71L+swDzIyP9MOg788/9XZ5l//ggjJCw3/PqV2NYckeDoW
nW8gmuN/gqKRNwtOtxcG5vOfM/jQP5EQF/lPO8aLDfytdR9eUre9W0X4Pllq/w5NersjZNnIEw1c
NsPJP6HCHVc9wUq9WDcn/oSmIqi4ITRaf6N04Y9eNam2wYx62/eGb41v+hMhQ8SLkV40I/I/wfvF
PwAbtf9sh/pH+uTE5A9bPc/9hJsfxF6kJuzFJ2dE6SeQNCIECIeo/Qd2/7Wf/hVb9N0aqJbtbVpj
YRvpC4tz9Be6j74r4KUtAKvW9C/UrxLrsRX+w5r8TBmT1iy++EuiXS9+pH433fnl58W303oe6+Uf
UUulJtb9TfeHp7aR6Mnaqtu/qJ9Xda37sFAfvCc9sHGTb+dFzj9UYfvDXvP4XUsOSg02YZJQUvHV
B0vN0yyh50qqO4eKnRse6J78TlBrAhEJGSw2TLGxEz3YTE6NpDEQn7EJD9FWbjsKLoXBoxienuRp
J6gVC/M9WCw6dum9vSZPjKFyF0bg64nbCWrVbYS9PkuwDYQB+8fmEn6xobNdplnYOxwELDpUrNoY
a4vWY+IfDBV7Ygf9TSAO52CxehIak7OUyKb0jICSBgtP9GBtdHKIOhDkz1CpK/sp0b1MTzpRRDBJ
tQ0WDEc2SI26k9TKxW0+WK6R+HpAix1jH+Dj07tLqBOHTlZNQji4lCVDeGe43NM8gM2hNgFJw+Fy
z9Y7xgFQ1RHkZrpHz5YUVg7d3XMj6SkYYiojiNWDyZVeG/QDhxvB7FzqiOvT2kCYAYfuw6WdWXnf
NQFQZrjkOy8sdLc/5RH2+NKGXc+MIM0Mm95nYYx9zivDf0ITUrPbAmJ9kC/qfny/u3YVeqAao78h
yWYP/YZXYaCvw05OO12CZBssltj2TkwrVRrh610bmQUi9f4tBzBBN9T7N/g6TEqdthVjXM0I9/S8
nrYIeej+3oRJlpu616273WISYh0q+DbELUcfPDyMh8slJ9roCyZFs0MnfNdazcQOKCVGSeoIoiOd
NhJAo40gtdDxoEsoTxhI0hEEl8aGvjwQfBxDrJ0121PXCSPahmB79+P7D91nN8EWU84lIDMjyEW/
A2MzuUD5wSakn40EmTBU5x7gXK2hdyoCp520dk8I9nWocFhkXFCGmdAKPcar5s5Innpnm+Qshs4Y
Dw9jEn6D80JfqSDPHMcwZxZkr41N/6UHqpox/LkLxM8LarfB7o1avREc21//k5j/fU8zlDIj06qA
0wccCQQVdHy4faGl7wHa3dAYHW5++98/60Wr2GhF/GcMral6oG8oP4X07Bx6HlZ40+2888e4nK+M
yu45ayT/MXS+d7DB2eQGIcjEaINhV3acGwgQd6JbFWBHGOnz1i7fZXpmpJR0giccug4VAhBUmHzw
jQT2uRPYzp70dej+YM99hcm8KmqqIuL29GT0DB3gYKiHOnSFb+X/gQcYZVt/xtD4N9OCu5pm9AcZ
4Rb+AJfnSbcdWvAIb8QPid/3g0dwKud6YHr6xkitTsm3Zrv7aY/Kv1Ljr2qdxIM7QdvD1P30frGo
xu5/tBEsAMCkgWF3syNzJRyog+2Kjkf9hnacxoif3CX25FIPCEhjO0Uy4TH8U9z1dBpjjODGKXLj
kwvyP3cfbl/OuG1sOHSPz5COQn8depNR+9QN9H5Ng+S+1BHsw7ke0aYBXHXD53pRJyZa5fROBnq+
DBeN+Abc6IswMSh1awlLhn68uzDfL3uEI32hN7pr7W7JCOf6Ug9xL/84evDEux/fr254qOjhzhEh
ZD5DdxkPQzP0erosjrDFV7q3sQvaIWu7jA2ese7pdf9Mk8rUoYKvjagX+yL1DUOl3ugJXpnevtca
6lHGkO/uuCogCBxBMHAVdhQhkkLpMyAdw2XfIYaiRzAbnajWAyD14kO3+97S7X5wFM24RxCso1HG
zk6DHGIM0XZJ233UDY0gNk9c4hb2zRygusOFf26ejD3bMUZW4sE2skCnA2xjmLqPQJGExeQsQ3e2
aPK3yTILkzDLn09mtyVEE0nF8ggf4HnAizzQU8tOMGT3r/a+QdHSeQQf4i5KdJDy7bM3KP0cw/e5
sjcbxOaWepq93DRSTnHINMCKvOo1/Lxrd5bthvBZsGvf/3ULRng5KMjD0Kp9hPAKriu91vGBEtv7
f//xX6lLflolNSI5mMGp/oQURvfVKHuIGIAE3H83qfff8fe2HybMpYEsYieM6CLqoIF2H0MxDDwK
3E7d078tbB3cnRlW9SkPNjodqkR7dtBod/N4/6IWobsJsYH3uotnpO1TbiK6hgvA8g8f5ULPQS5I
oYum7BQoawI3HXqj3OiMZzNrAHeYNM07ea2Z2I4xwrdHvsncI3kEG3SpR5nVc2u20z56CfxxgSVg
SQGP7mCMKgF4EhX87w+6TEyijfQz+qDRfKXNnMOF74ExxsiSzBO9sal0MEFLDz1Q5HtSJm4M66mG
Xuj38lBjOA3Lda4D09qtmhz7MaLjJ4kRrK3JKreRLHgpfAzUwYnuub+ZIRrB3K5yhO+oWcPadot4
/11xh7sXfh+lGmCvHS6YPMHMvIfDIBQpQzX5xkjoC4EUAA8V+jnJ+5NFw47hch+Q/22QgaE+HJrk
HZP8x10DpOD/T3gJeCYySdRXGMFL+UDCOJTQox92W/JyCM4PpskUL1NKLKnuHKric7xK6TzgUWfk
FZPFsw5R2W52xFKP8dBVLX3zUuYYSJJbI8qfPHtN8A0An01UEoSjBhnD9Tb8cI23IIY5Pt4IGqjC
dCchnd89bl2Of1c1xLuIjqmSJr5DdfB7XvcbSesG3/eok0z0h7BgDx5Hj4zJg5FsqHtNHOGiWDg2
YKEZpfHSCP7Z0qyjrFt46/CMMNllnOuIt9jIpMPpCeh8AWk8M3Sfl4mN0lbKVI0BQ1pmlh1GtLke
42F8j2O/QgqQlkz4zoZuxAqxCsq4juGUrJARp/b2OLDo+MneVQTQsg7fAPXX/5MZk80/nRWhTUeY
wfQ2XPyFEdTUVhAUxOCvdmk/9b0ClMuOINdIQ3Qh6ASR4wwUWvfj+511zLe3C6Suf6juXiHcZurp
moYGTMe4RlAEEWZ0aA21qWNM2dNLygaDhnEUsT2hIxjhK1yk6x7Wa4z425WOp1tm52m37lbNCEPR
cIUgkvvg8ekY19xV2BD7C1BaN83trEdQ42sbLj4ldYwro5VK3xdogtIN8/6jvDXD6F+cpnreiWv3
gnAUDP2Ct7/+PQ/6BAtjlKPd4mVCwyzbHhlD53tn1GvL8DyDUmawsQ/fii2i4UPrcHbSyD63xAvD
5w14Nx3obfncB8slCE59cmkASUNNmtT7DxaOrEoPfMAR+rvBcvNNL6E6xs1/H9KvNJAgjjDVX/9X
OLkP/V//3qJkb5Jf/3ewtiN6rwlnzdA9uccx7MEmABAfQa4eNH0DDZ7S4YI/mzsHfAyA3BxpccQZ
Jyd6SrlF4KUfPmeQK9g9n54bA02zRBwGiQPKJeDGuGB/2XmDoAHx8H34xfaf9KeS1mJpBG3b2tC7
nfM9Rtx8jhz9PZw5KuMBCuPh2/HhqaYRpKSrCBB4hBkc5SYw1MffU39cHHaKLPufMRAbgClgTYqu
ug9MLmPxeEnCH/clthiLoTHxl/N/zqu+/KMl4cjquHSosbq/6f7wYOxYt0gZ3sutHaPQUa2jHu3J
GA+YFfCgE1Cj2RE1X0LoNPTaPQPTRSeldarH8G/O0kQ3KDMFQsJulPe/BDDXuJPSznWMUs/zMOk5
Y6NU8KHVom5TYcrpGJb60gAvEh0/Axih25T3b+1HVEB3UtqtHeMy/AS2PPqdqYygBXd6vrEnHxK9
78iwIzhId6AmpOwtOEy7fXn/7n7eloCROU+Wvo2sR+/5xo3genwBNGuCmhgKZ8SNkSP4agCn2e0C
0Q6OMBMPtTzX4QRK90/ppI+HRWXocOkrwkEwucufNgCYIoVCHUX01R3DLOPJ8rQPyAhoF+wd6bs+
dI8+POWTqzylNPJZ+gh79G+3y7vl7cNy8e8TojzgEJrs6D/6u6JBGFpWoDMIekBvGwMfXta+y/r3
KdlF3xKUjHfX/yFgFoE5YRU75HbICvxY3M/hGlWPR37nH4Itbydm0zYj+LESwib6vORXQrY+7PU+
W1e7p9VvlNt/4+9JT7xN4jJPQjoeMW1JEQdNc1s5tK+otq0KHyT7Qw6LtBNXAlB35x5/20Y8x+92
C4G3eMVBc/5ITgJ9M6L9EfrXoUMDWjvNZJiI3cv9bfO/gbtg9ukOJILBFQjVNCeBonWGJpIHzGr6
Su2Gzug9RZTQcQvE7KR9DXpcADR90J147UBzcAIB4XC3U/w9QzcN2FNlivaWImBObUtr+sDmP+h/
XzvcFdJpEWDpPv2pYMRFBR2N0JUBHP9oznAQtvbqwXTTSoyn7nMQx2CGnkPkP2gRCvZzNNI4CLx7
7UDfC9Anv0GGRBoHgMEfvUJI7zSwaB/MnG2H/eNuqX2b9Jo764U+7NxJL1dz/M388reXOKTfn9Nj
0me07AO/77q2Of323u+W1U3gYCzA8OyGjgWO4I+rISqbJrf9+M0Ikpfe5E73ij7wl5BaG+Rr1u9/
qawAgzGQ9KA8TtIVcahgVFJviNHtJLWPzOOxrOMojWtscIufpSQfJL545SVxA0wJXRGCTnzdKL+1
xfuO1u/j/AKcsmXk6FT+kP+b/7hbBtqSd565D0n+RCnZGK8lKD+wyW2iaq4nT4jCd5+rfbV2P/zW
tzuubICx5rZHn44xykLJbHGc6dMxQkqXwLjmugU1pkSPEdNQ9RrP933P3zGKLNWedoyBWVmEPlJU
dDh9jGRSJ3c/SJO01htqPEGu1OdsGiO6AGO/AeVRTr+exkBVnCL2SSUD0Wpk+DacQ4973w/dGYfL
vdITkrzsQ23GgPESYruUIBSo+BOa2w2f9Q1In7OQOBh0nniM6NmWHevCzrK0tabXRmHTFmSMAuTt
KJf5mn6toDPW8N25R7GOvdE37fTvwye8LDuh7V0wBsXwPVL12/1RoZdhus8YcmOgL7cb9WCDkxyk
ZYRcj8Dyt1ZhhwBhDKDjnODlUmvyYCemvdfIIyzY7ef7r9PPdwdHOOpsHb+w56D67aFs0X9x+MxV
+LLgPOkEtSo1BojuTqe9Io50Jhx6fYDOIpssEXUCRiOnj/EYAL2tdsKFyaxf/+4Zft3NmOwKmkx1
P75fT9oFXOkYgc5DAKEwBrPKdgHbW2Dy1xNkRNfGP3ezJovgEVU4CrP44zx/9EtE7HCo24/D9EPR
6IYxf1QTmH2B0jH4kxHd/RZ67rO9fvml0X+ZA60hOpmCDRX9mNueqT+2Zacr14+OQb2owz5teNH9
h/pYy7eEYJ6tAVHLfRFYSjA5cf/9q9K3AW3kpnQ/pB50Y5iWOVpc9N+JY1gsUu8d7r05xyA2U0Pi
bvz1wkDkKjD/eZ/jMYYb0GZBSFoQtpFUgu8bZwxCfjUMu8NIXU9jsPKf2A71EhmDNOsEpOMkib95
Duy3RNCkJ+EOm99BgtRXxqGei/FJE8Vd+SP4Ms/y2/QR+djEv/ye/iNkjRvqo4xRmY6XJ0WgtJs6
yn8EqF65TacGCOafNbRdw9V6Ae/P6/6MWgRShJ3Zf79bcgFWlyf4VJ0kYpPRIr378f2CVSsBagFB
mz03FPr4Dh/g2ignqu7tYRcfg3L92u4VrYxR6figB4hN593a270ewzm+RnEQLXWMM0s2+BcDcXS6
+xfYz7sFvF87buxsjUfN3ssFicsRBtAjRFHJEvaUQI7DWeT1S3lGUGpcUim4hPZzGY6Rw9i+E04N
D9G4/zH5kOI1nqJ0aBtiICcW8VDwcal5YFF+CvLJwz/KfeiCHIPSVLR+HkMuuA47MeRUcfwYs83R
8aM32RE08ws+r70NuZzkGYjrqImPESTecTK5MZBiKqGqJOG67tC+nLeI1+VshgS2iBYMLPAOY/Tg
eYYcboEHkyu0ikkmH3Mw78Ff3OvGzQjbGQusl4znDyAdx4ve9z1xfp9U1z5QyNCHz8vVPL+bXv4R
9Ub7nVa5B5Hy+67ynbm9lREibEidzTGoZG/ztIfZ4cbIKtz/+n9RcVUbL48k8Ebdj791T+9Tjt9H
L/ZBh35fvdi39rGDG/swS3++Ve5DLv2DrfLIx0Z8ifzG2sPz6+f/DwAA//8=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2000"/>
          </a:pPr>
          <a:endParaRPr lang="en-US" sz="20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9">
  <a:schemeClr val="accent6"/>
</cs:colorStyle>
</file>

<file path=xl/charts/colors19.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Sheet3!A1"/><Relationship Id="rId3" Type="http://schemas.openxmlformats.org/officeDocument/2006/relationships/chart" Target="../charts/chart3.xml"/><Relationship Id="rId7" Type="http://schemas.openxmlformats.org/officeDocument/2006/relationships/hyperlink" Target="#Sheet6!A1"/><Relationship Id="rId2" Type="http://schemas.openxmlformats.org/officeDocument/2006/relationships/chart" Target="../charts/chart2.xml"/><Relationship Id="rId1" Type="http://schemas.openxmlformats.org/officeDocument/2006/relationships/chart" Target="../charts/chart1.xml"/><Relationship Id="rId6" Type="http://schemas.microsoft.com/office/2007/relationships/hdphoto" Target="../media/hdphoto1.wdp"/><Relationship Id="rId5"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hyperlink" Target="#Sheet10!A1"/></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hyperlink" Target="https://creativecommons.org/licenses/by-sa/3.0/" TargetMode="External"/><Relationship Id="rId13" Type="http://schemas.openxmlformats.org/officeDocument/2006/relationships/image" Target="../media/image7.png"/><Relationship Id="rId18" Type="http://schemas.openxmlformats.org/officeDocument/2006/relationships/hyperlink" Target="https://fr.wikipedia.org/wiki/Fichier:Flag_of_France.svg" TargetMode="External"/><Relationship Id="rId3" Type="http://schemas.openxmlformats.org/officeDocument/2006/relationships/hyperlink" Target="https://ar.wikipedia.org/wiki/%D8%A8%D9%88%D8%A7%D8%A8%D8%A9:%D9%83%D8%B1%D8%A9_%D8%A7%D9%84%D9%82%D8%AF%D9%85/%D9%85%D9%82%D8%A7%D9%84%D8%A9_%D9%85%D8%AE%D8%AA%D8%A7%D8%B1%D8%A9" TargetMode="External"/><Relationship Id="rId7" Type="http://schemas.openxmlformats.org/officeDocument/2006/relationships/hyperlink" Target="https://ar.wikipedia.org/wiki/1838_%D9%81%D9%8A_%D8%A3%D9%84%D9%85%D8%A7%D9%86%D9%8A%D8%A7" TargetMode="External"/><Relationship Id="rId12" Type="http://schemas.openxmlformats.org/officeDocument/2006/relationships/hyperlink" Target="http://en.m.wikipedia.org/wiki/Uruguay" TargetMode="External"/><Relationship Id="rId17" Type="http://schemas.openxmlformats.org/officeDocument/2006/relationships/image" Target="../media/image9.png"/><Relationship Id="rId2" Type="http://schemas.openxmlformats.org/officeDocument/2006/relationships/image" Target="../media/image2.png"/><Relationship Id="rId16" Type="http://schemas.openxmlformats.org/officeDocument/2006/relationships/hyperlink" Target="https://enpedia.rxy.jp/wiki/%E3%82%B9%E3%83%9A%E3%82%A4%E3%83%B3" TargetMode="External"/><Relationship Id="rId1" Type="http://schemas.openxmlformats.org/officeDocument/2006/relationships/chart" Target="../charts/chart8.xml"/><Relationship Id="rId6" Type="http://schemas.openxmlformats.org/officeDocument/2006/relationships/image" Target="../media/image4.png"/><Relationship Id="rId11" Type="http://schemas.openxmlformats.org/officeDocument/2006/relationships/image" Target="../media/image6.png"/><Relationship Id="rId5" Type="http://schemas.openxmlformats.org/officeDocument/2006/relationships/hyperlink" Target="https://en.wikipedia.org/wiki/Italy_men's_national_squash_team" TargetMode="External"/><Relationship Id="rId15" Type="http://schemas.openxmlformats.org/officeDocument/2006/relationships/image" Target="../media/image8.png"/><Relationship Id="rId10" Type="http://schemas.openxmlformats.org/officeDocument/2006/relationships/hyperlink" Target="https://ar.wikipedia.org/wiki/%D8%B9%D9%84%D9%85_%D8%A7%D9%84%D8%A3%D8%B1%D8%AC%D9%86%D8%AA%D9%8A%D9%86" TargetMode="External"/><Relationship Id="rId4" Type="http://schemas.openxmlformats.org/officeDocument/2006/relationships/image" Target="../media/image3.png"/><Relationship Id="rId9" Type="http://schemas.openxmlformats.org/officeDocument/2006/relationships/image" Target="../media/image5.png"/><Relationship Id="rId14" Type="http://schemas.openxmlformats.org/officeDocument/2006/relationships/hyperlink" Target="https://ar.wikipedia.org/wiki/%D8%B9%D9%84%D9%85_%D8%A5%D9%86%D8%AC%D9%84%D8%AA%D8%B1%D8%A7" TargetMode="External"/></Relationships>
</file>

<file path=xl/drawings/_rels/drawing5.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https://ar.wikipedia.org/wiki/%D8%B9%D9%84%D9%85_%D8%A5%D9%86%D8%AC%D9%84%D8%AA%D8%B1%D8%A7" TargetMode="External"/><Relationship Id="rId18" Type="http://schemas.openxmlformats.org/officeDocument/2006/relationships/chart" Target="../charts/chart9.xml"/><Relationship Id="rId3" Type="http://schemas.openxmlformats.org/officeDocument/2006/relationships/image" Target="../media/image3.png"/><Relationship Id="rId21" Type="http://schemas.openxmlformats.org/officeDocument/2006/relationships/chart" Target="../charts/chart12.xml"/><Relationship Id="rId7" Type="http://schemas.openxmlformats.org/officeDocument/2006/relationships/hyperlink" Target="https://creativecommons.org/licenses/by-sa/3.0/" TargetMode="External"/><Relationship Id="rId12" Type="http://schemas.openxmlformats.org/officeDocument/2006/relationships/image" Target="../media/image7.png"/><Relationship Id="rId17" Type="http://schemas.openxmlformats.org/officeDocument/2006/relationships/hyperlink" Target="https://fr.wikipedia.org/wiki/Fichier:Flag_of_France.svg" TargetMode="External"/><Relationship Id="rId2" Type="http://schemas.openxmlformats.org/officeDocument/2006/relationships/hyperlink" Target="https://ar.wikipedia.org/wiki/%D8%A8%D9%88%D8%A7%D8%A8%D8%A9:%D9%83%D8%B1%D8%A9_%D8%A7%D9%84%D9%82%D8%AF%D9%85/%D9%85%D9%82%D8%A7%D9%84%D8%A9_%D9%85%D8%AE%D8%AA%D8%A7%D8%B1%D8%A9" TargetMode="External"/><Relationship Id="rId16" Type="http://schemas.openxmlformats.org/officeDocument/2006/relationships/image" Target="../media/image9.png"/><Relationship Id="rId20" Type="http://schemas.openxmlformats.org/officeDocument/2006/relationships/chart" Target="../charts/chart11.xml"/><Relationship Id="rId1" Type="http://schemas.openxmlformats.org/officeDocument/2006/relationships/image" Target="../media/image10.png"/><Relationship Id="rId6" Type="http://schemas.openxmlformats.org/officeDocument/2006/relationships/hyperlink" Target="https://ar.wikipedia.org/wiki/1838_%D9%81%D9%8A_%D8%A3%D9%84%D9%85%D8%A7%D9%86%D9%8A%D8%A7" TargetMode="External"/><Relationship Id="rId11" Type="http://schemas.openxmlformats.org/officeDocument/2006/relationships/hyperlink" Target="http://en.m.wikipedia.org/wiki/Uruguay" TargetMode="External"/><Relationship Id="rId5" Type="http://schemas.openxmlformats.org/officeDocument/2006/relationships/image" Target="../media/image4.png"/><Relationship Id="rId15" Type="http://schemas.openxmlformats.org/officeDocument/2006/relationships/hyperlink" Target="https://enpedia.rxy.jp/wiki/%E3%82%B9%E3%83%9A%E3%82%A4%E3%83%B3" TargetMode="External"/><Relationship Id="rId10" Type="http://schemas.openxmlformats.org/officeDocument/2006/relationships/image" Target="../media/image12.png"/><Relationship Id="rId19" Type="http://schemas.openxmlformats.org/officeDocument/2006/relationships/chart" Target="../charts/chart10.xml"/><Relationship Id="rId4" Type="http://schemas.openxmlformats.org/officeDocument/2006/relationships/hyperlink" Target="https://en.wikipedia.org/wiki/Italy_men's_national_squash_team" TargetMode="External"/><Relationship Id="rId9" Type="http://schemas.openxmlformats.org/officeDocument/2006/relationships/hyperlink" Target="https://ar.wikipedia.org/wiki/%D8%B9%D9%84%D9%85_%D8%A7%D9%84%D8%A3%D8%B1%D8%AC%D9%86%D8%AA%D9%8A%D9%86" TargetMode="External"/><Relationship Id="rId14" Type="http://schemas.openxmlformats.org/officeDocument/2006/relationships/image" Target="../media/image13.png"/><Relationship Id="rId22" Type="http://schemas.openxmlformats.org/officeDocument/2006/relationships/hyperlink" Target="#Dashboard2!A1"/></Relationships>
</file>

<file path=xl/drawings/_rels/drawing7.xml.rels><?xml version="1.0" encoding="UTF-8" standalone="yes"?>
<Relationships xmlns="http://schemas.openxmlformats.org/package/2006/relationships"><Relationship Id="rId8" Type="http://schemas.openxmlformats.org/officeDocument/2006/relationships/image" Target="../media/image16.jpg"/><Relationship Id="rId3" Type="http://schemas.openxmlformats.org/officeDocument/2006/relationships/hyperlink" Target="http://www.flickr.com/photos/galaxyfm/284053970/" TargetMode="External"/><Relationship Id="rId7" Type="http://schemas.microsoft.com/office/2014/relationships/chartEx" Target="../charts/chartEx1.xml"/><Relationship Id="rId2" Type="http://schemas.openxmlformats.org/officeDocument/2006/relationships/image" Target="../media/image14.jpg"/><Relationship Id="rId1" Type="http://schemas.openxmlformats.org/officeDocument/2006/relationships/chart" Target="../charts/chart13.xml"/><Relationship Id="rId6" Type="http://schemas.openxmlformats.org/officeDocument/2006/relationships/chart" Target="../charts/chart14.xml"/><Relationship Id="rId5" Type="http://schemas.openxmlformats.org/officeDocument/2006/relationships/hyperlink" Target="https://www.flickr.com/photos/eraku/51151020424/" TargetMode="External"/><Relationship Id="rId10" Type="http://schemas.openxmlformats.org/officeDocument/2006/relationships/hyperlink" Target="#Dashboard2!A1"/><Relationship Id="rId4" Type="http://schemas.openxmlformats.org/officeDocument/2006/relationships/image" Target="../media/image15.jpg"/><Relationship Id="rId9" Type="http://schemas.openxmlformats.org/officeDocument/2006/relationships/hyperlink" Target="https://en.wikivoyage.org/wiki/Guadalajara" TargetMode="External"/></Relationships>
</file>

<file path=xl/drawings/_rels/drawing8.xml.rels><?xml version="1.0" encoding="UTF-8" standalone="yes"?>
<Relationships xmlns="http://schemas.openxmlformats.org/package/2006/relationships"><Relationship Id="rId8" Type="http://schemas.openxmlformats.org/officeDocument/2006/relationships/hyperlink" Target="https://adiyatmamahardika.blogspot.com/2011_02_01_archive.html" TargetMode="External"/><Relationship Id="rId13" Type="http://schemas.openxmlformats.org/officeDocument/2006/relationships/hyperlink" Target="#Dashboard2!A1"/><Relationship Id="rId3" Type="http://schemas.openxmlformats.org/officeDocument/2006/relationships/chart" Target="../charts/chart17.xml"/><Relationship Id="rId7" Type="http://schemas.openxmlformats.org/officeDocument/2006/relationships/image" Target="../media/image18.jpg"/><Relationship Id="rId12" Type="http://schemas.openxmlformats.org/officeDocument/2006/relationships/hyperlink" Target="https://www.tasnimnews.com/en/news/2019/03/02/1959533/acl-ravshan-irmatov-to-take-charge-of-al-duhail-v-esteghlal" TargetMode="Externa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hyperlink" Target="https://de.wikipedia.org/wiki/Sportjahr_1978" TargetMode="External"/><Relationship Id="rId11" Type="http://schemas.openxmlformats.org/officeDocument/2006/relationships/image" Target="../media/image20.jpg"/><Relationship Id="rId5" Type="http://schemas.openxmlformats.org/officeDocument/2006/relationships/image" Target="../media/image17.JPG"/><Relationship Id="rId10" Type="http://schemas.openxmlformats.org/officeDocument/2006/relationships/hyperlink" Target="https://www.tasnimnews.com/fa/news/1395/10/06/1278653/%D8%B1%D9%88%D8%A7%DB%8C%D8%AA-%D8%B3%D8%A7%D9%86%DA%AF-%D8%A7%D8%B2-%D8%AA%D9%84%D8%AE-%D8%AA%D8%B1%DB%8C%D9%86-%D8%B1%D9%88%D8%B2-%D8%B2%D9%86%D8%AF%DA%AF%DB%8C-%D8%A7%D8%B4-%D9%85%D8%B1%D8%AF%D9%87-%D8%A7%DB%8C-%DA%A9%D9%87-%D8%B2%D9%86%D8%AF%D9%87-%D8%B4%D8%AF" TargetMode="External"/><Relationship Id="rId4" Type="http://schemas.openxmlformats.org/officeDocument/2006/relationships/chart" Target="../charts/chart18.xml"/><Relationship Id="rId9" Type="http://schemas.openxmlformats.org/officeDocument/2006/relationships/image" Target="../media/image19.jpg"/></Relationships>
</file>

<file path=xl/drawings/drawing1.xml><?xml version="1.0" encoding="utf-8"?>
<xdr:wsDr xmlns:xdr="http://schemas.openxmlformats.org/drawingml/2006/spreadsheetDrawing" xmlns:a="http://schemas.openxmlformats.org/drawingml/2006/main">
  <xdr:twoCellAnchor>
    <xdr:from>
      <xdr:col>20</xdr:col>
      <xdr:colOff>228599</xdr:colOff>
      <xdr:row>23</xdr:row>
      <xdr:rowOff>180975</xdr:rowOff>
    </xdr:from>
    <xdr:to>
      <xdr:col>29</xdr:col>
      <xdr:colOff>133350</xdr:colOff>
      <xdr:row>41</xdr:row>
      <xdr:rowOff>133350</xdr:rowOff>
    </xdr:to>
    <xdr:graphicFrame macro="">
      <xdr:nvGraphicFramePr>
        <xdr:cNvPr id="78" name="Chart 77">
          <a:extLst>
            <a:ext uri="{FF2B5EF4-FFF2-40B4-BE49-F238E27FC236}">
              <a16:creationId xmlns:a16="http://schemas.microsoft.com/office/drawing/2014/main" id="{9B197ED2-3216-4A21-959C-B7695215B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47625</xdr:colOff>
      <xdr:row>9</xdr:row>
      <xdr:rowOff>9524</xdr:rowOff>
    </xdr:from>
    <xdr:to>
      <xdr:col>3</xdr:col>
      <xdr:colOff>552450</xdr:colOff>
      <xdr:row>40</xdr:row>
      <xdr:rowOff>152399</xdr:rowOff>
    </xdr:to>
    <xdr:sp macro="" textlink="">
      <xdr:nvSpPr>
        <xdr:cNvPr id="68" name="Rectangle: Rounded Corners 67">
          <a:extLst>
            <a:ext uri="{FF2B5EF4-FFF2-40B4-BE49-F238E27FC236}">
              <a16:creationId xmlns:a16="http://schemas.microsoft.com/office/drawing/2014/main" id="{AAE264D4-4CCB-0A40-8407-BD9E25A88449}"/>
            </a:ext>
          </a:extLst>
        </xdr:cNvPr>
        <xdr:cNvSpPr/>
      </xdr:nvSpPr>
      <xdr:spPr>
        <a:xfrm>
          <a:off x="47625" y="1724024"/>
          <a:ext cx="2333625" cy="6048375"/>
        </a:xfrm>
        <a:prstGeom prst="roundRect">
          <a:avLst>
            <a:gd name="adj" fmla="val 4219"/>
          </a:avLst>
        </a:prstGeom>
        <a:solidFill>
          <a:schemeClr val="accent6">
            <a:lumMod val="20000"/>
            <a:lumOff val="80000"/>
          </a:schemeClr>
        </a:solid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28576</xdr:rowOff>
    </xdr:from>
    <xdr:to>
      <xdr:col>29</xdr:col>
      <xdr:colOff>123825</xdr:colOff>
      <xdr:row>2</xdr:row>
      <xdr:rowOff>85726</xdr:rowOff>
    </xdr:to>
    <xdr:sp macro="" textlink="">
      <xdr:nvSpPr>
        <xdr:cNvPr id="2" name="Rectangle 1">
          <a:extLst>
            <a:ext uri="{FF2B5EF4-FFF2-40B4-BE49-F238E27FC236}">
              <a16:creationId xmlns:a16="http://schemas.microsoft.com/office/drawing/2014/main" id="{B5BCAC05-52F9-36EA-68BE-A1A44A82899F}"/>
            </a:ext>
          </a:extLst>
        </xdr:cNvPr>
        <xdr:cNvSpPr/>
      </xdr:nvSpPr>
      <xdr:spPr>
        <a:xfrm>
          <a:off x="0" y="28576"/>
          <a:ext cx="17802225" cy="438150"/>
        </a:xfrm>
        <a:prstGeom prst="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i="0" u="none" strike="noStrike">
              <a:solidFill>
                <a:schemeClr val="tx1"/>
              </a:solidFill>
              <a:effectLst/>
              <a:latin typeface="Bodoni MT Black" panose="02070A03080606020203" pitchFamily="18" charset="0"/>
              <a:ea typeface="+mn-ea"/>
              <a:cs typeface="+mn-cs"/>
            </a:rPr>
            <a:t>FIFA World Cup to 2014</a:t>
          </a:r>
        </a:p>
      </xdr:txBody>
    </xdr:sp>
    <xdr:clientData/>
  </xdr:twoCellAnchor>
  <xdr:twoCellAnchor>
    <xdr:from>
      <xdr:col>0</xdr:col>
      <xdr:colOff>9525</xdr:colOff>
      <xdr:row>23</xdr:row>
      <xdr:rowOff>76200</xdr:rowOff>
    </xdr:from>
    <xdr:to>
      <xdr:col>3</xdr:col>
      <xdr:colOff>533400</xdr:colOff>
      <xdr:row>40</xdr:row>
      <xdr:rowOff>133350</xdr:rowOff>
    </xdr:to>
    <xdr:grpSp>
      <xdr:nvGrpSpPr>
        <xdr:cNvPr id="5" name="Group 4">
          <a:extLst>
            <a:ext uri="{FF2B5EF4-FFF2-40B4-BE49-F238E27FC236}">
              <a16:creationId xmlns:a16="http://schemas.microsoft.com/office/drawing/2014/main" id="{9B1FD704-B370-FF61-80AC-A9E565F8D6ED}"/>
            </a:ext>
          </a:extLst>
        </xdr:cNvPr>
        <xdr:cNvGrpSpPr/>
      </xdr:nvGrpSpPr>
      <xdr:grpSpPr>
        <a:xfrm>
          <a:off x="9525" y="4457700"/>
          <a:ext cx="2352675" cy="3295650"/>
          <a:chOff x="514350" y="2276475"/>
          <a:chExt cx="2352675" cy="3286124"/>
        </a:xfrm>
      </xdr:grpSpPr>
      <xdr:sp macro="" textlink="">
        <xdr:nvSpPr>
          <xdr:cNvPr id="3" name="Rectangle: Rounded Corners 2">
            <a:extLst>
              <a:ext uri="{FF2B5EF4-FFF2-40B4-BE49-F238E27FC236}">
                <a16:creationId xmlns:a16="http://schemas.microsoft.com/office/drawing/2014/main" id="{5676CFC0-5072-5D89-ABED-E4322CF1A749}"/>
              </a:ext>
            </a:extLst>
          </xdr:cNvPr>
          <xdr:cNvSpPr/>
        </xdr:nvSpPr>
        <xdr:spPr>
          <a:xfrm>
            <a:off x="514350" y="2276475"/>
            <a:ext cx="2333626" cy="3257550"/>
          </a:xfrm>
          <a:prstGeom prst="roundRect">
            <a:avLst>
              <a:gd name="adj" fmla="val 6090"/>
            </a:avLst>
          </a:prstGeom>
          <a:noFill/>
          <a:ln w="28575">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36" name="Year 3">
                <a:extLst>
                  <a:ext uri="{FF2B5EF4-FFF2-40B4-BE49-F238E27FC236}">
                    <a16:creationId xmlns:a16="http://schemas.microsoft.com/office/drawing/2014/main" id="{FF681FC3-036C-4C45-AF9F-5C60C8C21D23}"/>
                  </a:ext>
                </a:extLst>
              </xdr:cNvPr>
              <xdr:cNvGraphicFramePr/>
            </xdr:nvGraphicFramePr>
            <xdr:xfrm>
              <a:off x="600074" y="2619374"/>
              <a:ext cx="2238375" cy="2943225"/>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95249" y="4801593"/>
                <a:ext cx="2238375" cy="29517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 name="Rectangle: Top Corners Rounded 3">
            <a:extLst>
              <a:ext uri="{FF2B5EF4-FFF2-40B4-BE49-F238E27FC236}">
                <a16:creationId xmlns:a16="http://schemas.microsoft.com/office/drawing/2014/main" id="{8A8A9038-437E-6C7C-7A7A-C853F6343C18}"/>
              </a:ext>
            </a:extLst>
          </xdr:cNvPr>
          <xdr:cNvSpPr/>
        </xdr:nvSpPr>
        <xdr:spPr>
          <a:xfrm>
            <a:off x="523875" y="2286221"/>
            <a:ext cx="2343150" cy="536483"/>
          </a:xfrm>
          <a:prstGeom prst="round2Same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i="0" u="none" strike="noStrike">
                <a:solidFill>
                  <a:schemeClr val="tx1"/>
                </a:solidFill>
                <a:effectLst/>
                <a:latin typeface="Bodoni MT Black" panose="02070A03080606020203" pitchFamily="18" charset="0"/>
                <a:ea typeface="+mn-ea"/>
                <a:cs typeface="+mn-cs"/>
              </a:rPr>
              <a:t>Select</a:t>
            </a:r>
            <a:r>
              <a:rPr lang="en-US" sz="2400" b="1" i="0" u="none" strike="noStrike" baseline="0">
                <a:solidFill>
                  <a:schemeClr val="tx1"/>
                </a:solidFill>
                <a:effectLst/>
                <a:latin typeface="Bodoni MT Black" panose="02070A03080606020203" pitchFamily="18" charset="0"/>
                <a:ea typeface="+mn-ea"/>
                <a:cs typeface="+mn-cs"/>
              </a:rPr>
              <a:t> Year</a:t>
            </a:r>
            <a:endParaRPr lang="en-US" sz="3200" b="1" i="0" u="none" strike="noStrike">
              <a:solidFill>
                <a:schemeClr val="tx1"/>
              </a:solidFill>
              <a:effectLst/>
              <a:latin typeface="Bodoni MT Black" panose="02070A03080606020203" pitchFamily="18" charset="0"/>
              <a:ea typeface="+mn-ea"/>
              <a:cs typeface="+mn-cs"/>
            </a:endParaRPr>
          </a:p>
        </xdr:txBody>
      </xdr:sp>
    </xdr:grpSp>
    <xdr:clientData/>
  </xdr:twoCellAnchor>
  <xdr:twoCellAnchor>
    <xdr:from>
      <xdr:col>21</xdr:col>
      <xdr:colOff>486141</xdr:colOff>
      <xdr:row>4</xdr:row>
      <xdr:rowOff>180975</xdr:rowOff>
    </xdr:from>
    <xdr:to>
      <xdr:col>29</xdr:col>
      <xdr:colOff>221287</xdr:colOff>
      <xdr:row>19</xdr:row>
      <xdr:rowOff>9525</xdr:rowOff>
    </xdr:to>
    <xdr:graphicFrame macro="">
      <xdr:nvGraphicFramePr>
        <xdr:cNvPr id="41" name="Chart 40">
          <a:extLst>
            <a:ext uri="{FF2B5EF4-FFF2-40B4-BE49-F238E27FC236}">
              <a16:creationId xmlns:a16="http://schemas.microsoft.com/office/drawing/2014/main" id="{99B2E7A5-68FF-40D8-828C-D3B8E7483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504091</xdr:colOff>
      <xdr:row>3</xdr:row>
      <xdr:rowOff>6592</xdr:rowOff>
    </xdr:from>
    <xdr:to>
      <xdr:col>29</xdr:col>
      <xdr:colOff>240530</xdr:colOff>
      <xdr:row>19</xdr:row>
      <xdr:rowOff>153939</xdr:rowOff>
    </xdr:to>
    <xdr:sp macro="" textlink="">
      <xdr:nvSpPr>
        <xdr:cNvPr id="43" name="Rectangle: Rounded Corners 42">
          <a:extLst>
            <a:ext uri="{FF2B5EF4-FFF2-40B4-BE49-F238E27FC236}">
              <a16:creationId xmlns:a16="http://schemas.microsoft.com/office/drawing/2014/main" id="{7693AB8B-B50C-0A1A-F418-74C4764CDA80}"/>
            </a:ext>
          </a:extLst>
        </xdr:cNvPr>
        <xdr:cNvSpPr/>
      </xdr:nvSpPr>
      <xdr:spPr>
        <a:xfrm>
          <a:off x="13232955" y="583865"/>
          <a:ext cx="4585530" cy="3226135"/>
        </a:xfrm>
        <a:prstGeom prst="roundRect">
          <a:avLst>
            <a:gd name="adj" fmla="val 6722"/>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503726</xdr:colOff>
      <xdr:row>3</xdr:row>
      <xdr:rowOff>6229</xdr:rowOff>
    </xdr:from>
    <xdr:to>
      <xdr:col>29</xdr:col>
      <xdr:colOff>192424</xdr:colOff>
      <xdr:row>5</xdr:row>
      <xdr:rowOff>36635</xdr:rowOff>
    </xdr:to>
    <xdr:sp macro="" textlink="">
      <xdr:nvSpPr>
        <xdr:cNvPr id="49" name="Rectangle: Top Corners Rounded 48">
          <a:extLst>
            <a:ext uri="{FF2B5EF4-FFF2-40B4-BE49-F238E27FC236}">
              <a16:creationId xmlns:a16="http://schemas.microsoft.com/office/drawing/2014/main" id="{76FB08FB-90C0-49B6-84AB-998C24B943FA}"/>
            </a:ext>
          </a:extLst>
        </xdr:cNvPr>
        <xdr:cNvSpPr/>
      </xdr:nvSpPr>
      <xdr:spPr>
        <a:xfrm>
          <a:off x="13232590" y="583502"/>
          <a:ext cx="4537789" cy="415254"/>
        </a:xfrm>
        <a:prstGeom prst="round2SameRect">
          <a:avLst>
            <a:gd name="adj1" fmla="val 30120"/>
            <a:gd name="adj2" fmla="val 0"/>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i="0" u="none" strike="noStrike">
              <a:solidFill>
                <a:schemeClr val="tx1"/>
              </a:solidFill>
              <a:effectLst/>
              <a:latin typeface="Bodoni MT Black" panose="02070A03080606020203" pitchFamily="18" charset="0"/>
              <a:ea typeface="+mn-ea"/>
              <a:cs typeface="+mn-cs"/>
            </a:rPr>
            <a:t>Most World CupWins </a:t>
          </a:r>
        </a:p>
      </xdr:txBody>
    </xdr:sp>
    <xdr:clientData/>
  </xdr:twoCellAnchor>
  <xdr:twoCellAnchor>
    <xdr:from>
      <xdr:col>21</xdr:col>
      <xdr:colOff>447444</xdr:colOff>
      <xdr:row>20</xdr:row>
      <xdr:rowOff>133351</xdr:rowOff>
    </xdr:from>
    <xdr:to>
      <xdr:col>29</xdr:col>
      <xdr:colOff>143304</xdr:colOff>
      <xdr:row>41</xdr:row>
      <xdr:rowOff>95249</xdr:rowOff>
    </xdr:to>
    <xdr:grpSp>
      <xdr:nvGrpSpPr>
        <xdr:cNvPr id="56" name="Group 55">
          <a:extLst>
            <a:ext uri="{FF2B5EF4-FFF2-40B4-BE49-F238E27FC236}">
              <a16:creationId xmlns:a16="http://schemas.microsoft.com/office/drawing/2014/main" id="{6885C8FB-495C-B5FC-834B-66B8B30B6962}"/>
            </a:ext>
          </a:extLst>
        </xdr:cNvPr>
        <xdr:cNvGrpSpPr/>
      </xdr:nvGrpSpPr>
      <xdr:grpSpPr>
        <a:xfrm>
          <a:off x="13249044" y="3943351"/>
          <a:ext cx="4572660" cy="3962398"/>
          <a:chOff x="13249273" y="3161113"/>
          <a:chExt cx="4573734" cy="3468285"/>
        </a:xfrm>
      </xdr:grpSpPr>
      <xdr:sp macro="" textlink="">
        <xdr:nvSpPr>
          <xdr:cNvPr id="54" name="Rectangle: Rounded Corners 53">
            <a:extLst>
              <a:ext uri="{FF2B5EF4-FFF2-40B4-BE49-F238E27FC236}">
                <a16:creationId xmlns:a16="http://schemas.microsoft.com/office/drawing/2014/main" id="{A51F3D1D-AF36-0BF7-989D-BDD2DA17A248}"/>
              </a:ext>
            </a:extLst>
          </xdr:cNvPr>
          <xdr:cNvSpPr/>
        </xdr:nvSpPr>
        <xdr:spPr>
          <a:xfrm>
            <a:off x="13249273" y="3161944"/>
            <a:ext cx="4573734" cy="3467454"/>
          </a:xfrm>
          <a:prstGeom prst="roundRect">
            <a:avLst>
              <a:gd name="adj" fmla="val 3653"/>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Top Corners Rounded 54">
            <a:extLst>
              <a:ext uri="{FF2B5EF4-FFF2-40B4-BE49-F238E27FC236}">
                <a16:creationId xmlns:a16="http://schemas.microsoft.com/office/drawing/2014/main" id="{FBFC53D9-4CEA-401F-9D0B-8D9B8837B913}"/>
              </a:ext>
            </a:extLst>
          </xdr:cNvPr>
          <xdr:cNvSpPr/>
        </xdr:nvSpPr>
        <xdr:spPr>
          <a:xfrm>
            <a:off x="13287388" y="3161113"/>
            <a:ext cx="4506607" cy="498028"/>
          </a:xfrm>
          <a:prstGeom prst="round2Same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i="0" u="none" strike="noStrike">
                <a:solidFill>
                  <a:schemeClr val="tx1"/>
                </a:solidFill>
                <a:effectLst/>
                <a:latin typeface="Bodoni MT Black" panose="02070A03080606020203" pitchFamily="18" charset="0"/>
                <a:ea typeface="+mn-ea"/>
                <a:cs typeface="+mn-cs"/>
              </a:rPr>
              <a:t>Top 10 Goal Scorers </a:t>
            </a:r>
          </a:p>
        </xdr:txBody>
      </xdr:sp>
    </xdr:grpSp>
    <xdr:clientData/>
  </xdr:twoCellAnchor>
  <xdr:twoCellAnchor>
    <xdr:from>
      <xdr:col>3</xdr:col>
      <xdr:colOff>600075</xdr:colOff>
      <xdr:row>20</xdr:row>
      <xdr:rowOff>142875</xdr:rowOff>
    </xdr:from>
    <xdr:to>
      <xdr:col>21</xdr:col>
      <xdr:colOff>342900</xdr:colOff>
      <xdr:row>41</xdr:row>
      <xdr:rowOff>104775</xdr:rowOff>
    </xdr:to>
    <xdr:grpSp>
      <xdr:nvGrpSpPr>
        <xdr:cNvPr id="40" name="Group 39">
          <a:extLst>
            <a:ext uri="{FF2B5EF4-FFF2-40B4-BE49-F238E27FC236}">
              <a16:creationId xmlns:a16="http://schemas.microsoft.com/office/drawing/2014/main" id="{1A743BEF-9B51-5BF5-AC26-9C276044B4E2}"/>
            </a:ext>
          </a:extLst>
        </xdr:cNvPr>
        <xdr:cNvGrpSpPr/>
      </xdr:nvGrpSpPr>
      <xdr:grpSpPr>
        <a:xfrm>
          <a:off x="2428875" y="3952875"/>
          <a:ext cx="10715625" cy="3962400"/>
          <a:chOff x="2895600" y="2971800"/>
          <a:chExt cx="11039475" cy="3629025"/>
        </a:xfrm>
      </xdr:grpSpPr>
      <xdr:sp macro="" textlink="">
        <xdr:nvSpPr>
          <xdr:cNvPr id="35" name="Rectangle: Top Corners Rounded 34">
            <a:extLst>
              <a:ext uri="{FF2B5EF4-FFF2-40B4-BE49-F238E27FC236}">
                <a16:creationId xmlns:a16="http://schemas.microsoft.com/office/drawing/2014/main" id="{4B0CB388-CD3E-87D7-F125-CAEC98E87D1C}"/>
              </a:ext>
            </a:extLst>
          </xdr:cNvPr>
          <xdr:cNvSpPr/>
        </xdr:nvSpPr>
        <xdr:spPr>
          <a:xfrm>
            <a:off x="2895600" y="2971801"/>
            <a:ext cx="11039475" cy="523874"/>
          </a:xfrm>
          <a:prstGeom prst="round2Same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i="0" u="none" strike="noStrike">
                <a:solidFill>
                  <a:schemeClr val="tx1"/>
                </a:solidFill>
                <a:effectLst/>
                <a:latin typeface="Bodoni MT Black" panose="02070A03080606020203" pitchFamily="18" charset="0"/>
                <a:ea typeface="+mn-ea"/>
                <a:cs typeface="+mn-cs"/>
              </a:rPr>
              <a:t>Total Attendence Per Tournament </a:t>
            </a:r>
          </a:p>
          <a:p>
            <a:pPr algn="l"/>
            <a:endParaRPr lang="en-US" sz="1100"/>
          </a:p>
        </xdr:txBody>
      </xdr:sp>
      <xdr:grpSp>
        <xdr:nvGrpSpPr>
          <xdr:cNvPr id="37" name="Group 36">
            <a:extLst>
              <a:ext uri="{FF2B5EF4-FFF2-40B4-BE49-F238E27FC236}">
                <a16:creationId xmlns:a16="http://schemas.microsoft.com/office/drawing/2014/main" id="{551AEB33-4987-76FB-149D-F36CB7FBFF9F}"/>
              </a:ext>
            </a:extLst>
          </xdr:cNvPr>
          <xdr:cNvGrpSpPr/>
        </xdr:nvGrpSpPr>
        <xdr:grpSpPr>
          <a:xfrm>
            <a:off x="2905125" y="2971800"/>
            <a:ext cx="11020425" cy="3629025"/>
            <a:chOff x="3238500" y="3143250"/>
            <a:chExt cx="11020425" cy="3629025"/>
          </a:xfrm>
        </xdr:grpSpPr>
        <xdr:sp macro="" textlink="">
          <xdr:nvSpPr>
            <xdr:cNvPr id="38" name="Rectangle: Rounded Corners 37">
              <a:extLst>
                <a:ext uri="{FF2B5EF4-FFF2-40B4-BE49-F238E27FC236}">
                  <a16:creationId xmlns:a16="http://schemas.microsoft.com/office/drawing/2014/main" id="{258F9883-3756-F310-4346-6C8077CB005E}"/>
                </a:ext>
              </a:extLst>
            </xdr:cNvPr>
            <xdr:cNvSpPr/>
          </xdr:nvSpPr>
          <xdr:spPr>
            <a:xfrm>
              <a:off x="3238500" y="3143250"/>
              <a:ext cx="11020425" cy="3629025"/>
            </a:xfrm>
            <a:prstGeom prst="roundRect">
              <a:avLst>
                <a:gd name="adj" fmla="val 878"/>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9" name="Chart 38">
              <a:extLst>
                <a:ext uri="{FF2B5EF4-FFF2-40B4-BE49-F238E27FC236}">
                  <a16:creationId xmlns:a16="http://schemas.microsoft.com/office/drawing/2014/main" id="{DF032426-14A2-6E52-E69C-DBC7189A00E1}"/>
                </a:ext>
              </a:extLst>
            </xdr:cNvPr>
            <xdr:cNvGraphicFramePr>
              <a:graphicFrameLocks/>
            </xdr:cNvGraphicFramePr>
          </xdr:nvGraphicFramePr>
          <xdr:xfrm>
            <a:off x="3248025" y="3686174"/>
            <a:ext cx="10963275" cy="3067051"/>
          </xdr:xfrm>
          <a:graphic>
            <a:graphicData uri="http://schemas.openxmlformats.org/drawingml/2006/chart">
              <c:chart xmlns:c="http://schemas.openxmlformats.org/drawingml/2006/chart" xmlns:r="http://schemas.openxmlformats.org/officeDocument/2006/relationships" r:id="rId3"/>
            </a:graphicData>
          </a:graphic>
        </xdr:graphicFrame>
      </xdr:grpSp>
    </xdr:grpSp>
    <xdr:clientData/>
  </xdr:twoCellAnchor>
  <xdr:twoCellAnchor>
    <xdr:from>
      <xdr:col>4</xdr:col>
      <xdr:colOff>36635</xdr:colOff>
      <xdr:row>8</xdr:row>
      <xdr:rowOff>119062</xdr:rowOff>
    </xdr:from>
    <xdr:to>
      <xdr:col>21</xdr:col>
      <xdr:colOff>421298</xdr:colOff>
      <xdr:row>20</xdr:row>
      <xdr:rowOff>114666</xdr:rowOff>
    </xdr:to>
    <xdr:grpSp>
      <xdr:nvGrpSpPr>
        <xdr:cNvPr id="61" name="Group 60">
          <a:extLst>
            <a:ext uri="{FF2B5EF4-FFF2-40B4-BE49-F238E27FC236}">
              <a16:creationId xmlns:a16="http://schemas.microsoft.com/office/drawing/2014/main" id="{AE164AEC-E37F-F06A-26B9-9A9BC2A1DCB4}"/>
            </a:ext>
          </a:extLst>
        </xdr:cNvPr>
        <xdr:cNvGrpSpPr/>
      </xdr:nvGrpSpPr>
      <xdr:grpSpPr>
        <a:xfrm>
          <a:off x="2475035" y="1643062"/>
          <a:ext cx="10747863" cy="2281604"/>
          <a:chOff x="2438400" y="1581149"/>
          <a:chExt cx="10801350" cy="1905001"/>
        </a:xfrm>
      </xdr:grpSpPr>
      <xdr:graphicFrame macro="">
        <xdr:nvGraphicFramePr>
          <xdr:cNvPr id="57" name="Chart 56">
            <a:extLst>
              <a:ext uri="{FF2B5EF4-FFF2-40B4-BE49-F238E27FC236}">
                <a16:creationId xmlns:a16="http://schemas.microsoft.com/office/drawing/2014/main" id="{7B839858-DA4C-4809-809C-ABDABED8507B}"/>
              </a:ext>
            </a:extLst>
          </xdr:cNvPr>
          <xdr:cNvGraphicFramePr>
            <a:graphicFrameLocks/>
          </xdr:cNvGraphicFramePr>
        </xdr:nvGraphicFramePr>
        <xdr:xfrm>
          <a:off x="2447926" y="1724026"/>
          <a:ext cx="10744200" cy="1762124"/>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59" name="Rectangle: Top Corners Rounded 58">
            <a:extLst>
              <a:ext uri="{FF2B5EF4-FFF2-40B4-BE49-F238E27FC236}">
                <a16:creationId xmlns:a16="http://schemas.microsoft.com/office/drawing/2014/main" id="{56DC3245-8B3C-4E14-904E-0A13937B8302}"/>
              </a:ext>
            </a:extLst>
          </xdr:cNvPr>
          <xdr:cNvSpPr/>
        </xdr:nvSpPr>
        <xdr:spPr>
          <a:xfrm>
            <a:off x="2447925" y="1581151"/>
            <a:ext cx="10791825" cy="409574"/>
          </a:xfrm>
          <a:prstGeom prst="round2Same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i="0" u="none" strike="noStrike">
                <a:solidFill>
                  <a:schemeClr val="tx1"/>
                </a:solidFill>
                <a:effectLst/>
                <a:latin typeface="Bodoni MT Black" panose="02070A03080606020203" pitchFamily="18" charset="0"/>
                <a:ea typeface="+mn-ea"/>
                <a:cs typeface="+mn-cs"/>
              </a:rPr>
              <a:t>Total Goals Per Tournament </a:t>
            </a:r>
          </a:p>
        </xdr:txBody>
      </xdr:sp>
      <xdr:sp macro="" textlink="">
        <xdr:nvSpPr>
          <xdr:cNvPr id="58" name="Rectangle: Rounded Corners 57">
            <a:extLst>
              <a:ext uri="{FF2B5EF4-FFF2-40B4-BE49-F238E27FC236}">
                <a16:creationId xmlns:a16="http://schemas.microsoft.com/office/drawing/2014/main" id="{9B34B89B-69DD-3C8A-918A-46E11A8901C1}"/>
              </a:ext>
            </a:extLst>
          </xdr:cNvPr>
          <xdr:cNvSpPr/>
        </xdr:nvSpPr>
        <xdr:spPr>
          <a:xfrm>
            <a:off x="2438400" y="1581149"/>
            <a:ext cx="10801350" cy="1876425"/>
          </a:xfrm>
          <a:prstGeom prst="roundRect">
            <a:avLst>
              <a:gd name="adj" fmla="val 6009"/>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428626</xdr:colOff>
      <xdr:row>2</xdr:row>
      <xdr:rowOff>109905</xdr:rowOff>
    </xdr:from>
    <xdr:to>
      <xdr:col>21</xdr:col>
      <xdr:colOff>439616</xdr:colOff>
      <xdr:row>8</xdr:row>
      <xdr:rowOff>75983</xdr:rowOff>
    </xdr:to>
    <xdr:grpSp>
      <xdr:nvGrpSpPr>
        <xdr:cNvPr id="75" name="Group 74">
          <a:extLst>
            <a:ext uri="{FF2B5EF4-FFF2-40B4-BE49-F238E27FC236}">
              <a16:creationId xmlns:a16="http://schemas.microsoft.com/office/drawing/2014/main" id="{47A6198D-5FDB-DC5C-F90C-E5484D318925}"/>
            </a:ext>
          </a:extLst>
        </xdr:cNvPr>
        <xdr:cNvGrpSpPr/>
      </xdr:nvGrpSpPr>
      <xdr:grpSpPr>
        <a:xfrm>
          <a:off x="428626" y="490905"/>
          <a:ext cx="12812590" cy="1109078"/>
          <a:chOff x="428625" y="504631"/>
          <a:chExt cx="12906893" cy="1095569"/>
        </a:xfrm>
      </xdr:grpSpPr>
      <xdr:grpSp>
        <xdr:nvGrpSpPr>
          <xdr:cNvPr id="45" name="Group 44">
            <a:extLst>
              <a:ext uri="{FF2B5EF4-FFF2-40B4-BE49-F238E27FC236}">
                <a16:creationId xmlns:a16="http://schemas.microsoft.com/office/drawing/2014/main" id="{AA965111-D3E5-D5D3-760C-5B9474017D94}"/>
              </a:ext>
            </a:extLst>
          </xdr:cNvPr>
          <xdr:cNvGrpSpPr/>
        </xdr:nvGrpSpPr>
        <xdr:grpSpPr>
          <a:xfrm>
            <a:off x="2247900" y="523681"/>
            <a:ext cx="11087618" cy="1051569"/>
            <a:chOff x="5334683" y="552256"/>
            <a:chExt cx="11925135" cy="1042601"/>
          </a:xfrm>
        </xdr:grpSpPr>
        <xdr:grpSp>
          <xdr:nvGrpSpPr>
            <xdr:cNvPr id="13" name="Group 12">
              <a:extLst>
                <a:ext uri="{FF2B5EF4-FFF2-40B4-BE49-F238E27FC236}">
                  <a16:creationId xmlns:a16="http://schemas.microsoft.com/office/drawing/2014/main" id="{3CF38974-9E3A-3E9B-3B6B-18FD1A8FC074}"/>
                </a:ext>
              </a:extLst>
            </xdr:cNvPr>
            <xdr:cNvGrpSpPr/>
          </xdr:nvGrpSpPr>
          <xdr:grpSpPr>
            <a:xfrm>
              <a:off x="5334683" y="557742"/>
              <a:ext cx="5818865" cy="1037115"/>
              <a:chOff x="5439458" y="636063"/>
              <a:chExt cx="5818865" cy="1037115"/>
            </a:xfrm>
          </xdr:grpSpPr>
          <xdr:sp macro="" textlink="">
            <xdr:nvSpPr>
              <xdr:cNvPr id="14" name="Arrow: Chevron 13">
                <a:extLst>
                  <a:ext uri="{FF2B5EF4-FFF2-40B4-BE49-F238E27FC236}">
                    <a16:creationId xmlns:a16="http://schemas.microsoft.com/office/drawing/2014/main" id="{FF23C032-76E4-2F6B-E304-2671004854D5}"/>
                  </a:ext>
                </a:extLst>
              </xdr:cNvPr>
              <xdr:cNvSpPr/>
            </xdr:nvSpPr>
            <xdr:spPr>
              <a:xfrm>
                <a:off x="5439458" y="636063"/>
                <a:ext cx="1716341" cy="662507"/>
              </a:xfrm>
              <a:prstGeom prst="chevron">
                <a:avLst>
                  <a:gd name="adj" fmla="val 40000"/>
                </a:avLst>
              </a:prstGeom>
              <a:solidFill>
                <a:srgbClr val="FF000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pPr algn="ctr"/>
                <a:r>
                  <a:rPr lang="en-US" sz="1600" b="1">
                    <a:solidFill>
                      <a:srgbClr val="002060"/>
                    </a:solidFill>
                  </a:rPr>
                  <a:t>Winner</a:t>
                </a:r>
              </a:p>
            </xdr:txBody>
          </xdr:sp>
          <xdr:sp macro="" textlink="Sheet5!$K$9">
            <xdr:nvSpPr>
              <xdr:cNvPr id="15" name="Freeform: Shape 14">
                <a:extLst>
                  <a:ext uri="{FF2B5EF4-FFF2-40B4-BE49-F238E27FC236}">
                    <a16:creationId xmlns:a16="http://schemas.microsoft.com/office/drawing/2014/main" id="{E79FEA5F-A209-4658-AB7B-EAA4109888A8}"/>
                  </a:ext>
                </a:extLst>
              </xdr:cNvPr>
              <xdr:cNvSpPr/>
            </xdr:nvSpPr>
            <xdr:spPr>
              <a:xfrm>
                <a:off x="5726305" y="1010626"/>
                <a:ext cx="1549942" cy="662507"/>
              </a:xfrm>
              <a:custGeom>
                <a:avLst/>
                <a:gdLst>
                  <a:gd name="connsiteX0" fmla="*/ 0 w 1449355"/>
                  <a:gd name="connsiteY0" fmla="*/ 66251 h 662507"/>
                  <a:gd name="connsiteX1" fmla="*/ 66251 w 1449355"/>
                  <a:gd name="connsiteY1" fmla="*/ 0 h 662507"/>
                  <a:gd name="connsiteX2" fmla="*/ 1383104 w 1449355"/>
                  <a:gd name="connsiteY2" fmla="*/ 0 h 662507"/>
                  <a:gd name="connsiteX3" fmla="*/ 1449355 w 1449355"/>
                  <a:gd name="connsiteY3" fmla="*/ 66251 h 662507"/>
                  <a:gd name="connsiteX4" fmla="*/ 1449355 w 1449355"/>
                  <a:gd name="connsiteY4" fmla="*/ 596256 h 662507"/>
                  <a:gd name="connsiteX5" fmla="*/ 1383104 w 1449355"/>
                  <a:gd name="connsiteY5" fmla="*/ 662507 h 662507"/>
                  <a:gd name="connsiteX6" fmla="*/ 66251 w 1449355"/>
                  <a:gd name="connsiteY6" fmla="*/ 662507 h 662507"/>
                  <a:gd name="connsiteX7" fmla="*/ 0 w 1449355"/>
                  <a:gd name="connsiteY7" fmla="*/ 596256 h 662507"/>
                  <a:gd name="connsiteX8" fmla="*/ 0 w 1449355"/>
                  <a:gd name="connsiteY8" fmla="*/ 66251 h 6625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49355" h="662507">
                    <a:moveTo>
                      <a:pt x="0" y="66251"/>
                    </a:moveTo>
                    <a:cubicBezTo>
                      <a:pt x="0" y="29662"/>
                      <a:pt x="29662" y="0"/>
                      <a:pt x="66251" y="0"/>
                    </a:cubicBezTo>
                    <a:lnTo>
                      <a:pt x="1383104" y="0"/>
                    </a:lnTo>
                    <a:cubicBezTo>
                      <a:pt x="1419693" y="0"/>
                      <a:pt x="1449355" y="29662"/>
                      <a:pt x="1449355" y="66251"/>
                    </a:cubicBezTo>
                    <a:lnTo>
                      <a:pt x="1449355" y="596256"/>
                    </a:lnTo>
                    <a:cubicBezTo>
                      <a:pt x="1449355" y="632845"/>
                      <a:pt x="1419693" y="662507"/>
                      <a:pt x="1383104" y="662507"/>
                    </a:cubicBezTo>
                    <a:lnTo>
                      <a:pt x="66251" y="662507"/>
                    </a:lnTo>
                    <a:cubicBezTo>
                      <a:pt x="29662" y="662507"/>
                      <a:pt x="0" y="632845"/>
                      <a:pt x="0" y="596256"/>
                    </a:cubicBezTo>
                    <a:lnTo>
                      <a:pt x="0" y="66251"/>
                    </a:lnTo>
                    <a:close/>
                  </a:path>
                </a:pathLst>
              </a:custGeom>
              <a:solidFill>
                <a:srgbClr val="92D050">
                  <a:alpha val="90000"/>
                </a:srgb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75868" tIns="175868" rIns="175868" bIns="175868" numCol="1" spcCol="1270" anchor="ctr" anchorCtr="0">
                <a:noAutofit/>
              </a:bodyPr>
              <a:lstStyle/>
              <a:p>
                <a:pPr marL="0" lvl="0" indent="0" algn="ctr" defTabSz="977900">
                  <a:lnSpc>
                    <a:spcPct val="90000"/>
                  </a:lnSpc>
                  <a:spcBef>
                    <a:spcPct val="0"/>
                  </a:spcBef>
                  <a:spcAft>
                    <a:spcPct val="35000"/>
                  </a:spcAft>
                  <a:buNone/>
                </a:pPr>
                <a:fld id="{2D231E69-42C3-45F5-A536-455B4DE65477}" type="TxLink">
                  <a:rPr lang="en-US" sz="1800" b="1" i="0" u="none" strike="noStrike" kern="1200">
                    <a:solidFill>
                      <a:srgbClr val="000000"/>
                    </a:solidFill>
                    <a:latin typeface="Calibri"/>
                    <a:ea typeface="Calibri"/>
                    <a:cs typeface="Calibri"/>
                  </a:rPr>
                  <a:pPr marL="0" lvl="0" indent="0" algn="ctr" defTabSz="977900">
                    <a:lnSpc>
                      <a:spcPct val="90000"/>
                    </a:lnSpc>
                    <a:spcBef>
                      <a:spcPct val="0"/>
                    </a:spcBef>
                    <a:spcAft>
                      <a:spcPct val="35000"/>
                    </a:spcAft>
                    <a:buNone/>
                  </a:pPr>
                  <a:t>Brazil</a:t>
                </a:fld>
                <a:endParaRPr lang="en-US" sz="1800" b="1" kern="1200">
                  <a:solidFill>
                    <a:schemeClr val="tx1"/>
                  </a:solidFill>
                </a:endParaRPr>
              </a:p>
            </xdr:txBody>
          </xdr:sp>
          <xdr:sp macro="" textlink="">
            <xdr:nvSpPr>
              <xdr:cNvPr id="16" name="Arrow: Chevron 15">
                <a:extLst>
                  <a:ext uri="{FF2B5EF4-FFF2-40B4-BE49-F238E27FC236}">
                    <a16:creationId xmlns:a16="http://schemas.microsoft.com/office/drawing/2014/main" id="{9ACCE782-9C0C-C5DB-656B-ECD5E7A871A0}"/>
                  </a:ext>
                </a:extLst>
              </xdr:cNvPr>
              <xdr:cNvSpPr/>
            </xdr:nvSpPr>
            <xdr:spPr>
              <a:xfrm>
                <a:off x="7428476" y="636063"/>
                <a:ext cx="1716341" cy="662507"/>
              </a:xfrm>
              <a:prstGeom prst="chevron">
                <a:avLst>
                  <a:gd name="adj" fmla="val 40000"/>
                </a:avLst>
              </a:prstGeom>
              <a:solidFill>
                <a:schemeClr val="accent1"/>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r>
                  <a:rPr lang="en-US" sz="1600" b="1">
                    <a:solidFill>
                      <a:srgbClr val="002060"/>
                    </a:solidFill>
                    <a:latin typeface="+mn-lt"/>
                    <a:ea typeface="+mn-ea"/>
                    <a:cs typeface="+mn-cs"/>
                  </a:rPr>
                  <a:t>Runners-Up</a:t>
                </a:r>
              </a:p>
            </xdr:txBody>
          </xdr:sp>
          <xdr:sp macro="" textlink="Sheet5!$L$9">
            <xdr:nvSpPr>
              <xdr:cNvPr id="17" name="Freeform: Shape 16">
                <a:extLst>
                  <a:ext uri="{FF2B5EF4-FFF2-40B4-BE49-F238E27FC236}">
                    <a16:creationId xmlns:a16="http://schemas.microsoft.com/office/drawing/2014/main" id="{98000CB7-2E9D-EB88-3490-83D123BC8AD5}"/>
                  </a:ext>
                </a:extLst>
              </xdr:cNvPr>
              <xdr:cNvSpPr/>
            </xdr:nvSpPr>
            <xdr:spPr>
              <a:xfrm>
                <a:off x="7684703" y="1010671"/>
                <a:ext cx="1504235" cy="662507"/>
              </a:xfrm>
              <a:custGeom>
                <a:avLst/>
                <a:gdLst>
                  <a:gd name="connsiteX0" fmla="*/ 0 w 1449355"/>
                  <a:gd name="connsiteY0" fmla="*/ 66251 h 662507"/>
                  <a:gd name="connsiteX1" fmla="*/ 66251 w 1449355"/>
                  <a:gd name="connsiteY1" fmla="*/ 0 h 662507"/>
                  <a:gd name="connsiteX2" fmla="*/ 1383104 w 1449355"/>
                  <a:gd name="connsiteY2" fmla="*/ 0 h 662507"/>
                  <a:gd name="connsiteX3" fmla="*/ 1449355 w 1449355"/>
                  <a:gd name="connsiteY3" fmla="*/ 66251 h 662507"/>
                  <a:gd name="connsiteX4" fmla="*/ 1449355 w 1449355"/>
                  <a:gd name="connsiteY4" fmla="*/ 596256 h 662507"/>
                  <a:gd name="connsiteX5" fmla="*/ 1383104 w 1449355"/>
                  <a:gd name="connsiteY5" fmla="*/ 662507 h 662507"/>
                  <a:gd name="connsiteX6" fmla="*/ 66251 w 1449355"/>
                  <a:gd name="connsiteY6" fmla="*/ 662507 h 662507"/>
                  <a:gd name="connsiteX7" fmla="*/ 0 w 1449355"/>
                  <a:gd name="connsiteY7" fmla="*/ 596256 h 662507"/>
                  <a:gd name="connsiteX8" fmla="*/ 0 w 1449355"/>
                  <a:gd name="connsiteY8" fmla="*/ 66251 h 6625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49355" h="662507">
                    <a:moveTo>
                      <a:pt x="0" y="66251"/>
                    </a:moveTo>
                    <a:cubicBezTo>
                      <a:pt x="0" y="29662"/>
                      <a:pt x="29662" y="0"/>
                      <a:pt x="66251" y="0"/>
                    </a:cubicBezTo>
                    <a:lnTo>
                      <a:pt x="1383104" y="0"/>
                    </a:lnTo>
                    <a:cubicBezTo>
                      <a:pt x="1419693" y="0"/>
                      <a:pt x="1449355" y="29662"/>
                      <a:pt x="1449355" y="66251"/>
                    </a:cubicBezTo>
                    <a:lnTo>
                      <a:pt x="1449355" y="596256"/>
                    </a:lnTo>
                    <a:cubicBezTo>
                      <a:pt x="1449355" y="632845"/>
                      <a:pt x="1419693" y="662507"/>
                      <a:pt x="1383104" y="662507"/>
                    </a:cubicBezTo>
                    <a:lnTo>
                      <a:pt x="66251" y="662507"/>
                    </a:lnTo>
                    <a:cubicBezTo>
                      <a:pt x="29662" y="662507"/>
                      <a:pt x="0" y="632845"/>
                      <a:pt x="0" y="596256"/>
                    </a:cubicBezTo>
                    <a:lnTo>
                      <a:pt x="0" y="66251"/>
                    </a:lnTo>
                    <a:close/>
                  </a:path>
                </a:pathLst>
              </a:custGeom>
              <a:solidFill>
                <a:srgbClr val="92D050">
                  <a:alpha val="90000"/>
                </a:srgb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75868" tIns="175868" rIns="175868" bIns="175868" numCol="1" spcCol="1270" anchor="ctr" anchorCtr="0">
                <a:noAutofit/>
              </a:bodyPr>
              <a:lstStyle/>
              <a:p>
                <a:pPr marL="0" lvl="0" indent="0" algn="ctr" defTabSz="977900">
                  <a:lnSpc>
                    <a:spcPct val="90000"/>
                  </a:lnSpc>
                  <a:spcBef>
                    <a:spcPct val="0"/>
                  </a:spcBef>
                  <a:spcAft>
                    <a:spcPct val="35000"/>
                  </a:spcAft>
                  <a:buNone/>
                </a:pPr>
                <a:fld id="{5455362B-74F4-4E10-B3FD-D523C52E6009}" type="TxLink">
                  <a:rPr lang="en-US" sz="1600" b="1" i="0" u="none" strike="noStrike" kern="1200">
                    <a:solidFill>
                      <a:srgbClr val="000000"/>
                    </a:solidFill>
                    <a:latin typeface="Calibri"/>
                    <a:ea typeface="Calibri"/>
                    <a:cs typeface="Calibri"/>
                  </a:rPr>
                  <a:pPr marL="0" lvl="0" indent="0" algn="ctr" defTabSz="977900">
                    <a:lnSpc>
                      <a:spcPct val="90000"/>
                    </a:lnSpc>
                    <a:spcBef>
                      <a:spcPct val="0"/>
                    </a:spcBef>
                    <a:spcAft>
                      <a:spcPct val="35000"/>
                    </a:spcAft>
                    <a:buNone/>
                  </a:pPr>
                  <a:t>Sweden</a:t>
                </a:fld>
                <a:endParaRPr lang="en-US" sz="4400" b="1" kern="1200"/>
              </a:p>
            </xdr:txBody>
          </xdr:sp>
          <xdr:sp macro="" textlink="">
            <xdr:nvSpPr>
              <xdr:cNvPr id="18" name="Arrow: Chevron 17">
                <a:extLst>
                  <a:ext uri="{FF2B5EF4-FFF2-40B4-BE49-F238E27FC236}">
                    <a16:creationId xmlns:a16="http://schemas.microsoft.com/office/drawing/2014/main" id="{AA7597B4-20E2-E158-CA86-AF094DDC8A66}"/>
                  </a:ext>
                </a:extLst>
              </xdr:cNvPr>
              <xdr:cNvSpPr/>
            </xdr:nvSpPr>
            <xdr:spPr>
              <a:xfrm>
                <a:off x="9388920" y="636063"/>
                <a:ext cx="1716341" cy="662507"/>
              </a:xfrm>
              <a:prstGeom prst="chevron">
                <a:avLst>
                  <a:gd name="adj" fmla="val 40000"/>
                </a:avLst>
              </a:prstGeom>
              <a:solidFill>
                <a:srgbClr val="00B0F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pPr algn="ctr"/>
                <a:r>
                  <a:rPr lang="en-US" sz="1600" b="1">
                    <a:solidFill>
                      <a:srgbClr val="002060"/>
                    </a:solidFill>
                    <a:latin typeface="+mn-lt"/>
                    <a:ea typeface="+mn-ea"/>
                    <a:cs typeface="+mn-cs"/>
                  </a:rPr>
                  <a:t>Third</a:t>
                </a:r>
              </a:p>
            </xdr:txBody>
          </xdr:sp>
          <xdr:sp macro="" textlink="Sheet5!$M$9">
            <xdr:nvSpPr>
              <xdr:cNvPr id="19" name="Freeform: Shape 18">
                <a:extLst>
                  <a:ext uri="{FF2B5EF4-FFF2-40B4-BE49-F238E27FC236}">
                    <a16:creationId xmlns:a16="http://schemas.microsoft.com/office/drawing/2014/main" id="{B52ADF4A-4381-F85C-394E-25607C843109}"/>
                  </a:ext>
                </a:extLst>
              </xdr:cNvPr>
              <xdr:cNvSpPr/>
            </xdr:nvSpPr>
            <xdr:spPr>
              <a:xfrm>
                <a:off x="9588474" y="961302"/>
                <a:ext cx="1669849" cy="645770"/>
              </a:xfrm>
              <a:custGeom>
                <a:avLst/>
                <a:gdLst>
                  <a:gd name="connsiteX0" fmla="*/ 0 w 1449355"/>
                  <a:gd name="connsiteY0" fmla="*/ 66251 h 662507"/>
                  <a:gd name="connsiteX1" fmla="*/ 66251 w 1449355"/>
                  <a:gd name="connsiteY1" fmla="*/ 0 h 662507"/>
                  <a:gd name="connsiteX2" fmla="*/ 1383104 w 1449355"/>
                  <a:gd name="connsiteY2" fmla="*/ 0 h 662507"/>
                  <a:gd name="connsiteX3" fmla="*/ 1449355 w 1449355"/>
                  <a:gd name="connsiteY3" fmla="*/ 66251 h 662507"/>
                  <a:gd name="connsiteX4" fmla="*/ 1449355 w 1449355"/>
                  <a:gd name="connsiteY4" fmla="*/ 596256 h 662507"/>
                  <a:gd name="connsiteX5" fmla="*/ 1383104 w 1449355"/>
                  <a:gd name="connsiteY5" fmla="*/ 662507 h 662507"/>
                  <a:gd name="connsiteX6" fmla="*/ 66251 w 1449355"/>
                  <a:gd name="connsiteY6" fmla="*/ 662507 h 662507"/>
                  <a:gd name="connsiteX7" fmla="*/ 0 w 1449355"/>
                  <a:gd name="connsiteY7" fmla="*/ 596256 h 662507"/>
                  <a:gd name="connsiteX8" fmla="*/ 0 w 1449355"/>
                  <a:gd name="connsiteY8" fmla="*/ 66251 h 6625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49355" h="662507">
                    <a:moveTo>
                      <a:pt x="0" y="66251"/>
                    </a:moveTo>
                    <a:cubicBezTo>
                      <a:pt x="0" y="29662"/>
                      <a:pt x="29662" y="0"/>
                      <a:pt x="66251" y="0"/>
                    </a:cubicBezTo>
                    <a:lnTo>
                      <a:pt x="1383104" y="0"/>
                    </a:lnTo>
                    <a:cubicBezTo>
                      <a:pt x="1419693" y="0"/>
                      <a:pt x="1449355" y="29662"/>
                      <a:pt x="1449355" y="66251"/>
                    </a:cubicBezTo>
                    <a:lnTo>
                      <a:pt x="1449355" y="596256"/>
                    </a:lnTo>
                    <a:cubicBezTo>
                      <a:pt x="1449355" y="632845"/>
                      <a:pt x="1419693" y="662507"/>
                      <a:pt x="1383104" y="662507"/>
                    </a:cubicBezTo>
                    <a:lnTo>
                      <a:pt x="66251" y="662507"/>
                    </a:lnTo>
                    <a:cubicBezTo>
                      <a:pt x="29662" y="662507"/>
                      <a:pt x="0" y="632845"/>
                      <a:pt x="0" y="596256"/>
                    </a:cubicBezTo>
                    <a:lnTo>
                      <a:pt x="0" y="66251"/>
                    </a:lnTo>
                    <a:close/>
                  </a:path>
                </a:pathLst>
              </a:custGeom>
              <a:solidFill>
                <a:srgbClr val="92D050">
                  <a:alpha val="90000"/>
                </a:srgb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75868" tIns="175868" rIns="175868" bIns="175868" numCol="1" spcCol="1270" anchor="ctr" anchorCtr="0">
                <a:noAutofit/>
              </a:bodyPr>
              <a:lstStyle/>
              <a:p>
                <a:pPr marL="0" lvl="0" indent="0" algn="ctr" defTabSz="977900">
                  <a:lnSpc>
                    <a:spcPct val="90000"/>
                  </a:lnSpc>
                  <a:spcBef>
                    <a:spcPct val="0"/>
                  </a:spcBef>
                  <a:spcAft>
                    <a:spcPct val="35000"/>
                  </a:spcAft>
                  <a:buNone/>
                </a:pPr>
                <a:fld id="{EBE0868E-EA93-4827-9890-2657F79D4407}" type="TxLink">
                  <a:rPr lang="en-US" sz="1800" b="1" i="0" u="none" strike="noStrike" kern="1200">
                    <a:solidFill>
                      <a:srgbClr val="000000"/>
                    </a:solidFill>
                    <a:latin typeface="Calibri"/>
                    <a:ea typeface="Calibri"/>
                    <a:cs typeface="Calibri"/>
                  </a:rPr>
                  <a:pPr marL="0" lvl="0" indent="0" algn="ctr" defTabSz="977900">
                    <a:lnSpc>
                      <a:spcPct val="90000"/>
                    </a:lnSpc>
                    <a:spcBef>
                      <a:spcPct val="0"/>
                    </a:spcBef>
                    <a:spcAft>
                      <a:spcPct val="35000"/>
                    </a:spcAft>
                    <a:buNone/>
                  </a:pPr>
                  <a:t>France</a:t>
                </a:fld>
                <a:endParaRPr lang="en-US" sz="3600" b="1" kern="1200"/>
              </a:p>
            </xdr:txBody>
          </xdr:sp>
        </xdr:grpSp>
        <xdr:grpSp>
          <xdr:nvGrpSpPr>
            <xdr:cNvPr id="20" name="Group 19">
              <a:extLst>
                <a:ext uri="{FF2B5EF4-FFF2-40B4-BE49-F238E27FC236}">
                  <a16:creationId xmlns:a16="http://schemas.microsoft.com/office/drawing/2014/main" id="{D778B42F-022D-A7DE-02A2-66832C429A67}"/>
                </a:ext>
              </a:extLst>
            </xdr:cNvPr>
            <xdr:cNvGrpSpPr/>
          </xdr:nvGrpSpPr>
          <xdr:grpSpPr>
            <a:xfrm>
              <a:off x="11240246" y="576068"/>
              <a:ext cx="3897514" cy="979201"/>
              <a:chOff x="11430746" y="571306"/>
              <a:chExt cx="4019231" cy="1001860"/>
            </a:xfrm>
          </xdr:grpSpPr>
          <xdr:sp macro="" textlink="">
            <xdr:nvSpPr>
              <xdr:cNvPr id="21" name="Arrow: Chevron 20">
                <a:extLst>
                  <a:ext uri="{FF2B5EF4-FFF2-40B4-BE49-F238E27FC236}">
                    <a16:creationId xmlns:a16="http://schemas.microsoft.com/office/drawing/2014/main" id="{D3E64C4A-2194-C429-0756-05ECE1E8A667}"/>
                  </a:ext>
                </a:extLst>
              </xdr:cNvPr>
              <xdr:cNvSpPr/>
            </xdr:nvSpPr>
            <xdr:spPr>
              <a:xfrm>
                <a:off x="11430746" y="571306"/>
                <a:ext cx="1876197" cy="724212"/>
              </a:xfrm>
              <a:prstGeom prst="chevron">
                <a:avLst>
                  <a:gd name="adj" fmla="val 40000"/>
                </a:avLst>
              </a:prstGeom>
              <a:solidFill>
                <a:schemeClr val="bg1">
                  <a:lumMod val="75000"/>
                </a:schemeClr>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a:lstStyle/>
              <a:p>
                <a:pPr algn="ctr"/>
                <a:r>
                  <a:rPr lang="en-US" sz="1600" b="1">
                    <a:solidFill>
                      <a:srgbClr val="002060"/>
                    </a:solidFill>
                    <a:latin typeface="+mn-lt"/>
                    <a:ea typeface="+mn-ea"/>
                    <a:cs typeface="+mn-cs"/>
                  </a:rPr>
                  <a:t>Fourth</a:t>
                </a:r>
              </a:p>
            </xdr:txBody>
          </xdr:sp>
          <xdr:sp macro="" textlink="Sheet5!N9">
            <xdr:nvSpPr>
              <xdr:cNvPr id="22" name="Freeform: Shape 21">
                <a:extLst>
                  <a:ext uri="{FF2B5EF4-FFF2-40B4-BE49-F238E27FC236}">
                    <a16:creationId xmlns:a16="http://schemas.microsoft.com/office/drawing/2014/main" id="{2C5C5EEF-BD62-E706-FA03-08C45A6A7E89}"/>
                  </a:ext>
                </a:extLst>
              </xdr:cNvPr>
              <xdr:cNvSpPr/>
            </xdr:nvSpPr>
            <xdr:spPr>
              <a:xfrm>
                <a:off x="11722966" y="895695"/>
                <a:ext cx="1667871" cy="668047"/>
              </a:xfrm>
              <a:custGeom>
                <a:avLst/>
                <a:gdLst>
                  <a:gd name="connsiteX0" fmla="*/ 0 w 1584344"/>
                  <a:gd name="connsiteY0" fmla="*/ 72421 h 724212"/>
                  <a:gd name="connsiteX1" fmla="*/ 72421 w 1584344"/>
                  <a:gd name="connsiteY1" fmla="*/ 0 h 724212"/>
                  <a:gd name="connsiteX2" fmla="*/ 1511923 w 1584344"/>
                  <a:gd name="connsiteY2" fmla="*/ 0 h 724212"/>
                  <a:gd name="connsiteX3" fmla="*/ 1584344 w 1584344"/>
                  <a:gd name="connsiteY3" fmla="*/ 72421 h 724212"/>
                  <a:gd name="connsiteX4" fmla="*/ 1584344 w 1584344"/>
                  <a:gd name="connsiteY4" fmla="*/ 651791 h 724212"/>
                  <a:gd name="connsiteX5" fmla="*/ 1511923 w 1584344"/>
                  <a:gd name="connsiteY5" fmla="*/ 724212 h 724212"/>
                  <a:gd name="connsiteX6" fmla="*/ 72421 w 1584344"/>
                  <a:gd name="connsiteY6" fmla="*/ 724212 h 724212"/>
                  <a:gd name="connsiteX7" fmla="*/ 0 w 1584344"/>
                  <a:gd name="connsiteY7" fmla="*/ 651791 h 724212"/>
                  <a:gd name="connsiteX8" fmla="*/ 0 w 1584344"/>
                  <a:gd name="connsiteY8" fmla="*/ 72421 h 7242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584344" h="724212">
                    <a:moveTo>
                      <a:pt x="0" y="72421"/>
                    </a:moveTo>
                    <a:cubicBezTo>
                      <a:pt x="0" y="32424"/>
                      <a:pt x="32424" y="0"/>
                      <a:pt x="72421" y="0"/>
                    </a:cubicBezTo>
                    <a:lnTo>
                      <a:pt x="1511923" y="0"/>
                    </a:lnTo>
                    <a:cubicBezTo>
                      <a:pt x="1551920" y="0"/>
                      <a:pt x="1584344" y="32424"/>
                      <a:pt x="1584344" y="72421"/>
                    </a:cubicBezTo>
                    <a:lnTo>
                      <a:pt x="1584344" y="651791"/>
                    </a:lnTo>
                    <a:cubicBezTo>
                      <a:pt x="1584344" y="691788"/>
                      <a:pt x="1551920" y="724212"/>
                      <a:pt x="1511923" y="724212"/>
                    </a:cubicBezTo>
                    <a:lnTo>
                      <a:pt x="72421" y="724212"/>
                    </a:lnTo>
                    <a:cubicBezTo>
                      <a:pt x="32424" y="724212"/>
                      <a:pt x="0" y="691788"/>
                      <a:pt x="0" y="651791"/>
                    </a:cubicBezTo>
                    <a:lnTo>
                      <a:pt x="0" y="72421"/>
                    </a:lnTo>
                    <a:close/>
                  </a:path>
                </a:pathLst>
              </a:custGeom>
              <a:solidFill>
                <a:srgbClr val="92D050">
                  <a:alpha val="90000"/>
                </a:srgb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91899" tIns="191899" rIns="191899" bIns="191899" numCol="1" spcCol="1270" anchor="ctr" anchorCtr="0">
                <a:noAutofit/>
              </a:bodyPr>
              <a:lstStyle/>
              <a:p>
                <a:pPr marL="0" lvl="0" indent="0" algn="ctr" defTabSz="1066800">
                  <a:lnSpc>
                    <a:spcPct val="90000"/>
                  </a:lnSpc>
                  <a:spcBef>
                    <a:spcPct val="0"/>
                  </a:spcBef>
                  <a:spcAft>
                    <a:spcPct val="35000"/>
                  </a:spcAft>
                  <a:buNone/>
                </a:pPr>
                <a:fld id="{204D8F94-BCC1-4C6F-97FE-0E471339C1CF}" type="TxLink">
                  <a:rPr lang="en-US" sz="1800" b="1" i="0" u="none" strike="noStrike" kern="1200">
                    <a:solidFill>
                      <a:srgbClr val="000000"/>
                    </a:solidFill>
                    <a:latin typeface="Calibri"/>
                    <a:ea typeface="Calibri"/>
                    <a:cs typeface="Calibri"/>
                  </a:rPr>
                  <a:pPr marL="0" lvl="0" indent="0" algn="ctr" defTabSz="1066800">
                    <a:lnSpc>
                      <a:spcPct val="90000"/>
                    </a:lnSpc>
                    <a:spcBef>
                      <a:spcPct val="0"/>
                    </a:spcBef>
                    <a:spcAft>
                      <a:spcPct val="35000"/>
                    </a:spcAft>
                    <a:buNone/>
                  </a:pPr>
                  <a:t>Germany FR</a:t>
                </a:fld>
                <a:endParaRPr lang="en-US" sz="4000" b="1" kern="1200"/>
              </a:p>
            </xdr:txBody>
          </xdr:sp>
          <xdr:sp macro="" textlink="">
            <xdr:nvSpPr>
              <xdr:cNvPr id="23" name="Arrow: Chevron 22">
                <a:extLst>
                  <a:ext uri="{FF2B5EF4-FFF2-40B4-BE49-F238E27FC236}">
                    <a16:creationId xmlns:a16="http://schemas.microsoft.com/office/drawing/2014/main" id="{C8E77F4A-0F46-4F0F-6503-00BB507C772F}"/>
                  </a:ext>
                </a:extLst>
              </xdr:cNvPr>
              <xdr:cNvSpPr/>
            </xdr:nvSpPr>
            <xdr:spPr>
              <a:xfrm>
                <a:off x="13573780" y="571306"/>
                <a:ext cx="1876197" cy="724212"/>
              </a:xfrm>
              <a:prstGeom prst="chevron">
                <a:avLst>
                  <a:gd name="adj" fmla="val 40000"/>
                </a:avLst>
              </a:prstGeom>
              <a:solidFill>
                <a:schemeClr val="accent4"/>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a:lstStyle/>
              <a:p>
                <a:pPr algn="ctr"/>
                <a:r>
                  <a:rPr lang="en-US" sz="1600" b="1">
                    <a:solidFill>
                      <a:srgbClr val="002060"/>
                    </a:solidFill>
                    <a:latin typeface="+mn-lt"/>
                    <a:ea typeface="+mn-ea"/>
                    <a:cs typeface="+mn-cs"/>
                  </a:rPr>
                  <a:t>GoalsScored</a:t>
                </a:r>
              </a:p>
            </xdr:txBody>
          </xdr:sp>
          <xdr:sp macro="" textlink="Sheet5!O9">
            <xdr:nvSpPr>
              <xdr:cNvPr id="24" name="Freeform: Shape 23">
                <a:extLst>
                  <a:ext uri="{FF2B5EF4-FFF2-40B4-BE49-F238E27FC236}">
                    <a16:creationId xmlns:a16="http://schemas.microsoft.com/office/drawing/2014/main" id="{DBE8C25A-D55A-157D-9E8C-B27BF2567A04}"/>
                  </a:ext>
                </a:extLst>
              </xdr:cNvPr>
              <xdr:cNvSpPr/>
            </xdr:nvSpPr>
            <xdr:spPr>
              <a:xfrm>
                <a:off x="13830318" y="924430"/>
                <a:ext cx="1584343" cy="648736"/>
              </a:xfrm>
              <a:custGeom>
                <a:avLst/>
                <a:gdLst>
                  <a:gd name="connsiteX0" fmla="*/ 0 w 1584344"/>
                  <a:gd name="connsiteY0" fmla="*/ 72421 h 724212"/>
                  <a:gd name="connsiteX1" fmla="*/ 72421 w 1584344"/>
                  <a:gd name="connsiteY1" fmla="*/ 0 h 724212"/>
                  <a:gd name="connsiteX2" fmla="*/ 1511923 w 1584344"/>
                  <a:gd name="connsiteY2" fmla="*/ 0 h 724212"/>
                  <a:gd name="connsiteX3" fmla="*/ 1584344 w 1584344"/>
                  <a:gd name="connsiteY3" fmla="*/ 72421 h 724212"/>
                  <a:gd name="connsiteX4" fmla="*/ 1584344 w 1584344"/>
                  <a:gd name="connsiteY4" fmla="*/ 651791 h 724212"/>
                  <a:gd name="connsiteX5" fmla="*/ 1511923 w 1584344"/>
                  <a:gd name="connsiteY5" fmla="*/ 724212 h 724212"/>
                  <a:gd name="connsiteX6" fmla="*/ 72421 w 1584344"/>
                  <a:gd name="connsiteY6" fmla="*/ 724212 h 724212"/>
                  <a:gd name="connsiteX7" fmla="*/ 0 w 1584344"/>
                  <a:gd name="connsiteY7" fmla="*/ 651791 h 724212"/>
                  <a:gd name="connsiteX8" fmla="*/ 0 w 1584344"/>
                  <a:gd name="connsiteY8" fmla="*/ 72421 h 7242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584344" h="724212">
                    <a:moveTo>
                      <a:pt x="0" y="72421"/>
                    </a:moveTo>
                    <a:cubicBezTo>
                      <a:pt x="0" y="32424"/>
                      <a:pt x="32424" y="0"/>
                      <a:pt x="72421" y="0"/>
                    </a:cubicBezTo>
                    <a:lnTo>
                      <a:pt x="1511923" y="0"/>
                    </a:lnTo>
                    <a:cubicBezTo>
                      <a:pt x="1551920" y="0"/>
                      <a:pt x="1584344" y="32424"/>
                      <a:pt x="1584344" y="72421"/>
                    </a:cubicBezTo>
                    <a:lnTo>
                      <a:pt x="1584344" y="651791"/>
                    </a:lnTo>
                    <a:cubicBezTo>
                      <a:pt x="1584344" y="691788"/>
                      <a:pt x="1551920" y="724212"/>
                      <a:pt x="1511923" y="724212"/>
                    </a:cubicBezTo>
                    <a:lnTo>
                      <a:pt x="72421" y="724212"/>
                    </a:lnTo>
                    <a:cubicBezTo>
                      <a:pt x="32424" y="724212"/>
                      <a:pt x="0" y="691788"/>
                      <a:pt x="0" y="651791"/>
                    </a:cubicBezTo>
                    <a:lnTo>
                      <a:pt x="0" y="72421"/>
                    </a:lnTo>
                    <a:close/>
                  </a:path>
                </a:pathLst>
              </a:custGeom>
              <a:solidFill>
                <a:srgbClr val="92D050">
                  <a:alpha val="90000"/>
                </a:srgb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91899" tIns="191899" rIns="191899" bIns="191899" numCol="1" spcCol="1270" anchor="ctr" anchorCtr="0">
                <a:noAutofit/>
              </a:bodyPr>
              <a:lstStyle/>
              <a:p>
                <a:pPr marL="0" lvl="0" indent="0" algn="ctr" defTabSz="1066800">
                  <a:lnSpc>
                    <a:spcPct val="90000"/>
                  </a:lnSpc>
                  <a:spcBef>
                    <a:spcPct val="0"/>
                  </a:spcBef>
                  <a:spcAft>
                    <a:spcPct val="35000"/>
                  </a:spcAft>
                  <a:buNone/>
                </a:pPr>
                <a:fld id="{32A50BE2-7C40-499E-8F09-8B4143E7BB7F}" type="TxLink">
                  <a:rPr lang="en-US" sz="1800" b="1" i="0" u="none" strike="noStrike">
                    <a:solidFill>
                      <a:srgbClr val="000000"/>
                    </a:solidFill>
                    <a:latin typeface="Arial Rounded MT Bold" panose="020F0704030504030204" pitchFamily="34" charset="0"/>
                    <a:ea typeface="Calibri"/>
                    <a:cs typeface="Calibri"/>
                  </a:rPr>
                  <a:pPr marL="0" lvl="0" indent="0" algn="ctr" defTabSz="1066800">
                    <a:lnSpc>
                      <a:spcPct val="90000"/>
                    </a:lnSpc>
                    <a:spcBef>
                      <a:spcPct val="0"/>
                    </a:spcBef>
                    <a:spcAft>
                      <a:spcPct val="35000"/>
                    </a:spcAft>
                    <a:buNone/>
                  </a:pPr>
                  <a:t>126</a:t>
                </a:fld>
                <a:endParaRPr lang="en-US" sz="4000" b="1" kern="1200">
                  <a:latin typeface="Arial Rounded MT Bold" panose="020F0704030504030204" pitchFamily="34" charset="0"/>
                </a:endParaRPr>
              </a:p>
            </xdr:txBody>
          </xdr:sp>
        </xdr:grpSp>
        <xdr:grpSp>
          <xdr:nvGrpSpPr>
            <xdr:cNvPr id="27" name="Group 26">
              <a:extLst>
                <a:ext uri="{FF2B5EF4-FFF2-40B4-BE49-F238E27FC236}">
                  <a16:creationId xmlns:a16="http://schemas.microsoft.com/office/drawing/2014/main" id="{C18D13BF-8735-4BC0-8169-61EC915AAAED}"/>
                </a:ext>
              </a:extLst>
            </xdr:cNvPr>
            <xdr:cNvGrpSpPr/>
          </xdr:nvGrpSpPr>
          <xdr:grpSpPr>
            <a:xfrm>
              <a:off x="15323569" y="552256"/>
              <a:ext cx="1936249" cy="1021665"/>
              <a:chOff x="11370694" y="571306"/>
              <a:chExt cx="1936249" cy="1021665"/>
            </a:xfrm>
          </xdr:grpSpPr>
          <xdr:sp macro="" textlink="">
            <xdr:nvSpPr>
              <xdr:cNvPr id="28" name="Arrow: Chevron 27">
                <a:extLst>
                  <a:ext uri="{FF2B5EF4-FFF2-40B4-BE49-F238E27FC236}">
                    <a16:creationId xmlns:a16="http://schemas.microsoft.com/office/drawing/2014/main" id="{0628316C-0B06-F275-E0AC-042FACBF92F0}"/>
                  </a:ext>
                </a:extLst>
              </xdr:cNvPr>
              <xdr:cNvSpPr/>
            </xdr:nvSpPr>
            <xdr:spPr>
              <a:xfrm>
                <a:off x="11370694" y="571306"/>
                <a:ext cx="1936249" cy="724212"/>
              </a:xfrm>
              <a:prstGeom prst="chevron">
                <a:avLst>
                  <a:gd name="adj" fmla="val 40000"/>
                </a:avLst>
              </a:prstGeom>
              <a:solidFill>
                <a:srgbClr val="CCFFFF"/>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a:lstStyle/>
              <a:p>
                <a:pPr algn="ctr"/>
                <a:r>
                  <a:rPr lang="en-US" sz="1600" b="1">
                    <a:solidFill>
                      <a:srgbClr val="002060"/>
                    </a:solidFill>
                    <a:latin typeface="+mn-lt"/>
                    <a:ea typeface="+mn-ea"/>
                    <a:cs typeface="+mn-cs"/>
                  </a:rPr>
                  <a:t>Attendance</a:t>
                </a:r>
              </a:p>
            </xdr:txBody>
          </xdr:sp>
          <xdr:sp macro="" textlink="Sheet5!$R$9">
            <xdr:nvSpPr>
              <xdr:cNvPr id="29" name="Freeform: Shape 28">
                <a:extLst>
                  <a:ext uri="{FF2B5EF4-FFF2-40B4-BE49-F238E27FC236}">
                    <a16:creationId xmlns:a16="http://schemas.microsoft.com/office/drawing/2014/main" id="{D00AF629-6127-121D-DDA0-BA07D915B6CC}"/>
                  </a:ext>
                </a:extLst>
              </xdr:cNvPr>
              <xdr:cNvSpPr/>
            </xdr:nvSpPr>
            <xdr:spPr>
              <a:xfrm>
                <a:off x="11587798" y="932542"/>
                <a:ext cx="1533665" cy="660429"/>
              </a:xfrm>
              <a:custGeom>
                <a:avLst/>
                <a:gdLst>
                  <a:gd name="connsiteX0" fmla="*/ 0 w 1584344"/>
                  <a:gd name="connsiteY0" fmla="*/ 72421 h 724212"/>
                  <a:gd name="connsiteX1" fmla="*/ 72421 w 1584344"/>
                  <a:gd name="connsiteY1" fmla="*/ 0 h 724212"/>
                  <a:gd name="connsiteX2" fmla="*/ 1511923 w 1584344"/>
                  <a:gd name="connsiteY2" fmla="*/ 0 h 724212"/>
                  <a:gd name="connsiteX3" fmla="*/ 1584344 w 1584344"/>
                  <a:gd name="connsiteY3" fmla="*/ 72421 h 724212"/>
                  <a:gd name="connsiteX4" fmla="*/ 1584344 w 1584344"/>
                  <a:gd name="connsiteY4" fmla="*/ 651791 h 724212"/>
                  <a:gd name="connsiteX5" fmla="*/ 1511923 w 1584344"/>
                  <a:gd name="connsiteY5" fmla="*/ 724212 h 724212"/>
                  <a:gd name="connsiteX6" fmla="*/ 72421 w 1584344"/>
                  <a:gd name="connsiteY6" fmla="*/ 724212 h 724212"/>
                  <a:gd name="connsiteX7" fmla="*/ 0 w 1584344"/>
                  <a:gd name="connsiteY7" fmla="*/ 651791 h 724212"/>
                  <a:gd name="connsiteX8" fmla="*/ 0 w 1584344"/>
                  <a:gd name="connsiteY8" fmla="*/ 72421 h 7242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584344" h="724212">
                    <a:moveTo>
                      <a:pt x="0" y="72421"/>
                    </a:moveTo>
                    <a:cubicBezTo>
                      <a:pt x="0" y="32424"/>
                      <a:pt x="32424" y="0"/>
                      <a:pt x="72421" y="0"/>
                    </a:cubicBezTo>
                    <a:lnTo>
                      <a:pt x="1511923" y="0"/>
                    </a:lnTo>
                    <a:cubicBezTo>
                      <a:pt x="1551920" y="0"/>
                      <a:pt x="1584344" y="32424"/>
                      <a:pt x="1584344" y="72421"/>
                    </a:cubicBezTo>
                    <a:lnTo>
                      <a:pt x="1584344" y="651791"/>
                    </a:lnTo>
                    <a:cubicBezTo>
                      <a:pt x="1584344" y="691788"/>
                      <a:pt x="1551920" y="724212"/>
                      <a:pt x="1511923" y="724212"/>
                    </a:cubicBezTo>
                    <a:lnTo>
                      <a:pt x="72421" y="724212"/>
                    </a:lnTo>
                    <a:cubicBezTo>
                      <a:pt x="32424" y="724212"/>
                      <a:pt x="0" y="691788"/>
                      <a:pt x="0" y="651791"/>
                    </a:cubicBezTo>
                    <a:lnTo>
                      <a:pt x="0" y="72421"/>
                    </a:lnTo>
                    <a:close/>
                  </a:path>
                </a:pathLst>
              </a:custGeom>
              <a:solidFill>
                <a:srgbClr val="92D050">
                  <a:alpha val="90000"/>
                </a:srgb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91899" tIns="191899" rIns="191899" bIns="191899" numCol="1" spcCol="1270" anchor="ctr" anchorCtr="0">
                <a:noAutofit/>
              </a:bodyPr>
              <a:lstStyle/>
              <a:p>
                <a:pPr marL="0" lvl="0" indent="0" algn="ctr" defTabSz="1066800">
                  <a:lnSpc>
                    <a:spcPct val="90000"/>
                  </a:lnSpc>
                  <a:spcBef>
                    <a:spcPct val="0"/>
                  </a:spcBef>
                  <a:spcAft>
                    <a:spcPct val="35000"/>
                  </a:spcAft>
                  <a:buNone/>
                </a:pPr>
                <a:fld id="{F386A396-41D6-4128-81DD-E163362A7F4B}" type="TxLink">
                  <a:rPr lang="en-US" sz="1800" b="0" i="0" u="none" strike="noStrike" kern="1200">
                    <a:solidFill>
                      <a:srgbClr val="000000"/>
                    </a:solidFill>
                    <a:latin typeface="Berlin Sans FB Demi" panose="020E0802020502020306" pitchFamily="34" charset="0"/>
                    <a:ea typeface="Calibri"/>
                    <a:cs typeface="Calibri"/>
                  </a:rPr>
                  <a:pPr marL="0" lvl="0" indent="0" algn="ctr" defTabSz="1066800">
                    <a:lnSpc>
                      <a:spcPct val="90000"/>
                    </a:lnSpc>
                    <a:spcBef>
                      <a:spcPct val="0"/>
                    </a:spcBef>
                    <a:spcAft>
                      <a:spcPct val="35000"/>
                    </a:spcAft>
                    <a:buNone/>
                  </a:pPr>
                  <a:t>819810</a:t>
                </a:fld>
                <a:endParaRPr lang="en-US" sz="4000" kern="1200">
                  <a:latin typeface="Berlin Sans FB Demi" panose="020E0802020502020306" pitchFamily="34" charset="0"/>
                </a:endParaRPr>
              </a:p>
            </xdr:txBody>
          </xdr:sp>
        </xdr:grpSp>
      </xdr:grpSp>
      <xdr:grpSp>
        <xdr:nvGrpSpPr>
          <xdr:cNvPr id="66" name="Group 65">
            <a:extLst>
              <a:ext uri="{FF2B5EF4-FFF2-40B4-BE49-F238E27FC236}">
                <a16:creationId xmlns:a16="http://schemas.microsoft.com/office/drawing/2014/main" id="{9E775789-DCF3-268C-C987-ED312FB52470}"/>
              </a:ext>
            </a:extLst>
          </xdr:cNvPr>
          <xdr:cNvGrpSpPr/>
        </xdr:nvGrpSpPr>
        <xdr:grpSpPr>
          <a:xfrm>
            <a:off x="428625" y="504631"/>
            <a:ext cx="1666875" cy="1095569"/>
            <a:chOff x="428625" y="504631"/>
            <a:chExt cx="1666875" cy="906661"/>
          </a:xfrm>
        </xdr:grpSpPr>
        <xdr:sp macro="" textlink="">
          <xdr:nvSpPr>
            <xdr:cNvPr id="64" name="Arrow: Chevron 63">
              <a:extLst>
                <a:ext uri="{FF2B5EF4-FFF2-40B4-BE49-F238E27FC236}">
                  <a16:creationId xmlns:a16="http://schemas.microsoft.com/office/drawing/2014/main" id="{A38CE40E-F48F-4F18-936E-3CCD7F7C1716}"/>
                </a:ext>
              </a:extLst>
            </xdr:cNvPr>
            <xdr:cNvSpPr/>
          </xdr:nvSpPr>
          <xdr:spPr>
            <a:xfrm>
              <a:off x="428625" y="504631"/>
              <a:ext cx="1595800" cy="567028"/>
            </a:xfrm>
            <a:prstGeom prst="chevron">
              <a:avLst>
                <a:gd name="adj" fmla="val 40000"/>
              </a:avLst>
            </a:prstGeom>
            <a:solidFill>
              <a:schemeClr val="accent3"/>
            </a:solidFill>
            <a:ln>
              <a:solidFill>
                <a:schemeClr val="accent2">
                  <a:lumMod val="60000"/>
                  <a:lumOff val="40000"/>
                </a:schemeClr>
              </a:solid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pPr algn="ctr"/>
              <a:r>
                <a:rPr lang="en-US" sz="1800" b="1">
                  <a:solidFill>
                    <a:srgbClr val="002060"/>
                  </a:solidFill>
                </a:rPr>
                <a:t>country</a:t>
              </a:r>
            </a:p>
          </xdr:txBody>
        </xdr:sp>
        <xdr:sp macro="" textlink="Sheet5!J9">
          <xdr:nvSpPr>
            <xdr:cNvPr id="65" name="Freeform: Shape 64">
              <a:extLst>
                <a:ext uri="{FF2B5EF4-FFF2-40B4-BE49-F238E27FC236}">
                  <a16:creationId xmlns:a16="http://schemas.microsoft.com/office/drawing/2014/main" id="{50A1EDB2-051D-45B0-9C6C-BBE699E8C5E3}"/>
                </a:ext>
              </a:extLst>
            </xdr:cNvPr>
            <xdr:cNvSpPr/>
          </xdr:nvSpPr>
          <xdr:spPr>
            <a:xfrm>
              <a:off x="645973" y="857250"/>
              <a:ext cx="1449527" cy="554042"/>
            </a:xfrm>
            <a:custGeom>
              <a:avLst/>
              <a:gdLst>
                <a:gd name="connsiteX0" fmla="*/ 0 w 1449355"/>
                <a:gd name="connsiteY0" fmla="*/ 66251 h 662507"/>
                <a:gd name="connsiteX1" fmla="*/ 66251 w 1449355"/>
                <a:gd name="connsiteY1" fmla="*/ 0 h 662507"/>
                <a:gd name="connsiteX2" fmla="*/ 1383104 w 1449355"/>
                <a:gd name="connsiteY2" fmla="*/ 0 h 662507"/>
                <a:gd name="connsiteX3" fmla="*/ 1449355 w 1449355"/>
                <a:gd name="connsiteY3" fmla="*/ 66251 h 662507"/>
                <a:gd name="connsiteX4" fmla="*/ 1449355 w 1449355"/>
                <a:gd name="connsiteY4" fmla="*/ 596256 h 662507"/>
                <a:gd name="connsiteX5" fmla="*/ 1383104 w 1449355"/>
                <a:gd name="connsiteY5" fmla="*/ 662507 h 662507"/>
                <a:gd name="connsiteX6" fmla="*/ 66251 w 1449355"/>
                <a:gd name="connsiteY6" fmla="*/ 662507 h 662507"/>
                <a:gd name="connsiteX7" fmla="*/ 0 w 1449355"/>
                <a:gd name="connsiteY7" fmla="*/ 596256 h 662507"/>
                <a:gd name="connsiteX8" fmla="*/ 0 w 1449355"/>
                <a:gd name="connsiteY8" fmla="*/ 66251 h 6625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49355" h="662507">
                  <a:moveTo>
                    <a:pt x="0" y="66251"/>
                  </a:moveTo>
                  <a:cubicBezTo>
                    <a:pt x="0" y="29662"/>
                    <a:pt x="29662" y="0"/>
                    <a:pt x="66251" y="0"/>
                  </a:cubicBezTo>
                  <a:lnTo>
                    <a:pt x="1383104" y="0"/>
                  </a:lnTo>
                  <a:cubicBezTo>
                    <a:pt x="1419693" y="0"/>
                    <a:pt x="1449355" y="29662"/>
                    <a:pt x="1449355" y="66251"/>
                  </a:cubicBezTo>
                  <a:lnTo>
                    <a:pt x="1449355" y="596256"/>
                  </a:lnTo>
                  <a:cubicBezTo>
                    <a:pt x="1449355" y="632845"/>
                    <a:pt x="1419693" y="662507"/>
                    <a:pt x="1383104" y="662507"/>
                  </a:cubicBezTo>
                  <a:lnTo>
                    <a:pt x="66251" y="662507"/>
                  </a:lnTo>
                  <a:cubicBezTo>
                    <a:pt x="29662" y="662507"/>
                    <a:pt x="0" y="632845"/>
                    <a:pt x="0" y="596256"/>
                  </a:cubicBezTo>
                  <a:lnTo>
                    <a:pt x="0" y="66251"/>
                  </a:lnTo>
                  <a:close/>
                </a:path>
              </a:pathLst>
            </a:custGeom>
            <a:solidFill>
              <a:srgbClr val="92D050">
                <a:alpha val="90000"/>
              </a:srgb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75868" tIns="175868" rIns="175868" bIns="175868" numCol="1" spcCol="1270" anchor="ctr" anchorCtr="0">
              <a:noAutofit/>
            </a:bodyPr>
            <a:lstStyle/>
            <a:p>
              <a:pPr marL="0" lvl="0" indent="0" algn="ctr" defTabSz="977900">
                <a:lnSpc>
                  <a:spcPct val="90000"/>
                </a:lnSpc>
                <a:spcBef>
                  <a:spcPct val="0"/>
                </a:spcBef>
                <a:spcAft>
                  <a:spcPct val="35000"/>
                </a:spcAft>
                <a:buNone/>
              </a:pPr>
              <a:fld id="{707B1662-E9A0-458D-A8B6-171FAED307A6}" type="TxLink">
                <a:rPr lang="en-US" sz="1600" b="1" i="0" u="none" strike="noStrike" kern="1200">
                  <a:solidFill>
                    <a:srgbClr val="000000"/>
                  </a:solidFill>
                  <a:latin typeface="Calibri"/>
                  <a:ea typeface="Calibri"/>
                  <a:cs typeface="Calibri"/>
                </a:rPr>
                <a:pPr marL="0" lvl="0" indent="0" algn="ctr" defTabSz="977900">
                  <a:lnSpc>
                    <a:spcPct val="90000"/>
                  </a:lnSpc>
                  <a:spcBef>
                    <a:spcPct val="0"/>
                  </a:spcBef>
                  <a:spcAft>
                    <a:spcPct val="35000"/>
                  </a:spcAft>
                  <a:buNone/>
                </a:pPr>
                <a:t>Sweden</a:t>
              </a:fld>
              <a:endParaRPr lang="en-US" sz="2800" b="1" kern="1200">
                <a:solidFill>
                  <a:schemeClr val="tx1"/>
                </a:solidFill>
              </a:endParaRPr>
            </a:p>
          </xdr:txBody>
        </xdr:sp>
      </xdr:grpSp>
    </xdr:grpSp>
    <xdr:clientData/>
  </xdr:twoCellAnchor>
  <xdr:twoCellAnchor editAs="oneCell">
    <xdr:from>
      <xdr:col>1</xdr:col>
      <xdr:colOff>0</xdr:colOff>
      <xdr:row>14</xdr:row>
      <xdr:rowOff>0</xdr:rowOff>
    </xdr:from>
    <xdr:to>
      <xdr:col>1</xdr:col>
      <xdr:colOff>304800</xdr:colOff>
      <xdr:row>15</xdr:row>
      <xdr:rowOff>114300</xdr:rowOff>
    </xdr:to>
    <xdr:sp macro="" textlink="">
      <xdr:nvSpPr>
        <xdr:cNvPr id="2049" name="AutoShape 1" descr="كأس العالم PNG الصور | ناقل و PSD الملفات | تحميل مجاني على ...">
          <a:extLst>
            <a:ext uri="{FF2B5EF4-FFF2-40B4-BE49-F238E27FC236}">
              <a16:creationId xmlns:a16="http://schemas.microsoft.com/office/drawing/2014/main" id="{3993C3A3-3682-1C82-71B0-356935B1DA61}"/>
            </a:ext>
          </a:extLst>
        </xdr:cNvPr>
        <xdr:cNvSpPr>
          <a:spLocks noChangeAspect="1" noChangeArrowheads="1"/>
        </xdr:cNvSpPr>
      </xdr:nvSpPr>
      <xdr:spPr bwMode="auto">
        <a:xfrm>
          <a:off x="6096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7</xdr:row>
      <xdr:rowOff>0</xdr:rowOff>
    </xdr:from>
    <xdr:to>
      <xdr:col>8</xdr:col>
      <xdr:colOff>304800</xdr:colOff>
      <xdr:row>8</xdr:row>
      <xdr:rowOff>114300</xdr:rowOff>
    </xdr:to>
    <xdr:sp macro="" textlink="">
      <xdr:nvSpPr>
        <xdr:cNvPr id="2050" name="AutoShape 2" descr="كأس العالم PNG الصور | ناقل و PSD الملفات | تحميل مجاني على ...">
          <a:extLst>
            <a:ext uri="{FF2B5EF4-FFF2-40B4-BE49-F238E27FC236}">
              <a16:creationId xmlns:a16="http://schemas.microsoft.com/office/drawing/2014/main" id="{31A9688D-6343-A1C5-F604-7347D2988030}"/>
            </a:ext>
          </a:extLst>
        </xdr:cNvPr>
        <xdr:cNvSpPr>
          <a:spLocks noChangeAspect="1" noChangeArrowheads="1"/>
        </xdr:cNvSpPr>
      </xdr:nvSpPr>
      <xdr:spPr bwMode="auto">
        <a:xfrm>
          <a:off x="4876800" y="13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12</xdr:row>
      <xdr:rowOff>0</xdr:rowOff>
    </xdr:from>
    <xdr:to>
      <xdr:col>6</xdr:col>
      <xdr:colOff>304800</xdr:colOff>
      <xdr:row>13</xdr:row>
      <xdr:rowOff>114300</xdr:rowOff>
    </xdr:to>
    <xdr:sp macro="" textlink="">
      <xdr:nvSpPr>
        <xdr:cNvPr id="2051" name="AutoShape 3" descr="كأس العالم PNG الصور | ناقل و PSD الملفات | تحميل مجاني على ...">
          <a:extLst>
            <a:ext uri="{FF2B5EF4-FFF2-40B4-BE49-F238E27FC236}">
              <a16:creationId xmlns:a16="http://schemas.microsoft.com/office/drawing/2014/main" id="{C52A9824-5142-82C8-A464-8C13B5B7D5B5}"/>
            </a:ext>
          </a:extLst>
        </xdr:cNvPr>
        <xdr:cNvSpPr>
          <a:spLocks noChangeAspect="1" noChangeArrowheads="1"/>
        </xdr:cNvSpPr>
      </xdr:nvSpPr>
      <xdr:spPr bwMode="auto">
        <a:xfrm>
          <a:off x="3657600" y="22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95250</xdr:colOff>
      <xdr:row>12</xdr:row>
      <xdr:rowOff>19050</xdr:rowOff>
    </xdr:from>
    <xdr:to>
      <xdr:col>3</xdr:col>
      <xdr:colOff>333375</xdr:colOff>
      <xdr:row>22</xdr:row>
      <xdr:rowOff>133350</xdr:rowOff>
    </xdr:to>
    <xdr:pic>
      <xdr:nvPicPr>
        <xdr:cNvPr id="70" name="Picture 69">
          <a:extLst>
            <a:ext uri="{FF2B5EF4-FFF2-40B4-BE49-F238E27FC236}">
              <a16:creationId xmlns:a16="http://schemas.microsoft.com/office/drawing/2014/main" id="{A37D9719-4217-123D-0337-D5E38FBB37EE}"/>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333" b="90000" l="10000" r="90000">
                      <a14:foregroundMark x1="51111" y1="8333" x2="44722" y2="8889"/>
                    </a14:backgroundRemoval>
                  </a14:imgEffect>
                </a14:imgLayer>
              </a14:imgProps>
            </a:ext>
            <a:ext uri="{28A0092B-C50C-407E-A947-70E740481C1C}">
              <a14:useLocalDpi xmlns:a14="http://schemas.microsoft.com/office/drawing/2010/main" val="0"/>
            </a:ext>
          </a:extLst>
        </a:blip>
        <a:stretch>
          <a:fillRect/>
        </a:stretch>
      </xdr:blipFill>
      <xdr:spPr>
        <a:xfrm>
          <a:off x="95250" y="2305050"/>
          <a:ext cx="2066925" cy="2019300"/>
        </a:xfrm>
        <a:prstGeom prst="rect">
          <a:avLst/>
        </a:prstGeom>
      </xdr:spPr>
    </xdr:pic>
    <xdr:clientData/>
  </xdr:twoCellAnchor>
  <xdr:twoCellAnchor>
    <xdr:from>
      <xdr:col>0</xdr:col>
      <xdr:colOff>0</xdr:colOff>
      <xdr:row>8</xdr:row>
      <xdr:rowOff>180975</xdr:rowOff>
    </xdr:from>
    <xdr:to>
      <xdr:col>3</xdr:col>
      <xdr:colOff>523875</xdr:colOff>
      <xdr:row>12</xdr:row>
      <xdr:rowOff>38100</xdr:rowOff>
    </xdr:to>
    <xdr:sp macro="" textlink="">
      <xdr:nvSpPr>
        <xdr:cNvPr id="71" name="Rectangle: Top Corners Rounded 70">
          <a:extLst>
            <a:ext uri="{FF2B5EF4-FFF2-40B4-BE49-F238E27FC236}">
              <a16:creationId xmlns:a16="http://schemas.microsoft.com/office/drawing/2014/main" id="{2D1D6195-DBF8-4984-B2A5-B8834CFB01CF}"/>
            </a:ext>
          </a:extLst>
        </xdr:cNvPr>
        <xdr:cNvSpPr/>
      </xdr:nvSpPr>
      <xdr:spPr>
        <a:xfrm>
          <a:off x="0" y="1704975"/>
          <a:ext cx="2352675" cy="619125"/>
        </a:xfrm>
        <a:prstGeom prst="round2Same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i="0" u="none" strike="noStrike">
              <a:solidFill>
                <a:schemeClr val="tx1"/>
              </a:solidFill>
              <a:effectLst/>
              <a:latin typeface="Bodoni MT Black" panose="02070A03080606020203" pitchFamily="18" charset="0"/>
              <a:ea typeface="+mn-ea"/>
              <a:cs typeface="+mn-cs"/>
            </a:rPr>
            <a:t>World Cup</a:t>
          </a:r>
        </a:p>
      </xdr:txBody>
    </xdr:sp>
    <xdr:clientData/>
  </xdr:twoCellAnchor>
  <xdr:twoCellAnchor>
    <xdr:from>
      <xdr:col>23</xdr:col>
      <xdr:colOff>494566</xdr:colOff>
      <xdr:row>0</xdr:row>
      <xdr:rowOff>0</xdr:rowOff>
    </xdr:from>
    <xdr:to>
      <xdr:col>25</xdr:col>
      <xdr:colOff>531201</xdr:colOff>
      <xdr:row>3</xdr:row>
      <xdr:rowOff>27476</xdr:rowOff>
    </xdr:to>
    <xdr:sp macro="" textlink="">
      <xdr:nvSpPr>
        <xdr:cNvPr id="6" name="Arrow: Right 5">
          <a:hlinkClick xmlns:r="http://schemas.openxmlformats.org/officeDocument/2006/relationships" r:id="rId7"/>
          <a:extLst>
            <a:ext uri="{FF2B5EF4-FFF2-40B4-BE49-F238E27FC236}">
              <a16:creationId xmlns:a16="http://schemas.microsoft.com/office/drawing/2014/main" id="{D842FAB5-E14A-C420-2998-2C526CA2DD26}"/>
            </a:ext>
          </a:extLst>
        </xdr:cNvPr>
        <xdr:cNvSpPr/>
      </xdr:nvSpPr>
      <xdr:spPr>
        <a:xfrm>
          <a:off x="14608052" y="0"/>
          <a:ext cx="1263894" cy="604471"/>
        </a:xfrm>
        <a:prstGeom prst="rightArrow">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GO</a:t>
          </a:r>
        </a:p>
      </xdr:txBody>
    </xdr:sp>
    <xdr:clientData/>
  </xdr:twoCellAnchor>
  <xdr:twoCellAnchor>
    <xdr:from>
      <xdr:col>17</xdr:col>
      <xdr:colOff>134697</xdr:colOff>
      <xdr:row>20</xdr:row>
      <xdr:rowOff>134696</xdr:rowOff>
    </xdr:from>
    <xdr:to>
      <xdr:col>18</xdr:col>
      <xdr:colOff>558030</xdr:colOff>
      <xdr:row>23</xdr:row>
      <xdr:rowOff>76968</xdr:rowOff>
    </xdr:to>
    <xdr:sp macro="" textlink="">
      <xdr:nvSpPr>
        <xdr:cNvPr id="62" name="Arrow: Right 61">
          <a:hlinkClick xmlns:r="http://schemas.openxmlformats.org/officeDocument/2006/relationships" r:id="rId8"/>
          <a:extLst>
            <a:ext uri="{FF2B5EF4-FFF2-40B4-BE49-F238E27FC236}">
              <a16:creationId xmlns:a16="http://schemas.microsoft.com/office/drawing/2014/main" id="{4D08CD53-4D92-0CA7-0D1D-30D36A43B00E}"/>
            </a:ext>
          </a:extLst>
        </xdr:cNvPr>
        <xdr:cNvSpPr/>
      </xdr:nvSpPr>
      <xdr:spPr>
        <a:xfrm>
          <a:off x="10439015" y="3983181"/>
          <a:ext cx="1029470" cy="51954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tx1"/>
              </a:solidFill>
            </a:rPr>
            <a:t>GO</a:t>
          </a:r>
        </a:p>
      </xdr:txBody>
    </xdr:sp>
    <xdr:clientData/>
  </xdr:twoCellAnchor>
  <xdr:twoCellAnchor>
    <xdr:from>
      <xdr:col>27</xdr:col>
      <xdr:colOff>209550</xdr:colOff>
      <xdr:row>24</xdr:row>
      <xdr:rowOff>38099</xdr:rowOff>
    </xdr:from>
    <xdr:to>
      <xdr:col>28</xdr:col>
      <xdr:colOff>495300</xdr:colOff>
      <xdr:row>26</xdr:row>
      <xdr:rowOff>76200</xdr:rowOff>
    </xdr:to>
    <xdr:sp macro="" textlink="">
      <xdr:nvSpPr>
        <xdr:cNvPr id="77" name="Arrow: Right 76">
          <a:hlinkClick xmlns:r="http://schemas.openxmlformats.org/officeDocument/2006/relationships" r:id="rId9"/>
          <a:extLst>
            <a:ext uri="{FF2B5EF4-FFF2-40B4-BE49-F238E27FC236}">
              <a16:creationId xmlns:a16="http://schemas.microsoft.com/office/drawing/2014/main" id="{25A03E26-55CC-C7FD-6F11-EBB0F9219FF0}"/>
            </a:ext>
          </a:extLst>
        </xdr:cNvPr>
        <xdr:cNvSpPr/>
      </xdr:nvSpPr>
      <xdr:spPr>
        <a:xfrm>
          <a:off x="16668750" y="4610099"/>
          <a:ext cx="895350" cy="419101"/>
        </a:xfrm>
        <a:prstGeom prst="rightArrow">
          <a:avLst>
            <a:gd name="adj1" fmla="val 58989"/>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GO</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21</xdr:col>
      <xdr:colOff>317500</xdr:colOff>
      <xdr:row>11</xdr:row>
      <xdr:rowOff>79375</xdr:rowOff>
    </xdr:from>
    <xdr:to>
      <xdr:col>25</xdr:col>
      <xdr:colOff>1258661</xdr:colOff>
      <xdr:row>32</xdr:row>
      <xdr:rowOff>5216</xdr:rowOff>
    </xdr:to>
    <xdr:graphicFrame macro="">
      <xdr:nvGraphicFramePr>
        <xdr:cNvPr id="14" name="Chart 13">
          <a:extLst>
            <a:ext uri="{FF2B5EF4-FFF2-40B4-BE49-F238E27FC236}">
              <a16:creationId xmlns:a16="http://schemas.microsoft.com/office/drawing/2014/main" id="{DF62B1E0-3776-E7A6-D767-7A211D00E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396874</xdr:colOff>
      <xdr:row>17</xdr:row>
      <xdr:rowOff>153533</xdr:rowOff>
    </xdr:from>
    <xdr:to>
      <xdr:col>23</xdr:col>
      <xdr:colOff>226785</xdr:colOff>
      <xdr:row>32</xdr:row>
      <xdr:rowOff>5216</xdr:rowOff>
    </xdr:to>
    <xdr:graphicFrame macro="">
      <xdr:nvGraphicFramePr>
        <xdr:cNvPr id="15" name="Chart 14">
          <a:extLst>
            <a:ext uri="{FF2B5EF4-FFF2-40B4-BE49-F238E27FC236}">
              <a16:creationId xmlns:a16="http://schemas.microsoft.com/office/drawing/2014/main" id="{1ACE8D8B-CA1E-CA71-89B0-16BBA2721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837972</xdr:colOff>
      <xdr:row>37</xdr:row>
      <xdr:rowOff>28801</xdr:rowOff>
    </xdr:from>
    <xdr:to>
      <xdr:col>25</xdr:col>
      <xdr:colOff>987651</xdr:colOff>
      <xdr:row>51</xdr:row>
      <xdr:rowOff>73251</xdr:rowOff>
    </xdr:to>
    <xdr:graphicFrame macro="">
      <xdr:nvGraphicFramePr>
        <xdr:cNvPr id="16" name="Chart 15">
          <a:extLst>
            <a:ext uri="{FF2B5EF4-FFF2-40B4-BE49-F238E27FC236}">
              <a16:creationId xmlns:a16="http://schemas.microsoft.com/office/drawing/2014/main" id="{0C36C314-FD6F-07F3-9DF0-BCA161344D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828675</xdr:colOff>
      <xdr:row>18</xdr:row>
      <xdr:rowOff>0</xdr:rowOff>
    </xdr:from>
    <xdr:to>
      <xdr:col>6</xdr:col>
      <xdr:colOff>561975</xdr:colOff>
      <xdr:row>30</xdr:row>
      <xdr:rowOff>95250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56DBDDC3-E468-4B00-BCA0-DAD510C7D45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57475" y="350520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114300</xdr:colOff>
      <xdr:row>15</xdr:row>
      <xdr:rowOff>114300</xdr:rowOff>
    </xdr:from>
    <xdr:to>
      <xdr:col>16</xdr:col>
      <xdr:colOff>161925</xdr:colOff>
      <xdr:row>30</xdr:row>
      <xdr:rowOff>0</xdr:rowOff>
    </xdr:to>
    <xdr:graphicFrame macro="">
      <xdr:nvGraphicFramePr>
        <xdr:cNvPr id="2" name="Chart 1">
          <a:extLst>
            <a:ext uri="{FF2B5EF4-FFF2-40B4-BE49-F238E27FC236}">
              <a16:creationId xmlns:a16="http://schemas.microsoft.com/office/drawing/2014/main" id="{1DE46637-2A65-886D-F1DF-671237986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342900</xdr:colOff>
      <xdr:row>13</xdr:row>
      <xdr:rowOff>85725</xdr:rowOff>
    </xdr:from>
    <xdr:to>
      <xdr:col>4</xdr:col>
      <xdr:colOff>485775</xdr:colOff>
      <xdr:row>25</xdr:row>
      <xdr:rowOff>180975</xdr:rowOff>
    </xdr:to>
    <mc:AlternateContent xmlns:mc="http://schemas.openxmlformats.org/markup-compatibility/2006" xmlns:a14="http://schemas.microsoft.com/office/drawing/2010/main">
      <mc:Choice Requires="a14">
        <xdr:graphicFrame macro="">
          <xdr:nvGraphicFramePr>
            <xdr:cNvPr id="6" name="country 4">
              <a:extLst>
                <a:ext uri="{FF2B5EF4-FFF2-40B4-BE49-F238E27FC236}">
                  <a16:creationId xmlns:a16="http://schemas.microsoft.com/office/drawing/2014/main" id="{73DCDEAE-3F2A-4AAE-80B3-666DE89B43AD}"/>
                </a:ext>
              </a:extLst>
            </xdr:cNvPr>
            <xdr:cNvGraphicFramePr/>
          </xdr:nvGraphicFramePr>
          <xdr:xfrm>
            <a:off x="0" y="0"/>
            <a:ext cx="0" cy="0"/>
          </xdr:xfrm>
          <a:graphic>
            <a:graphicData uri="http://schemas.microsoft.com/office/drawing/2010/slicer">
              <sle:slicer xmlns:sle="http://schemas.microsoft.com/office/drawing/2010/slicer" name="country 4"/>
            </a:graphicData>
          </a:graphic>
        </xdr:graphicFrame>
      </mc:Choice>
      <mc:Fallback xmlns="">
        <xdr:sp macro="" textlink="">
          <xdr:nvSpPr>
            <xdr:cNvPr id="0" name=""/>
            <xdr:cNvSpPr>
              <a:spLocks noTextEdit="1"/>
            </xdr:cNvSpPr>
          </xdr:nvSpPr>
          <xdr:spPr>
            <a:xfrm>
              <a:off x="4400550" y="256222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962025</xdr:colOff>
      <xdr:row>16</xdr:row>
      <xdr:rowOff>35760</xdr:rowOff>
    </xdr:from>
    <xdr:to>
      <xdr:col>5</xdr:col>
      <xdr:colOff>515011</xdr:colOff>
      <xdr:row>17</xdr:row>
      <xdr:rowOff>19049</xdr:rowOff>
    </xdr:to>
    <xdr:pic>
      <xdr:nvPicPr>
        <xdr:cNvPr id="7" name="Picture 6">
          <a:extLst>
            <a:ext uri="{FF2B5EF4-FFF2-40B4-BE49-F238E27FC236}">
              <a16:creationId xmlns:a16="http://schemas.microsoft.com/office/drawing/2014/main" id="{F73196B6-ED9B-42FE-84C9-DFC5D1571F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6743700" y="3083760"/>
          <a:ext cx="1124611" cy="173789"/>
        </a:xfrm>
        <a:prstGeom prst="rect">
          <a:avLst/>
        </a:prstGeom>
      </xdr:spPr>
    </xdr:pic>
    <xdr:clientData/>
  </xdr:twoCellAnchor>
  <xdr:twoCellAnchor>
    <xdr:from>
      <xdr:col>5</xdr:col>
      <xdr:colOff>175683</xdr:colOff>
      <xdr:row>12</xdr:row>
      <xdr:rowOff>152399</xdr:rowOff>
    </xdr:from>
    <xdr:to>
      <xdr:col>7</xdr:col>
      <xdr:colOff>9525</xdr:colOff>
      <xdr:row>13</xdr:row>
      <xdr:rowOff>104774</xdr:rowOff>
    </xdr:to>
    <xdr:pic>
      <xdr:nvPicPr>
        <xdr:cNvPr id="8" name="Picture 7">
          <a:extLst>
            <a:ext uri="{FF2B5EF4-FFF2-40B4-BE49-F238E27FC236}">
              <a16:creationId xmlns:a16="http://schemas.microsoft.com/office/drawing/2014/main" id="{FBB5AAFC-F11B-4763-94D6-789C8089B36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7528983" y="2438399"/>
          <a:ext cx="1053042" cy="142875"/>
        </a:xfrm>
        <a:prstGeom prst="rect">
          <a:avLst/>
        </a:prstGeom>
      </xdr:spPr>
    </xdr:pic>
    <xdr:clientData/>
  </xdr:twoCellAnchor>
  <xdr:twoCellAnchor>
    <xdr:from>
      <xdr:col>6</xdr:col>
      <xdr:colOff>19050</xdr:colOff>
      <xdr:row>18</xdr:row>
      <xdr:rowOff>189327</xdr:rowOff>
    </xdr:from>
    <xdr:to>
      <xdr:col>8</xdr:col>
      <xdr:colOff>361949</xdr:colOff>
      <xdr:row>19</xdr:row>
      <xdr:rowOff>180975</xdr:rowOff>
    </xdr:to>
    <xdr:pic>
      <xdr:nvPicPr>
        <xdr:cNvPr id="12" name="Picture 11">
          <a:extLst>
            <a:ext uri="{FF2B5EF4-FFF2-40B4-BE49-F238E27FC236}">
              <a16:creationId xmlns:a16="http://schemas.microsoft.com/office/drawing/2014/main" id="{E157F8B9-FF00-847F-026E-6B36597D65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7981950" y="3618327"/>
          <a:ext cx="1076324" cy="182148"/>
        </a:xfrm>
        <a:prstGeom prst="rect">
          <a:avLst/>
        </a:prstGeom>
      </xdr:spPr>
    </xdr:pic>
    <xdr:clientData/>
  </xdr:twoCellAnchor>
  <xdr:twoCellAnchor>
    <xdr:from>
      <xdr:col>6</xdr:col>
      <xdr:colOff>581025</xdr:colOff>
      <xdr:row>15</xdr:row>
      <xdr:rowOff>102416</xdr:rowOff>
    </xdr:from>
    <xdr:to>
      <xdr:col>8</xdr:col>
      <xdr:colOff>1085850</xdr:colOff>
      <xdr:row>15</xdr:row>
      <xdr:rowOff>148135</xdr:rowOff>
    </xdr:to>
    <xdr:sp macro="" textlink="">
      <xdr:nvSpPr>
        <xdr:cNvPr id="13" name="TextBox 12">
          <a:extLst>
            <a:ext uri="{FF2B5EF4-FFF2-40B4-BE49-F238E27FC236}">
              <a16:creationId xmlns:a16="http://schemas.microsoft.com/office/drawing/2014/main" id="{FCCD9376-0FBB-A3F2-9C85-EE0444A8703A}"/>
            </a:ext>
          </a:extLst>
        </xdr:cNvPr>
        <xdr:cNvSpPr txBox="1"/>
      </xdr:nvSpPr>
      <xdr:spPr>
        <a:xfrm>
          <a:off x="8543925" y="2959916"/>
          <a:ext cx="1238250"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hlinkClick xmlns:r="http://schemas.openxmlformats.org/officeDocument/2006/relationships" r:id="rId7" tooltip="https://ar.wikipedia.org/wiki/1838_%D9%81%D9%8A_%D8%A3%D9%84%D9%85%D8%A7%D9%86%D9%8A%D8%A7"/>
            </a:rPr>
            <a:t>This Photo</a:t>
          </a:r>
          <a:r>
            <a:rPr lang="en-US" sz="900"/>
            <a:t> by Unknown Author is licensed under </a:t>
          </a:r>
          <a:r>
            <a:rPr lang="en-US" sz="900">
              <a:hlinkClick xmlns:r="http://schemas.openxmlformats.org/officeDocument/2006/relationships" r:id="rId8" tooltip="https://creativecommons.org/licenses/by-sa/3.0/"/>
            </a:rPr>
            <a:t>CC BY-SA</a:t>
          </a:r>
          <a:endParaRPr lang="en-US" sz="900"/>
        </a:p>
      </xdr:txBody>
    </xdr:sp>
    <xdr:clientData/>
  </xdr:twoCellAnchor>
  <xdr:twoCellAnchor>
    <xdr:from>
      <xdr:col>5</xdr:col>
      <xdr:colOff>561975</xdr:colOff>
      <xdr:row>14</xdr:row>
      <xdr:rowOff>9526</xdr:rowOff>
    </xdr:from>
    <xdr:to>
      <xdr:col>8</xdr:col>
      <xdr:colOff>314325</xdr:colOff>
      <xdr:row>14</xdr:row>
      <xdr:rowOff>152400</xdr:rowOff>
    </xdr:to>
    <xdr:pic>
      <xdr:nvPicPr>
        <xdr:cNvPr id="15" name="Picture 14">
          <a:extLst>
            <a:ext uri="{FF2B5EF4-FFF2-40B4-BE49-F238E27FC236}">
              <a16:creationId xmlns:a16="http://schemas.microsoft.com/office/drawing/2014/main" id="{78C9D090-D277-E53E-6FC0-98C148D993C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7915275" y="2676526"/>
          <a:ext cx="1095375" cy="142874"/>
        </a:xfrm>
        <a:prstGeom prst="rect">
          <a:avLst/>
        </a:prstGeom>
      </xdr:spPr>
    </xdr:pic>
    <xdr:clientData/>
  </xdr:twoCellAnchor>
  <xdr:twoCellAnchor>
    <xdr:from>
      <xdr:col>6</xdr:col>
      <xdr:colOff>120010</xdr:colOff>
      <xdr:row>17</xdr:row>
      <xdr:rowOff>57150</xdr:rowOff>
    </xdr:from>
    <xdr:to>
      <xdr:col>8</xdr:col>
      <xdr:colOff>428624</xdr:colOff>
      <xdr:row>18</xdr:row>
      <xdr:rowOff>28576</xdr:rowOff>
    </xdr:to>
    <xdr:pic>
      <xdr:nvPicPr>
        <xdr:cNvPr id="18" name="Picture 17">
          <a:extLst>
            <a:ext uri="{FF2B5EF4-FFF2-40B4-BE49-F238E27FC236}">
              <a16:creationId xmlns:a16="http://schemas.microsoft.com/office/drawing/2014/main" id="{45D279CB-4EB2-50E1-982B-54D5D8FE425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8082910" y="3295650"/>
          <a:ext cx="1042039" cy="161926"/>
        </a:xfrm>
        <a:prstGeom prst="rect">
          <a:avLst/>
        </a:prstGeom>
      </xdr:spPr>
    </xdr:pic>
    <xdr:clientData/>
  </xdr:twoCellAnchor>
  <xdr:twoCellAnchor>
    <xdr:from>
      <xdr:col>5</xdr:col>
      <xdr:colOff>561975</xdr:colOff>
      <xdr:row>14</xdr:row>
      <xdr:rowOff>188116</xdr:rowOff>
    </xdr:from>
    <xdr:to>
      <xdr:col>8</xdr:col>
      <xdr:colOff>123825</xdr:colOff>
      <xdr:row>15</xdr:row>
      <xdr:rowOff>133348</xdr:rowOff>
    </xdr:to>
    <xdr:pic>
      <xdr:nvPicPr>
        <xdr:cNvPr id="21" name="Picture 20">
          <a:extLst>
            <a:ext uri="{FF2B5EF4-FFF2-40B4-BE49-F238E27FC236}">
              <a16:creationId xmlns:a16="http://schemas.microsoft.com/office/drawing/2014/main" id="{D0D6A74F-073B-1499-CAE8-1BE4748AF8C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flipV="1">
          <a:off x="7915275" y="2855116"/>
          <a:ext cx="904875" cy="135732"/>
        </a:xfrm>
        <a:prstGeom prst="rect">
          <a:avLst/>
        </a:prstGeom>
      </xdr:spPr>
    </xdr:pic>
    <xdr:clientData/>
  </xdr:twoCellAnchor>
  <xdr:twoCellAnchor>
    <xdr:from>
      <xdr:col>5</xdr:col>
      <xdr:colOff>374490</xdr:colOff>
      <xdr:row>16</xdr:row>
      <xdr:rowOff>95250</xdr:rowOff>
    </xdr:from>
    <xdr:to>
      <xdr:col>8</xdr:col>
      <xdr:colOff>28574</xdr:colOff>
      <xdr:row>17</xdr:row>
      <xdr:rowOff>57149</xdr:rowOff>
    </xdr:to>
    <xdr:pic>
      <xdr:nvPicPr>
        <xdr:cNvPr id="24" name="Picture 23">
          <a:extLst>
            <a:ext uri="{FF2B5EF4-FFF2-40B4-BE49-F238E27FC236}">
              <a16:creationId xmlns:a16="http://schemas.microsoft.com/office/drawing/2014/main" id="{AF4AC0DD-AD99-97E8-C07E-98968819762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a:off x="7727790" y="3143250"/>
          <a:ext cx="997109" cy="152399"/>
        </a:xfrm>
        <a:prstGeom prst="rect">
          <a:avLst/>
        </a:prstGeom>
      </xdr:spPr>
    </xdr:pic>
    <xdr:clientData/>
  </xdr:twoCellAnchor>
  <xdr:twoCellAnchor editAs="oneCell">
    <xdr:from>
      <xdr:col>5</xdr:col>
      <xdr:colOff>542925</xdr:colOff>
      <xdr:row>16</xdr:row>
      <xdr:rowOff>180975</xdr:rowOff>
    </xdr:from>
    <xdr:to>
      <xdr:col>8</xdr:col>
      <xdr:colOff>276226</xdr:colOff>
      <xdr:row>17</xdr:row>
      <xdr:rowOff>152400</xdr:rowOff>
    </xdr:to>
    <xdr:pic>
      <xdr:nvPicPr>
        <xdr:cNvPr id="27" name="Picture 26">
          <a:extLst>
            <a:ext uri="{FF2B5EF4-FFF2-40B4-BE49-F238E27FC236}">
              <a16:creationId xmlns:a16="http://schemas.microsoft.com/office/drawing/2014/main" id="{7FC89130-52D0-EAF0-D102-5A4378B9199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tretch>
          <a:fillRect/>
        </a:stretch>
      </xdr:blipFill>
      <xdr:spPr>
        <a:xfrm>
          <a:off x="7896225" y="3228975"/>
          <a:ext cx="1076326" cy="16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0</xdr:rowOff>
    </xdr:from>
    <xdr:to>
      <xdr:col>5</xdr:col>
      <xdr:colOff>226337</xdr:colOff>
      <xdr:row>49</xdr:row>
      <xdr:rowOff>179371</xdr:rowOff>
    </xdr:to>
    <xdr:sp macro="" textlink="">
      <xdr:nvSpPr>
        <xdr:cNvPr id="3" name="Rectangle: Rounded Corners 2">
          <a:extLst>
            <a:ext uri="{FF2B5EF4-FFF2-40B4-BE49-F238E27FC236}">
              <a16:creationId xmlns:a16="http://schemas.microsoft.com/office/drawing/2014/main" id="{F9086E30-E8E1-6749-134C-0C4BAC3DB215}"/>
            </a:ext>
          </a:extLst>
        </xdr:cNvPr>
        <xdr:cNvSpPr/>
      </xdr:nvSpPr>
      <xdr:spPr>
        <a:xfrm>
          <a:off x="0" y="377228"/>
          <a:ext cx="3291312" cy="9044222"/>
        </a:xfrm>
        <a:prstGeom prst="roundRect">
          <a:avLst>
            <a:gd name="adj" fmla="val 6232"/>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171262</xdr:colOff>
      <xdr:row>8</xdr:row>
      <xdr:rowOff>179184</xdr:rowOff>
    </xdr:from>
    <xdr:to>
      <xdr:col>5</xdr:col>
      <xdr:colOff>180788</xdr:colOff>
      <xdr:row>13</xdr:row>
      <xdr:rowOff>152307</xdr:rowOff>
    </xdr:to>
    <xdr:pic>
      <xdr:nvPicPr>
        <xdr:cNvPr id="6" name="Picture 5">
          <a:extLst>
            <a:ext uri="{FF2B5EF4-FFF2-40B4-BE49-F238E27FC236}">
              <a16:creationId xmlns:a16="http://schemas.microsoft.com/office/drawing/2014/main" id="{39C22497-F5EE-8466-B48E-1DC4CA4163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397252" y="1688095"/>
          <a:ext cx="1848511" cy="916192"/>
        </a:xfrm>
        <a:prstGeom prst="rect">
          <a:avLst/>
        </a:prstGeom>
      </xdr:spPr>
    </xdr:pic>
    <xdr:clientData/>
  </xdr:twoCellAnchor>
  <xdr:twoCellAnchor editAs="oneCell">
    <xdr:from>
      <xdr:col>2</xdr:col>
      <xdr:colOff>171451</xdr:colOff>
      <xdr:row>28</xdr:row>
      <xdr:rowOff>28292</xdr:rowOff>
    </xdr:from>
    <xdr:to>
      <xdr:col>5</xdr:col>
      <xdr:colOff>179184</xdr:colOff>
      <xdr:row>32</xdr:row>
      <xdr:rowOff>122787</xdr:rowOff>
    </xdr:to>
    <xdr:pic>
      <xdr:nvPicPr>
        <xdr:cNvPr id="9" name="Picture 8">
          <a:extLst>
            <a:ext uri="{FF2B5EF4-FFF2-40B4-BE49-F238E27FC236}">
              <a16:creationId xmlns:a16="http://schemas.microsoft.com/office/drawing/2014/main" id="{AC944C7C-3730-D49B-CF83-D1F528526D3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397441" y="5309480"/>
          <a:ext cx="1846718" cy="848951"/>
        </a:xfrm>
        <a:prstGeom prst="rect">
          <a:avLst/>
        </a:prstGeom>
      </xdr:spPr>
    </xdr:pic>
    <xdr:clientData/>
  </xdr:twoCellAnchor>
  <xdr:twoCellAnchor>
    <xdr:from>
      <xdr:col>5</xdr:col>
      <xdr:colOff>490393</xdr:colOff>
      <xdr:row>3</xdr:row>
      <xdr:rowOff>103739</xdr:rowOff>
    </xdr:from>
    <xdr:to>
      <xdr:col>24</xdr:col>
      <xdr:colOff>509258</xdr:colOff>
      <xdr:row>9</xdr:row>
      <xdr:rowOff>173633</xdr:rowOff>
    </xdr:to>
    <xdr:grpSp>
      <xdr:nvGrpSpPr>
        <xdr:cNvPr id="35" name="Group 34">
          <a:extLst>
            <a:ext uri="{FF2B5EF4-FFF2-40B4-BE49-F238E27FC236}">
              <a16:creationId xmlns:a16="http://schemas.microsoft.com/office/drawing/2014/main" id="{945E1BFB-F64F-F061-2414-13700C31DD77}"/>
            </a:ext>
          </a:extLst>
        </xdr:cNvPr>
        <xdr:cNvGrpSpPr/>
      </xdr:nvGrpSpPr>
      <xdr:grpSpPr>
        <a:xfrm>
          <a:off x="3555368" y="669581"/>
          <a:ext cx="11665771" cy="1201577"/>
          <a:chOff x="3630815" y="1310867"/>
          <a:chExt cx="12079184" cy="1201577"/>
        </a:xfrm>
      </xdr:grpSpPr>
      <xdr:grpSp>
        <xdr:nvGrpSpPr>
          <xdr:cNvPr id="13" name="Group 12">
            <a:extLst>
              <a:ext uri="{FF2B5EF4-FFF2-40B4-BE49-F238E27FC236}">
                <a16:creationId xmlns:a16="http://schemas.microsoft.com/office/drawing/2014/main" id="{16B3B94A-2C71-E34E-B36B-D78C9DF63AF9}"/>
              </a:ext>
            </a:extLst>
          </xdr:cNvPr>
          <xdr:cNvGrpSpPr/>
        </xdr:nvGrpSpPr>
        <xdr:grpSpPr>
          <a:xfrm>
            <a:off x="3630815" y="1339157"/>
            <a:ext cx="7167331" cy="1173287"/>
            <a:chOff x="3429688" y="915372"/>
            <a:chExt cx="5715665" cy="1048994"/>
          </a:xfrm>
        </xdr:grpSpPr>
        <xdr:sp macro="" textlink="">
          <xdr:nvSpPr>
            <xdr:cNvPr id="14" name="Arrow: Chevron 13">
              <a:extLst>
                <a:ext uri="{FF2B5EF4-FFF2-40B4-BE49-F238E27FC236}">
                  <a16:creationId xmlns:a16="http://schemas.microsoft.com/office/drawing/2014/main" id="{1BF255BD-FEF5-8BCC-3E81-8948AAB2F613}"/>
                </a:ext>
              </a:extLst>
            </xdr:cNvPr>
            <xdr:cNvSpPr/>
          </xdr:nvSpPr>
          <xdr:spPr>
            <a:xfrm>
              <a:off x="3429688" y="915372"/>
              <a:ext cx="1733168" cy="669003"/>
            </a:xfrm>
            <a:prstGeom prst="chevron">
              <a:avLst>
                <a:gd name="adj" fmla="val 40000"/>
              </a:avLst>
            </a:prstGeom>
            <a:solidFill>
              <a:schemeClr val="bg1">
                <a:lumMod val="75000"/>
              </a:schemeClr>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t"/>
            <a:lstStyle/>
            <a:p>
              <a:pPr algn="ctr"/>
              <a:r>
                <a:rPr lang="en-US" sz="1600" b="1">
                  <a:solidFill>
                    <a:schemeClr val="tx1"/>
                  </a:solidFill>
                  <a:latin typeface="Bernard MT Condensed" panose="02050806060905020404" pitchFamily="18" charset="0"/>
                </a:rPr>
                <a:t>  WIinner</a:t>
              </a:r>
            </a:p>
          </xdr:txBody>
        </xdr:sp>
        <xdr:sp macro="" textlink="Sheet8!J3">
          <xdr:nvSpPr>
            <xdr:cNvPr id="15" name="Freeform: Shape 14">
              <a:extLst>
                <a:ext uri="{FF2B5EF4-FFF2-40B4-BE49-F238E27FC236}">
                  <a16:creationId xmlns:a16="http://schemas.microsoft.com/office/drawing/2014/main" id="{F287A2EE-ED4E-060A-CE87-2FCEC66FC373}"/>
                </a:ext>
              </a:extLst>
            </xdr:cNvPr>
            <xdr:cNvSpPr/>
          </xdr:nvSpPr>
          <xdr:spPr>
            <a:xfrm>
              <a:off x="3716053" y="1282927"/>
              <a:ext cx="1463564" cy="669004"/>
            </a:xfrm>
            <a:custGeom>
              <a:avLst/>
              <a:gdLst>
                <a:gd name="connsiteX0" fmla="*/ 0 w 1463564"/>
                <a:gd name="connsiteY0" fmla="*/ 66900 h 669003"/>
                <a:gd name="connsiteX1" fmla="*/ 66900 w 1463564"/>
                <a:gd name="connsiteY1" fmla="*/ 0 h 669003"/>
                <a:gd name="connsiteX2" fmla="*/ 1396664 w 1463564"/>
                <a:gd name="connsiteY2" fmla="*/ 0 h 669003"/>
                <a:gd name="connsiteX3" fmla="*/ 1463564 w 1463564"/>
                <a:gd name="connsiteY3" fmla="*/ 66900 h 669003"/>
                <a:gd name="connsiteX4" fmla="*/ 1463564 w 1463564"/>
                <a:gd name="connsiteY4" fmla="*/ 602103 h 669003"/>
                <a:gd name="connsiteX5" fmla="*/ 1396664 w 1463564"/>
                <a:gd name="connsiteY5" fmla="*/ 669003 h 669003"/>
                <a:gd name="connsiteX6" fmla="*/ 66900 w 1463564"/>
                <a:gd name="connsiteY6" fmla="*/ 669003 h 669003"/>
                <a:gd name="connsiteX7" fmla="*/ 0 w 1463564"/>
                <a:gd name="connsiteY7" fmla="*/ 602103 h 669003"/>
                <a:gd name="connsiteX8" fmla="*/ 0 w 1463564"/>
                <a:gd name="connsiteY8" fmla="*/ 66900 h 6690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63564" h="669003">
                  <a:moveTo>
                    <a:pt x="0" y="66900"/>
                  </a:moveTo>
                  <a:cubicBezTo>
                    <a:pt x="0" y="29952"/>
                    <a:pt x="29952" y="0"/>
                    <a:pt x="66900" y="0"/>
                  </a:cubicBezTo>
                  <a:lnTo>
                    <a:pt x="1396664" y="0"/>
                  </a:lnTo>
                  <a:cubicBezTo>
                    <a:pt x="1433612" y="0"/>
                    <a:pt x="1463564" y="29952"/>
                    <a:pt x="1463564" y="66900"/>
                  </a:cubicBezTo>
                  <a:lnTo>
                    <a:pt x="1463564" y="602103"/>
                  </a:lnTo>
                  <a:cubicBezTo>
                    <a:pt x="1463564" y="639051"/>
                    <a:pt x="1433612" y="669003"/>
                    <a:pt x="1396664" y="669003"/>
                  </a:cubicBezTo>
                  <a:lnTo>
                    <a:pt x="66900" y="669003"/>
                  </a:lnTo>
                  <a:cubicBezTo>
                    <a:pt x="29952" y="669003"/>
                    <a:pt x="0" y="639051"/>
                    <a:pt x="0" y="602103"/>
                  </a:cubicBezTo>
                  <a:lnTo>
                    <a:pt x="0" y="66900"/>
                  </a:lnTo>
                  <a:close/>
                </a:path>
              </a:pathLst>
            </a:custGeom>
            <a:solidFill>
              <a:srgbClr val="92D050">
                <a:alpha val="90000"/>
              </a:srgb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76058" tIns="176058" rIns="176058" bIns="176058" numCol="1" spcCol="1270" anchor="ctr" anchorCtr="0">
              <a:noAutofit/>
            </a:bodyPr>
            <a:lstStyle/>
            <a:p>
              <a:pPr marL="0" lvl="0" indent="0" algn="ctr" defTabSz="977900">
                <a:lnSpc>
                  <a:spcPct val="90000"/>
                </a:lnSpc>
                <a:spcBef>
                  <a:spcPct val="0"/>
                </a:spcBef>
                <a:spcAft>
                  <a:spcPct val="35000"/>
                </a:spcAft>
                <a:buNone/>
              </a:pPr>
              <a:fld id="{AC204287-E936-4FF9-82D8-56641516CB6D}" type="TxLink">
                <a:rPr lang="en-US" sz="2000" b="0" i="0" u="none" strike="noStrike" kern="1200">
                  <a:solidFill>
                    <a:srgbClr val="000000"/>
                  </a:solidFill>
                  <a:latin typeface="Bernard MT Condensed" panose="02050806060905020404" pitchFamily="18" charset="0"/>
                  <a:ea typeface="Calibri"/>
                  <a:cs typeface="Calibri"/>
                </a:rPr>
                <a:pPr marL="0" lvl="0" indent="0" algn="ctr" defTabSz="977900">
                  <a:lnSpc>
                    <a:spcPct val="90000"/>
                  </a:lnSpc>
                  <a:spcBef>
                    <a:spcPct val="0"/>
                  </a:spcBef>
                  <a:spcAft>
                    <a:spcPct val="35000"/>
                  </a:spcAft>
                  <a:buNone/>
                </a:pPr>
                <a:t>Uruguay</a:t>
              </a:fld>
              <a:endParaRPr lang="en-US" sz="4000" kern="1200">
                <a:latin typeface="Bernard MT Condensed" panose="02050806060905020404" pitchFamily="18" charset="0"/>
              </a:endParaRPr>
            </a:p>
          </xdr:txBody>
        </xdr:sp>
        <xdr:sp macro="" textlink="">
          <xdr:nvSpPr>
            <xdr:cNvPr id="16" name="Arrow: Chevron 15">
              <a:extLst>
                <a:ext uri="{FF2B5EF4-FFF2-40B4-BE49-F238E27FC236}">
                  <a16:creationId xmlns:a16="http://schemas.microsoft.com/office/drawing/2014/main" id="{7CC939BB-141A-C6F2-CC5A-9A6C8142A539}"/>
                </a:ext>
              </a:extLst>
            </xdr:cNvPr>
            <xdr:cNvSpPr/>
          </xdr:nvSpPr>
          <xdr:spPr>
            <a:xfrm>
              <a:off x="5409351" y="940667"/>
              <a:ext cx="1733168" cy="643707"/>
            </a:xfrm>
            <a:prstGeom prst="chevron">
              <a:avLst>
                <a:gd name="adj" fmla="val 40000"/>
              </a:avLst>
            </a:prstGeom>
            <a:solidFill>
              <a:schemeClr val="accent1">
                <a:lumMod val="75000"/>
              </a:schemeClr>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pPr marL="0" lvl="0" indent="0" algn="ctr" defTabSz="933450">
                <a:lnSpc>
                  <a:spcPct val="90000"/>
                </a:lnSpc>
                <a:spcBef>
                  <a:spcPct val="0"/>
                </a:spcBef>
                <a:spcAft>
                  <a:spcPct val="35000"/>
                </a:spcAft>
                <a:buNone/>
              </a:pPr>
              <a:r>
                <a:rPr lang="en-US" sz="1600" b="1">
                  <a:solidFill>
                    <a:schemeClr val="tx1"/>
                  </a:solidFill>
                  <a:latin typeface="Bernard MT Condensed" panose="02050806060905020404" pitchFamily="18" charset="0"/>
                  <a:ea typeface="+mn-ea"/>
                  <a:cs typeface="+mn-cs"/>
                </a:rPr>
                <a:t>Wins </a:t>
              </a:r>
            </a:p>
          </xdr:txBody>
        </xdr:sp>
        <xdr:sp macro="" textlink="Sheet8!K3">
          <xdr:nvSpPr>
            <xdr:cNvPr id="17" name="Freeform: Shape 16">
              <a:extLst>
                <a:ext uri="{FF2B5EF4-FFF2-40B4-BE49-F238E27FC236}">
                  <a16:creationId xmlns:a16="http://schemas.microsoft.com/office/drawing/2014/main" id="{0637AA6B-CE28-3F8B-A3E1-872AA0801DA6}"/>
                </a:ext>
              </a:extLst>
            </xdr:cNvPr>
            <xdr:cNvSpPr/>
          </xdr:nvSpPr>
          <xdr:spPr>
            <a:xfrm>
              <a:off x="5710189" y="1244774"/>
              <a:ext cx="1463564" cy="669003"/>
            </a:xfrm>
            <a:custGeom>
              <a:avLst/>
              <a:gdLst>
                <a:gd name="connsiteX0" fmla="*/ 0 w 1463564"/>
                <a:gd name="connsiteY0" fmla="*/ 66900 h 669003"/>
                <a:gd name="connsiteX1" fmla="*/ 66900 w 1463564"/>
                <a:gd name="connsiteY1" fmla="*/ 0 h 669003"/>
                <a:gd name="connsiteX2" fmla="*/ 1396664 w 1463564"/>
                <a:gd name="connsiteY2" fmla="*/ 0 h 669003"/>
                <a:gd name="connsiteX3" fmla="*/ 1463564 w 1463564"/>
                <a:gd name="connsiteY3" fmla="*/ 66900 h 669003"/>
                <a:gd name="connsiteX4" fmla="*/ 1463564 w 1463564"/>
                <a:gd name="connsiteY4" fmla="*/ 602103 h 669003"/>
                <a:gd name="connsiteX5" fmla="*/ 1396664 w 1463564"/>
                <a:gd name="connsiteY5" fmla="*/ 669003 h 669003"/>
                <a:gd name="connsiteX6" fmla="*/ 66900 w 1463564"/>
                <a:gd name="connsiteY6" fmla="*/ 669003 h 669003"/>
                <a:gd name="connsiteX7" fmla="*/ 0 w 1463564"/>
                <a:gd name="connsiteY7" fmla="*/ 602103 h 669003"/>
                <a:gd name="connsiteX8" fmla="*/ 0 w 1463564"/>
                <a:gd name="connsiteY8" fmla="*/ 66900 h 6690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63564" h="669003">
                  <a:moveTo>
                    <a:pt x="0" y="66900"/>
                  </a:moveTo>
                  <a:cubicBezTo>
                    <a:pt x="0" y="29952"/>
                    <a:pt x="29952" y="0"/>
                    <a:pt x="66900" y="0"/>
                  </a:cubicBezTo>
                  <a:lnTo>
                    <a:pt x="1396664" y="0"/>
                  </a:lnTo>
                  <a:cubicBezTo>
                    <a:pt x="1433612" y="0"/>
                    <a:pt x="1463564" y="29952"/>
                    <a:pt x="1463564" y="66900"/>
                  </a:cubicBezTo>
                  <a:lnTo>
                    <a:pt x="1463564" y="602103"/>
                  </a:lnTo>
                  <a:cubicBezTo>
                    <a:pt x="1463564" y="639051"/>
                    <a:pt x="1433612" y="669003"/>
                    <a:pt x="1396664" y="669003"/>
                  </a:cubicBezTo>
                  <a:lnTo>
                    <a:pt x="66900" y="669003"/>
                  </a:lnTo>
                  <a:cubicBezTo>
                    <a:pt x="29952" y="669003"/>
                    <a:pt x="0" y="639051"/>
                    <a:pt x="0" y="602103"/>
                  </a:cubicBezTo>
                  <a:lnTo>
                    <a:pt x="0" y="66900"/>
                  </a:lnTo>
                  <a:close/>
                </a:path>
              </a:pathLst>
            </a:custGeom>
            <a:solidFill>
              <a:srgbClr val="92D050">
                <a:alpha val="90000"/>
              </a:srgbClr>
            </a:solidFill>
            <a:ln>
              <a:solidFill>
                <a:srgbClr val="92D050"/>
              </a:solidFill>
            </a:ln>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76058" tIns="176058" rIns="176058" bIns="176058" numCol="1" spcCol="1270" anchor="ctr" anchorCtr="0">
              <a:noAutofit/>
            </a:bodyPr>
            <a:lstStyle/>
            <a:p>
              <a:pPr marL="0" lvl="0" indent="0" algn="ctr" defTabSz="977900">
                <a:lnSpc>
                  <a:spcPct val="90000"/>
                </a:lnSpc>
                <a:spcBef>
                  <a:spcPct val="0"/>
                </a:spcBef>
                <a:spcAft>
                  <a:spcPct val="35000"/>
                </a:spcAft>
                <a:buNone/>
              </a:pPr>
              <a:fld id="{D9BD7153-D214-4FD0-8FA8-FAF444582779}" type="TxLink">
                <a:rPr lang="en-US" sz="3200" b="0" i="0" u="none" strike="noStrike" kern="1200">
                  <a:solidFill>
                    <a:srgbClr val="000000"/>
                  </a:solidFill>
                  <a:latin typeface="Bodoni MT Black" panose="02070A03080606020203" pitchFamily="18" charset="0"/>
                  <a:ea typeface="Calibri"/>
                  <a:cs typeface="Calibri"/>
                </a:rPr>
                <a:pPr marL="0" lvl="0" indent="0" algn="ctr" defTabSz="977900">
                  <a:lnSpc>
                    <a:spcPct val="90000"/>
                  </a:lnSpc>
                  <a:spcBef>
                    <a:spcPct val="0"/>
                  </a:spcBef>
                  <a:spcAft>
                    <a:spcPct val="35000"/>
                  </a:spcAft>
                  <a:buNone/>
                </a:pPr>
                <a:t>2</a:t>
              </a:fld>
              <a:endParaRPr lang="en-US" sz="5400" kern="1200">
                <a:latin typeface="Bodoni MT Black" panose="02070A03080606020203" pitchFamily="18" charset="0"/>
              </a:endParaRPr>
            </a:p>
          </xdr:txBody>
        </xdr:sp>
        <xdr:sp macro="" textlink="">
          <xdr:nvSpPr>
            <xdr:cNvPr id="18" name="Arrow: Chevron 17">
              <a:extLst>
                <a:ext uri="{FF2B5EF4-FFF2-40B4-BE49-F238E27FC236}">
                  <a16:creationId xmlns:a16="http://schemas.microsoft.com/office/drawing/2014/main" id="{04800E64-CA9C-E265-97D6-31EA563D72F3}"/>
                </a:ext>
              </a:extLst>
            </xdr:cNvPr>
            <xdr:cNvSpPr/>
          </xdr:nvSpPr>
          <xdr:spPr>
            <a:xfrm>
              <a:off x="7332885" y="940668"/>
              <a:ext cx="1789299" cy="643709"/>
            </a:xfrm>
            <a:prstGeom prst="chevron">
              <a:avLst>
                <a:gd name="adj" fmla="val 40000"/>
              </a:avLst>
            </a:prstGeom>
            <a:solidFill>
              <a:schemeClr val="accent2"/>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pPr marL="0" indent="0"/>
              <a:r>
                <a:rPr lang="en-US" sz="1400" b="1">
                  <a:solidFill>
                    <a:schemeClr val="tx1"/>
                  </a:solidFill>
                  <a:latin typeface="Bernard MT Condensed" panose="02050806060905020404" pitchFamily="18" charset="0"/>
                  <a:ea typeface="+mn-ea"/>
                  <a:cs typeface="+mn-cs"/>
                </a:rPr>
                <a:t>wins </a:t>
              </a:r>
            </a:p>
          </xdr:txBody>
        </xdr:sp>
        <xdr:sp macro="" textlink="Sheet8!L3">
          <xdr:nvSpPr>
            <xdr:cNvPr id="19" name="Freeform: Shape 18">
              <a:extLst>
                <a:ext uri="{FF2B5EF4-FFF2-40B4-BE49-F238E27FC236}">
                  <a16:creationId xmlns:a16="http://schemas.microsoft.com/office/drawing/2014/main" id="{7AE14D51-462C-8C3A-4274-0FBBFF5F318B}"/>
                </a:ext>
              </a:extLst>
            </xdr:cNvPr>
            <xdr:cNvSpPr/>
          </xdr:nvSpPr>
          <xdr:spPr>
            <a:xfrm>
              <a:off x="7681789" y="1295363"/>
              <a:ext cx="1463564" cy="669003"/>
            </a:xfrm>
            <a:custGeom>
              <a:avLst/>
              <a:gdLst>
                <a:gd name="connsiteX0" fmla="*/ 0 w 1463564"/>
                <a:gd name="connsiteY0" fmla="*/ 66900 h 669003"/>
                <a:gd name="connsiteX1" fmla="*/ 66900 w 1463564"/>
                <a:gd name="connsiteY1" fmla="*/ 0 h 669003"/>
                <a:gd name="connsiteX2" fmla="*/ 1396664 w 1463564"/>
                <a:gd name="connsiteY2" fmla="*/ 0 h 669003"/>
                <a:gd name="connsiteX3" fmla="*/ 1463564 w 1463564"/>
                <a:gd name="connsiteY3" fmla="*/ 66900 h 669003"/>
                <a:gd name="connsiteX4" fmla="*/ 1463564 w 1463564"/>
                <a:gd name="connsiteY4" fmla="*/ 602103 h 669003"/>
                <a:gd name="connsiteX5" fmla="*/ 1396664 w 1463564"/>
                <a:gd name="connsiteY5" fmla="*/ 669003 h 669003"/>
                <a:gd name="connsiteX6" fmla="*/ 66900 w 1463564"/>
                <a:gd name="connsiteY6" fmla="*/ 669003 h 669003"/>
                <a:gd name="connsiteX7" fmla="*/ 0 w 1463564"/>
                <a:gd name="connsiteY7" fmla="*/ 602103 h 669003"/>
                <a:gd name="connsiteX8" fmla="*/ 0 w 1463564"/>
                <a:gd name="connsiteY8" fmla="*/ 66900 h 6690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63564" h="669003">
                  <a:moveTo>
                    <a:pt x="0" y="66900"/>
                  </a:moveTo>
                  <a:cubicBezTo>
                    <a:pt x="0" y="29952"/>
                    <a:pt x="29952" y="0"/>
                    <a:pt x="66900" y="0"/>
                  </a:cubicBezTo>
                  <a:lnTo>
                    <a:pt x="1396664" y="0"/>
                  </a:lnTo>
                  <a:cubicBezTo>
                    <a:pt x="1433612" y="0"/>
                    <a:pt x="1463564" y="29952"/>
                    <a:pt x="1463564" y="66900"/>
                  </a:cubicBezTo>
                  <a:lnTo>
                    <a:pt x="1463564" y="602103"/>
                  </a:lnTo>
                  <a:cubicBezTo>
                    <a:pt x="1463564" y="639051"/>
                    <a:pt x="1433612" y="669003"/>
                    <a:pt x="1396664" y="669003"/>
                  </a:cubicBezTo>
                  <a:lnTo>
                    <a:pt x="66900" y="669003"/>
                  </a:lnTo>
                  <a:cubicBezTo>
                    <a:pt x="29952" y="669003"/>
                    <a:pt x="0" y="639051"/>
                    <a:pt x="0" y="602103"/>
                  </a:cubicBezTo>
                  <a:lnTo>
                    <a:pt x="0" y="66900"/>
                  </a:lnTo>
                  <a:close/>
                </a:path>
              </a:pathLst>
            </a:custGeom>
            <a:solidFill>
              <a:srgbClr val="92D050">
                <a:alpha val="90000"/>
              </a:srgb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76058" tIns="176058" rIns="176058" bIns="176058" numCol="1" spcCol="1270" anchor="ctr" anchorCtr="0">
              <a:noAutofit/>
            </a:bodyPr>
            <a:lstStyle/>
            <a:p>
              <a:pPr marL="0" lvl="0" indent="0" algn="ctr" defTabSz="977900">
                <a:lnSpc>
                  <a:spcPct val="90000"/>
                </a:lnSpc>
                <a:spcBef>
                  <a:spcPct val="0"/>
                </a:spcBef>
                <a:spcAft>
                  <a:spcPct val="35000"/>
                </a:spcAft>
                <a:buNone/>
              </a:pPr>
              <a:fld id="{AAEFC141-FD9A-4822-81BC-E18CC5C52982}" type="TxLink">
                <a:rPr lang="en-US" sz="2400" b="0" i="0" u="none" strike="noStrike" kern="1200">
                  <a:solidFill>
                    <a:srgbClr val="000000"/>
                  </a:solidFill>
                  <a:latin typeface="Bernard MT Condensed" panose="02050806060905020404" pitchFamily="18" charset="0"/>
                  <a:ea typeface="Calibri"/>
                  <a:cs typeface="Calibri"/>
                </a:rPr>
                <a:pPr marL="0" lvl="0" indent="0" algn="ctr" defTabSz="977900">
                  <a:lnSpc>
                    <a:spcPct val="90000"/>
                  </a:lnSpc>
                  <a:spcBef>
                    <a:spcPct val="0"/>
                  </a:spcBef>
                  <a:spcAft>
                    <a:spcPct val="35000"/>
                  </a:spcAft>
                  <a:buNone/>
                </a:pPr>
                <a:t>21</a:t>
              </a:fld>
              <a:endParaRPr lang="en-US" sz="4400" kern="1200">
                <a:latin typeface="Bernard MT Condensed" panose="02050806060905020404" pitchFamily="18" charset="0"/>
              </a:endParaRPr>
            </a:p>
          </xdr:txBody>
        </xdr:sp>
      </xdr:grpSp>
      <xdr:grpSp>
        <xdr:nvGrpSpPr>
          <xdr:cNvPr id="33" name="Group 32">
            <a:extLst>
              <a:ext uri="{FF2B5EF4-FFF2-40B4-BE49-F238E27FC236}">
                <a16:creationId xmlns:a16="http://schemas.microsoft.com/office/drawing/2014/main" id="{1688F47B-36A4-A665-C2FF-E74F92B2E96E}"/>
              </a:ext>
            </a:extLst>
          </xdr:cNvPr>
          <xdr:cNvGrpSpPr/>
        </xdr:nvGrpSpPr>
        <xdr:grpSpPr>
          <a:xfrm>
            <a:off x="11005614" y="1310867"/>
            <a:ext cx="4704385" cy="1103392"/>
            <a:chOff x="10383189" y="386658"/>
            <a:chExt cx="4704385" cy="1103392"/>
          </a:xfrm>
        </xdr:grpSpPr>
        <xdr:sp macro="" textlink="">
          <xdr:nvSpPr>
            <xdr:cNvPr id="21" name="Arrow: Chevron 20">
              <a:extLst>
                <a:ext uri="{FF2B5EF4-FFF2-40B4-BE49-F238E27FC236}">
                  <a16:creationId xmlns:a16="http://schemas.microsoft.com/office/drawing/2014/main" id="{70CC3F7B-9883-E986-1B28-83FB8D70C774}"/>
                </a:ext>
              </a:extLst>
            </xdr:cNvPr>
            <xdr:cNvSpPr/>
          </xdr:nvSpPr>
          <xdr:spPr>
            <a:xfrm>
              <a:off x="10383189" y="462103"/>
              <a:ext cx="2204570" cy="705924"/>
            </a:xfrm>
            <a:prstGeom prst="chevron">
              <a:avLst>
                <a:gd name="adj" fmla="val 40000"/>
              </a:avLst>
            </a:prstGeom>
            <a:solidFill>
              <a:schemeClr val="accent4"/>
            </a:solidFill>
            <a:ln>
              <a:solidFill>
                <a:srgbClr val="00B050"/>
              </a:solid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pPr marL="0" indent="0" algn="ctr"/>
              <a:r>
                <a:rPr lang="en-US" sz="1400" b="1">
                  <a:solidFill>
                    <a:schemeClr val="tx1"/>
                  </a:solidFill>
                  <a:latin typeface="Bernard MT Condensed" panose="02050806060905020404" pitchFamily="18" charset="0"/>
                  <a:ea typeface="+mn-ea"/>
                  <a:cs typeface="+mn-cs"/>
                </a:rPr>
                <a:t>Participating </a:t>
              </a:r>
            </a:p>
          </xdr:txBody>
        </xdr:sp>
        <xdr:sp macro="" textlink="Sheet8!N3">
          <xdr:nvSpPr>
            <xdr:cNvPr id="22" name="Freeform: Shape 21">
              <a:extLst>
                <a:ext uri="{FF2B5EF4-FFF2-40B4-BE49-F238E27FC236}">
                  <a16:creationId xmlns:a16="http://schemas.microsoft.com/office/drawing/2014/main" id="{30923C23-F716-6917-AC4E-4F6F557CD57D}"/>
                </a:ext>
              </a:extLst>
            </xdr:cNvPr>
            <xdr:cNvSpPr/>
          </xdr:nvSpPr>
          <xdr:spPr>
            <a:xfrm>
              <a:off x="10742460" y="831279"/>
              <a:ext cx="1803472" cy="658771"/>
            </a:xfrm>
            <a:custGeom>
              <a:avLst/>
              <a:gdLst>
                <a:gd name="connsiteX0" fmla="*/ 0 w 1388273"/>
                <a:gd name="connsiteY0" fmla="*/ 63459 h 634587"/>
                <a:gd name="connsiteX1" fmla="*/ 63459 w 1388273"/>
                <a:gd name="connsiteY1" fmla="*/ 0 h 634587"/>
                <a:gd name="connsiteX2" fmla="*/ 1324814 w 1388273"/>
                <a:gd name="connsiteY2" fmla="*/ 0 h 634587"/>
                <a:gd name="connsiteX3" fmla="*/ 1388273 w 1388273"/>
                <a:gd name="connsiteY3" fmla="*/ 63459 h 634587"/>
                <a:gd name="connsiteX4" fmla="*/ 1388273 w 1388273"/>
                <a:gd name="connsiteY4" fmla="*/ 571128 h 634587"/>
                <a:gd name="connsiteX5" fmla="*/ 1324814 w 1388273"/>
                <a:gd name="connsiteY5" fmla="*/ 634587 h 634587"/>
                <a:gd name="connsiteX6" fmla="*/ 63459 w 1388273"/>
                <a:gd name="connsiteY6" fmla="*/ 634587 h 634587"/>
                <a:gd name="connsiteX7" fmla="*/ 0 w 1388273"/>
                <a:gd name="connsiteY7" fmla="*/ 571128 h 634587"/>
                <a:gd name="connsiteX8" fmla="*/ 0 w 1388273"/>
                <a:gd name="connsiteY8" fmla="*/ 63459 h 634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388273" h="634587">
                  <a:moveTo>
                    <a:pt x="0" y="63459"/>
                  </a:moveTo>
                  <a:cubicBezTo>
                    <a:pt x="0" y="28412"/>
                    <a:pt x="28412" y="0"/>
                    <a:pt x="63459" y="0"/>
                  </a:cubicBezTo>
                  <a:lnTo>
                    <a:pt x="1324814" y="0"/>
                  </a:lnTo>
                  <a:cubicBezTo>
                    <a:pt x="1359861" y="0"/>
                    <a:pt x="1388273" y="28412"/>
                    <a:pt x="1388273" y="63459"/>
                  </a:cubicBezTo>
                  <a:lnTo>
                    <a:pt x="1388273" y="571128"/>
                  </a:lnTo>
                  <a:cubicBezTo>
                    <a:pt x="1388273" y="606175"/>
                    <a:pt x="1359861" y="634587"/>
                    <a:pt x="1324814" y="634587"/>
                  </a:cubicBezTo>
                  <a:lnTo>
                    <a:pt x="63459" y="634587"/>
                  </a:lnTo>
                  <a:cubicBezTo>
                    <a:pt x="28412" y="634587"/>
                    <a:pt x="0" y="606175"/>
                    <a:pt x="0" y="571128"/>
                  </a:cubicBezTo>
                  <a:lnTo>
                    <a:pt x="0" y="63459"/>
                  </a:lnTo>
                  <a:close/>
                </a:path>
              </a:pathLst>
            </a:custGeom>
            <a:solidFill>
              <a:srgbClr val="92D050">
                <a:alpha val="90000"/>
              </a:srgb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67938" tIns="167938" rIns="167938" bIns="167938" numCol="1" spcCol="1270" anchor="ctr" anchorCtr="0">
              <a:noAutofit/>
            </a:bodyPr>
            <a:lstStyle/>
            <a:p>
              <a:pPr marL="0" lvl="0" indent="0" algn="ctr" defTabSz="933450">
                <a:lnSpc>
                  <a:spcPct val="90000"/>
                </a:lnSpc>
                <a:spcBef>
                  <a:spcPct val="0"/>
                </a:spcBef>
                <a:spcAft>
                  <a:spcPct val="35000"/>
                </a:spcAft>
                <a:buNone/>
              </a:pPr>
              <a:fld id="{13826B41-43B1-4147-9906-3F3CEC24B0E3}" type="TxLink">
                <a:rPr lang="en-US" sz="2000" b="0" i="0" u="none" strike="noStrike" kern="1200">
                  <a:solidFill>
                    <a:srgbClr val="000000"/>
                  </a:solidFill>
                  <a:latin typeface="Bernard MT Condensed" panose="02050806060905020404" pitchFamily="18" charset="0"/>
                  <a:ea typeface="Calibri"/>
                  <a:cs typeface="Calibri"/>
                </a:rPr>
                <a:pPr marL="0" lvl="0" indent="0" algn="ctr" defTabSz="933450">
                  <a:lnSpc>
                    <a:spcPct val="90000"/>
                  </a:lnSpc>
                  <a:spcBef>
                    <a:spcPct val="0"/>
                  </a:spcBef>
                  <a:spcAft>
                    <a:spcPct val="35000"/>
                  </a:spcAft>
                  <a:buNone/>
                </a:pPr>
                <a:t>12</a:t>
              </a:fld>
              <a:endParaRPr lang="en-US" sz="4000" kern="1200">
                <a:latin typeface="Bernard MT Condensed" panose="02050806060905020404" pitchFamily="18" charset="0"/>
              </a:endParaRPr>
            </a:p>
          </xdr:txBody>
        </xdr:sp>
        <xdr:sp macro="" textlink="">
          <xdr:nvSpPr>
            <xdr:cNvPr id="23" name="Arrow: Chevron 22">
              <a:extLst>
                <a:ext uri="{FF2B5EF4-FFF2-40B4-BE49-F238E27FC236}">
                  <a16:creationId xmlns:a16="http://schemas.microsoft.com/office/drawing/2014/main" id="{6FEB1BB8-BA82-F0B2-0FEE-198E05672E10}"/>
                </a:ext>
              </a:extLst>
            </xdr:cNvPr>
            <xdr:cNvSpPr/>
          </xdr:nvSpPr>
          <xdr:spPr>
            <a:xfrm>
              <a:off x="12951883" y="386658"/>
              <a:ext cx="2135691" cy="847383"/>
            </a:xfrm>
            <a:prstGeom prst="chevron">
              <a:avLst>
                <a:gd name="adj" fmla="val 40000"/>
              </a:avLst>
            </a:prstGeom>
            <a:solidFill>
              <a:srgbClr val="FF000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pPr marL="0" indent="0"/>
              <a:r>
                <a:rPr lang="en-US" sz="1600" b="1">
                  <a:solidFill>
                    <a:schemeClr val="tx1"/>
                  </a:solidFill>
                  <a:latin typeface="Bernard MT Condensed" panose="02050806060905020404" pitchFamily="18" charset="0"/>
                  <a:ea typeface="+mn-ea"/>
                  <a:cs typeface="+mn-cs"/>
                </a:rPr>
                <a:t>Years </a:t>
              </a:r>
            </a:p>
          </xdr:txBody>
        </xdr:sp>
        <xdr:sp macro="" textlink="Sheet8!O3">
          <xdr:nvSpPr>
            <xdr:cNvPr id="24" name="Freeform: Shape 23">
              <a:extLst>
                <a:ext uri="{FF2B5EF4-FFF2-40B4-BE49-F238E27FC236}">
                  <a16:creationId xmlns:a16="http://schemas.microsoft.com/office/drawing/2014/main" id="{44686316-14DF-19B9-2822-50199BF09ADB}"/>
                </a:ext>
              </a:extLst>
            </xdr:cNvPr>
            <xdr:cNvSpPr/>
          </xdr:nvSpPr>
          <xdr:spPr>
            <a:xfrm>
              <a:off x="13247912" y="773317"/>
              <a:ext cx="1803472" cy="679010"/>
            </a:xfrm>
            <a:custGeom>
              <a:avLst/>
              <a:gdLst>
                <a:gd name="connsiteX0" fmla="*/ 0 w 1388273"/>
                <a:gd name="connsiteY0" fmla="*/ 63459 h 634587"/>
                <a:gd name="connsiteX1" fmla="*/ 63459 w 1388273"/>
                <a:gd name="connsiteY1" fmla="*/ 0 h 634587"/>
                <a:gd name="connsiteX2" fmla="*/ 1324814 w 1388273"/>
                <a:gd name="connsiteY2" fmla="*/ 0 h 634587"/>
                <a:gd name="connsiteX3" fmla="*/ 1388273 w 1388273"/>
                <a:gd name="connsiteY3" fmla="*/ 63459 h 634587"/>
                <a:gd name="connsiteX4" fmla="*/ 1388273 w 1388273"/>
                <a:gd name="connsiteY4" fmla="*/ 571128 h 634587"/>
                <a:gd name="connsiteX5" fmla="*/ 1324814 w 1388273"/>
                <a:gd name="connsiteY5" fmla="*/ 634587 h 634587"/>
                <a:gd name="connsiteX6" fmla="*/ 63459 w 1388273"/>
                <a:gd name="connsiteY6" fmla="*/ 634587 h 634587"/>
                <a:gd name="connsiteX7" fmla="*/ 0 w 1388273"/>
                <a:gd name="connsiteY7" fmla="*/ 571128 h 634587"/>
                <a:gd name="connsiteX8" fmla="*/ 0 w 1388273"/>
                <a:gd name="connsiteY8" fmla="*/ 63459 h 634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388273" h="634587">
                  <a:moveTo>
                    <a:pt x="0" y="63459"/>
                  </a:moveTo>
                  <a:cubicBezTo>
                    <a:pt x="0" y="28412"/>
                    <a:pt x="28412" y="0"/>
                    <a:pt x="63459" y="0"/>
                  </a:cubicBezTo>
                  <a:lnTo>
                    <a:pt x="1324814" y="0"/>
                  </a:lnTo>
                  <a:cubicBezTo>
                    <a:pt x="1359861" y="0"/>
                    <a:pt x="1388273" y="28412"/>
                    <a:pt x="1388273" y="63459"/>
                  </a:cubicBezTo>
                  <a:lnTo>
                    <a:pt x="1388273" y="571128"/>
                  </a:lnTo>
                  <a:cubicBezTo>
                    <a:pt x="1388273" y="606175"/>
                    <a:pt x="1359861" y="634587"/>
                    <a:pt x="1324814" y="634587"/>
                  </a:cubicBezTo>
                  <a:lnTo>
                    <a:pt x="63459" y="634587"/>
                  </a:lnTo>
                  <a:cubicBezTo>
                    <a:pt x="28412" y="634587"/>
                    <a:pt x="0" y="606175"/>
                    <a:pt x="0" y="571128"/>
                  </a:cubicBezTo>
                  <a:lnTo>
                    <a:pt x="0" y="63459"/>
                  </a:lnTo>
                  <a:close/>
                </a:path>
              </a:pathLst>
            </a:custGeom>
            <a:solidFill>
              <a:srgbClr val="92D050">
                <a:alpha val="90000"/>
              </a:srgb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67938" tIns="167938" rIns="167938" bIns="167938" numCol="1" spcCol="1270" anchor="ctr" anchorCtr="0">
              <a:noAutofit/>
            </a:bodyPr>
            <a:lstStyle/>
            <a:p>
              <a:pPr marL="0" lvl="0" indent="0" algn="ctr" defTabSz="933450">
                <a:lnSpc>
                  <a:spcPct val="90000"/>
                </a:lnSpc>
                <a:spcBef>
                  <a:spcPct val="0"/>
                </a:spcBef>
                <a:spcAft>
                  <a:spcPct val="35000"/>
                </a:spcAft>
                <a:buNone/>
              </a:pPr>
              <a:fld id="{284C2100-1625-46BD-B764-A64E1A74C8D3}" type="TxLink">
                <a:rPr lang="en-US" sz="1400" b="1" i="0" u="none" strike="noStrike" kern="1200">
                  <a:solidFill>
                    <a:srgbClr val="000000"/>
                  </a:solidFill>
                  <a:latin typeface="Bodoni MT Black" panose="02070A03080606020203" pitchFamily="18" charset="0"/>
                  <a:ea typeface="Calibri"/>
                  <a:cs typeface="Calibri"/>
                </a:rPr>
                <a:pPr marL="0" lvl="0" indent="0" algn="ctr" defTabSz="933450">
                  <a:lnSpc>
                    <a:spcPct val="90000"/>
                  </a:lnSpc>
                  <a:spcBef>
                    <a:spcPct val="0"/>
                  </a:spcBef>
                  <a:spcAft>
                    <a:spcPct val="35000"/>
                  </a:spcAft>
                  <a:buNone/>
                </a:pPr>
                <a:t>1930-1950</a:t>
              </a:fld>
              <a:endParaRPr lang="en-US" sz="2800" b="1" kern="1200">
                <a:latin typeface="Bodoni MT Black" panose="02070A03080606020203" pitchFamily="18" charset="0"/>
              </a:endParaRPr>
            </a:p>
          </xdr:txBody>
        </xdr:sp>
      </xdr:grpSp>
    </xdr:grpSp>
    <xdr:clientData/>
  </xdr:twoCellAnchor>
  <xdr:twoCellAnchor editAs="oneCell">
    <xdr:from>
      <xdr:col>0</xdr:col>
      <xdr:colOff>47153</xdr:colOff>
      <xdr:row>2</xdr:row>
      <xdr:rowOff>132030</xdr:rowOff>
    </xdr:from>
    <xdr:to>
      <xdr:col>2</xdr:col>
      <xdr:colOff>174163</xdr:colOff>
      <xdr:row>43</xdr:row>
      <xdr:rowOff>18862</xdr:rowOff>
    </xdr:to>
    <mc:AlternateContent xmlns:mc="http://schemas.openxmlformats.org/markup-compatibility/2006" xmlns:a14="http://schemas.microsoft.com/office/drawing/2010/main">
      <mc:Choice Requires="a14">
        <xdr:graphicFrame macro="">
          <xdr:nvGraphicFramePr>
            <xdr:cNvPr id="28" name="country 3">
              <a:extLst>
                <a:ext uri="{FF2B5EF4-FFF2-40B4-BE49-F238E27FC236}">
                  <a16:creationId xmlns:a16="http://schemas.microsoft.com/office/drawing/2014/main" id="{DF7B016C-56BA-4E47-BDD4-B9D8F15873D3}"/>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47153" y="509258"/>
              <a:ext cx="1353000" cy="762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66015</xdr:rowOff>
    </xdr:from>
    <xdr:to>
      <xdr:col>30</xdr:col>
      <xdr:colOff>433812</xdr:colOff>
      <xdr:row>2</xdr:row>
      <xdr:rowOff>132029</xdr:rowOff>
    </xdr:to>
    <xdr:sp macro="" textlink="">
      <xdr:nvSpPr>
        <xdr:cNvPr id="36" name="Rectangle: Top Corners Rounded 35">
          <a:extLst>
            <a:ext uri="{FF2B5EF4-FFF2-40B4-BE49-F238E27FC236}">
              <a16:creationId xmlns:a16="http://schemas.microsoft.com/office/drawing/2014/main" id="{76533320-5F28-59C7-1695-1F76F98B300A}"/>
            </a:ext>
          </a:extLst>
        </xdr:cNvPr>
        <xdr:cNvSpPr/>
      </xdr:nvSpPr>
      <xdr:spPr>
        <a:xfrm>
          <a:off x="0" y="66015"/>
          <a:ext cx="18823663" cy="443242"/>
        </a:xfrm>
        <a:prstGeom prst="round2Same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207476</xdr:colOff>
      <xdr:row>23</xdr:row>
      <xdr:rowOff>66013</xdr:rowOff>
    </xdr:from>
    <xdr:to>
      <xdr:col>5</xdr:col>
      <xdr:colOff>188615</xdr:colOff>
      <xdr:row>27</xdr:row>
      <xdr:rowOff>132029</xdr:rowOff>
    </xdr:to>
    <xdr:pic>
      <xdr:nvPicPr>
        <xdr:cNvPr id="47" name="Picture 46">
          <a:extLst>
            <a:ext uri="{FF2B5EF4-FFF2-40B4-BE49-F238E27FC236}">
              <a16:creationId xmlns:a16="http://schemas.microsoft.com/office/drawing/2014/main" id="{01BA92B6-5AFA-495B-9194-845A634596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433466" y="4404132"/>
          <a:ext cx="1820124" cy="820471"/>
        </a:xfrm>
        <a:prstGeom prst="rect">
          <a:avLst/>
        </a:prstGeom>
      </xdr:spPr>
    </xdr:pic>
    <xdr:clientData/>
  </xdr:twoCellAnchor>
  <xdr:twoCellAnchor>
    <xdr:from>
      <xdr:col>21</xdr:col>
      <xdr:colOff>132030</xdr:colOff>
      <xdr:row>19</xdr:row>
      <xdr:rowOff>119810</xdr:rowOff>
    </xdr:from>
    <xdr:to>
      <xdr:col>23</xdr:col>
      <xdr:colOff>144290</xdr:colOff>
      <xdr:row>19</xdr:row>
      <xdr:rowOff>165529</xdr:rowOff>
    </xdr:to>
    <xdr:sp macro="" textlink="">
      <xdr:nvSpPr>
        <xdr:cNvPr id="48" name="TextBox 47">
          <a:extLst>
            <a:ext uri="{FF2B5EF4-FFF2-40B4-BE49-F238E27FC236}">
              <a16:creationId xmlns:a16="http://schemas.microsoft.com/office/drawing/2014/main" id="{044DDA32-8601-44FB-91FF-EED39C6BAEFE}"/>
            </a:ext>
          </a:extLst>
        </xdr:cNvPr>
        <xdr:cNvSpPr txBox="1"/>
      </xdr:nvSpPr>
      <xdr:spPr>
        <a:xfrm>
          <a:off x="13004926" y="3703473"/>
          <a:ext cx="1238250"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hlinkClick xmlns:r="http://schemas.openxmlformats.org/officeDocument/2006/relationships" r:id="rId6" tooltip="https://ar.wikipedia.org/wiki/1838_%D9%81%D9%8A_%D8%A3%D9%84%D9%85%D8%A7%D9%86%D9%8A%D8%A7"/>
            </a:rPr>
            <a:t>This Photo</a:t>
          </a:r>
          <a:r>
            <a:rPr lang="en-US" sz="900"/>
            <a:t> by Unknown Author is licensed under </a:t>
          </a:r>
          <a:r>
            <a:rPr lang="en-US" sz="900">
              <a:hlinkClick xmlns:r="http://schemas.openxmlformats.org/officeDocument/2006/relationships" r:id="rId7" tooltip="https://creativecommons.org/licenses/by-sa/3.0/"/>
            </a:rPr>
            <a:t>CC BY-SA</a:t>
          </a:r>
          <a:endParaRPr lang="en-US" sz="900"/>
        </a:p>
      </xdr:txBody>
    </xdr:sp>
    <xdr:clientData/>
  </xdr:twoCellAnchor>
  <xdr:twoCellAnchor>
    <xdr:from>
      <xdr:col>2</xdr:col>
      <xdr:colOff>194324</xdr:colOff>
      <xdr:row>4</xdr:row>
      <xdr:rowOff>37724</xdr:rowOff>
    </xdr:from>
    <xdr:to>
      <xdr:col>5</xdr:col>
      <xdr:colOff>160323</xdr:colOff>
      <xdr:row>8</xdr:row>
      <xdr:rowOff>146028</xdr:rowOff>
    </xdr:to>
    <xdr:pic>
      <xdr:nvPicPr>
        <xdr:cNvPr id="49" name="Picture 48">
          <a:extLst>
            <a:ext uri="{FF2B5EF4-FFF2-40B4-BE49-F238E27FC236}">
              <a16:creationId xmlns:a16="http://schemas.microsoft.com/office/drawing/2014/main" id="{47827058-8413-4F60-9485-4C9AA5D8C41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1420314" y="792179"/>
          <a:ext cx="1804984" cy="862760"/>
        </a:xfrm>
        <a:prstGeom prst="rect">
          <a:avLst/>
        </a:prstGeom>
      </xdr:spPr>
    </xdr:pic>
    <xdr:clientData/>
  </xdr:twoCellAnchor>
  <xdr:twoCellAnchor>
    <xdr:from>
      <xdr:col>2</xdr:col>
      <xdr:colOff>160322</xdr:colOff>
      <xdr:row>37</xdr:row>
      <xdr:rowOff>103737</xdr:rowOff>
    </xdr:from>
    <xdr:to>
      <xdr:col>5</xdr:col>
      <xdr:colOff>141461</xdr:colOff>
      <xdr:row>42</xdr:row>
      <xdr:rowOff>128960</xdr:rowOff>
    </xdr:to>
    <xdr:pic>
      <xdr:nvPicPr>
        <xdr:cNvPr id="50" name="Picture 49">
          <a:extLst>
            <a:ext uri="{FF2B5EF4-FFF2-40B4-BE49-F238E27FC236}">
              <a16:creationId xmlns:a16="http://schemas.microsoft.com/office/drawing/2014/main" id="{9DE9ECC6-CD78-427C-B0BD-B69F553CBA4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1386312" y="7082450"/>
          <a:ext cx="1820124" cy="968292"/>
        </a:xfrm>
        <a:prstGeom prst="rect">
          <a:avLst/>
        </a:prstGeom>
      </xdr:spPr>
    </xdr:pic>
    <xdr:clientData/>
  </xdr:twoCellAnchor>
  <xdr:twoCellAnchor>
    <xdr:from>
      <xdr:col>2</xdr:col>
      <xdr:colOff>179185</xdr:colOff>
      <xdr:row>13</xdr:row>
      <xdr:rowOff>188611</xdr:rowOff>
    </xdr:from>
    <xdr:to>
      <xdr:col>5</xdr:col>
      <xdr:colOff>169753</xdr:colOff>
      <xdr:row>18</xdr:row>
      <xdr:rowOff>9429</xdr:rowOff>
    </xdr:to>
    <xdr:pic>
      <xdr:nvPicPr>
        <xdr:cNvPr id="51" name="Picture 50">
          <a:extLst>
            <a:ext uri="{FF2B5EF4-FFF2-40B4-BE49-F238E27FC236}">
              <a16:creationId xmlns:a16="http://schemas.microsoft.com/office/drawing/2014/main" id="{C843A158-36E7-4717-8CE8-BF91A64DF14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837473B0-CC2E-450A-ABE3-18F120FF3D39}">
              <a1611:picAttrSrcUrl xmlns:a1611="http://schemas.microsoft.com/office/drawing/2016/11/main" r:id="rId13"/>
            </a:ext>
          </a:extLst>
        </a:blip>
        <a:stretch>
          <a:fillRect/>
        </a:stretch>
      </xdr:blipFill>
      <xdr:spPr>
        <a:xfrm flipV="1">
          <a:off x="1405175" y="2640591"/>
          <a:ext cx="1829553" cy="763888"/>
        </a:xfrm>
        <a:prstGeom prst="rect">
          <a:avLst/>
        </a:prstGeom>
      </xdr:spPr>
    </xdr:pic>
    <xdr:clientData/>
  </xdr:twoCellAnchor>
  <xdr:twoCellAnchor>
    <xdr:from>
      <xdr:col>2</xdr:col>
      <xdr:colOff>198046</xdr:colOff>
      <xdr:row>33</xdr:row>
      <xdr:rowOff>1</xdr:rowOff>
    </xdr:from>
    <xdr:to>
      <xdr:col>5</xdr:col>
      <xdr:colOff>188614</xdr:colOff>
      <xdr:row>37</xdr:row>
      <xdr:rowOff>796</xdr:rowOff>
    </xdr:to>
    <xdr:pic>
      <xdr:nvPicPr>
        <xdr:cNvPr id="52" name="Picture 51">
          <a:extLst>
            <a:ext uri="{FF2B5EF4-FFF2-40B4-BE49-F238E27FC236}">
              <a16:creationId xmlns:a16="http://schemas.microsoft.com/office/drawing/2014/main" id="{974C1BCF-C99B-4B87-B580-120CBCDF88D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837473B0-CC2E-450A-ABE3-18F120FF3D39}">
              <a1611:picAttrSrcUrl xmlns:a1611="http://schemas.microsoft.com/office/drawing/2016/11/main" r:id="rId15"/>
            </a:ext>
          </a:extLst>
        </a:blip>
        <a:stretch>
          <a:fillRect/>
        </a:stretch>
      </xdr:blipFill>
      <xdr:spPr>
        <a:xfrm>
          <a:off x="1424036" y="6224258"/>
          <a:ext cx="1829553" cy="755251"/>
        </a:xfrm>
        <a:prstGeom prst="rect">
          <a:avLst/>
        </a:prstGeom>
      </xdr:spPr>
    </xdr:pic>
    <xdr:clientData/>
  </xdr:twoCellAnchor>
  <xdr:twoCellAnchor editAs="oneCell">
    <xdr:from>
      <xdr:col>2</xdr:col>
      <xdr:colOff>207475</xdr:colOff>
      <xdr:row>18</xdr:row>
      <xdr:rowOff>141460</xdr:rowOff>
    </xdr:from>
    <xdr:to>
      <xdr:col>5</xdr:col>
      <xdr:colOff>179183</xdr:colOff>
      <xdr:row>23</xdr:row>
      <xdr:rowOff>30691</xdr:rowOff>
    </xdr:to>
    <xdr:pic>
      <xdr:nvPicPr>
        <xdr:cNvPr id="53" name="Picture 52">
          <a:extLst>
            <a:ext uri="{FF2B5EF4-FFF2-40B4-BE49-F238E27FC236}">
              <a16:creationId xmlns:a16="http://schemas.microsoft.com/office/drawing/2014/main" id="{609E3E89-FF20-48A4-A9E8-B4EC7604FA0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837473B0-CC2E-450A-ABE3-18F120FF3D39}">
              <a1611:picAttrSrcUrl xmlns:a1611="http://schemas.microsoft.com/office/drawing/2016/11/main" r:id="rId17"/>
            </a:ext>
          </a:extLst>
        </a:blip>
        <a:stretch>
          <a:fillRect/>
        </a:stretch>
      </xdr:blipFill>
      <xdr:spPr>
        <a:xfrm>
          <a:off x="1433465" y="3536510"/>
          <a:ext cx="1810693" cy="832300"/>
        </a:xfrm>
        <a:prstGeom prst="rect">
          <a:avLst/>
        </a:prstGeom>
      </xdr:spPr>
    </xdr:pic>
    <xdr:clientData/>
  </xdr:twoCellAnchor>
  <xdr:twoCellAnchor>
    <xdr:from>
      <xdr:col>22</xdr:col>
      <xdr:colOff>348935</xdr:colOff>
      <xdr:row>11</xdr:row>
      <xdr:rowOff>9430</xdr:rowOff>
    </xdr:from>
    <xdr:to>
      <xdr:col>28</xdr:col>
      <xdr:colOff>584704</xdr:colOff>
      <xdr:row>41</xdr:row>
      <xdr:rowOff>188613</xdr:rowOff>
    </xdr:to>
    <xdr:grpSp>
      <xdr:nvGrpSpPr>
        <xdr:cNvPr id="59" name="Group 58">
          <a:extLst>
            <a:ext uri="{FF2B5EF4-FFF2-40B4-BE49-F238E27FC236}">
              <a16:creationId xmlns:a16="http://schemas.microsoft.com/office/drawing/2014/main" id="{B24F49AA-BAFE-DC8D-7AAF-030B730A7495}"/>
            </a:ext>
          </a:extLst>
        </xdr:cNvPr>
        <xdr:cNvGrpSpPr/>
      </xdr:nvGrpSpPr>
      <xdr:grpSpPr>
        <a:xfrm>
          <a:off x="13834826" y="2084182"/>
          <a:ext cx="3913739" cy="5837599"/>
          <a:chOff x="9364678" y="2055891"/>
          <a:chExt cx="5818740" cy="2612302"/>
        </a:xfrm>
      </xdr:grpSpPr>
      <xdr:graphicFrame macro="">
        <xdr:nvGraphicFramePr>
          <xdr:cNvPr id="2" name="Chart 1">
            <a:extLst>
              <a:ext uri="{FF2B5EF4-FFF2-40B4-BE49-F238E27FC236}">
                <a16:creationId xmlns:a16="http://schemas.microsoft.com/office/drawing/2014/main" id="{938564C6-69AB-40D0-BFF9-A3F61AA1128F}"/>
              </a:ext>
            </a:extLst>
          </xdr:cNvPr>
          <xdr:cNvGraphicFramePr>
            <a:graphicFrameLocks/>
          </xdr:cNvGraphicFramePr>
        </xdr:nvGraphicFramePr>
        <xdr:xfrm>
          <a:off x="9364680" y="2065321"/>
          <a:ext cx="5818738" cy="2480271"/>
        </xdr:xfrm>
        <a:graphic>
          <a:graphicData uri="http://schemas.openxmlformats.org/drawingml/2006/chart">
            <c:chart xmlns:c="http://schemas.openxmlformats.org/drawingml/2006/chart" xmlns:r="http://schemas.openxmlformats.org/officeDocument/2006/relationships" r:id="rId18"/>
          </a:graphicData>
        </a:graphic>
      </xdr:graphicFrame>
      <xdr:sp macro="" textlink="">
        <xdr:nvSpPr>
          <xdr:cNvPr id="56" name="Rectangle: Rounded Corners 55">
            <a:extLst>
              <a:ext uri="{FF2B5EF4-FFF2-40B4-BE49-F238E27FC236}">
                <a16:creationId xmlns:a16="http://schemas.microsoft.com/office/drawing/2014/main" id="{0B5288D9-B8E6-3FE5-04DB-F9106E251BBD}"/>
              </a:ext>
            </a:extLst>
          </xdr:cNvPr>
          <xdr:cNvSpPr/>
        </xdr:nvSpPr>
        <xdr:spPr>
          <a:xfrm>
            <a:off x="9364678" y="2055891"/>
            <a:ext cx="5799876" cy="2612302"/>
          </a:xfrm>
          <a:prstGeom prst="roundRect">
            <a:avLst>
              <a:gd name="adj" fmla="val 6631"/>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311213</xdr:colOff>
      <xdr:row>27</xdr:row>
      <xdr:rowOff>132030</xdr:rowOff>
    </xdr:from>
    <xdr:to>
      <xdr:col>22</xdr:col>
      <xdr:colOff>273490</xdr:colOff>
      <xdr:row>42</xdr:row>
      <xdr:rowOff>28293</xdr:rowOff>
    </xdr:to>
    <xdr:grpSp>
      <xdr:nvGrpSpPr>
        <xdr:cNvPr id="69" name="Group 68">
          <a:extLst>
            <a:ext uri="{FF2B5EF4-FFF2-40B4-BE49-F238E27FC236}">
              <a16:creationId xmlns:a16="http://schemas.microsoft.com/office/drawing/2014/main" id="{5993E81D-12BF-0D5C-F85E-C0A8687BD789}"/>
            </a:ext>
          </a:extLst>
        </xdr:cNvPr>
        <xdr:cNvGrpSpPr/>
      </xdr:nvGrpSpPr>
      <xdr:grpSpPr>
        <a:xfrm>
          <a:off x="3376188" y="5224604"/>
          <a:ext cx="10383193" cy="2725471"/>
          <a:chOff x="3376188" y="5035991"/>
          <a:chExt cx="10383193" cy="2914084"/>
        </a:xfrm>
      </xdr:grpSpPr>
      <xdr:graphicFrame macro="">
        <xdr:nvGraphicFramePr>
          <xdr:cNvPr id="54" name="Chart 53">
            <a:extLst>
              <a:ext uri="{FF2B5EF4-FFF2-40B4-BE49-F238E27FC236}">
                <a16:creationId xmlns:a16="http://schemas.microsoft.com/office/drawing/2014/main" id="{B12CB37A-8B38-4278-AED3-B42047E8D1BA}"/>
              </a:ext>
            </a:extLst>
          </xdr:cNvPr>
          <xdr:cNvGraphicFramePr>
            <a:graphicFrameLocks/>
          </xdr:cNvGraphicFramePr>
        </xdr:nvGraphicFramePr>
        <xdr:xfrm>
          <a:off x="3376188" y="5498093"/>
          <a:ext cx="10354901" cy="2422557"/>
        </xdr:xfrm>
        <a:graphic>
          <a:graphicData uri="http://schemas.openxmlformats.org/drawingml/2006/chart">
            <c:chart xmlns:c="http://schemas.openxmlformats.org/drawingml/2006/chart" xmlns:r="http://schemas.openxmlformats.org/officeDocument/2006/relationships" r:id="rId19"/>
          </a:graphicData>
        </a:graphic>
      </xdr:graphicFrame>
      <xdr:sp macro="" textlink="">
        <xdr:nvSpPr>
          <xdr:cNvPr id="63" name="Rectangle: Rounded Corners 62">
            <a:extLst>
              <a:ext uri="{FF2B5EF4-FFF2-40B4-BE49-F238E27FC236}">
                <a16:creationId xmlns:a16="http://schemas.microsoft.com/office/drawing/2014/main" id="{277C36B0-A294-F90B-9A15-8D70D88BC852}"/>
              </a:ext>
            </a:extLst>
          </xdr:cNvPr>
          <xdr:cNvSpPr/>
        </xdr:nvSpPr>
        <xdr:spPr>
          <a:xfrm>
            <a:off x="3413911" y="5035991"/>
            <a:ext cx="10345470" cy="2914084"/>
          </a:xfrm>
          <a:prstGeom prst="roundRect">
            <a:avLst>
              <a:gd name="adj" fmla="val 4733"/>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Rectangle: Top Corners Rounded 63">
            <a:extLst>
              <a:ext uri="{FF2B5EF4-FFF2-40B4-BE49-F238E27FC236}">
                <a16:creationId xmlns:a16="http://schemas.microsoft.com/office/drawing/2014/main" id="{67B78655-4E35-C22D-9752-D8FF655E22D0}"/>
              </a:ext>
            </a:extLst>
          </xdr:cNvPr>
          <xdr:cNvSpPr/>
        </xdr:nvSpPr>
        <xdr:spPr>
          <a:xfrm>
            <a:off x="3413912" y="5045421"/>
            <a:ext cx="10288886" cy="414069"/>
          </a:xfrm>
          <a:prstGeom prst="round2SameRect">
            <a:avLst/>
          </a:prstGeom>
          <a:solidFill>
            <a:srgbClr val="92D050"/>
          </a:solid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a:solidFill>
                  <a:schemeClr val="tx1"/>
                </a:solidFill>
                <a:latin typeface="Algerian" panose="04020705040A02060702" pitchFamily="82" charset="0"/>
                <a:ea typeface="+mn-ea"/>
                <a:cs typeface="+mn-cs"/>
              </a:rPr>
              <a:t>QualifiedTeams</a:t>
            </a:r>
          </a:p>
        </xdr:txBody>
      </xdr:sp>
    </xdr:grpSp>
    <xdr:clientData/>
  </xdr:twoCellAnchor>
  <xdr:twoCellAnchor>
    <xdr:from>
      <xdr:col>13</xdr:col>
      <xdr:colOff>433812</xdr:colOff>
      <xdr:row>10</xdr:row>
      <xdr:rowOff>132030</xdr:rowOff>
    </xdr:from>
    <xdr:to>
      <xdr:col>22</xdr:col>
      <xdr:colOff>198045</xdr:colOff>
      <xdr:row>27</xdr:row>
      <xdr:rowOff>9431</xdr:rowOff>
    </xdr:to>
    <xdr:grpSp>
      <xdr:nvGrpSpPr>
        <xdr:cNvPr id="72" name="Group 71">
          <a:extLst>
            <a:ext uri="{FF2B5EF4-FFF2-40B4-BE49-F238E27FC236}">
              <a16:creationId xmlns:a16="http://schemas.microsoft.com/office/drawing/2014/main" id="{6591ED82-4B9B-F584-DE4A-DC43B8D0F9C9}"/>
            </a:ext>
          </a:extLst>
        </xdr:cNvPr>
        <xdr:cNvGrpSpPr/>
      </xdr:nvGrpSpPr>
      <xdr:grpSpPr>
        <a:xfrm>
          <a:off x="8402748" y="2018169"/>
          <a:ext cx="5281188" cy="3083836"/>
          <a:chOff x="3461066" y="2008738"/>
          <a:chExt cx="4404132" cy="3083836"/>
        </a:xfrm>
      </xdr:grpSpPr>
      <xdr:graphicFrame macro="">
        <xdr:nvGraphicFramePr>
          <xdr:cNvPr id="27" name="Chart 26">
            <a:extLst>
              <a:ext uri="{FF2B5EF4-FFF2-40B4-BE49-F238E27FC236}">
                <a16:creationId xmlns:a16="http://schemas.microsoft.com/office/drawing/2014/main" id="{A7FE9AA3-4C05-4343-B76D-EE4D98AC01EE}"/>
              </a:ext>
            </a:extLst>
          </xdr:cNvPr>
          <xdr:cNvGraphicFramePr>
            <a:graphicFrameLocks/>
          </xdr:cNvGraphicFramePr>
        </xdr:nvGraphicFramePr>
        <xdr:xfrm>
          <a:off x="3461066" y="2244505"/>
          <a:ext cx="4356979" cy="2829208"/>
        </xdr:xfrm>
        <a:graphic>
          <a:graphicData uri="http://schemas.openxmlformats.org/drawingml/2006/chart">
            <c:chart xmlns:c="http://schemas.openxmlformats.org/drawingml/2006/chart" xmlns:r="http://schemas.openxmlformats.org/officeDocument/2006/relationships" r:id="rId20"/>
          </a:graphicData>
        </a:graphic>
      </xdr:graphicFrame>
      <xdr:sp macro="" textlink="">
        <xdr:nvSpPr>
          <xdr:cNvPr id="65" name="Rectangle: Rounded Corners 64">
            <a:extLst>
              <a:ext uri="{FF2B5EF4-FFF2-40B4-BE49-F238E27FC236}">
                <a16:creationId xmlns:a16="http://schemas.microsoft.com/office/drawing/2014/main" id="{DA4A21E8-DDE1-32A6-DE0C-B95C05CDA674}"/>
              </a:ext>
            </a:extLst>
          </xdr:cNvPr>
          <xdr:cNvSpPr/>
        </xdr:nvSpPr>
        <xdr:spPr>
          <a:xfrm>
            <a:off x="3498787" y="2008738"/>
            <a:ext cx="4366411" cy="3083836"/>
          </a:xfrm>
          <a:prstGeom prst="roundRect">
            <a:avLst>
              <a:gd name="adj" fmla="val 6087"/>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Rectangle: Top Corners Rounded 65">
            <a:extLst>
              <a:ext uri="{FF2B5EF4-FFF2-40B4-BE49-F238E27FC236}">
                <a16:creationId xmlns:a16="http://schemas.microsoft.com/office/drawing/2014/main" id="{19E1D11A-468E-4E6C-A143-34931882CF3E}"/>
              </a:ext>
            </a:extLst>
          </xdr:cNvPr>
          <xdr:cNvSpPr/>
        </xdr:nvSpPr>
        <xdr:spPr>
          <a:xfrm>
            <a:off x="3509726" y="2046461"/>
            <a:ext cx="4336611" cy="377227"/>
          </a:xfrm>
          <a:prstGeom prst="round2SameRect">
            <a:avLst/>
          </a:prstGeom>
          <a:solidFill>
            <a:srgbClr val="92D050"/>
          </a:solid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a:solidFill>
                  <a:schemeClr val="tx1"/>
                </a:solidFill>
                <a:latin typeface="Algerian" panose="04020705040A02060702" pitchFamily="82" charset="0"/>
                <a:ea typeface="+mn-ea"/>
                <a:cs typeface="+mn-cs"/>
              </a:rPr>
              <a:t>World Cup Country Stats Summary</a:t>
            </a:r>
          </a:p>
        </xdr:txBody>
      </xdr:sp>
    </xdr:grpSp>
    <xdr:clientData/>
  </xdr:twoCellAnchor>
  <xdr:twoCellAnchor>
    <xdr:from>
      <xdr:col>5</xdr:col>
      <xdr:colOff>320644</xdr:colOff>
      <xdr:row>10</xdr:row>
      <xdr:rowOff>56583</xdr:rowOff>
    </xdr:from>
    <xdr:to>
      <xdr:col>13</xdr:col>
      <xdr:colOff>235767</xdr:colOff>
      <xdr:row>27</xdr:row>
      <xdr:rowOff>56585</xdr:rowOff>
    </xdr:to>
    <xdr:grpSp>
      <xdr:nvGrpSpPr>
        <xdr:cNvPr id="71" name="Group 70">
          <a:extLst>
            <a:ext uri="{FF2B5EF4-FFF2-40B4-BE49-F238E27FC236}">
              <a16:creationId xmlns:a16="http://schemas.microsoft.com/office/drawing/2014/main" id="{AB3A7EAA-D893-F8C6-511D-90BC2C384DE3}"/>
            </a:ext>
          </a:extLst>
        </xdr:cNvPr>
        <xdr:cNvGrpSpPr/>
      </xdr:nvGrpSpPr>
      <xdr:grpSpPr>
        <a:xfrm>
          <a:off x="3385619" y="1942722"/>
          <a:ext cx="4819084" cy="3206437"/>
          <a:chOff x="8402748" y="1876707"/>
          <a:chExt cx="4998267" cy="3206437"/>
        </a:xfrm>
      </xdr:grpSpPr>
      <xdr:graphicFrame macro="">
        <xdr:nvGraphicFramePr>
          <xdr:cNvPr id="67" name="Chart 66">
            <a:extLst>
              <a:ext uri="{FF2B5EF4-FFF2-40B4-BE49-F238E27FC236}">
                <a16:creationId xmlns:a16="http://schemas.microsoft.com/office/drawing/2014/main" id="{BDAB3240-4ED5-4775-B557-7414886BBDD6}"/>
              </a:ext>
            </a:extLst>
          </xdr:cNvPr>
          <xdr:cNvGraphicFramePr>
            <a:graphicFrameLocks/>
          </xdr:cNvGraphicFramePr>
        </xdr:nvGraphicFramePr>
        <xdr:xfrm>
          <a:off x="8429989" y="1876707"/>
          <a:ext cx="4922820" cy="3074408"/>
        </xdr:xfrm>
        <a:graphic>
          <a:graphicData uri="http://schemas.openxmlformats.org/drawingml/2006/chart">
            <c:chart xmlns:c="http://schemas.openxmlformats.org/drawingml/2006/chart" xmlns:r="http://schemas.openxmlformats.org/officeDocument/2006/relationships" r:id="rId21"/>
          </a:graphicData>
        </a:graphic>
      </xdr:graphicFrame>
      <xdr:sp macro="" textlink="">
        <xdr:nvSpPr>
          <xdr:cNvPr id="68" name="Rectangle: Rounded Corners 67">
            <a:extLst>
              <a:ext uri="{FF2B5EF4-FFF2-40B4-BE49-F238E27FC236}">
                <a16:creationId xmlns:a16="http://schemas.microsoft.com/office/drawing/2014/main" id="{713EEF31-D863-9C07-4FDC-C808A2BFF449}"/>
              </a:ext>
            </a:extLst>
          </xdr:cNvPr>
          <xdr:cNvSpPr/>
        </xdr:nvSpPr>
        <xdr:spPr>
          <a:xfrm>
            <a:off x="8402748" y="1923861"/>
            <a:ext cx="4998267" cy="3159283"/>
          </a:xfrm>
          <a:prstGeom prst="roundRect">
            <a:avLst>
              <a:gd name="adj" fmla="val 6968"/>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Rectangle: Top Corners Rounded 69">
            <a:extLst>
              <a:ext uri="{FF2B5EF4-FFF2-40B4-BE49-F238E27FC236}">
                <a16:creationId xmlns:a16="http://schemas.microsoft.com/office/drawing/2014/main" id="{F39F9D9D-F23A-486A-BC95-E9B8B0F58155}"/>
              </a:ext>
            </a:extLst>
          </xdr:cNvPr>
          <xdr:cNvSpPr/>
        </xdr:nvSpPr>
        <xdr:spPr>
          <a:xfrm>
            <a:off x="8431039" y="1952154"/>
            <a:ext cx="4951113" cy="405519"/>
          </a:xfrm>
          <a:prstGeom prst="round2SameRect">
            <a:avLst/>
          </a:prstGeom>
          <a:solidFill>
            <a:srgbClr val="92D050"/>
          </a:solid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a:solidFill>
                  <a:schemeClr val="tx1"/>
                </a:solidFill>
                <a:latin typeface="Algerian" panose="04020705040A02060702" pitchFamily="82" charset="0"/>
                <a:ea typeface="+mn-ea"/>
                <a:cs typeface="+mn-cs"/>
              </a:rPr>
              <a:t>WorlD</a:t>
            </a:r>
            <a:r>
              <a:rPr lang="en-US" sz="2000" b="1" baseline="0">
                <a:solidFill>
                  <a:schemeClr val="tx1"/>
                </a:solidFill>
                <a:latin typeface="Algerian" panose="04020705040A02060702" pitchFamily="82" charset="0"/>
                <a:ea typeface="+mn-ea"/>
                <a:cs typeface="+mn-cs"/>
              </a:rPr>
              <a:t> Winner</a:t>
            </a:r>
            <a:endParaRPr lang="en-US" sz="2000" b="1">
              <a:solidFill>
                <a:schemeClr val="tx1"/>
              </a:solidFill>
              <a:latin typeface="Algerian" panose="04020705040A02060702" pitchFamily="82" charset="0"/>
              <a:ea typeface="+mn-ea"/>
              <a:cs typeface="+mn-cs"/>
            </a:endParaRPr>
          </a:p>
          <a:p>
            <a:pPr algn="l"/>
            <a:endParaRPr lang="en-US" sz="1100"/>
          </a:p>
        </xdr:txBody>
      </xdr:sp>
    </xdr:grpSp>
    <xdr:clientData/>
  </xdr:twoCellAnchor>
  <xdr:twoCellAnchor>
    <xdr:from>
      <xdr:col>24</xdr:col>
      <xdr:colOff>509259</xdr:colOff>
      <xdr:row>3</xdr:row>
      <xdr:rowOff>160322</xdr:rowOff>
    </xdr:from>
    <xdr:to>
      <xdr:col>28</xdr:col>
      <xdr:colOff>218759</xdr:colOff>
      <xdr:row>8</xdr:row>
      <xdr:rowOff>26916</xdr:rowOff>
    </xdr:to>
    <xdr:sp macro="" textlink="">
      <xdr:nvSpPr>
        <xdr:cNvPr id="4" name="Arrow: Chevron 3">
          <a:extLst>
            <a:ext uri="{FF2B5EF4-FFF2-40B4-BE49-F238E27FC236}">
              <a16:creationId xmlns:a16="http://schemas.microsoft.com/office/drawing/2014/main" id="{84850E88-0836-40EE-A4DC-61E28CDE69E1}"/>
            </a:ext>
          </a:extLst>
        </xdr:cNvPr>
        <xdr:cNvSpPr/>
      </xdr:nvSpPr>
      <xdr:spPr>
        <a:xfrm>
          <a:off x="15221140" y="726164"/>
          <a:ext cx="2161480" cy="809663"/>
        </a:xfrm>
        <a:prstGeom prst="chevron">
          <a:avLst>
            <a:gd name="adj" fmla="val 40000"/>
          </a:avLst>
        </a:prstGeom>
        <a:solidFill>
          <a:srgbClr val="00B0F0"/>
        </a:solidFill>
        <a:ln>
          <a:solidFill>
            <a:srgbClr val="00B050"/>
          </a:solid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pPr marL="0" indent="0"/>
          <a:r>
            <a:rPr lang="en-US" sz="1400" b="1">
              <a:solidFill>
                <a:srgbClr val="993300"/>
              </a:solidFill>
              <a:latin typeface="Bernard MT Condensed" panose="02050806060905020404" pitchFamily="18" charset="0"/>
              <a:ea typeface="+mn-ea"/>
              <a:cs typeface="+mn-cs"/>
            </a:rPr>
            <a:t>Teams  Most Losses </a:t>
          </a:r>
        </a:p>
      </xdr:txBody>
    </xdr:sp>
    <xdr:clientData/>
  </xdr:twoCellAnchor>
  <xdr:twoCellAnchor>
    <xdr:from>
      <xdr:col>25</xdr:col>
      <xdr:colOff>186650</xdr:colOff>
      <xdr:row>5</xdr:row>
      <xdr:rowOff>121478</xdr:rowOff>
    </xdr:from>
    <xdr:to>
      <xdr:col>28</xdr:col>
      <xdr:colOff>89413</xdr:colOff>
      <xdr:row>9</xdr:row>
      <xdr:rowOff>122603</xdr:rowOff>
    </xdr:to>
    <xdr:sp macro="" textlink="Sheet8!M3">
      <xdr:nvSpPr>
        <xdr:cNvPr id="5" name="Freeform: Shape 4">
          <a:extLst>
            <a:ext uri="{FF2B5EF4-FFF2-40B4-BE49-F238E27FC236}">
              <a16:creationId xmlns:a16="http://schemas.microsoft.com/office/drawing/2014/main" id="{8D13174E-D5C7-41A9-BDB3-EF2F0D9CE695}"/>
            </a:ext>
          </a:extLst>
        </xdr:cNvPr>
        <xdr:cNvSpPr/>
      </xdr:nvSpPr>
      <xdr:spPr>
        <a:xfrm>
          <a:off x="15511526" y="1064547"/>
          <a:ext cx="1741748" cy="755581"/>
        </a:xfrm>
        <a:custGeom>
          <a:avLst/>
          <a:gdLst>
            <a:gd name="connsiteX0" fmla="*/ 0 w 1388273"/>
            <a:gd name="connsiteY0" fmla="*/ 63459 h 634587"/>
            <a:gd name="connsiteX1" fmla="*/ 63459 w 1388273"/>
            <a:gd name="connsiteY1" fmla="*/ 0 h 634587"/>
            <a:gd name="connsiteX2" fmla="*/ 1324814 w 1388273"/>
            <a:gd name="connsiteY2" fmla="*/ 0 h 634587"/>
            <a:gd name="connsiteX3" fmla="*/ 1388273 w 1388273"/>
            <a:gd name="connsiteY3" fmla="*/ 63459 h 634587"/>
            <a:gd name="connsiteX4" fmla="*/ 1388273 w 1388273"/>
            <a:gd name="connsiteY4" fmla="*/ 571128 h 634587"/>
            <a:gd name="connsiteX5" fmla="*/ 1324814 w 1388273"/>
            <a:gd name="connsiteY5" fmla="*/ 634587 h 634587"/>
            <a:gd name="connsiteX6" fmla="*/ 63459 w 1388273"/>
            <a:gd name="connsiteY6" fmla="*/ 634587 h 634587"/>
            <a:gd name="connsiteX7" fmla="*/ 0 w 1388273"/>
            <a:gd name="connsiteY7" fmla="*/ 571128 h 634587"/>
            <a:gd name="connsiteX8" fmla="*/ 0 w 1388273"/>
            <a:gd name="connsiteY8" fmla="*/ 63459 h 634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388273" h="634587">
              <a:moveTo>
                <a:pt x="0" y="63459"/>
              </a:moveTo>
              <a:cubicBezTo>
                <a:pt x="0" y="28412"/>
                <a:pt x="28412" y="0"/>
                <a:pt x="63459" y="0"/>
              </a:cubicBezTo>
              <a:lnTo>
                <a:pt x="1324814" y="0"/>
              </a:lnTo>
              <a:cubicBezTo>
                <a:pt x="1359861" y="0"/>
                <a:pt x="1388273" y="28412"/>
                <a:pt x="1388273" y="63459"/>
              </a:cubicBezTo>
              <a:lnTo>
                <a:pt x="1388273" y="571128"/>
              </a:lnTo>
              <a:cubicBezTo>
                <a:pt x="1388273" y="606175"/>
                <a:pt x="1359861" y="634587"/>
                <a:pt x="1324814" y="634587"/>
              </a:cubicBezTo>
              <a:lnTo>
                <a:pt x="63459" y="634587"/>
              </a:lnTo>
              <a:cubicBezTo>
                <a:pt x="28412" y="634587"/>
                <a:pt x="0" y="606175"/>
                <a:pt x="0" y="571128"/>
              </a:cubicBezTo>
              <a:lnTo>
                <a:pt x="0" y="63459"/>
              </a:lnTo>
              <a:close/>
            </a:path>
          </a:pathLst>
        </a:custGeom>
        <a:solidFill>
          <a:srgbClr val="92D050">
            <a:alpha val="90000"/>
          </a:srgb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67938" tIns="167938" rIns="167938" bIns="167938" numCol="1" spcCol="1270" anchor="ctr" anchorCtr="0">
          <a:noAutofit/>
        </a:bodyPr>
        <a:lstStyle/>
        <a:p>
          <a:pPr marL="0" lvl="0" indent="0" algn="ctr" defTabSz="933450">
            <a:lnSpc>
              <a:spcPct val="90000"/>
            </a:lnSpc>
            <a:spcBef>
              <a:spcPct val="0"/>
            </a:spcBef>
            <a:spcAft>
              <a:spcPct val="35000"/>
            </a:spcAft>
            <a:buNone/>
          </a:pPr>
          <a:fld id="{FE77E091-35AA-4A12-8745-5DCFABC2401F}" type="TxLink">
            <a:rPr lang="en-US" sz="2400" b="1" i="0" u="none" strike="noStrike" kern="1200">
              <a:solidFill>
                <a:srgbClr val="000000"/>
              </a:solidFill>
              <a:latin typeface="Bernard MT Condensed" panose="02050806060905020404" pitchFamily="18" charset="0"/>
              <a:ea typeface="Calibri"/>
              <a:cs typeface="Calibri"/>
            </a:rPr>
            <a:pPr marL="0" lvl="0" indent="0" algn="ctr" defTabSz="933450">
              <a:lnSpc>
                <a:spcPct val="90000"/>
              </a:lnSpc>
              <a:spcBef>
                <a:spcPct val="0"/>
              </a:spcBef>
              <a:spcAft>
                <a:spcPct val="35000"/>
              </a:spcAft>
              <a:buNone/>
            </a:pPr>
            <a:t>19</a:t>
          </a:fld>
          <a:endParaRPr lang="en-US" sz="7200" b="1" kern="1200">
            <a:latin typeface="Bernard MT Condensed" panose="02050806060905020404" pitchFamily="18" charset="0"/>
          </a:endParaRPr>
        </a:p>
      </xdr:txBody>
    </xdr:sp>
    <xdr:clientData/>
  </xdr:twoCellAnchor>
  <xdr:twoCellAnchor>
    <xdr:from>
      <xdr:col>0</xdr:col>
      <xdr:colOff>28291</xdr:colOff>
      <xdr:row>1</xdr:row>
      <xdr:rowOff>113169</xdr:rowOff>
    </xdr:from>
    <xdr:to>
      <xdr:col>5</xdr:col>
      <xdr:colOff>245198</xdr:colOff>
      <xdr:row>4</xdr:row>
      <xdr:rowOff>28294</xdr:rowOff>
    </xdr:to>
    <xdr:sp macro="" textlink="">
      <xdr:nvSpPr>
        <xdr:cNvPr id="41" name="Rectangle 40">
          <a:extLst>
            <a:ext uri="{FF2B5EF4-FFF2-40B4-BE49-F238E27FC236}">
              <a16:creationId xmlns:a16="http://schemas.microsoft.com/office/drawing/2014/main" id="{9F63062C-CC47-6A31-8BB6-99664889B593}"/>
            </a:ext>
          </a:extLst>
        </xdr:cNvPr>
        <xdr:cNvSpPr/>
      </xdr:nvSpPr>
      <xdr:spPr>
        <a:xfrm>
          <a:off x="28291" y="301783"/>
          <a:ext cx="3281882" cy="480966"/>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tx1"/>
              </a:solidFill>
              <a:latin typeface="Algerian" panose="04020705040A02060702" pitchFamily="82" charset="0"/>
            </a:rPr>
            <a:t>Select Country</a:t>
          </a:r>
        </a:p>
      </xdr:txBody>
    </xdr:sp>
    <xdr:clientData/>
  </xdr:twoCellAnchor>
  <xdr:twoCellAnchor>
    <xdr:from>
      <xdr:col>26</xdr:col>
      <xdr:colOff>56584</xdr:colOff>
      <xdr:row>39</xdr:row>
      <xdr:rowOff>28291</xdr:rowOff>
    </xdr:from>
    <xdr:to>
      <xdr:col>28</xdr:col>
      <xdr:colOff>235768</xdr:colOff>
      <xdr:row>41</xdr:row>
      <xdr:rowOff>179182</xdr:rowOff>
    </xdr:to>
    <xdr:sp macro="" textlink="">
      <xdr:nvSpPr>
        <xdr:cNvPr id="42" name="Arrow: Right 41">
          <a:hlinkClick xmlns:r="http://schemas.openxmlformats.org/officeDocument/2006/relationships" r:id="rId22"/>
          <a:extLst>
            <a:ext uri="{FF2B5EF4-FFF2-40B4-BE49-F238E27FC236}">
              <a16:creationId xmlns:a16="http://schemas.microsoft.com/office/drawing/2014/main" id="{D36A973D-C016-9658-3011-6CED427FC60E}"/>
            </a:ext>
          </a:extLst>
        </xdr:cNvPr>
        <xdr:cNvSpPr/>
      </xdr:nvSpPr>
      <xdr:spPr>
        <a:xfrm>
          <a:off x="15994455" y="7384232"/>
          <a:ext cx="1405174" cy="528118"/>
        </a:xfrm>
        <a:prstGeom prst="rightArrow">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75446</xdr:colOff>
      <xdr:row>39</xdr:row>
      <xdr:rowOff>9430</xdr:rowOff>
    </xdr:from>
    <xdr:to>
      <xdr:col>25</xdr:col>
      <xdr:colOff>462104</xdr:colOff>
      <xdr:row>41</xdr:row>
      <xdr:rowOff>75446</xdr:rowOff>
    </xdr:to>
    <xdr:sp macro="" textlink="">
      <xdr:nvSpPr>
        <xdr:cNvPr id="43" name="Rectangle 42">
          <a:extLst>
            <a:ext uri="{FF2B5EF4-FFF2-40B4-BE49-F238E27FC236}">
              <a16:creationId xmlns:a16="http://schemas.microsoft.com/office/drawing/2014/main" id="{479FB128-F106-A2DF-6B40-32103446B838}"/>
            </a:ext>
          </a:extLst>
        </xdr:cNvPr>
        <xdr:cNvSpPr/>
      </xdr:nvSpPr>
      <xdr:spPr>
        <a:xfrm>
          <a:off x="14787327" y="7365371"/>
          <a:ext cx="999653" cy="443243"/>
        </a:xfrm>
        <a:prstGeom prst="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tx1"/>
              </a:solidFill>
            </a:rPr>
            <a:t>back</a:t>
          </a:r>
        </a:p>
      </xdr:txBody>
    </xdr:sp>
    <xdr:clientData/>
  </xdr:twoCellAnchor>
</xdr:wsDr>
</file>

<file path=xl/drawings/drawing6.xml><?xml version="1.0" encoding="utf-8"?>
<c:userShapes xmlns:c="http://schemas.openxmlformats.org/drawingml/2006/chart">
  <cdr:relSizeAnchor xmlns:cdr="http://schemas.openxmlformats.org/drawingml/2006/chartDrawing">
    <cdr:from>
      <cdr:x>0.00486</cdr:x>
      <cdr:y>0</cdr:y>
    </cdr:from>
    <cdr:to>
      <cdr:x>1</cdr:x>
      <cdr:y>0.09728</cdr:y>
    </cdr:to>
    <cdr:sp macro="" textlink="">
      <cdr:nvSpPr>
        <cdr:cNvPr id="2" name="Rectangle: Top Corners Rounded 1">
          <a:extLst xmlns:a="http://schemas.openxmlformats.org/drawingml/2006/main">
            <a:ext uri="{FF2B5EF4-FFF2-40B4-BE49-F238E27FC236}">
              <a16:creationId xmlns:a16="http://schemas.microsoft.com/office/drawing/2014/main" id="{76FB08FB-90C0-49B6-84AB-998C24B943FA}"/>
            </a:ext>
          </a:extLst>
        </cdr:cNvPr>
        <cdr:cNvSpPr/>
      </cdr:nvSpPr>
      <cdr:spPr>
        <a:xfrm xmlns:a="http://schemas.openxmlformats.org/drawingml/2006/main">
          <a:off x="19029" y="0"/>
          <a:ext cx="3894708" cy="548761"/>
        </a:xfrm>
        <a:prstGeom xmlns:a="http://schemas.openxmlformats.org/drawingml/2006/main" prst="round2SameRect">
          <a:avLst/>
        </a:prstGeom>
        <a:solidFill xmlns:a="http://schemas.openxmlformats.org/drawingml/2006/main">
          <a:srgbClr val="92D050"/>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indent="0" algn="ctr"/>
          <a:r>
            <a:rPr lang="en-US" sz="2000" b="1">
              <a:solidFill>
                <a:schemeClr val="tx1"/>
              </a:solidFill>
              <a:latin typeface="Bernard MT Condensed" panose="02050806060905020404" pitchFamily="18" charset="0"/>
              <a:ea typeface="+mn-ea"/>
              <a:cs typeface="+mn-cs"/>
            </a:rPr>
            <a:t>Teams  Most wins </a:t>
          </a: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14882</xdr:colOff>
      <xdr:row>65</xdr:row>
      <xdr:rowOff>35501</xdr:rowOff>
    </xdr:to>
    <xdr:sp macro="" textlink="">
      <xdr:nvSpPr>
        <xdr:cNvPr id="8" name="Rectangle: Rounded Corners 7">
          <a:extLst>
            <a:ext uri="{FF2B5EF4-FFF2-40B4-BE49-F238E27FC236}">
              <a16:creationId xmlns:a16="http://schemas.microsoft.com/office/drawing/2014/main" id="{36A6DE3B-2233-10C9-3753-116BAFD72BE0}"/>
            </a:ext>
          </a:extLst>
        </xdr:cNvPr>
        <xdr:cNvSpPr/>
      </xdr:nvSpPr>
      <xdr:spPr>
        <a:xfrm>
          <a:off x="0" y="0"/>
          <a:ext cx="5506640" cy="12611478"/>
        </a:xfrm>
        <a:prstGeom prst="roundRect">
          <a:avLst>
            <a:gd name="adj" fmla="val 1400"/>
          </a:avLst>
        </a:prstGeom>
        <a:solidFill>
          <a:srgbClr val="92D050"/>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208359</xdr:colOff>
      <xdr:row>4</xdr:row>
      <xdr:rowOff>173633</xdr:rowOff>
    </xdr:from>
    <xdr:to>
      <xdr:col>29</xdr:col>
      <xdr:colOff>518082</xdr:colOff>
      <xdr:row>30</xdr:row>
      <xdr:rowOff>119062</xdr:rowOff>
    </xdr:to>
    <xdr:grpSp>
      <xdr:nvGrpSpPr>
        <xdr:cNvPr id="19" name="Group 18">
          <a:extLst>
            <a:ext uri="{FF2B5EF4-FFF2-40B4-BE49-F238E27FC236}">
              <a16:creationId xmlns:a16="http://schemas.microsoft.com/office/drawing/2014/main" id="{0FFBDD1E-F442-E14D-0BFB-2A09507CBC8B}"/>
            </a:ext>
          </a:extLst>
        </xdr:cNvPr>
        <xdr:cNvGrpSpPr/>
      </xdr:nvGrpSpPr>
      <xdr:grpSpPr>
        <a:xfrm>
          <a:off x="5700117" y="947539"/>
          <a:ext cx="12513629" cy="4975820"/>
          <a:chOff x="6878773" y="1808544"/>
          <a:chExt cx="8783221" cy="5220666"/>
        </a:xfrm>
      </xdr:grpSpPr>
      <xdr:sp macro="" textlink="">
        <xdr:nvSpPr>
          <xdr:cNvPr id="18" name="Rectangle: Rounded Corners 17">
            <a:extLst>
              <a:ext uri="{FF2B5EF4-FFF2-40B4-BE49-F238E27FC236}">
                <a16:creationId xmlns:a16="http://schemas.microsoft.com/office/drawing/2014/main" id="{02B5B3DE-CBA5-ECA2-838A-60F83EAFD21D}"/>
              </a:ext>
            </a:extLst>
          </xdr:cNvPr>
          <xdr:cNvSpPr/>
        </xdr:nvSpPr>
        <xdr:spPr>
          <a:xfrm>
            <a:off x="6889779" y="1820602"/>
            <a:ext cx="8760158" cy="602849"/>
          </a:xfrm>
          <a:prstGeom prst="roundRect">
            <a:avLst/>
          </a:prstGeom>
          <a:solidFill>
            <a:srgbClr val="92D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i="0" u="none" strike="noStrike">
                <a:solidFill>
                  <a:schemeClr val="tx1"/>
                </a:solidFill>
                <a:effectLst/>
                <a:latin typeface="Bodoni MT Black" panose="02070A03080606020203" pitchFamily="18" charset="0"/>
                <a:ea typeface="+mn-ea"/>
                <a:cs typeface="+mn-cs"/>
              </a:rPr>
              <a:t>Top 5 Stadiums That Hosted the Most Matches </a:t>
            </a:r>
          </a:p>
        </xdr:txBody>
      </xdr:sp>
      <xdr:graphicFrame macro="">
        <xdr:nvGraphicFramePr>
          <xdr:cNvPr id="7" name="Chart 6">
            <a:extLst>
              <a:ext uri="{FF2B5EF4-FFF2-40B4-BE49-F238E27FC236}">
                <a16:creationId xmlns:a16="http://schemas.microsoft.com/office/drawing/2014/main" id="{48662C58-6D84-4D1A-94F3-0BB61010E182}"/>
              </a:ext>
            </a:extLst>
          </xdr:cNvPr>
          <xdr:cNvGraphicFramePr>
            <a:graphicFrameLocks/>
          </xdr:cNvGraphicFramePr>
        </xdr:nvGraphicFramePr>
        <xdr:xfrm>
          <a:off x="6988834" y="2556076"/>
          <a:ext cx="8579270" cy="4473134"/>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0" name="Rectangle: Rounded Corners 9">
            <a:extLst>
              <a:ext uri="{FF2B5EF4-FFF2-40B4-BE49-F238E27FC236}">
                <a16:creationId xmlns:a16="http://schemas.microsoft.com/office/drawing/2014/main" id="{F376CA70-F7F3-5825-9530-3B4E4B8D86F9}"/>
              </a:ext>
            </a:extLst>
          </xdr:cNvPr>
          <xdr:cNvSpPr/>
        </xdr:nvSpPr>
        <xdr:spPr>
          <a:xfrm>
            <a:off x="6878773" y="1808544"/>
            <a:ext cx="8783221" cy="5184495"/>
          </a:xfrm>
          <a:prstGeom prst="roundRect">
            <a:avLst>
              <a:gd name="adj" fmla="val 1674"/>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0</xdr:col>
      <xdr:colOff>0</xdr:colOff>
      <xdr:row>0</xdr:row>
      <xdr:rowOff>148829</xdr:rowOff>
    </xdr:from>
    <xdr:to>
      <xdr:col>8</xdr:col>
      <xdr:colOff>595311</xdr:colOff>
      <xdr:row>18</xdr:row>
      <xdr:rowOff>96735</xdr:rowOff>
    </xdr:to>
    <xdr:pic>
      <xdr:nvPicPr>
        <xdr:cNvPr id="13" name="Picture 12">
          <a:extLst>
            <a:ext uri="{FF2B5EF4-FFF2-40B4-BE49-F238E27FC236}">
              <a16:creationId xmlns:a16="http://schemas.microsoft.com/office/drawing/2014/main" id="{7C4D5A3F-D4B6-9E06-2FE3-54B0EA65A4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0" y="148829"/>
          <a:ext cx="5476874" cy="3430484"/>
        </a:xfrm>
        <a:prstGeom prst="rect">
          <a:avLst/>
        </a:prstGeom>
      </xdr:spPr>
    </xdr:pic>
    <xdr:clientData/>
  </xdr:twoCellAnchor>
  <xdr:twoCellAnchor editAs="oneCell">
    <xdr:from>
      <xdr:col>0</xdr:col>
      <xdr:colOff>74413</xdr:colOff>
      <xdr:row>19</xdr:row>
      <xdr:rowOff>101131</xdr:rowOff>
    </xdr:from>
    <xdr:to>
      <xdr:col>9</xdr:col>
      <xdr:colOff>36934</xdr:colOff>
      <xdr:row>42</xdr:row>
      <xdr:rowOff>74414</xdr:rowOff>
    </xdr:to>
    <xdr:pic>
      <xdr:nvPicPr>
        <xdr:cNvPr id="16" name="Picture 15">
          <a:extLst>
            <a:ext uri="{FF2B5EF4-FFF2-40B4-BE49-F238E27FC236}">
              <a16:creationId xmlns:a16="http://schemas.microsoft.com/office/drawing/2014/main" id="{66C8B5DB-CAF8-6064-F50C-A3388059692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74413" y="3777186"/>
          <a:ext cx="5454279" cy="4423244"/>
        </a:xfrm>
        <a:prstGeom prst="rect">
          <a:avLst/>
        </a:prstGeom>
      </xdr:spPr>
    </xdr:pic>
    <xdr:clientData/>
  </xdr:twoCellAnchor>
  <xdr:twoCellAnchor>
    <xdr:from>
      <xdr:col>9</xdr:col>
      <xdr:colOff>14883</xdr:colOff>
      <xdr:row>31</xdr:row>
      <xdr:rowOff>104181</xdr:rowOff>
    </xdr:from>
    <xdr:to>
      <xdr:col>29</xdr:col>
      <xdr:colOff>502265</xdr:colOff>
      <xdr:row>64</xdr:row>
      <xdr:rowOff>119063</xdr:rowOff>
    </xdr:to>
    <xdr:grpSp>
      <xdr:nvGrpSpPr>
        <xdr:cNvPr id="23" name="Group 22">
          <a:extLst>
            <a:ext uri="{FF2B5EF4-FFF2-40B4-BE49-F238E27FC236}">
              <a16:creationId xmlns:a16="http://schemas.microsoft.com/office/drawing/2014/main" id="{9DD21E74-E397-BAB7-65AA-79CD0198458E}"/>
            </a:ext>
          </a:extLst>
        </xdr:cNvPr>
        <xdr:cNvGrpSpPr/>
      </xdr:nvGrpSpPr>
      <xdr:grpSpPr>
        <a:xfrm>
          <a:off x="5506641" y="6101954"/>
          <a:ext cx="12691288" cy="6399609"/>
          <a:chOff x="5525102" y="5664762"/>
          <a:chExt cx="12116914" cy="5127726"/>
        </a:xfrm>
      </xdr:grpSpPr>
      <xdr:graphicFrame macro="">
        <xdr:nvGraphicFramePr>
          <xdr:cNvPr id="3" name="Chart 2">
            <a:extLst>
              <a:ext uri="{FF2B5EF4-FFF2-40B4-BE49-F238E27FC236}">
                <a16:creationId xmlns:a16="http://schemas.microsoft.com/office/drawing/2014/main" id="{76F93165-8056-4359-99E4-29F07CF58168}"/>
              </a:ext>
            </a:extLst>
          </xdr:cNvPr>
          <xdr:cNvGraphicFramePr>
            <a:graphicFrameLocks/>
          </xdr:cNvGraphicFramePr>
        </xdr:nvGraphicFramePr>
        <xdr:xfrm>
          <a:off x="5559482" y="6256558"/>
          <a:ext cx="12055591" cy="453593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1" name="Rectangle: Rounded Corners 20">
            <a:extLst>
              <a:ext uri="{FF2B5EF4-FFF2-40B4-BE49-F238E27FC236}">
                <a16:creationId xmlns:a16="http://schemas.microsoft.com/office/drawing/2014/main" id="{72028603-F6F8-4ECB-82A2-9D3E85CA41CA}"/>
              </a:ext>
            </a:extLst>
          </xdr:cNvPr>
          <xdr:cNvSpPr/>
        </xdr:nvSpPr>
        <xdr:spPr>
          <a:xfrm>
            <a:off x="5525102" y="5664762"/>
            <a:ext cx="12116914" cy="4964454"/>
          </a:xfrm>
          <a:prstGeom prst="roundRect">
            <a:avLst>
              <a:gd name="adj" fmla="val 1674"/>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Rounded Corners 21">
            <a:extLst>
              <a:ext uri="{FF2B5EF4-FFF2-40B4-BE49-F238E27FC236}">
                <a16:creationId xmlns:a16="http://schemas.microsoft.com/office/drawing/2014/main" id="{00C85A35-68C3-42E6-AA29-6EB5C7795E0D}"/>
              </a:ext>
            </a:extLst>
          </xdr:cNvPr>
          <xdr:cNvSpPr/>
        </xdr:nvSpPr>
        <xdr:spPr>
          <a:xfrm>
            <a:off x="5585387" y="5676820"/>
            <a:ext cx="12031676" cy="579739"/>
          </a:xfrm>
          <a:prstGeom prst="roundRect">
            <a:avLst/>
          </a:prstGeom>
          <a:solidFill>
            <a:srgbClr val="92D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i="0" u="none" strike="noStrike">
                <a:solidFill>
                  <a:schemeClr val="tx1"/>
                </a:solidFill>
                <a:effectLst/>
                <a:latin typeface="Bodoni MT Black" panose="02070A03080606020203" pitchFamily="18" charset="0"/>
                <a:ea typeface="+mn-ea"/>
                <a:cs typeface="+mn-cs"/>
              </a:rPr>
              <a:t>Top 10 Highest Match Attendence in World Cup History</a:t>
            </a:r>
            <a:r>
              <a:rPr lang="en-US" sz="2400" b="1">
                <a:solidFill>
                  <a:schemeClr val="tx1"/>
                </a:solidFill>
                <a:latin typeface="Bodoni MT Black" panose="02070A03080606020203" pitchFamily="18" charset="0"/>
              </a:rPr>
              <a:t> </a:t>
            </a:r>
          </a:p>
        </xdr:txBody>
      </xdr:sp>
    </xdr:grpSp>
    <xdr:clientData/>
  </xdr:twoCellAnchor>
  <xdr:twoCellAnchor>
    <xdr:from>
      <xdr:col>9</xdr:col>
      <xdr:colOff>59530</xdr:colOff>
      <xdr:row>0</xdr:row>
      <xdr:rowOff>0</xdr:rowOff>
    </xdr:from>
    <xdr:to>
      <xdr:col>45</xdr:col>
      <xdr:colOff>509942</xdr:colOff>
      <xdr:row>4</xdr:row>
      <xdr:rowOff>46423</xdr:rowOff>
    </xdr:to>
    <xdr:sp macro="" textlink="">
      <xdr:nvSpPr>
        <xdr:cNvPr id="9" name="Rectangle 8">
          <a:extLst>
            <a:ext uri="{FF2B5EF4-FFF2-40B4-BE49-F238E27FC236}">
              <a16:creationId xmlns:a16="http://schemas.microsoft.com/office/drawing/2014/main" id="{59558076-4B13-8514-1051-976D61ADD161}"/>
            </a:ext>
          </a:extLst>
        </xdr:cNvPr>
        <xdr:cNvSpPr/>
      </xdr:nvSpPr>
      <xdr:spPr>
        <a:xfrm>
          <a:off x="5551288" y="0"/>
          <a:ext cx="22417443" cy="820329"/>
        </a:xfrm>
        <a:prstGeom prst="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800" b="1" i="0" u="none" strike="noStrike">
              <a:solidFill>
                <a:schemeClr val="tx1"/>
              </a:solidFill>
              <a:effectLst/>
              <a:latin typeface="Bodoni MT Black" panose="02070A03080606020203" pitchFamily="18" charset="0"/>
              <a:ea typeface="+mn-ea"/>
              <a:cs typeface="+mn-cs"/>
            </a:rPr>
            <a:t>Attendance  &amp; Stadium</a:t>
          </a:r>
        </a:p>
      </xdr:txBody>
    </xdr:sp>
    <xdr:clientData/>
  </xdr:twoCellAnchor>
  <xdr:twoCellAnchor>
    <xdr:from>
      <xdr:col>30</xdr:col>
      <xdr:colOff>89297</xdr:colOff>
      <xdr:row>4</xdr:row>
      <xdr:rowOff>161323</xdr:rowOff>
    </xdr:from>
    <xdr:to>
      <xdr:col>45</xdr:col>
      <xdr:colOff>440225</xdr:colOff>
      <xdr:row>64</xdr:row>
      <xdr:rowOff>74414</xdr:rowOff>
    </xdr:to>
    <xdr:grpSp>
      <xdr:nvGrpSpPr>
        <xdr:cNvPr id="38" name="Group 37">
          <a:extLst>
            <a:ext uri="{FF2B5EF4-FFF2-40B4-BE49-F238E27FC236}">
              <a16:creationId xmlns:a16="http://schemas.microsoft.com/office/drawing/2014/main" id="{5DA7A65B-A4C9-5E52-5A9E-A9727530C877}"/>
            </a:ext>
          </a:extLst>
        </xdr:cNvPr>
        <xdr:cNvGrpSpPr/>
      </xdr:nvGrpSpPr>
      <xdr:grpSpPr>
        <a:xfrm>
          <a:off x="18395156" y="935229"/>
          <a:ext cx="9503858" cy="11521685"/>
          <a:chOff x="15517937" y="1039409"/>
          <a:chExt cx="9181272" cy="9500929"/>
        </a:xfrm>
      </xdr:grpSpPr>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4653B74-5219-424A-85EF-ED80193AA8FA}"/>
                  </a:ext>
                </a:extLst>
              </xdr:cNvPr>
              <xdr:cNvGraphicFramePr/>
            </xdr:nvGraphicFramePr>
            <xdr:xfrm>
              <a:off x="15681995" y="1989647"/>
              <a:ext cx="8777995" cy="8367352"/>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5681995" y="1989647"/>
                <a:ext cx="8777995" cy="836735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24" name="Rectangle: Rounded Corners 23">
            <a:extLst>
              <a:ext uri="{FF2B5EF4-FFF2-40B4-BE49-F238E27FC236}">
                <a16:creationId xmlns:a16="http://schemas.microsoft.com/office/drawing/2014/main" id="{B7B6A0F7-729B-46D2-992D-C9C49091DA83}"/>
              </a:ext>
            </a:extLst>
          </xdr:cNvPr>
          <xdr:cNvSpPr/>
        </xdr:nvSpPr>
        <xdr:spPr>
          <a:xfrm>
            <a:off x="15519554" y="1051870"/>
            <a:ext cx="9179655" cy="9488468"/>
          </a:xfrm>
          <a:prstGeom prst="roundRect">
            <a:avLst>
              <a:gd name="adj" fmla="val 1674"/>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Rounded Corners 26">
            <a:extLst>
              <a:ext uri="{FF2B5EF4-FFF2-40B4-BE49-F238E27FC236}">
                <a16:creationId xmlns:a16="http://schemas.microsoft.com/office/drawing/2014/main" id="{27E4C537-042C-46E6-971D-0B692BAE6E1E}"/>
              </a:ext>
            </a:extLst>
          </xdr:cNvPr>
          <xdr:cNvSpPr/>
        </xdr:nvSpPr>
        <xdr:spPr>
          <a:xfrm>
            <a:off x="15517937" y="1039409"/>
            <a:ext cx="9166390" cy="787544"/>
          </a:xfrm>
          <a:prstGeom prst="roundRect">
            <a:avLst>
              <a:gd name="adj" fmla="val 15001"/>
            </a:avLst>
          </a:prstGeom>
          <a:solidFill>
            <a:srgbClr val="92D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i="0" u="none" strike="noStrike">
                <a:solidFill>
                  <a:schemeClr val="tx1"/>
                </a:solidFill>
                <a:effectLst/>
                <a:latin typeface="Bodoni MT Black" panose="02070A03080606020203" pitchFamily="18" charset="0"/>
                <a:ea typeface="+mn-ea"/>
                <a:cs typeface="+mn-cs"/>
              </a:rPr>
              <a:t>Top 5 Cities That Hosted the Most Matches </a:t>
            </a:r>
          </a:p>
          <a:p>
            <a:pPr algn="l"/>
            <a:endParaRPr lang="en-US" sz="1100"/>
          </a:p>
        </xdr:txBody>
      </xdr:sp>
    </xdr:grpSp>
    <xdr:clientData/>
  </xdr:twoCellAnchor>
  <xdr:twoCellAnchor editAs="oneCell">
    <xdr:from>
      <xdr:col>0</xdr:col>
      <xdr:colOff>14883</xdr:colOff>
      <xdr:row>43</xdr:row>
      <xdr:rowOff>121349</xdr:rowOff>
    </xdr:from>
    <xdr:to>
      <xdr:col>9</xdr:col>
      <xdr:colOff>16799</xdr:colOff>
      <xdr:row>63</xdr:row>
      <xdr:rowOff>89297</xdr:rowOff>
    </xdr:to>
    <xdr:pic>
      <xdr:nvPicPr>
        <xdr:cNvPr id="30" name="Picture 29">
          <a:extLst>
            <a:ext uri="{FF2B5EF4-FFF2-40B4-BE49-F238E27FC236}">
              <a16:creationId xmlns:a16="http://schemas.microsoft.com/office/drawing/2014/main" id="{3524BD18-EF05-0B10-1919-A9952287A3B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14883" y="8440841"/>
          <a:ext cx="5493674" cy="3837479"/>
        </a:xfrm>
        <a:prstGeom prst="rect">
          <a:avLst/>
        </a:prstGeom>
      </xdr:spPr>
    </xdr:pic>
    <xdr:clientData/>
  </xdr:twoCellAnchor>
  <xdr:twoCellAnchor>
    <xdr:from>
      <xdr:col>0</xdr:col>
      <xdr:colOff>416718</xdr:colOff>
      <xdr:row>14</xdr:row>
      <xdr:rowOff>148828</xdr:rowOff>
    </xdr:from>
    <xdr:to>
      <xdr:col>8</xdr:col>
      <xdr:colOff>104179</xdr:colOff>
      <xdr:row>17</xdr:row>
      <xdr:rowOff>104180</xdr:rowOff>
    </xdr:to>
    <xdr:sp macro="" textlink="">
      <xdr:nvSpPr>
        <xdr:cNvPr id="41" name="Rectangle: Rounded Corners 40">
          <a:extLst>
            <a:ext uri="{FF2B5EF4-FFF2-40B4-BE49-F238E27FC236}">
              <a16:creationId xmlns:a16="http://schemas.microsoft.com/office/drawing/2014/main" id="{B5CE71ED-9C71-2A2F-DAE6-A0E156A2B01D}"/>
            </a:ext>
          </a:extLst>
        </xdr:cNvPr>
        <xdr:cNvSpPr/>
      </xdr:nvSpPr>
      <xdr:spPr>
        <a:xfrm>
          <a:off x="416718" y="2857500"/>
          <a:ext cx="4569024" cy="535782"/>
        </a:xfrm>
        <a:prstGeom prst="roundRect">
          <a:avLst>
            <a:gd name="adj" fmla="val 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solidFill>
                <a:srgbClr val="00B050"/>
              </a:solidFill>
            </a:rPr>
            <a:t>Estadio</a:t>
          </a:r>
          <a:r>
            <a:rPr lang="en-US" sz="3200" b="1" baseline="0">
              <a:solidFill>
                <a:srgbClr val="00B050"/>
              </a:solidFill>
            </a:rPr>
            <a:t> Azteca</a:t>
          </a:r>
          <a:endParaRPr lang="en-US" sz="3200" b="1">
            <a:solidFill>
              <a:srgbClr val="00B050"/>
            </a:solidFill>
          </a:endParaRPr>
        </a:p>
      </xdr:txBody>
    </xdr:sp>
    <xdr:clientData/>
  </xdr:twoCellAnchor>
  <xdr:twoCellAnchor>
    <xdr:from>
      <xdr:col>0</xdr:col>
      <xdr:colOff>494704</xdr:colOff>
      <xdr:row>39</xdr:row>
      <xdr:rowOff>33337</xdr:rowOff>
    </xdr:from>
    <xdr:to>
      <xdr:col>8</xdr:col>
      <xdr:colOff>182165</xdr:colOff>
      <xdr:row>41</xdr:row>
      <xdr:rowOff>182166</xdr:rowOff>
    </xdr:to>
    <xdr:sp macro="" textlink="">
      <xdr:nvSpPr>
        <xdr:cNvPr id="43" name="Rectangle: Rounded Corners 42">
          <a:extLst>
            <a:ext uri="{FF2B5EF4-FFF2-40B4-BE49-F238E27FC236}">
              <a16:creationId xmlns:a16="http://schemas.microsoft.com/office/drawing/2014/main" id="{347BA625-8760-44D0-8D68-D5B183D22F09}"/>
            </a:ext>
          </a:extLst>
        </xdr:cNvPr>
        <xdr:cNvSpPr/>
      </xdr:nvSpPr>
      <xdr:spPr>
        <a:xfrm>
          <a:off x="494704" y="7578923"/>
          <a:ext cx="4569024" cy="535782"/>
        </a:xfrm>
        <a:prstGeom prst="roundRect">
          <a:avLst>
            <a:gd name="adj" fmla="val 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solidFill>
                <a:srgbClr val="00B050"/>
              </a:solidFill>
            </a:rPr>
            <a:t>Olympiastadio</a:t>
          </a:r>
        </a:p>
      </xdr:txBody>
    </xdr:sp>
    <xdr:clientData/>
  </xdr:twoCellAnchor>
  <xdr:twoCellAnchor>
    <xdr:from>
      <xdr:col>0</xdr:col>
      <xdr:colOff>163710</xdr:colOff>
      <xdr:row>43</xdr:row>
      <xdr:rowOff>2286</xdr:rowOff>
    </xdr:from>
    <xdr:to>
      <xdr:col>7</xdr:col>
      <xdr:colOff>461367</xdr:colOff>
      <xdr:row>45</xdr:row>
      <xdr:rowOff>151115</xdr:rowOff>
    </xdr:to>
    <xdr:sp macro="" textlink="">
      <xdr:nvSpPr>
        <xdr:cNvPr id="44" name="Rectangle: Rounded Corners 43">
          <a:extLst>
            <a:ext uri="{FF2B5EF4-FFF2-40B4-BE49-F238E27FC236}">
              <a16:creationId xmlns:a16="http://schemas.microsoft.com/office/drawing/2014/main" id="{58898DA8-F3EC-4B36-89EB-922DF8FD9E15}"/>
            </a:ext>
          </a:extLst>
        </xdr:cNvPr>
        <xdr:cNvSpPr/>
      </xdr:nvSpPr>
      <xdr:spPr>
        <a:xfrm>
          <a:off x="163710" y="8321778"/>
          <a:ext cx="4569024" cy="535782"/>
        </a:xfrm>
        <a:prstGeom prst="roundRect">
          <a:avLst>
            <a:gd name="adj" fmla="val 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3200" b="1">
            <a:solidFill>
              <a:srgbClr val="00B050"/>
            </a:solidFill>
          </a:endParaRPr>
        </a:p>
      </xdr:txBody>
    </xdr:sp>
    <xdr:clientData/>
  </xdr:twoCellAnchor>
  <xdr:twoCellAnchor>
    <xdr:from>
      <xdr:col>0</xdr:col>
      <xdr:colOff>416719</xdr:colOff>
      <xdr:row>43</xdr:row>
      <xdr:rowOff>178594</xdr:rowOff>
    </xdr:from>
    <xdr:to>
      <xdr:col>8</xdr:col>
      <xdr:colOff>104180</xdr:colOff>
      <xdr:row>46</xdr:row>
      <xdr:rowOff>133946</xdr:rowOff>
    </xdr:to>
    <xdr:sp macro="" textlink="">
      <xdr:nvSpPr>
        <xdr:cNvPr id="45" name="Rectangle: Rounded Corners 44">
          <a:extLst>
            <a:ext uri="{FF2B5EF4-FFF2-40B4-BE49-F238E27FC236}">
              <a16:creationId xmlns:a16="http://schemas.microsoft.com/office/drawing/2014/main" id="{56DAA234-FA85-4864-805D-8494304992BA}"/>
            </a:ext>
          </a:extLst>
        </xdr:cNvPr>
        <xdr:cNvSpPr/>
      </xdr:nvSpPr>
      <xdr:spPr>
        <a:xfrm>
          <a:off x="416719" y="8498086"/>
          <a:ext cx="4569024" cy="535782"/>
        </a:xfrm>
        <a:prstGeom prst="roundRect">
          <a:avLst>
            <a:gd name="adj" fmla="val 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solidFill>
                <a:srgbClr val="00B050"/>
              </a:solidFill>
            </a:rPr>
            <a:t>Estadio</a:t>
          </a:r>
          <a:r>
            <a:rPr lang="en-US" sz="3200" b="1" baseline="0">
              <a:solidFill>
                <a:srgbClr val="00B050"/>
              </a:solidFill>
            </a:rPr>
            <a:t> Azteca</a:t>
          </a:r>
          <a:endParaRPr lang="en-US" sz="3200" b="1">
            <a:solidFill>
              <a:srgbClr val="00B050"/>
            </a:solidFill>
          </a:endParaRPr>
        </a:p>
      </xdr:txBody>
    </xdr:sp>
    <xdr:clientData/>
  </xdr:twoCellAnchor>
  <xdr:twoCellAnchor>
    <xdr:from>
      <xdr:col>42</xdr:col>
      <xdr:colOff>506016</xdr:colOff>
      <xdr:row>0</xdr:row>
      <xdr:rowOff>133946</xdr:rowOff>
    </xdr:from>
    <xdr:to>
      <xdr:col>45</xdr:col>
      <xdr:colOff>0</xdr:colOff>
      <xdr:row>3</xdr:row>
      <xdr:rowOff>178594</xdr:rowOff>
    </xdr:to>
    <xdr:sp macro="" textlink="">
      <xdr:nvSpPr>
        <xdr:cNvPr id="47" name="Arrow: Right 46">
          <a:hlinkClick xmlns:r="http://schemas.openxmlformats.org/officeDocument/2006/relationships" r:id="rId10"/>
          <a:extLst>
            <a:ext uri="{FF2B5EF4-FFF2-40B4-BE49-F238E27FC236}">
              <a16:creationId xmlns:a16="http://schemas.microsoft.com/office/drawing/2014/main" id="{CBEF13B3-8EB3-D47B-6FC8-4CB74CD15010}"/>
            </a:ext>
          </a:extLst>
        </xdr:cNvPr>
        <xdr:cNvSpPr/>
      </xdr:nvSpPr>
      <xdr:spPr>
        <a:xfrm>
          <a:off x="26134219" y="133946"/>
          <a:ext cx="1324570" cy="625078"/>
        </a:xfrm>
        <a:prstGeom prst="rightArrow">
          <a:avLst>
            <a:gd name="adj1" fmla="val 88095"/>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rPr>
            <a:t>BACK</a:t>
          </a:r>
          <a:endParaRPr lang="en-US" sz="1200" b="1">
            <a:solidFill>
              <a:schemeClr val="tx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47624</xdr:colOff>
      <xdr:row>0</xdr:row>
      <xdr:rowOff>1</xdr:rowOff>
    </xdr:from>
    <xdr:to>
      <xdr:col>29</xdr:col>
      <xdr:colOff>95250</xdr:colOff>
      <xdr:row>2</xdr:row>
      <xdr:rowOff>152400</xdr:rowOff>
    </xdr:to>
    <xdr:sp macro="" textlink="">
      <xdr:nvSpPr>
        <xdr:cNvPr id="2" name="Rectangle 1">
          <a:extLst>
            <a:ext uri="{FF2B5EF4-FFF2-40B4-BE49-F238E27FC236}">
              <a16:creationId xmlns:a16="http://schemas.microsoft.com/office/drawing/2014/main" id="{25127CF5-CA8F-4FDD-9DC4-EB4E0C34D63B}"/>
            </a:ext>
          </a:extLst>
        </xdr:cNvPr>
        <xdr:cNvSpPr/>
      </xdr:nvSpPr>
      <xdr:spPr>
        <a:xfrm>
          <a:off x="47624" y="1"/>
          <a:ext cx="17726026" cy="533399"/>
        </a:xfrm>
        <a:prstGeom prst="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800" b="1" i="0" u="none" strike="noStrike">
              <a:solidFill>
                <a:schemeClr val="tx1"/>
              </a:solidFill>
              <a:effectLst/>
              <a:latin typeface="Bodoni MT Black" panose="02070A03080606020203" pitchFamily="18" charset="0"/>
              <a:ea typeface="+mn-ea"/>
              <a:cs typeface="+mn-cs"/>
            </a:rPr>
            <a:t>Players</a:t>
          </a:r>
        </a:p>
      </xdr:txBody>
    </xdr:sp>
    <xdr:clientData/>
  </xdr:twoCellAnchor>
  <xdr:twoCellAnchor>
    <xdr:from>
      <xdr:col>0</xdr:col>
      <xdr:colOff>0</xdr:colOff>
      <xdr:row>0</xdr:row>
      <xdr:rowOff>95250</xdr:rowOff>
    </xdr:from>
    <xdr:to>
      <xdr:col>5</xdr:col>
      <xdr:colOff>0</xdr:colOff>
      <xdr:row>42</xdr:row>
      <xdr:rowOff>76201</xdr:rowOff>
    </xdr:to>
    <xdr:sp macro="" textlink="">
      <xdr:nvSpPr>
        <xdr:cNvPr id="3" name="Rectangle: Rounded Corners 2">
          <a:extLst>
            <a:ext uri="{FF2B5EF4-FFF2-40B4-BE49-F238E27FC236}">
              <a16:creationId xmlns:a16="http://schemas.microsoft.com/office/drawing/2014/main" id="{D7CAF7CF-440C-4AC1-3989-F39DC95A4D6F}"/>
            </a:ext>
          </a:extLst>
        </xdr:cNvPr>
        <xdr:cNvSpPr/>
      </xdr:nvSpPr>
      <xdr:spPr>
        <a:xfrm>
          <a:off x="0" y="95250"/>
          <a:ext cx="3048000" cy="7981951"/>
        </a:xfrm>
        <a:prstGeom prst="roundRect">
          <a:avLst>
            <a:gd name="adj" fmla="val 6831"/>
          </a:avLst>
        </a:prstGeom>
        <a:solidFill>
          <a:srgbClr val="92D050"/>
        </a:solid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123825</xdr:colOff>
      <xdr:row>3</xdr:row>
      <xdr:rowOff>180975</xdr:rowOff>
    </xdr:from>
    <xdr:to>
      <xdr:col>28</xdr:col>
      <xdr:colOff>504825</xdr:colOff>
      <xdr:row>21</xdr:row>
      <xdr:rowOff>95250</xdr:rowOff>
    </xdr:to>
    <xdr:graphicFrame macro="">
      <xdr:nvGraphicFramePr>
        <xdr:cNvPr id="20" name="Chart 19">
          <a:extLst>
            <a:ext uri="{FF2B5EF4-FFF2-40B4-BE49-F238E27FC236}">
              <a16:creationId xmlns:a16="http://schemas.microsoft.com/office/drawing/2014/main" id="{49500810-20D6-4B19-8718-FCE91CC46C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323850</xdr:colOff>
      <xdr:row>3</xdr:row>
      <xdr:rowOff>47625</xdr:rowOff>
    </xdr:from>
    <xdr:to>
      <xdr:col>29</xdr:col>
      <xdr:colOff>66675</xdr:colOff>
      <xdr:row>21</xdr:row>
      <xdr:rowOff>28575</xdr:rowOff>
    </xdr:to>
    <xdr:sp macro="" textlink="">
      <xdr:nvSpPr>
        <xdr:cNvPr id="21" name="Rectangle: Rounded Corners 20">
          <a:extLst>
            <a:ext uri="{FF2B5EF4-FFF2-40B4-BE49-F238E27FC236}">
              <a16:creationId xmlns:a16="http://schemas.microsoft.com/office/drawing/2014/main" id="{9691C572-0485-4699-9C7D-4D0FEB5E647E}"/>
            </a:ext>
          </a:extLst>
        </xdr:cNvPr>
        <xdr:cNvSpPr/>
      </xdr:nvSpPr>
      <xdr:spPr>
        <a:xfrm>
          <a:off x="13735050" y="619125"/>
          <a:ext cx="4010025" cy="3409950"/>
        </a:xfrm>
        <a:prstGeom prst="roundRect">
          <a:avLst>
            <a:gd name="adj" fmla="val 6838"/>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47625</xdr:colOff>
      <xdr:row>3</xdr:row>
      <xdr:rowOff>66675</xdr:rowOff>
    </xdr:from>
    <xdr:to>
      <xdr:col>22</xdr:col>
      <xdr:colOff>200025</xdr:colOff>
      <xdr:row>20</xdr:row>
      <xdr:rowOff>152400</xdr:rowOff>
    </xdr:to>
    <xdr:grpSp>
      <xdr:nvGrpSpPr>
        <xdr:cNvPr id="16" name="Group 15">
          <a:extLst>
            <a:ext uri="{FF2B5EF4-FFF2-40B4-BE49-F238E27FC236}">
              <a16:creationId xmlns:a16="http://schemas.microsoft.com/office/drawing/2014/main" id="{4FFB8065-5CCA-E32C-D7BC-F16E4441C1E5}"/>
            </a:ext>
          </a:extLst>
        </xdr:cNvPr>
        <xdr:cNvGrpSpPr/>
      </xdr:nvGrpSpPr>
      <xdr:grpSpPr>
        <a:xfrm>
          <a:off x="3095625" y="638175"/>
          <a:ext cx="10515600" cy="3324225"/>
          <a:chOff x="3095625" y="733425"/>
          <a:chExt cx="10934700" cy="3228975"/>
        </a:xfrm>
      </xdr:grpSpPr>
      <xdr:graphicFrame macro="">
        <xdr:nvGraphicFramePr>
          <xdr:cNvPr id="11" name="Chart 10">
            <a:extLst>
              <a:ext uri="{FF2B5EF4-FFF2-40B4-BE49-F238E27FC236}">
                <a16:creationId xmlns:a16="http://schemas.microsoft.com/office/drawing/2014/main" id="{DEB18CF4-4ECB-4D0F-897F-0BC96F03FD3C}"/>
              </a:ext>
            </a:extLst>
          </xdr:cNvPr>
          <xdr:cNvGraphicFramePr>
            <a:graphicFrameLocks/>
          </xdr:cNvGraphicFramePr>
        </xdr:nvGraphicFramePr>
        <xdr:xfrm>
          <a:off x="3190875" y="1114424"/>
          <a:ext cx="10810875" cy="2781301"/>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3" name="Rectangle: Rounded Corners 12">
            <a:extLst>
              <a:ext uri="{FF2B5EF4-FFF2-40B4-BE49-F238E27FC236}">
                <a16:creationId xmlns:a16="http://schemas.microsoft.com/office/drawing/2014/main" id="{1AABB489-06A2-48AA-B915-A4FAE8004D6D}"/>
              </a:ext>
            </a:extLst>
          </xdr:cNvPr>
          <xdr:cNvSpPr/>
        </xdr:nvSpPr>
        <xdr:spPr>
          <a:xfrm>
            <a:off x="3124201" y="733425"/>
            <a:ext cx="10906124" cy="3228975"/>
          </a:xfrm>
          <a:prstGeom prst="roundRect">
            <a:avLst>
              <a:gd name="adj" fmla="val 6838"/>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Rounded Corners 14">
            <a:extLst>
              <a:ext uri="{FF2B5EF4-FFF2-40B4-BE49-F238E27FC236}">
                <a16:creationId xmlns:a16="http://schemas.microsoft.com/office/drawing/2014/main" id="{CFA2E958-37DE-4902-BE35-00DD7AC0EB3A}"/>
              </a:ext>
            </a:extLst>
          </xdr:cNvPr>
          <xdr:cNvSpPr/>
        </xdr:nvSpPr>
        <xdr:spPr>
          <a:xfrm>
            <a:off x="3095625" y="742950"/>
            <a:ext cx="10896600" cy="591436"/>
          </a:xfrm>
          <a:prstGeom prst="roundRect">
            <a:avLst>
              <a:gd name="adj" fmla="val 30702"/>
            </a:avLst>
          </a:prstGeom>
          <a:solidFill>
            <a:srgbClr val="92D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i="0" u="none" strike="noStrike">
                <a:solidFill>
                  <a:schemeClr val="tx1"/>
                </a:solidFill>
                <a:effectLst/>
                <a:latin typeface="Bodoni MT Black" panose="02070A03080606020203" pitchFamily="18" charset="0"/>
                <a:ea typeface="+mn-ea"/>
                <a:cs typeface="+mn-cs"/>
              </a:rPr>
              <a:t>More</a:t>
            </a:r>
            <a:r>
              <a:rPr lang="en-US" sz="2400" b="1" i="0" u="none" strike="noStrike" baseline="0">
                <a:solidFill>
                  <a:schemeClr val="tx1"/>
                </a:solidFill>
                <a:effectLst/>
                <a:latin typeface="Bodoni MT Black" panose="02070A03080606020203" pitchFamily="18" charset="0"/>
                <a:ea typeface="+mn-ea"/>
                <a:cs typeface="+mn-cs"/>
              </a:rPr>
              <a:t> </a:t>
            </a:r>
            <a:r>
              <a:rPr lang="en-US" sz="2400" b="1" i="0" u="none" strike="noStrike">
                <a:solidFill>
                  <a:schemeClr val="tx1"/>
                </a:solidFill>
                <a:effectLst/>
                <a:latin typeface="Bodoni MT Black" panose="02070A03080606020203" pitchFamily="18" charset="0"/>
                <a:ea typeface="+mn-ea"/>
                <a:cs typeface="+mn-cs"/>
              </a:rPr>
              <a:t>Goal Scorers </a:t>
            </a:r>
          </a:p>
        </xdr:txBody>
      </xdr:sp>
    </xdr:grpSp>
    <xdr:clientData/>
  </xdr:twoCellAnchor>
  <xdr:twoCellAnchor>
    <xdr:from>
      <xdr:col>21</xdr:col>
      <xdr:colOff>28575</xdr:colOff>
      <xdr:row>22</xdr:row>
      <xdr:rowOff>9525</xdr:rowOff>
    </xdr:from>
    <xdr:to>
      <xdr:col>29</xdr:col>
      <xdr:colOff>133350</xdr:colOff>
      <xdr:row>43</xdr:row>
      <xdr:rowOff>28575</xdr:rowOff>
    </xdr:to>
    <xdr:grpSp>
      <xdr:nvGrpSpPr>
        <xdr:cNvPr id="22" name="Group 21">
          <a:extLst>
            <a:ext uri="{FF2B5EF4-FFF2-40B4-BE49-F238E27FC236}">
              <a16:creationId xmlns:a16="http://schemas.microsoft.com/office/drawing/2014/main" id="{5BDE30FF-B7F3-5883-3FC7-F29123A471E9}"/>
            </a:ext>
          </a:extLst>
        </xdr:cNvPr>
        <xdr:cNvGrpSpPr/>
      </xdr:nvGrpSpPr>
      <xdr:grpSpPr>
        <a:xfrm>
          <a:off x="12830175" y="4200525"/>
          <a:ext cx="4981575" cy="4019550"/>
          <a:chOff x="12830175" y="4162425"/>
          <a:chExt cx="4981575" cy="4057650"/>
        </a:xfrm>
      </xdr:grpSpPr>
      <xdr:graphicFrame macro="">
        <xdr:nvGraphicFramePr>
          <xdr:cNvPr id="17" name="Chart 16">
            <a:extLst>
              <a:ext uri="{FF2B5EF4-FFF2-40B4-BE49-F238E27FC236}">
                <a16:creationId xmlns:a16="http://schemas.microsoft.com/office/drawing/2014/main" id="{4132D09F-65A9-4173-A779-E3C0119160C1}"/>
              </a:ext>
            </a:extLst>
          </xdr:cNvPr>
          <xdr:cNvGraphicFramePr>
            <a:graphicFrameLocks/>
          </xdr:cNvGraphicFramePr>
        </xdr:nvGraphicFramePr>
        <xdr:xfrm>
          <a:off x="12830175" y="4448175"/>
          <a:ext cx="4743449" cy="377190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8" name="Rectangle: Rounded Corners 17">
            <a:extLst>
              <a:ext uri="{FF2B5EF4-FFF2-40B4-BE49-F238E27FC236}">
                <a16:creationId xmlns:a16="http://schemas.microsoft.com/office/drawing/2014/main" id="{6F70A4B6-B2AC-4008-9220-037DC324AB51}"/>
              </a:ext>
            </a:extLst>
          </xdr:cNvPr>
          <xdr:cNvSpPr/>
        </xdr:nvSpPr>
        <xdr:spPr>
          <a:xfrm>
            <a:off x="13801725" y="4162425"/>
            <a:ext cx="4010025" cy="3781425"/>
          </a:xfrm>
          <a:prstGeom prst="roundRect">
            <a:avLst>
              <a:gd name="adj" fmla="val 6838"/>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Rounded Corners 18">
            <a:extLst>
              <a:ext uri="{FF2B5EF4-FFF2-40B4-BE49-F238E27FC236}">
                <a16:creationId xmlns:a16="http://schemas.microsoft.com/office/drawing/2014/main" id="{B059CD6A-28B1-47CF-9078-17C89BC5830A}"/>
              </a:ext>
            </a:extLst>
          </xdr:cNvPr>
          <xdr:cNvSpPr/>
        </xdr:nvSpPr>
        <xdr:spPr>
          <a:xfrm>
            <a:off x="13811250" y="4162425"/>
            <a:ext cx="3962400" cy="438150"/>
          </a:xfrm>
          <a:prstGeom prst="roundRect">
            <a:avLst>
              <a:gd name="adj" fmla="val 30702"/>
            </a:avLst>
          </a:prstGeom>
          <a:solidFill>
            <a:srgbClr val="92D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a:solidFill>
                  <a:schemeClr val="tx1"/>
                </a:solidFill>
                <a:effectLst/>
                <a:latin typeface="Bodoni MT Black" panose="02070A03080606020203" pitchFamily="18" charset="0"/>
                <a:ea typeface="+mn-ea"/>
                <a:cs typeface="+mn-cs"/>
              </a:rPr>
              <a:t>Players with the Most Yellow Cards</a:t>
            </a:r>
          </a:p>
        </xdr:txBody>
      </xdr:sp>
    </xdr:grpSp>
    <xdr:clientData/>
  </xdr:twoCellAnchor>
  <xdr:twoCellAnchor>
    <xdr:from>
      <xdr:col>5</xdr:col>
      <xdr:colOff>47624</xdr:colOff>
      <xdr:row>21</xdr:row>
      <xdr:rowOff>85725</xdr:rowOff>
    </xdr:from>
    <xdr:to>
      <xdr:col>22</xdr:col>
      <xdr:colOff>314325</xdr:colOff>
      <xdr:row>41</xdr:row>
      <xdr:rowOff>161925</xdr:rowOff>
    </xdr:to>
    <xdr:grpSp>
      <xdr:nvGrpSpPr>
        <xdr:cNvPr id="9" name="Group 8">
          <a:extLst>
            <a:ext uri="{FF2B5EF4-FFF2-40B4-BE49-F238E27FC236}">
              <a16:creationId xmlns:a16="http://schemas.microsoft.com/office/drawing/2014/main" id="{286BCD91-E0F9-00FC-9A70-827960DDC694}"/>
            </a:ext>
          </a:extLst>
        </xdr:cNvPr>
        <xdr:cNvGrpSpPr/>
      </xdr:nvGrpSpPr>
      <xdr:grpSpPr>
        <a:xfrm>
          <a:off x="3095624" y="4086225"/>
          <a:ext cx="10629901" cy="3886200"/>
          <a:chOff x="3457574" y="4333875"/>
          <a:chExt cx="11353801" cy="3686175"/>
        </a:xfrm>
      </xdr:grpSpPr>
      <xdr:graphicFrame macro="">
        <xdr:nvGraphicFramePr>
          <xdr:cNvPr id="4" name="Chart 3">
            <a:extLst>
              <a:ext uri="{FF2B5EF4-FFF2-40B4-BE49-F238E27FC236}">
                <a16:creationId xmlns:a16="http://schemas.microsoft.com/office/drawing/2014/main" id="{D599FA3E-1EB7-4E5D-97AF-12C43669EFBA}"/>
              </a:ext>
            </a:extLst>
          </xdr:cNvPr>
          <xdr:cNvGraphicFramePr>
            <a:graphicFrameLocks/>
          </xdr:cNvGraphicFramePr>
        </xdr:nvGraphicFramePr>
        <xdr:xfrm>
          <a:off x="3486150" y="4953000"/>
          <a:ext cx="11229976" cy="306705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6" name="Rectangle: Rounded Corners 5">
            <a:extLst>
              <a:ext uri="{FF2B5EF4-FFF2-40B4-BE49-F238E27FC236}">
                <a16:creationId xmlns:a16="http://schemas.microsoft.com/office/drawing/2014/main" id="{F565735C-DD95-AB39-2877-C527F6E4E26E}"/>
              </a:ext>
            </a:extLst>
          </xdr:cNvPr>
          <xdr:cNvSpPr/>
        </xdr:nvSpPr>
        <xdr:spPr>
          <a:xfrm>
            <a:off x="3467100" y="4333875"/>
            <a:ext cx="11344275" cy="3657599"/>
          </a:xfrm>
          <a:prstGeom prst="roundRect">
            <a:avLst>
              <a:gd name="adj" fmla="val 6838"/>
            </a:avLst>
          </a:prstGeom>
          <a:noFill/>
          <a:ln w="38100">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226667EC-7210-4836-90FE-D55C878B49AA}"/>
              </a:ext>
            </a:extLst>
          </xdr:cNvPr>
          <xdr:cNvSpPr/>
        </xdr:nvSpPr>
        <xdr:spPr>
          <a:xfrm>
            <a:off x="3457574" y="4333875"/>
            <a:ext cx="11353801" cy="542925"/>
          </a:xfrm>
          <a:prstGeom prst="roundRect">
            <a:avLst>
              <a:gd name="adj" fmla="val 30702"/>
            </a:avLst>
          </a:prstGeom>
          <a:solidFill>
            <a:srgbClr val="92D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i="0" u="none" strike="noStrike">
                <a:solidFill>
                  <a:schemeClr val="tx1"/>
                </a:solidFill>
                <a:effectLst/>
                <a:latin typeface="Bodoni MT Black" panose="02070A03080606020203" pitchFamily="18" charset="0"/>
                <a:ea typeface="+mn-ea"/>
                <a:cs typeface="+mn-cs"/>
              </a:rPr>
              <a:t>Players with the Most Apperance </a:t>
            </a:r>
          </a:p>
        </xdr:txBody>
      </xdr:sp>
    </xdr:grpSp>
    <xdr:clientData/>
  </xdr:twoCellAnchor>
  <xdr:twoCellAnchor>
    <xdr:from>
      <xdr:col>22</xdr:col>
      <xdr:colOff>342899</xdr:colOff>
      <xdr:row>3</xdr:row>
      <xdr:rowOff>19050</xdr:rowOff>
    </xdr:from>
    <xdr:to>
      <xdr:col>29</xdr:col>
      <xdr:colOff>38099</xdr:colOff>
      <xdr:row>5</xdr:row>
      <xdr:rowOff>138762</xdr:rowOff>
    </xdr:to>
    <xdr:sp macro="" textlink="">
      <xdr:nvSpPr>
        <xdr:cNvPr id="24" name="Rectangle: Rounded Corners 23">
          <a:extLst>
            <a:ext uri="{FF2B5EF4-FFF2-40B4-BE49-F238E27FC236}">
              <a16:creationId xmlns:a16="http://schemas.microsoft.com/office/drawing/2014/main" id="{2E50AE65-9532-40EA-B175-E46D618A693A}"/>
            </a:ext>
          </a:extLst>
        </xdr:cNvPr>
        <xdr:cNvSpPr/>
      </xdr:nvSpPr>
      <xdr:spPr>
        <a:xfrm>
          <a:off x="13754099" y="590550"/>
          <a:ext cx="3962400" cy="500712"/>
        </a:xfrm>
        <a:prstGeom prst="roundRect">
          <a:avLst>
            <a:gd name="adj" fmla="val 30702"/>
          </a:avLst>
        </a:prstGeom>
        <a:solidFill>
          <a:srgbClr val="92D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1" i="0" u="none" strike="noStrike">
              <a:solidFill>
                <a:schemeClr val="tx1"/>
              </a:solidFill>
              <a:effectLst/>
              <a:latin typeface="Bodoni MT Black" panose="02070A03080606020203" pitchFamily="18" charset="0"/>
              <a:ea typeface="+mn-ea"/>
              <a:cs typeface="+mn-cs"/>
            </a:rPr>
            <a:t>Top 10 Referees with the Most Apperance </a:t>
          </a:r>
        </a:p>
      </xdr:txBody>
    </xdr:sp>
    <xdr:clientData/>
  </xdr:twoCellAnchor>
  <xdr:twoCellAnchor editAs="oneCell">
    <xdr:from>
      <xdr:col>0</xdr:col>
      <xdr:colOff>0</xdr:colOff>
      <xdr:row>0</xdr:row>
      <xdr:rowOff>28575</xdr:rowOff>
    </xdr:from>
    <xdr:to>
      <xdr:col>4</xdr:col>
      <xdr:colOff>533401</xdr:colOff>
      <xdr:row>10</xdr:row>
      <xdr:rowOff>19050</xdr:rowOff>
    </xdr:to>
    <xdr:pic>
      <xdr:nvPicPr>
        <xdr:cNvPr id="29" name="Picture 28">
          <a:extLst>
            <a:ext uri="{FF2B5EF4-FFF2-40B4-BE49-F238E27FC236}">
              <a16:creationId xmlns:a16="http://schemas.microsoft.com/office/drawing/2014/main" id="{7C00059F-DA4E-A6A4-9862-32F00E3DF89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0" y="28575"/>
          <a:ext cx="2971801" cy="1895475"/>
        </a:xfrm>
        <a:prstGeom prst="rect">
          <a:avLst/>
        </a:prstGeom>
      </xdr:spPr>
    </xdr:pic>
    <xdr:clientData/>
  </xdr:twoCellAnchor>
  <xdr:twoCellAnchor editAs="oneCell">
    <xdr:from>
      <xdr:col>0</xdr:col>
      <xdr:colOff>0</xdr:colOff>
      <xdr:row>10</xdr:row>
      <xdr:rowOff>95250</xdr:rowOff>
    </xdr:from>
    <xdr:to>
      <xdr:col>4</xdr:col>
      <xdr:colOff>533400</xdr:colOff>
      <xdr:row>20</xdr:row>
      <xdr:rowOff>57151</xdr:rowOff>
    </xdr:to>
    <xdr:pic>
      <xdr:nvPicPr>
        <xdr:cNvPr id="32" name="Picture 31">
          <a:extLst>
            <a:ext uri="{FF2B5EF4-FFF2-40B4-BE49-F238E27FC236}">
              <a16:creationId xmlns:a16="http://schemas.microsoft.com/office/drawing/2014/main" id="{5E062F24-563A-279D-D0E8-B7A86C3F6AF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0" y="2000250"/>
          <a:ext cx="2971800" cy="1866901"/>
        </a:xfrm>
        <a:prstGeom prst="rect">
          <a:avLst/>
        </a:prstGeom>
      </xdr:spPr>
    </xdr:pic>
    <xdr:clientData/>
  </xdr:twoCellAnchor>
  <xdr:twoCellAnchor editAs="oneCell">
    <xdr:from>
      <xdr:col>0</xdr:col>
      <xdr:colOff>0</xdr:colOff>
      <xdr:row>20</xdr:row>
      <xdr:rowOff>133350</xdr:rowOff>
    </xdr:from>
    <xdr:to>
      <xdr:col>4</xdr:col>
      <xdr:colOff>590550</xdr:colOff>
      <xdr:row>31</xdr:row>
      <xdr:rowOff>9526</xdr:rowOff>
    </xdr:to>
    <xdr:pic>
      <xdr:nvPicPr>
        <xdr:cNvPr id="35" name="Picture 34">
          <a:extLst>
            <a:ext uri="{FF2B5EF4-FFF2-40B4-BE49-F238E27FC236}">
              <a16:creationId xmlns:a16="http://schemas.microsoft.com/office/drawing/2014/main" id="{32613B00-FBCB-2AF2-09F6-A6AE59DC6F5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0" y="3943350"/>
          <a:ext cx="3028950" cy="1971676"/>
        </a:xfrm>
        <a:prstGeom prst="rect">
          <a:avLst/>
        </a:prstGeom>
      </xdr:spPr>
    </xdr:pic>
    <xdr:clientData/>
  </xdr:twoCellAnchor>
  <xdr:twoCellAnchor editAs="oneCell">
    <xdr:from>
      <xdr:col>0</xdr:col>
      <xdr:colOff>57150</xdr:colOff>
      <xdr:row>31</xdr:row>
      <xdr:rowOff>152400</xdr:rowOff>
    </xdr:from>
    <xdr:to>
      <xdr:col>4</xdr:col>
      <xdr:colOff>571500</xdr:colOff>
      <xdr:row>42</xdr:row>
      <xdr:rowOff>9525</xdr:rowOff>
    </xdr:to>
    <xdr:pic>
      <xdr:nvPicPr>
        <xdr:cNvPr id="38" name="Picture 37">
          <a:extLst>
            <a:ext uri="{FF2B5EF4-FFF2-40B4-BE49-F238E27FC236}">
              <a16:creationId xmlns:a16="http://schemas.microsoft.com/office/drawing/2014/main" id="{7F52F778-FBFC-250D-C4A5-7307D15C1FD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57150" y="6057900"/>
          <a:ext cx="2952750" cy="1952625"/>
        </a:xfrm>
        <a:prstGeom prst="rect">
          <a:avLst/>
        </a:prstGeom>
      </xdr:spPr>
    </xdr:pic>
    <xdr:clientData/>
  </xdr:twoCellAnchor>
  <xdr:twoCellAnchor>
    <xdr:from>
      <xdr:col>1</xdr:col>
      <xdr:colOff>57151</xdr:colOff>
      <xdr:row>8</xdr:row>
      <xdr:rowOff>114300</xdr:rowOff>
    </xdr:from>
    <xdr:to>
      <xdr:col>3</xdr:col>
      <xdr:colOff>419101</xdr:colOff>
      <xdr:row>10</xdr:row>
      <xdr:rowOff>57149</xdr:rowOff>
    </xdr:to>
    <xdr:sp macro="" textlink="">
      <xdr:nvSpPr>
        <xdr:cNvPr id="40" name="Rectangle 39">
          <a:extLst>
            <a:ext uri="{FF2B5EF4-FFF2-40B4-BE49-F238E27FC236}">
              <a16:creationId xmlns:a16="http://schemas.microsoft.com/office/drawing/2014/main" id="{73087A6D-86D9-7016-A5F4-281F6FDA2FB5}"/>
            </a:ext>
          </a:extLst>
        </xdr:cNvPr>
        <xdr:cNvSpPr/>
      </xdr:nvSpPr>
      <xdr:spPr>
        <a:xfrm>
          <a:off x="666751" y="1638300"/>
          <a:ext cx="1581150" cy="32384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more</a:t>
          </a:r>
          <a:r>
            <a:rPr lang="en-US" sz="1400" b="1" baseline="0">
              <a:solidFill>
                <a:schemeClr val="tx1"/>
              </a:solidFill>
            </a:rPr>
            <a:t> apperance</a:t>
          </a:r>
          <a:endParaRPr lang="en-US" sz="1600" b="1">
            <a:solidFill>
              <a:schemeClr val="tx1"/>
            </a:solidFill>
          </a:endParaRPr>
        </a:p>
      </xdr:txBody>
    </xdr:sp>
    <xdr:clientData/>
  </xdr:twoCellAnchor>
  <xdr:twoCellAnchor>
    <xdr:from>
      <xdr:col>0</xdr:col>
      <xdr:colOff>495301</xdr:colOff>
      <xdr:row>18</xdr:row>
      <xdr:rowOff>114301</xdr:rowOff>
    </xdr:from>
    <xdr:to>
      <xdr:col>3</xdr:col>
      <xdr:colOff>600075</xdr:colOff>
      <xdr:row>20</xdr:row>
      <xdr:rowOff>9527</xdr:rowOff>
    </xdr:to>
    <xdr:sp macro="" textlink="">
      <xdr:nvSpPr>
        <xdr:cNvPr id="41" name="Rectangle 40">
          <a:extLst>
            <a:ext uri="{FF2B5EF4-FFF2-40B4-BE49-F238E27FC236}">
              <a16:creationId xmlns:a16="http://schemas.microsoft.com/office/drawing/2014/main" id="{0539F3C0-540F-4560-950D-8BF685AABBDA}"/>
            </a:ext>
          </a:extLst>
        </xdr:cNvPr>
        <xdr:cNvSpPr/>
      </xdr:nvSpPr>
      <xdr:spPr>
        <a:xfrm>
          <a:off x="495301" y="3543301"/>
          <a:ext cx="1933574" cy="276226"/>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eaLnBrk="1" fontAlgn="auto" latinLnBrk="0" hangingPunct="1"/>
          <a:r>
            <a:rPr lang="en-US" sz="1400" b="1" i="0">
              <a:solidFill>
                <a:schemeClr val="tx1"/>
              </a:solidFill>
              <a:effectLst/>
              <a:latin typeface="+mn-lt"/>
              <a:ea typeface="+mn-ea"/>
              <a:cs typeface="+mn-cs"/>
            </a:rPr>
            <a:t>More</a:t>
          </a:r>
          <a:r>
            <a:rPr lang="en-US" sz="1400" b="1" i="0" baseline="0">
              <a:solidFill>
                <a:schemeClr val="tx1"/>
              </a:solidFill>
              <a:effectLst/>
              <a:latin typeface="+mn-lt"/>
              <a:ea typeface="+mn-ea"/>
              <a:cs typeface="+mn-cs"/>
            </a:rPr>
            <a:t> </a:t>
          </a:r>
          <a:r>
            <a:rPr lang="en-US" sz="1400" b="1" i="0">
              <a:solidFill>
                <a:schemeClr val="tx1"/>
              </a:solidFill>
              <a:effectLst/>
              <a:latin typeface="+mn-lt"/>
              <a:ea typeface="+mn-ea"/>
              <a:cs typeface="+mn-cs"/>
            </a:rPr>
            <a:t>Goal Scorers </a:t>
          </a:r>
          <a:endParaRPr lang="en-US" sz="1800">
            <a:solidFill>
              <a:schemeClr val="tx1"/>
            </a:solidFill>
            <a:effectLst/>
          </a:endParaRPr>
        </a:p>
      </xdr:txBody>
    </xdr:sp>
    <xdr:clientData/>
  </xdr:twoCellAnchor>
  <xdr:twoCellAnchor>
    <xdr:from>
      <xdr:col>0</xdr:col>
      <xdr:colOff>104775</xdr:colOff>
      <xdr:row>29</xdr:row>
      <xdr:rowOff>9525</xdr:rowOff>
    </xdr:from>
    <xdr:to>
      <xdr:col>4</xdr:col>
      <xdr:colOff>114300</xdr:colOff>
      <xdr:row>31</xdr:row>
      <xdr:rowOff>0</xdr:rowOff>
    </xdr:to>
    <xdr:sp macro="" textlink="">
      <xdr:nvSpPr>
        <xdr:cNvPr id="42" name="Rectangle 41">
          <a:extLst>
            <a:ext uri="{FF2B5EF4-FFF2-40B4-BE49-F238E27FC236}">
              <a16:creationId xmlns:a16="http://schemas.microsoft.com/office/drawing/2014/main" id="{B4493974-078A-4383-B57C-60668B0DCD60}"/>
            </a:ext>
          </a:extLst>
        </xdr:cNvPr>
        <xdr:cNvSpPr/>
      </xdr:nvSpPr>
      <xdr:spPr>
        <a:xfrm>
          <a:off x="104775" y="5534025"/>
          <a:ext cx="2447925" cy="3714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eaLnBrk="1" fontAlgn="auto" latinLnBrk="0" hangingPunct="1"/>
          <a:r>
            <a:rPr lang="en-US" sz="1400" b="1" i="0">
              <a:solidFill>
                <a:schemeClr val="tx1"/>
              </a:solidFill>
              <a:effectLst/>
              <a:latin typeface="+mn-lt"/>
              <a:ea typeface="+mn-ea"/>
              <a:cs typeface="+mn-cs"/>
            </a:rPr>
            <a:t>played</a:t>
          </a:r>
          <a:r>
            <a:rPr lang="en-US" sz="1400" b="1" i="0" baseline="0">
              <a:solidFill>
                <a:schemeClr val="tx1"/>
              </a:solidFill>
              <a:effectLst/>
              <a:latin typeface="+mn-lt"/>
              <a:ea typeface="+mn-ea"/>
              <a:cs typeface="+mn-cs"/>
            </a:rPr>
            <a:t> with most  card Red (2)</a:t>
          </a:r>
          <a:endParaRPr lang="en-US" sz="1800">
            <a:solidFill>
              <a:schemeClr val="tx1"/>
            </a:solidFill>
            <a:effectLst/>
          </a:endParaRPr>
        </a:p>
      </xdr:txBody>
    </xdr:sp>
    <xdr:clientData/>
  </xdr:twoCellAnchor>
  <xdr:twoCellAnchor>
    <xdr:from>
      <xdr:col>3</xdr:col>
      <xdr:colOff>47625</xdr:colOff>
      <xdr:row>20</xdr:row>
      <xdr:rowOff>133349</xdr:rowOff>
    </xdr:from>
    <xdr:to>
      <xdr:col>5</xdr:col>
      <xdr:colOff>0</xdr:colOff>
      <xdr:row>22</xdr:row>
      <xdr:rowOff>57150</xdr:rowOff>
    </xdr:to>
    <xdr:sp macro="" textlink="">
      <xdr:nvSpPr>
        <xdr:cNvPr id="43" name="Rectangle 42">
          <a:extLst>
            <a:ext uri="{FF2B5EF4-FFF2-40B4-BE49-F238E27FC236}">
              <a16:creationId xmlns:a16="http://schemas.microsoft.com/office/drawing/2014/main" id="{B5FE46D0-EA19-40AA-812E-19EE2F6B85DF}"/>
            </a:ext>
          </a:extLst>
        </xdr:cNvPr>
        <xdr:cNvSpPr/>
      </xdr:nvSpPr>
      <xdr:spPr>
        <a:xfrm>
          <a:off x="1876425" y="3943349"/>
          <a:ext cx="1171575" cy="304801"/>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eaLnBrk="1" fontAlgn="auto" latinLnBrk="0" hangingPunct="1"/>
          <a:r>
            <a:rPr lang="en-US" sz="1800">
              <a:solidFill>
                <a:schemeClr val="tx1"/>
              </a:solidFill>
              <a:effectLst/>
            </a:rPr>
            <a:t>cameroon</a:t>
          </a:r>
          <a:endParaRPr lang="en-US" sz="1600">
            <a:solidFill>
              <a:schemeClr val="tx1"/>
            </a:solidFill>
            <a:effectLst/>
          </a:endParaRPr>
        </a:p>
      </xdr:txBody>
    </xdr:sp>
    <xdr:clientData/>
  </xdr:twoCellAnchor>
  <xdr:twoCellAnchor>
    <xdr:from>
      <xdr:col>0</xdr:col>
      <xdr:colOff>600076</xdr:colOff>
      <xdr:row>39</xdr:row>
      <xdr:rowOff>180976</xdr:rowOff>
    </xdr:from>
    <xdr:to>
      <xdr:col>3</xdr:col>
      <xdr:colOff>352426</xdr:colOff>
      <xdr:row>42</xdr:row>
      <xdr:rowOff>0</xdr:rowOff>
    </xdr:to>
    <xdr:sp macro="" textlink="">
      <xdr:nvSpPr>
        <xdr:cNvPr id="44" name="Rectangle 43">
          <a:extLst>
            <a:ext uri="{FF2B5EF4-FFF2-40B4-BE49-F238E27FC236}">
              <a16:creationId xmlns:a16="http://schemas.microsoft.com/office/drawing/2014/main" id="{57778A0B-DD97-4843-BE8C-FA1CFBF7D261}"/>
            </a:ext>
          </a:extLst>
        </xdr:cNvPr>
        <xdr:cNvSpPr/>
      </xdr:nvSpPr>
      <xdr:spPr>
        <a:xfrm>
          <a:off x="600076" y="7610476"/>
          <a:ext cx="1581150" cy="39052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more</a:t>
          </a:r>
          <a:r>
            <a:rPr lang="en-US" sz="1400" b="1" baseline="0">
              <a:solidFill>
                <a:schemeClr val="tx1"/>
              </a:solidFill>
            </a:rPr>
            <a:t> apperance</a:t>
          </a:r>
          <a:endParaRPr lang="en-US" sz="1600" b="1">
            <a:solidFill>
              <a:schemeClr val="tx1"/>
            </a:solidFill>
          </a:endParaRPr>
        </a:p>
      </xdr:txBody>
    </xdr:sp>
    <xdr:clientData/>
  </xdr:twoCellAnchor>
  <xdr:twoCellAnchor>
    <xdr:from>
      <xdr:col>26</xdr:col>
      <xdr:colOff>361949</xdr:colOff>
      <xdr:row>0</xdr:row>
      <xdr:rowOff>28574</xdr:rowOff>
    </xdr:from>
    <xdr:to>
      <xdr:col>28</xdr:col>
      <xdr:colOff>304800</xdr:colOff>
      <xdr:row>2</xdr:row>
      <xdr:rowOff>190499</xdr:rowOff>
    </xdr:to>
    <xdr:sp macro="" textlink="">
      <xdr:nvSpPr>
        <xdr:cNvPr id="45" name="Arrow: Right 44">
          <a:hlinkClick xmlns:r="http://schemas.openxmlformats.org/officeDocument/2006/relationships" r:id="rId13"/>
          <a:extLst>
            <a:ext uri="{FF2B5EF4-FFF2-40B4-BE49-F238E27FC236}">
              <a16:creationId xmlns:a16="http://schemas.microsoft.com/office/drawing/2014/main" id="{36C738A7-7A56-4551-1D34-F65779D64B4B}"/>
            </a:ext>
          </a:extLst>
        </xdr:cNvPr>
        <xdr:cNvSpPr/>
      </xdr:nvSpPr>
      <xdr:spPr>
        <a:xfrm>
          <a:off x="16211549" y="28574"/>
          <a:ext cx="1162051" cy="5429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back</a:t>
          </a:r>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dell\AppData\Roaming\Microsoft\Excel\final%2520(version%25201)%20(version%201).xlsb"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61.152273032407" createdVersion="8" refreshedVersion="8" minRefreshableVersion="3" recordCount="20" xr:uid="{2A3A078A-315D-4493-806E-7BDDB147CECE}">
  <cacheSource type="worksheet">
    <worksheetSource ref="A1:D21" sheet="Sheet8" r:id="rId2"/>
  </cacheSource>
  <cacheFields count="4">
    <cacheField name="Year" numFmtId="0">
      <sharedItems containsSemiMixedTypes="0" containsString="0" containsNumber="1" containsInteger="1" minValue="1930" maxValue="2014" count="20">
        <n v="1930"/>
        <n v="1934"/>
        <n v="1938"/>
        <n v="1950"/>
        <n v="1954"/>
        <n v="1958"/>
        <n v="1962"/>
        <n v="1966"/>
        <n v="1970"/>
        <n v="1974"/>
        <n v="1978"/>
        <n v="1982"/>
        <n v="1986"/>
        <n v="1990"/>
        <n v="1994"/>
        <n v="1998"/>
        <n v="2002"/>
        <n v="2006"/>
        <n v="2010"/>
        <n v="2014"/>
      </sharedItems>
    </cacheField>
    <cacheField name="Winner" numFmtId="0">
      <sharedItems count="9">
        <s v="Uruguay"/>
        <s v="Italy"/>
        <s v="Germany FR"/>
        <s v="Brazil"/>
        <s v="England"/>
        <s v="Argentina"/>
        <s v="France"/>
        <s v="Spain"/>
        <s v="Germany"/>
      </sharedItems>
    </cacheField>
    <cacheField name="Runners-Up" numFmtId="0">
      <sharedItems count="10">
        <s v="Argentina"/>
        <s v="Czechoslovakia"/>
        <s v="Hungary"/>
        <s v="Brazil"/>
        <s v="Sweden"/>
        <s v="Germany FR"/>
        <s v="Italy"/>
        <s v="Netherlands"/>
        <s v="Germany"/>
        <s v="France"/>
      </sharedItems>
    </cacheField>
    <cacheField name="Third" numFmtId="0">
      <sharedItems count="14">
        <s v="USA"/>
        <s v="Germany"/>
        <s v="Brazil"/>
        <s v="Sweden"/>
        <s v="Austria"/>
        <s v="France"/>
        <s v="Chile"/>
        <s v="Portugal"/>
        <s v="Germany FR"/>
        <s v="Poland"/>
        <s v="Italy"/>
        <s v="Croatia"/>
        <s v="Turkey"/>
        <s v="Netherlands"/>
      </sharedItems>
    </cacheField>
  </cacheFields>
  <extLst>
    <ext xmlns:x14="http://schemas.microsoft.com/office/spreadsheetml/2009/9/main" uri="{725AE2AE-9491-48be-B2B4-4EB974FC3084}">
      <x14:pivotCacheDefinition pivotCacheId="9975148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77.731064236112" createdVersion="8" refreshedVersion="8" minRefreshableVersion="3" recordCount="8" xr:uid="{DDA8F53E-B794-4117-B33B-22BF3C4195A9}">
  <cacheSource type="worksheet">
    <worksheetSource name="Table6"/>
  </cacheSource>
  <cacheFields count="1">
    <cacheField name="country" numFmtId="0">
      <sharedItems count="8">
        <s v="Brazil"/>
        <s v="Italy"/>
        <s v="Germany"/>
        <s v="Argentina"/>
        <s v="Uruguay"/>
        <s v="England"/>
        <s v="Spain"/>
        <s v="France"/>
      </sharedItems>
    </cacheField>
  </cacheFields>
  <extLst>
    <ext xmlns:x14="http://schemas.microsoft.com/office/spreadsheetml/2009/9/main" uri="{725AE2AE-9491-48be-B2B4-4EB974FC3084}">
      <x14:pivotCacheDefinition pivotCacheId="179832513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77.742023495368" createdVersion="8" refreshedVersion="8" minRefreshableVersion="3" recordCount="8" xr:uid="{AF265FF6-4C39-44A8-AA29-3065106F7D18}">
  <cacheSource type="worksheet">
    <worksheetSource ref="K5:P13" sheet="Team"/>
  </cacheSource>
  <cacheFields count="6">
    <cacheField name="country" numFmtId="0">
      <sharedItems count="8">
        <s v="Brazil"/>
        <s v="Italy"/>
        <s v="Germany"/>
        <s v="Argentina"/>
        <s v="Uruguay"/>
        <s v="England"/>
        <s v="Spain"/>
        <s v="France"/>
      </sharedItems>
    </cacheField>
    <cacheField name="Most World  wins" numFmtId="0">
      <sharedItems containsSemiMixedTypes="0" containsString="0" containsNumber="1" containsInteger="1" minValue="1" maxValue="5"/>
    </cacheField>
    <cacheField name="Teams  Most Wins" numFmtId="0">
      <sharedItems containsSemiMixedTypes="0" containsString="0" containsNumber="1" containsInteger="1" minValue="21" maxValue="73" count="7">
        <n v="73"/>
        <n v="46"/>
        <n v="68"/>
        <n v="44"/>
        <n v="21"/>
        <n v="26"/>
        <n v="30"/>
      </sharedItems>
    </cacheField>
    <cacheField name="Teams  Most Losses" numFmtId="0">
      <sharedItems containsSemiMixedTypes="0" containsString="0" containsNumber="1" containsInteger="1" minValue="18" maxValue="22" count="4">
        <n v="18"/>
        <n v="19"/>
        <n v="20"/>
        <n v="22"/>
      </sharedItems>
    </cacheField>
    <cacheField name="Most participating" numFmtId="0">
      <sharedItems containsSemiMixedTypes="0" containsString="0" containsNumber="1" containsInteger="1" minValue="12" maxValue="20"/>
    </cacheField>
    <cacheField name="Years" numFmtId="0">
      <sharedItems containsMixedTypes="1" containsNumber="1" containsInteger="1" minValue="1966" maxValue="2010" count="8">
        <s v="1958-1962-1970-1994-2002"/>
        <s v="1934-1938-1982-2006"/>
        <s v="1954-1974-1990-2014"/>
        <s v="1978-1986"/>
        <s v="1930-1950"/>
        <n v="1966"/>
        <n v="2010"/>
        <n v="1998"/>
      </sharedItems>
    </cacheField>
  </cacheFields>
  <extLst>
    <ext xmlns:x14="http://schemas.microsoft.com/office/spreadsheetml/2009/9/main" uri="{725AE2AE-9491-48be-B2B4-4EB974FC3084}">
      <x14:pivotCacheDefinition pivotCacheId="70540855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7.747725578702" createdVersion="8" refreshedVersion="8" minRefreshableVersion="3" recordCount="0" supportSubquery="1" supportAdvancedDrill="1" xr:uid="{C7DD5881-6944-414F-9F5B-669A9C20C601}">
  <cacheSource type="external" connectionId="9"/>
  <cacheFields count="0"/>
  <cacheHierarchies count="187">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9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9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0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0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0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7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7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7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7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7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7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6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6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6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7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7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6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6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9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0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9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0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0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0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0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1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1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1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1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9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93"/>
        </ext>
      </extLst>
    </cacheHierarchy>
  </cacheHierarchies>
  <kpis count="0"/>
  <dimensions count="7">
    <dimension measure="1" name="Measures" uniqueName="[Measures]" caption="Measures"/>
    <dimension name="WorldCupMatches" uniqueName="[WorldCupMatches]" caption="WorldCupMatches"/>
    <dimension name="WorldCupMatches 1" uniqueName="[WorldCupMatches 1]" caption="WorldCupMatches 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6">
    <measureGroup name="WorldCupMatches" caption="WorldCupMatches"/>
    <measureGroup name="WorldCupMatches 1" caption="WorldCupMatches 1"/>
    <measureGroup name="WorldCupPlayers" caption="WorldCupPlayers"/>
    <measureGroup name="WorldCupPlayers 1" caption="WorldCupPlayers 1"/>
    <measureGroup name="WorldCups" caption="WorldCups"/>
    <measureGroup name="WorldCups 1" caption="WorldCups 1"/>
  </measureGroups>
  <maps count="9">
    <map measureGroup="0" dimension="1"/>
    <map measureGroup="0" dimension="5"/>
    <map measureGroup="1" dimension="2"/>
    <map measureGroup="2" dimension="1"/>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7.757797685183" createdVersion="8" refreshedVersion="8" minRefreshableVersion="3" recordCount="0" supportSubquery="1" supportAdvancedDrill="1" xr:uid="{8BE1DADC-F13B-476B-8D89-F47FD5FB2914}">
  <cacheSource type="external" connectionId="9"/>
  <cacheFields count="0"/>
  <cacheHierarchies count="187">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9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9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0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0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0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7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7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7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7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7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7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6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6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6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7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7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6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6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9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0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9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0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0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0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0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1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1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1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1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9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93"/>
        </ext>
      </extLst>
    </cacheHierarchy>
  </cacheHierarchies>
  <kpis count="0"/>
  <dimensions count="7">
    <dimension measure="1" name="Measures" uniqueName="[Measures]" caption="Measures"/>
    <dimension name="WorldCupMatches" uniqueName="[WorldCupMatches]" caption="WorldCupMatches"/>
    <dimension name="WorldCupMatches 1" uniqueName="[WorldCupMatches 1]" caption="WorldCupMatches 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6">
    <measureGroup name="WorldCupMatches" caption="WorldCupMatches"/>
    <measureGroup name="WorldCupMatches 1" caption="WorldCupMatches 1"/>
    <measureGroup name="WorldCupPlayers" caption="WorldCupPlayers"/>
    <measureGroup name="WorldCupPlayers 1" caption="WorldCupPlayers 1"/>
    <measureGroup name="WorldCups" caption="WorldCups"/>
    <measureGroup name="WorldCups 1" caption="WorldCups 1"/>
  </measureGroups>
  <maps count="9">
    <map measureGroup="0" dimension="1"/>
    <map measureGroup="0" dimension="5"/>
    <map measureGroup="1" dimension="2"/>
    <map measureGroup="2" dimension="1"/>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7.811682638887" createdVersion="8" refreshedVersion="8" minRefreshableVersion="3" recordCount="0" supportSubquery="1" supportAdvancedDrill="1" xr:uid="{963B170D-D86A-41BE-B234-4F9A96854020}">
  <cacheSource type="external" connectionId="9"/>
  <cacheFields count="0"/>
  <cacheHierarchies count="187">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9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9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0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0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0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7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7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7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7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7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7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6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6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6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7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7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6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6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9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0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9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0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0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0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0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1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1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1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1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9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93"/>
        </ext>
      </extLst>
    </cacheHierarchy>
  </cacheHierarchies>
  <kpis count="0"/>
  <dimensions count="7">
    <dimension measure="1" name="Measures" uniqueName="[Measures]" caption="Measures"/>
    <dimension name="WorldCupMatches" uniqueName="[WorldCupMatches]" caption="WorldCupMatches"/>
    <dimension name="WorldCupMatches 1" uniqueName="[WorldCupMatches 1]" caption="WorldCupMatches 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6">
    <measureGroup name="WorldCupMatches" caption="WorldCupMatches"/>
    <measureGroup name="WorldCupMatches 1" caption="WorldCupMatches 1"/>
    <measureGroup name="WorldCupPlayers" caption="WorldCupPlayers"/>
    <measureGroup name="WorldCupPlayers 1" caption="WorldCupPlayers 1"/>
    <measureGroup name="WorldCups" caption="WorldCups"/>
    <measureGroup name="WorldCups 1" caption="WorldCups 1"/>
  </measureGroups>
  <maps count="9">
    <map measureGroup="0" dimension="1"/>
    <map measureGroup="0" dimension="5"/>
    <map measureGroup="1" dimension="2"/>
    <map measureGroup="2" dimension="1"/>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7.830479861113" createdVersion="8" refreshedVersion="8" minRefreshableVersion="3" recordCount="0" supportSubquery="1" supportAdvancedDrill="1" xr:uid="{7F26861C-1AD7-4B64-9789-6E38996F7014}">
  <cacheSource type="external" connectionId="9"/>
  <cacheFields count="0"/>
  <cacheHierarchies count="187">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9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9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0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0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0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7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7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7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7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7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7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6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6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6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7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7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6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6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9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0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9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0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0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0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0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1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1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1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1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9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93"/>
        </ext>
      </extLst>
    </cacheHierarchy>
  </cacheHierarchies>
  <kpis count="0"/>
  <dimensions count="7">
    <dimension measure="1" name="Measures" uniqueName="[Measures]" caption="Measures"/>
    <dimension name="WorldCupMatches" uniqueName="[WorldCupMatches]" caption="WorldCupMatches"/>
    <dimension name="WorldCupMatches 1" uniqueName="[WorldCupMatches 1]" caption="WorldCupMatches 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6">
    <measureGroup name="WorldCupMatches" caption="WorldCupMatches"/>
    <measureGroup name="WorldCupMatches 1" caption="WorldCupMatches 1"/>
    <measureGroup name="WorldCupPlayers" caption="WorldCupPlayers"/>
    <measureGroup name="WorldCupPlayers 1" caption="WorldCupPlayers 1"/>
    <measureGroup name="WorldCups" caption="WorldCups"/>
    <measureGroup name="WorldCups 1" caption="WorldCups 1"/>
  </measureGroups>
  <maps count="9">
    <map measureGroup="0" dimension="1"/>
    <map measureGroup="0" dimension="5"/>
    <map measureGroup="1" dimension="2"/>
    <map measureGroup="2" dimension="1"/>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09027776" createdVersion="5" refreshedVersion="8" minRefreshableVersion="3" recordCount="0" supportSubquery="1" supportAdvancedDrill="1" xr:uid="{E188F1F9-CE2C-46EF-9513-C8258E2E3379}">
  <cacheSource type="external" connectionId="9"/>
  <cacheFields count="4">
    <cacheField name="[WorldCups].[Winner].[Winner]" caption="Winner" numFmtId="0" hierarchy="128" level="1">
      <sharedItems count="9">
        <s v="Argentina"/>
        <s v="Brazil"/>
        <s v="England"/>
        <s v="France"/>
        <s v="Germany"/>
        <s v="Germany FR"/>
        <s v="Italy"/>
        <s v="Spain"/>
        <s v="Uruguay"/>
      </sharedItems>
    </cacheField>
    <cacheField name="[Measures].[Count of Year]" caption="Count of Year" numFmtId="0" hierarchy="166" level="32767"/>
    <cacheField name="[WorldCups].[Year].[Year]" caption="Year" numFmtId="0" hierarchy="126" level="1">
      <sharedItems containsSemiMixedTypes="0" containsString="0" containsNumber="1" containsInteger="1" minValue="1930" maxValue="2014" count="6">
        <n v="1930"/>
        <n v="1950"/>
        <n v="2014" u="1"/>
        <n v="1998" u="1"/>
        <n v="2010" u="1"/>
        <n v="1966" u="1"/>
      </sharedItems>
      <extLst>
        <ext xmlns:x15="http://schemas.microsoft.com/office/spreadsheetml/2010/11/main" uri="{4F2E5C28-24EA-4eb8-9CBF-B6C8F9C3D259}">
          <x15:cachedUniqueNames>
            <x15:cachedUniqueName index="0" name="[WorldCups].[Year].&amp;[1930]"/>
            <x15:cachedUniqueName index="1" name="[WorldCups].[Year].&amp;[1950]"/>
            <x15:cachedUniqueName index="2" name="[WorldCups].[Year].&amp;[2014]"/>
            <x15:cachedUniqueName index="3" name="[WorldCups].[Year].&amp;[1998]"/>
            <x15:cachedUniqueName index="4" name="[WorldCups].[Year].&amp;[2010]"/>
            <x15:cachedUniqueName index="5" name="[WorldCups].[Year].&amp;[1966]"/>
          </x15:cachedUniqueNames>
        </ext>
      </extLst>
    </cacheField>
    <cacheField name="[WorldCups 1].[Year].[Year]" caption="Year" numFmtId="0" hierarchy="141" level="1">
      <sharedItems containsSemiMixedTypes="0" containsNonDate="0" containsString="0"/>
    </cacheField>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2" memberValueDatatype="20" unbalanced="0">
      <fieldsUsage count="2">
        <fieldUsage x="-1"/>
        <fieldUsage x="2"/>
      </fieldsUsage>
    </cacheHierarchy>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2" memberValueDatatype="130" unbalanced="0">
      <fieldsUsage count="2">
        <fieldUsage x="-1"/>
        <fieldUsage x="0"/>
      </fieldsUsage>
    </cacheHierarchy>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2" memberValueDatatype="20" unbalanced="0">
      <fieldsUsage count="2">
        <fieldUsage x="-1"/>
        <fieldUsage x="3"/>
      </fieldsUsage>
    </cacheHierarchy>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oneField="1" hidden="1">
      <fieldsUsage count="1">
        <fieldUsage x="1"/>
      </fieldsUsage>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1087963" createdVersion="5" refreshedVersion="8" minRefreshableVersion="3" recordCount="0" supportSubquery="1" supportAdvancedDrill="1" xr:uid="{9239DE33-93B7-474E-A074-9B63E20556B8}">
  <cacheSource type="external" connectionId="9"/>
  <cacheFields count="4">
    <cacheField name="[WorldCups].[Winner].[Winner]" caption="Winner" numFmtId="0" hierarchy="128" level="1">
      <sharedItems count="9">
        <s v="Argentina"/>
        <s v="Brazil"/>
        <s v="England"/>
        <s v="France"/>
        <s v="Germany"/>
        <s v="Germany FR"/>
        <s v="Italy"/>
        <s v="Spain"/>
        <s v="Uruguay"/>
      </sharedItems>
    </cacheField>
    <cacheField name="[Measures].[Count of Year]" caption="Count of Year" numFmtId="0" hierarchy="166" level="32767"/>
    <cacheField name="[WorldCups].[Year].[Year]" caption="Year" numFmtId="0" hierarchy="126" level="1">
      <sharedItems containsSemiMixedTypes="0" containsString="0" containsNumber="1" containsInteger="1" minValue="1958" maxValue="2014" count="9">
        <n v="1958"/>
        <n v="1962"/>
        <n v="1970"/>
        <n v="1994"/>
        <n v="2002"/>
        <n v="2014" u="1"/>
        <n v="1998" u="1"/>
        <n v="2010" u="1"/>
        <n v="1966" u="1"/>
      </sharedItems>
      <extLst>
        <ext xmlns:x15="http://schemas.microsoft.com/office/spreadsheetml/2010/11/main" uri="{4F2E5C28-24EA-4eb8-9CBF-B6C8F9C3D259}">
          <x15:cachedUniqueNames>
            <x15:cachedUniqueName index="0" name="[WorldCups].[Year].&amp;[1958]"/>
            <x15:cachedUniqueName index="1" name="[WorldCups].[Year].&amp;[1962]"/>
            <x15:cachedUniqueName index="2" name="[WorldCups].[Year].&amp;[1970]"/>
            <x15:cachedUniqueName index="3" name="[WorldCups].[Year].&amp;[1994]"/>
            <x15:cachedUniqueName index="4" name="[WorldCups].[Year].&amp;[2002]"/>
            <x15:cachedUniqueName index="5" name="[WorldCups].[Year].&amp;[2014]"/>
            <x15:cachedUniqueName index="6" name="[WorldCups].[Year].&amp;[1998]"/>
            <x15:cachedUniqueName index="7" name="[WorldCups].[Year].&amp;[2010]"/>
            <x15:cachedUniqueName index="8" name="[WorldCups].[Year].&amp;[1966]"/>
          </x15:cachedUniqueNames>
        </ext>
      </extLst>
    </cacheField>
    <cacheField name="[WorldCups 1].[Year].[Year]" caption="Year" numFmtId="0" hierarchy="141" level="1">
      <sharedItems containsSemiMixedTypes="0" containsNonDate="0" containsString="0"/>
    </cacheField>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2" memberValueDatatype="20" unbalanced="0">
      <fieldsUsage count="2">
        <fieldUsage x="-1"/>
        <fieldUsage x="2"/>
      </fieldsUsage>
    </cacheHierarchy>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2" memberValueDatatype="130" unbalanced="0">
      <fieldsUsage count="2">
        <fieldUsage x="-1"/>
        <fieldUsage x="0"/>
      </fieldsUsage>
    </cacheHierarchy>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2" memberValueDatatype="20" unbalanced="0">
      <fieldsUsage count="2">
        <fieldUsage x="-1"/>
        <fieldUsage x="3"/>
      </fieldsUsage>
    </cacheHierarchy>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oneField="1" hidden="1">
      <fieldsUsage count="1">
        <fieldUsage x="1"/>
      </fieldsUsage>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15277779" createdVersion="8" refreshedVersion="8" minRefreshableVersion="3" recordCount="0" supportSubquery="1" supportAdvancedDrill="1" xr:uid="{798E90E9-5D7E-437B-A5CE-8CD567201F54}">
  <cacheSource type="external" connectionId="9"/>
  <cacheFields count="2">
    <cacheField name="[WorldCupPlayers].[Player Name].[Player Name]" caption="Player Name" numFmtId="0" hierarchy="96" level="1">
      <sharedItems count="10">
        <s v="Karl-Heinz RUMMENIGGE"/>
        <s v="KLOSE"/>
        <s v="M�LLER"/>
        <s v="Pierre LITTBARSKI"/>
        <s v="RAMIRES"/>
        <s v="RONALDO"/>
        <s v="SCHWEINSTEIGER"/>
        <s v="TORRES"/>
        <s v="V. PERSIE"/>
        <s v="�ZIL"/>
      </sharedItems>
    </cacheField>
    <cacheField name="[Measures].[Count of Player Name]" caption="Count of Player Name" numFmtId="0" hierarchy="193" level="32767"/>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2" memberValueDatatype="130" unbalanced="0">
      <fieldsUsage count="2">
        <fieldUsage x="-1"/>
        <fieldUsage x="0"/>
      </fieldsUsage>
    </cacheHierarchy>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oneField="1" hidden="1">
      <fieldsUsage count="1">
        <fieldUsage x="1"/>
      </fieldsUsage>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17013888" createdVersion="7" refreshedVersion="8" minRefreshableVersion="3" recordCount="0" supportSubquery="1" supportAdvancedDrill="1" xr:uid="{E1A8B713-B319-474D-986C-5D68FD32E8B5}">
  <cacheSource type="external" connectionId="9"/>
  <cacheFields count="3">
    <cacheField name="[WorldCups].[Country].[Country]" caption="Country" numFmtId="0" hierarchy="127" level="1">
      <sharedItems count="5">
        <s v="Argentina"/>
        <s v="England"/>
        <s v="France"/>
        <s v="Italy"/>
        <s v="Uruguay"/>
      </sharedItems>
    </cacheField>
    <cacheField name="[Measures].[Count of Host that won the cup]" caption="Count of Host that won the cup" numFmtId="0" hierarchy="205" level="32767"/>
    <cacheField name="[WorldCups].[Year].[Year]" caption="Year" numFmtId="0" hierarchy="126" level="1">
      <sharedItems containsSemiMixedTypes="0" containsString="0" containsNumber="1" containsInteger="1" minValue="1930" maxValue="1998" count="5">
        <n v="1978"/>
        <n v="1966"/>
        <n v="1998"/>
        <n v="1934"/>
        <n v="1930"/>
      </sharedItems>
      <extLst>
        <ext xmlns:x15="http://schemas.microsoft.com/office/spreadsheetml/2010/11/main" uri="{4F2E5C28-24EA-4eb8-9CBF-B6C8F9C3D259}">
          <x15:cachedUniqueNames>
            <x15:cachedUniqueName index="0" name="[WorldCups].[Year].&amp;[1978]"/>
            <x15:cachedUniqueName index="1" name="[WorldCups].[Year].&amp;[1966]"/>
            <x15:cachedUniqueName index="2" name="[WorldCups].[Year].&amp;[1998]"/>
            <x15:cachedUniqueName index="3" name="[WorldCups].[Year].&amp;[1934]"/>
            <x15:cachedUniqueName index="4" name="[WorldCups].[Year].&amp;[1930]"/>
          </x15:cachedUniqueNames>
        </ext>
      </extLst>
    </cacheField>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2" memberValueDatatype="20" unbalanced="0">
      <fieldsUsage count="2">
        <fieldUsage x="-1"/>
        <fieldUsage x="2"/>
      </fieldsUsage>
    </cacheHierarchy>
    <cacheHierarchy uniqueName="[WorldCups].[Country]" caption="Country" attribute="1" defaultMemberUniqueName="[WorldCups].[Country].[All]" allUniqueName="[WorldCups].[Country].[All]" dimensionUniqueName="[WorldCups]" displayFolder="" count="2" memberValueDatatype="130" unbalanced="0">
      <fieldsUsage count="2">
        <fieldUsage x="-1"/>
        <fieldUsage x="0"/>
      </fieldsUsage>
    </cacheHierarchy>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oneField="1" hidden="1">
      <fieldsUsage count="1">
        <fieldUsage x="1"/>
      </fieldsUsage>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19097221" createdVersion="7" refreshedVersion="8" minRefreshableVersion="3" recordCount="0" supportSubquery="1" supportAdvancedDrill="1" xr:uid="{F29F5835-DC5B-4148-B2CA-A85CBAE95CFB}">
  <cacheSource type="external" connectionId="9"/>
  <cacheFields count="3">
    <cacheField name="[WorldCups].[Country].[Country]" caption="Country" numFmtId="0" hierarchy="127" level="1">
      <sharedItems count="2">
        <s v="Brazil"/>
        <s v="Sweden"/>
      </sharedItems>
    </cacheField>
    <cacheField name="[Measures].[Count of Hosts in second place]" caption="Count of Hosts in second place" numFmtId="0" hierarchy="207" level="32767"/>
    <cacheField name="[WorldCups].[Year].[Year]" caption="Year" numFmtId="0" hierarchy="126" level="1">
      <sharedItems containsSemiMixedTypes="0" containsString="0" containsNumber="1" containsInteger="1" minValue="1950" maxValue="1958" count="2">
        <n v="1950"/>
        <n v="1958"/>
      </sharedItems>
      <extLst>
        <ext xmlns:x15="http://schemas.microsoft.com/office/spreadsheetml/2010/11/main" uri="{4F2E5C28-24EA-4eb8-9CBF-B6C8F9C3D259}">
          <x15:cachedUniqueNames>
            <x15:cachedUniqueName index="0" name="[WorldCups].[Year].&amp;[1950]"/>
            <x15:cachedUniqueName index="1" name="[WorldCups].[Year].&amp;[1958]"/>
          </x15:cachedUniqueNames>
        </ext>
      </extLst>
    </cacheField>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2" memberValueDatatype="20" unbalanced="0">
      <fieldsUsage count="2">
        <fieldUsage x="-1"/>
        <fieldUsage x="2"/>
      </fieldsUsage>
    </cacheHierarchy>
    <cacheHierarchy uniqueName="[WorldCups].[Country]" caption="Country" attribute="1" defaultMemberUniqueName="[WorldCups].[Country].[All]" allUniqueName="[WorldCups].[Country].[All]" dimensionUniqueName="[WorldCups]" displayFolder="" count="2" memberValueDatatype="130" unbalanced="0">
      <fieldsUsage count="2">
        <fieldUsage x="-1"/>
        <fieldUsage x="0"/>
      </fieldsUsage>
    </cacheHierarchy>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oneField="1" hidden="1">
      <fieldsUsage count="1">
        <fieldUsage x="1"/>
      </fieldsUsage>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21180553" createdVersion="8" refreshedVersion="8" minRefreshableVersion="3" recordCount="0" supportSubquery="1" supportAdvancedDrill="1" xr:uid="{6AAF813A-799D-498B-B6A9-ED7C6073AF47}">
  <cacheSource type="external" connectionId="9"/>
  <cacheFields count="4">
    <cacheField name="[WorldCups].[Third].[Third]" caption="Third" numFmtId="0" hierarchy="130" level="1">
      <sharedItems count="5">
        <s v="Brazil"/>
        <s v="France"/>
        <s v="Germany"/>
        <s v="Poland"/>
        <s v="Sweden"/>
      </sharedItems>
    </cacheField>
    <cacheField name="[Measures].[Count of Year]" caption="Count of Year" numFmtId="0" hierarchy="166" level="32767"/>
    <cacheField name="[WorldCups].[Year].[Year]" caption="Year" numFmtId="0" hierarchy="126" level="1">
      <sharedItems containsSemiMixedTypes="0" containsNonDate="0" containsString="0" containsNumber="1" containsInteger="1" minValue="1934" maxValue="2010" count="3">
        <n v="1934"/>
        <n v="2006"/>
        <n v="2010"/>
      </sharedItems>
      <extLst>
        <ext xmlns:x15="http://schemas.microsoft.com/office/spreadsheetml/2010/11/main" uri="{4F2E5C28-24EA-4eb8-9CBF-B6C8F9C3D259}">
          <x15:cachedUniqueNames>
            <x15:cachedUniqueName index="0" name="[WorldCups].[Year].&amp;[1934]"/>
            <x15:cachedUniqueName index="1" name="[WorldCups].[Year].&amp;[2006]"/>
            <x15:cachedUniqueName index="2" name="[WorldCups].[Year].&amp;[2010]"/>
          </x15:cachedUniqueNames>
        </ext>
      </extLst>
    </cacheField>
    <cacheField name="[WorldCups 1].[Year].[Year]" caption="Year" numFmtId="0" hierarchy="141" level="1">
      <sharedItems containsSemiMixedTypes="0" containsNonDate="0" containsString="0"/>
    </cacheField>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2" memberValueDatatype="20" unbalanced="0">
      <fieldsUsage count="2">
        <fieldUsage x="-1"/>
        <fieldUsage x="2"/>
      </fieldsUsage>
    </cacheHierarchy>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2" memberValueDatatype="130" unbalanced="0">
      <fieldsUsage count="2">
        <fieldUsage x="-1"/>
        <fieldUsage x="0"/>
      </fieldsUsage>
    </cacheHierarchy>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2" memberValueDatatype="20" unbalanced="0">
      <fieldsUsage count="2">
        <fieldUsage x="-1"/>
        <fieldUsage x="3"/>
      </fieldsUsage>
    </cacheHierarchy>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oneField="1" hidden="1">
      <fieldsUsage count="1">
        <fieldUsage x="1"/>
      </fieldsUsage>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23148146" createdVersion="8" refreshedVersion="8" minRefreshableVersion="3" recordCount="0" supportSubquery="1" supportAdvancedDrill="1" xr:uid="{CC69549C-4798-4586-A303-504F241CCC6F}">
  <cacheSource type="external" connectionId="9"/>
  <cacheFields count="2">
    <cacheField name="[Measures].[Sum of Attendance 2]" caption="Sum of Attendance 2" numFmtId="0" hierarchy="209" level="32767"/>
    <cacheField name="[WorldCups].[Year].[Year]" caption="Year" numFmtId="0" hierarchy="126" level="1">
      <sharedItems containsSemiMixedTypes="0" containsString="0" containsNumber="1" containsInteger="1" minValue="1930" maxValue="2014" count="20">
        <n v="1930"/>
        <n v="1934"/>
        <n v="1938"/>
        <n v="1950"/>
        <n v="1954"/>
        <n v="1958"/>
        <n v="1962"/>
        <n v="1966"/>
        <n v="1970"/>
        <n v="1974"/>
        <n v="1978"/>
        <n v="1982"/>
        <n v="1986"/>
        <n v="1990"/>
        <n v="1994"/>
        <n v="1998"/>
        <n v="2002"/>
        <n v="2006"/>
        <n v="2010"/>
        <n v="2014"/>
      </sharedItems>
      <extLst>
        <ext xmlns:x15="http://schemas.microsoft.com/office/spreadsheetml/2010/11/main" uri="{4F2E5C28-24EA-4eb8-9CBF-B6C8F9C3D259}">
          <x15:cachedUniqueNames>
            <x15:cachedUniqueName index="0" name="[WorldCups].[Year].&amp;[1930]"/>
            <x15:cachedUniqueName index="1" name="[WorldCups].[Year].&amp;[1934]"/>
            <x15:cachedUniqueName index="2" name="[WorldCups].[Year].&amp;[1938]"/>
            <x15:cachedUniqueName index="3" name="[WorldCups].[Year].&amp;[1950]"/>
            <x15:cachedUniqueName index="4" name="[WorldCups].[Year].&amp;[1954]"/>
            <x15:cachedUniqueName index="5" name="[WorldCups].[Year].&amp;[1958]"/>
            <x15:cachedUniqueName index="6" name="[WorldCups].[Year].&amp;[1962]"/>
            <x15:cachedUniqueName index="7" name="[WorldCups].[Year].&amp;[1966]"/>
            <x15:cachedUniqueName index="8" name="[WorldCups].[Year].&amp;[1970]"/>
            <x15:cachedUniqueName index="9" name="[WorldCups].[Year].&amp;[1974]"/>
            <x15:cachedUniqueName index="10" name="[WorldCups].[Year].&amp;[1978]"/>
            <x15:cachedUniqueName index="11" name="[WorldCups].[Year].&amp;[1982]"/>
            <x15:cachedUniqueName index="12" name="[WorldCups].[Year].&amp;[1986]"/>
            <x15:cachedUniqueName index="13" name="[WorldCups].[Year].&amp;[1990]"/>
            <x15:cachedUniqueName index="14" name="[WorldCups].[Year].&amp;[1994]"/>
            <x15:cachedUniqueName index="15" name="[WorldCups].[Year].&amp;[1998]"/>
            <x15:cachedUniqueName index="16" name="[WorldCups].[Year].&amp;[2002]"/>
            <x15:cachedUniqueName index="17" name="[WorldCups].[Year].&amp;[2006]"/>
            <x15:cachedUniqueName index="18" name="[WorldCups].[Year].&amp;[2010]"/>
            <x15:cachedUniqueName index="19" name="[WorldCups].[Year].&amp;[2014]"/>
          </x15:cachedUniqueNames>
        </ext>
      </extLst>
    </cacheField>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2" memberValueDatatype="20" unbalanced="0">
      <fieldsUsage count="2">
        <fieldUsage x="-1"/>
        <fieldUsage x="1"/>
      </fieldsUsage>
    </cacheHierarchy>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oneField="1" hidden="1">
      <fieldsUsage count="1">
        <fieldUsage x="0"/>
      </fieldsUsage>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25462963" createdVersion="8" refreshedVersion="8" minRefreshableVersion="3" recordCount="0" supportSubquery="1" supportAdvancedDrill="1" xr:uid="{73FDEAF4-11A9-4B17-80B8-B514C56D3C6B}">
  <cacheSource type="external" connectionId="9"/>
  <cacheFields count="4">
    <cacheField name="[WorldCups].[Runners-Up].[Runners-Up]" caption="Runners-Up" numFmtId="0" hierarchy="129" level="1">
      <sharedItems count="5">
        <s v="Argentina"/>
        <s v="Brazil"/>
        <s v="Czechoslovakia"/>
        <s v="Germany FR"/>
        <s v="Netherlands"/>
      </sharedItems>
    </cacheField>
    <cacheField name="[Measures].[Count of Year]" caption="Count of Year" numFmtId="0" hierarchy="166" level="32767"/>
    <cacheField name="[WorldCups].[Year].[Year]" caption="Year" numFmtId="0" hierarchy="126" level="1">
      <sharedItems containsSemiMixedTypes="0" containsNonDate="0" containsString="0" containsNumber="1" containsInteger="1" minValue="1958" maxValue="1958" count="1">
        <n v="1958"/>
      </sharedItems>
      <extLst>
        <ext xmlns:x15="http://schemas.microsoft.com/office/spreadsheetml/2010/11/main" uri="{4F2E5C28-24EA-4eb8-9CBF-B6C8F9C3D259}">
          <x15:cachedUniqueNames>
            <x15:cachedUniqueName index="0" name="[WorldCups].[Year].&amp;[1958]"/>
          </x15:cachedUniqueNames>
        </ext>
      </extLst>
    </cacheField>
    <cacheField name="[WorldCups 1].[Year].[Year]" caption="Year" numFmtId="0" hierarchy="141" level="1">
      <sharedItems containsSemiMixedTypes="0" containsNonDate="0" containsString="0"/>
    </cacheField>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2" memberValueDatatype="20" unbalanced="0">
      <fieldsUsage count="2">
        <fieldUsage x="-1"/>
        <fieldUsage x="2"/>
      </fieldsUsage>
    </cacheHierarchy>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2" memberValueDatatype="130" unbalanced="0">
      <fieldsUsage count="2">
        <fieldUsage x="-1"/>
        <fieldUsage x="0"/>
      </fieldsUsage>
    </cacheHierarchy>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2" memberValueDatatype="20" unbalanced="0">
      <fieldsUsage count="2">
        <fieldUsage x="-1"/>
        <fieldUsage x="3"/>
      </fieldsUsage>
    </cacheHierarchy>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oneField="1" hidden="1">
      <fieldsUsage count="1">
        <fieldUsage x="1"/>
      </fieldsUsage>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31249998" createdVersion="8" refreshedVersion="8" minRefreshableVersion="3" recordCount="0" supportSubquery="1" supportAdvancedDrill="1" xr:uid="{B8344C02-CAD8-416F-AA75-06BB907E5CC5}">
  <cacheSource type="external" connectionId="9"/>
  <cacheFields count="3">
    <cacheField name="[WorldCupMatches].[Referee].[Referee]" caption="Referee" numFmtId="0" hierarchy="17" level="1">
      <sharedItems count="10">
        <s v="ARCHUNDIA Benito (MEX)"/>
        <s v="BUJSAIM Ali (UAE)"/>
        <s v="DE BLEECKERE Frank (BEL)"/>
        <s v="GARDEAZABAL Juan (ESP)"/>
        <s v="GRIFFITHS Benjamin (WAL)"/>
        <s v="LANGENUS Jean (BEL)"/>
        <s v="LARRIONDA Jorge (URU)"/>
        <s v="QUINIOU Joel (FRA)"/>
        <s v="Ravshan IRMATOV (UZB)"/>
        <s v="RODRIGUEZ Marco (MEX)"/>
      </sharedItems>
    </cacheField>
    <cacheField name="[Measures].[Count of Referee]" caption="Count of Referee" numFmtId="0" hierarchy="201" level="32767"/>
    <cacheField name="[WorldCups 1].[Year].[Year]" caption="Year" numFmtId="0" hierarchy="141" level="1">
      <sharedItems containsSemiMixedTypes="0" containsNonDate="0" containsString="0"/>
    </cacheField>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2" memberValueDatatype="130" unbalanced="0">
      <fieldsUsage count="2">
        <fieldUsage x="-1"/>
        <fieldUsage x="0"/>
      </fieldsUsage>
    </cacheHierarchy>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2" memberValueDatatype="20" unbalanced="0">
      <fieldsUsage count="2">
        <fieldUsage x="-1"/>
        <fieldUsage x="2"/>
      </fieldsUsage>
    </cacheHierarchy>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33564815" createdVersion="8" refreshedVersion="8" minRefreshableVersion="3" recordCount="0" supportSubquery="1" supportAdvancedDrill="1" xr:uid="{35EF87D8-DE9D-4341-9B1C-9A41639F54BB}">
  <cacheSource type="external" connectionId="9"/>
  <cacheFields count="3">
    <cacheField name="[WorldCupMatches].[City].[City]" caption="City" numFmtId="0" hierarchy="5" level="1">
      <sharedItems count="5">
        <s v="Guadalajara"/>
        <s v="Johannesburg"/>
        <s v="Mexico City"/>
        <s v="Montevideo"/>
        <s v="Rio De Janeiro"/>
      </sharedItems>
    </cacheField>
    <cacheField name="[Measures].[Count of City]" caption="Count of City" numFmtId="0" hierarchy="177" level="32767"/>
    <cacheField name="[WorldCups].[Country].[Country]" caption="Country" numFmtId="0" hierarchy="127" level="1">
      <sharedItems count="4">
        <s v="Brazil"/>
        <s v="Mexico"/>
        <s v="South Africa"/>
        <s v="Uruguay"/>
      </sharedItems>
    </cacheField>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2" memberValueDatatype="130" unbalanced="0">
      <fieldsUsage count="2">
        <fieldUsage x="-1"/>
        <fieldUsage x="0"/>
      </fieldsUsage>
    </cacheHierarchy>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2" memberValueDatatype="130" unbalanced="0">
      <fieldsUsage count="2">
        <fieldUsage x="-1"/>
        <fieldUsage x="2"/>
      </fieldsUsage>
    </cacheHierarchy>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35532408" createdVersion="7" refreshedVersion="8" minRefreshableVersion="3" recordCount="0" supportSubquery="1" supportAdvancedDrill="1" xr:uid="{679C8F3E-8B85-4E2F-A671-E2AC23AF0BD8}">
  <cacheSource type="external" connectionId="9"/>
  <cacheFields count="3">
    <cacheField name="[WorldCups].[Country].[Country]" caption="Country" numFmtId="0" hierarchy="127" level="1">
      <sharedItems count="3">
        <s v="Chile"/>
        <s v="Germany"/>
        <s v="Italy"/>
      </sharedItems>
    </cacheField>
    <cacheField name="[Measures].[Count of Hosts in thid place]" caption="Count of Hosts in thid place" numFmtId="0" hierarchy="208" level="32767"/>
    <cacheField name="[WorldCups].[Year].[Year]" caption="Year" numFmtId="0" hierarchy="126" level="1">
      <sharedItems containsSemiMixedTypes="0" containsString="0" containsNumber="1" containsInteger="1" minValue="1962" maxValue="2006" count="3">
        <n v="1962"/>
        <n v="2006"/>
        <n v="1990"/>
      </sharedItems>
      <extLst>
        <ext xmlns:x15="http://schemas.microsoft.com/office/spreadsheetml/2010/11/main" uri="{4F2E5C28-24EA-4eb8-9CBF-B6C8F9C3D259}">
          <x15:cachedUniqueNames>
            <x15:cachedUniqueName index="0" name="[WorldCups].[Year].&amp;[1962]"/>
            <x15:cachedUniqueName index="1" name="[WorldCups].[Year].&amp;[2006]"/>
            <x15:cachedUniqueName index="2" name="[WorldCups].[Year].&amp;[1990]"/>
          </x15:cachedUniqueNames>
        </ext>
      </extLst>
    </cacheField>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2" memberValueDatatype="20" unbalanced="0">
      <fieldsUsage count="2">
        <fieldUsage x="-1"/>
        <fieldUsage x="2"/>
      </fieldsUsage>
    </cacheHierarchy>
    <cacheHierarchy uniqueName="[WorldCups].[Country]" caption="Country" attribute="1" defaultMemberUniqueName="[WorldCups].[Country].[All]" allUniqueName="[WorldCups].[Country].[All]" dimensionUniqueName="[WorldCups]" displayFolder="" count="2" memberValueDatatype="130" unbalanced="0">
      <fieldsUsage count="2">
        <fieldUsage x="-1"/>
        <fieldUsage x="0"/>
      </fieldsUsage>
    </cacheHierarchy>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oneField="1" hidden="1">
      <fieldsUsage count="1">
        <fieldUsage x="1"/>
      </fieldsUsage>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37500002" createdVersion="8" refreshedVersion="8" minRefreshableVersion="3" recordCount="0" supportSubquery="1" supportAdvancedDrill="1" xr:uid="{448749F0-193F-40E2-B1A0-FE3EC2B07EDF}">
  <cacheSource type="external" connectionId="9"/>
  <cacheFields count="2">
    <cacheField name="[Measures].[Sum of GoalsScored]" caption="Sum of GoalsScored" numFmtId="0" hierarchy="183" level="32767"/>
    <cacheField name="[WorldCups].[Year].[Year]" caption="Year" numFmtId="0" hierarchy="126" level="1">
      <sharedItems containsSemiMixedTypes="0" containsString="0" containsNumber="1" containsInteger="1" minValue="1930" maxValue="2014" count="20">
        <n v="1930"/>
        <n v="1934"/>
        <n v="1938"/>
        <n v="1950"/>
        <n v="1954"/>
        <n v="1958"/>
        <n v="1962"/>
        <n v="1966"/>
        <n v="1970"/>
        <n v="1974"/>
        <n v="1978"/>
        <n v="1982"/>
        <n v="1986"/>
        <n v="1990"/>
        <n v="1994"/>
        <n v="1998"/>
        <n v="2002"/>
        <n v="2006"/>
        <n v="2010"/>
        <n v="2014"/>
      </sharedItems>
      <extLst>
        <ext xmlns:x15="http://schemas.microsoft.com/office/spreadsheetml/2010/11/main" uri="{4F2E5C28-24EA-4eb8-9CBF-B6C8F9C3D259}">
          <x15:cachedUniqueNames>
            <x15:cachedUniqueName index="0" name="[WorldCups].[Year].&amp;[1930]"/>
            <x15:cachedUniqueName index="1" name="[WorldCups].[Year].&amp;[1934]"/>
            <x15:cachedUniqueName index="2" name="[WorldCups].[Year].&amp;[1938]"/>
            <x15:cachedUniqueName index="3" name="[WorldCups].[Year].&amp;[1950]"/>
            <x15:cachedUniqueName index="4" name="[WorldCups].[Year].&amp;[1954]"/>
            <x15:cachedUniqueName index="5" name="[WorldCups].[Year].&amp;[1958]"/>
            <x15:cachedUniqueName index="6" name="[WorldCups].[Year].&amp;[1962]"/>
            <x15:cachedUniqueName index="7" name="[WorldCups].[Year].&amp;[1966]"/>
            <x15:cachedUniqueName index="8" name="[WorldCups].[Year].&amp;[1970]"/>
            <x15:cachedUniqueName index="9" name="[WorldCups].[Year].&amp;[1974]"/>
            <x15:cachedUniqueName index="10" name="[WorldCups].[Year].&amp;[1978]"/>
            <x15:cachedUniqueName index="11" name="[WorldCups].[Year].&amp;[1982]"/>
            <x15:cachedUniqueName index="12" name="[WorldCups].[Year].&amp;[1986]"/>
            <x15:cachedUniqueName index="13" name="[WorldCups].[Year].&amp;[1990]"/>
            <x15:cachedUniqueName index="14" name="[WorldCups].[Year].&amp;[1994]"/>
            <x15:cachedUniqueName index="15" name="[WorldCups].[Year].&amp;[1998]"/>
            <x15:cachedUniqueName index="16" name="[WorldCups].[Year].&amp;[2002]"/>
            <x15:cachedUniqueName index="17" name="[WorldCups].[Year].&amp;[2006]"/>
            <x15:cachedUniqueName index="18" name="[WorldCups].[Year].&amp;[2010]"/>
            <x15:cachedUniqueName index="19" name="[WorldCups].[Year].&amp;[2014]"/>
          </x15:cachedUniqueNames>
        </ext>
      </extLst>
    </cacheField>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2" memberValueDatatype="20" unbalanced="0">
      <fieldsUsage count="2">
        <fieldUsage x="-1"/>
        <fieldUsage x="1"/>
      </fieldsUsage>
    </cacheHierarchy>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oneField="1" hidden="1">
      <fieldsUsage count="1">
        <fieldUsage x="0"/>
      </fieldsUsage>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39467595" createdVersion="8" refreshedVersion="8" minRefreshableVersion="3" recordCount="0" supportSubquery="1" supportAdvancedDrill="1" xr:uid="{51C1692A-C012-4104-8CBC-6E0B29C04C23}">
  <cacheSource type="external" connectionId="9"/>
  <cacheFields count="3">
    <cacheField name="[WorldCupMatches].[Home Result].[Home Result]" caption="Home Result" numFmtId="0" hierarchy="23" level="1">
      <sharedItems count="1">
        <s v="Loss"/>
      </sharedItems>
    </cacheField>
    <cacheField name="[WorldCupMatches].[loser].[loser]" caption="loser" numFmtId="0" hierarchy="11" level="1">
      <sharedItems count="10">
        <s v="Argentina"/>
        <s v="Belgium"/>
        <s v="Brazil"/>
        <s v="England"/>
        <s v="France"/>
        <s v="Italy"/>
        <s v="Mexico"/>
        <s v="Spain"/>
        <s v="Uruguay"/>
        <s v="USA"/>
      </sharedItems>
    </cacheField>
    <cacheField name="[Measures].[Count of loser]" caption="Count of loser" numFmtId="0" hierarchy="195" level="32767"/>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2" memberValueDatatype="130" unbalanced="0">
      <fieldsUsage count="2">
        <fieldUsage x="-1"/>
        <fieldUsage x="1"/>
      </fieldsUsage>
    </cacheHierarchy>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2" memberValueDatatype="130" unbalanced="0">
      <fieldsUsage count="2">
        <fieldUsage x="-1"/>
        <fieldUsage x="0"/>
      </fieldsUsage>
    </cacheHierarchy>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41319443" createdVersion="8" refreshedVersion="8" minRefreshableVersion="3" recordCount="0" supportSubquery="1" supportAdvancedDrill="1" xr:uid="{ED04CC86-E9D5-46F7-947C-66DA80E1EF18}">
  <cacheSource type="external" connectionId="9"/>
  <cacheFields count="3">
    <cacheField name="[WorldCupMatches].[Home Team Initials].[Home Team Initials]" caption="Home Team Initials" numFmtId="0" hierarchy="22" level="1">
      <sharedItems count="10">
        <s v="ARG"/>
        <s v="BRA"/>
        <s v="ENG"/>
        <s v="ESP"/>
        <s v="FRA"/>
        <s v="FRG"/>
        <s v="GER"/>
        <s v="ITA"/>
        <s v="NED"/>
        <s v="URU"/>
      </sharedItems>
    </cacheField>
    <cacheField name="[WorldCupMatches].[winner].[winner]" caption="winner" numFmtId="0" hierarchy="10" level="1">
      <sharedItems count="10">
        <s v="Argentina"/>
        <s v="Brazil"/>
        <s v="England"/>
        <s v="France"/>
        <s v="Germany"/>
        <s v="Germany FR"/>
        <s v="Italy"/>
        <s v="Netherlands"/>
        <s v="Spain"/>
        <s v="Uruguay"/>
      </sharedItems>
    </cacheField>
    <cacheField name="[Measures].[Count of winner]" caption="Count of winner" numFmtId="0" hierarchy="194" level="32767"/>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2" memberValueDatatype="130" unbalanced="0">
      <fieldsUsage count="2">
        <fieldUsage x="-1"/>
        <fieldUsage x="1"/>
      </fieldsUsage>
    </cacheHierarchy>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2" memberValueDatatype="130" unbalanced="0">
      <fieldsUsage count="2">
        <fieldUsage x="-1"/>
        <fieldUsage x="0"/>
      </fieldsUsage>
    </cacheHierarchy>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oneField="1" hidden="1">
      <fieldsUsage count="1">
        <fieldUsage x="2"/>
      </fieldsUsage>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43055552" createdVersion="8" refreshedVersion="8" minRefreshableVersion="3" recordCount="0" supportSubquery="1" supportAdvancedDrill="1" xr:uid="{7EECD95F-BF7F-4F97-94C7-CD9D24AC9102}">
  <cacheSource type="external" connectionId="9"/>
  <cacheFields count="2">
    <cacheField name="[Measures].[Sum of QualifiedTeams]" caption="Sum of QualifiedTeams" numFmtId="0" hierarchy="210" level="32767"/>
    <cacheField name="[WorldCups].[Year].[Year]" caption="Year" numFmtId="0" hierarchy="126" level="1">
      <sharedItems containsSemiMixedTypes="0" containsString="0" containsNumber="1" containsInteger="1" minValue="1930" maxValue="2014" count="20">
        <n v="1930"/>
        <n v="1934"/>
        <n v="1938"/>
        <n v="1950"/>
        <n v="1954"/>
        <n v="1958"/>
        <n v="1962"/>
        <n v="1966"/>
        <n v="1970"/>
        <n v="1974"/>
        <n v="1978"/>
        <n v="1982"/>
        <n v="1986"/>
        <n v="1990"/>
        <n v="1994"/>
        <n v="1998"/>
        <n v="2002"/>
        <n v="2006"/>
        <n v="2010"/>
        <n v="2014"/>
      </sharedItems>
      <extLst>
        <ext xmlns:x15="http://schemas.microsoft.com/office/spreadsheetml/2010/11/main" uri="{4F2E5C28-24EA-4eb8-9CBF-B6C8F9C3D259}">
          <x15:cachedUniqueNames>
            <x15:cachedUniqueName index="0" name="[WorldCups].[Year].&amp;[1930]"/>
            <x15:cachedUniqueName index="1" name="[WorldCups].[Year].&amp;[1934]"/>
            <x15:cachedUniqueName index="2" name="[WorldCups].[Year].&amp;[1938]"/>
            <x15:cachedUniqueName index="3" name="[WorldCups].[Year].&amp;[1950]"/>
            <x15:cachedUniqueName index="4" name="[WorldCups].[Year].&amp;[1954]"/>
            <x15:cachedUniqueName index="5" name="[WorldCups].[Year].&amp;[1958]"/>
            <x15:cachedUniqueName index="6" name="[WorldCups].[Year].&amp;[1962]"/>
            <x15:cachedUniqueName index="7" name="[WorldCups].[Year].&amp;[1966]"/>
            <x15:cachedUniqueName index="8" name="[WorldCups].[Year].&amp;[1970]"/>
            <x15:cachedUniqueName index="9" name="[WorldCups].[Year].&amp;[1974]"/>
            <x15:cachedUniqueName index="10" name="[WorldCups].[Year].&amp;[1978]"/>
            <x15:cachedUniqueName index="11" name="[WorldCups].[Year].&amp;[1982]"/>
            <x15:cachedUniqueName index="12" name="[WorldCups].[Year].&amp;[1986]"/>
            <x15:cachedUniqueName index="13" name="[WorldCups].[Year].&amp;[1990]"/>
            <x15:cachedUniqueName index="14" name="[WorldCups].[Year].&amp;[1994]"/>
            <x15:cachedUniqueName index="15" name="[WorldCups].[Year].&amp;[1998]"/>
            <x15:cachedUniqueName index="16" name="[WorldCups].[Year].&amp;[2002]"/>
            <x15:cachedUniqueName index="17" name="[WorldCups].[Year].&amp;[2006]"/>
            <x15:cachedUniqueName index="18" name="[WorldCups].[Year].&amp;[2010]"/>
            <x15:cachedUniqueName index="19" name="[WorldCups].[Year].&amp;[2014]"/>
          </x15:cachedUniqueNames>
        </ext>
      </extLst>
    </cacheField>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2" memberValueDatatype="20" unbalanced="0">
      <fieldsUsage count="2">
        <fieldUsage x="-1"/>
        <fieldUsage x="1"/>
      </fieldsUsage>
    </cacheHierarchy>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oneField="1" hidden="1">
      <fieldsUsage count="1">
        <fieldUsage x="0"/>
      </fieldsUsage>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45138892" createdVersion="8" refreshedVersion="8" minRefreshableVersion="3" recordCount="0" supportSubquery="1" supportAdvancedDrill="1" xr:uid="{62641BCD-1249-46D8-82EA-624846145DB2}">
  <cacheSource type="external" connectionId="9"/>
  <cacheFields count="4">
    <cacheField name="[WorldCupMatches].[Stadium].[Stadium]" caption="Stadium" numFmtId="0" hierarchy="4" level="1">
      <sharedItems count="5">
        <s v="Estadio Azteca"/>
        <s v="Estadio Centenario"/>
        <s v="Jalisco"/>
        <s v="Nou Camp - Estadio Le�n"/>
        <s v="Olympiastadion"/>
      </sharedItems>
    </cacheField>
    <cacheField name="[Measures].[Count of Stadium]" caption="Count of Stadium" numFmtId="0" hierarchy="175" level="32767"/>
    <cacheField name="[WorldCupMatches].[City].[City]" caption="City" numFmtId="0" hierarchy="5" level="1">
      <sharedItems count="12">
        <s v="Buenos Aires"/>
        <s v="Mexico City"/>
        <s v="Montevideo"/>
        <s v="Guadalajara"/>
        <s v="Santiago De Chile"/>
        <s v="Leon"/>
        <s v="Berlin"/>
        <s v="Berlin West"/>
        <s v="Munich"/>
        <s v="Paris"/>
        <s v="Saint-Denis"/>
        <s v="Bordeaux"/>
      </sharedItems>
    </cacheField>
    <cacheField name="[WorldCups].[Country].[Country]" caption="Country" numFmtId="0" hierarchy="127" level="1">
      <sharedItems count="3">
        <s v="Germany"/>
        <s v="Mexico"/>
        <s v="Uruguay"/>
      </sharedItems>
    </cacheField>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2" memberValueDatatype="130" unbalanced="0">
      <fieldsUsage count="2">
        <fieldUsage x="-1"/>
        <fieldUsage x="0"/>
      </fieldsUsage>
    </cacheHierarchy>
    <cacheHierarchy uniqueName="[WorldCupMatches].[City]" caption="City" attribute="1" defaultMemberUniqueName="[WorldCupMatches].[City].[All]" allUniqueName="[WorldCupMatches].[City].[All]" dimensionUniqueName="[WorldCupMatches]" displayFolder="" count="2" memberValueDatatype="130" unbalanced="0">
      <fieldsUsage count="2">
        <fieldUsage x="-1"/>
        <fieldUsage x="2"/>
      </fieldsUsage>
    </cacheHierarchy>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2" memberValueDatatype="130" unbalanced="0">
      <fieldsUsage count="2">
        <fieldUsage x="-1"/>
        <fieldUsage x="3"/>
      </fieldsUsage>
    </cacheHierarchy>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oneField="1" hidden="1">
      <fieldsUsage count="1">
        <fieldUsage x="1"/>
      </fieldsUsage>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29166666" createdVersion="8" refreshedVersion="8" minRefreshableVersion="3" recordCount="0" supportSubquery="1" supportAdvancedDrill="1" xr:uid="{5A04CDFF-C8D6-4B64-8B40-5B9EC4962E1C}">
  <cacheSource type="external" connectionId="9"/>
  <cacheFields count="4">
    <cacheField name="[WorldCupMatches].[MatchID].[MatchID]" caption="MatchID" numFmtId="0" hierarchy="21" level="1">
      <sharedItems containsSemiMixedTypes="0" containsString="0" containsNumber="1" containsInteger="1" minValue="388" maxValue="1191" count="10">
        <n v="388"/>
        <n v="392"/>
        <n v="393"/>
        <n v="428"/>
        <n v="463"/>
        <n v="680"/>
        <n v="1186"/>
        <n v="1189"/>
        <n v="1190"/>
        <n v="1191"/>
      </sharedItems>
      <extLst>
        <ext xmlns:x15="http://schemas.microsoft.com/office/spreadsheetml/2010/11/main" uri="{4F2E5C28-24EA-4eb8-9CBF-B6C8F9C3D259}">
          <x15:cachedUniqueNames>
            <x15:cachedUniqueName index="0" name="[WorldCupMatches].[MatchID].&amp;[388]"/>
            <x15:cachedUniqueName index="1" name="[WorldCupMatches].[MatchID].&amp;[392]"/>
            <x15:cachedUniqueName index="2" name="[WorldCupMatches].[MatchID].&amp;[393]"/>
            <x15:cachedUniqueName index="3" name="[WorldCupMatches].[MatchID].&amp;[428]"/>
            <x15:cachedUniqueName index="4" name="[WorldCupMatches].[MatchID].&amp;[463]"/>
            <x15:cachedUniqueName index="5" name="[WorldCupMatches].[MatchID].&amp;[680]"/>
            <x15:cachedUniqueName index="6" name="[WorldCupMatches].[MatchID].&amp;[1186]"/>
            <x15:cachedUniqueName index="7" name="[WorldCupMatches].[MatchID].&amp;[1189]"/>
            <x15:cachedUniqueName index="8" name="[WorldCupMatches].[MatchID].&amp;[1190]"/>
            <x15:cachedUniqueName index="9" name="[WorldCupMatches].[MatchID].&amp;[1191]"/>
          </x15:cachedUniqueNames>
        </ext>
      </extLst>
    </cacheField>
    <cacheField name="[Measures].[Sum of Attendance]" caption="Sum of Attendance" numFmtId="0" hierarchy="180" level="32767"/>
    <cacheField name="[WorldCupMatches].[match].[match]" caption="match" numFmtId="0" hierarchy="26" level="1">
      <sharedItems count="10">
        <s v="Argentina_ VS _Belgium"/>
        <s v="Argentina_ VS _England"/>
        <s v="Argentina_ VS _Germany FR"/>
        <s v="Belgium_ VS _Mexico"/>
        <s v="Mexico_ VS _Bulgaria"/>
        <s v="Mexico_ VS _Paraguay"/>
        <s v="Brazil_ VS _Spain"/>
        <s v="Brazil_ VS _Sweden"/>
        <s v="Uruguay_ VS _Brazil"/>
        <s v="Brazil_ VS _Yugoslavia"/>
      </sharedItems>
    </cacheField>
    <cacheField name="[Measures].[Sum of Year 2]" caption="Sum of Year 2" numFmtId="0" hierarchy="167" level="32767"/>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2" memberValueDatatype="20" unbalanced="0">
      <fieldsUsage count="2">
        <fieldUsage x="-1"/>
        <fieldUsage x="0"/>
      </fieldsUsage>
    </cacheHierarchy>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2" memberValueDatatype="130" unbalanced="0">
      <fieldsUsage count="2">
        <fieldUsage x="-1"/>
        <fieldUsage x="2"/>
      </fieldsUsage>
    </cacheHierarchy>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oneField="1" hidden="1">
      <fieldsUsage count="1">
        <fieldUsage x="3"/>
      </fieldsUsage>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81491550923" createdVersion="8" refreshedVersion="8" minRefreshableVersion="3" recordCount="0" supportSubquery="1" supportAdvancedDrill="1" xr:uid="{F6C24720-BE1D-447A-A6C5-40148E3B832F}">
  <cacheSource type="external" connectionId="9"/>
  <cacheFields count="4">
    <cacheField name="[WorldCupMatches].[MatchID].[MatchID]" caption="MatchID" numFmtId="0" hierarchy="21" level="1">
      <sharedItems containsSemiMixedTypes="0" containsString="0" containsNumber="1" containsInteger="1" minValue="388" maxValue="1191" count="10">
        <n v="388"/>
        <n v="392"/>
        <n v="393"/>
        <n v="428"/>
        <n v="463"/>
        <n v="680"/>
        <n v="1186"/>
        <n v="1189"/>
        <n v="1190"/>
        <n v="1191"/>
      </sharedItems>
      <extLst>
        <ext xmlns:x15="http://schemas.microsoft.com/office/spreadsheetml/2010/11/main" uri="{4F2E5C28-24EA-4eb8-9CBF-B6C8F9C3D259}">
          <x15:cachedUniqueNames>
            <x15:cachedUniqueName index="0" name="[WorldCupMatches].[MatchID].&amp;[388]"/>
            <x15:cachedUniqueName index="1" name="[WorldCupMatches].[MatchID].&amp;[392]"/>
            <x15:cachedUniqueName index="2" name="[WorldCupMatches].[MatchID].&amp;[393]"/>
            <x15:cachedUniqueName index="3" name="[WorldCupMatches].[MatchID].&amp;[428]"/>
            <x15:cachedUniqueName index="4" name="[WorldCupMatches].[MatchID].&amp;[463]"/>
            <x15:cachedUniqueName index="5" name="[WorldCupMatches].[MatchID].&amp;[680]"/>
            <x15:cachedUniqueName index="6" name="[WorldCupMatches].[MatchID].&amp;[1186]"/>
            <x15:cachedUniqueName index="7" name="[WorldCupMatches].[MatchID].&amp;[1189]"/>
            <x15:cachedUniqueName index="8" name="[WorldCupMatches].[MatchID].&amp;[1190]"/>
            <x15:cachedUniqueName index="9" name="[WorldCupMatches].[MatchID].&amp;[1191]"/>
          </x15:cachedUniqueNames>
        </ext>
      </extLst>
    </cacheField>
    <cacheField name="[Measures].[Sum of Attendance]" caption="Sum of Attendance" numFmtId="0" hierarchy="180" level="32767"/>
    <cacheField name="[WorldCupMatches].[match].[match]" caption="match" numFmtId="0" hierarchy="26" level="1">
      <sharedItems count="10">
        <s v="Argentina_ VS _Belgium"/>
        <s v="Argentina_ VS _England"/>
        <s v="Argentina_ VS _Germany FR"/>
        <s v="Belgium_ VS _Mexico"/>
        <s v="Mexico_ VS _Bulgaria"/>
        <s v="Mexico_ VS _Paraguay"/>
        <s v="Brazil_ VS _Spain"/>
        <s v="Brazil_ VS _Sweden"/>
        <s v="Uruguay_ VS _Brazil"/>
        <s v="Brazil_ VS _Yugoslavia"/>
      </sharedItems>
    </cacheField>
    <cacheField name="[WorldCupMatches].[Year].[Year]" caption="Year" numFmtId="0" level="1">
      <sharedItems containsSemiMixedTypes="0" containsString="0" containsNumber="1" containsInteger="1" minValue="1950" maxValue="1986" count="2">
        <n v="1950"/>
        <n v="1986"/>
      </sharedItems>
      <extLst>
        <ext xmlns:x15="http://schemas.microsoft.com/office/spreadsheetml/2010/11/main" uri="{4F2E5C28-24EA-4eb8-9CBF-B6C8F9C3D259}">
          <x15:cachedUniqueNames>
            <x15:cachedUniqueName index="0" name="[WorldCupMatches].[Year].&amp;[1950]"/>
            <x15:cachedUniqueName index="1" name="[WorldCupMatches].[Year].&amp;[1986]"/>
          </x15:cachedUniqueNames>
        </ext>
      </extLst>
    </cacheField>
  </cacheFields>
  <cacheHierarchies count="238">
    <cacheHierarchy uniqueName="[WorldCupMatches].[Year]" caption="Year" attribute="1" defaultMemberUniqueName="[WorldCupMatches].[Year].[All]" allUniqueName="[WorldCupMatches].[Year].[All]" dimensionUniqueName="[WorldCupMatches]" displayFolder="" count="2" memberValueDatatype="20" unbalanced="0">
      <fieldsUsage count="2">
        <fieldUsage x="-1"/>
        <fieldUsage x="3"/>
      </fieldsUsage>
    </cacheHierarchy>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2" memberValueDatatype="20" unbalanced="0">
      <fieldsUsage count="2">
        <fieldUsage x="-1"/>
        <fieldUsage x="0"/>
      </fieldsUsage>
    </cacheHierarchy>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2" memberValueDatatype="130" unbalanced="0">
      <fieldsUsage count="2">
        <fieldUsage x="-1"/>
        <fieldUsage x="2"/>
      </fieldsUsage>
    </cacheHierarchy>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69770902778" createdVersion="8" refreshedVersion="8" minRefreshableVersion="3" recordCount="0" supportSubquery="1" supportAdvancedDrill="1" xr:uid="{659861FA-784C-4A83-93DF-CB045C5BF528}">
  <cacheSource type="external" connectionId="9"/>
  <cacheFields count="2">
    <cacheField name="[WorldCupMatches].[Year].[Year]" caption="Year" numFmtId="0" level="1">
      <sharedItems containsSemiMixedTypes="0" containsString="0" containsNumber="1" containsInteger="1" minValue="1958" maxValue="1958" count="1">
        <n v="1958"/>
      </sharedItems>
      <extLst>
        <ext xmlns:x15="http://schemas.microsoft.com/office/spreadsheetml/2010/11/main" uri="{4F2E5C28-24EA-4eb8-9CBF-B6C8F9C3D259}">
          <x15:cachedUniqueNames>
            <x15:cachedUniqueName index="0" name="[WorldCupMatches].[Year].&amp;[1958]"/>
          </x15:cachedUniqueNames>
        </ext>
      </extLst>
    </cacheField>
    <cacheField name="[WorldCups 1].[Year].[Year]" caption="Year" numFmtId="0" hierarchy="141" level="1">
      <sharedItems containsSemiMixedTypes="0" containsNonDate="0" containsString="0"/>
    </cacheField>
  </cacheFields>
  <cacheHierarchies count="238">
    <cacheHierarchy uniqueName="[WorldCupMatches].[Year]" caption="Year" attribute="1" defaultMemberUniqueName="[WorldCupMatches].[Year].[All]" allUniqueName="[WorldCupMatches].[Year].[All]" dimensionUniqueName="[WorldCupMatches]" displayFolder="" count="2" memberValueDatatype="20" unbalanced="0">
      <fieldsUsage count="2">
        <fieldUsage x="-1"/>
        <fieldUsage x="0"/>
      </fieldsUsage>
    </cacheHierarchy>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2" memberValueDatatype="20" unbalanced="0">
      <fieldsUsage count="2">
        <fieldUsage x="-1"/>
        <fieldUsage x="1"/>
      </fieldsUsage>
    </cacheHierarchy>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9.252865393515" createdVersion="8" refreshedVersion="8" minRefreshableVersion="3" recordCount="0" supportSubquery="1" supportAdvancedDrill="1" xr:uid="{989A8F01-8515-4796-BEE4-462FA45FE2A6}">
  <cacheSource type="external" connectionId="9"/>
  <cacheFields count="2">
    <cacheField name="[WorldCupPlayers].[Player Name].[Player Name]" caption="Player Name" numFmtId="0" hierarchy="96" level="1">
      <sharedItems count="10">
        <s v="Andreas BREHME"/>
        <s v="BALLACK"/>
        <s v="CAFU"/>
        <s v="MASCHERANO"/>
        <s v="MUNTARI"/>
        <s v="PETIT"/>
        <s v="R. MARQUEZ"/>
        <s v="ROBBEN"/>
        <s v="SCHWEINSTEIGER"/>
        <s v="T SILVA"/>
      </sharedItems>
    </cacheField>
    <cacheField name="[Measures].[Count of Crad Yellow]" caption="Count of Crad Yellow" numFmtId="0" hierarchy="199" level="32767"/>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2" memberValueDatatype="130" unbalanced="0">
      <fieldsUsage count="2">
        <fieldUsage x="-1"/>
        <fieldUsage x="0"/>
      </fieldsUsage>
    </cacheHierarchy>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2"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oneField="1" hidden="1">
      <fieldsUsage count="1">
        <fieldUsage x="1"/>
      </fieldsUsage>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9.257716435182" createdVersion="8" refreshedVersion="8" minRefreshableVersion="3" recordCount="0" supportSubquery="1" supportAdvancedDrill="1" xr:uid="{B30CFD23-75BB-4A80-92A9-19811559CD95}">
  <cacheSource type="external" connectionId="9"/>
  <cacheFields count="2">
    <cacheField name="[WorldCupPlayers].[Player Name].[Player Name]" caption="Player Name" numFmtId="0" hierarchy="96" level="1">
      <sharedItems count="20">
        <s v="CARDOZO"/>
        <s v="DAVID VILLA"/>
        <s v="DENILSON"/>
        <s v="HIGUAIN"/>
        <s v="Karl-Heinz RUMMENIGGE"/>
        <s v="KHEDIRA"/>
        <s v="KLOSE"/>
        <s v="M�LLER"/>
        <s v="NEUVILLE"/>
        <s v="OSCAR"/>
        <s v="Pierre LITTBARSKI"/>
        <s v="RAMIRES"/>
        <s v="Rene HOUSEMAN"/>
        <s v="RONALDO"/>
        <s v="Rudi VOELLER"/>
        <s v="SCHWEINSTEIGER"/>
        <s v="TORRES"/>
        <s v="V. PERSIE"/>
        <s v="ZICO"/>
        <s v="�ZIL"/>
      </sharedItems>
    </cacheField>
    <cacheField name="[Measures].[Count of Player Name]" caption="Count of Player Name" numFmtId="0" hierarchy="193" level="32767"/>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2" memberValueDatatype="130" unbalanced="0">
      <fieldsUsage count="2">
        <fieldUsage x="-1"/>
        <fieldUsage x="0"/>
      </fieldsUsage>
    </cacheHierarchy>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oneField="1" hidden="1">
      <fieldsUsage count="1">
        <fieldUsage x="1"/>
      </fieldsUsage>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9.264529745371" createdVersion="8" refreshedVersion="8" minRefreshableVersion="3" recordCount="0" supportSubquery="1" supportAdvancedDrill="1" xr:uid="{EE0238C8-2A8C-4E4A-A2A8-5D76DD20FA92}">
  <cacheSource type="external" connectionId="9"/>
  <cacheFields count="4">
    <cacheField name="[WorldCupMatches].[result of away].[result of away]" caption="result of away" numFmtId="0" hierarchy="25" level="1">
      <sharedItems count="1">
        <s v="Draw"/>
      </sharedItems>
    </cacheField>
    <cacheField name="[WorldCupMatches].[Away Team Initials].[Away Team Initials]" caption="Away Team Initials" numFmtId="0" hierarchy="24" level="1">
      <sharedItems count="59">
        <s v="ALG"/>
        <s v="ANG"/>
        <s v="ARG"/>
        <s v="AUS"/>
        <s v="AUT"/>
        <s v="BEL"/>
        <s v="BOL"/>
        <s v="BRA"/>
        <s v="BUL"/>
        <s v="CHI"/>
        <s v="CMR"/>
        <s v="COL"/>
        <s v="CRO"/>
        <s v="DEN"/>
        <s v="EGY"/>
        <s v="ENG"/>
        <s v="ESP"/>
        <s v="FRA"/>
        <s v="FRG"/>
        <s v="GDR"/>
        <s v="GER"/>
        <s v="GHA"/>
        <s v="GRE"/>
        <s v="HON"/>
        <s v="HUN"/>
        <s v="IRL"/>
        <s v="IRN"/>
        <s v="ISR"/>
        <s v="ITA"/>
        <s v="KOR"/>
        <s v="KSA"/>
        <s v="KUW"/>
        <s v="MAR"/>
        <s v="MEX"/>
        <s v="NED"/>
        <s v="NGA"/>
        <s v="NIR"/>
        <s v="NOR"/>
        <s v="NZL"/>
        <s v="PAR"/>
        <s v="PER"/>
        <s v="POL"/>
        <s v="POR"/>
        <s v="ROU"/>
        <s v="RSA"/>
        <s v="RUS"/>
        <s v="SCO"/>
        <s v="SEN"/>
        <s v="SUI"/>
        <s v="SVK"/>
        <s v="SWE"/>
        <s v="TCH"/>
        <s v="TUN"/>
        <s v="TUR"/>
        <s v="URS"/>
        <s v="URU"/>
        <s v="USA"/>
        <s v="WAL"/>
        <s v="YUG"/>
      </sharedItems>
    </cacheField>
    <cacheField name="[WorldCupPlayers].[Player Name].[Player Name]" caption="Player Name" numFmtId="0" hierarchy="96" level="1">
      <sharedItems count="20">
        <s v="ADEMIR"/>
        <s v="DAVID VILLA"/>
        <s v="EUSEBIO (Eusebio da Silva Ferreira)"/>
        <s v="Gary LINEKER"/>
        <s v="Gerd MUELLER"/>
        <s v="Grzegorz LATO"/>
        <s v="Helmut RAHN"/>
        <s v="JAIRZINHO"/>
        <s v="JAMES"/>
        <s v="Just FONTAINE"/>
        <s v="Karl-Heinz RUMMENIGGE"/>
        <s v="KLOSE"/>
        <s v="M�LLER"/>
        <s v="Paolo ROSSI"/>
        <s v="PEL� (Edson Arantes do Nascimento)"/>
        <s v="RONALDO"/>
        <s v="Sandor KOCSIS"/>
        <s v="Teofilo CUBILLAS"/>
        <s v="Uwe SEELER"/>
        <s v="VAVA"/>
      </sharedItems>
    </cacheField>
    <cacheField name="[Measures].[Sum of total of goals 1]" caption="Sum of total of goals 1" numFmtId="0" hierarchy="190" level="32767"/>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2" memberValueDatatype="130" unbalanced="0">
      <fieldsUsage count="2">
        <fieldUsage x="-1"/>
        <fieldUsage x="1"/>
      </fieldsUsage>
    </cacheHierarchy>
    <cacheHierarchy uniqueName="[WorldCupMatches].[result of away]" caption="result of away" attribute="1" defaultMemberUniqueName="[WorldCupMatches].[result of away].[All]" allUniqueName="[WorldCupMatches].[result of away].[All]" dimensionUniqueName="[WorldCupMatches]" displayFolder="" count="2" memberValueDatatype="130" unbalanced="0">
      <fieldsUsage count="2">
        <fieldUsage x="-1"/>
        <fieldUsage x="0"/>
      </fieldsUsage>
    </cacheHierarchy>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2" memberValueDatatype="130" unbalanced="0">
      <fieldsUsage count="2">
        <fieldUsage x="-1"/>
        <fieldUsage x="2"/>
      </fieldsUsage>
    </cacheHierarchy>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oneField="1" hidden="1">
      <fieldsUsage count="1">
        <fieldUsage x="3"/>
      </fieldsUsage>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9.282527546296" createdVersion="8" refreshedVersion="8" minRefreshableVersion="3" recordCount="0" supportSubquery="1" supportAdvancedDrill="1" xr:uid="{E9B2C45B-697D-4811-A1FC-5BAB06B2585E}">
  <cacheSource type="external" connectionId="9"/>
  <cacheFields count="4">
    <cacheField name="[WorldCupPlayers].[Player Name].[Player Name]" caption="Player Name" numFmtId="0" hierarchy="96" level="1">
      <sharedItems count="2">
        <s v="DUARTE O."/>
        <s v="SONG"/>
      </sharedItems>
    </cacheField>
    <cacheField name="[Measures].[Count of Crad Red]" caption="Count of Crad Red" numFmtId="0" hierarchy="198" level="32767"/>
    <cacheField name="[WorldCupPlayers].[Team Initials].[Team Initials]" caption="Team Initials" numFmtId="0" hierarchy="92" level="1">
      <sharedItems count="2">
        <s v="CRC"/>
        <s v="CMR"/>
      </sharedItems>
    </cacheField>
    <cacheField name="[WorldCupMatches].[Year].[Year]" caption="Year" numFmtId="0" level="1">
      <sharedItems containsSemiMixedTypes="0" containsString="0" containsNumber="1" containsInteger="1" minValue="1998" maxValue="2014" count="2">
        <n v="1998"/>
        <n v="2014"/>
      </sharedItems>
      <extLst>
        <ext xmlns:x15="http://schemas.microsoft.com/office/spreadsheetml/2010/11/main" uri="{4F2E5C28-24EA-4eb8-9CBF-B6C8F9C3D259}">
          <x15:cachedUniqueNames>
            <x15:cachedUniqueName index="0" name="[WorldCupMatches].[Year].&amp;[1998]"/>
            <x15:cachedUniqueName index="1" name="[WorldCupMatches].[Year].&amp;[2014]"/>
          </x15:cachedUniqueNames>
        </ext>
      </extLst>
    </cacheField>
  </cacheFields>
  <cacheHierarchies count="238">
    <cacheHierarchy uniqueName="[WorldCupMatches].[Year]" caption="Year" attribute="1" defaultMemberUniqueName="[WorldCupMatches].[Year].[All]" allUniqueName="[WorldCupMatches].[Year].[All]" dimensionUniqueName="[WorldCupMatches]" displayFolder="" count="2" memberValueDatatype="20" unbalanced="0">
      <fieldsUsage count="2">
        <fieldUsage x="-1"/>
        <fieldUsage x="3"/>
      </fieldsUsage>
    </cacheHierarchy>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2" memberValueDatatype="130" unbalanced="0">
      <fieldsUsage count="2">
        <fieldUsage x="-1"/>
        <fieldUsage x="2"/>
      </fieldsUsage>
    </cacheHierarchy>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2" memberValueDatatype="130" unbalanced="0">
      <fieldsUsage count="2">
        <fieldUsage x="-1"/>
        <fieldUsage x="0"/>
      </fieldsUsage>
    </cacheHierarchy>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2"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oneField="1" hidden="1">
      <fieldsUsage count="1">
        <fieldUsage x="1"/>
      </fieldsUsage>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9.294853703701" createdVersion="8" refreshedVersion="8" minRefreshableVersion="3" recordCount="0" supportSubquery="1" supportAdvancedDrill="1" xr:uid="{359D5D4E-08B7-46C7-A369-1AF87746E7C8}">
  <cacheSource type="external" connectionId="9"/>
  <cacheFields count="2">
    <cacheField name="[WorldCupPlayers].[Player Name].[Player Name]" caption="Player Name" numFmtId="0" hierarchy="96" level="1">
      <sharedItems count="10">
        <s v="Karl-Heinz RUMMENIGGE"/>
        <s v="KLOSE"/>
        <s v="M�LLER"/>
        <s v="Pierre LITTBARSKI"/>
        <s v="RAMIRES"/>
        <s v="RONALDO"/>
        <s v="SCHWEINSTEIGER"/>
        <s v="TORRES"/>
        <s v="V. PERSIE"/>
        <s v="�ZIL"/>
      </sharedItems>
    </cacheField>
    <cacheField name="[Measures].[Count of Player Name]" caption="Count of Player Name" numFmtId="0" hierarchy="193" level="32767"/>
  </cacheFields>
  <cacheHierarchies count="238">
    <cacheHierarchy uniqueName="[WorldCupMatches].[Year]" caption="Year" attribute="1" defaultMemberUniqueName="[WorldCupMatches].[Year].[All]" allUniqueName="[WorldCupMatches].[Year].[All]" dimensionUniqueName="[WorldCupMatches]" displayFolder="" count="0"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2" memberValueDatatype="130" unbalanced="0">
      <fieldsUsage count="2">
        <fieldUsage x="-1"/>
        <fieldUsage x="0"/>
      </fieldsUsage>
    </cacheHierarchy>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oneField="1" hidden="1">
      <fieldsUsage count="1">
        <fieldUsage x="1"/>
      </fieldsUsage>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dimensions count="8">
    <dimension measure="1" name="Measures" uniqueName="[Measures]" caption="Measures"/>
    <dimension name="WorldCupMatches" uniqueName="[WorldCupMatches]" caption="WorldCupMatches"/>
    <dimension name="WorldCupMatches 1" uniqueName="[WorldCupMatches 1]" caption="WorldCupMatches 1"/>
    <dimension name="WorldCupMatches1" uniqueName="[WorldCupMatches1]" caption="WorldCupMatches1"/>
    <dimension name="WorldCupPlayers" uniqueName="[WorldCupPlayers]" caption="WorldCupPlayers"/>
    <dimension name="WorldCupPlayers 1" uniqueName="[WorldCupPlayers 1]" caption="WorldCupPlayers 1"/>
    <dimension name="WorldCups" uniqueName="[WorldCups]" caption="WorldCups"/>
    <dimension name="WorldCups 1" uniqueName="[WorldCups 1]" caption="WorldCups 1"/>
  </dimensions>
  <measureGroups count="7">
    <measureGroup name="WorldCupMatches" caption="WorldCupMatches"/>
    <measureGroup name="WorldCupMatches 1" caption="WorldCupMatches 1"/>
    <measureGroup name="WorldCupMatches1" caption="WorldCupMatches1"/>
    <measureGroup name="WorldCupPlayers" caption="WorldCupPlayers"/>
    <measureGroup name="WorldCupPlayers 1" caption="WorldCupPlayers 1"/>
    <measureGroup name="WorldCups" caption="WorldCups"/>
    <measureGroup name="WorldCups 1" caption="WorldCups 1"/>
  </measureGroups>
  <maps count="10">
    <map measureGroup="0" dimension="1"/>
    <map measureGroup="0" dimension="6"/>
    <map measureGroup="1" dimension="2"/>
    <map measureGroup="2" dimension="3"/>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7.273903703703" createdVersion="3" refreshedVersion="8" minRefreshableVersion="3" recordCount="0" supportSubquery="1" supportAdvancedDrill="1" xr:uid="{D59B20FF-1330-41B5-A4E9-6DEC1BE9CE95}">
  <cacheSource type="external" connectionId="9">
    <extLst>
      <ext xmlns:x14="http://schemas.microsoft.com/office/spreadsheetml/2009/9/main" uri="{F057638F-6D5F-4e77-A914-E7F072B9BCA8}">
        <x14:sourceConnection name="ThisWorkbookDataModel"/>
      </ext>
    </extLst>
  </cacheSource>
  <cacheFields count="0"/>
  <cacheHierarchies count="238">
    <cacheHierarchy uniqueName="[WorldCupMatches].[Year]" caption="Year" attribute="1" defaultMemberUniqueName="[WorldCupMatches].[Year].[All]" allUniqueName="[WorldCupMatches].[Year].[All]" dimensionUniqueName="[WorldCupMatches]" displayFolder="" count="2" memberValueDatatype="20" unbalanced="0"/>
    <cacheHierarchy uniqueName="[WorldCupMatches].[date]" caption="date" attribute="1" defaultMemberUniqueName="[WorldCupMatches].[date].[All]" allUniqueName="[WorldCupMatches].[date].[All]" dimensionUniqueName="[WorldCupMatches]" displayFolder="" count="0" memberValueDatatype="130" unbalanced="0"/>
    <cacheHierarchy uniqueName="[WorldCupMatches].[time]" caption="time" attribute="1" defaultMemberUniqueName="[WorldCupMatches].[time].[All]" allUniqueName="[WorldCupMatches].[time].[All]" dimensionUniqueName="[WorldCupMatches]" displayFolder="" count="0" memberValueDatatype="130" unbalanced="0"/>
    <cacheHierarchy uniqueName="[WorldCupMatches].[Stage]" caption="Stage" attribute="1" defaultMemberUniqueName="[WorldCupMatches].[Stage].[All]" allUniqueName="[WorldCupMatches].[Stage].[All]" dimensionUniqueName="[WorldCupMatches]" displayFolder="" count="0" memberValueDatatype="130" unbalanced="0"/>
    <cacheHierarchy uniqueName="[WorldCupMatches].[Stadium]" caption="Stadium" attribute="1" defaultMemberUniqueName="[WorldCupMatches].[Stadium].[All]" allUniqueName="[WorldCupMatches].[Stadium].[All]" dimensionUniqueName="[WorldCupMatches]" displayFolder="" count="0" memberValueDatatype="130" unbalanced="0"/>
    <cacheHierarchy uniqueName="[WorldCupMatches].[City]" caption="City" attribute="1" defaultMemberUniqueName="[WorldCupMatches].[City].[All]" allUniqueName="[WorldCupMatches].[City].[All]" dimensionUniqueName="[WorldCupMatches]" displayFolder="" count="0" memberValueDatatype="130" unbalanced="0"/>
    <cacheHierarchy uniqueName="[WorldCupMatches].[Home Team Name]" caption="Home Team Name" attribute="1" defaultMemberUniqueName="[WorldCupMatches].[Home Team Name].[All]" allUniqueName="[WorldCupMatches].[Home Team Name].[All]" dimensionUniqueName="[WorldCupMatches]" displayFolder="" count="0" memberValueDatatype="130" unbalanced="0"/>
    <cacheHierarchy uniqueName="[WorldCupMatches].[Home Team Goals]" caption="Home Team Goals" attribute="1" defaultMemberUniqueName="[WorldCupMatches].[Home Team Goals].[All]" allUniqueName="[WorldCupMatches].[Home Team Goals].[All]" dimensionUniqueName="[WorldCupMatches]" displayFolder="" count="0" memberValueDatatype="20" unbalanced="0"/>
    <cacheHierarchy uniqueName="[WorldCupMatches].[Away Team Goals]" caption="Away Team Goals" attribute="1" defaultMemberUniqueName="[WorldCupMatches].[Away Team Goals].[All]" allUniqueName="[WorldCupMatches].[Away Team Goals].[All]" dimensionUniqueName="[WorldCupMatches]" displayFolder="" count="0" memberValueDatatype="20" unbalanced="0"/>
    <cacheHierarchy uniqueName="[WorldCupMatches].[Away Team Name]" caption="Away Team Name" attribute="1" defaultMemberUniqueName="[WorldCupMatches].[Away Team Name].[All]" allUniqueName="[WorldCupMatches].[Away Team Name].[All]" dimensionUniqueName="[WorldCupMatches]" displayFolder="" count="0" memberValueDatatype="130" unbalanced="0"/>
    <cacheHierarchy uniqueName="[WorldCupMatches].[winner]" caption="winner" attribute="1" defaultMemberUniqueName="[WorldCupMatches].[winner].[All]" allUniqueName="[WorldCupMatches].[winner].[All]" dimensionUniqueName="[WorldCupMatches]" displayFolder="" count="0" memberValueDatatype="130" unbalanced="0"/>
    <cacheHierarchy uniqueName="[WorldCupMatches].[loser]" caption="loser" attribute="1" defaultMemberUniqueName="[WorldCupMatches].[loser].[All]" allUniqueName="[WorldCupMatches].[loser].[All]" dimensionUniqueName="[WorldCupMatches]" displayFolder="" count="0" memberValueDatatype="130" unbalanced="0"/>
    <cacheHierarchy uniqueName="[WorldCupMatches].[Win conditions]" caption="Win conditions" attribute="1" defaultMemberUniqueName="[WorldCupMatches].[Win conditions].[All]" allUniqueName="[WorldCupMatches].[Win conditions].[All]" dimensionUniqueName="[WorldCupMatches]" displayFolder="" count="0" memberValueDatatype="130" unbalanced="0"/>
    <cacheHierarchy uniqueName="[WorldCupMatches].[total goals]" caption="total goals" attribute="1" defaultMemberUniqueName="[WorldCupMatches].[total goals].[All]" allUniqueName="[WorldCupMatches].[total goals].[All]" dimensionUniqueName="[WorldCupMatches]" displayFolder="" count="0" memberValueDatatype="20" unbalanced="0"/>
    <cacheHierarchy uniqueName="[WorldCupMatches].[Attendance]" caption="Attendance" attribute="1" defaultMemberUniqueName="[WorldCupMatches].[Attendance].[All]" allUniqueName="[WorldCupMatches].[Attendance].[All]" dimensionUniqueName="[WorldCupMatches]" displayFolder="" count="0" memberValueDatatype="5" unbalanced="0"/>
    <cacheHierarchy uniqueName="[WorldCupMatches].[Half-time Home Goals]" caption="Half-time Home Goals" attribute="1" defaultMemberUniqueName="[WorldCupMatches].[Half-time Home Goals].[All]" allUniqueName="[WorldCupMatches].[Half-time Home Goals].[All]" dimensionUniqueName="[WorldCupMatches]" displayFolder="" count="0" memberValueDatatype="20" unbalanced="0"/>
    <cacheHierarchy uniqueName="[WorldCupMatches].[Half-time Away Goals]" caption="Half-time Away Goals" attribute="1" defaultMemberUniqueName="[WorldCupMatches].[Half-time Away Goals].[All]" allUniqueName="[WorldCupMatches].[Half-time Away Goals].[All]" dimensionUniqueName="[WorldCupMatches]" displayFolder="" count="0" memberValueDatatype="20" unbalanced="0"/>
    <cacheHierarchy uniqueName="[WorldCupMatches].[Referee]" caption="Referee" attribute="1" defaultMemberUniqueName="[WorldCupMatches].[Referee].[All]" allUniqueName="[WorldCupMatches].[Referee].[All]" dimensionUniqueName="[WorldCupMatches]" displayFolder="" count="0" memberValueDatatype="130" unbalanced="0"/>
    <cacheHierarchy uniqueName="[WorldCupMatches].[Assistant 1]" caption="Assistant 1" attribute="1" defaultMemberUniqueName="[WorldCupMatches].[Assistant 1].[All]" allUniqueName="[WorldCupMatches].[Assistant 1].[All]" dimensionUniqueName="[WorldCupMatches]" displayFolder="" count="0" memberValueDatatype="130" unbalanced="0"/>
    <cacheHierarchy uniqueName="[WorldCupMatches].[Assistant 2]" caption="Assistant 2" attribute="1" defaultMemberUniqueName="[WorldCupMatches].[Assistant 2].[All]" allUniqueName="[WorldCupMatches].[Assistant 2].[All]" dimensionUniqueName="[WorldCupMatches]" displayFolder="" count="0" memberValueDatatype="130" unbalanced="0"/>
    <cacheHierarchy uniqueName="[WorldCupMatches].[RoundID]" caption="RoundID" attribute="1" defaultMemberUniqueName="[WorldCupMatches].[RoundID].[All]" allUniqueName="[WorldCupMatches].[RoundID].[All]" dimensionUniqueName="[WorldCupMatches]" displayFolder="" count="0" memberValueDatatype="20" unbalanced="0"/>
    <cacheHierarchy uniqueName="[WorldCupMatches].[MatchID]" caption="MatchID" attribute="1" defaultMemberUniqueName="[WorldCupMatches].[MatchID].[All]" allUniqueName="[WorldCupMatches].[MatchID].[All]" dimensionUniqueName="[WorldCupMatches]" displayFolder="" count="0" memberValueDatatype="20" unbalanced="0"/>
    <cacheHierarchy uniqueName="[WorldCupMatches].[Home Team Initials]" caption="Home Team Initials" attribute="1" defaultMemberUniqueName="[WorldCupMatches].[Home Team Initials].[All]" allUniqueName="[WorldCupMatches].[Home Team Initials].[All]" dimensionUniqueName="[WorldCupMatches]" displayFolder="" count="0" memberValueDatatype="130" unbalanced="0"/>
    <cacheHierarchy uniqueName="[WorldCupMatches].[Home Result]" caption="Home Result" attribute="1" defaultMemberUniqueName="[WorldCupMatches].[Home Result].[All]" allUniqueName="[WorldCupMatches].[Home Result].[All]" dimensionUniqueName="[WorldCupMatches]" displayFolder="" count="0" memberValueDatatype="130" unbalanced="0"/>
    <cacheHierarchy uniqueName="[WorldCupMatches].[Away Team Initials]" caption="Away Team Initials" attribute="1" defaultMemberUniqueName="[WorldCupMatches].[Away Team Initials].[All]" allUniqueName="[WorldCupMatches].[Away Team Initials].[All]" dimensionUniqueName="[WorldCupMatches]" displayFolder="" count="0" memberValueDatatype="130" unbalanced="0"/>
    <cacheHierarchy uniqueName="[WorldCupMatches].[result of away]" caption="result of away" attribute="1" defaultMemberUniqueName="[WorldCupMatches].[result of away].[All]" allUniqueName="[WorldCupMatches].[result of away].[All]" dimensionUniqueName="[WorldCupMatches]" displayFolder="" count="0" memberValueDatatype="130" unbalanced="0"/>
    <cacheHierarchy uniqueName="[WorldCupMatches].[match]" caption="match" attribute="1" defaultMemberUniqueName="[WorldCupMatches].[match].[All]" allUniqueName="[WorldCupMatches].[match].[All]" dimensionUniqueName="[WorldCupMatches]" displayFolder="" count="0" memberValueDatatype="130" unbalanced="0"/>
    <cacheHierarchy uniqueName="[WorldCupMatches].[Custom]" caption="Custom" attribute="1" defaultMemberUniqueName="[WorldCupMatches].[Custom].[All]" allUniqueName="[WorldCupMatches].[Custom].[All]" dimensionUniqueName="[WorldCupMatches]" displayFolder="" count="0" memberValueDatatype="130" unbalanced="0"/>
    <cacheHierarchy uniqueName="[WorldCupMatches].[Number of goals in the first half]" caption="Number of goals in the first half" attribute="1" defaultMemberUniqueName="[WorldCupMatches].[Number of goals in the first half].[All]" allUniqueName="[WorldCupMatches].[Number of goals in the first half].[All]" dimensionUniqueName="[WorldCupMatches]" displayFolder="" count="0" memberValueDatatype="20" unbalanced="0"/>
    <cacheHierarchy uniqueName="[WorldCupMatches].[Number of goals in the second half]" caption="Number of goals in the second half" attribute="1" defaultMemberUniqueName="[WorldCupMatches].[Number of goals in the second half].[All]" allUniqueName="[WorldCupMatches].[Number of goals in the second half].[All]" dimensionUniqueName="[WorldCupMatches]" displayFolder="" count="0" memberValueDatatype="20" unbalanced="0"/>
    <cacheHierarchy uniqueName="[WorldCupMatches 1].[Year]" caption="Year" attribute="1" defaultMemberUniqueName="[WorldCupMatches 1].[Year].[All]" allUniqueName="[WorldCupMatches 1].[Year].[All]" dimensionUniqueName="[WorldCupMatches 1]" displayFolder="" count="0" memberValueDatatype="20" unbalanced="0"/>
    <cacheHierarchy uniqueName="[WorldCupMatches 1].[date]" caption="date" attribute="1" defaultMemberUniqueName="[WorldCupMatches 1].[date].[All]" allUniqueName="[WorldCupMatches 1].[date].[All]" dimensionUniqueName="[WorldCupMatches 1]" displayFolder="" count="0" memberValueDatatype="130" unbalanced="0"/>
    <cacheHierarchy uniqueName="[WorldCupMatches 1].[time]" caption="time" attribute="1" defaultMemberUniqueName="[WorldCupMatches 1].[time].[All]" allUniqueName="[WorldCupMatches 1].[time].[All]" dimensionUniqueName="[WorldCupMatches 1]" displayFolder="" count="0" memberValueDatatype="130" unbalanced="0"/>
    <cacheHierarchy uniqueName="[WorldCupMatches 1].[Stage]" caption="Stage" attribute="1" defaultMemberUniqueName="[WorldCupMatches 1].[Stage].[All]" allUniqueName="[WorldCupMatches 1].[Stage].[All]" dimensionUniqueName="[WorldCupMatches 1]" displayFolder="" count="0" memberValueDatatype="130" unbalanced="0"/>
    <cacheHierarchy uniqueName="[WorldCupMatches 1].[Stadium]" caption="Stadium" attribute="1" defaultMemberUniqueName="[WorldCupMatches 1].[Stadium].[All]" allUniqueName="[WorldCupMatches 1].[Stadium].[All]" dimensionUniqueName="[WorldCupMatches 1]" displayFolder="" count="0" memberValueDatatype="130" unbalanced="0"/>
    <cacheHierarchy uniqueName="[WorldCupMatches 1].[City]" caption="City" attribute="1" defaultMemberUniqueName="[WorldCupMatches 1].[City].[All]" allUniqueName="[WorldCupMatches 1].[City].[All]" dimensionUniqueName="[WorldCupMatches 1]" displayFolder="" count="0" memberValueDatatype="130" unbalanced="0"/>
    <cacheHierarchy uniqueName="[WorldCupMatches 1].[Home Team Name]" caption="Home Team Name" attribute="1" defaultMemberUniqueName="[WorldCupMatches 1].[Home Team Name].[All]" allUniqueName="[WorldCupMatches 1].[Home Team Name].[All]" dimensionUniqueName="[WorldCupMatches 1]" displayFolder="" count="0" memberValueDatatype="130" unbalanced="0"/>
    <cacheHierarchy uniqueName="[WorldCupMatches 1].[Home Team Goals]" caption="Home Team Goals" attribute="1" defaultMemberUniqueName="[WorldCupMatches 1].[Home Team Goals].[All]" allUniqueName="[WorldCupMatches 1].[Home Team Goals].[All]" dimensionUniqueName="[WorldCupMatches 1]" displayFolder="" count="0" memberValueDatatype="20" unbalanced="0"/>
    <cacheHierarchy uniqueName="[WorldCupMatches 1].[Away Team Goals]" caption="Away Team Goals" attribute="1" defaultMemberUniqueName="[WorldCupMatches 1].[Away Team Goals].[All]" allUniqueName="[WorldCupMatches 1].[Away Team Goals].[All]" dimensionUniqueName="[WorldCupMatches 1]" displayFolder="" count="0" memberValueDatatype="20" unbalanced="0"/>
    <cacheHierarchy uniqueName="[WorldCupMatches 1].[Away Team Name]" caption="Away Team Name" attribute="1" defaultMemberUniqueName="[WorldCupMatches 1].[Away Team Name].[All]" allUniqueName="[WorldCupMatches 1].[Away Team Name].[All]" dimensionUniqueName="[WorldCupMatches 1]" displayFolder="" count="0" memberValueDatatype="130" unbalanced="0"/>
    <cacheHierarchy uniqueName="[WorldCupMatches 1].[winner]" caption="winner" attribute="1" defaultMemberUniqueName="[WorldCupMatches 1].[winner].[All]" allUniqueName="[WorldCupMatches 1].[winner].[All]" dimensionUniqueName="[WorldCupMatches 1]" displayFolder="" count="0" memberValueDatatype="130" unbalanced="0"/>
    <cacheHierarchy uniqueName="[WorldCupMatches 1].[loser]" caption="loser" attribute="1" defaultMemberUniqueName="[WorldCupMatches 1].[loser].[All]" allUniqueName="[WorldCupMatches 1].[loser].[All]" dimensionUniqueName="[WorldCupMatches 1]" displayFolder="" count="0" memberValueDatatype="130" unbalanced="0"/>
    <cacheHierarchy uniqueName="[WorldCupMatches 1].[Win conditions]" caption="Win conditions" attribute="1" defaultMemberUniqueName="[WorldCupMatches 1].[Win conditions].[All]" allUniqueName="[WorldCupMatches 1].[Win conditions].[All]" dimensionUniqueName="[WorldCupMatches 1]" displayFolder="" count="0" memberValueDatatype="130" unbalanced="0"/>
    <cacheHierarchy uniqueName="[WorldCupMatches 1].[total goals]" caption="total goals" attribute="1" defaultMemberUniqueName="[WorldCupMatches 1].[total goals].[All]" allUniqueName="[WorldCupMatches 1].[total goals].[All]" dimensionUniqueName="[WorldCupMatches 1]" displayFolder="" count="0" memberValueDatatype="20" unbalanced="0"/>
    <cacheHierarchy uniqueName="[WorldCupMatches 1].[Attendance]" caption="Attendance" attribute="1" defaultMemberUniqueName="[WorldCupMatches 1].[Attendance].[All]" allUniqueName="[WorldCupMatches 1].[Attendance].[All]" dimensionUniqueName="[WorldCupMatches 1]" displayFolder="" count="0" memberValueDatatype="20" unbalanced="0"/>
    <cacheHierarchy uniqueName="[WorldCupMatches 1].[Half-time Home Goals]" caption="Half-time Home Goals" attribute="1" defaultMemberUniqueName="[WorldCupMatches 1].[Half-time Home Goals].[All]" allUniqueName="[WorldCupMatches 1].[Half-time Home Goals].[All]" dimensionUniqueName="[WorldCupMatches 1]" displayFolder="" count="0" memberValueDatatype="20" unbalanced="0"/>
    <cacheHierarchy uniqueName="[WorldCupMatches 1].[Half-time Away Goals]" caption="Half-time Away Goals" attribute="1" defaultMemberUniqueName="[WorldCupMatches 1].[Half-time Away Goals].[All]" allUniqueName="[WorldCupMatches 1].[Half-time Away Goals].[All]" dimensionUniqueName="[WorldCupMatches 1]" displayFolder="" count="0" memberValueDatatype="20" unbalanced="0"/>
    <cacheHierarchy uniqueName="[WorldCupMatches 1].[Referee]" caption="Referee" attribute="1" defaultMemberUniqueName="[WorldCupMatches 1].[Referee].[All]" allUniqueName="[WorldCupMatches 1].[Referee].[All]" dimensionUniqueName="[WorldCupMatches 1]" displayFolder="" count="0" memberValueDatatype="130" unbalanced="0"/>
    <cacheHierarchy uniqueName="[WorldCupMatches 1].[Assistant 1]" caption="Assistant 1" attribute="1" defaultMemberUniqueName="[WorldCupMatches 1].[Assistant 1].[All]" allUniqueName="[WorldCupMatches 1].[Assistant 1].[All]" dimensionUniqueName="[WorldCupMatches 1]" displayFolder="" count="0" memberValueDatatype="130" unbalanced="0"/>
    <cacheHierarchy uniqueName="[WorldCupMatches 1].[Assistant 2]" caption="Assistant 2" attribute="1" defaultMemberUniqueName="[WorldCupMatches 1].[Assistant 2].[All]" allUniqueName="[WorldCupMatches 1].[Assistant 2].[All]" dimensionUniqueName="[WorldCupMatches 1]" displayFolder="" count="0" memberValueDatatype="130" unbalanced="0"/>
    <cacheHierarchy uniqueName="[WorldCupMatches 1].[RoundID]" caption="RoundID" attribute="1" defaultMemberUniqueName="[WorldCupMatches 1].[RoundID].[All]" allUniqueName="[WorldCupMatches 1].[RoundID].[All]" dimensionUniqueName="[WorldCupMatches 1]" displayFolder="" count="0" memberValueDatatype="20" unbalanced="0"/>
    <cacheHierarchy uniqueName="[WorldCupMatches 1].[MatchID]" caption="MatchID" attribute="1" defaultMemberUniqueName="[WorldCupMatches 1].[MatchID].[All]" allUniqueName="[WorldCupMatches 1].[MatchID].[All]" dimensionUniqueName="[WorldCupMatches 1]" displayFolder="" count="0" memberValueDatatype="20" unbalanced="0"/>
    <cacheHierarchy uniqueName="[WorldCupMatches 1].[Home Team Initials]" caption="Home Team Initials" attribute="1" defaultMemberUniqueName="[WorldCupMatches 1].[Home Team Initials].[All]" allUniqueName="[WorldCupMatches 1].[Home Team Initials].[All]" dimensionUniqueName="[WorldCupMatches 1]" displayFolder="" count="0" memberValueDatatype="130" unbalanced="0"/>
    <cacheHierarchy uniqueName="[WorldCupMatches 1].[Home Result]" caption="Home Result" attribute="1" defaultMemberUniqueName="[WorldCupMatches 1].[Home Result].[All]" allUniqueName="[WorldCupMatches 1].[Home Result].[All]" dimensionUniqueName="[WorldCupMatches 1]" displayFolder="" count="0" memberValueDatatype="130" unbalanced="0"/>
    <cacheHierarchy uniqueName="[WorldCupMatches 1].[Away Team Initials]" caption="Away Team Initials" attribute="1" defaultMemberUniqueName="[WorldCupMatches 1].[Away Team Initials].[All]" allUniqueName="[WorldCupMatches 1].[Away Team Initials].[All]" dimensionUniqueName="[WorldCupMatches 1]" displayFolder="" count="0" memberValueDatatype="130" unbalanced="0"/>
    <cacheHierarchy uniqueName="[WorldCupMatches 1].[result of away]" caption="result of away" attribute="1" defaultMemberUniqueName="[WorldCupMatches 1].[result of away].[All]" allUniqueName="[WorldCupMatches 1].[result of away].[All]" dimensionUniqueName="[WorldCupMatches 1]" displayFolder="" count="0" memberValueDatatype="130" unbalanced="0"/>
    <cacheHierarchy uniqueName="[WorldCupMatches 1].[match]" caption="match" attribute="1" defaultMemberUniqueName="[WorldCupMatches 1].[match].[All]" allUniqueName="[WorldCupMatches 1].[match].[All]" dimensionUniqueName="[WorldCupMatches 1]" displayFolder="" count="0" memberValueDatatype="130" unbalanced="0"/>
    <cacheHierarchy uniqueName="[WorldCupMatches 1].[Custom]" caption="Custom" attribute="1" defaultMemberUniqueName="[WorldCupMatches 1].[Custom].[All]" allUniqueName="[WorldCupMatches 1].[Custom].[All]" dimensionUniqueName="[WorldCupMatches 1]" displayFolder="" count="0" memberValueDatatype="130" unbalanced="0"/>
    <cacheHierarchy uniqueName="[WorldCupMatches 1].[Number of goals in the first half]" caption="Number of goals in the first half" attribute="1" defaultMemberUniqueName="[WorldCupMatches 1].[Number of goals in the first half].[All]" allUniqueName="[WorldCupMatches 1].[Number of goals in the first half].[All]" dimensionUniqueName="[WorldCupMatches 1]" displayFolder="" count="0" memberValueDatatype="20" unbalanced="0"/>
    <cacheHierarchy uniqueName="[WorldCupMatches 1].[Number of goals in the second half]" caption="Number of goals in the second half" attribute="1" defaultMemberUniqueName="[WorldCupMatches 1].[Number of goals in the second half].[All]" allUniqueName="[WorldCupMatches 1].[Number of goals in the second half].[All]" dimensionUniqueName="[WorldCupMatches 1]" displayFolder="" count="0" memberValueDatatype="20" unbalanced="0"/>
    <cacheHierarchy uniqueName="[WorldCupMatches1].[Year]" caption="Year" attribute="1" defaultMemberUniqueName="[WorldCupMatches1].[Year].[All]" allUniqueName="[WorldCupMatches1].[Year].[All]" dimensionUniqueName="[WorldCupMatches1]" displayFolder="" count="0" memberValueDatatype="20" unbalanced="0"/>
    <cacheHierarchy uniqueName="[WorldCupMatches1].[date]" caption="date" attribute="1" defaultMemberUniqueName="[WorldCupMatches1].[date].[All]" allUniqueName="[WorldCupMatches1].[date].[All]" dimensionUniqueName="[WorldCupMatches1]" displayFolder="" count="0" memberValueDatatype="130" unbalanced="0"/>
    <cacheHierarchy uniqueName="[WorldCupMatches1].[time]" caption="time" attribute="1" defaultMemberUniqueName="[WorldCupMatches1].[time].[All]" allUniqueName="[WorldCupMatches1].[time].[All]" dimensionUniqueName="[WorldCupMatches1]" displayFolder="" count="0" memberValueDatatype="130" unbalanced="0"/>
    <cacheHierarchy uniqueName="[WorldCupMatches1].[Stage]" caption="Stage" attribute="1" defaultMemberUniqueName="[WorldCupMatches1].[Stage].[All]" allUniqueName="[WorldCupMatches1].[Stage].[All]" dimensionUniqueName="[WorldCupMatches1]" displayFolder="" count="0" memberValueDatatype="130" unbalanced="0"/>
    <cacheHierarchy uniqueName="[WorldCupMatches1].[Stadium]" caption="Stadium" attribute="1" defaultMemberUniqueName="[WorldCupMatches1].[Stadium].[All]" allUniqueName="[WorldCupMatches1].[Stadium].[All]" dimensionUniqueName="[WorldCupMatches1]" displayFolder="" count="0" memberValueDatatype="130" unbalanced="0"/>
    <cacheHierarchy uniqueName="[WorldCupMatches1].[City]" caption="City" attribute="1" defaultMemberUniqueName="[WorldCupMatches1].[City].[All]" allUniqueName="[WorldCupMatches1].[City].[All]" dimensionUniqueName="[WorldCupMatches1]" displayFolder="" count="0" memberValueDatatype="130" unbalanced="0"/>
    <cacheHierarchy uniqueName="[WorldCupMatches1].[Home Team Name]" caption="Home Team Name" attribute="1" defaultMemberUniqueName="[WorldCupMatches1].[Home Team Name].[All]" allUniqueName="[WorldCupMatches1].[Home Team Name].[All]" dimensionUniqueName="[WorldCupMatches1]" displayFolder="" count="0" memberValueDatatype="130" unbalanced="0"/>
    <cacheHierarchy uniqueName="[WorldCupMatches1].[Home Team Goals]" caption="Home Team Goals" attribute="1" defaultMemberUniqueName="[WorldCupMatches1].[Home Team Goals].[All]" allUniqueName="[WorldCupMatches1].[Home Team Goals].[All]" dimensionUniqueName="[WorldCupMatches1]" displayFolder="" count="0" memberValueDatatype="20" unbalanced="0"/>
    <cacheHierarchy uniqueName="[WorldCupMatches1].[Away Team Goals]" caption="Away Team Goals" attribute="1" defaultMemberUniqueName="[WorldCupMatches1].[Away Team Goals].[All]" allUniqueName="[WorldCupMatches1].[Away Team Goals].[All]" dimensionUniqueName="[WorldCupMatches1]" displayFolder="" count="0" memberValueDatatype="20" unbalanced="0"/>
    <cacheHierarchy uniqueName="[WorldCupMatches1].[Away Team Name]" caption="Away Team Name" attribute="1" defaultMemberUniqueName="[WorldCupMatches1].[Away Team Name].[All]" allUniqueName="[WorldCupMatches1].[Away Team Name].[All]" dimensionUniqueName="[WorldCupMatches1]" displayFolder="" count="0" memberValueDatatype="130" unbalanced="0"/>
    <cacheHierarchy uniqueName="[WorldCupMatches1].[winner]" caption="winner" attribute="1" defaultMemberUniqueName="[WorldCupMatches1].[winner].[All]" allUniqueName="[WorldCupMatches1].[winner].[All]" dimensionUniqueName="[WorldCupMatches1]" displayFolder="" count="0" memberValueDatatype="130" unbalanced="0"/>
    <cacheHierarchy uniqueName="[WorldCupMatches1].[loser]" caption="loser" attribute="1" defaultMemberUniqueName="[WorldCupMatches1].[loser].[All]" allUniqueName="[WorldCupMatches1].[loser].[All]" dimensionUniqueName="[WorldCupMatches1]" displayFolder="" count="0" memberValueDatatype="130" unbalanced="0"/>
    <cacheHierarchy uniqueName="[WorldCupMatches1].[Win conditions]" caption="Win conditions" attribute="1" defaultMemberUniqueName="[WorldCupMatches1].[Win conditions].[All]" allUniqueName="[WorldCupMatches1].[Win conditions].[All]" dimensionUniqueName="[WorldCupMatches1]" displayFolder="" count="0" memberValueDatatype="130" unbalanced="0"/>
    <cacheHierarchy uniqueName="[WorldCupMatches1].[total goals]" caption="total goals" attribute="1" defaultMemberUniqueName="[WorldCupMatches1].[total goals].[All]" allUniqueName="[WorldCupMatches1].[total goals].[All]" dimensionUniqueName="[WorldCupMatches1]" displayFolder="" count="0" memberValueDatatype="20" unbalanced="0"/>
    <cacheHierarchy uniqueName="[WorldCupMatches1].[Attendance]" caption="Attendance" attribute="1" defaultMemberUniqueName="[WorldCupMatches1].[Attendance].[All]" allUniqueName="[WorldCupMatches1].[Attendance].[All]" dimensionUniqueName="[WorldCupMatches1]" displayFolder="" count="0" memberValueDatatype="5" unbalanced="0"/>
    <cacheHierarchy uniqueName="[WorldCupMatches1].[Half-time Home Goals]" caption="Half-time Home Goals" attribute="1" defaultMemberUniqueName="[WorldCupMatches1].[Half-time Home Goals].[All]" allUniqueName="[WorldCupMatches1].[Half-time Home Goals].[All]" dimensionUniqueName="[WorldCupMatches1]" displayFolder="" count="0" memberValueDatatype="20" unbalanced="0"/>
    <cacheHierarchy uniqueName="[WorldCupMatches1].[Half-time Away Goals]" caption="Half-time Away Goals" attribute="1" defaultMemberUniqueName="[WorldCupMatches1].[Half-time Away Goals].[All]" allUniqueName="[WorldCupMatches1].[Half-time Away Goals].[All]" dimensionUniqueName="[WorldCupMatches1]" displayFolder="" count="0" memberValueDatatype="20" unbalanced="0"/>
    <cacheHierarchy uniqueName="[WorldCupMatches1].[Referee]" caption="Referee" attribute="1" defaultMemberUniqueName="[WorldCupMatches1].[Referee].[All]" allUniqueName="[WorldCupMatches1].[Referee].[All]" dimensionUniqueName="[WorldCupMatches1]" displayFolder="" count="0" memberValueDatatype="130" unbalanced="0"/>
    <cacheHierarchy uniqueName="[WorldCupMatches1].[Assistant 1]" caption="Assistant 1" attribute="1" defaultMemberUniqueName="[WorldCupMatches1].[Assistant 1].[All]" allUniqueName="[WorldCupMatches1].[Assistant 1].[All]" dimensionUniqueName="[WorldCupMatches1]" displayFolder="" count="0" memberValueDatatype="130" unbalanced="0"/>
    <cacheHierarchy uniqueName="[WorldCupMatches1].[Assistant 2]" caption="Assistant 2" attribute="1" defaultMemberUniqueName="[WorldCupMatches1].[Assistant 2].[All]" allUniqueName="[WorldCupMatches1].[Assistant 2].[All]" dimensionUniqueName="[WorldCupMatches1]" displayFolder="" count="0" memberValueDatatype="130" unbalanced="0"/>
    <cacheHierarchy uniqueName="[WorldCupMatches1].[RoundID]" caption="RoundID" attribute="1" defaultMemberUniqueName="[WorldCupMatches1].[RoundID].[All]" allUniqueName="[WorldCupMatches1].[RoundID].[All]" dimensionUniqueName="[WorldCupMatches1]" displayFolder="" count="0" memberValueDatatype="20" unbalanced="0"/>
    <cacheHierarchy uniqueName="[WorldCupMatches1].[MatchID]" caption="MatchID" attribute="1" defaultMemberUniqueName="[WorldCupMatches1].[MatchID].[All]" allUniqueName="[WorldCupMatches1].[MatchID].[All]" dimensionUniqueName="[WorldCupMatches1]" displayFolder="" count="0" memberValueDatatype="20" unbalanced="0"/>
    <cacheHierarchy uniqueName="[WorldCupMatches1].[Home Team Initials]" caption="Home Team Initials" attribute="1" defaultMemberUniqueName="[WorldCupMatches1].[Home Team Initials].[All]" allUniqueName="[WorldCupMatches1].[Home Team Initials].[All]" dimensionUniqueName="[WorldCupMatches1]" displayFolder="" count="0" memberValueDatatype="130" unbalanced="0"/>
    <cacheHierarchy uniqueName="[WorldCupMatches1].[Home Result]" caption="Home Result" attribute="1" defaultMemberUniqueName="[WorldCupMatches1].[Home Result].[All]" allUniqueName="[WorldCupMatches1].[Home Result].[All]" dimensionUniqueName="[WorldCupMatches1]" displayFolder="" count="0" memberValueDatatype="130" unbalanced="0"/>
    <cacheHierarchy uniqueName="[WorldCupMatches1].[Away Team Initials]" caption="Away Team Initials" attribute="1" defaultMemberUniqueName="[WorldCupMatches1].[Away Team Initials].[All]" allUniqueName="[WorldCupMatches1].[Away Team Initials].[All]" dimensionUniqueName="[WorldCupMatches1]" displayFolder="" count="0" memberValueDatatype="130" unbalanced="0"/>
    <cacheHierarchy uniqueName="[WorldCupMatches1].[result of away]" caption="result of away" attribute="1" defaultMemberUniqueName="[WorldCupMatches1].[result of away].[All]" allUniqueName="[WorldCupMatches1].[result of away].[All]" dimensionUniqueName="[WorldCupMatches1]" displayFolder="" count="0" memberValueDatatype="130" unbalanced="0"/>
    <cacheHierarchy uniqueName="[WorldCupMatches1].[match]" caption="match" attribute="1" defaultMemberUniqueName="[WorldCupMatches1].[match].[All]" allUniqueName="[WorldCupMatches1].[match].[All]" dimensionUniqueName="[WorldCupMatches1]" displayFolder="" count="0" memberValueDatatype="130" unbalanced="0"/>
    <cacheHierarchy uniqueName="[WorldCupMatches1].[Custom]" caption="Custom" attribute="1" defaultMemberUniqueName="[WorldCupMatches1].[Custom].[All]" allUniqueName="[WorldCupMatches1].[Custom].[All]" dimensionUniqueName="[WorldCupMatches1]" displayFolder="" count="0" memberValueDatatype="130" unbalanced="0"/>
    <cacheHierarchy uniqueName="[WorldCupMatches1].[Number of goals in the first half]" caption="Number of goals in the first half" attribute="1" defaultMemberUniqueName="[WorldCupMatches1].[Number of goals in the first half].[All]" allUniqueName="[WorldCupMatches1].[Number of goals in the first half].[All]" dimensionUniqueName="[WorldCupMatches1]" displayFolder="" count="0" memberValueDatatype="20" unbalanced="0"/>
    <cacheHierarchy uniqueName="[WorldCupMatches1].[Number of goals in the second half]" caption="Number of goals in the second half" attribute="1" defaultMemberUniqueName="[WorldCupMatches1].[Number of goals in the second half].[All]" allUniqueName="[WorldCupMatches1].[Number of goals in the second half].[All]" dimensionUniqueName="[WorldCupMatches1]" displayFolder="" count="0" memberValueDatatype="20" unbalanced="0"/>
    <cacheHierarchy uniqueName="[WorldCupPlayers].[RoundID]" caption="RoundID" attribute="1" defaultMemberUniqueName="[WorldCupPlayers].[RoundID].[All]" allUniqueName="[WorldCupPlayers].[RoundID].[All]" dimensionUniqueName="[WorldCupPlayers]" displayFolder="" count="0" memberValueDatatype="20" unbalanced="0"/>
    <cacheHierarchy uniqueName="[WorldCupPlayers].[MatchID]" caption="MatchID" attribute="1" defaultMemberUniqueName="[WorldCupPlayers].[MatchID].[All]" allUniqueName="[WorldCupPlayers].[MatchID].[All]" dimensionUniqueName="[WorldCupPlayers]" displayFolder="" count="0" memberValueDatatype="20" unbalanced="0"/>
    <cacheHierarchy uniqueName="[WorldCupPlayers].[Team Initials]" caption="Team Initials" attribute="1" defaultMemberUniqueName="[WorldCupPlayers].[Team Initials].[All]" allUniqueName="[WorldCupPlayers].[Team Initials].[All]" dimensionUniqueName="[WorldCupPlayers]" displayFolder="" count="0" memberValueDatatype="130" unbalanced="0"/>
    <cacheHierarchy uniqueName="[WorldCupPlayers].[Coach Name]" caption="Coach Name" attribute="1" defaultMemberUniqueName="[WorldCupPlayers].[Coach Name].[All]" allUniqueName="[WorldCupPlayers].[Coach Name].[All]" dimensionUniqueName="[WorldCupPlayers]" displayFolder="" count="0" memberValueDatatype="130" unbalanced="0"/>
    <cacheHierarchy uniqueName="[WorldCupPlayers].[Line-up]" caption="Line-up" attribute="1" defaultMemberUniqueName="[WorldCupPlayers].[Line-up].[All]" allUniqueName="[WorldCupPlayers].[Line-up].[All]" dimensionUniqueName="[WorldCupPlayers]" displayFolder="" count="0" memberValueDatatype="130" unbalanced="0"/>
    <cacheHierarchy uniqueName="[WorldCupPlayers].[Shirt Number]" caption="Shirt Number" attribute="1" defaultMemberUniqueName="[WorldCupPlayers].[Shirt Number].[All]" allUniqueName="[WorldCupPlayers].[Shirt Number].[All]" dimensionUniqueName="[WorldCupPlayers]" displayFolder="" count="0" memberValueDatatype="20" unbalanced="0"/>
    <cacheHierarchy uniqueName="[WorldCupPlayers].[Player Name]" caption="Player Name" attribute="1" defaultMemberUniqueName="[WorldCupPlayers].[Player Name].[All]" allUniqueName="[WorldCupPlayers].[Player Name].[All]" dimensionUniqueName="[WorldCupPlayers]" displayFolder="" count="0" memberValueDatatype="130" unbalanced="0"/>
    <cacheHierarchy uniqueName="[WorldCupPlayers].[Event]" caption="Event" attribute="1" defaultMemberUniqueName="[WorldCupPlayers].[Event].[All]" allUniqueName="[WorldCupPlayers].[Event].[All]" dimensionUniqueName="[WorldCupPlayers]" displayFolder="" count="0" memberValueDatatype="130" unbalanced="0"/>
    <cacheHierarchy uniqueName="[WorldCupPlayers].[goals]" caption="goals" attribute="1" defaultMemberUniqueName="[WorldCupPlayers].[goals].[All]" allUniqueName="[WorldCupPlayers].[goals].[All]" dimensionUniqueName="[WorldCupPlayers]" displayFolder="" count="0" memberValueDatatype="130" unbalanced="0"/>
    <cacheHierarchy uniqueName="[WorldCupPlayers].[penalty]" caption="penalty" attribute="1" defaultMemberUniqueName="[WorldCupPlayers].[penalty].[All]" allUniqueName="[WorldCupPlayers].[penalty].[All]" dimensionUniqueName="[WorldCupPlayers]" displayFolder="" count="0" memberValueDatatype="130" unbalanced="0"/>
    <cacheHierarchy uniqueName="[WorldCupPlayers].[goals_of naull]" caption="goals_of naull" attribute="1" defaultMemberUniqueName="[WorldCupPlayers].[goals_of naull].[All]" allUniqueName="[WorldCupPlayers].[goals_of naull].[All]" dimensionUniqueName="[WorldCupPlayers]" displayFolder="" count="0" memberValueDatatype="130" unbalanced="0"/>
    <cacheHierarchy uniqueName="[WorldCupPlayers].[penalty_null]" caption="penalty_null" attribute="1" defaultMemberUniqueName="[WorldCupPlayers].[penalty_null].[All]" allUniqueName="[WorldCupPlayers].[penalty_null].[All]" dimensionUniqueName="[WorldCupPlayers]" displayFolder="" count="0" memberValueDatatype="130" unbalanced="0"/>
    <cacheHierarchy uniqueName="[WorldCupPlayers].[card]" caption="card" attribute="1" defaultMemberUniqueName="[WorldCupPlayers].[card].[All]" allUniqueName="[WorldCupPlayers].[card].[All]" dimensionUniqueName="[WorldCupPlayers]" displayFolder="" count="0" memberValueDatatype="130" unbalanced="0"/>
    <cacheHierarchy uniqueName="[WorldCupPlayers].[number of goals]" caption="number of goals" attribute="1" defaultMemberUniqueName="[WorldCupPlayers].[number of goals].[All]" allUniqueName="[WorldCupPlayers].[number of goals].[All]" dimensionUniqueName="[WorldCupPlayers]" displayFolder="" count="0" memberValueDatatype="20" unbalanced="0"/>
    <cacheHierarchy uniqueName="[WorldCupPlayers].[munber of penalty]" caption="munber of penalty" attribute="1" defaultMemberUniqueName="[WorldCupPlayers].[munber of penalty].[All]" allUniqueName="[WorldCupPlayers].[munber of penalty].[All]" dimensionUniqueName="[WorldCupPlayers]" displayFolder="" count="0" memberValueDatatype="20" unbalanced="0"/>
    <cacheHierarchy uniqueName="[WorldCupPlayers].[Crad Red]" caption="Crad Red" attribute="1" defaultMemberUniqueName="[WorldCupPlayers].[Crad Red].[All]" allUniqueName="[WorldCupPlayers].[Crad Red].[All]" dimensionUniqueName="[WorldCupPlayers]" displayFolder="" count="0" memberValueDatatype="130" unbalanced="0"/>
    <cacheHierarchy uniqueName="[WorldCupPlayers].[Crad Yellow]" caption="Crad Yellow" attribute="1" defaultMemberUniqueName="[WorldCupPlayers].[Crad Yellow].[All]" allUniqueName="[WorldCupPlayers].[Crad Yellow].[All]" dimensionUniqueName="[WorldCupPlayers]" displayFolder="" count="0" memberValueDatatype="130" unbalanced="0"/>
    <cacheHierarchy uniqueName="[WorldCupPlayers].[total of goals 1]" caption="total of goals 1" attribute="1" defaultMemberUniqueName="[WorldCupPlayers].[total of goals 1].[All]" allUniqueName="[WorldCupPlayers].[total of goals 1].[All]" dimensionUniqueName="[WorldCupPlayers]" displayFolder="" count="0" memberValueDatatype="20" unbalanced="0"/>
    <cacheHierarchy uniqueName="[WorldCupPlayers].[total of goals]" caption="total of goals" attribute="1" defaultMemberUniqueName="[WorldCupPlayers].[total of goals].[All]" allUniqueName="[WorldCupPlayers].[total of goals].[All]" dimensionUniqueName="[WorldCupPlayers]" displayFolder="" count="0" memberValueDatatype="20" unbalanced="0"/>
    <cacheHierarchy uniqueName="[WorldCupPlayers 1].[RoundID]" caption="RoundID" attribute="1" defaultMemberUniqueName="[WorldCupPlayers 1].[RoundID].[All]" allUniqueName="[WorldCupPlayers 1].[RoundID].[All]" dimensionUniqueName="[WorldCupPlayers 1]" displayFolder="" count="0" memberValueDatatype="20" unbalanced="0"/>
    <cacheHierarchy uniqueName="[WorldCupPlayers 1].[MatchID]" caption="MatchID" attribute="1" defaultMemberUniqueName="[WorldCupPlayers 1].[MatchID].[All]" allUniqueName="[WorldCupPlayers 1].[MatchID].[All]" dimensionUniqueName="[WorldCupPlayers 1]" displayFolder="" count="0" memberValueDatatype="20" unbalanced="0"/>
    <cacheHierarchy uniqueName="[WorldCupPlayers 1].[Team Initials]" caption="Team Initials" attribute="1" defaultMemberUniqueName="[WorldCupPlayers 1].[Team Initials].[All]" allUniqueName="[WorldCupPlayers 1].[Team Initials].[All]" dimensionUniqueName="[WorldCupPlayers 1]" displayFolder="" count="0" memberValueDatatype="130" unbalanced="0"/>
    <cacheHierarchy uniqueName="[WorldCupPlayers 1].[Coach Name]" caption="Coach Name" attribute="1" defaultMemberUniqueName="[WorldCupPlayers 1].[Coach Name].[All]" allUniqueName="[WorldCupPlayers 1].[Coach Name].[All]" dimensionUniqueName="[WorldCupPlayers 1]" displayFolder="" count="0" memberValueDatatype="130" unbalanced="0"/>
    <cacheHierarchy uniqueName="[WorldCupPlayers 1].[Line-up]" caption="Line-up" attribute="1" defaultMemberUniqueName="[WorldCupPlayers 1].[Line-up].[All]" allUniqueName="[WorldCupPlayers 1].[Line-up].[All]" dimensionUniqueName="[WorldCupPlayers 1]" displayFolder="" count="0" memberValueDatatype="130" unbalanced="0"/>
    <cacheHierarchy uniqueName="[WorldCupPlayers 1].[Shirt Number]" caption="Shirt Number" attribute="1" defaultMemberUniqueName="[WorldCupPlayers 1].[Shirt Number].[All]" allUniqueName="[WorldCupPlayers 1].[Shirt Number].[All]" dimensionUniqueName="[WorldCupPlayers 1]" displayFolder="" count="0" memberValueDatatype="20" unbalanced="0"/>
    <cacheHierarchy uniqueName="[WorldCupPlayers 1].[Player Name]" caption="Player Name" attribute="1" defaultMemberUniqueName="[WorldCupPlayers 1].[Player Name].[All]" allUniqueName="[WorldCupPlayers 1].[Player Name].[All]" dimensionUniqueName="[WorldCupPlayers 1]" displayFolder="" count="0" memberValueDatatype="130" unbalanced="0"/>
    <cacheHierarchy uniqueName="[WorldCupPlayers 1].[Event]" caption="Event" attribute="1" defaultMemberUniqueName="[WorldCupPlayers 1].[Event].[All]" allUniqueName="[WorldCupPlayers 1].[Event].[All]" dimensionUniqueName="[WorldCupPlayers 1]" displayFolder="" count="0" memberValueDatatype="130" unbalanced="0"/>
    <cacheHierarchy uniqueName="[WorldCupPlayers 1].[goals]" caption="goals" attribute="1" defaultMemberUniqueName="[WorldCupPlayers 1].[goals].[All]" allUniqueName="[WorldCupPlayers 1].[goals].[All]" dimensionUniqueName="[WorldCupPlayers 1]" displayFolder="" count="0" memberValueDatatype="130" unbalanced="0"/>
    <cacheHierarchy uniqueName="[WorldCupPlayers 1].[penalty]" caption="penalty" attribute="1" defaultMemberUniqueName="[WorldCupPlayers 1].[penalty].[All]" allUniqueName="[WorldCupPlayers 1].[penalty].[All]" dimensionUniqueName="[WorldCupPlayers 1]" displayFolder="" count="0" memberValueDatatype="130" unbalanced="0"/>
    <cacheHierarchy uniqueName="[WorldCupPlayers 1].[goals_of naull]" caption="goals_of naull" attribute="1" defaultMemberUniqueName="[WorldCupPlayers 1].[goals_of naull].[All]" allUniqueName="[WorldCupPlayers 1].[goals_of naull].[All]" dimensionUniqueName="[WorldCupPlayers 1]" displayFolder="" count="0" memberValueDatatype="130" unbalanced="0"/>
    <cacheHierarchy uniqueName="[WorldCupPlayers 1].[penalty_null]" caption="penalty_null" attribute="1" defaultMemberUniqueName="[WorldCupPlayers 1].[penalty_null].[All]" allUniqueName="[WorldCupPlayers 1].[penalty_null].[All]" dimensionUniqueName="[WorldCupPlayers 1]" displayFolder="" count="0" memberValueDatatype="130" unbalanced="0"/>
    <cacheHierarchy uniqueName="[WorldCupPlayers 1].[card]" caption="card" attribute="1" defaultMemberUniqueName="[WorldCupPlayers 1].[card].[All]" allUniqueName="[WorldCupPlayers 1].[card].[All]" dimensionUniqueName="[WorldCupPlayers 1]" displayFolder="" count="0" memberValueDatatype="130" unbalanced="0"/>
    <cacheHierarchy uniqueName="[WorldCupPlayers 1].[number of goals]" caption="number of goals" attribute="1" defaultMemberUniqueName="[WorldCupPlayers 1].[number of goals].[All]" allUniqueName="[WorldCupPlayers 1].[number of goals].[All]" dimensionUniqueName="[WorldCupPlayers 1]" displayFolder="" count="0" memberValueDatatype="20" unbalanced="0"/>
    <cacheHierarchy uniqueName="[WorldCupPlayers 1].[munber of penalty]" caption="munber of penalty" attribute="1" defaultMemberUniqueName="[WorldCupPlayers 1].[munber of penalty].[All]" allUniqueName="[WorldCupPlayers 1].[munber of penalty].[All]" dimensionUniqueName="[WorldCupPlayers 1]" displayFolder="" count="0" memberValueDatatype="20" unbalanced="0"/>
    <cacheHierarchy uniqueName="[WorldCupPlayers 1].[Crad Red]" caption="Crad Red" attribute="1" defaultMemberUniqueName="[WorldCupPlayers 1].[Crad Red].[All]" allUniqueName="[WorldCupPlayers 1].[Crad Red].[All]" dimensionUniqueName="[WorldCupPlayers 1]" displayFolder="" count="0" memberValueDatatype="130" unbalanced="0"/>
    <cacheHierarchy uniqueName="[WorldCupPlayers 1].[Crad Yellow]" caption="Crad Yellow" attribute="1" defaultMemberUniqueName="[WorldCupPlayers 1].[Crad Yellow].[All]" allUniqueName="[WorldCupPlayers 1].[Crad Yellow].[All]" dimensionUniqueName="[WorldCupPlayers 1]" displayFolder="" count="0" memberValueDatatype="130" unbalanced="0"/>
    <cacheHierarchy uniqueName="[WorldCups].[Year]" caption="Year" attribute="1" defaultMemberUniqueName="[WorldCups].[Year].[All]" allUniqueName="[WorldCups].[Year].[All]" dimensionUniqueName="[WorldCups]" displayFolder="" count="0" memberValueDatatype="20" unbalanced="0"/>
    <cacheHierarchy uniqueName="[WorldCups].[Country]" caption="Country" attribute="1" defaultMemberUniqueName="[WorldCups].[Country].[All]" allUniqueName="[WorldCups].[Country].[All]" dimensionUniqueName="[WorldCups]" displayFolder="" count="0" memberValueDatatype="130" unbalanced="0"/>
    <cacheHierarchy uniqueName="[WorldCups].[Winner]" caption="Winner" attribute="1" defaultMemberUniqueName="[WorldCups].[Winner].[All]" allUniqueName="[WorldCups].[Winner].[All]" dimensionUniqueName="[WorldCups]" displayFolder="" count="0" memberValueDatatype="130" unbalanced="0"/>
    <cacheHierarchy uniqueName="[WorldCups].[Runners-Up]" caption="Runners-Up" attribute="1" defaultMemberUniqueName="[WorldCups].[Runners-Up].[All]" allUniqueName="[WorldCups].[Runners-Up].[All]" dimensionUniqueName="[WorldCups]" displayFolder="" count="0" memberValueDatatype="130" unbalanced="0"/>
    <cacheHierarchy uniqueName="[WorldCups].[Third]" caption="Third" attribute="1" defaultMemberUniqueName="[WorldCups].[Third].[All]" allUniqueName="[WorldCups].[Third].[All]" dimensionUniqueName="[WorldCups]" displayFolder="" count="0" memberValueDatatype="130" unbalanced="0"/>
    <cacheHierarchy uniqueName="[WorldCups].[Fourth]" caption="Fourth" attribute="1" defaultMemberUniqueName="[WorldCups].[Fourth].[All]" allUniqueName="[WorldCups].[Fourth].[All]" dimensionUniqueName="[WorldCups]" displayFolder="" count="0" memberValueDatatype="130" unbalanced="0"/>
    <cacheHierarchy uniqueName="[WorldCups].[GoalsScored]" caption="GoalsScored" attribute="1" defaultMemberUniqueName="[WorldCups].[GoalsScored].[All]" allUniqueName="[WorldCups].[GoalsScored].[All]" dimensionUniqueName="[WorldCups]" displayFolder="" count="0" memberValueDatatype="20" unbalanced="0"/>
    <cacheHierarchy uniqueName="[WorldCups].[QualifiedTeams]" caption="QualifiedTeams" attribute="1" defaultMemberUniqueName="[WorldCups].[QualifiedTeams].[All]" allUniqueName="[WorldCups].[QualifiedTeams].[All]" dimensionUniqueName="[WorldCups]" displayFolder="" count="0" memberValueDatatype="20" unbalanced="0"/>
    <cacheHierarchy uniqueName="[WorldCups].[MatchesPlayed]" caption="MatchesPlayed" attribute="1" defaultMemberUniqueName="[WorldCups].[MatchesPlayed].[All]" allUniqueName="[WorldCups].[MatchesPlayed].[All]" dimensionUniqueName="[WorldCups]" displayFolder="" count="0" memberValueDatatype="20" unbalanced="0"/>
    <cacheHierarchy uniqueName="[WorldCups].[Attendance]" caption="Attendance" attribute="1" defaultMemberUniqueName="[WorldCups].[Attendance].[All]" allUniqueName="[WorldCups].[Attendance].[All]" dimensionUniqueName="[WorldCups]" displayFolder="" count="0" memberValueDatatype="20" unbalanced="0"/>
    <cacheHierarchy uniqueName="[WorldCups].[average]" caption="average" attribute="1" defaultMemberUniqueName="[WorldCups].[average].[All]" allUniqueName="[WorldCups].[average].[All]" dimensionUniqueName="[WorldCups]" displayFolder="" count="0" memberValueDatatype="5" unbalanced="0"/>
    <cacheHierarchy uniqueName="[WorldCups].[Host that won the cup]" caption="Host that won the cup" attribute="1" defaultMemberUniqueName="[WorldCups].[Host that won the cup].[All]" allUniqueName="[WorldCups].[Host that won the cup].[All]" dimensionUniqueName="[WorldCups]" displayFolder="" count="0" memberValueDatatype="130" unbalanced="0"/>
    <cacheHierarchy uniqueName="[WorldCups].[Hosts in second place]" caption="Hosts in second place" attribute="1" defaultMemberUniqueName="[WorldCups].[Hosts in second place].[All]" allUniqueName="[WorldCups].[Hosts in second place].[All]" dimensionUniqueName="[WorldCups]" displayFolder="" count="0" memberValueDatatype="130" unbalanced="0"/>
    <cacheHierarchy uniqueName="[WorldCups].[Hosts in thid place]" caption="Hosts in thid place" attribute="1" defaultMemberUniqueName="[WorldCups].[Hosts in thid place].[All]" allUniqueName="[WorldCups].[Hosts in thid place].[All]" dimensionUniqueName="[WorldCups]" displayFolder="" count="0" memberValueDatatype="130" unbalanced="0"/>
    <cacheHierarchy uniqueName="[WorldCups].[Column1]" caption="Column1" attribute="1" defaultMemberUniqueName="[WorldCups].[Column1].[All]" allUniqueName="[WorldCups].[Column1].[All]" dimensionUniqueName="[WorldCups]" displayFolder="" count="0" memberValueDatatype="20" unbalanced="0"/>
    <cacheHierarchy uniqueName="[WorldCups 1].[Year]" caption="Year" attribute="1" defaultMemberUniqueName="[WorldCups 1].[Year].[All]" allUniqueName="[WorldCups 1].[Year].[All]" dimensionUniqueName="[WorldCups 1]" displayFolder="" count="0" memberValueDatatype="20" unbalanced="0"/>
    <cacheHierarchy uniqueName="[WorldCups 1].[Country]" caption="Country" attribute="1" defaultMemberUniqueName="[WorldCups 1].[Country].[All]" allUniqueName="[WorldCups 1].[Country].[All]" dimensionUniqueName="[WorldCups 1]" displayFolder="" count="0" memberValueDatatype="130" unbalanced="0"/>
    <cacheHierarchy uniqueName="[WorldCups 1].[Winner]" caption="Winner" attribute="1" defaultMemberUniqueName="[WorldCups 1].[Winner].[All]" allUniqueName="[WorldCups 1].[Winner].[All]" dimensionUniqueName="[WorldCups 1]" displayFolder="" count="0" memberValueDatatype="130" unbalanced="0"/>
    <cacheHierarchy uniqueName="[WorldCups 1].[Runners-Up]" caption="Runners-Up" attribute="1" defaultMemberUniqueName="[WorldCups 1].[Runners-Up].[All]" allUniqueName="[WorldCups 1].[Runners-Up].[All]" dimensionUniqueName="[WorldCups 1]" displayFolder="" count="0" memberValueDatatype="130" unbalanced="0"/>
    <cacheHierarchy uniqueName="[WorldCups 1].[Third]" caption="Third" attribute="1" defaultMemberUniqueName="[WorldCups 1].[Third].[All]" allUniqueName="[WorldCups 1].[Third].[All]" dimensionUniqueName="[WorldCups 1]" displayFolder="" count="0" memberValueDatatype="130" unbalanced="0"/>
    <cacheHierarchy uniqueName="[WorldCups 1].[Fourth]" caption="Fourth" attribute="1" defaultMemberUniqueName="[WorldCups 1].[Fourth].[All]" allUniqueName="[WorldCups 1].[Fourth].[All]" dimensionUniqueName="[WorldCups 1]" displayFolder="" count="0" memberValueDatatype="130" unbalanced="0"/>
    <cacheHierarchy uniqueName="[WorldCups 1].[GoalsScored]" caption="GoalsScored" attribute="1" defaultMemberUniqueName="[WorldCups 1].[GoalsScored].[All]" allUniqueName="[WorldCups 1].[GoalsScored].[All]" dimensionUniqueName="[WorldCups 1]" displayFolder="" count="0" memberValueDatatype="20" unbalanced="0"/>
    <cacheHierarchy uniqueName="[WorldCups 1].[QualifiedTeams]" caption="QualifiedTeams" attribute="1" defaultMemberUniqueName="[WorldCups 1].[QualifiedTeams].[All]" allUniqueName="[WorldCups 1].[QualifiedTeams].[All]" dimensionUniqueName="[WorldCups 1]" displayFolder="" count="0" memberValueDatatype="20" unbalanced="0"/>
    <cacheHierarchy uniqueName="[WorldCups 1].[MatchesPlayed]" caption="MatchesPlayed" attribute="1" defaultMemberUniqueName="[WorldCups 1].[MatchesPlayed].[All]" allUniqueName="[WorldCups 1].[MatchesPlayed].[All]" dimensionUniqueName="[WorldCups 1]" displayFolder="" count="0" memberValueDatatype="20" unbalanced="0"/>
    <cacheHierarchy uniqueName="[WorldCups 1].[Attendance]" caption="Attendance" attribute="1" defaultMemberUniqueName="[WorldCups 1].[Attendance].[All]" allUniqueName="[WorldCups 1].[Attendance].[All]" dimensionUniqueName="[WorldCups 1]" displayFolder="" count="0" memberValueDatatype="20" unbalanced="0"/>
    <cacheHierarchy uniqueName="[WorldCups 1].[average]" caption="average" attribute="1" defaultMemberUniqueName="[WorldCups 1].[average].[All]" allUniqueName="[WorldCups 1].[average].[All]" dimensionUniqueName="[WorldCups 1]" displayFolder="" count="0" memberValueDatatype="5" unbalanced="0"/>
    <cacheHierarchy uniqueName="[WorldCups 1].[Host that won the cup]" caption="Host that won the cup" attribute="1" defaultMemberUniqueName="[WorldCups 1].[Host that won the cup].[All]" allUniqueName="[WorldCups 1].[Host that won the cup].[All]" dimensionUniqueName="[WorldCups 1]" displayFolder="" count="0" memberValueDatatype="130" unbalanced="0"/>
    <cacheHierarchy uniqueName="[WorldCups 1].[Hosts in second place]" caption="Hosts in second place" attribute="1" defaultMemberUniqueName="[WorldCups 1].[Hosts in second place].[All]" allUniqueName="[WorldCups 1].[Hosts in second place].[All]" dimensionUniqueName="[WorldCups 1]" displayFolder="" count="0" memberValueDatatype="130" unbalanced="0"/>
    <cacheHierarchy uniqueName="[WorldCups 1].[Hosts in thid place]" caption="Hosts in thid place" attribute="1" defaultMemberUniqueName="[WorldCups 1].[Hosts in thid place].[All]" allUniqueName="[WorldCups 1].[Hosts in thid place].[All]" dimensionUniqueName="[WorldCups 1]" displayFolder="" count="0" memberValueDatatype="130" unbalanced="0"/>
    <cacheHierarchy uniqueName="[WorldCups 1].[Column1]" caption="Column1" attribute="1" defaultMemberUniqueName="[WorldCups 1].[Column1].[All]" allUniqueName="[WorldCups 1].[Column1].[All]" dimensionUniqueName="[WorldCups 1]" displayFolder="" count="0" memberValueDatatype="130" unbalanced="0"/>
    <cacheHierarchy uniqueName="[Measures].[Measure 1]" caption="Measure 1" measure="1" displayFolder="" measureGroup="WorldCupPlayers" count="0"/>
    <cacheHierarchy uniqueName="[Measures].[__XL_Count WorldCupMatches]" caption="__XL_Count WorldCupMatches" measure="1" displayFolder="" measureGroup="WorldCupMatches" count="0" hidden="1"/>
    <cacheHierarchy uniqueName="[Measures].[__XL_Count WorldCupPlayers]" caption="__XL_Count WorldCupPlayers" measure="1" displayFolder="" measureGroup="WorldCupPlayers" count="0" hidden="1"/>
    <cacheHierarchy uniqueName="[Measures].[__XL_Count WorldCups]" caption="__XL_Count WorldCups" measure="1" displayFolder="" measureGroup="WorldCups" count="0" hidden="1"/>
    <cacheHierarchy uniqueName="[Measures].[__XL_Count WorldCupPlayers 1]" caption="__XL_Count WorldCupPlayers 1" measure="1" displayFolder="" measureGroup="WorldCupPlayers 1" count="0" hidden="1"/>
    <cacheHierarchy uniqueName="[Measures].[__XL_Count WorldCupMatches 1]" caption="__XL_Count WorldCupMatches 1" measure="1" displayFolder="" measureGroup="WorldCupMatches 1" count="0" hidden="1"/>
    <cacheHierarchy uniqueName="[Measures].[__XL_Count WorldCups 1]" caption="__XL_Count WorldCups 1" measure="1" displayFolder="" measureGroup="WorldCups 1" count="0" hidden="1"/>
    <cacheHierarchy uniqueName="[Measures].[__XL_Count WorldCupMatches1]" caption="__XL_Count WorldCupMatches1" measure="1" displayFolder="" measureGroup="WorldCupMatches1" count="0" hidden="1"/>
    <cacheHierarchy uniqueName="[Measures].[__No measures defined]" caption="__No measures defined" measure="1" displayFolder="" count="0" hidden="1"/>
    <cacheHierarchy uniqueName="[Measures].[Sum of Year]" caption="Sum of Year" measure="1" displayFolder="" measureGroup="WorldCups" count="0" hidden="1">
      <extLst>
        <ext xmlns:x15="http://schemas.microsoft.com/office/spreadsheetml/2010/11/main" uri="{B97F6D7D-B522-45F9-BDA1-12C45D357490}">
          <x15:cacheHierarchy aggregatedColumn="126"/>
        </ext>
      </extLst>
    </cacheHierarchy>
    <cacheHierarchy uniqueName="[Measures].[Count of Year]" caption="Count of Year" measure="1" displayFolder="" measureGroup="WorldCups" count="0" hidden="1">
      <extLst>
        <ext xmlns:x15="http://schemas.microsoft.com/office/spreadsheetml/2010/11/main" uri="{B97F6D7D-B522-45F9-BDA1-12C45D357490}">
          <x15:cacheHierarchy aggregatedColumn="126"/>
        </ext>
      </extLst>
    </cacheHierarchy>
    <cacheHierarchy uniqueName="[Measures].[Sum of Year 2]" caption="Sum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Year 2]" caption="Count of Year 2" measure="1" displayFolder="" measureGroup="WorldCupMatches" count="0" hidden="1">
      <extLst>
        <ext xmlns:x15="http://schemas.microsoft.com/office/spreadsheetml/2010/11/main" uri="{B97F6D7D-B522-45F9-BDA1-12C45D357490}">
          <x15:cacheHierarchy aggregatedColumn="0"/>
        </ext>
      </extLst>
    </cacheHierarchy>
    <cacheHierarchy uniqueName="[Measures].[Count of Home Team Initials]" caption="Count of Home Team Initials" measure="1" displayFolder="" measureGroup="WorldCupMatches" count="0" hidden="1">
      <extLst>
        <ext xmlns:x15="http://schemas.microsoft.com/office/spreadsheetml/2010/11/main" uri="{B97F6D7D-B522-45F9-BDA1-12C45D357490}">
          <x15:cacheHierarchy aggregatedColumn="22"/>
        </ext>
      </extLst>
    </cacheHierarchy>
    <cacheHierarchy uniqueName="[Measures].[Count of Away Team Initials]" caption="Count of Away Team Initials" measure="1" displayFolder="" measureGroup="WorldCupMatches" count="0" hidden="1">
      <extLst>
        <ext xmlns:x15="http://schemas.microsoft.com/office/spreadsheetml/2010/11/main" uri="{B97F6D7D-B522-45F9-BDA1-12C45D357490}">
          <x15:cacheHierarchy aggregatedColumn="24"/>
        </ext>
      </extLst>
    </cacheHierarchy>
    <cacheHierarchy uniqueName="[Measures].[Count of Home Result]" caption="Count of Home Result" measure="1" displayFolder="" measureGroup="WorldCupMatches" count="0" hidden="1">
      <extLst>
        <ext xmlns:x15="http://schemas.microsoft.com/office/spreadsheetml/2010/11/main" uri="{B97F6D7D-B522-45F9-BDA1-12C45D357490}">
          <x15:cacheHierarchy aggregatedColumn="23"/>
        </ext>
      </extLst>
    </cacheHierarchy>
    <cacheHierarchy uniqueName="[Measures].[Sum of Half-time Home Goals]" caption="Sum of Half-time Home Goals" measure="1" displayFolder="" measureGroup="WorldCupMatches" count="0" hidden="1">
      <extLst>
        <ext xmlns:x15="http://schemas.microsoft.com/office/spreadsheetml/2010/11/main" uri="{B97F6D7D-B522-45F9-BDA1-12C45D357490}">
          <x15:cacheHierarchy aggregatedColumn="15"/>
        </ext>
      </extLst>
    </cacheHierarchy>
    <cacheHierarchy uniqueName="[Measures].[Sum of Home Team Goals]" caption="Sum of Home Team Goals" measure="1" displayFolder="" measureGroup="WorldCupMatches" count="0" hidden="1">
      <extLst>
        <ext xmlns:x15="http://schemas.microsoft.com/office/spreadsheetml/2010/11/main" uri="{B97F6D7D-B522-45F9-BDA1-12C45D357490}">
          <x15:cacheHierarchy aggregatedColumn="7"/>
        </ext>
      </extLst>
    </cacheHierarchy>
    <cacheHierarchy uniqueName="[Measures].[Sum of Away Team Goals]" caption="Sum of Away Team Goals" measure="1" displayFolder="" measureGroup="WorldCupMatches" count="0" hidden="1">
      <extLst>
        <ext xmlns:x15="http://schemas.microsoft.com/office/spreadsheetml/2010/11/main" uri="{B97F6D7D-B522-45F9-BDA1-12C45D357490}">
          <x15:cacheHierarchy aggregatedColumn="8"/>
        </ext>
      </extLst>
    </cacheHierarchy>
    <cacheHierarchy uniqueName="[Measures].[Count of Stadium]" caption="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Distinct Count of Stadium]" caption="Distinct Count of Stadium" measure="1" displayFolder="" measureGroup="WorldCupMatche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WorldCupMatches" count="0" hidden="1">
      <extLst>
        <ext xmlns:x15="http://schemas.microsoft.com/office/spreadsheetml/2010/11/main" uri="{B97F6D7D-B522-45F9-BDA1-12C45D357490}">
          <x15:cacheHierarchy aggregatedColumn="5"/>
        </ext>
      </extLst>
    </cacheHierarchy>
    <cacheHierarchy uniqueName="[Measures].[Count of total goals]" caption="Count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Attendance]" caption="Count of Attendance" measure="1" displayFolder="" measureGroup="WorldCups" count="0" hidden="1">
      <extLst>
        <ext xmlns:x15="http://schemas.microsoft.com/office/spreadsheetml/2010/11/main" uri="{B97F6D7D-B522-45F9-BDA1-12C45D357490}">
          <x15:cacheHierarchy aggregatedColumn="135"/>
        </ext>
      </extLst>
    </cacheHierarchy>
    <cacheHierarchy uniqueName="[Measures].[Sum of Attendance]" caption="Sum of Attendance" measure="1" displayFolder="" measureGroup="WorldCupMatches" count="0" hidden="1">
      <extLst>
        <ext xmlns:x15="http://schemas.microsoft.com/office/spreadsheetml/2010/11/main" uri="{B97F6D7D-B522-45F9-BDA1-12C45D357490}">
          <x15:cacheHierarchy aggregatedColumn="14"/>
        </ext>
      </extLst>
    </cacheHierarchy>
    <cacheHierarchy uniqueName="[Measures].[Sum of MatchID]" caption="Sum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Count of MatchID]" caption="Count of MatchID" measure="1" displayFolder="" measureGroup="WorldCupMatches" count="0" hidden="1">
      <extLst>
        <ext xmlns:x15="http://schemas.microsoft.com/office/spreadsheetml/2010/11/main" uri="{B97F6D7D-B522-45F9-BDA1-12C45D357490}">
          <x15:cacheHierarchy aggregatedColumn="21"/>
        </ext>
      </extLst>
    </cacheHierarchy>
    <cacheHierarchy uniqueName="[Measures].[Sum of GoalsScored]" caption="Sum of GoalsScored" measure="1" displayFolder="" measureGroup="WorldCups" count="0" hidden="1">
      <extLst>
        <ext xmlns:x15="http://schemas.microsoft.com/office/spreadsheetml/2010/11/main" uri="{B97F6D7D-B522-45F9-BDA1-12C45D357490}">
          <x15:cacheHierarchy aggregatedColumn="132"/>
        </ext>
      </extLst>
    </cacheHierarchy>
    <cacheHierarchy uniqueName="[Measures].[Sum of average]" caption="Sum of average" measure="1" displayFolder="" measureGroup="WorldCups" count="0" hidden="1">
      <extLst>
        <ext xmlns:x15="http://schemas.microsoft.com/office/spreadsheetml/2010/11/main" uri="{B97F6D7D-B522-45F9-BDA1-12C45D357490}">
          <x15:cacheHierarchy aggregatedColumn="136"/>
        </ext>
      </extLst>
    </cacheHierarchy>
    <cacheHierarchy uniqueName="[Measures].[Count of number of goals]" caption="Count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Count of munber of penalty]" caption="Count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number of goals]" caption="Sum of number of goals" measure="1" displayFolder="" measureGroup="WorldCupPlayers" count="0" hidden="1">
      <extLst>
        <ext xmlns:x15="http://schemas.microsoft.com/office/spreadsheetml/2010/11/main" uri="{B97F6D7D-B522-45F9-BDA1-12C45D357490}">
          <x15:cacheHierarchy aggregatedColumn="103"/>
        </ext>
      </extLst>
    </cacheHierarchy>
    <cacheHierarchy uniqueName="[Measures].[Sum of munber of penalty]" caption="Sum of munber of penalty" measure="1" displayFolder="" measureGroup="WorldCupPlayers" count="0" hidden="1">
      <extLst>
        <ext xmlns:x15="http://schemas.microsoft.com/office/spreadsheetml/2010/11/main" uri="{B97F6D7D-B522-45F9-BDA1-12C45D357490}">
          <x15:cacheHierarchy aggregatedColumn="104"/>
        </ext>
      </extLst>
    </cacheHierarchy>
    <cacheHierarchy uniqueName="[Measures].[Sum of total of goals]" caption="Sum of total of goals" measure="1" displayFolder="" measureGroup="WorldCupPlayers" count="0" hidden="1">
      <extLst>
        <ext xmlns:x15="http://schemas.microsoft.com/office/spreadsheetml/2010/11/main" uri="{B97F6D7D-B522-45F9-BDA1-12C45D357490}">
          <x15:cacheHierarchy aggregatedColumn="108"/>
        </ext>
      </extLst>
    </cacheHierarchy>
    <cacheHierarchy uniqueName="[Measures].[Sum of total of goals 1]" caption="Sum of total of goals 1" measure="1" displayFolder="" measureGroup="WorldCupPlayers" count="0" hidden="1">
      <extLst>
        <ext xmlns:x15="http://schemas.microsoft.com/office/spreadsheetml/2010/11/main" uri="{B97F6D7D-B522-45F9-BDA1-12C45D357490}">
          <x15:cacheHierarchy aggregatedColumn="107"/>
        </ext>
      </extLst>
    </cacheHierarchy>
    <cacheHierarchy uniqueName="[Measures].[Sum of MatchID 2]" caption="Sum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MatchID 2]" caption="Count of MatchID 2" measure="1" displayFolder="" measureGroup="WorldCupPlayers" count="0" hidden="1">
      <extLst>
        <ext xmlns:x15="http://schemas.microsoft.com/office/spreadsheetml/2010/11/main" uri="{B97F6D7D-B522-45F9-BDA1-12C45D357490}">
          <x15:cacheHierarchy aggregatedColumn="91"/>
        </ext>
      </extLst>
    </cacheHierarchy>
    <cacheHierarchy uniqueName="[Measures].[Count of Player Name]" caption="Count of Player Name" measure="1" displayFolder="" measureGroup="WorldCupPlayers" count="0" hidden="1">
      <extLst>
        <ext xmlns:x15="http://schemas.microsoft.com/office/spreadsheetml/2010/11/main" uri="{B97F6D7D-B522-45F9-BDA1-12C45D357490}">
          <x15:cacheHierarchy aggregatedColumn="96"/>
        </ext>
      </extLst>
    </cacheHierarchy>
    <cacheHierarchy uniqueName="[Measures].[Count of winner]" caption="Count of winner" measure="1" displayFolder="" measureGroup="WorldCupMatches" count="0" hidden="1">
      <extLst>
        <ext xmlns:x15="http://schemas.microsoft.com/office/spreadsheetml/2010/11/main" uri="{B97F6D7D-B522-45F9-BDA1-12C45D357490}">
          <x15:cacheHierarchy aggregatedColumn="10"/>
        </ext>
      </extLst>
    </cacheHierarchy>
    <cacheHierarchy uniqueName="[Measures].[Count of loser]" caption="Count of loser" measure="1" displayFolder="" measureGroup="WorldCupMatches" count="0" hidden="1">
      <extLst>
        <ext xmlns:x15="http://schemas.microsoft.com/office/spreadsheetml/2010/11/main" uri="{B97F6D7D-B522-45F9-BDA1-12C45D357490}">
          <x15:cacheHierarchy aggregatedColumn="11"/>
        </ext>
      </extLst>
    </cacheHierarchy>
    <cacheHierarchy uniqueName="[Measures].[Count of total goals 2]" caption="Count of total goals 2" measure="1" displayFolder="" measureGroup="WorldCupMatches 1" count="0" hidden="1">
      <extLst>
        <ext xmlns:x15="http://schemas.microsoft.com/office/spreadsheetml/2010/11/main" uri="{B97F6D7D-B522-45F9-BDA1-12C45D357490}">
          <x15:cacheHierarchy aggregatedColumn="43"/>
        </ext>
      </extLst>
    </cacheHierarchy>
    <cacheHierarchy uniqueName="[Measures].[Sum of total goals]" caption="Sum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Crad Red]" caption="Count of Crad Red" measure="1" displayFolder="" measureGroup="WorldCupPlayers" count="0" hidden="1">
      <extLst>
        <ext xmlns:x15="http://schemas.microsoft.com/office/spreadsheetml/2010/11/main" uri="{B97F6D7D-B522-45F9-BDA1-12C45D357490}">
          <x15:cacheHierarchy aggregatedColumn="105"/>
        </ext>
      </extLst>
    </cacheHierarchy>
    <cacheHierarchy uniqueName="[Measures].[Count of Crad Yellow]" caption="Count of Crad Yellow" measure="1" displayFolder="" measureGroup="WorldCupPlayers" count="0" hidden="1">
      <extLst>
        <ext xmlns:x15="http://schemas.microsoft.com/office/spreadsheetml/2010/11/main" uri="{B97F6D7D-B522-45F9-BDA1-12C45D357490}">
          <x15:cacheHierarchy aggregatedColumn="106"/>
        </ext>
      </extLst>
    </cacheHierarchy>
    <cacheHierarchy uniqueName="[Measures].[Count of Coach Name]" caption="Count of Coach Name" measure="1" displayFolder="" measureGroup="WorldCupPlayers" count="0" hidden="1">
      <extLst>
        <ext xmlns:x15="http://schemas.microsoft.com/office/spreadsheetml/2010/11/main" uri="{B97F6D7D-B522-45F9-BDA1-12C45D357490}">
          <x15:cacheHierarchy aggregatedColumn="93"/>
        </ext>
      </extLst>
    </cacheHierarchy>
    <cacheHierarchy uniqueName="[Measures].[Count of Referee]" caption="Count of Referee" measure="1" displayFolder="" measureGroup="WorldCupMatches" count="0" hidden="1">
      <extLst>
        <ext xmlns:x15="http://schemas.microsoft.com/office/spreadsheetml/2010/11/main" uri="{B97F6D7D-B522-45F9-BDA1-12C45D357490}">
          <x15:cacheHierarchy aggregatedColumn="17"/>
        </ext>
      </extLst>
    </cacheHierarchy>
    <cacheHierarchy uniqueName="[Measures].[Count of goals]" caption="Count of goals" measure="1" displayFolder="" measureGroup="WorldCupPlayers" count="0" hidden="1">
      <extLst>
        <ext xmlns:x15="http://schemas.microsoft.com/office/spreadsheetml/2010/11/main" uri="{B97F6D7D-B522-45F9-BDA1-12C45D357490}">
          <x15:cacheHierarchy aggregatedColumn="98"/>
        </ext>
      </extLst>
    </cacheHierarchy>
    <cacheHierarchy uniqueName="[Measures].[Average of total goals]" caption="Average of total goals" measure="1" displayFolder="" measureGroup="WorldCupMatches" count="0" hidden="1">
      <extLst>
        <ext xmlns:x15="http://schemas.microsoft.com/office/spreadsheetml/2010/11/main" uri="{B97F6D7D-B522-45F9-BDA1-12C45D357490}">
          <x15:cacheHierarchy aggregatedColumn="13"/>
        </ext>
      </extLst>
    </cacheHierarchy>
    <cacheHierarchy uniqueName="[Measures].[Count of Winner 2]" caption="Count of Winner 2" measure="1" displayFolder="" measureGroup="WorldCups" count="0" hidden="1">
      <extLst>
        <ext xmlns:x15="http://schemas.microsoft.com/office/spreadsheetml/2010/11/main" uri="{B97F6D7D-B522-45F9-BDA1-12C45D357490}">
          <x15:cacheHierarchy aggregatedColumn="128"/>
        </ext>
      </extLst>
    </cacheHierarchy>
    <cacheHierarchy uniqueName="[Measures].[Count of Host that won the cup]" caption="Count of Host that won the cup" measure="1" displayFolder="" measureGroup="WorldCups" count="0" hidden="1">
      <extLst>
        <ext xmlns:x15="http://schemas.microsoft.com/office/spreadsheetml/2010/11/main" uri="{B97F6D7D-B522-45F9-BDA1-12C45D357490}">
          <x15:cacheHierarchy aggregatedColumn="137"/>
        </ext>
      </extLst>
    </cacheHierarchy>
    <cacheHierarchy uniqueName="[Measures].[Count of Runners-Up]" caption="Count of Runners-Up" measure="1" displayFolder="" measureGroup="WorldCups" count="0" hidden="1">
      <extLst>
        <ext xmlns:x15="http://schemas.microsoft.com/office/spreadsheetml/2010/11/main" uri="{B97F6D7D-B522-45F9-BDA1-12C45D357490}">
          <x15:cacheHierarchy aggregatedColumn="129"/>
        </ext>
      </extLst>
    </cacheHierarchy>
    <cacheHierarchy uniqueName="[Measures].[Count of Hosts in second place]" caption="Count of Hosts in second place" measure="1" displayFolder="" measureGroup="WorldCups" count="0" hidden="1">
      <extLst>
        <ext xmlns:x15="http://schemas.microsoft.com/office/spreadsheetml/2010/11/main" uri="{B97F6D7D-B522-45F9-BDA1-12C45D357490}">
          <x15:cacheHierarchy aggregatedColumn="138"/>
        </ext>
      </extLst>
    </cacheHierarchy>
    <cacheHierarchy uniqueName="[Measures].[Count of Hosts in thid place]" caption="Count of Hosts in thid place" measure="1" displayFolder="" measureGroup="WorldCups" count="0" hidden="1">
      <extLst>
        <ext xmlns:x15="http://schemas.microsoft.com/office/spreadsheetml/2010/11/main" uri="{B97F6D7D-B522-45F9-BDA1-12C45D357490}">
          <x15:cacheHierarchy aggregatedColumn="139"/>
        </ext>
      </extLst>
    </cacheHierarchy>
    <cacheHierarchy uniqueName="[Measures].[Sum of Attendance 2]" caption="Sum of Attendance 2" measure="1" displayFolder="" measureGroup="WorldCups" count="0" hidden="1">
      <extLst>
        <ext xmlns:x15="http://schemas.microsoft.com/office/spreadsheetml/2010/11/main" uri="{B97F6D7D-B522-45F9-BDA1-12C45D357490}">
          <x15:cacheHierarchy aggregatedColumn="135"/>
        </ext>
      </extLst>
    </cacheHierarchy>
    <cacheHierarchy uniqueName="[Measures].[Sum of QualifiedTeams]" caption="Sum of QualifiedTeams" measure="1" displayFolder="" measureGroup="WorldCups" count="0" hidden="1">
      <extLst>
        <ext xmlns:x15="http://schemas.microsoft.com/office/spreadsheetml/2010/11/main" uri="{B97F6D7D-B522-45F9-BDA1-12C45D357490}">
          <x15:cacheHierarchy aggregatedColumn="133"/>
        </ext>
      </extLst>
    </cacheHierarchy>
    <cacheHierarchy uniqueName="[Measures].[Sum of Year 3]" caption="Sum of Year 3" measure="1" displayFolder="" measureGroup="WorldCups 1" count="0" hidden="1">
      <extLst>
        <ext xmlns:x15="http://schemas.microsoft.com/office/spreadsheetml/2010/11/main" uri="{B97F6D7D-B522-45F9-BDA1-12C45D357490}">
          <x15:cacheHierarchy aggregatedColumn="141"/>
        </ext>
      </extLst>
    </cacheHierarchy>
    <cacheHierarchy uniqueName="[Measures].[Count of Winner 3]" caption="Count of Winner 3" measure="1" displayFolder="" measureGroup="WorldCups 1" count="0" hidden="1">
      <extLst>
        <ext xmlns:x15="http://schemas.microsoft.com/office/spreadsheetml/2010/11/main" uri="{B97F6D7D-B522-45F9-BDA1-12C45D357490}">
          <x15:cacheHierarchy aggregatedColumn="143"/>
        </ext>
      </extLst>
    </cacheHierarchy>
    <cacheHierarchy uniqueName="[Measures].[Count of Runners-Up 2]" caption="Count of Runners-Up 2" measure="1" displayFolder="" measureGroup="WorldCups 1" count="0" hidden="1">
      <extLst>
        <ext xmlns:x15="http://schemas.microsoft.com/office/spreadsheetml/2010/11/main" uri="{B97F6D7D-B522-45F9-BDA1-12C45D357490}">
          <x15:cacheHierarchy aggregatedColumn="144"/>
        </ext>
      </extLst>
    </cacheHierarchy>
    <cacheHierarchy uniqueName="[Measures].[Count of Year 3]" caption="Count of Year 3" measure="1" displayFolder="" measureGroup="WorldCups 1" count="0" hidden="1">
      <extLst>
        <ext xmlns:x15="http://schemas.microsoft.com/office/spreadsheetml/2010/11/main" uri="{B97F6D7D-B522-45F9-BDA1-12C45D357490}">
          <x15:cacheHierarchy aggregatedColumn="141"/>
        </ext>
      </extLst>
    </cacheHierarchy>
    <cacheHierarchy uniqueName="[Measures].[Sum of Year 4]" caption="Sum of Year 4" measure="1" displayFolder="" measureGroup="WorldCupMatches 1" count="0" hidden="1">
      <extLst>
        <ext xmlns:x15="http://schemas.microsoft.com/office/spreadsheetml/2010/11/main" uri="{B97F6D7D-B522-45F9-BDA1-12C45D357490}">
          <x15:cacheHierarchy aggregatedColumn="30"/>
        </ext>
      </extLst>
    </cacheHierarchy>
    <cacheHierarchy uniqueName="[Measures].[Sum of number of goals 2]" caption="Sum of number of goals 2" measure="1" displayFolder="" measureGroup="WorldCupPlayers 1" count="0" hidden="1">
      <extLst>
        <ext xmlns:x15="http://schemas.microsoft.com/office/spreadsheetml/2010/11/main" uri="{B97F6D7D-B522-45F9-BDA1-12C45D357490}">
          <x15:cacheHierarchy aggregatedColumn="122"/>
        </ext>
      </extLst>
    </cacheHierarchy>
    <cacheHierarchy uniqueName="[Measures].[Sum of munber of penalty 2]" caption="Sum of munber of penalty 2" measure="1" displayFolder="" measureGroup="WorldCupPlayers 1" count="0" hidden="1">
      <extLst>
        <ext xmlns:x15="http://schemas.microsoft.com/office/spreadsheetml/2010/11/main" uri="{B97F6D7D-B522-45F9-BDA1-12C45D357490}">
          <x15:cacheHierarchy aggregatedColumn="123"/>
        </ext>
      </extLst>
    </cacheHierarchy>
    <cacheHierarchy uniqueName="[Measures].[Sum of Year 5]" caption="Sum of Year 5"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Year 4]" caption="Count of Year 4" measure="1" displayFolder="" measureGroup="WorldCupMatches1" count="0" hidden="1">
      <extLst>
        <ext xmlns:x15="http://schemas.microsoft.com/office/spreadsheetml/2010/11/main" uri="{B97F6D7D-B522-45F9-BDA1-12C45D357490}">
          <x15:cacheHierarchy aggregatedColumn="60"/>
        </ext>
      </extLst>
    </cacheHierarchy>
    <cacheHierarchy uniqueName="[Measures].[Count of Home Team Initials 2]" caption="Count of Home Team Initials 2" measure="1" displayFolder="" measureGroup="WorldCupMatches1" count="0" hidden="1">
      <extLst>
        <ext xmlns:x15="http://schemas.microsoft.com/office/spreadsheetml/2010/11/main" uri="{B97F6D7D-B522-45F9-BDA1-12C45D357490}">
          <x15:cacheHierarchy aggregatedColumn="82"/>
        </ext>
      </extLst>
    </cacheHierarchy>
    <cacheHierarchy uniqueName="[Measures].[Count of Away Team Initials 2]" caption="Count of Away Team Initials 2" measure="1" displayFolder="" measureGroup="WorldCupMatches1" count="0" hidden="1">
      <extLst>
        <ext xmlns:x15="http://schemas.microsoft.com/office/spreadsheetml/2010/11/main" uri="{B97F6D7D-B522-45F9-BDA1-12C45D357490}">
          <x15:cacheHierarchy aggregatedColumn="84"/>
        </ext>
      </extLst>
    </cacheHierarchy>
    <cacheHierarchy uniqueName="[Measures].[Count of Home Result 2]" caption="Count of Home Result 2" measure="1" displayFolder="" measureGroup="WorldCupMatches1" count="0" hidden="1">
      <extLst>
        <ext xmlns:x15="http://schemas.microsoft.com/office/spreadsheetml/2010/11/main" uri="{B97F6D7D-B522-45F9-BDA1-12C45D357490}">
          <x15:cacheHierarchy aggregatedColumn="83"/>
        </ext>
      </extLst>
    </cacheHierarchy>
    <cacheHierarchy uniqueName="[Measures].[Sum of Half-time Home Goals 2]" caption="Sum of Half-time Home Goals 2" measure="1" displayFolder="" measureGroup="WorldCupMatches1" count="0" hidden="1">
      <extLst>
        <ext xmlns:x15="http://schemas.microsoft.com/office/spreadsheetml/2010/11/main" uri="{B97F6D7D-B522-45F9-BDA1-12C45D357490}">
          <x15:cacheHierarchy aggregatedColumn="75"/>
        </ext>
      </extLst>
    </cacheHierarchy>
    <cacheHierarchy uniqueName="[Measures].[Sum of Home Team Goals 2]" caption="Sum of Home Team Goals 2" measure="1" displayFolder="" measureGroup="WorldCupMatches1" count="0" hidden="1">
      <extLst>
        <ext xmlns:x15="http://schemas.microsoft.com/office/spreadsheetml/2010/11/main" uri="{B97F6D7D-B522-45F9-BDA1-12C45D357490}">
          <x15:cacheHierarchy aggregatedColumn="67"/>
        </ext>
      </extLst>
    </cacheHierarchy>
    <cacheHierarchy uniqueName="[Measures].[Sum of Away Team Goals 2]" caption="Sum of Away Team Goals 2" measure="1" displayFolder="" measureGroup="WorldCupMatches1" count="0" hidden="1">
      <extLst>
        <ext xmlns:x15="http://schemas.microsoft.com/office/spreadsheetml/2010/11/main" uri="{B97F6D7D-B522-45F9-BDA1-12C45D357490}">
          <x15:cacheHierarchy aggregatedColumn="68"/>
        </ext>
      </extLst>
    </cacheHierarchy>
    <cacheHierarchy uniqueName="[Measures].[Count of Stadium 2]" caption="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Distinct Count of Stadium 2]" caption="Distinct Count of Stadium 2" measure="1" displayFolder="" measureGroup="WorldCupMatches1" count="0" hidden="1">
      <extLst>
        <ext xmlns:x15="http://schemas.microsoft.com/office/spreadsheetml/2010/11/main" uri="{B97F6D7D-B522-45F9-BDA1-12C45D357490}">
          <x15:cacheHierarchy aggregatedColumn="64"/>
        </ext>
      </extLst>
    </cacheHierarchy>
    <cacheHierarchy uniqueName="[Measures].[Count of City 2]" caption="Count of City 2" measure="1" displayFolder="" measureGroup="WorldCupMatches1" count="0" hidden="1">
      <extLst>
        <ext xmlns:x15="http://schemas.microsoft.com/office/spreadsheetml/2010/11/main" uri="{B97F6D7D-B522-45F9-BDA1-12C45D357490}">
          <x15:cacheHierarchy aggregatedColumn="65"/>
        </ext>
      </extLst>
    </cacheHierarchy>
    <cacheHierarchy uniqueName="[Measures].[Count of total goals 3]" caption="Count of total goals 3" measure="1" displayFolder="" measureGroup="WorldCupMatches1" count="0" hidden="1">
      <extLst>
        <ext xmlns:x15="http://schemas.microsoft.com/office/spreadsheetml/2010/11/main" uri="{B97F6D7D-B522-45F9-BDA1-12C45D357490}">
          <x15:cacheHierarchy aggregatedColumn="73"/>
        </ext>
      </extLst>
    </cacheHierarchy>
    <cacheHierarchy uniqueName="[Measures].[Sum of Attendance 3]" caption="Sum of Attendance 3" measure="1" displayFolder="" measureGroup="WorldCupMatches1" count="0" hidden="1">
      <extLst>
        <ext xmlns:x15="http://schemas.microsoft.com/office/spreadsheetml/2010/11/main" uri="{B97F6D7D-B522-45F9-BDA1-12C45D357490}">
          <x15:cacheHierarchy aggregatedColumn="74"/>
        </ext>
      </extLst>
    </cacheHierarchy>
    <cacheHierarchy uniqueName="[Measures].[Sum of MatchID 3]" caption="Sum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MatchID 3]" caption="Count of MatchID 3" measure="1" displayFolder="" measureGroup="WorldCupMatches1" count="0" hidden="1">
      <extLst>
        <ext xmlns:x15="http://schemas.microsoft.com/office/spreadsheetml/2010/11/main" uri="{B97F6D7D-B522-45F9-BDA1-12C45D357490}">
          <x15:cacheHierarchy aggregatedColumn="81"/>
        </ext>
      </extLst>
    </cacheHierarchy>
    <cacheHierarchy uniqueName="[Measures].[Count of winner 4]" caption="Count of winner 4" measure="1" displayFolder="" measureGroup="WorldCupMatches1" count="0" hidden="1">
      <extLst>
        <ext xmlns:x15="http://schemas.microsoft.com/office/spreadsheetml/2010/11/main" uri="{B97F6D7D-B522-45F9-BDA1-12C45D357490}">
          <x15:cacheHierarchy aggregatedColumn="70"/>
        </ext>
      </extLst>
    </cacheHierarchy>
    <cacheHierarchy uniqueName="[Measures].[Count of loser 2]" caption="Count of loser 2" measure="1" displayFolder="" measureGroup="WorldCupMatches1" count="0" hidden="1">
      <extLst>
        <ext xmlns:x15="http://schemas.microsoft.com/office/spreadsheetml/2010/11/main" uri="{B97F6D7D-B522-45F9-BDA1-12C45D357490}">
          <x15:cacheHierarchy aggregatedColumn="71"/>
        </ext>
      </extLst>
    </cacheHierarchy>
    <cacheHierarchy uniqueName="[Measures].[Sum of total goals 2]" caption="Sum of total goals 2" measure="1" displayFolder="" measureGroup="WorldCupMatches1" count="0" hidden="1">
      <extLst>
        <ext xmlns:x15="http://schemas.microsoft.com/office/spreadsheetml/2010/11/main" uri="{B97F6D7D-B522-45F9-BDA1-12C45D357490}">
          <x15:cacheHierarchy aggregatedColumn="73"/>
        </ext>
      </extLst>
    </cacheHierarchy>
    <cacheHierarchy uniqueName="[Measures].[Count of Referee 2]" caption="Count of Referee 2" measure="1" displayFolder="" measureGroup="WorldCupMatches1" count="0" hidden="1">
      <extLst>
        <ext xmlns:x15="http://schemas.microsoft.com/office/spreadsheetml/2010/11/main" uri="{B97F6D7D-B522-45F9-BDA1-12C45D357490}">
          <x15:cacheHierarchy aggregatedColumn="77"/>
        </ext>
      </extLst>
    </cacheHierarchy>
    <cacheHierarchy uniqueName="[Measures].[Average of total goals 2]" caption="Average of total goals 2" measure="1" displayFolder="" measureGroup="WorldCupMatches1" count="0" hidden="1">
      <extLst>
        <ext xmlns:x15="http://schemas.microsoft.com/office/spreadsheetml/2010/11/main" uri="{B97F6D7D-B522-45F9-BDA1-12C45D357490}">
          <x15:cacheHierarchy aggregatedColumn="73"/>
        </ext>
      </extLst>
    </cacheHierarchy>
  </cacheHierarchies>
  <kpis count="0"/>
  <extLst>
    <ext xmlns:x14="http://schemas.microsoft.com/office/spreadsheetml/2009/9/main" uri="{725AE2AE-9491-48be-B2B4-4EB974FC3084}">
      <x14:pivotCacheDefinition slicerData="1" pivotCacheId="127259084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x v="0"/>
    <x v="0"/>
  </r>
  <r>
    <x v="1"/>
    <x v="1"/>
    <x v="1"/>
    <x v="1"/>
  </r>
  <r>
    <x v="2"/>
    <x v="1"/>
    <x v="2"/>
    <x v="2"/>
  </r>
  <r>
    <x v="3"/>
    <x v="0"/>
    <x v="3"/>
    <x v="3"/>
  </r>
  <r>
    <x v="4"/>
    <x v="2"/>
    <x v="2"/>
    <x v="4"/>
  </r>
  <r>
    <x v="5"/>
    <x v="3"/>
    <x v="4"/>
    <x v="5"/>
  </r>
  <r>
    <x v="6"/>
    <x v="3"/>
    <x v="1"/>
    <x v="6"/>
  </r>
  <r>
    <x v="7"/>
    <x v="4"/>
    <x v="5"/>
    <x v="7"/>
  </r>
  <r>
    <x v="8"/>
    <x v="3"/>
    <x v="6"/>
    <x v="8"/>
  </r>
  <r>
    <x v="9"/>
    <x v="2"/>
    <x v="7"/>
    <x v="9"/>
  </r>
  <r>
    <x v="10"/>
    <x v="5"/>
    <x v="7"/>
    <x v="2"/>
  </r>
  <r>
    <x v="11"/>
    <x v="1"/>
    <x v="5"/>
    <x v="9"/>
  </r>
  <r>
    <x v="12"/>
    <x v="5"/>
    <x v="5"/>
    <x v="5"/>
  </r>
  <r>
    <x v="13"/>
    <x v="2"/>
    <x v="0"/>
    <x v="10"/>
  </r>
  <r>
    <x v="14"/>
    <x v="3"/>
    <x v="6"/>
    <x v="3"/>
  </r>
  <r>
    <x v="15"/>
    <x v="6"/>
    <x v="3"/>
    <x v="11"/>
  </r>
  <r>
    <x v="16"/>
    <x v="3"/>
    <x v="8"/>
    <x v="12"/>
  </r>
  <r>
    <x v="17"/>
    <x v="1"/>
    <x v="9"/>
    <x v="1"/>
  </r>
  <r>
    <x v="18"/>
    <x v="7"/>
    <x v="7"/>
    <x v="1"/>
  </r>
  <r>
    <x v="19"/>
    <x v="8"/>
    <x v="0"/>
    <x v="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r>
  <r>
    <x v="1"/>
  </r>
  <r>
    <x v="2"/>
  </r>
  <r>
    <x v="3"/>
  </r>
  <r>
    <x v="4"/>
  </r>
  <r>
    <x v="5"/>
  </r>
  <r>
    <x v="6"/>
  </r>
  <r>
    <x v="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n v="5"/>
    <x v="0"/>
    <x v="0"/>
    <n v="20"/>
    <x v="0"/>
  </r>
  <r>
    <x v="1"/>
    <n v="4"/>
    <x v="1"/>
    <x v="1"/>
    <n v="18"/>
    <x v="1"/>
  </r>
  <r>
    <x v="2"/>
    <n v="4"/>
    <x v="2"/>
    <x v="2"/>
    <n v="18"/>
    <x v="2"/>
  </r>
  <r>
    <x v="3"/>
    <n v="2"/>
    <x v="3"/>
    <x v="3"/>
    <n v="16"/>
    <x v="3"/>
  </r>
  <r>
    <x v="4"/>
    <n v="2"/>
    <x v="4"/>
    <x v="1"/>
    <n v="12"/>
    <x v="4"/>
  </r>
  <r>
    <x v="5"/>
    <n v="1"/>
    <x v="5"/>
    <x v="0"/>
    <n v="14"/>
    <x v="5"/>
  </r>
  <r>
    <x v="6"/>
    <n v="1"/>
    <x v="6"/>
    <x v="2"/>
    <n v="14"/>
    <x v="6"/>
  </r>
  <r>
    <x v="7"/>
    <n v="1"/>
    <x v="6"/>
    <x v="2"/>
    <n v="14"/>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AA0310-DE75-4F27-9293-7C8F4AF1DB38}" name="PivotTable22" cacheId="275" dataOnRows="1" applyNumberFormats="0" applyBorderFormats="0" applyFontFormats="0" applyPatternFormats="0" applyAlignmentFormats="0" applyWidthHeightFormats="1" dataCaption="Values" tag="8bc6413a-c5c3-4737-9c54-d0380604c7c9" updatedVersion="8" minRefreshableVersion="3" useAutoFormatting="1" subtotalHiddenItems="1" rowGrandTotals="0" colGrandTotals="0" itemPrintTitles="1" createdVersion="8" indent="0" outline="1" outlineData="1" multipleFieldFilters="0" chartFormat="39">
  <location ref="AD48:AE58"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1"/>
    </i>
    <i>
      <x v="5"/>
    </i>
    <i>
      <x v="8"/>
    </i>
    <i>
      <x v="2"/>
    </i>
    <i>
      <x v="6"/>
    </i>
    <i>
      <x v="4"/>
    </i>
    <i>
      <x/>
    </i>
    <i>
      <x v="3"/>
    </i>
    <i>
      <x v="9"/>
    </i>
    <i>
      <x v="7"/>
    </i>
  </rowItems>
  <colItems count="1">
    <i/>
  </colItems>
  <dataFields count="1">
    <dataField name="Count of Player Name" fld="1" subtotal="count" baseField="0" baseItem="0"/>
  </dataFields>
  <chartFormats count="3">
    <chartFormat chart="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Hierarchies count="238">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atch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atch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0" iMeasureHier="193">
      <autoFilter ref="A1">
        <filterColumn colId="0">
          <top10 val="10" filterVal="10"/>
        </filterColumn>
      </autoFilter>
    </filter>
  </filters>
  <rowHierarchiesUsage count="1">
    <rowHierarchyUsage hierarchyUsage="9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Players]"/>
        <x15:activeTabTopLevelEntity name="[WorldCupMatches]"/>
        <x15:activeTabTopLevelEntity name="[WorldC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4234FF-BFD1-44C3-87BC-FE48ACBD80BD}" name="PivotTable21" cacheId="232" dataOnRows="1" applyNumberFormats="0" applyBorderFormats="0" applyFontFormats="0" applyPatternFormats="0" applyAlignmentFormats="0" applyWidthHeightFormats="1" dataCaption="Values" tag="8bc6413a-c5c3-4737-9c54-d0380604c7c9" updatedVersion="8" minRefreshableVersion="3" useAutoFormatting="1" subtotalHiddenItems="1" rowGrandTotals="0" colGrandTotals="0" itemPrintTitles="1" createdVersion="8" indent="0" outline="1" outlineData="1" multipleFieldFilters="0" chartFormat="29">
  <location ref="AE10:AF30" firstHeaderRow="1" firstDataRow="1" firstDataCol="1"/>
  <pivotFields count="2">
    <pivotField axis="axisRow" allDrilled="1" subtotalTop="0" showAll="0" measureFilter="1"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0">
    <i>
      <x v="6"/>
    </i>
    <i>
      <x v="13"/>
    </i>
    <i>
      <x v="7"/>
    </i>
    <i>
      <x v="17"/>
    </i>
    <i>
      <x v="15"/>
    </i>
    <i>
      <x v="11"/>
    </i>
    <i>
      <x v="4"/>
    </i>
    <i>
      <x v="10"/>
    </i>
    <i>
      <x v="16"/>
    </i>
    <i>
      <x v="19"/>
    </i>
    <i>
      <x v="14"/>
    </i>
    <i>
      <x v="2"/>
    </i>
    <i>
      <x v="3"/>
    </i>
    <i>
      <x v="8"/>
    </i>
    <i>
      <x v="1"/>
    </i>
    <i>
      <x v="12"/>
    </i>
    <i>
      <x v="5"/>
    </i>
    <i>
      <x v="18"/>
    </i>
    <i>
      <x/>
    </i>
    <i>
      <x v="9"/>
    </i>
  </rowItems>
  <colItems count="1">
    <i/>
  </colItems>
  <dataFields count="1">
    <dataField name="Count of Player Name" fld="1" subtotal="count" baseField="0" baseItem="0"/>
  </dataFields>
  <chartFormats count="1">
    <chartFormat chart="8" format="2" series="1">
      <pivotArea type="data" outline="0" fieldPosition="0">
        <references count="1">
          <reference field="4294967294" count="1" selected="0">
            <x v="0"/>
          </reference>
        </references>
      </pivotArea>
    </chartFormat>
  </chartFormats>
  <pivotHierarchies count="238">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atch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atch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9" iMeasureHier="193">
      <autoFilter ref="A1">
        <filterColumn colId="0">
          <top10 val="20" filterVal="20"/>
        </filterColumn>
      </autoFilter>
    </filter>
  </filters>
  <rowHierarchiesUsage count="1">
    <rowHierarchyUsage hierarchyUsage="9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Players]"/>
        <x15:activeTabTopLevelEntity name="[WorldCupMatches]"/>
        <x15:activeTabTopLevelEntity name="[WorldC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0CAA64-6DDD-485E-A78A-4A850E1D228B}" name="PivotTable18" cacheId="2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C39:AF45" firstHeaderRow="1" firstDataRow="2" firstDataCol="1"/>
  <pivotFields count="4">
    <pivotField axis="axisRow" allDrilled="1" subtotalTop="0" showAll="0" measureFilter="1"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s>
  <rowFields count="2">
    <field x="0"/>
    <field x="2"/>
  </rowFields>
  <rowItems count="5">
    <i>
      <x/>
    </i>
    <i r="1">
      <x/>
    </i>
    <i>
      <x v="1"/>
    </i>
    <i r="1">
      <x v="1"/>
    </i>
    <i t="grand">
      <x/>
    </i>
  </rowItems>
  <colFields count="1">
    <field x="3"/>
  </colFields>
  <colItems count="3">
    <i>
      <x/>
    </i>
    <i>
      <x v="1"/>
    </i>
    <i t="grand">
      <x/>
    </i>
  </colItems>
  <dataFields count="1">
    <dataField name="Count of Crad Red" fld="1" subtotal="count" baseField="0" baseItem="0"/>
  </dataField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198">
      <autoFilter ref="A1">
        <filterColumn colId="0">
          <top10 val="2" filterVal="2"/>
        </filterColumn>
      </autoFilter>
    </filter>
  </filters>
  <rowHierarchiesUsage count="2">
    <rowHierarchyUsage hierarchyUsage="96"/>
    <rowHierarchyUsage hierarchyUsage="9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Players]"/>
        <x15:activeTabTopLevelEntity name="[WorldCupMatch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3DEE06-5D27-408F-A643-9BBA372AB031}" name="PivotTable17" cacheId="2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Y41:Z5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2"/>
    </i>
    <i>
      <x v="8"/>
    </i>
    <i>
      <x v="3"/>
    </i>
    <i>
      <x v="9"/>
    </i>
    <i>
      <x v="7"/>
    </i>
    <i>
      <x v="6"/>
    </i>
    <i>
      <x v="5"/>
    </i>
    <i>
      <x v="4"/>
    </i>
    <i>
      <x v="1"/>
    </i>
    <i>
      <x/>
    </i>
    <i t="grand">
      <x/>
    </i>
  </rowItems>
  <colItems count="1">
    <i/>
  </colItems>
  <dataFields count="1">
    <dataField name="Count of Crad Yellow"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99">
      <autoFilter ref="A1">
        <filterColumn colId="0">
          <top10 val="10" filterVal="10"/>
        </filterColumn>
      </autoFilter>
    </filter>
  </filters>
  <rowHierarchiesUsage count="1">
    <rowHierarchyUsage hierarchyUsage="9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Pl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762D41-2947-4226-9739-C43679E48077}" name="PivotTable3" cacheId="118" applyNumberFormats="0" applyBorderFormats="0" applyFontFormats="0" applyPatternFormats="0" applyAlignmentFormats="0" applyWidthHeightFormats="1" dataCaption="Values" tag="e3488c44-d143-4743-9cd2-28773ce94177" updatedVersion="8" minRefreshableVersion="3" useAutoFormatting="1" subtotalHiddenItems="1" rowGrandTotals="0" colGrandTotals="0" itemPrintTitles="1" createdVersion="8" indent="0" outline="1" outlineData="1" multipleFieldFilters="0" chartFormat="16">
  <location ref="S26:U47" firstHeaderRow="1" firstDataRow="2" firstDataCol="1"/>
  <pivotFields count="4">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2">
        <item x="0"/>
        <item x="1"/>
      </items>
    </pivotField>
  </pivotFields>
  <rowFields count="2">
    <field x="0"/>
    <field x="2"/>
  </rowFields>
  <rowItems count="20">
    <i>
      <x/>
    </i>
    <i r="1">
      <x/>
    </i>
    <i>
      <x v="1"/>
    </i>
    <i r="1">
      <x v="1"/>
    </i>
    <i>
      <x v="2"/>
    </i>
    <i r="1">
      <x v="2"/>
    </i>
    <i>
      <x v="3"/>
    </i>
    <i r="1">
      <x v="3"/>
    </i>
    <i>
      <x v="4"/>
    </i>
    <i r="1">
      <x v="4"/>
    </i>
    <i>
      <x v="5"/>
    </i>
    <i r="1">
      <x v="5"/>
    </i>
    <i>
      <x v="6"/>
    </i>
    <i r="1">
      <x v="6"/>
    </i>
    <i>
      <x v="7"/>
    </i>
    <i r="1">
      <x v="7"/>
    </i>
    <i>
      <x v="8"/>
    </i>
    <i r="1">
      <x v="8"/>
    </i>
    <i>
      <x v="9"/>
    </i>
    <i r="1">
      <x v="9"/>
    </i>
  </rowItems>
  <colFields count="1">
    <field x="3"/>
  </colFields>
  <colItems count="2">
    <i>
      <x/>
    </i>
    <i>
      <x v="1"/>
    </i>
  </colItems>
  <dataFields count="1">
    <dataField name="Sum of Attendance" fld="1" baseField="0"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11" format="4" series="1">
      <pivotArea type="data" outline="0" fieldPosition="0">
        <references count="2">
          <reference field="4294967294" count="1" selected="0">
            <x v="0"/>
          </reference>
          <reference field="3" count="1" selected="0">
            <x v="0"/>
          </reference>
        </references>
      </pivotArea>
    </chartFormat>
    <chartFormat chart="11" format="5" series="1">
      <pivotArea type="data" outline="0" fieldPosition="0">
        <references count="2">
          <reference field="4294967294" count="1" selected="0">
            <x v="0"/>
          </reference>
          <reference field="3" count="1" selected="0">
            <x v="1"/>
          </reference>
        </references>
      </pivotArea>
    </chartFormat>
  </chartFormat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atch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180">
      <autoFilter ref="A1">
        <filterColumn colId="0">
          <top10 val="10" filterVal="10"/>
        </filterColumn>
      </autoFilter>
    </filter>
    <filter fld="2" type="count" evalOrder="1" id="2" iMeasureHier="180">
      <autoFilter ref="A1">
        <filterColumn colId="0">
          <top10 val="10" filterVal="10"/>
        </filterColumn>
      </autoFilter>
    </filter>
  </filters>
  <rowHierarchiesUsage count="2">
    <rowHierarchyUsage hierarchyUsage="21"/>
    <rowHierarchyUsage hierarchyUsage="2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Match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742062-C70A-480C-9885-8FE60690513E}" name="PivotTable12" cacheId="112" applyNumberFormats="0" applyBorderFormats="0" applyFontFormats="0" applyPatternFormats="0" applyAlignmentFormats="0" applyWidthHeightFormats="1" dataCaption="Values" tag="e3488c44-d143-4743-9cd2-28773ce94177" updatedVersion="8" minRefreshableVersion="3" useAutoFormatting="1" subtotalHiddenItems="1" rowGrandTotals="0" colGrandTotals="0" itemPrintTitles="1" createdVersion="8" indent="0" outline="1" outlineData="1" multipleFieldFilters="0" chartFormat="8">
  <location ref="T52:V7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s>
  <rowFields count="2">
    <field x="0"/>
    <field x="2"/>
  </rowFields>
  <rowItems count="20">
    <i>
      <x v="8"/>
    </i>
    <i r="1">
      <x v="8"/>
    </i>
    <i>
      <x v="6"/>
    </i>
    <i r="1">
      <x v="6"/>
    </i>
    <i>
      <x v="9"/>
    </i>
    <i r="1">
      <x v="9"/>
    </i>
    <i>
      <x v="7"/>
    </i>
    <i r="1">
      <x v="7"/>
    </i>
    <i>
      <x v="2"/>
    </i>
    <i r="1">
      <x v="2"/>
    </i>
    <i>
      <x v="5"/>
    </i>
    <i r="1">
      <x v="5"/>
    </i>
    <i>
      <x v="1"/>
    </i>
    <i r="1">
      <x v="1"/>
    </i>
    <i>
      <x v="4"/>
    </i>
    <i r="1">
      <x v="4"/>
    </i>
    <i>
      <x/>
    </i>
    <i r="1">
      <x/>
    </i>
    <i>
      <x v="3"/>
    </i>
    <i r="1">
      <x v="3"/>
    </i>
  </rowItems>
  <colFields count="1">
    <field x="-2"/>
  </colFields>
  <colItems count="2">
    <i>
      <x/>
    </i>
    <i i="1">
      <x v="1"/>
    </i>
  </colItems>
  <dataFields count="2">
    <dataField name="Sum of Attendance" fld="1" baseField="0" baseItem="0"/>
    <dataField name="Sum of Year" fld="3" baseField="0" baseItem="0"/>
  </dataFields>
  <chartFormats count="8">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atch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180">
      <autoFilter ref="A1">
        <filterColumn colId="0">
          <top10 val="10" filterVal="10"/>
        </filterColumn>
      </autoFilter>
    </filter>
    <filter fld="2" type="count" evalOrder="1" id="2" iMeasureHier="180">
      <autoFilter ref="A1">
        <filterColumn colId="0">
          <top10 val="10" filterVal="10"/>
        </filterColumn>
      </autoFilter>
    </filter>
  </filters>
  <rowHierarchiesUsage count="2">
    <rowHierarchyUsage hierarchyUsage="2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Match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29B3FB-B5AE-41A5-848F-6789E442D64D}" name="PivotTable13" cacheId="70"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location ref="M3:N14"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2">
    <field x="0"/>
    <field x="2"/>
  </rowFields>
  <rowItems count="11">
    <i>
      <x/>
    </i>
    <i r="1">
      <x/>
    </i>
    <i>
      <x v="1"/>
    </i>
    <i r="1">
      <x v="1"/>
    </i>
    <i>
      <x v="2"/>
    </i>
    <i r="1">
      <x v="2"/>
    </i>
    <i>
      <x v="3"/>
    </i>
    <i r="1">
      <x v="3"/>
    </i>
    <i>
      <x v="4"/>
    </i>
    <i r="1">
      <x v="4"/>
    </i>
    <i t="grand">
      <x/>
    </i>
  </rowItems>
  <colItems count="1">
    <i/>
  </colItems>
  <dataFields count="1">
    <dataField name="Count of Host that won the cup" fld="1" subtotal="count" baseField="0" baseItem="0"/>
  </dataField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7"/>
    <rowHierarchyUsage hierarchyUsage="1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6020A6-6CC6-4524-BAF9-2C3A62C0976B}" name="PivotTable9" cacheId="88" applyNumberFormats="0" applyBorderFormats="0" applyFontFormats="0" applyPatternFormats="0" applyAlignmentFormats="0" applyWidthHeightFormats="1" dataCaption="Values" tag="c3baee22-0d79-4139-ab9d-02280cb5196d" updatedVersion="8" minRefreshableVersion="3" useAutoFormatting="1" subtotalHiddenItems="1" itemPrintTitles="1" createdVersion="8" indent="0" outline="1" outlineData="1" multipleFieldFilters="0" chartFormat="8">
  <location ref="AB17:AC28"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7"/>
    </i>
    <i>
      <x v="6"/>
    </i>
    <i>
      <x/>
    </i>
    <i>
      <x v="2"/>
    </i>
    <i>
      <x v="9"/>
    </i>
    <i>
      <x v="3"/>
    </i>
    <i>
      <x v="5"/>
    </i>
    <i>
      <x v="1"/>
    </i>
    <i>
      <x v="4"/>
    </i>
    <i t="grand">
      <x/>
    </i>
  </rowItems>
  <colItems count="1">
    <i/>
  </colItems>
  <dataFields count="1">
    <dataField name="Count of Refere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ldCups 1].[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01">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Players]"/>
        <x15:activeTabTopLevelEntity name="[WorldCupMatch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E6CAC1-9772-4C5A-A754-F118F367B110}" name="world cup wins" cacheId="58" applyNumberFormats="0" applyBorderFormats="0" applyFontFormats="0" applyPatternFormats="0" applyAlignmentFormats="0" applyWidthHeightFormats="1" dataCaption="Values" tag="d8b15ba8-ed83-486f-89c4-b2cc31f1b69a" updatedVersion="8" minRefreshableVersion="3" useAutoFormatting="1" subtotalHiddenItems="1" rowGrandTotals="0" colGrandTotals="0" itemPrintTitles="1" createdVersion="5" indent="0" outline="1" outlineData="1" multipleFieldFilters="0" chartFormat="58">
  <location ref="D4:E13" firstHeaderRow="1" firstDataRow="1" firstDataCol="1" rowPageCount="1" colPageCount="1"/>
  <pivotFields count="4">
    <pivotField axis="axisRow" allDrilled="1" subtotalTop="0" showAll="0" measureFilter="1" sortType="descending" defaultSubtotal="0" defaultAttributeDrillState="1">
      <items count="9">
        <item x="0" e="0"/>
        <item x="1" e="0"/>
        <item x="2" e="0"/>
        <item x="3" e="0"/>
        <item x="4" e="0"/>
        <item x="5" e="0"/>
        <item x="6" e="0"/>
        <item x="7" e="0"/>
        <item x="8"/>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0"/>
  </rowFields>
  <rowItems count="9">
    <i>
      <x v="1"/>
    </i>
    <i>
      <x v="6"/>
    </i>
    <i>
      <x v="5"/>
    </i>
    <i>
      <x/>
    </i>
    <i>
      <x v="8"/>
    </i>
    <i>
      <x v="2"/>
    </i>
    <i>
      <x v="7"/>
    </i>
    <i>
      <x v="3"/>
    </i>
    <i>
      <x v="4"/>
    </i>
  </rowItems>
  <colItems count="1">
    <i/>
  </colItems>
  <pageFields count="1">
    <pageField fld="2" hier="126" name="[WorldCups].[Year].[All]" cap="All"/>
  </pageFields>
  <dataFields count="1">
    <dataField name="Count of Year" fld="1" subtotal="count" baseField="0" baseItem="0"/>
  </dataFields>
  <chartFormats count="21">
    <chartFormat chart="37" format="20" series="1">
      <pivotArea type="data" outline="0" fieldPosition="0">
        <references count="1">
          <reference field="4294967294" count="1" selected="0">
            <x v="0"/>
          </reference>
        </references>
      </pivotArea>
    </chartFormat>
    <chartFormat chart="37" format="21">
      <pivotArea type="data" outline="0" fieldPosition="0">
        <references count="2">
          <reference field="4294967294" count="1" selected="0">
            <x v="0"/>
          </reference>
          <reference field="0" count="1" selected="0">
            <x v="1"/>
          </reference>
        </references>
      </pivotArea>
    </chartFormat>
    <chartFormat chart="37" format="22">
      <pivotArea type="data" outline="0" fieldPosition="0">
        <references count="2">
          <reference field="4294967294" count="1" selected="0">
            <x v="0"/>
          </reference>
          <reference field="0" count="1" selected="0">
            <x v="6"/>
          </reference>
        </references>
      </pivotArea>
    </chartFormat>
    <chartFormat chart="37" format="23">
      <pivotArea type="data" outline="0" fieldPosition="0">
        <references count="2">
          <reference field="4294967294" count="1" selected="0">
            <x v="0"/>
          </reference>
          <reference field="0" count="1" selected="0">
            <x v="5"/>
          </reference>
        </references>
      </pivotArea>
    </chartFormat>
    <chartFormat chart="37" format="24">
      <pivotArea type="data" outline="0" fieldPosition="0">
        <references count="2">
          <reference field="4294967294" count="1" selected="0">
            <x v="0"/>
          </reference>
          <reference field="0" count="1" selected="0">
            <x v="0"/>
          </reference>
        </references>
      </pivotArea>
    </chartFormat>
    <chartFormat chart="37" format="25">
      <pivotArea type="data" outline="0" fieldPosition="0">
        <references count="2">
          <reference field="4294967294" count="1" selected="0">
            <x v="0"/>
          </reference>
          <reference field="0" count="1" selected="0">
            <x v="8"/>
          </reference>
        </references>
      </pivotArea>
    </chartFormat>
    <chartFormat chart="37" format="26">
      <pivotArea type="data" outline="0" fieldPosition="0">
        <references count="3">
          <reference field="4294967294" count="1" selected="0">
            <x v="0"/>
          </reference>
          <reference field="0" count="1" selected="0">
            <x v="2"/>
          </reference>
          <reference field="2" count="1" selected="0">
            <x v="5"/>
          </reference>
        </references>
      </pivotArea>
    </chartFormat>
    <chartFormat chart="37" format="27">
      <pivotArea type="data" outline="0" fieldPosition="0">
        <references count="3">
          <reference field="4294967294" count="1" selected="0">
            <x v="0"/>
          </reference>
          <reference field="0" count="1" selected="0">
            <x v="7"/>
          </reference>
          <reference field="2" count="1" selected="0">
            <x v="4"/>
          </reference>
        </references>
      </pivotArea>
    </chartFormat>
    <chartFormat chart="37" format="28">
      <pivotArea type="data" outline="0" fieldPosition="0">
        <references count="3">
          <reference field="4294967294" count="1" selected="0">
            <x v="0"/>
          </reference>
          <reference field="0" count="1" selected="0">
            <x v="3"/>
          </reference>
          <reference field="2" count="1" selected="0">
            <x v="3"/>
          </reference>
        </references>
      </pivotArea>
    </chartFormat>
    <chartFormat chart="37" format="29">
      <pivotArea type="data" outline="0" fieldPosition="0">
        <references count="3">
          <reference field="4294967294" count="1" selected="0">
            <x v="0"/>
          </reference>
          <reference field="0" count="1" selected="0">
            <x v="4"/>
          </reference>
          <reference field="2" count="1" selected="0">
            <x v="2"/>
          </reference>
        </references>
      </pivotArea>
    </chartFormat>
    <chartFormat chart="46" format="2" series="1">
      <pivotArea type="data" outline="0" fieldPosition="0">
        <references count="1">
          <reference field="4294967294" count="1" selected="0">
            <x v="0"/>
          </reference>
        </references>
      </pivotArea>
    </chartFormat>
    <chartFormat chart="57" format="20" series="1">
      <pivotArea type="data" outline="0" fieldPosition="0">
        <references count="1">
          <reference field="4294967294" count="1" selected="0">
            <x v="0"/>
          </reference>
        </references>
      </pivotArea>
    </chartFormat>
    <chartFormat chart="57" format="21">
      <pivotArea type="data" outline="0" fieldPosition="0">
        <references count="2">
          <reference field="4294967294" count="1" selected="0">
            <x v="0"/>
          </reference>
          <reference field="0" count="1" selected="0">
            <x v="1"/>
          </reference>
        </references>
      </pivotArea>
    </chartFormat>
    <chartFormat chart="57" format="22">
      <pivotArea type="data" outline="0" fieldPosition="0">
        <references count="2">
          <reference field="4294967294" count="1" selected="0">
            <x v="0"/>
          </reference>
          <reference field="0" count="1" selected="0">
            <x v="6"/>
          </reference>
        </references>
      </pivotArea>
    </chartFormat>
    <chartFormat chart="57" format="23">
      <pivotArea type="data" outline="0" fieldPosition="0">
        <references count="2">
          <reference field="4294967294" count="1" selected="0">
            <x v="0"/>
          </reference>
          <reference field="0" count="1" selected="0">
            <x v="5"/>
          </reference>
        </references>
      </pivotArea>
    </chartFormat>
    <chartFormat chart="57" format="24">
      <pivotArea type="data" outline="0" fieldPosition="0">
        <references count="2">
          <reference field="4294967294" count="1" selected="0">
            <x v="0"/>
          </reference>
          <reference field="0" count="1" selected="0">
            <x v="0"/>
          </reference>
        </references>
      </pivotArea>
    </chartFormat>
    <chartFormat chart="57" format="25">
      <pivotArea type="data" outline="0" fieldPosition="0">
        <references count="2">
          <reference field="4294967294" count="1" selected="0">
            <x v="0"/>
          </reference>
          <reference field="0" count="1" selected="0">
            <x v="8"/>
          </reference>
        </references>
      </pivotArea>
    </chartFormat>
    <chartFormat chart="57" format="26">
      <pivotArea type="data" outline="0" fieldPosition="0">
        <references count="2">
          <reference field="4294967294" count="1" selected="0">
            <x v="0"/>
          </reference>
          <reference field="0" count="1" selected="0">
            <x v="2"/>
          </reference>
        </references>
      </pivotArea>
    </chartFormat>
    <chartFormat chart="57" format="27">
      <pivotArea type="data" outline="0" fieldPosition="0">
        <references count="2">
          <reference field="4294967294" count="1" selected="0">
            <x v="0"/>
          </reference>
          <reference field="0" count="1" selected="0">
            <x v="7"/>
          </reference>
        </references>
      </pivotArea>
    </chartFormat>
    <chartFormat chart="57" format="28">
      <pivotArea type="data" outline="0" fieldPosition="0">
        <references count="2">
          <reference field="4294967294" count="1" selected="0">
            <x v="0"/>
          </reference>
          <reference field="0" count="1" selected="0">
            <x v="3"/>
          </reference>
        </references>
      </pivotArea>
    </chartFormat>
    <chartFormat chart="57" format="29">
      <pivotArea type="data" outline="0" fieldPosition="0">
        <references count="2">
          <reference field="4294967294" count="1" selected="0">
            <x v="0"/>
          </reference>
          <reference field="0" count="1" selected="0">
            <x v="4"/>
          </reference>
        </references>
      </pivotArea>
    </chartFormat>
  </chartFormat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ldCups 1].[Year].&amp;[195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66">
      <autoFilter ref="A1">
        <filterColumn colId="0">
          <top10 val="10" filterVal="10"/>
        </filterColumn>
      </autoFilter>
    </filter>
  </filters>
  <rowHierarchiesUsage count="1">
    <rowHierarchyUsage hierarchyUsage="1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6CB8E3-7166-4A0B-836B-F999BACE9A19}" name="Winner - Runners-up - Thir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23" firstHeaderRow="1" firstDataRow="1" firstDataCol="1"/>
  <pivotFields count="4">
    <pivotField axis="axisRow" showAll="0">
      <items count="21">
        <item sd="0" x="0"/>
        <item sd="0" x="1"/>
        <item sd="0" x="2"/>
        <item sd="0" x="3"/>
        <item sd="0" x="4"/>
        <item sd="0" x="5"/>
        <item sd="0" x="6"/>
        <item sd="0" x="7"/>
        <item sd="0" x="8"/>
        <item sd="0" x="9"/>
        <item sd="0" x="10"/>
        <item sd="0" x="11"/>
        <item sd="0" x="12"/>
        <item sd="0" x="13"/>
        <item sd="0" x="14"/>
        <item sd="0" x="15"/>
        <item sd="0" x="16"/>
        <item sd="0" x="17"/>
        <item sd="0" x="18"/>
        <item sd="0" x="19"/>
        <item t="default"/>
      </items>
    </pivotField>
    <pivotField axis="axisRow" showAll="0">
      <items count="10">
        <item x="5"/>
        <item x="3"/>
        <item x="4"/>
        <item x="6"/>
        <item x="8"/>
        <item x="2"/>
        <item x="1"/>
        <item x="7"/>
        <item x="0"/>
        <item t="default"/>
      </items>
    </pivotField>
    <pivotField axis="axisRow" showAll="0">
      <items count="11">
        <item x="0"/>
        <item x="3"/>
        <item x="1"/>
        <item x="9"/>
        <item x="8"/>
        <item x="5"/>
        <item x="2"/>
        <item x="6"/>
        <item x="7"/>
        <item x="4"/>
        <item t="default"/>
      </items>
    </pivotField>
    <pivotField axis="axisRow" showAll="0">
      <items count="15">
        <item x="4"/>
        <item x="2"/>
        <item x="6"/>
        <item x="11"/>
        <item x="5"/>
        <item x="1"/>
        <item x="8"/>
        <item x="10"/>
        <item x="13"/>
        <item x="9"/>
        <item x="7"/>
        <item x="3"/>
        <item x="12"/>
        <item x="0"/>
        <item t="default"/>
      </items>
    </pivotField>
  </pivotFields>
  <rowFields count="4">
    <field x="0"/>
    <field x="1"/>
    <field x="2"/>
    <field x="3"/>
  </rowFields>
  <rowItems count="21">
    <i>
      <x/>
    </i>
    <i>
      <x v="1"/>
    </i>
    <i>
      <x v="2"/>
    </i>
    <i>
      <x v="3"/>
    </i>
    <i>
      <x v="4"/>
    </i>
    <i>
      <x v="5"/>
    </i>
    <i>
      <x v="6"/>
    </i>
    <i>
      <x v="7"/>
    </i>
    <i>
      <x v="8"/>
    </i>
    <i>
      <x v="9"/>
    </i>
    <i>
      <x v="10"/>
    </i>
    <i>
      <x v="11"/>
    </i>
    <i>
      <x v="12"/>
    </i>
    <i>
      <x v="13"/>
    </i>
    <i>
      <x v="14"/>
    </i>
    <i>
      <x v="15"/>
    </i>
    <i>
      <x v="16"/>
    </i>
    <i>
      <x v="17"/>
    </i>
    <i>
      <x v="18"/>
    </i>
    <i>
      <x v="1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56FF0E4-FEC7-454D-8A57-D6AD400AB30E}" name="PivotTable6" cacheId="67" dataOnRows="1" applyNumberFormats="0" applyBorderFormats="0" applyFontFormats="0" applyPatternFormats="0" applyAlignmentFormats="0" applyWidthHeightFormats="1" dataCaption="Values" tag="8bc6413a-c5c3-4737-9c54-d0380604c7c9" updatedVersion="8" minRefreshableVersion="3" useAutoFormatting="1" subtotalHiddenItems="1" rowGrandTotals="0" colGrandTotals="0" itemPrintTitles="1" createdVersion="8" indent="0" outline="1" outlineData="1" multipleFieldFilters="0" chartFormat="12">
  <location ref="AB3:AC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1"/>
    </i>
    <i>
      <x v="5"/>
    </i>
    <i>
      <x v="8"/>
    </i>
    <i>
      <x v="2"/>
    </i>
    <i>
      <x v="6"/>
    </i>
    <i>
      <x v="4"/>
    </i>
    <i>
      <x/>
    </i>
    <i>
      <x v="3"/>
    </i>
    <i>
      <x v="9"/>
    </i>
    <i>
      <x v="7"/>
    </i>
  </rowItems>
  <colItems count="1">
    <i/>
  </colItems>
  <dataFields count="1">
    <dataField name="Count of Player Name" fld="1" subtotal="count" baseField="0" baseItem="0"/>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238">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atch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atch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7" iMeasureHier="193">
      <autoFilter ref="A1">
        <filterColumn colId="0">
          <top10 val="10" filterVal="10"/>
        </filterColumn>
      </autoFilter>
    </filter>
  </filters>
  <rowHierarchiesUsage count="1">
    <rowHierarchyUsage hierarchyUsage="9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Players]"/>
        <x15:activeTabTopLevelEntity name="[WorldCupMatches]"/>
        <x15:activeTabTopLevelEntity name="[WorldC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F438278-4A4D-4C17-B1A8-AE80BC395AC9}" name="PivotTable19" cacheId="235" applyNumberFormats="0" applyBorderFormats="0" applyFontFormats="0" applyPatternFormats="0" applyAlignmentFormats="0" applyWidthHeightFormats="1" dataCaption="Values" tag="6038d928-7cd1-4b3e-9a5d-53a0f63854a7" updatedVersion="8" minRefreshableVersion="3" useAutoFormatting="1" subtotalHiddenItems="1" itemPrintTitles="1" createdVersion="8" indent="0" outline="1" outlineData="1" multipleFieldFilters="0" chartFormat="53">
  <location ref="P27:Q48" firstHeaderRow="1" firstDataRow="1" firstDataCol="1"/>
  <pivotFields count="4">
    <pivotField allDrilled="1" subtotalTop="0" showAll="0" dataSourceSort="1" defaultSubtotal="0" defaultAttributeDrillState="1">
      <items count="1">
        <item s="1" x="0"/>
      </items>
    </pivotField>
    <pivotField allDrilled="1" subtotalTop="0" showAll="0" defaultSubtotal="0" defaultAttributeDrillState="1">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n="MEX+EEY5:EY54" x="33"/>
        <item x="34"/>
        <item x="35"/>
        <item x="36"/>
        <item x="37"/>
        <item x="38"/>
        <item x="39"/>
        <item x="40"/>
        <item x="41"/>
        <item x="42"/>
        <item x="43"/>
        <item x="44"/>
        <item x="45"/>
        <item x="46"/>
        <item x="47"/>
        <item x="48"/>
        <item x="49"/>
        <item x="50"/>
        <item x="51"/>
        <item x="52"/>
        <item x="53"/>
        <item x="54"/>
        <item x="55"/>
        <item x="56"/>
        <item x="57"/>
        <item x="58"/>
      </items>
    </pivotField>
    <pivotField axis="axisRow" allDrilled="1" subtotalTop="0" showAll="0" measureFilter="1"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2"/>
  </rowFields>
  <rowItems count="21">
    <i>
      <x v="15"/>
    </i>
    <i>
      <x v="11"/>
    </i>
    <i>
      <x v="4"/>
    </i>
    <i>
      <x v="9"/>
    </i>
    <i>
      <x v="14"/>
    </i>
    <i>
      <x v="12"/>
    </i>
    <i>
      <x v="16"/>
    </i>
    <i>
      <x v="5"/>
    </i>
    <i>
      <x v="3"/>
    </i>
    <i>
      <x v="6"/>
    </i>
    <i>
      <x v="17"/>
    </i>
    <i>
      <x v="18"/>
    </i>
    <i>
      <x v="7"/>
    </i>
    <i>
      <x v="8"/>
    </i>
    <i>
      <x v="13"/>
    </i>
    <i>
      <x v="10"/>
    </i>
    <i>
      <x v="19"/>
    </i>
    <i>
      <x v="1"/>
    </i>
    <i>
      <x v="2"/>
    </i>
    <i>
      <x/>
    </i>
    <i t="grand">
      <x/>
    </i>
  </rowItems>
  <colItems count="1">
    <i/>
  </colItems>
  <dataFields count="1">
    <dataField name="Sum of total of goals 1" fld="3" baseField="0" baseItem="0"/>
  </dataFields>
  <chartFormats count="3">
    <chartFormat chart="3"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2" iMeasureHier="190">
      <autoFilter ref="A1">
        <filterColumn colId="0">
          <top10 val="20" filterVal="20"/>
        </filterColumn>
      </autoFilter>
    </filter>
  </filters>
  <rowHierarchiesUsage count="1">
    <rowHierarchyUsage hierarchyUsage="9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Matches]"/>
        <x15:activeTabTopLevelEntity name="[WorldCupPl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BE4248A-4B5A-4271-8D1B-931EF2D986F9}" name="Runners-up" cacheId="82" applyNumberFormats="0" applyBorderFormats="0" applyFontFormats="0" applyPatternFormats="0" applyAlignmentFormats="0" applyWidthHeightFormats="1" dataCaption="Values" tag="0b2fd1b5-944b-4159-8896-40c5ff789f46" updatedVersion="8" minRefreshableVersion="3" useAutoFormatting="1" subtotalHiddenItems="1" rowGrandTotals="0" colGrandTotals="0" itemPrintTitles="1" createdVersion="8" indent="0" outline="1" outlineData="1" multipleFieldFilters="0" chartFormat="1">
  <location ref="D16:E21" firstHeaderRow="1" firstDataRow="1" firstDataCol="1"/>
  <pivotFields count="4">
    <pivotField axis="axisRow" allDrilled="1" subtotalTop="0" showAll="0" measureFilter="1" sortType="descending" defaultSubtotal="0" defaultAttributeDrillState="1">
      <items count="5">
        <item x="0" e="0"/>
        <item x="1" e="0"/>
        <item x="2" e="0"/>
        <item x="3" e="0"/>
        <item x="4" e="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
        <item x="0"/>
      </items>
    </pivotField>
    <pivotField allDrilled="1" subtotalTop="0" showAll="0" dataSourceSort="1" defaultSubtotal="0" defaultAttributeDrillState="1"/>
  </pivotFields>
  <rowFields count="2">
    <field x="0"/>
    <field x="2"/>
  </rowFields>
  <rowItems count="5">
    <i>
      <x v="3"/>
    </i>
    <i>
      <x/>
    </i>
    <i>
      <x v="4"/>
    </i>
    <i>
      <x v="1"/>
    </i>
    <i>
      <x v="2"/>
    </i>
  </rowItems>
  <colItems count="1">
    <i/>
  </colItems>
  <dataFields count="1">
    <dataField name="Count of Year" fld="1" subtotal="count" baseField="0" baseItem="0"/>
  </dataField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ldCups 1].[Year].&amp;[195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Year"/>
    <pivotHierarchy dragToData="1"/>
    <pivotHierarchy dragToData="1" caption="Count of 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66">
      <autoFilter ref="A1">
        <filterColumn colId="0">
          <top10 val="5" filterVal="5"/>
        </filterColumn>
      </autoFilter>
    </filter>
  </filters>
  <rowHierarchiesUsage count="2">
    <rowHierarchyUsage hierarchyUsage="129"/>
    <rowHierarchyUsage hierarchyUsage="1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Matches]"/>
        <x15:activeTabTopLevelEntity name="[WorldC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BAA30C3-6F8D-4479-A4FE-440EBA204DDD}" name="PivotTable11" cacheId="10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J3:K24" firstHeaderRow="1" firstDataRow="1" firstDataCol="1"/>
  <pivotFields count="2">
    <pivotField dataField="1" subtotalTop="0" showAll="0" defaultSubtotal="0"/>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s>
  <rowFields count="1">
    <field x="1"/>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QualifiedTeams" fld="0" baseField="0" baseItem="0"/>
  </dataFields>
  <chartFormats count="22">
    <chartFormat chart="7" format="42" series="1">
      <pivotArea type="data" outline="0" fieldPosition="0">
        <references count="1">
          <reference field="4294967294" count="1" selected="0">
            <x v="0"/>
          </reference>
        </references>
      </pivotArea>
    </chartFormat>
    <chartFormat chart="7" format="43">
      <pivotArea type="data" outline="0" fieldPosition="0">
        <references count="2">
          <reference field="4294967294" count="1" selected="0">
            <x v="0"/>
          </reference>
          <reference field="1" count="1" selected="0">
            <x v="0"/>
          </reference>
        </references>
      </pivotArea>
    </chartFormat>
    <chartFormat chart="7" format="44">
      <pivotArea type="data" outline="0" fieldPosition="0">
        <references count="2">
          <reference field="4294967294" count="1" selected="0">
            <x v="0"/>
          </reference>
          <reference field="1" count="1" selected="0">
            <x v="1"/>
          </reference>
        </references>
      </pivotArea>
    </chartFormat>
    <chartFormat chart="7" format="45">
      <pivotArea type="data" outline="0" fieldPosition="0">
        <references count="2">
          <reference field="4294967294" count="1" selected="0">
            <x v="0"/>
          </reference>
          <reference field="1" count="1" selected="0">
            <x v="2"/>
          </reference>
        </references>
      </pivotArea>
    </chartFormat>
    <chartFormat chart="7" format="46">
      <pivotArea type="data" outline="0" fieldPosition="0">
        <references count="2">
          <reference field="4294967294" count="1" selected="0">
            <x v="0"/>
          </reference>
          <reference field="1" count="1" selected="0">
            <x v="3"/>
          </reference>
        </references>
      </pivotArea>
    </chartFormat>
    <chartFormat chart="7" format="47">
      <pivotArea type="data" outline="0" fieldPosition="0">
        <references count="2">
          <reference field="4294967294" count="1" selected="0">
            <x v="0"/>
          </reference>
          <reference field="1" count="1" selected="0">
            <x v="4"/>
          </reference>
        </references>
      </pivotArea>
    </chartFormat>
    <chartFormat chart="7" format="48">
      <pivotArea type="data" outline="0" fieldPosition="0">
        <references count="2">
          <reference field="4294967294" count="1" selected="0">
            <x v="0"/>
          </reference>
          <reference field="1" count="1" selected="0">
            <x v="5"/>
          </reference>
        </references>
      </pivotArea>
    </chartFormat>
    <chartFormat chart="7" format="49">
      <pivotArea type="data" outline="0" fieldPosition="0">
        <references count="2">
          <reference field="4294967294" count="1" selected="0">
            <x v="0"/>
          </reference>
          <reference field="1" count="1" selected="0">
            <x v="6"/>
          </reference>
        </references>
      </pivotArea>
    </chartFormat>
    <chartFormat chart="7" format="50">
      <pivotArea type="data" outline="0" fieldPosition="0">
        <references count="2">
          <reference field="4294967294" count="1" selected="0">
            <x v="0"/>
          </reference>
          <reference field="1" count="1" selected="0">
            <x v="7"/>
          </reference>
        </references>
      </pivotArea>
    </chartFormat>
    <chartFormat chart="7" format="51">
      <pivotArea type="data" outline="0" fieldPosition="0">
        <references count="2">
          <reference field="4294967294" count="1" selected="0">
            <x v="0"/>
          </reference>
          <reference field="1" count="1" selected="0">
            <x v="8"/>
          </reference>
        </references>
      </pivotArea>
    </chartFormat>
    <chartFormat chart="7" format="52">
      <pivotArea type="data" outline="0" fieldPosition="0">
        <references count="2">
          <reference field="4294967294" count="1" selected="0">
            <x v="0"/>
          </reference>
          <reference field="1" count="1" selected="0">
            <x v="9"/>
          </reference>
        </references>
      </pivotArea>
    </chartFormat>
    <chartFormat chart="7" format="53">
      <pivotArea type="data" outline="0" fieldPosition="0">
        <references count="2">
          <reference field="4294967294" count="1" selected="0">
            <x v="0"/>
          </reference>
          <reference field="1" count="1" selected="0">
            <x v="10"/>
          </reference>
        </references>
      </pivotArea>
    </chartFormat>
    <chartFormat chart="7" format="54">
      <pivotArea type="data" outline="0" fieldPosition="0">
        <references count="2">
          <reference field="4294967294" count="1" selected="0">
            <x v="0"/>
          </reference>
          <reference field="1" count="1" selected="0">
            <x v="11"/>
          </reference>
        </references>
      </pivotArea>
    </chartFormat>
    <chartFormat chart="7" format="55">
      <pivotArea type="data" outline="0" fieldPosition="0">
        <references count="2">
          <reference field="4294967294" count="1" selected="0">
            <x v="0"/>
          </reference>
          <reference field="1" count="1" selected="0">
            <x v="12"/>
          </reference>
        </references>
      </pivotArea>
    </chartFormat>
    <chartFormat chart="7" format="56">
      <pivotArea type="data" outline="0" fieldPosition="0">
        <references count="2">
          <reference field="4294967294" count="1" selected="0">
            <x v="0"/>
          </reference>
          <reference field="1" count="1" selected="0">
            <x v="13"/>
          </reference>
        </references>
      </pivotArea>
    </chartFormat>
    <chartFormat chart="7" format="57">
      <pivotArea type="data" outline="0" fieldPosition="0">
        <references count="2">
          <reference field="4294967294" count="1" selected="0">
            <x v="0"/>
          </reference>
          <reference field="1" count="1" selected="0">
            <x v="14"/>
          </reference>
        </references>
      </pivotArea>
    </chartFormat>
    <chartFormat chart="7" format="58">
      <pivotArea type="data" outline="0" fieldPosition="0">
        <references count="2">
          <reference field="4294967294" count="1" selected="0">
            <x v="0"/>
          </reference>
          <reference field="1" count="1" selected="0">
            <x v="15"/>
          </reference>
        </references>
      </pivotArea>
    </chartFormat>
    <chartFormat chart="7" format="59">
      <pivotArea type="data" outline="0" fieldPosition="0">
        <references count="2">
          <reference field="4294967294" count="1" selected="0">
            <x v="0"/>
          </reference>
          <reference field="1" count="1" selected="0">
            <x v="16"/>
          </reference>
        </references>
      </pivotArea>
    </chartFormat>
    <chartFormat chart="7" format="60">
      <pivotArea type="data" outline="0" fieldPosition="0">
        <references count="2">
          <reference field="4294967294" count="1" selected="0">
            <x v="0"/>
          </reference>
          <reference field="1" count="1" selected="0">
            <x v="17"/>
          </reference>
        </references>
      </pivotArea>
    </chartFormat>
    <chartFormat chart="7" format="61">
      <pivotArea type="data" outline="0" fieldPosition="0">
        <references count="2">
          <reference field="4294967294" count="1" selected="0">
            <x v="0"/>
          </reference>
          <reference field="1" count="1" selected="0">
            <x v="18"/>
          </reference>
        </references>
      </pivotArea>
    </chartFormat>
    <chartFormat chart="7" format="62">
      <pivotArea type="data" outline="0" fieldPosition="0">
        <references count="2">
          <reference field="4294967294" count="1" selected="0">
            <x v="0"/>
          </reference>
          <reference field="1" count="1" selected="0">
            <x v="19"/>
          </reference>
        </references>
      </pivotArea>
    </chartFormat>
    <chartFormat chart="15" format="2" series="1">
      <pivotArea type="data" outline="0" fieldPosition="0">
        <references count="1">
          <reference field="4294967294" count="1" selected="0">
            <x v="0"/>
          </reference>
        </references>
      </pivotArea>
    </chartFormat>
  </chartFormat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A12FF14-412D-4144-B70E-B711147DE9D8}" name="PivotTable5" cacheId="109" applyNumberFormats="0" applyBorderFormats="0" applyFontFormats="0" applyPatternFormats="0" applyAlignmentFormats="0" applyWidthHeightFormats="1" dataCaption="Values" tag="cd98be7d-191d-47d6-b394-f63e8374d09b" updatedVersion="8" minRefreshableVersion="3" useAutoFormatting="1" subtotalHiddenItems="1" rowGrandTotals="0" colGrandTotals="0" itemPrintTitles="1" createdVersion="8" indent="0" outline="1" outlineData="1" multipleFieldFilters="0" chartFormat="45">
  <location ref="V13:Y19" firstHeaderRow="1" firstDataRow="2"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s>
  <rowFields count="1">
    <field x="0"/>
  </rowFields>
  <rowItems count="5">
    <i>
      <x/>
    </i>
    <i>
      <x v="4"/>
    </i>
    <i>
      <x v="2"/>
    </i>
    <i>
      <x v="3"/>
    </i>
    <i>
      <x v="1"/>
    </i>
  </rowItems>
  <colFields count="1">
    <field x="3"/>
  </colFields>
  <colItems count="3">
    <i>
      <x/>
    </i>
    <i>
      <x v="1"/>
    </i>
    <i>
      <x v="2"/>
    </i>
  </colItems>
  <dataFields count="1">
    <dataField name="Count of Stadium" fld="1" subtotal="count" baseField="0" baseItem="0"/>
  </dataFields>
  <chartFormats count="3">
    <chartFormat chart="16" format="6" series="1">
      <pivotArea type="data" outline="0" fieldPosition="0">
        <references count="2">
          <reference field="4294967294" count="1" selected="0">
            <x v="0"/>
          </reference>
          <reference field="3" count="1" selected="0">
            <x v="0"/>
          </reference>
        </references>
      </pivotArea>
    </chartFormat>
    <chartFormat chart="16" format="7" series="1">
      <pivotArea type="data" outline="0" fieldPosition="0">
        <references count="2">
          <reference field="4294967294" count="1" selected="0">
            <x v="0"/>
          </reference>
          <reference field="3" count="1" selected="0">
            <x v="1"/>
          </reference>
        </references>
      </pivotArea>
    </chartFormat>
    <chartFormat chart="16" format="8" series="1">
      <pivotArea type="data" outline="0" fieldPosition="0">
        <references count="2">
          <reference field="4294967294" count="1" selected="0">
            <x v="0"/>
          </reference>
          <reference field="3" count="1" selected="0">
            <x v="2"/>
          </reference>
        </references>
      </pivotArea>
    </chartFormat>
  </chartFormat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tadium"/>
    <pivotHierarchy dragToData="1" caption="Distinct Count of Stadi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175">
      <autoFilter ref="A1">
        <filterColumn colId="0">
          <top10 val="5" filterVal="5"/>
        </filterColumn>
      </autoFilter>
    </filter>
  </filters>
  <rowHierarchiesUsage count="1">
    <rowHierarchyUsage hierarchyUsage="4"/>
  </rowHierarchiesUsage>
  <colHierarchiesUsage count="1">
    <colHierarchyUsage hierarchyUsage="12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s]"/>
        <x15:activeTabTopLevelEntity name="[WorldCupPlayers]"/>
        <x15:activeTabTopLevelEntity name="[WorldCupMatch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36AE146-33F5-4043-BA74-EDB3873A3831}" name="3d place" cacheId="76" applyNumberFormats="0" applyBorderFormats="0" applyFontFormats="0" applyPatternFormats="0" applyAlignmentFormats="0" applyWidthHeightFormats="1" dataCaption="Values" tag="75d92b92-bea6-4ae7-97c8-9a5d497010b4" updatedVersion="8" minRefreshableVersion="3" useAutoFormatting="1" subtotalHiddenItems="1" itemPrintTitles="1" createdVersion="8" indent="0" outline="1" outlineData="1" multipleFieldFilters="0" chartFormat="2">
  <location ref="D24:E30" firstHeaderRow="1" firstDataRow="1" firstDataCol="1"/>
  <pivotFields count="4">
    <pivotField axis="axisRow" allDrilled="1" subtotalTop="0" showAll="0" measureFilter="1" sortType="descending" defaultSubtotal="0" defaultAttributeDrillState="1">
      <items count="5">
        <item x="0" e="0"/>
        <item x="1" e="0"/>
        <item x="2" e="0"/>
        <item x="3" e="0"/>
        <item x="4" e="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2">
    <field x="0"/>
    <field x="2"/>
  </rowFields>
  <rowItems count="6">
    <i>
      <x v="2"/>
    </i>
    <i>
      <x v="4"/>
    </i>
    <i>
      <x v="3"/>
    </i>
    <i>
      <x v="1"/>
    </i>
    <i>
      <x/>
    </i>
    <i t="grand">
      <x/>
    </i>
  </rowItems>
  <colItems count="1">
    <i/>
  </colItems>
  <dataFields count="1">
    <dataField name="Count of Year" fld="1" subtotal="count" baseField="0" baseItem="0"/>
  </dataField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ldCups 1].[Year].&amp;[193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66">
      <autoFilter ref="A1">
        <filterColumn colId="0">
          <top10 val="5" filterVal="5"/>
        </filterColumn>
      </autoFilter>
    </filter>
  </filters>
  <rowHierarchiesUsage count="2">
    <rowHierarchyUsage hierarchyUsage="130"/>
    <rowHierarchyUsage hierarchyUsage="1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Matches]"/>
        <x15:activeTabTopLevelEntity name="[WorldC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0922C32-E90B-4602-BC69-99582BD77E9B}" name="PivotTable1" cacheId="61" applyNumberFormats="0" applyBorderFormats="0" applyFontFormats="0" applyPatternFormats="0" applyAlignmentFormats="0" applyWidthHeightFormats="1" dataCaption="Values" tag="d8b15ba8-ed83-486f-89c4-b2cc31f1b69a" updatedVersion="8" minRefreshableVersion="3" useAutoFormatting="1" subtotalHiddenItems="1" rowGrandTotals="0" colGrandTotals="0" itemPrintTitles="1" createdVersion="5" indent="0" outline="1" outlineData="1" multipleFieldFilters="0" chartFormat="50">
  <location ref="C35:D44" firstHeaderRow="1" firstDataRow="1" firstDataCol="1"/>
  <pivotFields count="4">
    <pivotField axis="axisRow" allDrilled="1" subtotalTop="0" showAll="0" measureFilter="1" sortType="descending" defaultSubtotal="0" defaultAttributeDrillState="1">
      <items count="9">
        <item x="0" e="0"/>
        <item x="1" e="0"/>
        <item x="2" e="0"/>
        <item x="3" e="0"/>
        <item x="4" e="0"/>
        <item x="5" e="0"/>
        <item x="6" e="0"/>
        <item x="7" e="0"/>
        <item x="8" e="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2">
    <field x="0"/>
    <field x="2"/>
  </rowFields>
  <rowItems count="9">
    <i>
      <x v="1"/>
    </i>
    <i>
      <x v="6"/>
    </i>
    <i>
      <x v="5"/>
    </i>
    <i>
      <x/>
    </i>
    <i>
      <x v="8"/>
    </i>
    <i>
      <x v="2"/>
    </i>
    <i>
      <x v="7"/>
    </i>
    <i>
      <x v="3"/>
    </i>
    <i>
      <x v="4"/>
    </i>
  </rowItems>
  <colItems count="1">
    <i/>
  </colItems>
  <dataFields count="1">
    <dataField name="Count of Year" fld="1" subtotal="count" baseField="0" baseItem="0"/>
  </dataFields>
  <chartFormats count="11">
    <chartFormat chart="37" format="20" series="1">
      <pivotArea type="data" outline="0" fieldPosition="0">
        <references count="1">
          <reference field="4294967294" count="1" selected="0">
            <x v="0"/>
          </reference>
        </references>
      </pivotArea>
    </chartFormat>
    <chartFormat chart="37" format="21">
      <pivotArea type="data" outline="0" fieldPosition="0">
        <references count="2">
          <reference field="4294967294" count="1" selected="0">
            <x v="0"/>
          </reference>
          <reference field="0" count="1" selected="0">
            <x v="1"/>
          </reference>
        </references>
      </pivotArea>
    </chartFormat>
    <chartFormat chart="37" format="22">
      <pivotArea type="data" outline="0" fieldPosition="0">
        <references count="2">
          <reference field="4294967294" count="1" selected="0">
            <x v="0"/>
          </reference>
          <reference field="0" count="1" selected="0">
            <x v="6"/>
          </reference>
        </references>
      </pivotArea>
    </chartFormat>
    <chartFormat chart="37" format="23">
      <pivotArea type="data" outline="0" fieldPosition="0">
        <references count="2">
          <reference field="4294967294" count="1" selected="0">
            <x v="0"/>
          </reference>
          <reference field="0" count="1" selected="0">
            <x v="5"/>
          </reference>
        </references>
      </pivotArea>
    </chartFormat>
    <chartFormat chart="37" format="24">
      <pivotArea type="data" outline="0" fieldPosition="0">
        <references count="2">
          <reference field="4294967294" count="1" selected="0">
            <x v="0"/>
          </reference>
          <reference field="0" count="1" selected="0">
            <x v="0"/>
          </reference>
        </references>
      </pivotArea>
    </chartFormat>
    <chartFormat chart="37" format="25">
      <pivotArea type="data" outline="0" fieldPosition="0">
        <references count="2">
          <reference field="4294967294" count="1" selected="0">
            <x v="0"/>
          </reference>
          <reference field="0" count="1" selected="0">
            <x v="8"/>
          </reference>
        </references>
      </pivotArea>
    </chartFormat>
    <chartFormat chart="37" format="26">
      <pivotArea type="data" outline="0" fieldPosition="0">
        <references count="3">
          <reference field="4294967294" count="1" selected="0">
            <x v="0"/>
          </reference>
          <reference field="0" count="1" selected="0">
            <x v="2"/>
          </reference>
          <reference field="2" count="1" selected="0">
            <x v="8"/>
          </reference>
        </references>
      </pivotArea>
    </chartFormat>
    <chartFormat chart="37" format="27">
      <pivotArea type="data" outline="0" fieldPosition="0">
        <references count="3">
          <reference field="4294967294" count="1" selected="0">
            <x v="0"/>
          </reference>
          <reference field="0" count="1" selected="0">
            <x v="7"/>
          </reference>
          <reference field="2" count="1" selected="0">
            <x v="7"/>
          </reference>
        </references>
      </pivotArea>
    </chartFormat>
    <chartFormat chart="37" format="28">
      <pivotArea type="data" outline="0" fieldPosition="0">
        <references count="3">
          <reference field="4294967294" count="1" selected="0">
            <x v="0"/>
          </reference>
          <reference field="0" count="1" selected="0">
            <x v="3"/>
          </reference>
          <reference field="2" count="1" selected="0">
            <x v="6"/>
          </reference>
        </references>
      </pivotArea>
    </chartFormat>
    <chartFormat chart="37" format="29">
      <pivotArea type="data" outline="0" fieldPosition="0">
        <references count="3">
          <reference field="4294967294" count="1" selected="0">
            <x v="0"/>
          </reference>
          <reference field="0" count="1" selected="0">
            <x v="4"/>
          </reference>
          <reference field="2" count="1" selected="0">
            <x v="5"/>
          </reference>
        </references>
      </pivotArea>
    </chartFormat>
    <chartFormat chart="46" format="2" series="1">
      <pivotArea type="data" outline="0" fieldPosition="0">
        <references count="1">
          <reference field="4294967294" count="1" selected="0">
            <x v="0"/>
          </reference>
        </references>
      </pivotArea>
    </chartFormat>
  </chartFormat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ldCups 1].[Year].&amp;[195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166">
      <autoFilter ref="A1">
        <filterColumn colId="0">
          <top10 val="11" filterVal="11"/>
        </filterColumn>
      </autoFilter>
    </filter>
  </filters>
  <rowHierarchiesUsage count="2">
    <rowHierarchyUsage hierarchyUsage="128"/>
    <rowHierarchyUsage hierarchyUsage="1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35ECB44-2BE4-439F-A1B3-14061EF7A5D2}" name="PivotTable16" cacheId="97" applyNumberFormats="0" applyBorderFormats="0" applyFontFormats="0" applyPatternFormats="0" applyAlignmentFormats="0" applyWidthHeightFormats="1" dataCaption="Values" tag="70968ca2-ea84-46c6-8963-2fd0b7920573" updatedVersion="8" minRefreshableVersion="3" useAutoFormatting="1" subtotalHiddenItems="1" rowGrandTotals="0" colGrandTotals="0" itemPrintTitles="1" createdVersion="8" indent="0" outline="1" outlineData="1" multipleFieldFilters="0" chartFormat="8">
  <location ref="P4:Q24" firstHeaderRow="1" firstDataRow="1" firstDataCol="1"/>
  <pivotFields count="2">
    <pivotField dataField="1" subtotalTop="0" showAll="0" defaultSubtotal="0"/>
    <pivotField axis="axisRow" allDrilled="1" subtotalTop="0" showAll="0" sortType="descending" defaultSubtotal="0" defaultAttributeDrillState="1">
      <items count="20">
        <item x="19"/>
        <item x="18"/>
        <item x="17"/>
        <item x="16"/>
        <item x="15"/>
        <item x="14"/>
        <item x="13"/>
        <item x="12"/>
        <item x="11"/>
        <item x="10"/>
        <item x="9"/>
        <item x="8"/>
        <item x="7"/>
        <item x="6"/>
        <item x="5"/>
        <item x="4"/>
        <item x="3"/>
        <item x="2"/>
        <item x="1"/>
        <item x="0"/>
      </items>
    </pivotField>
  </pivotFields>
  <rowFields count="1">
    <field x="1"/>
  </rowFields>
  <rowItems count="20">
    <i>
      <x/>
    </i>
    <i>
      <x v="1"/>
    </i>
    <i>
      <x v="2"/>
    </i>
    <i>
      <x v="3"/>
    </i>
    <i>
      <x v="4"/>
    </i>
    <i>
      <x v="5"/>
    </i>
    <i>
      <x v="6"/>
    </i>
    <i>
      <x v="7"/>
    </i>
    <i>
      <x v="8"/>
    </i>
    <i>
      <x v="9"/>
    </i>
    <i>
      <x v="10"/>
    </i>
    <i>
      <x v="11"/>
    </i>
    <i>
      <x v="12"/>
    </i>
    <i>
      <x v="13"/>
    </i>
    <i>
      <x v="14"/>
    </i>
    <i>
      <x v="15"/>
    </i>
    <i>
      <x v="16"/>
    </i>
    <i>
      <x v="17"/>
    </i>
    <i>
      <x v="18"/>
    </i>
    <i>
      <x v="19"/>
    </i>
  </rowItems>
  <colItems count="1">
    <i/>
  </colItems>
  <dataFields count="1">
    <dataField name="Sum of GoalsScored" fld="0" baseField="0" baseItem="0"/>
  </dataFields>
  <chartFormats count="1">
    <chartFormat chart="4" format="2" series="1">
      <pivotArea type="data" outline="0" fieldPosition="0">
        <references count="1">
          <reference field="4294967294" count="1" selected="0">
            <x v="0"/>
          </reference>
        </references>
      </pivotArea>
    </chartFormat>
  </chartFormat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97CB3B3-3EA6-4946-996B-7F978334C341}" name="PivotTable2" cacheId="79" applyNumberFormats="0" applyBorderFormats="0" applyFontFormats="0" applyPatternFormats="0" applyAlignmentFormats="0" applyWidthHeightFormats="1" dataCaption="Values" tag="2696f164-6be3-457c-92bd-9e1392e42849" updatedVersion="8" minRefreshableVersion="3" useAutoFormatting="1" subtotalHiddenItems="1" rowGrandTotals="0" colGrandTotals="0" itemPrintTitles="1" createdVersion="8" indent="0" outline="1" outlineData="1" multipleFieldFilters="0" chartFormat="45">
  <location ref="S3:T23" firstHeaderRow="1" firstDataRow="1" firstDataCol="1"/>
  <pivotFields count="2">
    <pivotField dataField="1" subtotalTop="0" showAll="0" defaultSubtotal="0"/>
    <pivotField axis="axisRow" allDrilled="1" subtotalTop="0" showAll="0" sortType="descending" defaultSubtotal="0" defaultAttributeDrillState="1">
      <items count="20">
        <item x="19"/>
        <item x="18"/>
        <item x="17"/>
        <item x="16"/>
        <item x="15"/>
        <item x="14"/>
        <item x="13"/>
        <item x="12"/>
        <item x="11"/>
        <item x="10"/>
        <item x="9"/>
        <item x="8"/>
        <item x="7"/>
        <item x="6"/>
        <item x="5"/>
        <item x="4"/>
        <item x="3"/>
        <item x="2"/>
        <item x="1"/>
        <item x="0"/>
      </items>
    </pivotField>
  </pivotFields>
  <rowFields count="1">
    <field x="1"/>
  </rowFields>
  <rowItems count="20">
    <i>
      <x/>
    </i>
    <i>
      <x v="1"/>
    </i>
    <i>
      <x v="2"/>
    </i>
    <i>
      <x v="3"/>
    </i>
    <i>
      <x v="4"/>
    </i>
    <i>
      <x v="5"/>
    </i>
    <i>
      <x v="6"/>
    </i>
    <i>
      <x v="7"/>
    </i>
    <i>
      <x v="8"/>
    </i>
    <i>
      <x v="9"/>
    </i>
    <i>
      <x v="10"/>
    </i>
    <i>
      <x v="11"/>
    </i>
    <i>
      <x v="12"/>
    </i>
    <i>
      <x v="13"/>
    </i>
    <i>
      <x v="14"/>
    </i>
    <i>
      <x v="15"/>
    </i>
    <i>
      <x v="16"/>
    </i>
    <i>
      <x v="17"/>
    </i>
    <i>
      <x v="18"/>
    </i>
    <i>
      <x v="19"/>
    </i>
  </rowItems>
  <colItems count="1">
    <i/>
  </colItems>
  <dataFields count="1">
    <dataField name="Sum of Attendance" fld="0" baseField="0" baseItem="0" numFmtId="3"/>
  </dataFields>
  <formats count="1">
    <format dxfId="38">
      <pivotArea collapsedLevelsAreSubtotals="1" fieldPosition="0">
        <references count="1">
          <reference field="1" count="1">
            <x v="5"/>
          </reference>
        </references>
      </pivotArea>
    </format>
  </formats>
  <chartFormats count="22">
    <chartFormat chart="12" format="2" series="1">
      <pivotArea type="data" outline="0" fieldPosition="0">
        <references count="1">
          <reference field="4294967294" count="1" selected="0">
            <x v="0"/>
          </reference>
        </references>
      </pivotArea>
    </chartFormat>
    <chartFormat chart="41" format="86" series="1">
      <pivotArea type="data" outline="0" fieldPosition="0">
        <references count="1">
          <reference field="4294967294" count="1" selected="0">
            <x v="0"/>
          </reference>
        </references>
      </pivotArea>
    </chartFormat>
    <chartFormat chart="41" format="87">
      <pivotArea type="data" outline="0" fieldPosition="0">
        <references count="2">
          <reference field="4294967294" count="1" selected="0">
            <x v="0"/>
          </reference>
          <reference field="1" count="1" selected="0">
            <x v="0"/>
          </reference>
        </references>
      </pivotArea>
    </chartFormat>
    <chartFormat chart="41" format="88">
      <pivotArea type="data" outline="0" fieldPosition="0">
        <references count="2">
          <reference field="4294967294" count="1" selected="0">
            <x v="0"/>
          </reference>
          <reference field="1" count="1" selected="0">
            <x v="1"/>
          </reference>
        </references>
      </pivotArea>
    </chartFormat>
    <chartFormat chart="41" format="89">
      <pivotArea type="data" outline="0" fieldPosition="0">
        <references count="2">
          <reference field="4294967294" count="1" selected="0">
            <x v="0"/>
          </reference>
          <reference field="1" count="1" selected="0">
            <x v="2"/>
          </reference>
        </references>
      </pivotArea>
    </chartFormat>
    <chartFormat chart="41" format="90">
      <pivotArea type="data" outline="0" fieldPosition="0">
        <references count="2">
          <reference field="4294967294" count="1" selected="0">
            <x v="0"/>
          </reference>
          <reference field="1" count="1" selected="0">
            <x v="3"/>
          </reference>
        </references>
      </pivotArea>
    </chartFormat>
    <chartFormat chart="41" format="91">
      <pivotArea type="data" outline="0" fieldPosition="0">
        <references count="2">
          <reference field="4294967294" count="1" selected="0">
            <x v="0"/>
          </reference>
          <reference field="1" count="1" selected="0">
            <x v="4"/>
          </reference>
        </references>
      </pivotArea>
    </chartFormat>
    <chartFormat chart="41" format="92">
      <pivotArea type="data" outline="0" fieldPosition="0">
        <references count="2">
          <reference field="4294967294" count="1" selected="0">
            <x v="0"/>
          </reference>
          <reference field="1" count="1" selected="0">
            <x v="5"/>
          </reference>
        </references>
      </pivotArea>
    </chartFormat>
    <chartFormat chart="41" format="93">
      <pivotArea type="data" outline="0" fieldPosition="0">
        <references count="2">
          <reference field="4294967294" count="1" selected="0">
            <x v="0"/>
          </reference>
          <reference field="1" count="1" selected="0">
            <x v="6"/>
          </reference>
        </references>
      </pivotArea>
    </chartFormat>
    <chartFormat chart="41" format="94">
      <pivotArea type="data" outline="0" fieldPosition="0">
        <references count="2">
          <reference field="4294967294" count="1" selected="0">
            <x v="0"/>
          </reference>
          <reference field="1" count="1" selected="0">
            <x v="7"/>
          </reference>
        </references>
      </pivotArea>
    </chartFormat>
    <chartFormat chart="41" format="95">
      <pivotArea type="data" outline="0" fieldPosition="0">
        <references count="2">
          <reference field="4294967294" count="1" selected="0">
            <x v="0"/>
          </reference>
          <reference field="1" count="1" selected="0">
            <x v="8"/>
          </reference>
        </references>
      </pivotArea>
    </chartFormat>
    <chartFormat chart="41" format="96">
      <pivotArea type="data" outline="0" fieldPosition="0">
        <references count="2">
          <reference field="4294967294" count="1" selected="0">
            <x v="0"/>
          </reference>
          <reference field="1" count="1" selected="0">
            <x v="9"/>
          </reference>
        </references>
      </pivotArea>
    </chartFormat>
    <chartFormat chart="41" format="97">
      <pivotArea type="data" outline="0" fieldPosition="0">
        <references count="2">
          <reference field="4294967294" count="1" selected="0">
            <x v="0"/>
          </reference>
          <reference field="1" count="1" selected="0">
            <x v="10"/>
          </reference>
        </references>
      </pivotArea>
    </chartFormat>
    <chartFormat chart="41" format="98">
      <pivotArea type="data" outline="0" fieldPosition="0">
        <references count="2">
          <reference field="4294967294" count="1" selected="0">
            <x v="0"/>
          </reference>
          <reference field="1" count="1" selected="0">
            <x v="11"/>
          </reference>
        </references>
      </pivotArea>
    </chartFormat>
    <chartFormat chart="41" format="99">
      <pivotArea type="data" outline="0" fieldPosition="0">
        <references count="2">
          <reference field="4294967294" count="1" selected="0">
            <x v="0"/>
          </reference>
          <reference field="1" count="1" selected="0">
            <x v="12"/>
          </reference>
        </references>
      </pivotArea>
    </chartFormat>
    <chartFormat chart="41" format="100">
      <pivotArea type="data" outline="0" fieldPosition="0">
        <references count="2">
          <reference field="4294967294" count="1" selected="0">
            <x v="0"/>
          </reference>
          <reference field="1" count="1" selected="0">
            <x v="13"/>
          </reference>
        </references>
      </pivotArea>
    </chartFormat>
    <chartFormat chart="41" format="101">
      <pivotArea type="data" outline="0" fieldPosition="0">
        <references count="2">
          <reference field="4294967294" count="1" selected="0">
            <x v="0"/>
          </reference>
          <reference field="1" count="1" selected="0">
            <x v="14"/>
          </reference>
        </references>
      </pivotArea>
    </chartFormat>
    <chartFormat chart="41" format="102">
      <pivotArea type="data" outline="0" fieldPosition="0">
        <references count="2">
          <reference field="4294967294" count="1" selected="0">
            <x v="0"/>
          </reference>
          <reference field="1" count="1" selected="0">
            <x v="15"/>
          </reference>
        </references>
      </pivotArea>
    </chartFormat>
    <chartFormat chart="41" format="103">
      <pivotArea type="data" outline="0" fieldPosition="0">
        <references count="2">
          <reference field="4294967294" count="1" selected="0">
            <x v="0"/>
          </reference>
          <reference field="1" count="1" selected="0">
            <x v="16"/>
          </reference>
        </references>
      </pivotArea>
    </chartFormat>
    <chartFormat chart="41" format="104">
      <pivotArea type="data" outline="0" fieldPosition="0">
        <references count="2">
          <reference field="4294967294" count="1" selected="0">
            <x v="0"/>
          </reference>
          <reference field="1" count="1" selected="0">
            <x v="17"/>
          </reference>
        </references>
      </pivotArea>
    </chartFormat>
    <chartFormat chart="41" format="105">
      <pivotArea type="data" outline="0" fieldPosition="0">
        <references count="2">
          <reference field="4294967294" count="1" selected="0">
            <x v="0"/>
          </reference>
          <reference field="1" count="1" selected="0">
            <x v="18"/>
          </reference>
        </references>
      </pivotArea>
    </chartFormat>
    <chartFormat chart="41" format="106">
      <pivotArea type="data" outline="0" fieldPosition="0">
        <references count="2">
          <reference field="4294967294" count="1" selected="0">
            <x v="0"/>
          </reference>
          <reference field="1" count="1" selected="0">
            <x v="19"/>
          </reference>
        </references>
      </pivotArea>
    </chartFormat>
  </chartFormat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DEE13F7-9ACC-44E2-B91D-551E98ABA6B7}" name="PivotTable7" cacheId="103" applyNumberFormats="0" applyBorderFormats="0" applyFontFormats="0" applyPatternFormats="0" applyAlignmentFormats="0" applyWidthHeightFormats="1" dataCaption="Values" tag="2702a67b-a086-44af-970e-935bba35ce3d" updatedVersion="8" minRefreshableVersion="3" useAutoFormatting="1" subtotalHiddenItems="1" rowGrandTotals="0" colGrandTotals="0" itemPrintTitles="1" createdVersion="8" indent="0" outline="1" outlineData="1" multipleFieldFilters="0" chartFormat="28">
  <location ref="G2:H12" firstHeaderRow="1" firstDataRow="1" firstDataCol="1"/>
  <pivotFields count="3">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10">
        <item s="1" x="0"/>
        <item s="1" x="1"/>
        <item s="1" x="2"/>
        <item s="1" x="3"/>
        <item s="1" x="4"/>
        <item s="1" x="5"/>
        <item s="1" x="6"/>
        <item s="1" x="7"/>
        <item s="1" x="8"/>
        <item s="1"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0">
    <i>
      <x v="1"/>
    </i>
    <i>
      <x v="6"/>
    </i>
    <i>
      <x/>
    </i>
    <i>
      <x v="5"/>
    </i>
    <i>
      <x v="4"/>
    </i>
    <i>
      <x v="3"/>
    </i>
    <i>
      <x v="8"/>
    </i>
    <i>
      <x v="7"/>
    </i>
    <i>
      <x v="2"/>
    </i>
    <i>
      <x v="9"/>
    </i>
  </rowItems>
  <colItems count="1">
    <i/>
  </colItems>
  <dataFields count="1">
    <dataField name="Count of winner" fld="2" subtotal="count" baseField="0" baseItem="0"/>
  </dataFields>
  <chartFormats count="11">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9"/>
          </reference>
        </references>
      </pivotArea>
    </chartFormat>
    <chartFormat chart="5" format="4">
      <pivotArea type="data" outline="0" fieldPosition="0">
        <references count="2">
          <reference field="4294967294" count="1" selected="0">
            <x v="0"/>
          </reference>
          <reference field="1" count="1" selected="0">
            <x v="2"/>
          </reference>
        </references>
      </pivotArea>
    </chartFormat>
    <chartFormat chart="5" format="5">
      <pivotArea type="data" outline="0" fieldPosition="0">
        <references count="2">
          <reference field="4294967294" count="1" selected="0">
            <x v="0"/>
          </reference>
          <reference field="1" count="1" selected="0">
            <x v="7"/>
          </reference>
        </references>
      </pivotArea>
    </chartFormat>
    <chartFormat chart="5" format="6">
      <pivotArea type="data" outline="0" fieldPosition="0">
        <references count="2">
          <reference field="4294967294" count="1" selected="0">
            <x v="0"/>
          </reference>
          <reference field="1" count="1" selected="0">
            <x v="8"/>
          </reference>
        </references>
      </pivotArea>
    </chartFormat>
    <chartFormat chart="5" format="7">
      <pivotArea type="data" outline="0" fieldPosition="0">
        <references count="2">
          <reference field="4294967294" count="1" selected="0">
            <x v="0"/>
          </reference>
          <reference field="1" count="1" selected="0">
            <x v="3"/>
          </reference>
        </references>
      </pivotArea>
    </chartFormat>
    <chartFormat chart="5" format="8">
      <pivotArea type="data" outline="0" fieldPosition="0">
        <references count="2">
          <reference field="4294967294" count="1" selected="0">
            <x v="0"/>
          </reference>
          <reference field="1" count="1" selected="0">
            <x v="4"/>
          </reference>
        </references>
      </pivotArea>
    </chartFormat>
    <chartFormat chart="5" format="9">
      <pivotArea type="data" outline="0" fieldPosition="0">
        <references count="2">
          <reference field="4294967294" count="1" selected="0">
            <x v="0"/>
          </reference>
          <reference field="1" count="1" selected="0">
            <x v="5"/>
          </reference>
        </references>
      </pivotArea>
    </chartFormat>
    <chartFormat chart="5" format="10">
      <pivotArea type="data" outline="0" fieldPosition="0">
        <references count="2">
          <reference field="4294967294" count="1" selected="0">
            <x v="0"/>
          </reference>
          <reference field="1" count="1" selected="0">
            <x v="0"/>
          </reference>
        </references>
      </pivotArea>
    </chartFormat>
    <chartFormat chart="5" format="11">
      <pivotArea type="data" outline="0" fieldPosition="0">
        <references count="2">
          <reference field="4294967294" count="1" selected="0">
            <x v="0"/>
          </reference>
          <reference field="1" count="1" selected="0">
            <x v="6"/>
          </reference>
        </references>
      </pivotArea>
    </chartFormat>
    <chartFormat chart="5" format="12">
      <pivotArea type="data" outline="0" fieldPosition="0">
        <references count="2">
          <reference field="4294967294" count="1" selected="0">
            <x v="0"/>
          </reference>
          <reference field="1" count="1" selected="0">
            <x v="1"/>
          </reference>
        </references>
      </pivotArea>
    </chartFormat>
  </chartFormat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71">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Match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00EF09A-4F5C-4AFA-B92C-65C207BDC853}" name="PivotTable14" cacheId="73"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location ref="M17:N22" firstHeaderRow="1" firstDataRow="1" firstDataCol="1"/>
  <pivotFields count="3">
    <pivotField axis="axisRow" allDrilled="1" subtotalTop="0" showAll="0"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x="0"/>
        <item x="1"/>
      </items>
    </pivotField>
  </pivotFields>
  <rowFields count="2">
    <field x="0"/>
    <field x="2"/>
  </rowFields>
  <rowItems count="5">
    <i>
      <x/>
    </i>
    <i r="1">
      <x/>
    </i>
    <i>
      <x v="1"/>
    </i>
    <i r="1">
      <x v="1"/>
    </i>
    <i t="grand">
      <x/>
    </i>
  </rowItems>
  <colItems count="1">
    <i/>
  </colItems>
  <dataFields count="1">
    <dataField name="Count of Hosts in second place" fld="1" subtotal="count" baseField="0" baseItem="0"/>
  </dataField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7"/>
    <rowHierarchyUsage hierarchyUsage="1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583C5D2-F930-4B0E-BF37-CCFF01CCF754}" name="PivotTable4" cacheId="91" applyNumberFormats="0" applyBorderFormats="0" applyFontFormats="0" applyPatternFormats="0" applyAlignmentFormats="0" applyWidthHeightFormats="1" dataCaption="Values" tag="cca6c752-611e-42e3-bd30-f437f6b4f6df" updatedVersion="8" minRefreshableVersion="3" useAutoFormatting="1" subtotalHiddenItems="1" rowGrandTotals="0" colGrandTotals="0" itemPrintTitles="1" createdVersion="8" indent="0" outline="1" outlineData="1" multipleFieldFilters="0">
  <location ref="V4:Z10" firstHeaderRow="1" firstDataRow="2"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4">
        <item x="0"/>
        <item x="1"/>
        <item x="2"/>
        <item x="3"/>
      </items>
    </pivotField>
  </pivotFields>
  <rowFields count="1">
    <field x="0"/>
  </rowFields>
  <rowItems count="5">
    <i>
      <x v="2"/>
    </i>
    <i>
      <x v="3"/>
    </i>
    <i>
      <x/>
    </i>
    <i>
      <x v="4"/>
    </i>
    <i>
      <x v="1"/>
    </i>
  </rowItems>
  <colFields count="1">
    <field x="2"/>
  </colFields>
  <colItems count="4">
    <i>
      <x/>
    </i>
    <i>
      <x v="1"/>
    </i>
    <i>
      <x v="2"/>
    </i>
    <i>
      <x v="3"/>
    </i>
  </colItems>
  <dataFields count="1">
    <dataField name="Count of City" fld="1" subtotal="count" baseField="0" baseItem="0"/>
  </dataField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77">
      <autoFilter ref="A1">
        <filterColumn colId="0">
          <top10 val="5" filterVal="5"/>
        </filterColumn>
      </autoFilter>
    </filter>
  </filters>
  <rowHierarchiesUsage count="1">
    <rowHierarchyUsage hierarchyUsage="5"/>
  </rowHierarchiesUsage>
  <colHierarchiesUsage count="1">
    <colHierarchyUsage hierarchyUsage="12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Matches]"/>
        <x15:activeTabTopLevelEntity name="[WorldC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A67956B-6333-4E54-9620-76B86D5D1B83}" name="PivotTable2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5:E72" firstHeaderRow="1" firstDataRow="1" firstDataCol="0"/>
  <pivotHierarchies count="1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5B41FD1-8EC9-4D5F-8364-83A4CEB4FA1D}" name="PivotTable15" cacheId="94"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location ref="M25:N3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0"/>
    <field x="2"/>
  </rowFields>
  <rowItems count="7">
    <i>
      <x/>
    </i>
    <i r="1">
      <x/>
    </i>
    <i>
      <x v="1"/>
    </i>
    <i r="1">
      <x v="1"/>
    </i>
    <i>
      <x v="2"/>
    </i>
    <i r="1">
      <x v="2"/>
    </i>
    <i t="grand">
      <x/>
    </i>
  </rowItems>
  <colItems count="1">
    <i/>
  </colItems>
  <dataFields count="1">
    <dataField name="Count of Hosts in thid place" fld="1" subtotal="count" baseField="0" baseItem="0"/>
  </dataField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7"/>
    <rowHierarchyUsage hierarchyUsage="1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193FF54-3496-4B3F-84BF-EBC5EB12CA48}" name="PivotTable8" cacheId="100" applyNumberFormats="0" applyBorderFormats="0" applyFontFormats="0" applyPatternFormats="0" applyAlignmentFormats="0" applyWidthHeightFormats="1" dataCaption="Values" tag="a9dc7a8b-ec68-4439-8aa9-2d35cd7da75d" updatedVersion="8" minRefreshableVersion="3" useAutoFormatting="1" subtotalHiddenItems="1" itemPrintTitles="1" createdVersion="8" indent="0" outline="1" outlineData="1" multipleFieldFilters="0">
  <location ref="G16:H27" firstHeaderRow="1" firstDataRow="1" firstDataCol="1"/>
  <pivotFields count="3">
    <pivotField allDrilled="1" subtotalTop="0" showAll="0" dataSourceSort="1" defaultSubtotal="0" defaultAttributeDrillState="1">
      <items count="1">
        <item s="1" x="0"/>
      </items>
    </pivotField>
    <pivotField axis="axisRow" allDrilled="1" subtotalTop="0" showAll="0" sortType="descending" defaultSubtotal="0" defaultAttributeDrillState="1">
      <items count="10">
        <item s="1" x="0"/>
        <item s="1" x="1"/>
        <item s="1" x="2"/>
        <item s="1" x="3"/>
        <item s="1" x="4"/>
        <item s="1" x="5"/>
        <item s="1" x="6"/>
        <item s="1" x="7"/>
        <item s="1" x="8"/>
        <item s="1"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1">
    <i>
      <x v="6"/>
    </i>
    <i>
      <x/>
    </i>
    <i>
      <x v="7"/>
    </i>
    <i>
      <x v="4"/>
    </i>
    <i>
      <x v="8"/>
    </i>
    <i>
      <x v="9"/>
    </i>
    <i>
      <x v="5"/>
    </i>
    <i>
      <x v="3"/>
    </i>
    <i>
      <x v="1"/>
    </i>
    <i>
      <x v="2"/>
    </i>
    <i t="grand">
      <x/>
    </i>
  </rowItems>
  <colItems count="1">
    <i/>
  </colItems>
  <dataFields count="1">
    <dataField name="Count of loser" fld="2" subtotal="count" baseField="0" baseItem="0"/>
  </dataFields>
  <pivotHierarchies count="2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Match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EEAE9FD-0F83-4535-A1E0-647312D84CE5}" name="ahmed" cacheId="1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12:D14" firstHeaderRow="1" firstDataRow="1" firstDataCol="1"/>
  <pivotFields count="2">
    <pivotField axis="axisRow" allDrilled="1" subtotalTop="0" showAll="0" defaultSubtotal="0" defaultAttributeDrillState="1">
      <items count="1">
        <item s="1" x="0"/>
      </items>
    </pivotField>
    <pivotField allDrilled="1" subtotalTop="0" showAll="0" dataSourceSort="1" defaultSubtotal="0" defaultAttributeDrillState="1"/>
  </pivotFields>
  <rowFields count="1">
    <field x="0"/>
  </rowFields>
  <rowItems count="2">
    <i>
      <x/>
    </i>
    <i t="grand">
      <x/>
    </i>
  </rowItems>
  <pivotHierarchies count="238">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ldCups 1].[Year].&amp;[195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CupMatches]"/>
        <x15:activeTabTopLevelEntity name="[WorldCup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16D7DB2-C62F-41BD-B059-5D7D04A6A834}" name="PivotTable2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41:Q58" firstHeaderRow="1" firstDataRow="1" firstDataCol="0"/>
  <pivotHierarchies count="1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9489E6B-101E-49EF-9C56-56CACB577EAD}" name="PivotTable1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2:I49" firstHeaderRow="1" firstDataRow="1" firstDataCol="0"/>
  <pivotHierarchies count="1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DC8BB83-98D4-470C-A0D5-D5305B8B0775}" name="PivotTable1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C40" firstHeaderRow="1" firstDataRow="1" firstDataCol="0"/>
  <pivotHierarchies count="1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04C5995-1AD1-4ADC-B624-134560DD7A4F}" name="PivotTable1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A1:E3" firstHeaderRow="0" firstDataRow="1" firstDataCol="1"/>
  <pivotFields count="6">
    <pivotField axis="axisRow" showAll="0">
      <items count="9">
        <item h="1" x="3"/>
        <item h="1" x="0"/>
        <item h="1" x="5"/>
        <item h="1" x="7"/>
        <item h="1" x="2"/>
        <item h="1" x="1"/>
        <item h="1" x="6"/>
        <item x="4"/>
        <item t="default"/>
      </items>
    </pivotField>
    <pivotField dataField="1" showAll="0"/>
    <pivotField dataField="1" showAll="0">
      <items count="8">
        <item x="4"/>
        <item x="5"/>
        <item x="6"/>
        <item x="3"/>
        <item x="1"/>
        <item x="2"/>
        <item x="0"/>
        <item t="default"/>
      </items>
    </pivotField>
    <pivotField dataField="1" showAll="0"/>
    <pivotField dataField="1" showAll="0"/>
    <pivotField showAll="0">
      <items count="9">
        <item x="5"/>
        <item x="7"/>
        <item x="6"/>
        <item x="4"/>
        <item x="1"/>
        <item x="2"/>
        <item x="0"/>
        <item x="3"/>
        <item t="default"/>
      </items>
    </pivotField>
  </pivotFields>
  <rowFields count="1">
    <field x="0"/>
  </rowFields>
  <rowItems count="2">
    <i>
      <x v="7"/>
    </i>
    <i t="grand">
      <x/>
    </i>
  </rowItems>
  <colFields count="1">
    <field x="-2"/>
  </colFields>
  <colItems count="4">
    <i>
      <x/>
    </i>
    <i i="1">
      <x v="1"/>
    </i>
    <i i="2">
      <x v="2"/>
    </i>
    <i i="3">
      <x v="3"/>
    </i>
  </colItems>
  <dataFields count="4">
    <dataField name="Sum of Most World  wins" fld="1" baseField="0" baseItem="0"/>
    <dataField name="Sum of Teams  Most Wins" fld="2" baseField="0" baseItem="0"/>
    <dataField name="Sum of Teams  Most Losses" fld="3" baseField="0" baseItem="0"/>
    <dataField name="Sum of Most participating" fld="4" baseField="0" baseItem="0"/>
  </dataFields>
  <chartFormats count="20">
    <chartFormat chart="0" format="3"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 chart="38" format="3" series="1">
      <pivotArea type="data" outline="0" fieldPosition="0">
        <references count="1">
          <reference field="4294967294" count="1" selected="0">
            <x v="0"/>
          </reference>
        </references>
      </pivotArea>
    </chartFormat>
    <chartFormat chart="39" format="3"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1"/>
          </reference>
        </references>
      </pivotArea>
    </chartFormat>
    <chartFormat chart="38" format="4" series="1">
      <pivotArea type="data" outline="0" fieldPosition="0">
        <references count="1">
          <reference field="4294967294" count="1" selected="0">
            <x v="1"/>
          </reference>
        </references>
      </pivotArea>
    </chartFormat>
    <chartFormat chart="37" format="4"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1"/>
          </reference>
        </references>
      </pivotArea>
    </chartFormat>
    <chartFormat chart="39" format="5" series="1">
      <pivotArea type="data" outline="0" fieldPosition="0">
        <references count="1">
          <reference field="4294967294" count="1" selected="0">
            <x v="2"/>
          </reference>
        </references>
      </pivotArea>
    </chartFormat>
    <chartFormat chart="38" format="5" series="1">
      <pivotArea type="data" outline="0" fieldPosition="0">
        <references count="1">
          <reference field="4294967294" count="1" selected="0">
            <x v="2"/>
          </reference>
        </references>
      </pivotArea>
    </chartFormat>
    <chartFormat chart="37" format="5" series="1">
      <pivotArea type="data" outline="0" fieldPosition="0">
        <references count="1">
          <reference field="4294967294" count="1" selected="0">
            <x v="2"/>
          </reference>
        </references>
      </pivotArea>
    </chartFormat>
    <chartFormat chart="2" format="17" series="1">
      <pivotArea type="data" outline="0" fieldPosition="0">
        <references count="1">
          <reference field="4294967294" count="1" selected="0">
            <x v="2"/>
          </reference>
        </references>
      </pivotArea>
    </chartFormat>
    <chartFormat chart="0" format="5" series="1">
      <pivotArea type="data" outline="0" fieldPosition="0">
        <references count="1">
          <reference field="4294967294" count="1" selected="0">
            <x v="2"/>
          </reference>
        </references>
      </pivotArea>
    </chartFormat>
    <chartFormat chart="39" format="6" series="1">
      <pivotArea type="data" outline="0" fieldPosition="0">
        <references count="1">
          <reference field="4294967294" count="1" selected="0">
            <x v="3"/>
          </reference>
        </references>
      </pivotArea>
    </chartFormat>
    <chartFormat chart="38" format="6" series="1">
      <pivotArea type="data" outline="0" fieldPosition="0">
        <references count="1">
          <reference field="4294967294" count="1" selected="0">
            <x v="3"/>
          </reference>
        </references>
      </pivotArea>
    </chartFormat>
    <chartFormat chart="37" format="6" series="1">
      <pivotArea type="data" outline="0" fieldPosition="0">
        <references count="1">
          <reference field="4294967294" count="1" selected="0">
            <x v="3"/>
          </reference>
        </references>
      </pivotArea>
    </chartFormat>
    <chartFormat chart="2" format="18" series="1">
      <pivotArea type="data" outline="0" fieldPosition="0">
        <references count="1">
          <reference field="4294967294" count="1" selected="0">
            <x v="3"/>
          </reference>
        </references>
      </pivotArea>
    </chartFormat>
    <chartFormat chart="0"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CE94EB7-64A9-4FD6-81D8-A93475C0DB95}" name="PivotTable1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D27:H29" firstHeaderRow="0" firstDataRow="1" firstDataCol="1"/>
  <pivotFields count="6">
    <pivotField axis="axisRow" showAll="0">
      <items count="9">
        <item h="1" x="3"/>
        <item h="1" x="0"/>
        <item h="1" x="5"/>
        <item h="1" x="7"/>
        <item h="1" x="2"/>
        <item h="1" x="1"/>
        <item h="1" x="6"/>
        <item x="4"/>
        <item t="default"/>
      </items>
    </pivotField>
    <pivotField dataField="1" showAll="0"/>
    <pivotField dataField="1" showAll="0"/>
    <pivotField dataField="1" showAll="0"/>
    <pivotField dataField="1" showAll="0"/>
    <pivotField showAll="0">
      <items count="9">
        <item x="5"/>
        <item x="7"/>
        <item x="6"/>
        <item x="4"/>
        <item x="1"/>
        <item x="2"/>
        <item x="0"/>
        <item x="3"/>
        <item t="default"/>
      </items>
    </pivotField>
  </pivotFields>
  <rowFields count="1">
    <field x="0"/>
  </rowFields>
  <rowItems count="2">
    <i>
      <x v="7"/>
    </i>
    <i t="grand">
      <x/>
    </i>
  </rowItems>
  <colFields count="1">
    <field x="-2"/>
  </colFields>
  <colItems count="4">
    <i>
      <x/>
    </i>
    <i i="1">
      <x v="1"/>
    </i>
    <i i="2">
      <x v="2"/>
    </i>
    <i i="3">
      <x v="3"/>
    </i>
  </colItems>
  <dataFields count="4">
    <dataField name="Sum of Teams  Most Wins" fld="2" baseField="0" baseItem="0"/>
    <dataField name="Sum of Teams  Most Losses" fld="3" baseField="0" baseItem="0"/>
    <dataField name="Sum of Most participating" fld="4" baseField="0" baseItem="0"/>
    <dataField name="Sum of Most World  wins" fld="1"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2" format="1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A14163E-4F1B-4610-8C00-186F37ABD95B}" name="PivotTable1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7:I36" firstHeaderRow="1" firstDataRow="1" firstDataCol="1"/>
  <pivotFields count="1">
    <pivotField axis="axisRow" showAll="0">
      <items count="9">
        <item x="3"/>
        <item x="0"/>
        <item x="5"/>
        <item x="7"/>
        <item x="2"/>
        <item x="1"/>
        <item x="6"/>
        <item x="4"/>
        <item t="default"/>
      </items>
    </pivotField>
  </pivotFields>
  <rowFields count="1">
    <field x="0"/>
  </rowFields>
  <rowItems count="9">
    <i>
      <x/>
    </i>
    <i>
      <x v="1"/>
    </i>
    <i>
      <x v="2"/>
    </i>
    <i>
      <x v="3"/>
    </i>
    <i>
      <x v="4"/>
    </i>
    <i>
      <x v="5"/>
    </i>
    <i>
      <x v="6"/>
    </i>
    <i>
      <x v="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A6438F07-8A5B-497F-9037-47EFC9FD656A}" autoFormatId="16" applyNumberFormats="0" applyBorderFormats="0" applyFontFormats="0" applyPatternFormats="0" applyAlignmentFormats="0" applyWidthHeightFormats="0">
  <queryTableRefresh nextId="31">
    <queryTableFields count="30">
      <queryTableField id="1" name="WorldCupMatches[Year]" tableColumnId="1"/>
      <queryTableField id="2" name="WorldCupMatches[date]" tableColumnId="2"/>
      <queryTableField id="3" name="WorldCupMatches[time]" tableColumnId="3"/>
      <queryTableField id="4" name="WorldCupMatches[Stage]" tableColumnId="4"/>
      <queryTableField id="5" name="WorldCupMatches[Stadium]" tableColumnId="5"/>
      <queryTableField id="6" name="WorldCupMatches[City]" tableColumnId="6"/>
      <queryTableField id="7" name="WorldCupMatches[Home Team Name]" tableColumnId="7"/>
      <queryTableField id="8" name="WorldCupMatches[Home Team Goals]" tableColumnId="8"/>
      <queryTableField id="9" name="WorldCupMatches[Away Team Goals]" tableColumnId="9"/>
      <queryTableField id="10" name="WorldCupMatches[Away Team Name]" tableColumnId="10"/>
      <queryTableField id="11" name="WorldCupMatches[winner]" tableColumnId="11"/>
      <queryTableField id="12" name="WorldCupMatches[loser]" tableColumnId="12"/>
      <queryTableField id="13" name="WorldCupMatches[Win conditions]" tableColumnId="13"/>
      <queryTableField id="14" name="WorldCupMatches[total goals]" tableColumnId="14"/>
      <queryTableField id="15" name="WorldCupMatches[Attendance]" tableColumnId="15"/>
      <queryTableField id="16" name="WorldCupMatches[Half-time Home Goals]" tableColumnId="16"/>
      <queryTableField id="17" name="WorldCupMatches[Half-time Away Goals]" tableColumnId="17"/>
      <queryTableField id="18" name="WorldCupMatches[Referee]" tableColumnId="18"/>
      <queryTableField id="19" name="WorldCupMatches[Assistant 1]" tableColumnId="19"/>
      <queryTableField id="20" name="WorldCupMatches[Assistant 2]" tableColumnId="20"/>
      <queryTableField id="21" name="WorldCupMatches[RoundID]" tableColumnId="21"/>
      <queryTableField id="22" name="WorldCupMatches[MatchID]" tableColumnId="22"/>
      <queryTableField id="23" name="WorldCupMatches[Home Team Initials]" tableColumnId="23"/>
      <queryTableField id="24" name="WorldCupMatches[Home Result]" tableColumnId="24"/>
      <queryTableField id="25" name="WorldCupMatches[Away Team Initials]" tableColumnId="25"/>
      <queryTableField id="26" name="WorldCupMatches[result of away]" tableColumnId="26"/>
      <queryTableField id="27" name="WorldCupMatches[match]" tableColumnId="27"/>
      <queryTableField id="28" name="WorldCupMatches[Custom]" tableColumnId="28"/>
      <queryTableField id="29" name="WorldCupMatches[Number of goals in the first half]" tableColumnId="29"/>
      <queryTableField id="30" name="WorldCupMatches[Number of goals in the second half]" tableColumnId="30"/>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3EDAD28-5BBD-49A8-BE00-20EF5A0503ED}" autoFormatId="16" applyNumberFormats="0" applyBorderFormats="0" applyFontFormats="0" applyPatternFormats="0" applyAlignmentFormats="0" applyWidthHeightFormats="0">
  <queryTableRefresh nextId="63">
    <queryTableFields count="30">
      <queryTableField id="1" name="Year" tableColumnId="1"/>
      <queryTableField id="2" name="date" tableColumnId="2"/>
      <queryTableField id="3" name="time" tableColumnId="3"/>
      <queryTableField id="4" name="Stage" tableColumnId="4"/>
      <queryTableField id="5" name="Stadium" tableColumnId="5"/>
      <queryTableField id="6" name="City" tableColumnId="6"/>
      <queryTableField id="7" name="Home Team Name" tableColumnId="7"/>
      <queryTableField id="8" name="Home Team Goals" tableColumnId="8"/>
      <queryTableField id="9" name="Away Team Goals" tableColumnId="9"/>
      <queryTableField id="10" name="Away Team Name" tableColumnId="10"/>
      <queryTableField id="57" name="winner" tableColumnId="46"/>
      <queryTableField id="58" name="loser" tableColumnId="47"/>
      <queryTableField id="12" name="Win conditions" tableColumnId="12"/>
      <queryTableField id="13" name="total goals" tableColumnId="13"/>
      <queryTableField id="14" name="Attendance" tableColumnId="14"/>
      <queryTableField id="15" name="Half-time Home Goals" tableColumnId="15"/>
      <queryTableField id="16" name="Half-time Away Goals" tableColumnId="16"/>
      <queryTableField id="17" name="Referee" tableColumnId="17"/>
      <queryTableField id="18" name="Assistant 1" tableColumnId="18"/>
      <queryTableField id="19" name="Assistant 2" tableColumnId="19"/>
      <queryTableField id="20" name="RoundID" tableColumnId="20"/>
      <queryTableField id="21" name="MatchID" tableColumnId="21"/>
      <queryTableField id="22" name="Home Team Initials" tableColumnId="22"/>
      <queryTableField id="23" name="Home Result" tableColumnId="23"/>
      <queryTableField id="24" name="Away Team Initials" tableColumnId="24"/>
      <queryTableField id="32" name="result of away" tableColumnId="31"/>
      <queryTableField id="29" name="match" tableColumnId="29"/>
      <queryTableField id="61" name="Custom" tableColumnId="11"/>
      <queryTableField id="27" name="Number of goals in the first half" tableColumnId="27"/>
      <queryTableField id="28" name="Number of goals in the second half" tableColumnId="28"/>
    </queryTableFields>
    <queryTableDeletedFields count="4">
      <deletedField name="Home Team Initials - Copy"/>
      <deletedField name="Away Team Initials - Copy"/>
      <deletedField name="Home Result - Copy"/>
      <deletedField name="result of away - Copy"/>
    </queryTableDeletedFields>
  </queryTableRefresh>
  <extLst>
    <ext xmlns:x15="http://schemas.microsoft.com/office/spreadsheetml/2010/11/main" uri="{883FBD77-0823-4a55-B5E3-86C4891E6966}">
      <x15:queryTable sourceDataName="Query - WorldCupMatche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1111E7C3-FA6B-4900-9ED0-4359DA108873}" autoFormatId="16" applyNumberFormats="0" applyBorderFormats="0" applyFontFormats="0" applyPatternFormats="0" applyAlignmentFormats="0" applyWidthHeightFormats="0">
  <queryTableRefresh nextId="21">
    <queryTableFields count="17">
      <queryTableField id="1" name="RoundID" tableColumnId="1"/>
      <queryTableField id="2" name="MatchID" tableColumnId="2"/>
      <queryTableField id="3" name="Team Initials" tableColumnId="3"/>
      <queryTableField id="4" name="Coach Name" tableColumnId="4"/>
      <queryTableField id="5" name="Line-up" tableColumnId="5"/>
      <queryTableField id="6" name="Shirt Number" tableColumnId="6"/>
      <queryTableField id="7" name="Player Name" tableColumnId="7"/>
      <queryTableField id="8" name="Event" tableColumnId="8"/>
      <queryTableField id="9" name="goals" tableColumnId="9"/>
      <queryTableField id="10" name="penalty" tableColumnId="10"/>
      <queryTableField id="11" name="goals_of naull" tableColumnId="11"/>
      <queryTableField id="12" name="penalty_null" tableColumnId="12"/>
      <queryTableField id="13" name="card" tableColumnId="13"/>
      <queryTableField id="14" name="number of goals" tableColumnId="14"/>
      <queryTableField id="15" name="munber of penalty" tableColumnId="15"/>
      <queryTableField id="17" name="Crad Red" tableColumnId="17"/>
      <queryTableField id="18" name="Crad Yellow" tableColumnId="18"/>
    </queryTableFields>
    <queryTableDeletedFields count="1">
      <deletedField name="Add Column2"/>
    </queryTableDeletedFields>
  </queryTableRefresh>
  <extLst>
    <ext xmlns:x15="http://schemas.microsoft.com/office/spreadsheetml/2010/11/main" uri="{883FBD77-0823-4a55-B5E3-86C4891E6966}">
      <x15:queryTable sourceDataName="Query - WorldCupPlay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B0458AC6-6D0E-4E05-A0BF-9161E9E2C2CB}" autoFormatId="16" applyNumberFormats="0" applyBorderFormats="0" applyFontFormats="0" applyPatternFormats="0" applyAlignmentFormats="0" applyWidthHeightFormats="0">
  <queryTableRefresh nextId="22">
    <queryTableFields count="15">
      <queryTableField id="1" name="Year" tableColumnId="1"/>
      <queryTableField id="2" name="Country" tableColumnId="2"/>
      <queryTableField id="3" name="Winner" tableColumnId="3"/>
      <queryTableField id="4" name="Runners-Up" tableColumnId="4"/>
      <queryTableField id="5" name="Third" tableColumnId="5"/>
      <queryTableField id="6" name="Fourth" tableColumnId="6"/>
      <queryTableField id="7" name="GoalsScored" tableColumnId="7"/>
      <queryTableField id="8" name="QualifiedTeams" tableColumnId="8"/>
      <queryTableField id="9" name="MatchesPlayed" tableColumnId="9"/>
      <queryTableField id="10" name="Attendance" tableColumnId="10"/>
      <queryTableField id="11" name="average" tableColumnId="11"/>
      <queryTableField id="16" name="Host that won the cup" tableColumnId="12"/>
      <queryTableField id="18" name="Hosts in second place" tableColumnId="13"/>
      <queryTableField id="19" name="Hosts in thid place" tableColumnId="15"/>
      <queryTableField id="15" name="Column1" tableColumnId="14"/>
    </queryTableFields>
  </queryTableRefresh>
  <extLst>
    <ext xmlns:x15="http://schemas.microsoft.com/office/spreadsheetml/2010/11/main" uri="{883FBD77-0823-4a55-B5E3-86C4891E6966}">
      <x15:queryTable sourceDataName="Query - WorldCups"/>
    </ext>
  </extLst>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2</v>
    <v>1</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C1C3B9D0-AD15-4F32-A86F-B13CF2E5D4F3}" sourceName="[WorldCupMatches].[Year]">
  <pivotTables>
    <pivotTable tabId="18" name="ahmed"/>
  </pivotTables>
  <data>
    <olap pivotCacheId="1272590842">
      <levels count="2">
        <level uniqueName="[WorldCupMatches].[Year].[(All)]" sourceCaption="(All)" count="0"/>
        <level uniqueName="[WorldCupMatches].[Year].[Year]" sourceCaption="Year" count="20">
          <ranges>
            <range startItem="0">
              <i n="[WorldCupMatches].[Year].&amp;[1930]" c="1930"/>
              <i n="[WorldCupMatches].[Year].&amp;[1934]" c="1934"/>
              <i n="[WorldCupMatches].[Year].&amp;[1938]" c="1938"/>
              <i n="[WorldCupMatches].[Year].&amp;[1950]" c="1950"/>
              <i n="[WorldCupMatches].[Year].&amp;[1954]" c="1954"/>
              <i n="[WorldCupMatches].[Year].&amp;[1958]" c="1958"/>
              <i n="[WorldCupMatches].[Year].&amp;[1962]" c="1962"/>
              <i n="[WorldCupMatches].[Year].&amp;[1966]" c="1966"/>
              <i n="[WorldCupMatches].[Year].&amp;[1970]" c="1970"/>
              <i n="[WorldCupMatches].[Year].&amp;[1974]" c="1974"/>
              <i n="[WorldCupMatches].[Year].&amp;[1978]" c="1978"/>
              <i n="[WorldCupMatches].[Year].&amp;[1982]" c="1982"/>
              <i n="[WorldCupMatches].[Year].&amp;[1986]" c="1986"/>
              <i n="[WorldCupMatches].[Year].&amp;[1990]" c="1990"/>
              <i n="[WorldCupMatches].[Year].&amp;[1994]" c="1994"/>
              <i n="[WorldCupMatches].[Year].&amp;[1998]" c="1998"/>
              <i n="[WorldCupMatches].[Year].&amp;[2002]" c="2002"/>
              <i n="[WorldCupMatches].[Year].&amp;[2006]" c="2006"/>
              <i n="[WorldCupMatches].[Year].&amp;[2010]" c="2010"/>
              <i n="[WorldCupMatches].[Year].&amp;[2014]" c="2014"/>
            </range>
          </ranges>
        </level>
      </levels>
      <selections count="1">
        <selection n="[WorldCupMatches].[Year].&amp;[1958]"/>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conutry" xr10:uid="{8050D637-C105-4A1C-A999-62EA0C07FF60}" sourceName="country">
  <pivotTables>
    <pivotTable tabId="22" name="PivotTable13"/>
    <pivotTable tabId="3" name="PivotTable15"/>
  </pivotTables>
  <data>
    <tabular pivotCacheId="705408554">
      <items count="8">
        <i x="3"/>
        <i x="0"/>
        <i x="5"/>
        <i x="7"/>
        <i x="2"/>
        <i x="1"/>
        <i x="6"/>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38ECF6F0-B514-4330-A173-8895F762DF91}" cache="Slicer_Year2" caption="Year" columnCount="2" level="1" style="SlicerStyleDark6"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D10CF04-1DAA-4FE4-AEC6-39FB4C6EDB65}" cache="Slicer_Year2" caption="Year" level="1"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4" xr10:uid="{59969DE0-6693-4563-B470-F20747F31057}" cache="conutry" caption="country" style="SlicerStyleDark6" rowHeight="22542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3" xr10:uid="{AECBEC0D-8969-4A1C-AA01-24CA8D6288AD}" cache="conutry" caption="country" style="SlicerStyleDark6" rowHeight="86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509BC5B-BE2C-41C4-B6E3-A38D8C5A3B79}" name="Table_ExternalData_1" displayName="Table_ExternalData_1" ref="A3:AD4" tableType="queryTable" totalsRowShown="0">
  <autoFilter ref="A3:AD4" xr:uid="{5509BC5B-BE2C-41C4-B6E3-A38D8C5A3B79}"/>
  <tableColumns count="30">
    <tableColumn id="1" xr3:uid="{E0190AEB-C7A1-4302-867C-41C21B323D83}" uniqueName="1" name="WorldCupMatches[Year]" queryTableFieldId="1"/>
    <tableColumn id="2" xr3:uid="{5062BAB7-E31D-4B7E-B7D7-04AD32BB0E83}" uniqueName="2" name="WorldCupMatches[date]" queryTableFieldId="2"/>
    <tableColumn id="3" xr3:uid="{3F395471-F795-46B3-8207-C58AF8B46BFE}" uniqueName="3" name="WorldCupMatches[time]" queryTableFieldId="3"/>
    <tableColumn id="4" xr3:uid="{4E30439E-6D72-4A99-B223-28A0CC0ACE1D}" uniqueName="4" name="WorldCupMatches[Stage]" queryTableFieldId="4"/>
    <tableColumn id="5" xr3:uid="{4F970DE0-4B24-441D-8986-ED98E7ECACC4}" uniqueName="5" name="WorldCupMatches[Stadium]" queryTableFieldId="5"/>
    <tableColumn id="6" xr3:uid="{182D8B1A-A6F5-4599-93A3-8F5835555754}" uniqueName="6" name="WorldCupMatches[City]" queryTableFieldId="6"/>
    <tableColumn id="7" xr3:uid="{03BE48DC-48B2-4A37-A835-53F8FAEF2D38}" uniqueName="7" name="WorldCupMatches[Home Team Name]" queryTableFieldId="7"/>
    <tableColumn id="8" xr3:uid="{974CA29E-E242-402D-8AE3-47881548635F}" uniqueName="8" name="WorldCupMatches[Home Team Goals]" queryTableFieldId="8"/>
    <tableColumn id="9" xr3:uid="{ED57F8D7-26EA-4A7C-BDB3-6ED0AF016187}" uniqueName="9" name="WorldCupMatches[Away Team Goals]" queryTableFieldId="9"/>
    <tableColumn id="10" xr3:uid="{729D6DAB-354A-4039-9E55-297DA85EB009}" uniqueName="10" name="WorldCupMatches[Away Team Name]" queryTableFieldId="10"/>
    <tableColumn id="11" xr3:uid="{5EA71DAF-0477-402E-BE97-F281846D18D5}" uniqueName="11" name="WorldCupMatches[winner]" queryTableFieldId="11"/>
    <tableColumn id="12" xr3:uid="{49FC07DB-B648-49F6-8C8B-775056D6AD2C}" uniqueName="12" name="WorldCupMatches[loser]" queryTableFieldId="12"/>
    <tableColumn id="13" xr3:uid="{A80F2028-4D24-4390-8DC3-173F250DA180}" uniqueName="13" name="WorldCupMatches[Win conditions]" queryTableFieldId="13"/>
    <tableColumn id="14" xr3:uid="{873BF8AA-6D1A-446F-B909-912681C0E9EF}" uniqueName="14" name="WorldCupMatches[total goals]" queryTableFieldId="14"/>
    <tableColumn id="15" xr3:uid="{913BDF0D-5D6F-46C1-8006-00F838816CA0}" uniqueName="15" name="WorldCupMatches[Attendance]" queryTableFieldId="15"/>
    <tableColumn id="16" xr3:uid="{AE58DDC7-726F-43DA-B7B6-015D809B4BC8}" uniqueName="16" name="WorldCupMatches[Half-time Home Goals]" queryTableFieldId="16"/>
    <tableColumn id="17" xr3:uid="{40B768BB-D825-4135-BD27-A7AFB8C0AA6C}" uniqueName="17" name="WorldCupMatches[Half-time Away Goals]" queryTableFieldId="17"/>
    <tableColumn id="18" xr3:uid="{1E4449B4-E07A-48FE-9657-8C76CA394F54}" uniqueName="18" name="WorldCupMatches[Referee]" queryTableFieldId="18"/>
    <tableColumn id="19" xr3:uid="{2E558670-C7CB-4EDA-A426-EC1F52C2F80B}" uniqueName="19" name="WorldCupMatches[Assistant 1]" queryTableFieldId="19"/>
    <tableColumn id="20" xr3:uid="{54570196-6C2A-4B1B-9FF8-EE672EAD4DAC}" uniqueName="20" name="WorldCupMatches[Assistant 2]" queryTableFieldId="20"/>
    <tableColumn id="21" xr3:uid="{706CD487-EB0D-4693-B5CE-74B20706C808}" uniqueName="21" name="WorldCupMatches[RoundID]" queryTableFieldId="21"/>
    <tableColumn id="22" xr3:uid="{ADFF110B-FDB6-470F-B020-2FFCD5D938A2}" uniqueName="22" name="WorldCupMatches[MatchID]" queryTableFieldId="22"/>
    <tableColumn id="23" xr3:uid="{93B51F29-9B5D-43CA-96BB-ECCC04A71D9A}" uniqueName="23" name="WorldCupMatches[Home Team Initials]" queryTableFieldId="23"/>
    <tableColumn id="24" xr3:uid="{956EFAAA-6832-4703-B4B6-73288CF1FB6D}" uniqueName="24" name="WorldCupMatches[Home Result]" queryTableFieldId="24"/>
    <tableColumn id="25" xr3:uid="{32D78FE2-73D9-4CD3-90C2-794A9E08A694}" uniqueName="25" name="WorldCupMatches[Away Team Initials]" queryTableFieldId="25"/>
    <tableColumn id="26" xr3:uid="{AACA1DDB-EE4C-431A-9774-CB13FAB0F16A}" uniqueName="26" name="WorldCupMatches[result of away]" queryTableFieldId="26"/>
    <tableColumn id="27" xr3:uid="{72CE2D94-6A21-4C81-A64A-C0ABCC1EE921}" uniqueName="27" name="WorldCupMatches[match]" queryTableFieldId="27"/>
    <tableColumn id="28" xr3:uid="{8A4D82D1-349D-4FA4-A1BF-F7DF61724D3B}" uniqueName="28" name="WorldCupMatches[Custom]" queryTableFieldId="28"/>
    <tableColumn id="29" xr3:uid="{BE208964-31DE-4EB0-BAE4-F24F0E9FF7FC}" uniqueName="29" name="WorldCupMatches[Number of goals in the first half]" queryTableFieldId="29"/>
    <tableColumn id="30" xr3:uid="{F124DA1C-D400-4100-92F6-0114030FB23A}" uniqueName="30" name="WorldCupMatches[Number of goals in the second half]" queryTableFieldId="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7B5DEA9-E9E2-48C8-801D-0085B8776298}" name="Table4" displayName="Table4" ref="G34:H44" totalsRowShown="0">
  <autoFilter ref="G34:H44" xr:uid="{E7B5DEA9-E9E2-48C8-801D-0085B8776298}"/>
  <tableColumns count="2">
    <tableColumn id="1" xr3:uid="{C90DF3CB-ADC7-4B6A-AF39-324B9AC8805E}" name="Column1" dataDxfId="37"/>
    <tableColumn id="2" xr3:uid="{C0A0D06D-4D50-426D-997E-E4494809C384}" name="Column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598C9F9-91A0-4C8D-8D09-27512E4461F0}" name="Table7" displayName="Table7" ref="J34:L39" totalsRowShown="0">
  <autoFilter ref="J34:L39" xr:uid="{0598C9F9-91A0-4C8D-8D09-27512E4461F0}"/>
  <tableColumns count="3">
    <tableColumn id="1" xr3:uid="{4093DDAC-F7FD-421A-A307-A87418C46DD5}" name="Column1" dataDxfId="36"/>
    <tableColumn id="2" xr3:uid="{FE87323C-5BF5-4926-A0FE-7E0BB6A33D59}" name="Column2" dataDxfId="35"/>
    <tableColumn id="3" xr3:uid="{B9FC2CF9-92B7-4820-B5B8-54A3C25595D3}" name="Column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BE216A-C82B-4C6B-AB0A-16A1A4AE1522}" name="WorldCupMatches" displayName="WorldCupMatches" ref="A1:AD837" tableType="queryTable" totalsRowShown="0">
  <autoFilter ref="A1:AD837" xr:uid="{E0BE216A-C82B-4C6B-AB0A-16A1A4AE1522}"/>
  <tableColumns count="30">
    <tableColumn id="1" xr3:uid="{289B0951-BD82-4CAB-B4ED-1C0E088DF599}" uniqueName="1" name="Year" queryTableFieldId="1"/>
    <tableColumn id="2" xr3:uid="{2A8DDFBB-0E52-48DE-8840-5AE4462D4B43}" uniqueName="2" name="date" queryTableFieldId="2" dataDxfId="34"/>
    <tableColumn id="3" xr3:uid="{DF0F5452-D03A-4B80-9902-4454A7F74F57}" uniqueName="3" name="time" queryTableFieldId="3" dataDxfId="33"/>
    <tableColumn id="4" xr3:uid="{B766C7C7-14AF-4359-BD7D-CECBD87D32FF}" uniqueName="4" name="Stage" queryTableFieldId="4" dataDxfId="32"/>
    <tableColumn id="5" xr3:uid="{6C7CE7E1-9CE2-4D38-B362-DEDAE855AC54}" uniqueName="5" name="Stadium" queryTableFieldId="5" dataDxfId="31"/>
    <tableColumn id="6" xr3:uid="{FCC10284-8557-425E-9DEC-6384EFAD473D}" uniqueName="6" name="City" queryTableFieldId="6" dataDxfId="30"/>
    <tableColumn id="7" xr3:uid="{B67B1F87-331D-4316-BC3F-6826329181BD}" uniqueName="7" name="Home Team Name" queryTableFieldId="7" dataDxfId="29"/>
    <tableColumn id="8" xr3:uid="{603411B2-0027-4D67-B7D6-C20C6477B590}" uniqueName="8" name="Home Team Goals" queryTableFieldId="8"/>
    <tableColumn id="9" xr3:uid="{1786EA33-7007-4B94-BC78-FAA4FF3140CE}" uniqueName="9" name="Away Team Goals" queryTableFieldId="9"/>
    <tableColumn id="10" xr3:uid="{936E1DB5-0AF6-4CD3-9960-902EC7D45388}" uniqueName="10" name="Away Team Name" queryTableFieldId="10" dataDxfId="28"/>
    <tableColumn id="46" xr3:uid="{05253A0B-E60D-4C0E-9B7A-DF29ADFDFDFC}" uniqueName="46" name="winner" queryTableFieldId="57"/>
    <tableColumn id="47" xr3:uid="{FA5F5AB7-FE0E-4CC4-91B2-816224A15C2F}" uniqueName="47" name="loser" queryTableFieldId="58"/>
    <tableColumn id="12" xr3:uid="{EFFD9D8C-B996-4AA2-83D5-8F492CDB3DE7}" uniqueName="12" name="Win conditions" queryTableFieldId="12" dataDxfId="27"/>
    <tableColumn id="13" xr3:uid="{5F72B79F-3961-40E4-B3FD-7039D11BEA45}" uniqueName="13" name="total goals" queryTableFieldId="13" dataDxfId="26"/>
    <tableColumn id="14" xr3:uid="{5ED7D40B-878E-4AFA-9420-DE12F4C8E791}" uniqueName="14" name="Attendance" queryTableFieldId="14"/>
    <tableColumn id="15" xr3:uid="{B1ADD1CD-478A-40BD-B912-D6BFE5D699EA}" uniqueName="15" name="Half-time Home Goals" queryTableFieldId="15"/>
    <tableColumn id="16" xr3:uid="{73197E17-9B74-4E21-9C20-76266071F3E9}" uniqueName="16" name="Half-time Away Goals" queryTableFieldId="16"/>
    <tableColumn id="17" xr3:uid="{86D73B56-5A28-409D-9CDA-58CE15280B70}" uniqueName="17" name="Referee" queryTableFieldId="17" dataDxfId="25"/>
    <tableColumn id="18" xr3:uid="{85DE00AF-11CD-4160-B7E1-8EFFFDCE4BBD}" uniqueName="18" name="Assistant 1" queryTableFieldId="18" dataDxfId="24"/>
    <tableColumn id="19" xr3:uid="{4F3819E8-79E5-43E3-A4F0-D360806EDAFD}" uniqueName="19" name="Assistant 2" queryTableFieldId="19" dataDxfId="23"/>
    <tableColumn id="20" xr3:uid="{8ED2D125-CBB5-491C-A106-2A4E9028A926}" uniqueName="20" name="RoundID" queryTableFieldId="20"/>
    <tableColumn id="21" xr3:uid="{EBAFD451-1193-479A-A841-51518D620BF7}" uniqueName="21" name="MatchID" queryTableFieldId="21"/>
    <tableColumn id="22" xr3:uid="{ED1AB578-242F-4CA8-8AF3-B871CA636C61}" uniqueName="22" name="Home Team Initials" queryTableFieldId="22" dataDxfId="22"/>
    <tableColumn id="23" xr3:uid="{E3E18FEE-6D78-4683-ABCB-84216132B2A5}" uniqueName="23" name="Home Result" queryTableFieldId="23"/>
    <tableColumn id="24" xr3:uid="{59B0BC4D-57A1-436A-B2FC-8827029DC9E3}" uniqueName="24" name="Away Team Initials" queryTableFieldId="24" dataDxfId="21"/>
    <tableColumn id="31" xr3:uid="{F92E7479-7CBA-4631-BFDF-CEF03E9AD299}" uniqueName="31" name="result of away" queryTableFieldId="32"/>
    <tableColumn id="29" xr3:uid="{81CC6284-BD8A-4869-B12A-9793B3CEC34E}" uniqueName="29" name="match" queryTableFieldId="29" dataDxfId="20"/>
    <tableColumn id="11" xr3:uid="{11974468-75C9-44A6-AED3-FBDEC02E85FD}" uniqueName="11" name="Custom" queryTableFieldId="61"/>
    <tableColumn id="27" xr3:uid="{EA931317-2BD8-4D6F-AACE-16EA5F7762B1}" uniqueName="27" name="Number of goals in the first half" queryTableFieldId="27"/>
    <tableColumn id="28" xr3:uid="{38B715A3-A88B-4909-A5BF-2E85E7CF1531}" uniqueName="28" name="Number of goals in the second half" queryTableFieldId="2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97C04D-062F-4FEB-9690-3A43B8D05906}" name="WorldCupPlayers" displayName="WorldCupPlayers" ref="A1:Q2343" tableType="queryTable" totalsRowShown="0">
  <autoFilter ref="A1:Q2343" xr:uid="{2F97C04D-062F-4FEB-9690-3A43B8D05906}"/>
  <tableColumns count="17">
    <tableColumn id="1" xr3:uid="{E1295D53-5144-4510-A640-54776B313A62}" uniqueName="1" name="RoundID" queryTableFieldId="1"/>
    <tableColumn id="2" xr3:uid="{2B34EC9E-C533-4AE3-982F-49FD5E24A399}" uniqueName="2" name="MatchID" queryTableFieldId="2"/>
    <tableColumn id="3" xr3:uid="{296ACE59-19F2-445E-8C3A-E6CCC9AA87FB}" uniqueName="3" name="Team Initials" queryTableFieldId="3" dataDxfId="19"/>
    <tableColumn id="4" xr3:uid="{1905C737-0F4F-419D-851D-B6EF4F8E3481}" uniqueName="4" name="Coach Name" queryTableFieldId="4" dataDxfId="18"/>
    <tableColumn id="5" xr3:uid="{DDC991CA-8E66-4B4A-B762-5EDEA54DF1EC}" uniqueName="5" name="Line-up" queryTableFieldId="5" dataDxfId="17"/>
    <tableColumn id="6" xr3:uid="{538FE6F5-3A62-47FF-B0E8-78E25B2C544C}" uniqueName="6" name="Shirt Number" queryTableFieldId="6"/>
    <tableColumn id="7" xr3:uid="{491787CD-02A1-42CD-9B83-99F926E927E9}" uniqueName="7" name="Player Name" queryTableFieldId="7" dataDxfId="16"/>
    <tableColumn id="8" xr3:uid="{69100988-0F79-480B-BFE1-47465F0DDE82}" uniqueName="8" name="Event" queryTableFieldId="8" dataDxfId="15"/>
    <tableColumn id="9" xr3:uid="{8D73A0E9-B534-4794-B576-7B0DF06F6A1E}" uniqueName="9" name="goals" queryTableFieldId="9"/>
    <tableColumn id="10" xr3:uid="{643E807E-83D3-4E23-8E1A-402940181ABF}" uniqueName="10" name="penalty" queryTableFieldId="10"/>
    <tableColumn id="11" xr3:uid="{5A21B908-C000-419C-A108-7C05EE1D43F3}" uniqueName="11" name="goals_of naull" queryTableFieldId="11"/>
    <tableColumn id="12" xr3:uid="{67A1A5B6-EA9E-4317-A96C-3A5784B743E2}" uniqueName="12" name="penalty_null" queryTableFieldId="12"/>
    <tableColumn id="13" xr3:uid="{5B4B9109-C9FC-4997-8A59-E7102E2B3EF1}" uniqueName="13" name="card" queryTableFieldId="13"/>
    <tableColumn id="14" xr3:uid="{A12AF504-4CA1-4F37-961C-A95959F35689}" uniqueName="14" name="number of goals" queryTableFieldId="14" dataDxfId="14"/>
    <tableColumn id="15" xr3:uid="{B16FAE20-B7EC-4CCD-92C4-9AECB801A37E}" uniqueName="15" name="munber of penalty" queryTableFieldId="15" dataDxfId="13"/>
    <tableColumn id="17" xr3:uid="{BDC2FBEF-CA7E-4848-B441-60F9783F0CA2}" uniqueName="17" name="Crad Red" queryTableFieldId="17"/>
    <tableColumn id="18" xr3:uid="{14391A8D-A97E-4BD6-A785-8A17270F5F3A}" uniqueName="18" name="Crad Yellow" queryTableFieldId="1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372E5C0-0E32-44B7-A9C3-BB3737CD5688}" name="Table5" displayName="Table5" ref="K4:O12" totalsRowShown="0">
  <autoFilter ref="K4:O12" xr:uid="{4372E5C0-0E32-44B7-A9C3-BB3737CD5688}"/>
  <tableColumns count="5">
    <tableColumn id="1" xr3:uid="{C25FFFB4-AB3A-4406-9FAF-0F0BA8B06E15}" name="Most World  wins" dataDxfId="12"/>
    <tableColumn id="2" xr3:uid="{17C96CFF-2655-45BD-BBBD-6BAB9252226E}" name="Teams  Most Wins"/>
    <tableColumn id="3" xr3:uid="{AF55ECEB-733F-4286-8D4F-EDDDA63ABD96}" name="Teams  Most Losses" dataDxfId="11"/>
    <tableColumn id="4" xr3:uid="{622C0454-CEE8-4DC2-8AF6-A54129EAA213}" name="Most participating"/>
    <tableColumn id="5" xr3:uid="{0B7EE7B9-3290-4BE8-9A06-4F987291A091}" name="Year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27556E8-4E16-4204-B7A7-0DAC577C72F8}" name="Table6" displayName="Table6" ref="J4:J12" totalsRowShown="0" dataDxfId="10" tableBorderDxfId="9">
  <autoFilter ref="J4:J12" xr:uid="{527556E8-4E16-4204-B7A7-0DAC577C72F8}"/>
  <tableColumns count="1">
    <tableColumn id="1" xr3:uid="{E9B85BD2-CB85-4DC1-980E-4F93E7F79853}" name="country" dataDxfId="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43FA72F-DEFC-466B-B4DF-CA2625AD00BB}" name="Table13" displayName="Table13" ref="I4:I13" totalsRowShown="0">
  <autoFilter ref="I4:I13" xr:uid="{B43FA72F-DEFC-466B-B4DF-CA2625AD00BB}"/>
  <tableColumns count="1">
    <tableColumn id="1" xr3:uid="{AD544AC9-31CA-469F-8673-C9C1363B512D}" name="Column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F5033A7-C5BF-480E-AC03-DBD1E6CD7832}" name="WorldCups" displayName="WorldCups" ref="A1:O21" tableType="queryTable" totalsRowShown="0">
  <autoFilter ref="A1:O21" xr:uid="{0F5033A7-C5BF-480E-AC03-DBD1E6CD7832}"/>
  <tableColumns count="15">
    <tableColumn id="1" xr3:uid="{066C7210-E3A2-47B1-A024-C6A39C8985E3}" uniqueName="1" name="Year" queryTableFieldId="1"/>
    <tableColumn id="2" xr3:uid="{39561ABA-C07C-4201-935D-691BE242AFCF}" uniqueName="2" name="Country" queryTableFieldId="2" dataDxfId="7"/>
    <tableColumn id="3" xr3:uid="{9DAD183A-D036-4022-942E-6CFA11955967}" uniqueName="3" name="Winner" queryTableFieldId="3" dataDxfId="6"/>
    <tableColumn id="4" xr3:uid="{8E23923C-0C3F-431F-BD31-30B5E18BEC42}" uniqueName="4" name="Runners-Up" queryTableFieldId="4" dataDxfId="5"/>
    <tableColumn id="5" xr3:uid="{E63C789C-8206-4742-AF1E-15EBB3592B07}" uniqueName="5" name="Third" queryTableFieldId="5" dataDxfId="4"/>
    <tableColumn id="6" xr3:uid="{0D0A70C5-3B62-460A-96F1-EBCC18CF2731}" uniqueName="6" name="Fourth" queryTableFieldId="6" dataDxfId="3"/>
    <tableColumn id="7" xr3:uid="{5E4F4362-F91B-4341-B970-40C9B4450538}" uniqueName="7" name="GoalsScored" queryTableFieldId="7"/>
    <tableColumn id="8" xr3:uid="{25BBB35F-F37A-4A5B-9423-A39958E109DB}" uniqueName="8" name="QualifiedTeams" queryTableFieldId="8"/>
    <tableColumn id="9" xr3:uid="{5A13308F-55B5-4A03-98F3-DF5971084316}" uniqueName="9" name="MatchesPlayed" queryTableFieldId="9"/>
    <tableColumn id="10" xr3:uid="{2333B21A-229E-4C8F-9C7A-5E753B36DF26}" uniqueName="10" name="Attendance" queryTableFieldId="10" dataDxfId="2"/>
    <tableColumn id="11" xr3:uid="{10DE52E2-331E-4A80-B1A8-72F4A14851C7}" uniqueName="11" name="average" queryTableFieldId="11"/>
    <tableColumn id="12" xr3:uid="{A1C13AD5-569F-4C68-8C0C-7A1E1B1D289C}" uniqueName="12" name="Host that won the cup" queryTableFieldId="16"/>
    <tableColumn id="13" xr3:uid="{AB3EF8D5-1A36-4B58-8069-D1B213DA5D83}" uniqueName="13" name="Hosts in second place" queryTableFieldId="18"/>
    <tableColumn id="15" xr3:uid="{AC2E0D66-9CD6-44F7-A029-CBC8BCE93104}" uniqueName="15" name="Hosts in thid place" queryTableFieldId="19"/>
    <tableColumn id="14" xr3:uid="{CD01190C-16CB-479D-A4AF-65AE4AA5F3FA}" uniqueName="14" name="Column1" queryTableFieldId="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drawing" Target="../drawings/drawing2.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table" Target="../tables/table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pivotTable" Target="../pivotTables/pivotTable29.xml"/><Relationship Id="rId7" Type="http://schemas.openxmlformats.org/officeDocument/2006/relationships/table" Target="../tables/table7.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table" Target="../tables/table6.xml"/><Relationship Id="rId5" Type="http://schemas.openxmlformats.org/officeDocument/2006/relationships/drawing" Target="../drawings/drawing4.xml"/><Relationship Id="rId4" Type="http://schemas.openxmlformats.org/officeDocument/2006/relationships/pivotTable" Target="../pivotTables/pivotTable30.xml"/><Relationship Id="rId9"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pivotTable" Target="../pivotTables/pivotTable32.xml"/><Relationship Id="rId1" Type="http://schemas.openxmlformats.org/officeDocument/2006/relationships/pivotTable" Target="../pivotTables/pivotTable31.xml"/></Relationships>
</file>

<file path=xl/worksheets/_rels/sheet10.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EB70-CDA3-493E-B2EE-931CD8EBB3FC}">
  <dimension ref="A1"/>
  <sheetViews>
    <sheetView showGridLines="0" tabSelected="1" zoomScaleNormal="104"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C4B5D-A206-493A-B667-921765D9EB27}">
  <dimension ref="A1:AD4"/>
  <sheetViews>
    <sheetView workbookViewId="0"/>
  </sheetViews>
  <sheetFormatPr defaultRowHeight="15" x14ac:dyDescent="0.25"/>
  <cols>
    <col min="1" max="2" width="25.7109375" bestFit="1" customWidth="1"/>
    <col min="3" max="3" width="25.85546875" bestFit="1" customWidth="1"/>
    <col min="4" max="4" width="26.5703125" bestFit="1" customWidth="1"/>
    <col min="5" max="5" width="41.140625" bestFit="1" customWidth="1"/>
    <col min="6" max="6" width="25.140625" bestFit="1" customWidth="1"/>
    <col min="7" max="7" width="38.42578125" bestFit="1" customWidth="1"/>
    <col min="8" max="8" width="38.140625" bestFit="1" customWidth="1"/>
    <col min="9" max="9" width="37.7109375" bestFit="1" customWidth="1"/>
    <col min="10" max="10" width="38" bestFit="1" customWidth="1"/>
    <col min="11" max="11" width="28.140625" bestFit="1" customWidth="1"/>
    <col min="12" max="12" width="26.140625" bestFit="1" customWidth="1"/>
    <col min="13" max="13" width="35.42578125" bestFit="1" customWidth="1"/>
    <col min="14" max="14" width="31" bestFit="1" customWidth="1"/>
    <col min="15" max="15" width="32.28515625" bestFit="1" customWidth="1"/>
    <col min="16" max="16" width="41.85546875" bestFit="1" customWidth="1"/>
    <col min="17" max="17" width="41.42578125" bestFit="1" customWidth="1"/>
    <col min="18" max="18" width="29" bestFit="1" customWidth="1"/>
    <col min="19" max="20" width="31.140625" bestFit="1" customWidth="1"/>
    <col min="21" max="21" width="29.42578125" bestFit="1" customWidth="1"/>
    <col min="22" max="22" width="29.28515625" bestFit="1" customWidth="1"/>
    <col min="23" max="23" width="39.140625" bestFit="1" customWidth="1"/>
    <col min="24" max="24" width="33.28515625" bestFit="1" customWidth="1"/>
    <col min="25" max="25" width="38.7109375" bestFit="1" customWidth="1"/>
    <col min="26" max="26" width="34.42578125" bestFit="1" customWidth="1"/>
    <col min="27" max="27" width="27.140625" bestFit="1" customWidth="1"/>
    <col min="28" max="28" width="29.140625" bestFit="1" customWidth="1"/>
    <col min="29" max="29" width="50.5703125" bestFit="1" customWidth="1"/>
    <col min="30" max="30" width="53.42578125" bestFit="1" customWidth="1"/>
  </cols>
  <sheetData>
    <row r="1" spans="1:30" x14ac:dyDescent="0.25">
      <c r="A1" s="35" t="s">
        <v>5625</v>
      </c>
    </row>
    <row r="3" spans="1:30" x14ac:dyDescent="0.25">
      <c r="A3" t="s">
        <v>5595</v>
      </c>
      <c r="B3" t="s">
        <v>5596</v>
      </c>
      <c r="C3" t="s">
        <v>5597</v>
      </c>
      <c r="D3" t="s">
        <v>5598</v>
      </c>
      <c r="E3" t="s">
        <v>5599</v>
      </c>
      <c r="F3" t="s">
        <v>5600</v>
      </c>
      <c r="G3" t="s">
        <v>5601</v>
      </c>
      <c r="H3" t="s">
        <v>5602</v>
      </c>
      <c r="I3" t="s">
        <v>5603</v>
      </c>
      <c r="J3" t="s">
        <v>5604</v>
      </c>
      <c r="K3" t="s">
        <v>5605</v>
      </c>
      <c r="L3" t="s">
        <v>5606</v>
      </c>
      <c r="M3" t="s">
        <v>5607</v>
      </c>
      <c r="N3" t="s">
        <v>5608</v>
      </c>
      <c r="O3" t="s">
        <v>5609</v>
      </c>
      <c r="P3" t="s">
        <v>5610</v>
      </c>
      <c r="Q3" t="s">
        <v>5611</v>
      </c>
      <c r="R3" t="s">
        <v>5612</v>
      </c>
      <c r="S3" t="s">
        <v>5613</v>
      </c>
      <c r="T3" t="s">
        <v>5614</v>
      </c>
      <c r="U3" t="s">
        <v>5615</v>
      </c>
      <c r="V3" t="s">
        <v>5616</v>
      </c>
      <c r="W3" t="s">
        <v>5617</v>
      </c>
      <c r="X3" t="s">
        <v>5618</v>
      </c>
      <c r="Y3" t="s">
        <v>5619</v>
      </c>
      <c r="Z3" t="s">
        <v>5620</v>
      </c>
      <c r="AA3" t="s">
        <v>5621</v>
      </c>
      <c r="AB3" t="s">
        <v>5622</v>
      </c>
      <c r="AC3" t="s">
        <v>5623</v>
      </c>
      <c r="AD3" t="s">
        <v>5624</v>
      </c>
    </row>
    <row r="4" spans="1:30" x14ac:dyDescent="0.25">
      <c r="A4">
        <v>1950</v>
      </c>
      <c r="B4" t="s">
        <v>1166</v>
      </c>
      <c r="C4" t="s">
        <v>56</v>
      </c>
      <c r="D4" t="s">
        <v>803</v>
      </c>
      <c r="E4" t="s">
        <v>4023</v>
      </c>
      <c r="F4" t="s">
        <v>95</v>
      </c>
      <c r="G4" t="s">
        <v>42</v>
      </c>
      <c r="H4">
        <v>2</v>
      </c>
      <c r="I4">
        <v>1</v>
      </c>
      <c r="J4" t="s">
        <v>132</v>
      </c>
      <c r="K4" t="s">
        <v>42</v>
      </c>
      <c r="L4" t="s">
        <v>132</v>
      </c>
      <c r="M4" t="s">
        <v>31</v>
      </c>
      <c r="N4">
        <v>3</v>
      </c>
      <c r="O4">
        <v>173850</v>
      </c>
      <c r="P4">
        <v>0</v>
      </c>
      <c r="Q4">
        <v>0</v>
      </c>
      <c r="R4" t="s">
        <v>677</v>
      </c>
      <c r="S4" t="s">
        <v>121</v>
      </c>
      <c r="T4" t="s">
        <v>678</v>
      </c>
      <c r="U4">
        <v>209</v>
      </c>
      <c r="V4">
        <v>1190</v>
      </c>
      <c r="W4" t="s">
        <v>44</v>
      </c>
      <c r="X4" t="s">
        <v>35</v>
      </c>
      <c r="Y4" t="s">
        <v>134</v>
      </c>
      <c r="Z4" t="s">
        <v>37</v>
      </c>
      <c r="AA4" t="s">
        <v>4755</v>
      </c>
      <c r="AB4" t="s">
        <v>4756</v>
      </c>
      <c r="AC4">
        <v>0</v>
      </c>
      <c r="AD4">
        <v>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C4BEF-582B-46A8-8B83-DEA7D3E90336}">
  <dimension ref="A1:AF72"/>
  <sheetViews>
    <sheetView topLeftCell="P20" zoomScale="84" zoomScaleNormal="68" workbookViewId="0">
      <selection activeCell="Z45" sqref="Z45"/>
    </sheetView>
  </sheetViews>
  <sheetFormatPr defaultRowHeight="15" x14ac:dyDescent="0.25"/>
  <cols>
    <col min="2" max="2" width="13.42578125" bestFit="1" customWidth="1"/>
    <col min="3" max="3" width="13.5703125" bestFit="1" customWidth="1"/>
    <col min="4" max="4" width="16.42578125" bestFit="1" customWidth="1"/>
    <col min="5" max="5" width="13.140625" bestFit="1" customWidth="1"/>
    <col min="7" max="7" width="13.42578125" bestFit="1" customWidth="1"/>
    <col min="8" max="8" width="15.42578125" bestFit="1" customWidth="1"/>
    <col min="10" max="10" width="13.42578125" bestFit="1" customWidth="1"/>
    <col min="11" max="11" width="22" bestFit="1" customWidth="1"/>
    <col min="12" max="12" width="24.42578125" bestFit="1" customWidth="1"/>
    <col min="13" max="13" width="13.42578125" bestFit="1" customWidth="1"/>
    <col min="14" max="14" width="25.7109375" bestFit="1" customWidth="1"/>
    <col min="16" max="16" width="36.5703125" bestFit="1" customWidth="1"/>
    <col min="17" max="17" width="20.7109375" bestFit="1" customWidth="1"/>
    <col min="19" max="19" width="30.7109375" bestFit="1" customWidth="1"/>
    <col min="20" max="20" width="16.28515625" bestFit="1" customWidth="1"/>
    <col min="21" max="21" width="7.28515625" bestFit="1" customWidth="1"/>
    <col min="22" max="22" width="25.28515625" bestFit="1" customWidth="1"/>
    <col min="23" max="23" width="16.28515625" bestFit="1" customWidth="1"/>
    <col min="24" max="24" width="7.5703125" bestFit="1" customWidth="1"/>
    <col min="25" max="25" width="17" bestFit="1" customWidth="1"/>
    <col min="26" max="26" width="19.85546875" bestFit="1" customWidth="1"/>
    <col min="27" max="27" width="11.28515625" customWidth="1"/>
    <col min="28" max="28" width="26.28515625" bestFit="1" customWidth="1"/>
    <col min="29" max="29" width="17" bestFit="1" customWidth="1"/>
    <col min="30" max="30" width="24.42578125" bestFit="1" customWidth="1"/>
    <col min="31" max="31" width="20.5703125" bestFit="1" customWidth="1"/>
    <col min="32" max="32" width="11.28515625" bestFit="1" customWidth="1"/>
    <col min="33" max="33" width="11.5703125" bestFit="1" customWidth="1"/>
    <col min="34" max="34" width="22.140625" bestFit="1" customWidth="1"/>
    <col min="35" max="35" width="16.5703125" bestFit="1" customWidth="1"/>
  </cols>
  <sheetData>
    <row r="1" spans="1:32" x14ac:dyDescent="0.25">
      <c r="A1" s="33" t="s">
        <v>5552</v>
      </c>
      <c r="B1" s="33"/>
      <c r="C1" s="33"/>
      <c r="G1" s="33" t="s">
        <v>5555</v>
      </c>
      <c r="H1" s="33"/>
    </row>
    <row r="2" spans="1:32" x14ac:dyDescent="0.25">
      <c r="B2" s="1" t="s">
        <v>4005</v>
      </c>
      <c r="D2" s="1" t="s">
        <v>0</v>
      </c>
      <c r="E2" t="s" vm="1">
        <v>5594</v>
      </c>
      <c r="G2" s="1" t="s">
        <v>4005</v>
      </c>
      <c r="H2" t="s">
        <v>4021</v>
      </c>
      <c r="J2" s="33" t="s">
        <v>5557</v>
      </c>
      <c r="K2" s="33"/>
      <c r="M2" s="34" t="s">
        <v>5558</v>
      </c>
      <c r="N2" s="34"/>
      <c r="S2" s="33" t="s">
        <v>5563</v>
      </c>
      <c r="T2" s="33"/>
      <c r="AB2" s="33" t="s">
        <v>5569</v>
      </c>
      <c r="AC2" s="33"/>
    </row>
    <row r="3" spans="1:32" x14ac:dyDescent="0.25">
      <c r="B3" s="2">
        <v>1930</v>
      </c>
      <c r="D3" s="34" t="s">
        <v>5553</v>
      </c>
      <c r="E3" s="34"/>
      <c r="G3" s="2" t="s">
        <v>132</v>
      </c>
      <c r="H3" s="12">
        <v>73</v>
      </c>
      <c r="J3" s="1" t="s">
        <v>4005</v>
      </c>
      <c r="K3" t="s">
        <v>5551</v>
      </c>
      <c r="M3" s="1" t="s">
        <v>4005</v>
      </c>
      <c r="N3" t="s">
        <v>5546</v>
      </c>
      <c r="P3" s="33" t="s">
        <v>5561</v>
      </c>
      <c r="Q3" s="33"/>
      <c r="S3" s="1" t="s">
        <v>4005</v>
      </c>
      <c r="T3" t="s">
        <v>4016</v>
      </c>
      <c r="V3" s="33" t="s">
        <v>5565</v>
      </c>
      <c r="W3" s="33"/>
      <c r="X3" s="33"/>
      <c r="Y3" s="33"/>
      <c r="Z3" s="33"/>
      <c r="AB3" s="1" t="s">
        <v>4005</v>
      </c>
      <c r="AC3" t="s">
        <v>4019</v>
      </c>
    </row>
    <row r="4" spans="1:32" x14ac:dyDescent="0.25">
      <c r="B4" s="2">
        <v>1934</v>
      </c>
      <c r="D4" s="1" t="s">
        <v>4005</v>
      </c>
      <c r="E4" t="s">
        <v>4008</v>
      </c>
      <c r="G4" s="2" t="s">
        <v>69</v>
      </c>
      <c r="H4" s="12">
        <v>46</v>
      </c>
      <c r="J4" s="2">
        <v>1930</v>
      </c>
      <c r="K4" s="12">
        <v>13</v>
      </c>
      <c r="M4" s="2" t="s">
        <v>28</v>
      </c>
      <c r="N4" s="12"/>
      <c r="P4" s="1" t="s">
        <v>4005</v>
      </c>
      <c r="Q4" t="s">
        <v>4017</v>
      </c>
      <c r="S4" s="2">
        <v>2014</v>
      </c>
      <c r="T4" s="4">
        <v>3386810</v>
      </c>
      <c r="V4" s="1" t="s">
        <v>4011</v>
      </c>
      <c r="W4" s="1" t="s">
        <v>4009</v>
      </c>
      <c r="AB4" s="2" t="s">
        <v>4039</v>
      </c>
      <c r="AC4" s="12">
        <v>23</v>
      </c>
    </row>
    <row r="5" spans="1:32" x14ac:dyDescent="0.25">
      <c r="B5" s="2">
        <v>1938</v>
      </c>
      <c r="D5" s="2" t="s">
        <v>132</v>
      </c>
      <c r="E5" s="12">
        <v>5</v>
      </c>
      <c r="G5" s="2" t="s">
        <v>28</v>
      </c>
      <c r="H5" s="12">
        <v>44</v>
      </c>
      <c r="J5" s="2">
        <v>1934</v>
      </c>
      <c r="K5" s="12">
        <v>16</v>
      </c>
      <c r="M5" s="3">
        <v>1978</v>
      </c>
      <c r="N5" s="12">
        <v>1</v>
      </c>
      <c r="P5" s="2">
        <v>2014</v>
      </c>
      <c r="Q5" s="12">
        <v>171</v>
      </c>
      <c r="S5" s="2">
        <v>2010</v>
      </c>
      <c r="T5" s="4">
        <v>3178856</v>
      </c>
      <c r="V5" s="1" t="s">
        <v>4005</v>
      </c>
      <c r="W5" t="s">
        <v>132</v>
      </c>
      <c r="X5" t="s">
        <v>157</v>
      </c>
      <c r="Y5" t="s">
        <v>499</v>
      </c>
      <c r="Z5" t="s">
        <v>42</v>
      </c>
      <c r="AB5" s="2" t="s">
        <v>4040</v>
      </c>
      <c r="AC5" s="12">
        <v>18</v>
      </c>
    </row>
    <row r="6" spans="1:32" x14ac:dyDescent="0.25">
      <c r="B6" s="2">
        <v>1950</v>
      </c>
      <c r="D6" s="2" t="s">
        <v>69</v>
      </c>
      <c r="E6" s="12">
        <v>4</v>
      </c>
      <c r="G6" s="2" t="s">
        <v>138</v>
      </c>
      <c r="H6" s="12">
        <v>37</v>
      </c>
      <c r="J6" s="2">
        <v>1938</v>
      </c>
      <c r="K6" s="12">
        <v>15</v>
      </c>
      <c r="M6" s="2" t="s">
        <v>89</v>
      </c>
      <c r="N6" s="12"/>
      <c r="P6" s="2">
        <v>2010</v>
      </c>
      <c r="Q6" s="12">
        <v>145</v>
      </c>
      <c r="S6" s="2">
        <v>2006</v>
      </c>
      <c r="T6" s="4">
        <v>3359439</v>
      </c>
      <c r="V6" s="2" t="s">
        <v>220</v>
      </c>
      <c r="W6" s="12"/>
      <c r="X6" s="12">
        <v>23</v>
      </c>
      <c r="Y6" s="12"/>
      <c r="Z6" s="12"/>
      <c r="AB6" s="2" t="s">
        <v>4041</v>
      </c>
      <c r="AC6" s="12">
        <v>16</v>
      </c>
    </row>
    <row r="7" spans="1:32" x14ac:dyDescent="0.25">
      <c r="B7" s="2">
        <v>1954</v>
      </c>
      <c r="D7" s="2" t="s">
        <v>138</v>
      </c>
      <c r="E7" s="12">
        <v>3</v>
      </c>
      <c r="G7" s="2" t="s">
        <v>392</v>
      </c>
      <c r="H7" s="12">
        <v>31</v>
      </c>
      <c r="J7" s="2">
        <v>1950</v>
      </c>
      <c r="K7" s="12">
        <v>13</v>
      </c>
      <c r="M7" s="3">
        <v>1966</v>
      </c>
      <c r="N7" s="12">
        <v>1</v>
      </c>
      <c r="P7" s="2">
        <v>2006</v>
      </c>
      <c r="Q7" s="12">
        <v>147</v>
      </c>
      <c r="S7" s="2">
        <v>2002</v>
      </c>
      <c r="T7" s="4">
        <v>2705197</v>
      </c>
      <c r="V7" s="2" t="s">
        <v>27</v>
      </c>
      <c r="W7" s="12"/>
      <c r="X7" s="12"/>
      <c r="Y7" s="12"/>
      <c r="Z7" s="12">
        <v>18</v>
      </c>
      <c r="AB7" s="2" t="s">
        <v>4042</v>
      </c>
      <c r="AC7" s="12">
        <v>16</v>
      </c>
    </row>
    <row r="8" spans="1:32" x14ac:dyDescent="0.25">
      <c r="B8" s="2">
        <v>1958</v>
      </c>
      <c r="D8" s="2" t="s">
        <v>28</v>
      </c>
      <c r="E8" s="12">
        <v>2</v>
      </c>
      <c r="G8" s="2" t="s">
        <v>29</v>
      </c>
      <c r="H8" s="12">
        <v>30</v>
      </c>
      <c r="J8" s="2">
        <v>1954</v>
      </c>
      <c r="K8" s="12">
        <v>16</v>
      </c>
      <c r="M8" s="2" t="s">
        <v>29</v>
      </c>
      <c r="N8" s="12"/>
      <c r="P8" s="2">
        <v>2002</v>
      </c>
      <c r="Q8" s="12">
        <v>161</v>
      </c>
      <c r="S8" s="2">
        <v>1998</v>
      </c>
      <c r="T8" s="4">
        <v>2785100</v>
      </c>
      <c r="V8" s="2" t="s">
        <v>196</v>
      </c>
      <c r="W8" s="12"/>
      <c r="X8" s="12">
        <v>17</v>
      </c>
      <c r="Y8" s="12"/>
      <c r="Z8" s="12"/>
      <c r="AB8" s="2" t="s">
        <v>4043</v>
      </c>
      <c r="AC8" s="12">
        <v>15</v>
      </c>
    </row>
    <row r="9" spans="1:32" x14ac:dyDescent="0.25">
      <c r="B9" s="2">
        <v>1962</v>
      </c>
      <c r="D9" s="2" t="s">
        <v>42</v>
      </c>
      <c r="E9" s="12">
        <v>2</v>
      </c>
      <c r="G9" s="2" t="s">
        <v>70</v>
      </c>
      <c r="H9" s="12">
        <v>30</v>
      </c>
      <c r="J9" s="2">
        <v>1958</v>
      </c>
      <c r="K9" s="12">
        <v>16</v>
      </c>
      <c r="M9" s="3">
        <v>1998</v>
      </c>
      <c r="N9" s="12">
        <v>1</v>
      </c>
      <c r="P9" s="2">
        <v>1998</v>
      </c>
      <c r="Q9" s="12">
        <v>171</v>
      </c>
      <c r="S9" s="2">
        <v>1994</v>
      </c>
      <c r="T9" s="5">
        <v>3587538</v>
      </c>
      <c r="V9" s="2" t="s">
        <v>95</v>
      </c>
      <c r="W9" s="12">
        <v>15</v>
      </c>
      <c r="X9" s="12"/>
      <c r="Y9" s="12"/>
      <c r="Z9" s="12"/>
      <c r="AB9" s="2" t="s">
        <v>4044</v>
      </c>
      <c r="AC9" s="12">
        <v>15</v>
      </c>
      <c r="AE9" s="33" t="s">
        <v>5569</v>
      </c>
      <c r="AF9" s="33"/>
    </row>
    <row r="10" spans="1:32" x14ac:dyDescent="0.25">
      <c r="B10" s="2">
        <v>1966</v>
      </c>
      <c r="D10" s="2" t="s">
        <v>89</v>
      </c>
      <c r="E10" s="12">
        <v>1</v>
      </c>
      <c r="G10" s="2" t="s">
        <v>422</v>
      </c>
      <c r="H10" s="12">
        <v>28</v>
      </c>
      <c r="J10" s="2">
        <v>1962</v>
      </c>
      <c r="K10" s="12">
        <v>16</v>
      </c>
      <c r="M10" s="2" t="s">
        <v>69</v>
      </c>
      <c r="N10" s="12"/>
      <c r="P10" s="2">
        <v>1994</v>
      </c>
      <c r="Q10" s="12">
        <v>141</v>
      </c>
      <c r="S10" s="2">
        <v>1990</v>
      </c>
      <c r="T10" s="4">
        <v>2516215</v>
      </c>
      <c r="V10" s="2" t="s">
        <v>584</v>
      </c>
      <c r="W10" s="12"/>
      <c r="X10" s="12"/>
      <c r="Y10" s="12">
        <v>15</v>
      </c>
      <c r="Z10" s="12"/>
      <c r="AB10" s="2" t="s">
        <v>1860</v>
      </c>
      <c r="AC10" s="12">
        <v>14</v>
      </c>
      <c r="AE10" s="1" t="s">
        <v>4005</v>
      </c>
      <c r="AF10" t="s">
        <v>4019</v>
      </c>
    </row>
    <row r="11" spans="1:32" x14ac:dyDescent="0.25">
      <c r="B11" s="2">
        <v>1970</v>
      </c>
      <c r="D11" s="2" t="s">
        <v>70</v>
      </c>
      <c r="E11" s="12">
        <v>1</v>
      </c>
      <c r="G11" s="2" t="s">
        <v>89</v>
      </c>
      <c r="H11" s="12">
        <v>26</v>
      </c>
      <c r="J11" s="2">
        <v>1966</v>
      </c>
      <c r="K11" s="12">
        <v>16</v>
      </c>
      <c r="M11" s="3">
        <v>1934</v>
      </c>
      <c r="N11" s="12">
        <v>1</v>
      </c>
      <c r="P11" s="2">
        <v>1990</v>
      </c>
      <c r="Q11" s="12">
        <v>115</v>
      </c>
      <c r="S11" s="2">
        <v>1986</v>
      </c>
      <c r="T11" s="4">
        <v>2394031</v>
      </c>
      <c r="AB11" s="2" t="s">
        <v>1778</v>
      </c>
      <c r="AC11" s="12">
        <v>13</v>
      </c>
      <c r="AE11" s="2" t="s">
        <v>4039</v>
      </c>
      <c r="AF11" s="12">
        <v>23</v>
      </c>
    </row>
    <row r="12" spans="1:32" x14ac:dyDescent="0.25">
      <c r="B12" s="2">
        <v>1974</v>
      </c>
      <c r="D12" s="2" t="s">
        <v>29</v>
      </c>
      <c r="E12" s="12">
        <v>1</v>
      </c>
      <c r="G12" s="2" t="s">
        <v>42</v>
      </c>
      <c r="H12" s="12">
        <v>21</v>
      </c>
      <c r="J12" s="2">
        <v>1970</v>
      </c>
      <c r="K12" s="12">
        <v>16</v>
      </c>
      <c r="M12" s="2" t="s">
        <v>42</v>
      </c>
      <c r="N12" s="12"/>
      <c r="P12" s="2">
        <v>1986</v>
      </c>
      <c r="Q12" s="12">
        <v>132</v>
      </c>
      <c r="S12" s="2">
        <v>1982</v>
      </c>
      <c r="T12" s="4">
        <v>2109723</v>
      </c>
      <c r="V12" s="33" t="s">
        <v>5566</v>
      </c>
      <c r="W12" s="33"/>
      <c r="X12" s="33"/>
      <c r="Y12" s="33"/>
      <c r="AB12" s="2" t="s">
        <v>5567</v>
      </c>
      <c r="AC12" s="12">
        <v>13</v>
      </c>
      <c r="AE12" s="2" t="s">
        <v>4040</v>
      </c>
      <c r="AF12" s="12">
        <v>18</v>
      </c>
    </row>
    <row r="13" spans="1:32" x14ac:dyDescent="0.25">
      <c r="B13" s="2">
        <v>1978</v>
      </c>
      <c r="D13" s="2" t="s">
        <v>392</v>
      </c>
      <c r="E13" s="12">
        <v>1</v>
      </c>
      <c r="J13" s="2">
        <v>1974</v>
      </c>
      <c r="K13" s="12">
        <v>16</v>
      </c>
      <c r="M13" s="3">
        <v>1930</v>
      </c>
      <c r="N13" s="12">
        <v>1</v>
      </c>
      <c r="P13" s="2">
        <v>1982</v>
      </c>
      <c r="Q13" s="12">
        <v>146</v>
      </c>
      <c r="S13" s="2">
        <v>1978</v>
      </c>
      <c r="T13" s="4">
        <v>1545791</v>
      </c>
      <c r="V13" s="1" t="s">
        <v>4010</v>
      </c>
      <c r="W13" s="1" t="s">
        <v>4009</v>
      </c>
      <c r="AB13" s="2" t="s">
        <v>5568</v>
      </c>
      <c r="AC13" s="12">
        <v>13</v>
      </c>
      <c r="AE13" s="2" t="s">
        <v>4042</v>
      </c>
      <c r="AF13" s="12">
        <v>16</v>
      </c>
    </row>
    <row r="14" spans="1:32" x14ac:dyDescent="0.25">
      <c r="B14" s="2">
        <v>1982</v>
      </c>
      <c r="J14" s="2">
        <v>1978</v>
      </c>
      <c r="K14" s="12">
        <v>16</v>
      </c>
      <c r="M14" s="2" t="s">
        <v>4006</v>
      </c>
      <c r="N14" s="12">
        <v>5</v>
      </c>
      <c r="P14" s="2">
        <v>1978</v>
      </c>
      <c r="Q14" s="12">
        <v>102</v>
      </c>
      <c r="S14" s="2">
        <v>1974</v>
      </c>
      <c r="T14" s="4">
        <v>1865753</v>
      </c>
      <c r="V14" s="1" t="s">
        <v>4005</v>
      </c>
      <c r="W14" t="s">
        <v>392</v>
      </c>
      <c r="X14" t="s">
        <v>157</v>
      </c>
      <c r="Y14" t="s">
        <v>42</v>
      </c>
      <c r="AE14" s="2" t="s">
        <v>4041</v>
      </c>
      <c r="AF14" s="12">
        <v>16</v>
      </c>
    </row>
    <row r="15" spans="1:32" x14ac:dyDescent="0.25">
      <c r="B15" s="2">
        <v>1986</v>
      </c>
      <c r="G15" s="33" t="s">
        <v>5556</v>
      </c>
      <c r="H15" s="33"/>
      <c r="J15" s="2">
        <v>1982</v>
      </c>
      <c r="K15" s="12">
        <v>24</v>
      </c>
      <c r="P15" s="2">
        <v>1974</v>
      </c>
      <c r="Q15" s="12">
        <v>97</v>
      </c>
      <c r="S15" s="2">
        <v>1970</v>
      </c>
      <c r="T15" s="4">
        <v>1603975</v>
      </c>
      <c r="V15" s="2" t="s">
        <v>219</v>
      </c>
      <c r="W15" s="12"/>
      <c r="X15" s="12">
        <v>19</v>
      </c>
      <c r="Y15" s="12"/>
      <c r="AE15" s="2" t="s">
        <v>4043</v>
      </c>
      <c r="AF15" s="12">
        <v>15</v>
      </c>
    </row>
    <row r="16" spans="1:32" x14ac:dyDescent="0.25">
      <c r="B16" s="2">
        <v>1990</v>
      </c>
      <c r="D16" s="1" t="s">
        <v>4005</v>
      </c>
      <c r="E16" t="s">
        <v>4008</v>
      </c>
      <c r="G16" s="1" t="s">
        <v>4005</v>
      </c>
      <c r="H16" t="s">
        <v>4015</v>
      </c>
      <c r="J16" s="2">
        <v>1986</v>
      </c>
      <c r="K16" s="12">
        <v>24</v>
      </c>
      <c r="M16" s="34" t="s">
        <v>5559</v>
      </c>
      <c r="N16" s="34"/>
      <c r="P16" s="2">
        <v>1970</v>
      </c>
      <c r="Q16" s="12">
        <v>95</v>
      </c>
      <c r="S16" s="2">
        <v>1966</v>
      </c>
      <c r="T16" s="4">
        <v>1563135</v>
      </c>
      <c r="V16" s="2" t="s">
        <v>227</v>
      </c>
      <c r="W16" s="12">
        <v>14</v>
      </c>
      <c r="X16" s="12"/>
      <c r="Y16" s="12"/>
      <c r="AB16" s="33" t="s">
        <v>5570</v>
      </c>
      <c r="AC16" s="33"/>
      <c r="AE16" s="2" t="s">
        <v>4044</v>
      </c>
      <c r="AF16" s="12">
        <v>15</v>
      </c>
    </row>
    <row r="17" spans="2:32" x14ac:dyDescent="0.25">
      <c r="B17" s="2">
        <v>1994</v>
      </c>
      <c r="D17" s="2" t="s">
        <v>138</v>
      </c>
      <c r="E17" s="12">
        <v>3</v>
      </c>
      <c r="G17" s="2" t="s">
        <v>157</v>
      </c>
      <c r="H17" s="12">
        <v>27</v>
      </c>
      <c r="J17" s="2">
        <v>1990</v>
      </c>
      <c r="K17" s="12">
        <v>24</v>
      </c>
      <c r="M17" s="1" t="s">
        <v>4005</v>
      </c>
      <c r="N17" t="s">
        <v>5549</v>
      </c>
      <c r="P17" s="2">
        <v>1966</v>
      </c>
      <c r="Q17" s="12">
        <v>89</v>
      </c>
      <c r="S17" s="2">
        <v>1962</v>
      </c>
      <c r="T17" s="4">
        <v>893172</v>
      </c>
      <c r="V17" s="2" t="s">
        <v>195</v>
      </c>
      <c r="W17" s="12"/>
      <c r="X17" s="12">
        <v>14</v>
      </c>
      <c r="Y17" s="12"/>
      <c r="AB17" s="1" t="s">
        <v>4005</v>
      </c>
      <c r="AC17" t="s">
        <v>4022</v>
      </c>
      <c r="AE17" s="2" t="s">
        <v>1860</v>
      </c>
      <c r="AF17" s="12">
        <v>14</v>
      </c>
    </row>
    <row r="18" spans="2:32" x14ac:dyDescent="0.25">
      <c r="B18" s="2">
        <v>1998</v>
      </c>
      <c r="D18" s="2" t="s">
        <v>28</v>
      </c>
      <c r="E18" s="12">
        <v>3</v>
      </c>
      <c r="G18" s="2" t="s">
        <v>28</v>
      </c>
      <c r="H18" s="12">
        <v>22</v>
      </c>
      <c r="J18" s="2">
        <v>1994</v>
      </c>
      <c r="K18" s="12">
        <v>24</v>
      </c>
      <c r="M18" s="2" t="s">
        <v>132</v>
      </c>
      <c r="N18" s="12"/>
      <c r="P18" s="2">
        <v>1962</v>
      </c>
      <c r="Q18" s="12">
        <v>89</v>
      </c>
      <c r="S18" s="2">
        <v>1958</v>
      </c>
      <c r="T18" s="4">
        <v>819810</v>
      </c>
      <c r="V18" s="2" t="s">
        <v>4029</v>
      </c>
      <c r="W18" s="12"/>
      <c r="X18" s="12">
        <v>11</v>
      </c>
      <c r="Y18" s="12"/>
      <c r="AB18" s="2" t="s">
        <v>1118</v>
      </c>
      <c r="AC18" s="12">
        <v>9</v>
      </c>
      <c r="AE18" s="2" t="s">
        <v>1778</v>
      </c>
      <c r="AF18" s="12">
        <v>13</v>
      </c>
    </row>
    <row r="19" spans="2:32" x14ac:dyDescent="0.25">
      <c r="B19" s="2">
        <v>2002</v>
      </c>
      <c r="D19" s="2" t="s">
        <v>422</v>
      </c>
      <c r="E19" s="12">
        <v>3</v>
      </c>
      <c r="G19" s="2" t="s">
        <v>70</v>
      </c>
      <c r="H19" s="12">
        <v>20</v>
      </c>
      <c r="J19" s="2">
        <v>1998</v>
      </c>
      <c r="K19" s="12">
        <v>32</v>
      </c>
      <c r="M19" s="3">
        <v>1950</v>
      </c>
      <c r="N19" s="12">
        <v>1</v>
      </c>
      <c r="P19" s="2">
        <v>1958</v>
      </c>
      <c r="Q19" s="12">
        <v>126</v>
      </c>
      <c r="S19" s="2">
        <v>1954</v>
      </c>
      <c r="T19" s="4">
        <v>768607</v>
      </c>
      <c r="V19" s="2" t="s">
        <v>41</v>
      </c>
      <c r="W19" s="12"/>
      <c r="X19" s="12"/>
      <c r="Y19" s="12">
        <v>10</v>
      </c>
      <c r="AB19" s="2" t="s">
        <v>331</v>
      </c>
      <c r="AC19" s="12">
        <v>8</v>
      </c>
      <c r="AE19" s="2" t="s">
        <v>5568</v>
      </c>
      <c r="AF19" s="12">
        <v>13</v>
      </c>
    </row>
    <row r="20" spans="2:32" x14ac:dyDescent="0.25">
      <c r="B20" s="2">
        <v>2006</v>
      </c>
      <c r="D20" s="2" t="s">
        <v>132</v>
      </c>
      <c r="E20" s="12">
        <v>2</v>
      </c>
      <c r="G20" s="2" t="s">
        <v>29</v>
      </c>
      <c r="H20" s="12">
        <v>20</v>
      </c>
      <c r="J20" s="2">
        <v>2002</v>
      </c>
      <c r="K20" s="12">
        <v>32</v>
      </c>
      <c r="M20" s="2" t="s">
        <v>205</v>
      </c>
      <c r="N20" s="12"/>
      <c r="P20" s="2">
        <v>1954</v>
      </c>
      <c r="Q20" s="12">
        <v>140</v>
      </c>
      <c r="S20" s="2">
        <v>1950</v>
      </c>
      <c r="T20" s="4">
        <v>1045246</v>
      </c>
      <c r="AB20" s="2" t="s">
        <v>1113</v>
      </c>
      <c r="AC20" s="12">
        <v>8</v>
      </c>
      <c r="AE20" s="2" t="s">
        <v>5567</v>
      </c>
      <c r="AF20" s="12">
        <v>13</v>
      </c>
    </row>
    <row r="21" spans="2:32" x14ac:dyDescent="0.25">
      <c r="B21" s="2">
        <v>2010</v>
      </c>
      <c r="D21" s="2" t="s">
        <v>118</v>
      </c>
      <c r="E21" s="12">
        <v>2</v>
      </c>
      <c r="G21" s="2" t="s">
        <v>42</v>
      </c>
      <c r="H21" s="12">
        <v>19</v>
      </c>
      <c r="J21" s="2">
        <v>2006</v>
      </c>
      <c r="K21" s="12">
        <v>32</v>
      </c>
      <c r="M21" s="3">
        <v>1958</v>
      </c>
      <c r="N21" s="12">
        <v>1</v>
      </c>
      <c r="P21" s="2">
        <v>1950</v>
      </c>
      <c r="Q21" s="12">
        <v>88</v>
      </c>
      <c r="S21" s="2">
        <v>1938</v>
      </c>
      <c r="T21" s="4">
        <v>375700</v>
      </c>
      <c r="AB21" s="2" t="s">
        <v>548</v>
      </c>
      <c r="AC21" s="12">
        <v>8</v>
      </c>
      <c r="AE21" s="2" t="s">
        <v>5640</v>
      </c>
      <c r="AF21" s="12">
        <v>12</v>
      </c>
    </row>
    <row r="22" spans="2:32" x14ac:dyDescent="0.25">
      <c r="B22" s="2">
        <v>2014</v>
      </c>
      <c r="G22" s="2" t="s">
        <v>88</v>
      </c>
      <c r="H22" s="12">
        <v>19</v>
      </c>
      <c r="J22" s="2">
        <v>2010</v>
      </c>
      <c r="K22" s="12">
        <v>32</v>
      </c>
      <c r="M22" s="2" t="s">
        <v>4006</v>
      </c>
      <c r="N22" s="12">
        <v>2</v>
      </c>
      <c r="P22" s="2">
        <v>1938</v>
      </c>
      <c r="Q22" s="12">
        <v>84</v>
      </c>
      <c r="S22" s="2">
        <v>1934</v>
      </c>
      <c r="T22" s="4">
        <v>363000</v>
      </c>
      <c r="AB22" s="2" t="s">
        <v>570</v>
      </c>
      <c r="AC22" s="12">
        <v>7</v>
      </c>
      <c r="AE22" s="2" t="s">
        <v>2844</v>
      </c>
      <c r="AF22" s="12">
        <v>12</v>
      </c>
    </row>
    <row r="23" spans="2:32" x14ac:dyDescent="0.25">
      <c r="B23" s="2" t="s">
        <v>4006</v>
      </c>
      <c r="D23" s="34" t="s">
        <v>5554</v>
      </c>
      <c r="E23" s="34"/>
      <c r="G23" s="2" t="s">
        <v>69</v>
      </c>
      <c r="H23" s="12">
        <v>19</v>
      </c>
      <c r="J23" s="2">
        <v>2014</v>
      </c>
      <c r="K23" s="12">
        <v>32</v>
      </c>
      <c r="P23" s="2">
        <v>1934</v>
      </c>
      <c r="Q23" s="12">
        <v>70</v>
      </c>
      <c r="S23" s="2">
        <v>1930</v>
      </c>
      <c r="T23" s="4">
        <v>590549</v>
      </c>
      <c r="AB23" s="2" t="s">
        <v>543</v>
      </c>
      <c r="AC23" s="12">
        <v>7</v>
      </c>
      <c r="AE23" s="2" t="s">
        <v>5631</v>
      </c>
      <c r="AF23" s="12">
        <v>12</v>
      </c>
    </row>
    <row r="24" spans="2:32" x14ac:dyDescent="0.25">
      <c r="D24" s="1" t="s">
        <v>4005</v>
      </c>
      <c r="E24" t="s">
        <v>4008</v>
      </c>
      <c r="G24" s="2" t="s">
        <v>89</v>
      </c>
      <c r="H24" s="12">
        <v>18</v>
      </c>
      <c r="J24" s="2" t="s">
        <v>4006</v>
      </c>
      <c r="K24" s="12">
        <v>425</v>
      </c>
      <c r="M24" s="34" t="s">
        <v>5560</v>
      </c>
      <c r="N24" s="34"/>
      <c r="P24" s="2">
        <v>1930</v>
      </c>
      <c r="Q24" s="12">
        <v>70</v>
      </c>
      <c r="AB24" s="2" t="s">
        <v>146</v>
      </c>
      <c r="AC24" s="12">
        <v>7</v>
      </c>
      <c r="AE24" s="2" t="s">
        <v>5636</v>
      </c>
      <c r="AF24" s="12">
        <v>12</v>
      </c>
    </row>
    <row r="25" spans="2:32" x14ac:dyDescent="0.25">
      <c r="D25" s="2" t="s">
        <v>392</v>
      </c>
      <c r="E25" s="12">
        <v>3</v>
      </c>
      <c r="G25" s="2" t="s">
        <v>59</v>
      </c>
      <c r="H25" s="12">
        <v>18</v>
      </c>
      <c r="M25" s="1" t="s">
        <v>4005</v>
      </c>
      <c r="N25" t="s">
        <v>5550</v>
      </c>
      <c r="S25" s="33" t="s">
        <v>5564</v>
      </c>
      <c r="T25" s="33"/>
      <c r="U25" s="33"/>
      <c r="AB25" s="2" t="s">
        <v>45</v>
      </c>
      <c r="AC25" s="12">
        <v>7</v>
      </c>
      <c r="AE25" s="2" t="s">
        <v>5629</v>
      </c>
      <c r="AF25" s="12">
        <v>11</v>
      </c>
    </row>
    <row r="26" spans="2:32" x14ac:dyDescent="0.25">
      <c r="D26" s="2" t="s">
        <v>205</v>
      </c>
      <c r="E26" s="12">
        <v>2</v>
      </c>
      <c r="G26" s="2" t="s">
        <v>132</v>
      </c>
      <c r="H26" s="12">
        <v>18</v>
      </c>
      <c r="M26" s="2" t="s">
        <v>51</v>
      </c>
      <c r="N26" s="12"/>
      <c r="P26" s="33" t="s">
        <v>5562</v>
      </c>
      <c r="Q26" s="33"/>
      <c r="S26" s="1" t="s">
        <v>4016</v>
      </c>
      <c r="T26" s="1" t="s">
        <v>4009</v>
      </c>
      <c r="AB26" s="2" t="s">
        <v>882</v>
      </c>
      <c r="AC26" s="12">
        <v>7</v>
      </c>
      <c r="AE26" s="2" t="s">
        <v>2035</v>
      </c>
      <c r="AF26" s="12">
        <v>11</v>
      </c>
    </row>
    <row r="27" spans="2:32" x14ac:dyDescent="0.25">
      <c r="D27" s="2" t="s">
        <v>249</v>
      </c>
      <c r="E27" s="12">
        <v>2</v>
      </c>
      <c r="G27" s="2" t="s">
        <v>4006</v>
      </c>
      <c r="H27" s="12">
        <v>200</v>
      </c>
      <c r="M27" s="3">
        <v>1962</v>
      </c>
      <c r="N27" s="12">
        <v>1</v>
      </c>
      <c r="P27" s="1" t="s">
        <v>4005</v>
      </c>
      <c r="Q27" t="s">
        <v>4018</v>
      </c>
      <c r="S27" s="1" t="s">
        <v>4005</v>
      </c>
      <c r="T27">
        <v>1950</v>
      </c>
      <c r="U27">
        <v>1986</v>
      </c>
      <c r="AB27" s="2" t="s">
        <v>110</v>
      </c>
      <c r="AC27" s="12">
        <v>7</v>
      </c>
      <c r="AE27" s="2" t="s">
        <v>5633</v>
      </c>
      <c r="AF27" s="12">
        <v>11</v>
      </c>
    </row>
    <row r="28" spans="2:32" x14ac:dyDescent="0.25">
      <c r="D28" s="2" t="s">
        <v>29</v>
      </c>
      <c r="E28" s="12">
        <v>2</v>
      </c>
      <c r="M28" s="2" t="s">
        <v>392</v>
      </c>
      <c r="N28" s="12"/>
      <c r="P28" s="2" t="s">
        <v>4040</v>
      </c>
      <c r="Q28" s="12">
        <v>17</v>
      </c>
      <c r="S28" s="2">
        <v>388</v>
      </c>
      <c r="T28" s="12"/>
      <c r="U28" s="12"/>
      <c r="AB28" s="2" t="s">
        <v>4006</v>
      </c>
      <c r="AC28" s="12">
        <v>75</v>
      </c>
      <c r="AE28" s="2" t="s">
        <v>2084</v>
      </c>
      <c r="AF28" s="12">
        <v>11</v>
      </c>
    </row>
    <row r="29" spans="2:32" x14ac:dyDescent="0.25">
      <c r="D29" s="2" t="s">
        <v>132</v>
      </c>
      <c r="E29" s="12">
        <v>2</v>
      </c>
      <c r="M29" s="3">
        <v>2006</v>
      </c>
      <c r="N29" s="12">
        <v>1</v>
      </c>
      <c r="P29" s="2" t="s">
        <v>4039</v>
      </c>
      <c r="Q29" s="12">
        <v>17</v>
      </c>
      <c r="S29" s="3" t="s">
        <v>4242</v>
      </c>
      <c r="T29" s="12"/>
      <c r="U29" s="12">
        <v>114500</v>
      </c>
      <c r="AE29" s="2" t="s">
        <v>5628</v>
      </c>
      <c r="AF29" s="12">
        <v>11</v>
      </c>
    </row>
    <row r="30" spans="2:32" x14ac:dyDescent="0.25">
      <c r="D30" s="2" t="s">
        <v>4006</v>
      </c>
      <c r="E30" s="12">
        <v>11</v>
      </c>
      <c r="M30" s="2" t="s">
        <v>69</v>
      </c>
      <c r="N30" s="12"/>
      <c r="P30" s="2" t="s">
        <v>2904</v>
      </c>
      <c r="Q30" s="12">
        <v>14</v>
      </c>
      <c r="S30" s="2">
        <v>392</v>
      </c>
      <c r="T30" s="12"/>
      <c r="U30" s="12"/>
      <c r="AE30" s="2" t="s">
        <v>1841</v>
      </c>
      <c r="AF30" s="12">
        <v>11</v>
      </c>
    </row>
    <row r="31" spans="2:32" x14ac:dyDescent="0.25">
      <c r="M31" s="3">
        <v>1990</v>
      </c>
      <c r="N31" s="12">
        <v>1</v>
      </c>
      <c r="P31" s="2" t="s">
        <v>3111</v>
      </c>
      <c r="Q31" s="12">
        <v>13</v>
      </c>
      <c r="S31" s="3" t="s">
        <v>4801</v>
      </c>
      <c r="T31" s="12"/>
      <c r="U31" s="12">
        <v>114580</v>
      </c>
    </row>
    <row r="32" spans="2:32" x14ac:dyDescent="0.25">
      <c r="M32" s="2" t="s">
        <v>4006</v>
      </c>
      <c r="N32" s="12">
        <v>3</v>
      </c>
      <c r="P32" s="2" t="s">
        <v>4045</v>
      </c>
      <c r="Q32" s="12">
        <v>12</v>
      </c>
      <c r="S32" s="2">
        <v>393</v>
      </c>
      <c r="T32" s="12"/>
      <c r="U32" s="12"/>
    </row>
    <row r="33" spans="3:32" x14ac:dyDescent="0.25">
      <c r="P33" s="2" t="s">
        <v>4042</v>
      </c>
      <c r="Q33" s="12">
        <v>12</v>
      </c>
      <c r="S33" s="3" t="s">
        <v>4906</v>
      </c>
      <c r="T33" s="12"/>
      <c r="U33" s="12">
        <v>114600</v>
      </c>
    </row>
    <row r="34" spans="3:32" x14ac:dyDescent="0.25">
      <c r="C34" s="34" t="s">
        <v>5553</v>
      </c>
      <c r="D34" s="34"/>
      <c r="G34" t="s">
        <v>3999</v>
      </c>
      <c r="H34" t="s">
        <v>5572</v>
      </c>
      <c r="J34" s="14" t="s">
        <v>3999</v>
      </c>
      <c r="K34" s="2" t="s">
        <v>5572</v>
      </c>
      <c r="L34" t="s">
        <v>5573</v>
      </c>
      <c r="M34">
        <v>23</v>
      </c>
      <c r="P34" s="2" t="s">
        <v>3663</v>
      </c>
      <c r="Q34" s="12">
        <v>11</v>
      </c>
      <c r="S34" s="2">
        <v>428</v>
      </c>
      <c r="T34" s="12"/>
      <c r="U34" s="12"/>
    </row>
    <row r="35" spans="3:32" x14ac:dyDescent="0.25">
      <c r="C35" s="1" t="s">
        <v>4005</v>
      </c>
      <c r="D35" t="s">
        <v>4008</v>
      </c>
      <c r="G35" s="2" t="s">
        <v>157</v>
      </c>
      <c r="H35">
        <v>27</v>
      </c>
      <c r="J35" s="14" t="s">
        <v>157</v>
      </c>
      <c r="K35" s="2" t="s">
        <v>5574</v>
      </c>
      <c r="L35">
        <v>23</v>
      </c>
      <c r="O35">
        <v>18</v>
      </c>
      <c r="P35" s="2" t="s">
        <v>3258</v>
      </c>
      <c r="Q35" s="12">
        <v>10</v>
      </c>
      <c r="S35" s="3" t="s">
        <v>4919</v>
      </c>
      <c r="T35" s="12"/>
      <c r="U35" s="12">
        <v>110000</v>
      </c>
    </row>
    <row r="36" spans="3:32" x14ac:dyDescent="0.25">
      <c r="C36" s="2" t="s">
        <v>132</v>
      </c>
      <c r="D36" s="12">
        <v>5</v>
      </c>
      <c r="G36" s="2" t="s">
        <v>28</v>
      </c>
      <c r="H36">
        <v>22</v>
      </c>
      <c r="J36" s="14" t="s">
        <v>132</v>
      </c>
      <c r="K36" s="2" t="s">
        <v>5575</v>
      </c>
      <c r="L36">
        <v>18</v>
      </c>
      <c r="M36">
        <v>17</v>
      </c>
      <c r="P36" s="2" t="s">
        <v>4046</v>
      </c>
      <c r="Q36" s="12">
        <v>10</v>
      </c>
      <c r="S36" s="2">
        <v>463</v>
      </c>
      <c r="T36" s="12"/>
      <c r="U36" s="12"/>
    </row>
    <row r="37" spans="3:32" x14ac:dyDescent="0.25">
      <c r="C37" s="2" t="s">
        <v>69</v>
      </c>
      <c r="D37" s="12">
        <v>4</v>
      </c>
      <c r="G37" s="2" t="s">
        <v>70</v>
      </c>
      <c r="H37">
        <v>20</v>
      </c>
      <c r="J37" s="14" t="s">
        <v>42</v>
      </c>
      <c r="K37" s="2" t="s">
        <v>5576</v>
      </c>
      <c r="L37">
        <v>17</v>
      </c>
      <c r="P37" s="2" t="s">
        <v>3354</v>
      </c>
      <c r="Q37" s="12">
        <v>10</v>
      </c>
      <c r="S37" s="3" t="s">
        <v>4377</v>
      </c>
      <c r="T37" s="12"/>
      <c r="U37" s="12">
        <v>114580</v>
      </c>
    </row>
    <row r="38" spans="3:32" x14ac:dyDescent="0.25">
      <c r="C38" s="2" t="s">
        <v>138</v>
      </c>
      <c r="D38" s="12">
        <v>3</v>
      </c>
      <c r="G38" s="2" t="s">
        <v>29</v>
      </c>
      <c r="H38">
        <v>20</v>
      </c>
      <c r="J38" s="14" t="s">
        <v>157</v>
      </c>
      <c r="K38" s="2" t="s">
        <v>5577</v>
      </c>
      <c r="L38">
        <v>15</v>
      </c>
      <c r="N38">
        <v>15</v>
      </c>
      <c r="P38" s="2" t="s">
        <v>1649</v>
      </c>
      <c r="Q38" s="12">
        <v>10</v>
      </c>
      <c r="S38" s="2">
        <v>680</v>
      </c>
      <c r="T38" s="12"/>
      <c r="U38" s="12"/>
      <c r="AC38" s="36" t="s">
        <v>5646</v>
      </c>
      <c r="AD38" s="36"/>
    </row>
    <row r="39" spans="3:32" x14ac:dyDescent="0.25">
      <c r="C39" s="2" t="s">
        <v>28</v>
      </c>
      <c r="D39" s="12">
        <v>2</v>
      </c>
      <c r="G39" s="2" t="s">
        <v>42</v>
      </c>
      <c r="H39">
        <v>19</v>
      </c>
      <c r="J39" s="14" t="s">
        <v>499</v>
      </c>
      <c r="K39" s="2" t="s">
        <v>5578</v>
      </c>
      <c r="L39">
        <v>15</v>
      </c>
      <c r="P39" s="2" t="s">
        <v>3358</v>
      </c>
      <c r="Q39" s="12">
        <v>9</v>
      </c>
      <c r="S39" s="3" t="s">
        <v>4685</v>
      </c>
      <c r="T39" s="12"/>
      <c r="U39" s="12">
        <v>114600</v>
      </c>
      <c r="AC39" s="1" t="s">
        <v>5645</v>
      </c>
      <c r="AD39" s="1" t="s">
        <v>4009</v>
      </c>
    </row>
    <row r="40" spans="3:32" x14ac:dyDescent="0.25">
      <c r="C40" s="2" t="s">
        <v>42</v>
      </c>
      <c r="D40" s="12">
        <v>2</v>
      </c>
      <c r="G40" s="2" t="s">
        <v>88</v>
      </c>
      <c r="H40">
        <v>19</v>
      </c>
      <c r="K40" s="2"/>
      <c r="P40" s="2" t="s">
        <v>2595</v>
      </c>
      <c r="Q40" s="12">
        <v>9</v>
      </c>
      <c r="S40" s="2">
        <v>1186</v>
      </c>
      <c r="T40" s="12"/>
      <c r="U40" s="12"/>
      <c r="Y40" s="36" t="s">
        <v>5644</v>
      </c>
      <c r="Z40" s="36"/>
      <c r="AA40" s="33" t="s">
        <v>5569</v>
      </c>
      <c r="AB40" s="33"/>
      <c r="AC40" s="1" t="s">
        <v>4005</v>
      </c>
      <c r="AD40">
        <v>1998</v>
      </c>
      <c r="AE40">
        <v>2014</v>
      </c>
      <c r="AF40" t="s">
        <v>4006</v>
      </c>
    </row>
    <row r="41" spans="3:32" x14ac:dyDescent="0.25">
      <c r="C41" s="2" t="s">
        <v>89</v>
      </c>
      <c r="D41" s="12">
        <v>1</v>
      </c>
      <c r="G41" s="2" t="s">
        <v>69</v>
      </c>
      <c r="H41">
        <v>19</v>
      </c>
      <c r="K41" s="2"/>
      <c r="P41" s="2" t="s">
        <v>5632</v>
      </c>
      <c r="Q41" s="12">
        <v>9</v>
      </c>
      <c r="S41" s="3" t="s">
        <v>4521</v>
      </c>
      <c r="T41" s="12">
        <v>152772</v>
      </c>
      <c r="U41" s="12"/>
      <c r="Y41" s="1" t="s">
        <v>4005</v>
      </c>
      <c r="Z41" t="s">
        <v>5643</v>
      </c>
      <c r="AA41" t="s">
        <v>4005</v>
      </c>
      <c r="AB41" t="s">
        <v>4019</v>
      </c>
      <c r="AC41" s="2" t="s">
        <v>5630</v>
      </c>
      <c r="AD41" s="12"/>
      <c r="AE41" s="12"/>
      <c r="AF41" s="12"/>
    </row>
    <row r="42" spans="3:32" x14ac:dyDescent="0.25">
      <c r="C42" s="2" t="s">
        <v>70</v>
      </c>
      <c r="D42" s="12">
        <v>1</v>
      </c>
      <c r="G42" s="2" t="s">
        <v>89</v>
      </c>
      <c r="H42">
        <v>18</v>
      </c>
      <c r="K42" s="2"/>
      <c r="N42" s="18" t="s">
        <v>5572</v>
      </c>
      <c r="O42" s="15" t="s">
        <v>5573</v>
      </c>
      <c r="P42" s="2" t="s">
        <v>1745</v>
      </c>
      <c r="Q42" s="12">
        <v>9</v>
      </c>
      <c r="S42" s="2">
        <v>1189</v>
      </c>
      <c r="T42" s="12"/>
      <c r="U42" s="12"/>
      <c r="Y42" s="2" t="s">
        <v>5627</v>
      </c>
      <c r="Z42" s="12">
        <v>6</v>
      </c>
      <c r="AA42" s="2" t="s">
        <v>4039</v>
      </c>
      <c r="AB42" s="12">
        <v>23</v>
      </c>
      <c r="AC42" s="3" t="s">
        <v>353</v>
      </c>
      <c r="AD42" s="12"/>
      <c r="AE42" s="12">
        <v>2</v>
      </c>
      <c r="AF42" s="12">
        <v>2</v>
      </c>
    </row>
    <row r="43" spans="3:32" x14ac:dyDescent="0.25">
      <c r="C43" s="2" t="s">
        <v>29</v>
      </c>
      <c r="D43" s="12">
        <v>1</v>
      </c>
      <c r="G43" s="2" t="s">
        <v>59</v>
      </c>
      <c r="H43">
        <v>18</v>
      </c>
      <c r="K43" s="2"/>
      <c r="N43" s="19" t="s">
        <v>5574</v>
      </c>
      <c r="O43" s="16">
        <v>23</v>
      </c>
      <c r="P43" s="2" t="s">
        <v>1860</v>
      </c>
      <c r="Q43" s="12">
        <v>9</v>
      </c>
      <c r="S43" s="3" t="s">
        <v>4618</v>
      </c>
      <c r="T43" s="12">
        <v>138886</v>
      </c>
      <c r="U43" s="12"/>
      <c r="Y43" s="2" t="s">
        <v>4043</v>
      </c>
      <c r="Z43" s="12">
        <v>6</v>
      </c>
      <c r="AA43" s="2" t="s">
        <v>4040</v>
      </c>
      <c r="AB43" s="12">
        <v>18</v>
      </c>
      <c r="AC43" s="2" t="s">
        <v>5641</v>
      </c>
      <c r="AD43" s="12"/>
      <c r="AE43" s="12"/>
      <c r="AF43" s="12"/>
    </row>
    <row r="44" spans="3:32" x14ac:dyDescent="0.25">
      <c r="C44" s="2" t="s">
        <v>392</v>
      </c>
      <c r="D44" s="12">
        <v>1</v>
      </c>
      <c r="G44" s="2" t="s">
        <v>132</v>
      </c>
      <c r="H44">
        <v>18</v>
      </c>
      <c r="N44" s="20" t="s">
        <v>5575</v>
      </c>
      <c r="O44" s="17">
        <v>18</v>
      </c>
      <c r="P44" s="2" t="s">
        <v>3128</v>
      </c>
      <c r="Q44" s="12">
        <v>9</v>
      </c>
      <c r="S44" s="2">
        <v>1190</v>
      </c>
      <c r="T44" s="12"/>
      <c r="U44" s="12"/>
      <c r="Y44" s="2" t="s">
        <v>5634</v>
      </c>
      <c r="Z44" s="12">
        <v>6</v>
      </c>
      <c r="AA44" s="2" t="s">
        <v>4042</v>
      </c>
      <c r="AB44" s="12">
        <v>16</v>
      </c>
      <c r="AC44" s="3" t="s">
        <v>490</v>
      </c>
      <c r="AD44" s="12">
        <v>1</v>
      </c>
      <c r="AE44" s="12">
        <v>1</v>
      </c>
      <c r="AF44" s="12">
        <v>2</v>
      </c>
    </row>
    <row r="45" spans="3:32" x14ac:dyDescent="0.25">
      <c r="N45" s="19" t="s">
        <v>5576</v>
      </c>
      <c r="O45" s="16">
        <v>17</v>
      </c>
      <c r="P45" s="2" t="s">
        <v>5629</v>
      </c>
      <c r="Q45" s="12">
        <v>9</v>
      </c>
      <c r="S45" s="3" t="s">
        <v>4755</v>
      </c>
      <c r="T45" s="12">
        <v>173850</v>
      </c>
      <c r="U45" s="12"/>
      <c r="Y45" s="2" t="s">
        <v>5642</v>
      </c>
      <c r="Z45" s="12">
        <v>5</v>
      </c>
      <c r="AA45" s="2" t="s">
        <v>4041</v>
      </c>
      <c r="AB45" s="12">
        <v>16</v>
      </c>
      <c r="AC45" s="2" t="s">
        <v>4006</v>
      </c>
      <c r="AD45" s="12">
        <v>1</v>
      </c>
      <c r="AE45" s="12">
        <v>3</v>
      </c>
      <c r="AF45" s="12">
        <v>4</v>
      </c>
    </row>
    <row r="46" spans="3:32" x14ac:dyDescent="0.25">
      <c r="N46" s="20" t="s">
        <v>5577</v>
      </c>
      <c r="O46" s="17">
        <v>15</v>
      </c>
      <c r="P46" s="2" t="s">
        <v>2894</v>
      </c>
      <c r="Q46" s="12">
        <v>9</v>
      </c>
      <c r="S46" s="2">
        <v>1191</v>
      </c>
      <c r="T46" s="12"/>
      <c r="U46" s="12"/>
      <c r="Y46" s="2" t="s">
        <v>5639</v>
      </c>
      <c r="Z46" s="12">
        <v>5</v>
      </c>
      <c r="AA46" s="2" t="s">
        <v>4043</v>
      </c>
      <c r="AB46" s="12">
        <v>15</v>
      </c>
    </row>
    <row r="47" spans="3:32" x14ac:dyDescent="0.25">
      <c r="N47" s="19" t="s">
        <v>5578</v>
      </c>
      <c r="O47" s="16">
        <v>15</v>
      </c>
      <c r="P47" s="2" t="s">
        <v>3519</v>
      </c>
      <c r="Q47" s="12">
        <v>8</v>
      </c>
      <c r="S47" s="3" t="s">
        <v>4270</v>
      </c>
      <c r="T47" s="12">
        <v>142429</v>
      </c>
      <c r="U47" s="12"/>
      <c r="Y47" s="2" t="s">
        <v>5638</v>
      </c>
      <c r="Z47" s="12">
        <v>5</v>
      </c>
      <c r="AA47" s="2" t="s">
        <v>4044</v>
      </c>
      <c r="AB47" s="12">
        <v>15</v>
      </c>
      <c r="AD47" s="33" t="s">
        <v>5569</v>
      </c>
      <c r="AE47" s="33"/>
    </row>
    <row r="48" spans="3:32" x14ac:dyDescent="0.25">
      <c r="P48" s="2" t="s">
        <v>4006</v>
      </c>
      <c r="Q48" s="12">
        <v>216</v>
      </c>
      <c r="Y48" s="2" t="s">
        <v>5637</v>
      </c>
      <c r="Z48" s="12">
        <v>5</v>
      </c>
      <c r="AA48" s="2" t="s">
        <v>1860</v>
      </c>
      <c r="AB48" s="12">
        <v>14</v>
      </c>
      <c r="AD48" s="1" t="s">
        <v>4005</v>
      </c>
      <c r="AE48" t="s">
        <v>4019</v>
      </c>
    </row>
    <row r="49" spans="3:31" x14ac:dyDescent="0.25">
      <c r="Y49" s="2" t="s">
        <v>5635</v>
      </c>
      <c r="Z49" s="12">
        <v>5</v>
      </c>
      <c r="AA49" s="2" t="s">
        <v>1778</v>
      </c>
      <c r="AB49" s="12">
        <v>13</v>
      </c>
      <c r="AD49" s="2" t="s">
        <v>4039</v>
      </c>
      <c r="AE49" s="12">
        <v>23</v>
      </c>
    </row>
    <row r="50" spans="3:31" x14ac:dyDescent="0.25">
      <c r="Y50" s="2" t="s">
        <v>5626</v>
      </c>
      <c r="Z50" s="12">
        <v>4</v>
      </c>
      <c r="AA50" s="2" t="s">
        <v>5568</v>
      </c>
      <c r="AB50" s="12">
        <v>13</v>
      </c>
      <c r="AD50" s="2" t="s">
        <v>4040</v>
      </c>
      <c r="AE50" s="12">
        <v>18</v>
      </c>
    </row>
    <row r="51" spans="3:31" x14ac:dyDescent="0.25">
      <c r="T51" s="33" t="s">
        <v>5564</v>
      </c>
      <c r="U51" s="33"/>
      <c r="V51" s="33"/>
      <c r="Y51" s="2" t="s">
        <v>2335</v>
      </c>
      <c r="Z51" s="12">
        <v>4</v>
      </c>
      <c r="AA51" s="2" t="s">
        <v>5567</v>
      </c>
      <c r="AB51" s="12">
        <v>13</v>
      </c>
      <c r="AD51" s="2" t="s">
        <v>4041</v>
      </c>
      <c r="AE51" s="12">
        <v>16</v>
      </c>
    </row>
    <row r="52" spans="3:31" x14ac:dyDescent="0.25">
      <c r="T52" s="1" t="s">
        <v>4005</v>
      </c>
      <c r="U52" s="1" t="s">
        <v>4016</v>
      </c>
      <c r="V52" t="s">
        <v>4007</v>
      </c>
      <c r="Y52" s="2" t="s">
        <v>4006</v>
      </c>
      <c r="Z52" s="12">
        <v>51</v>
      </c>
      <c r="AA52" s="2" t="s">
        <v>5640</v>
      </c>
      <c r="AB52" s="12">
        <v>12</v>
      </c>
      <c r="AD52" s="2" t="s">
        <v>4042</v>
      </c>
      <c r="AE52" s="12">
        <v>16</v>
      </c>
    </row>
    <row r="53" spans="3:31" x14ac:dyDescent="0.25">
      <c r="Q53" s="36"/>
      <c r="R53" s="36"/>
      <c r="S53" s="36"/>
      <c r="T53" s="2">
        <v>1190</v>
      </c>
      <c r="U53" s="12"/>
      <c r="V53" s="12"/>
      <c r="AA53" s="2" t="s">
        <v>2844</v>
      </c>
      <c r="AB53" s="12">
        <v>12</v>
      </c>
      <c r="AD53" s="2" t="s">
        <v>4043</v>
      </c>
      <c r="AE53" s="12">
        <v>15</v>
      </c>
    </row>
    <row r="54" spans="3:31" x14ac:dyDescent="0.25">
      <c r="T54" s="3" t="s">
        <v>4755</v>
      </c>
      <c r="U54" s="12">
        <v>173850</v>
      </c>
      <c r="V54" s="12">
        <v>1950</v>
      </c>
      <c r="AA54" s="2" t="s">
        <v>5631</v>
      </c>
      <c r="AB54" s="12">
        <v>12</v>
      </c>
      <c r="AD54" s="2" t="s">
        <v>4044</v>
      </c>
      <c r="AE54" s="12">
        <v>15</v>
      </c>
    </row>
    <row r="55" spans="3:31" x14ac:dyDescent="0.25">
      <c r="C55" s="23"/>
      <c r="D55" s="24"/>
      <c r="E55" s="25"/>
      <c r="T55" s="2">
        <v>1186</v>
      </c>
      <c r="U55" s="12"/>
      <c r="V55" s="12"/>
      <c r="AA55" s="2" t="s">
        <v>5636</v>
      </c>
      <c r="AB55" s="12">
        <v>12</v>
      </c>
      <c r="AD55" s="2" t="s">
        <v>1860</v>
      </c>
      <c r="AE55" s="12">
        <v>14</v>
      </c>
    </row>
    <row r="56" spans="3:31" x14ac:dyDescent="0.25">
      <c r="C56" s="26"/>
      <c r="D56" s="27"/>
      <c r="E56" s="28"/>
      <c r="T56" s="3" t="s">
        <v>4521</v>
      </c>
      <c r="U56" s="12">
        <v>152772</v>
      </c>
      <c r="V56" s="12">
        <v>1950</v>
      </c>
      <c r="AA56" s="2" t="s">
        <v>5629</v>
      </c>
      <c r="AB56" s="12">
        <v>11</v>
      </c>
      <c r="AD56" s="2" t="s">
        <v>1778</v>
      </c>
      <c r="AE56" s="12">
        <v>13</v>
      </c>
    </row>
    <row r="57" spans="3:31" x14ac:dyDescent="0.25">
      <c r="C57" s="26"/>
      <c r="D57" s="27"/>
      <c r="E57" s="28"/>
      <c r="T57" s="2">
        <v>1191</v>
      </c>
      <c r="U57" s="12"/>
      <c r="V57" s="12"/>
      <c r="AA57" s="2" t="s">
        <v>2035</v>
      </c>
      <c r="AB57" s="12">
        <v>11</v>
      </c>
      <c r="AD57" s="2" t="s">
        <v>5567</v>
      </c>
      <c r="AE57" s="12">
        <v>13</v>
      </c>
    </row>
    <row r="58" spans="3:31" x14ac:dyDescent="0.25">
      <c r="C58" s="26"/>
      <c r="D58" s="27"/>
      <c r="E58" s="28"/>
      <c r="T58" s="3" t="s">
        <v>4270</v>
      </c>
      <c r="U58" s="12">
        <v>142429</v>
      </c>
      <c r="V58" s="12">
        <v>1950</v>
      </c>
      <c r="AA58" s="2" t="s">
        <v>5633</v>
      </c>
      <c r="AB58" s="12">
        <v>11</v>
      </c>
      <c r="AD58" s="2" t="s">
        <v>5568</v>
      </c>
      <c r="AE58" s="12">
        <v>13</v>
      </c>
    </row>
    <row r="59" spans="3:31" x14ac:dyDescent="0.25">
      <c r="C59" s="26"/>
      <c r="D59" s="27"/>
      <c r="E59" s="28"/>
      <c r="T59" s="2">
        <v>1189</v>
      </c>
      <c r="U59" s="12"/>
      <c r="V59" s="12"/>
      <c r="AA59" s="2" t="s">
        <v>2084</v>
      </c>
      <c r="AB59" s="12">
        <v>11</v>
      </c>
    </row>
    <row r="60" spans="3:31" x14ac:dyDescent="0.25">
      <c r="C60" s="26"/>
      <c r="D60" s="27"/>
      <c r="E60" s="28"/>
      <c r="T60" s="3" t="s">
        <v>4618</v>
      </c>
      <c r="U60" s="12">
        <v>138886</v>
      </c>
      <c r="V60" s="12">
        <v>1950</v>
      </c>
      <c r="AA60" s="2" t="s">
        <v>5628</v>
      </c>
      <c r="AB60" s="12">
        <v>11</v>
      </c>
    </row>
    <row r="61" spans="3:31" x14ac:dyDescent="0.25">
      <c r="C61" s="26"/>
      <c r="D61" s="27"/>
      <c r="E61" s="28"/>
      <c r="T61" s="2">
        <v>393</v>
      </c>
      <c r="U61" s="12"/>
      <c r="V61" s="12"/>
    </row>
    <row r="62" spans="3:31" x14ac:dyDescent="0.25">
      <c r="C62" s="26"/>
      <c r="D62" s="27"/>
      <c r="E62" s="28"/>
      <c r="T62" s="3" t="s">
        <v>4906</v>
      </c>
      <c r="U62" s="12">
        <v>114600</v>
      </c>
      <c r="V62" s="12">
        <v>1986</v>
      </c>
    </row>
    <row r="63" spans="3:31" x14ac:dyDescent="0.25">
      <c r="C63" s="26"/>
      <c r="D63" s="27"/>
      <c r="E63" s="28"/>
      <c r="T63" s="2">
        <v>680</v>
      </c>
      <c r="U63" s="12"/>
      <c r="V63" s="12"/>
    </row>
    <row r="64" spans="3:31" x14ac:dyDescent="0.25">
      <c r="C64" s="26"/>
      <c r="D64" s="27"/>
      <c r="E64" s="28"/>
      <c r="T64" s="3" t="s">
        <v>4685</v>
      </c>
      <c r="U64" s="12">
        <v>114600</v>
      </c>
      <c r="V64" s="12">
        <v>1986</v>
      </c>
    </row>
    <row r="65" spans="3:22" x14ac:dyDescent="0.25">
      <c r="C65" s="26"/>
      <c r="D65" s="27"/>
      <c r="E65" s="28"/>
      <c r="T65" s="2">
        <v>392</v>
      </c>
      <c r="U65" s="12"/>
      <c r="V65" s="12"/>
    </row>
    <row r="66" spans="3:22" x14ac:dyDescent="0.25">
      <c r="C66" s="26"/>
      <c r="D66" s="27"/>
      <c r="E66" s="28"/>
      <c r="T66" s="3" t="s">
        <v>4801</v>
      </c>
      <c r="U66" s="12">
        <v>114580</v>
      </c>
      <c r="V66" s="12">
        <v>1986</v>
      </c>
    </row>
    <row r="67" spans="3:22" x14ac:dyDescent="0.25">
      <c r="C67" s="26"/>
      <c r="D67" s="27"/>
      <c r="E67" s="28"/>
      <c r="T67" s="2">
        <v>463</v>
      </c>
      <c r="U67" s="12"/>
      <c r="V67" s="12"/>
    </row>
    <row r="68" spans="3:22" x14ac:dyDescent="0.25">
      <c r="C68" s="26"/>
      <c r="D68" s="27"/>
      <c r="E68" s="28"/>
      <c r="T68" s="3" t="s">
        <v>4377</v>
      </c>
      <c r="U68" s="12">
        <v>114580</v>
      </c>
      <c r="V68" s="12">
        <v>1986</v>
      </c>
    </row>
    <row r="69" spans="3:22" x14ac:dyDescent="0.25">
      <c r="C69" s="26"/>
      <c r="D69" s="27"/>
      <c r="E69" s="28"/>
      <c r="T69" s="2">
        <v>388</v>
      </c>
      <c r="U69" s="12"/>
      <c r="V69" s="12"/>
    </row>
    <row r="70" spans="3:22" x14ac:dyDescent="0.25">
      <c r="C70" s="26"/>
      <c r="D70" s="27"/>
      <c r="E70" s="28"/>
      <c r="T70" s="3" t="s">
        <v>4242</v>
      </c>
      <c r="U70" s="12">
        <v>114500</v>
      </c>
      <c r="V70" s="12">
        <v>1986</v>
      </c>
    </row>
    <row r="71" spans="3:22" x14ac:dyDescent="0.25">
      <c r="C71" s="26"/>
      <c r="D71" s="27"/>
      <c r="E71" s="28"/>
      <c r="T71" s="2">
        <v>428</v>
      </c>
      <c r="U71" s="12"/>
      <c r="V71" s="12"/>
    </row>
    <row r="72" spans="3:22" x14ac:dyDescent="0.25">
      <c r="C72" s="29"/>
      <c r="D72" s="30"/>
      <c r="E72" s="31"/>
      <c r="T72" s="3" t="s">
        <v>4919</v>
      </c>
      <c r="U72" s="12">
        <v>110000</v>
      </c>
      <c r="V72" s="12">
        <v>1986</v>
      </c>
    </row>
  </sheetData>
  <mergeCells count="25">
    <mergeCell ref="Q53:S53"/>
    <mergeCell ref="T51:V51"/>
    <mergeCell ref="Y40:Z40"/>
    <mergeCell ref="AC38:AD38"/>
    <mergeCell ref="AE9:AF9"/>
    <mergeCell ref="AA40:AB40"/>
    <mergeCell ref="AD47:AE47"/>
    <mergeCell ref="C34:D34"/>
    <mergeCell ref="P26:Q26"/>
    <mergeCell ref="G1:H1"/>
    <mergeCell ref="G15:H15"/>
    <mergeCell ref="J2:K2"/>
    <mergeCell ref="M2:N2"/>
    <mergeCell ref="M16:N16"/>
    <mergeCell ref="M24:N24"/>
    <mergeCell ref="A1:C1"/>
    <mergeCell ref="D3:E3"/>
    <mergeCell ref="D23:E23"/>
    <mergeCell ref="AB2:AC2"/>
    <mergeCell ref="AB16:AC16"/>
    <mergeCell ref="S2:T2"/>
    <mergeCell ref="P3:Q3"/>
    <mergeCell ref="S25:U25"/>
    <mergeCell ref="V3:Z3"/>
    <mergeCell ref="V12:Y12"/>
  </mergeCells>
  <conditionalFormatting pivot="1">
    <cfRule type="top10" dxfId="1" priority="2" rank="1"/>
  </conditionalFormatting>
  <conditionalFormatting pivot="1">
    <cfRule type="top10" dxfId="0" priority="1" rank="1"/>
  </conditionalFormatting>
  <pageMargins left="0.7" right="0.7" top="0.75" bottom="0.75" header="0.3" footer="0.3"/>
  <drawing r:id="rId26"/>
  <tableParts count="2">
    <tablePart r:id="rId27"/>
    <tablePart r:id="rId2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8DAEA-2C27-4013-AA65-E001C8A3E3CD}">
  <dimension ref="D8:S32"/>
  <sheetViews>
    <sheetView topLeftCell="A5" workbookViewId="0">
      <selection activeCell="J5" sqref="J5"/>
    </sheetView>
  </sheetViews>
  <sheetFormatPr defaultRowHeight="15" x14ac:dyDescent="0.25"/>
  <cols>
    <col min="4" max="4" width="13.140625" bestFit="1" customWidth="1"/>
    <col min="12" max="12" width="18.42578125" customWidth="1"/>
  </cols>
  <sheetData>
    <row r="8" spans="4:19" x14ac:dyDescent="0.25">
      <c r="I8" t="s">
        <v>5571</v>
      </c>
      <c r="J8" s="7" t="s">
        <v>3989</v>
      </c>
      <c r="K8" s="7" t="s">
        <v>3990</v>
      </c>
      <c r="L8" s="7" t="s">
        <v>3991</v>
      </c>
      <c r="M8" s="7" t="s">
        <v>3992</v>
      </c>
      <c r="N8" s="7" t="s">
        <v>3993</v>
      </c>
      <c r="O8" s="7" t="s">
        <v>3994</v>
      </c>
      <c r="P8" s="7" t="s">
        <v>3995</v>
      </c>
      <c r="Q8" s="7" t="s">
        <v>3996</v>
      </c>
      <c r="R8" s="7" t="s">
        <v>12</v>
      </c>
    </row>
    <row r="9" spans="4:19" ht="21" x14ac:dyDescent="0.35">
      <c r="I9">
        <f>D13</f>
        <v>1958</v>
      </c>
      <c r="J9" t="str">
        <f>VLOOKUP(D13,I12:S32,2,0)</f>
        <v>Sweden</v>
      </c>
      <c r="K9" s="13" t="str">
        <f>VLOOKUP(D13,I12:T32,3,K60)</f>
        <v>Brazil</v>
      </c>
      <c r="L9" t="str">
        <f>VLOOKUP(D13,I12:U32,4,0)</f>
        <v>Sweden</v>
      </c>
      <c r="M9" t="str">
        <f>VLOOKUP(D13,I12:V32,5,0)</f>
        <v>France</v>
      </c>
      <c r="N9" t="str">
        <f>VLOOKUP(D13,I12:W32,6,0)</f>
        <v>Germany FR</v>
      </c>
      <c r="O9">
        <f>VLOOKUP(D13,I12:S32,7,0)</f>
        <v>126</v>
      </c>
      <c r="P9">
        <f>VLOOKUP(D13,I12:S32,8,0)</f>
        <v>16</v>
      </c>
      <c r="Q9">
        <f>VLOOKUP(D13,I12:S32,9,0)</f>
        <v>35</v>
      </c>
      <c r="R9">
        <f>VLOOKUP(D13,I12:S32,10,0)</f>
        <v>819810</v>
      </c>
    </row>
    <row r="12" spans="4:19" x14ac:dyDescent="0.25">
      <c r="D12" s="1" t="s">
        <v>4005</v>
      </c>
      <c r="I12" s="6" t="s">
        <v>0</v>
      </c>
      <c r="J12" s="7" t="s">
        <v>3989</v>
      </c>
      <c r="K12" s="7" t="s">
        <v>3990</v>
      </c>
      <c r="L12" s="7" t="s">
        <v>3991</v>
      </c>
      <c r="M12" s="7" t="s">
        <v>3992</v>
      </c>
      <c r="N12" s="7" t="s">
        <v>3993</v>
      </c>
      <c r="O12" s="7" t="s">
        <v>3994</v>
      </c>
      <c r="P12" s="7" t="s">
        <v>3995</v>
      </c>
      <c r="Q12" s="7" t="s">
        <v>3996</v>
      </c>
      <c r="R12" s="7" t="s">
        <v>12</v>
      </c>
      <c r="S12" s="7" t="s">
        <v>3997</v>
      </c>
    </row>
    <row r="13" spans="4:19" x14ac:dyDescent="0.25">
      <c r="D13" s="2">
        <v>1958</v>
      </c>
      <c r="I13" s="8">
        <v>1930</v>
      </c>
      <c r="J13" s="9" t="s">
        <v>42</v>
      </c>
      <c r="K13" s="9" t="s">
        <v>42</v>
      </c>
      <c r="L13" s="9" t="s">
        <v>28</v>
      </c>
      <c r="M13" s="9" t="s">
        <v>88</v>
      </c>
      <c r="N13" s="9" t="s">
        <v>108</v>
      </c>
      <c r="O13" s="9">
        <v>70</v>
      </c>
      <c r="P13" s="9">
        <v>13</v>
      </c>
      <c r="Q13" s="9">
        <v>18</v>
      </c>
      <c r="R13" s="9">
        <v>590549</v>
      </c>
      <c r="S13" s="9">
        <v>3.8888888888888888</v>
      </c>
    </row>
    <row r="14" spans="4:19" x14ac:dyDescent="0.25">
      <c r="D14" s="2" t="s">
        <v>4006</v>
      </c>
      <c r="I14" s="10">
        <v>1934</v>
      </c>
      <c r="J14" s="11" t="s">
        <v>69</v>
      </c>
      <c r="K14" s="11" t="s">
        <v>69</v>
      </c>
      <c r="L14" s="11" t="s">
        <v>118</v>
      </c>
      <c r="M14" s="11" t="s">
        <v>392</v>
      </c>
      <c r="N14" s="11" t="s">
        <v>80</v>
      </c>
      <c r="O14" s="11">
        <v>70</v>
      </c>
      <c r="P14" s="11">
        <v>16</v>
      </c>
      <c r="Q14" s="11">
        <v>17</v>
      </c>
      <c r="R14" s="11">
        <v>363000</v>
      </c>
      <c r="S14" s="11">
        <v>4.117647058823529</v>
      </c>
    </row>
    <row r="15" spans="4:19" x14ac:dyDescent="0.25">
      <c r="I15" s="8">
        <v>1938</v>
      </c>
      <c r="J15" s="9" t="s">
        <v>29</v>
      </c>
      <c r="K15" s="9" t="s">
        <v>69</v>
      </c>
      <c r="L15" s="9" t="s">
        <v>162</v>
      </c>
      <c r="M15" s="9" t="s">
        <v>132</v>
      </c>
      <c r="N15" s="9" t="s">
        <v>205</v>
      </c>
      <c r="O15" s="9">
        <v>84</v>
      </c>
      <c r="P15" s="9">
        <v>15</v>
      </c>
      <c r="Q15" s="9">
        <v>18</v>
      </c>
      <c r="R15" s="9">
        <v>375700</v>
      </c>
      <c r="S15" s="9">
        <v>4.666666666666667</v>
      </c>
    </row>
    <row r="16" spans="4:19" x14ac:dyDescent="0.25">
      <c r="I16" s="10">
        <v>1950</v>
      </c>
      <c r="J16" s="11" t="s">
        <v>132</v>
      </c>
      <c r="K16" s="11" t="s">
        <v>42</v>
      </c>
      <c r="L16" s="11" t="s">
        <v>132</v>
      </c>
      <c r="M16" s="11" t="s">
        <v>205</v>
      </c>
      <c r="N16" s="11" t="s">
        <v>70</v>
      </c>
      <c r="O16" s="11">
        <v>88</v>
      </c>
      <c r="P16" s="11">
        <v>13</v>
      </c>
      <c r="Q16" s="11">
        <v>22</v>
      </c>
      <c r="R16" s="11">
        <v>1045246</v>
      </c>
      <c r="S16" s="11">
        <v>4</v>
      </c>
    </row>
    <row r="17" spans="9:19" x14ac:dyDescent="0.25">
      <c r="I17" s="8">
        <v>1954</v>
      </c>
      <c r="J17" s="9" t="s">
        <v>603</v>
      </c>
      <c r="K17" s="9" t="s">
        <v>138</v>
      </c>
      <c r="L17" s="9" t="s">
        <v>162</v>
      </c>
      <c r="M17" s="9" t="s">
        <v>80</v>
      </c>
      <c r="N17" s="9" t="s">
        <v>42</v>
      </c>
      <c r="O17" s="9">
        <v>140</v>
      </c>
      <c r="P17" s="9">
        <v>16</v>
      </c>
      <c r="Q17" s="9">
        <v>26</v>
      </c>
      <c r="R17" s="9">
        <v>768607</v>
      </c>
      <c r="S17" s="9">
        <v>5.384615384615385</v>
      </c>
    </row>
    <row r="18" spans="9:19" x14ac:dyDescent="0.25">
      <c r="I18" s="10">
        <v>1958</v>
      </c>
      <c r="J18" s="11" t="s">
        <v>205</v>
      </c>
      <c r="K18" s="11" t="s">
        <v>132</v>
      </c>
      <c r="L18" s="11" t="s">
        <v>205</v>
      </c>
      <c r="M18" s="11" t="s">
        <v>29</v>
      </c>
      <c r="N18" s="11" t="s">
        <v>138</v>
      </c>
      <c r="O18" s="11">
        <v>126</v>
      </c>
      <c r="P18" s="11">
        <v>16</v>
      </c>
      <c r="Q18" s="11">
        <v>35</v>
      </c>
      <c r="R18" s="11">
        <v>819810</v>
      </c>
      <c r="S18" s="11">
        <v>3.6</v>
      </c>
    </row>
    <row r="19" spans="9:19" x14ac:dyDescent="0.25">
      <c r="I19" s="8">
        <v>1962</v>
      </c>
      <c r="J19" s="9" t="s">
        <v>51</v>
      </c>
      <c r="K19" s="9" t="s">
        <v>132</v>
      </c>
      <c r="L19" s="9" t="s">
        <v>118</v>
      </c>
      <c r="M19" s="9" t="s">
        <v>51</v>
      </c>
      <c r="N19" s="9" t="s">
        <v>108</v>
      </c>
      <c r="O19" s="9">
        <v>89</v>
      </c>
      <c r="P19" s="9">
        <v>16</v>
      </c>
      <c r="Q19" s="9">
        <v>32</v>
      </c>
      <c r="R19" s="9">
        <v>893172</v>
      </c>
      <c r="S19" s="9">
        <v>2.78125</v>
      </c>
    </row>
    <row r="20" spans="9:19" x14ac:dyDescent="0.25">
      <c r="I20" s="10">
        <v>1966</v>
      </c>
      <c r="J20" s="11" t="s">
        <v>89</v>
      </c>
      <c r="K20" s="11" t="s">
        <v>89</v>
      </c>
      <c r="L20" s="11" t="s">
        <v>138</v>
      </c>
      <c r="M20" s="11" t="s">
        <v>314</v>
      </c>
      <c r="N20" s="11" t="s">
        <v>127</v>
      </c>
      <c r="O20" s="11">
        <v>89</v>
      </c>
      <c r="P20" s="11">
        <v>16</v>
      </c>
      <c r="Q20" s="11">
        <v>32</v>
      </c>
      <c r="R20" s="11">
        <v>1563135</v>
      </c>
      <c r="S20" s="11">
        <v>2.78125</v>
      </c>
    </row>
    <row r="21" spans="9:19" x14ac:dyDescent="0.25">
      <c r="I21" s="8">
        <v>1970</v>
      </c>
      <c r="J21" s="9" t="s">
        <v>157</v>
      </c>
      <c r="K21" s="9" t="s">
        <v>132</v>
      </c>
      <c r="L21" s="9" t="s">
        <v>69</v>
      </c>
      <c r="M21" s="9" t="s">
        <v>138</v>
      </c>
      <c r="N21" s="9" t="s">
        <v>42</v>
      </c>
      <c r="O21" s="9">
        <v>95</v>
      </c>
      <c r="P21" s="9">
        <v>16</v>
      </c>
      <c r="Q21" s="9">
        <v>32</v>
      </c>
      <c r="R21" s="9">
        <v>1603975</v>
      </c>
      <c r="S21" s="9">
        <v>2.96875</v>
      </c>
    </row>
    <row r="22" spans="9:19" x14ac:dyDescent="0.25">
      <c r="I22" s="10">
        <v>1974</v>
      </c>
      <c r="J22" s="11" t="s">
        <v>392</v>
      </c>
      <c r="K22" s="11" t="s">
        <v>138</v>
      </c>
      <c r="L22" s="11" t="s">
        <v>422</v>
      </c>
      <c r="M22" s="11" t="s">
        <v>249</v>
      </c>
      <c r="N22" s="11" t="s">
        <v>132</v>
      </c>
      <c r="O22" s="11">
        <v>97</v>
      </c>
      <c r="P22" s="11">
        <v>16</v>
      </c>
      <c r="Q22" s="11">
        <v>38</v>
      </c>
      <c r="R22" s="11">
        <v>1865753</v>
      </c>
      <c r="S22" s="11">
        <v>2.5526315789473686</v>
      </c>
    </row>
    <row r="23" spans="9:19" x14ac:dyDescent="0.25">
      <c r="I23" s="8">
        <v>1978</v>
      </c>
      <c r="J23" s="9" t="s">
        <v>28</v>
      </c>
      <c r="K23" s="9" t="s">
        <v>28</v>
      </c>
      <c r="L23" s="9" t="s">
        <v>422</v>
      </c>
      <c r="M23" s="9" t="s">
        <v>132</v>
      </c>
      <c r="N23" s="9" t="s">
        <v>69</v>
      </c>
      <c r="O23" s="9">
        <v>102</v>
      </c>
      <c r="P23" s="9">
        <v>16</v>
      </c>
      <c r="Q23" s="9">
        <v>38</v>
      </c>
      <c r="R23" s="9">
        <v>1545791</v>
      </c>
      <c r="S23" s="9">
        <v>2.6842105263157894</v>
      </c>
    </row>
    <row r="24" spans="9:19" x14ac:dyDescent="0.25">
      <c r="I24" s="10">
        <v>1982</v>
      </c>
      <c r="J24" s="11" t="s">
        <v>70</v>
      </c>
      <c r="K24" s="11" t="s">
        <v>69</v>
      </c>
      <c r="L24" s="11" t="s">
        <v>138</v>
      </c>
      <c r="M24" s="11" t="s">
        <v>249</v>
      </c>
      <c r="N24" s="11" t="s">
        <v>29</v>
      </c>
      <c r="O24" s="11">
        <v>146</v>
      </c>
      <c r="P24" s="11">
        <v>24</v>
      </c>
      <c r="Q24" s="11">
        <v>52</v>
      </c>
      <c r="R24" s="11">
        <v>2109723</v>
      </c>
      <c r="S24" s="11">
        <v>2.8076923076923075</v>
      </c>
    </row>
    <row r="25" spans="9:19" x14ac:dyDescent="0.25">
      <c r="I25" s="8">
        <v>1986</v>
      </c>
      <c r="J25" s="9" t="s">
        <v>157</v>
      </c>
      <c r="K25" s="9" t="s">
        <v>28</v>
      </c>
      <c r="L25" s="9" t="s">
        <v>138</v>
      </c>
      <c r="M25" s="9" t="s">
        <v>29</v>
      </c>
      <c r="N25" s="9" t="s">
        <v>59</v>
      </c>
      <c r="O25" s="9">
        <v>132</v>
      </c>
      <c r="P25" s="9">
        <v>24</v>
      </c>
      <c r="Q25" s="9">
        <v>52</v>
      </c>
      <c r="R25" s="9">
        <v>2394031</v>
      </c>
      <c r="S25" s="9">
        <v>2.5384615384615383</v>
      </c>
    </row>
    <row r="26" spans="9:19" x14ac:dyDescent="0.25">
      <c r="I26" s="10">
        <v>1990</v>
      </c>
      <c r="J26" s="11" t="s">
        <v>69</v>
      </c>
      <c r="K26" s="11" t="s">
        <v>138</v>
      </c>
      <c r="L26" s="11" t="s">
        <v>28</v>
      </c>
      <c r="M26" s="11" t="s">
        <v>69</v>
      </c>
      <c r="N26" s="11" t="s">
        <v>89</v>
      </c>
      <c r="O26" s="11">
        <v>115</v>
      </c>
      <c r="P26" s="11">
        <v>24</v>
      </c>
      <c r="Q26" s="11">
        <v>52</v>
      </c>
      <c r="R26" s="11">
        <v>2516215</v>
      </c>
      <c r="S26" s="11">
        <v>2.2115384615384617</v>
      </c>
    </row>
    <row r="27" spans="9:19" x14ac:dyDescent="0.25">
      <c r="I27" s="8">
        <v>1994</v>
      </c>
      <c r="J27" s="9" t="s">
        <v>88</v>
      </c>
      <c r="K27" s="9" t="s">
        <v>132</v>
      </c>
      <c r="L27" s="9" t="s">
        <v>69</v>
      </c>
      <c r="M27" s="9" t="s">
        <v>205</v>
      </c>
      <c r="N27" s="9" t="s">
        <v>145</v>
      </c>
      <c r="O27" s="9">
        <v>141</v>
      </c>
      <c r="P27" s="9">
        <v>24</v>
      </c>
      <c r="Q27" s="9">
        <v>52</v>
      </c>
      <c r="R27" s="9">
        <v>3587538</v>
      </c>
      <c r="S27" s="9">
        <v>2.7115384615384617</v>
      </c>
    </row>
    <row r="28" spans="9:19" x14ac:dyDescent="0.25">
      <c r="I28" s="10">
        <v>1998</v>
      </c>
      <c r="J28" s="11" t="s">
        <v>29</v>
      </c>
      <c r="K28" s="11" t="s">
        <v>29</v>
      </c>
      <c r="L28" s="11" t="s">
        <v>132</v>
      </c>
      <c r="M28" s="11" t="s">
        <v>472</v>
      </c>
      <c r="N28" s="11" t="s">
        <v>422</v>
      </c>
      <c r="O28" s="11">
        <v>171</v>
      </c>
      <c r="P28" s="11">
        <v>32</v>
      </c>
      <c r="Q28" s="11">
        <v>64</v>
      </c>
      <c r="R28" s="11">
        <v>2785100</v>
      </c>
      <c r="S28" s="11">
        <v>2.671875</v>
      </c>
    </row>
    <row r="29" spans="9:19" x14ac:dyDescent="0.25">
      <c r="I29" s="8">
        <v>2002</v>
      </c>
      <c r="J29" s="9" t="s">
        <v>3998</v>
      </c>
      <c r="K29" s="9" t="s">
        <v>132</v>
      </c>
      <c r="L29" s="9" t="s">
        <v>392</v>
      </c>
      <c r="M29" s="9" t="s">
        <v>536</v>
      </c>
      <c r="N29" s="9" t="s">
        <v>532</v>
      </c>
      <c r="O29" s="9">
        <v>161</v>
      </c>
      <c r="P29" s="9">
        <v>32</v>
      </c>
      <c r="Q29" s="9">
        <v>64</v>
      </c>
      <c r="R29" s="9">
        <v>2705197</v>
      </c>
      <c r="S29" s="9">
        <v>2.515625</v>
      </c>
    </row>
    <row r="30" spans="9:19" x14ac:dyDescent="0.25">
      <c r="I30" s="10">
        <v>2006</v>
      </c>
      <c r="J30" s="11" t="s">
        <v>392</v>
      </c>
      <c r="K30" s="11" t="s">
        <v>69</v>
      </c>
      <c r="L30" s="11" t="s">
        <v>29</v>
      </c>
      <c r="M30" s="11" t="s">
        <v>392</v>
      </c>
      <c r="N30" s="11" t="s">
        <v>314</v>
      </c>
      <c r="O30" s="11">
        <v>147</v>
      </c>
      <c r="P30" s="11">
        <v>32</v>
      </c>
      <c r="Q30" s="11">
        <v>64</v>
      </c>
      <c r="R30" s="11">
        <v>3359439</v>
      </c>
      <c r="S30" s="11">
        <v>2.296875</v>
      </c>
    </row>
    <row r="31" spans="9:19" x14ac:dyDescent="0.25">
      <c r="I31" s="8">
        <v>2010</v>
      </c>
      <c r="J31" s="9" t="s">
        <v>499</v>
      </c>
      <c r="K31" s="9" t="s">
        <v>70</v>
      </c>
      <c r="L31" s="9" t="s">
        <v>422</v>
      </c>
      <c r="M31" s="9" t="s">
        <v>392</v>
      </c>
      <c r="N31" s="9" t="s">
        <v>42</v>
      </c>
      <c r="O31" s="9">
        <v>145</v>
      </c>
      <c r="P31" s="9">
        <v>32</v>
      </c>
      <c r="Q31" s="9">
        <v>64</v>
      </c>
      <c r="R31" s="9">
        <v>3178856</v>
      </c>
      <c r="S31" s="9">
        <v>2.265625</v>
      </c>
    </row>
    <row r="32" spans="9:19" x14ac:dyDescent="0.25">
      <c r="I32" s="10">
        <v>2014</v>
      </c>
      <c r="J32" s="11" t="s">
        <v>132</v>
      </c>
      <c r="K32" s="11" t="s">
        <v>392</v>
      </c>
      <c r="L32" s="11" t="s">
        <v>28</v>
      </c>
      <c r="M32" s="11" t="s">
        <v>422</v>
      </c>
      <c r="N32" s="11" t="s">
        <v>132</v>
      </c>
      <c r="O32" s="11">
        <v>171</v>
      </c>
      <c r="P32" s="11">
        <v>32</v>
      </c>
      <c r="Q32" s="11">
        <v>64</v>
      </c>
      <c r="R32" s="11">
        <v>3386810</v>
      </c>
      <c r="S32" s="11">
        <v>2.671875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837"/>
  <sheetViews>
    <sheetView workbookViewId="0">
      <selection sqref="A1:A14"/>
    </sheetView>
  </sheetViews>
  <sheetFormatPr defaultRowHeight="15" x14ac:dyDescent="0.25"/>
  <cols>
    <col min="1" max="1" width="7.28515625" bestFit="1" customWidth="1"/>
    <col min="2" max="2" width="12" bestFit="1" customWidth="1"/>
    <col min="3" max="3" width="7.42578125" bestFit="1" customWidth="1"/>
    <col min="4" max="4" width="21.140625" bestFit="1" customWidth="1"/>
    <col min="5" max="5" width="50.7109375" bestFit="1" customWidth="1"/>
    <col min="6" max="6" width="32.85546875" bestFit="1" customWidth="1"/>
    <col min="7" max="7" width="26.28515625" bestFit="1" customWidth="1"/>
    <col min="8" max="8" width="19.5703125" bestFit="1" customWidth="1"/>
    <col min="9" max="9" width="19" bestFit="1" customWidth="1"/>
    <col min="10" max="12" width="26.28515625" bestFit="1" customWidth="1"/>
    <col min="13" max="13" width="39.140625" bestFit="1" customWidth="1"/>
    <col min="14" max="14" width="12.42578125" bestFit="1" customWidth="1"/>
    <col min="15" max="15" width="13.5703125" bestFit="1" customWidth="1"/>
    <col min="16" max="16" width="23.140625" bestFit="1" customWidth="1"/>
    <col min="17" max="17" width="22.7109375" bestFit="1" customWidth="1"/>
    <col min="18" max="20" width="37.5703125" bestFit="1" customWidth="1"/>
    <col min="21" max="21" width="10.85546875" bestFit="1" customWidth="1"/>
    <col min="22" max="22" width="10.7109375" bestFit="1" customWidth="1"/>
    <col min="23" max="23" width="20.5703125" bestFit="1" customWidth="1"/>
    <col min="24" max="24" width="14.5703125" bestFit="1" customWidth="1"/>
    <col min="25" max="25" width="20.140625" bestFit="1" customWidth="1"/>
    <col min="26" max="26" width="15.85546875" bestFit="1" customWidth="1"/>
    <col min="27" max="27" width="44" bestFit="1" customWidth="1"/>
    <col min="28" max="28" width="55.28515625" bestFit="1" customWidth="1"/>
    <col min="29" max="29" width="32" bestFit="1" customWidth="1"/>
    <col min="30" max="30" width="34.7109375" bestFit="1" customWidth="1"/>
    <col min="31" max="31" width="26.7109375" bestFit="1" customWidth="1"/>
    <col min="32" max="32" width="26.28515625" bestFit="1" customWidth="1"/>
    <col min="33" max="33" width="20.85546875" bestFit="1" customWidth="1"/>
    <col min="34" max="34" width="22" bestFit="1" customWidth="1"/>
    <col min="35" max="35" width="32" bestFit="1" customWidth="1"/>
    <col min="36" max="37" width="34.7109375" bestFit="1" customWidth="1"/>
    <col min="38" max="38" width="20.85546875" bestFit="1" customWidth="1"/>
    <col min="39" max="39" width="22" bestFit="1" customWidth="1"/>
    <col min="40" max="40" width="32" bestFit="1" customWidth="1"/>
    <col min="41" max="42" width="34.7109375" customWidth="1"/>
    <col min="43" max="43" width="25" bestFit="1" customWidth="1"/>
  </cols>
  <sheetData>
    <row r="1" spans="1:30" x14ac:dyDescent="0.25">
      <c r="A1" t="s">
        <v>0</v>
      </c>
      <c r="B1" t="s">
        <v>1</v>
      </c>
      <c r="C1" t="s">
        <v>2</v>
      </c>
      <c r="D1" t="s">
        <v>3</v>
      </c>
      <c r="E1" t="s">
        <v>4</v>
      </c>
      <c r="F1" t="s">
        <v>5</v>
      </c>
      <c r="G1" t="s">
        <v>6</v>
      </c>
      <c r="H1" t="s">
        <v>7</v>
      </c>
      <c r="I1" t="s">
        <v>8</v>
      </c>
      <c r="J1" t="s">
        <v>9</v>
      </c>
      <c r="K1" t="s">
        <v>4020</v>
      </c>
      <c r="L1" t="s">
        <v>4013</v>
      </c>
      <c r="M1" t="s">
        <v>10</v>
      </c>
      <c r="N1" t="s">
        <v>11</v>
      </c>
      <c r="O1" t="s">
        <v>12</v>
      </c>
      <c r="P1" t="s">
        <v>13</v>
      </c>
      <c r="Q1" t="s">
        <v>14</v>
      </c>
      <c r="R1" t="s">
        <v>15</v>
      </c>
      <c r="S1" t="s">
        <v>16</v>
      </c>
      <c r="T1" t="s">
        <v>17</v>
      </c>
      <c r="U1" t="s">
        <v>18</v>
      </c>
      <c r="V1" t="s">
        <v>19</v>
      </c>
      <c r="W1" t="s">
        <v>20</v>
      </c>
      <c r="X1" t="s">
        <v>21</v>
      </c>
      <c r="Y1" t="s">
        <v>22</v>
      </c>
      <c r="Z1" t="s">
        <v>4014</v>
      </c>
      <c r="AA1" t="s">
        <v>4012</v>
      </c>
      <c r="AB1" t="s">
        <v>4047</v>
      </c>
      <c r="AC1" t="s">
        <v>4000</v>
      </c>
      <c r="AD1" t="s">
        <v>4001</v>
      </c>
    </row>
    <row r="2" spans="1:30" x14ac:dyDescent="0.25">
      <c r="A2">
        <v>1930</v>
      </c>
      <c r="B2" t="s">
        <v>23</v>
      </c>
      <c r="C2" t="s">
        <v>24</v>
      </c>
      <c r="D2" t="s">
        <v>25</v>
      </c>
      <c r="E2" t="s">
        <v>26</v>
      </c>
      <c r="F2" t="s">
        <v>27</v>
      </c>
      <c r="G2" t="s">
        <v>28</v>
      </c>
      <c r="H2">
        <v>1</v>
      </c>
      <c r="I2">
        <v>0</v>
      </c>
      <c r="J2" t="s">
        <v>29</v>
      </c>
      <c r="K2" t="s">
        <v>28</v>
      </c>
      <c r="L2" t="s">
        <v>29</v>
      </c>
      <c r="M2" t="s">
        <v>31</v>
      </c>
      <c r="N2">
        <v>1</v>
      </c>
      <c r="O2">
        <v>23409</v>
      </c>
      <c r="P2">
        <v>0</v>
      </c>
      <c r="Q2">
        <v>0</v>
      </c>
      <c r="R2" t="s">
        <v>32</v>
      </c>
      <c r="S2" t="s">
        <v>33</v>
      </c>
      <c r="T2" t="s">
        <v>34</v>
      </c>
      <c r="U2">
        <v>201</v>
      </c>
      <c r="V2">
        <v>1085</v>
      </c>
      <c r="W2" t="s">
        <v>30</v>
      </c>
      <c r="X2" t="s">
        <v>35</v>
      </c>
      <c r="Y2" t="s">
        <v>36</v>
      </c>
      <c r="Z2" t="s">
        <v>37</v>
      </c>
      <c r="AA2" t="s">
        <v>4048</v>
      </c>
      <c r="AB2" t="s">
        <v>4049</v>
      </c>
      <c r="AC2">
        <v>0</v>
      </c>
      <c r="AD2">
        <v>1</v>
      </c>
    </row>
    <row r="3" spans="1:30" x14ac:dyDescent="0.25">
      <c r="A3">
        <v>1930</v>
      </c>
      <c r="B3" t="s">
        <v>38</v>
      </c>
      <c r="C3" t="s">
        <v>39</v>
      </c>
      <c r="D3" t="s">
        <v>40</v>
      </c>
      <c r="E3" t="s">
        <v>41</v>
      </c>
      <c r="F3" t="s">
        <v>27</v>
      </c>
      <c r="G3" t="s">
        <v>42</v>
      </c>
      <c r="H3">
        <v>1</v>
      </c>
      <c r="I3">
        <v>0</v>
      </c>
      <c r="J3" t="s">
        <v>43</v>
      </c>
      <c r="K3" t="s">
        <v>42</v>
      </c>
      <c r="L3" t="s">
        <v>43</v>
      </c>
      <c r="M3" t="s">
        <v>31</v>
      </c>
      <c r="N3">
        <v>1</v>
      </c>
      <c r="O3">
        <v>57735</v>
      </c>
      <c r="P3">
        <v>0</v>
      </c>
      <c r="Q3">
        <v>0</v>
      </c>
      <c r="R3" t="s">
        <v>45</v>
      </c>
      <c r="S3" t="s">
        <v>46</v>
      </c>
      <c r="T3" t="s">
        <v>47</v>
      </c>
      <c r="U3">
        <v>201</v>
      </c>
      <c r="V3">
        <v>1099</v>
      </c>
      <c r="W3" t="s">
        <v>44</v>
      </c>
      <c r="X3" t="s">
        <v>35</v>
      </c>
      <c r="Y3" t="s">
        <v>48</v>
      </c>
      <c r="Z3" t="s">
        <v>37</v>
      </c>
      <c r="AA3" t="s">
        <v>4050</v>
      </c>
      <c r="AB3" t="s">
        <v>4051</v>
      </c>
      <c r="AC3">
        <v>0</v>
      </c>
      <c r="AD3">
        <v>1</v>
      </c>
    </row>
    <row r="4" spans="1:30" x14ac:dyDescent="0.25">
      <c r="A4">
        <v>1930</v>
      </c>
      <c r="B4" t="s">
        <v>49</v>
      </c>
      <c r="C4" t="s">
        <v>50</v>
      </c>
      <c r="D4" t="s">
        <v>25</v>
      </c>
      <c r="E4" t="s">
        <v>41</v>
      </c>
      <c r="F4" t="s">
        <v>27</v>
      </c>
      <c r="G4" t="s">
        <v>51</v>
      </c>
      <c r="H4">
        <v>1</v>
      </c>
      <c r="I4">
        <v>0</v>
      </c>
      <c r="J4" t="s">
        <v>29</v>
      </c>
      <c r="K4" t="s">
        <v>51</v>
      </c>
      <c r="L4" t="s">
        <v>29</v>
      </c>
      <c r="M4" t="s">
        <v>31</v>
      </c>
      <c r="N4">
        <v>1</v>
      </c>
      <c r="O4">
        <v>2000</v>
      </c>
      <c r="P4">
        <v>0</v>
      </c>
      <c r="Q4">
        <v>0</v>
      </c>
      <c r="R4" t="s">
        <v>53</v>
      </c>
      <c r="S4" t="s">
        <v>54</v>
      </c>
      <c r="T4" t="s">
        <v>32</v>
      </c>
      <c r="U4">
        <v>201</v>
      </c>
      <c r="V4">
        <v>1094</v>
      </c>
      <c r="W4" t="s">
        <v>52</v>
      </c>
      <c r="X4" t="s">
        <v>35</v>
      </c>
      <c r="Y4" t="s">
        <v>36</v>
      </c>
      <c r="Z4" t="s">
        <v>37</v>
      </c>
      <c r="AA4" t="s">
        <v>4052</v>
      </c>
      <c r="AB4" t="s">
        <v>4053</v>
      </c>
      <c r="AC4">
        <v>0</v>
      </c>
      <c r="AD4">
        <v>1</v>
      </c>
    </row>
    <row r="5" spans="1:30" x14ac:dyDescent="0.25">
      <c r="A5">
        <v>1930</v>
      </c>
      <c r="B5" t="s">
        <v>55</v>
      </c>
      <c r="C5" t="s">
        <v>56</v>
      </c>
      <c r="D5" t="s">
        <v>57</v>
      </c>
      <c r="E5" t="s">
        <v>41</v>
      </c>
      <c r="F5" t="s">
        <v>27</v>
      </c>
      <c r="G5" t="s">
        <v>58</v>
      </c>
      <c r="H5">
        <v>1</v>
      </c>
      <c r="I5">
        <v>0</v>
      </c>
      <c r="J5" t="s">
        <v>59</v>
      </c>
      <c r="K5" t="s">
        <v>58</v>
      </c>
      <c r="L5" t="s">
        <v>59</v>
      </c>
      <c r="M5" t="s">
        <v>31</v>
      </c>
      <c r="N5">
        <v>1</v>
      </c>
      <c r="O5">
        <v>12000</v>
      </c>
      <c r="P5">
        <v>1</v>
      </c>
      <c r="Q5">
        <v>0</v>
      </c>
      <c r="R5" t="s">
        <v>61</v>
      </c>
      <c r="S5" t="s">
        <v>62</v>
      </c>
      <c r="T5" t="s">
        <v>54</v>
      </c>
      <c r="U5">
        <v>201</v>
      </c>
      <c r="V5">
        <v>1089</v>
      </c>
      <c r="W5" t="s">
        <v>60</v>
      </c>
      <c r="X5" t="s">
        <v>35</v>
      </c>
      <c r="Y5" t="s">
        <v>63</v>
      </c>
      <c r="Z5" t="s">
        <v>37</v>
      </c>
      <c r="AA5" t="s">
        <v>4054</v>
      </c>
      <c r="AB5" t="s">
        <v>4055</v>
      </c>
      <c r="AC5">
        <v>1</v>
      </c>
      <c r="AD5">
        <v>0</v>
      </c>
    </row>
    <row r="6" spans="1:30" x14ac:dyDescent="0.25">
      <c r="A6">
        <v>1934</v>
      </c>
      <c r="B6" t="s">
        <v>64</v>
      </c>
      <c r="C6" t="s">
        <v>65</v>
      </c>
      <c r="D6" t="s">
        <v>66</v>
      </c>
      <c r="E6" t="s">
        <v>67</v>
      </c>
      <c r="F6" t="s">
        <v>68</v>
      </c>
      <c r="G6" t="s">
        <v>69</v>
      </c>
      <c r="H6">
        <v>1</v>
      </c>
      <c r="I6">
        <v>0</v>
      </c>
      <c r="J6" t="s">
        <v>70</v>
      </c>
      <c r="K6" t="s">
        <v>69</v>
      </c>
      <c r="L6" t="s">
        <v>70</v>
      </c>
      <c r="M6" t="s">
        <v>31</v>
      </c>
      <c r="N6">
        <v>1</v>
      </c>
      <c r="O6">
        <v>43000</v>
      </c>
      <c r="P6">
        <v>1</v>
      </c>
      <c r="Q6">
        <v>0</v>
      </c>
      <c r="R6" t="s">
        <v>72</v>
      </c>
      <c r="S6" t="s">
        <v>73</v>
      </c>
      <c r="T6" t="s">
        <v>74</v>
      </c>
      <c r="U6">
        <v>418</v>
      </c>
      <c r="V6">
        <v>1123</v>
      </c>
      <c r="W6" t="s">
        <v>71</v>
      </c>
      <c r="X6" t="s">
        <v>35</v>
      </c>
      <c r="Y6" t="s">
        <v>75</v>
      </c>
      <c r="Z6" t="s">
        <v>37</v>
      </c>
      <c r="AA6" t="s">
        <v>4056</v>
      </c>
      <c r="AB6" t="s">
        <v>4057</v>
      </c>
      <c r="AC6">
        <v>1</v>
      </c>
      <c r="AD6">
        <v>0</v>
      </c>
    </row>
    <row r="7" spans="1:30" x14ac:dyDescent="0.25">
      <c r="A7">
        <v>1934</v>
      </c>
      <c r="B7" t="s">
        <v>76</v>
      </c>
      <c r="C7" t="s">
        <v>65</v>
      </c>
      <c r="D7" t="s">
        <v>77</v>
      </c>
      <c r="E7" t="s">
        <v>78</v>
      </c>
      <c r="F7" t="s">
        <v>79</v>
      </c>
      <c r="G7" t="s">
        <v>69</v>
      </c>
      <c r="H7">
        <v>1</v>
      </c>
      <c r="I7">
        <v>0</v>
      </c>
      <c r="J7" t="s">
        <v>80</v>
      </c>
      <c r="K7" t="s">
        <v>69</v>
      </c>
      <c r="L7" t="s">
        <v>80</v>
      </c>
      <c r="M7" t="s">
        <v>31</v>
      </c>
      <c r="N7">
        <v>1</v>
      </c>
      <c r="O7">
        <v>35000</v>
      </c>
      <c r="P7">
        <v>1</v>
      </c>
      <c r="Q7">
        <v>0</v>
      </c>
      <c r="R7" t="s">
        <v>81</v>
      </c>
      <c r="S7" t="s">
        <v>82</v>
      </c>
      <c r="T7" t="s">
        <v>74</v>
      </c>
      <c r="U7">
        <v>3492</v>
      </c>
      <c r="V7">
        <v>1107</v>
      </c>
      <c r="W7" t="s">
        <v>71</v>
      </c>
      <c r="X7" t="s">
        <v>35</v>
      </c>
      <c r="Y7" t="s">
        <v>83</v>
      </c>
      <c r="Z7" t="s">
        <v>37</v>
      </c>
      <c r="AA7" t="s">
        <v>4058</v>
      </c>
      <c r="AB7" t="s">
        <v>4059</v>
      </c>
      <c r="AC7">
        <v>1</v>
      </c>
      <c r="AD7">
        <v>0</v>
      </c>
    </row>
    <row r="8" spans="1:30" x14ac:dyDescent="0.25">
      <c r="A8">
        <v>1950</v>
      </c>
      <c r="B8" t="s">
        <v>84</v>
      </c>
      <c r="C8" t="s">
        <v>56</v>
      </c>
      <c r="D8" t="s">
        <v>85</v>
      </c>
      <c r="E8" t="s">
        <v>86</v>
      </c>
      <c r="F8" t="s">
        <v>87</v>
      </c>
      <c r="G8" t="s">
        <v>88</v>
      </c>
      <c r="H8">
        <v>1</v>
      </c>
      <c r="I8">
        <v>0</v>
      </c>
      <c r="J8" t="s">
        <v>89</v>
      </c>
      <c r="K8" t="s">
        <v>88</v>
      </c>
      <c r="L8" t="s">
        <v>89</v>
      </c>
      <c r="M8" t="s">
        <v>31</v>
      </c>
      <c r="N8">
        <v>1</v>
      </c>
      <c r="O8">
        <v>10151</v>
      </c>
      <c r="P8">
        <v>1</v>
      </c>
      <c r="Q8">
        <v>0</v>
      </c>
      <c r="R8" t="s">
        <v>90</v>
      </c>
      <c r="S8" t="s">
        <v>91</v>
      </c>
      <c r="T8" t="s">
        <v>92</v>
      </c>
      <c r="U8">
        <v>208</v>
      </c>
      <c r="V8">
        <v>1202</v>
      </c>
      <c r="W8" t="s">
        <v>88</v>
      </c>
      <c r="X8" t="s">
        <v>35</v>
      </c>
      <c r="Y8" t="s">
        <v>93</v>
      </c>
      <c r="Z8" t="s">
        <v>37</v>
      </c>
      <c r="AA8" t="s">
        <v>4060</v>
      </c>
      <c r="AB8" t="s">
        <v>4061</v>
      </c>
      <c r="AC8">
        <v>1</v>
      </c>
      <c r="AD8">
        <v>0</v>
      </c>
    </row>
    <row r="9" spans="1:30" x14ac:dyDescent="0.25">
      <c r="A9">
        <v>1950</v>
      </c>
      <c r="B9" t="s">
        <v>94</v>
      </c>
      <c r="C9" t="s">
        <v>56</v>
      </c>
      <c r="D9" t="s">
        <v>85</v>
      </c>
      <c r="E9" t="s">
        <v>4023</v>
      </c>
      <c r="F9" t="s">
        <v>95</v>
      </c>
      <c r="G9" t="s">
        <v>70</v>
      </c>
      <c r="H9">
        <v>1</v>
      </c>
      <c r="I9">
        <v>0</v>
      </c>
      <c r="J9" t="s">
        <v>89</v>
      </c>
      <c r="K9" t="s">
        <v>70</v>
      </c>
      <c r="L9" t="s">
        <v>89</v>
      </c>
      <c r="M9" t="s">
        <v>31</v>
      </c>
      <c r="N9">
        <v>1</v>
      </c>
      <c r="O9">
        <v>74462</v>
      </c>
      <c r="P9">
        <v>0</v>
      </c>
      <c r="Q9">
        <v>0</v>
      </c>
      <c r="R9" t="s">
        <v>92</v>
      </c>
      <c r="S9" t="s">
        <v>96</v>
      </c>
      <c r="T9" t="s">
        <v>90</v>
      </c>
      <c r="U9">
        <v>208</v>
      </c>
      <c r="V9">
        <v>1199</v>
      </c>
      <c r="W9" t="s">
        <v>75</v>
      </c>
      <c r="X9" t="s">
        <v>35</v>
      </c>
      <c r="Y9" t="s">
        <v>93</v>
      </c>
      <c r="Z9" t="s">
        <v>37</v>
      </c>
      <c r="AA9" t="s">
        <v>4062</v>
      </c>
      <c r="AB9" t="s">
        <v>4063</v>
      </c>
      <c r="AC9">
        <v>0</v>
      </c>
      <c r="AD9">
        <v>1</v>
      </c>
    </row>
    <row r="10" spans="1:30" x14ac:dyDescent="0.25">
      <c r="A10">
        <v>1954</v>
      </c>
      <c r="B10" t="s">
        <v>97</v>
      </c>
      <c r="C10" t="s">
        <v>98</v>
      </c>
      <c r="D10" t="s">
        <v>40</v>
      </c>
      <c r="E10" t="s">
        <v>99</v>
      </c>
      <c r="F10" t="s">
        <v>100</v>
      </c>
      <c r="G10" t="s">
        <v>80</v>
      </c>
      <c r="H10">
        <v>1</v>
      </c>
      <c r="I10">
        <v>0</v>
      </c>
      <c r="J10" t="s">
        <v>101</v>
      </c>
      <c r="K10" t="s">
        <v>80</v>
      </c>
      <c r="L10" t="s">
        <v>101</v>
      </c>
      <c r="M10" t="s">
        <v>31</v>
      </c>
      <c r="N10">
        <v>1</v>
      </c>
      <c r="O10">
        <v>25000</v>
      </c>
      <c r="P10">
        <v>1</v>
      </c>
      <c r="Q10">
        <v>0</v>
      </c>
      <c r="R10" t="s">
        <v>102</v>
      </c>
      <c r="S10" t="s">
        <v>103</v>
      </c>
      <c r="T10" t="s">
        <v>104</v>
      </c>
      <c r="U10">
        <v>211</v>
      </c>
      <c r="V10">
        <v>1236</v>
      </c>
      <c r="W10" t="s">
        <v>83</v>
      </c>
      <c r="X10" t="s">
        <v>35</v>
      </c>
      <c r="Y10" t="s">
        <v>105</v>
      </c>
      <c r="Z10" t="s">
        <v>37</v>
      </c>
      <c r="AA10" t="s">
        <v>4064</v>
      </c>
      <c r="AB10" t="s">
        <v>4065</v>
      </c>
      <c r="AC10">
        <v>1</v>
      </c>
      <c r="AD10">
        <v>0</v>
      </c>
    </row>
    <row r="11" spans="1:30" x14ac:dyDescent="0.25">
      <c r="A11">
        <v>1954</v>
      </c>
      <c r="B11" t="s">
        <v>97</v>
      </c>
      <c r="C11" t="s">
        <v>98</v>
      </c>
      <c r="D11" t="s">
        <v>25</v>
      </c>
      <c r="E11" t="s">
        <v>106</v>
      </c>
      <c r="F11" t="s">
        <v>107</v>
      </c>
      <c r="G11" t="s">
        <v>108</v>
      </c>
      <c r="H11">
        <v>1</v>
      </c>
      <c r="I11">
        <v>0</v>
      </c>
      <c r="J11" t="s">
        <v>29</v>
      </c>
      <c r="K11" t="s">
        <v>108</v>
      </c>
      <c r="L11" t="s">
        <v>29</v>
      </c>
      <c r="M11" t="s">
        <v>31</v>
      </c>
      <c r="N11">
        <v>1</v>
      </c>
      <c r="O11">
        <v>16000</v>
      </c>
      <c r="P11">
        <v>1</v>
      </c>
      <c r="Q11">
        <v>0</v>
      </c>
      <c r="R11" t="s">
        <v>110</v>
      </c>
      <c r="S11" t="s">
        <v>111</v>
      </c>
      <c r="T11" t="s">
        <v>112</v>
      </c>
      <c r="U11">
        <v>211</v>
      </c>
      <c r="V11">
        <v>1276</v>
      </c>
      <c r="W11" t="s">
        <v>109</v>
      </c>
      <c r="X11" t="s">
        <v>35</v>
      </c>
      <c r="Y11" t="s">
        <v>36</v>
      </c>
      <c r="Z11" t="s">
        <v>37</v>
      </c>
      <c r="AA11" t="s">
        <v>4066</v>
      </c>
      <c r="AB11" t="s">
        <v>4067</v>
      </c>
      <c r="AC11">
        <v>1</v>
      </c>
      <c r="AD11">
        <v>0</v>
      </c>
    </row>
    <row r="12" spans="1:30" x14ac:dyDescent="0.25">
      <c r="A12">
        <v>1958</v>
      </c>
      <c r="B12" t="s">
        <v>113</v>
      </c>
      <c r="C12" t="s">
        <v>114</v>
      </c>
      <c r="D12" t="s">
        <v>25</v>
      </c>
      <c r="E12" t="s">
        <v>115</v>
      </c>
      <c r="F12" t="s">
        <v>116</v>
      </c>
      <c r="G12" t="s">
        <v>117</v>
      </c>
      <c r="H12">
        <v>1</v>
      </c>
      <c r="I12">
        <v>0</v>
      </c>
      <c r="J12" t="s">
        <v>118</v>
      </c>
      <c r="K12" t="s">
        <v>117</v>
      </c>
      <c r="L12" t="s">
        <v>118</v>
      </c>
      <c r="M12" t="s">
        <v>31</v>
      </c>
      <c r="N12">
        <v>1</v>
      </c>
      <c r="O12">
        <v>10647</v>
      </c>
      <c r="P12">
        <v>1</v>
      </c>
      <c r="Q12">
        <v>0</v>
      </c>
      <c r="R12" t="s">
        <v>120</v>
      </c>
      <c r="S12" t="s">
        <v>121</v>
      </c>
      <c r="T12" t="s">
        <v>122</v>
      </c>
      <c r="U12">
        <v>220</v>
      </c>
      <c r="V12">
        <v>1421</v>
      </c>
      <c r="W12" t="s">
        <v>119</v>
      </c>
      <c r="X12" t="s">
        <v>35</v>
      </c>
      <c r="Y12" t="s">
        <v>123</v>
      </c>
      <c r="Z12" t="s">
        <v>37</v>
      </c>
      <c r="AA12" t="s">
        <v>4068</v>
      </c>
      <c r="AB12" t="s">
        <v>4069</v>
      </c>
      <c r="AC12">
        <v>1</v>
      </c>
      <c r="AD12">
        <v>0</v>
      </c>
    </row>
    <row r="13" spans="1:30" x14ac:dyDescent="0.25">
      <c r="A13">
        <v>1958</v>
      </c>
      <c r="B13" t="s">
        <v>124</v>
      </c>
      <c r="C13" t="s">
        <v>114</v>
      </c>
      <c r="D13" t="s">
        <v>57</v>
      </c>
      <c r="E13" t="s">
        <v>125</v>
      </c>
      <c r="F13" t="s">
        <v>126</v>
      </c>
      <c r="G13" t="s">
        <v>127</v>
      </c>
      <c r="H13">
        <v>1</v>
      </c>
      <c r="I13">
        <v>0</v>
      </c>
      <c r="J13" t="s">
        <v>89</v>
      </c>
      <c r="K13" t="s">
        <v>127</v>
      </c>
      <c r="L13" t="s">
        <v>89</v>
      </c>
      <c r="M13" t="s">
        <v>31</v>
      </c>
      <c r="N13">
        <v>1</v>
      </c>
      <c r="O13">
        <v>23182</v>
      </c>
      <c r="P13">
        <v>0</v>
      </c>
      <c r="Q13">
        <v>0</v>
      </c>
      <c r="R13" t="s">
        <v>129</v>
      </c>
      <c r="S13" t="s">
        <v>130</v>
      </c>
      <c r="T13" t="s">
        <v>120</v>
      </c>
      <c r="U13">
        <v>220</v>
      </c>
      <c r="V13">
        <v>1373</v>
      </c>
      <c r="W13" t="s">
        <v>128</v>
      </c>
      <c r="X13" t="s">
        <v>35</v>
      </c>
      <c r="Y13" t="s">
        <v>93</v>
      </c>
      <c r="Z13" t="s">
        <v>37</v>
      </c>
      <c r="AA13" t="s">
        <v>4070</v>
      </c>
      <c r="AB13" t="s">
        <v>4071</v>
      </c>
      <c r="AC13">
        <v>0</v>
      </c>
      <c r="AD13">
        <v>1</v>
      </c>
    </row>
    <row r="14" spans="1:30" x14ac:dyDescent="0.25">
      <c r="A14">
        <v>1958</v>
      </c>
      <c r="B14" t="s">
        <v>131</v>
      </c>
      <c r="C14" t="s">
        <v>114</v>
      </c>
      <c r="D14" t="s">
        <v>66</v>
      </c>
      <c r="E14" t="s">
        <v>125</v>
      </c>
      <c r="F14" t="s">
        <v>126</v>
      </c>
      <c r="G14" t="s">
        <v>132</v>
      </c>
      <c r="H14">
        <v>1</v>
      </c>
      <c r="I14">
        <v>0</v>
      </c>
      <c r="J14" t="s">
        <v>133</v>
      </c>
      <c r="K14" t="s">
        <v>132</v>
      </c>
      <c r="L14" t="s">
        <v>133</v>
      </c>
      <c r="M14" t="s">
        <v>31</v>
      </c>
      <c r="N14">
        <v>1</v>
      </c>
      <c r="O14">
        <v>25923</v>
      </c>
      <c r="P14">
        <v>0</v>
      </c>
      <c r="Q14">
        <v>0</v>
      </c>
      <c r="R14" t="s">
        <v>120</v>
      </c>
      <c r="S14" t="s">
        <v>135</v>
      </c>
      <c r="T14" t="s">
        <v>129</v>
      </c>
      <c r="U14">
        <v>221</v>
      </c>
      <c r="V14">
        <v>1345</v>
      </c>
      <c r="W14" t="s">
        <v>134</v>
      </c>
      <c r="X14" t="s">
        <v>35</v>
      </c>
      <c r="Y14" t="s">
        <v>136</v>
      </c>
      <c r="Z14" t="s">
        <v>37</v>
      </c>
      <c r="AA14" t="s">
        <v>4072</v>
      </c>
      <c r="AB14" t="s">
        <v>4073</v>
      </c>
      <c r="AC14">
        <v>0</v>
      </c>
      <c r="AD14">
        <v>1</v>
      </c>
    </row>
    <row r="15" spans="1:30" x14ac:dyDescent="0.25">
      <c r="A15">
        <v>1958</v>
      </c>
      <c r="B15" t="s">
        <v>131</v>
      </c>
      <c r="C15" t="s">
        <v>114</v>
      </c>
      <c r="D15" t="s">
        <v>66</v>
      </c>
      <c r="E15" t="s">
        <v>137</v>
      </c>
      <c r="F15" t="s">
        <v>4024</v>
      </c>
      <c r="G15" t="s">
        <v>138</v>
      </c>
      <c r="H15">
        <v>1</v>
      </c>
      <c r="I15">
        <v>0</v>
      </c>
      <c r="J15" t="s">
        <v>108</v>
      </c>
      <c r="K15" t="s">
        <v>138</v>
      </c>
      <c r="L15" t="s">
        <v>108</v>
      </c>
      <c r="M15" t="s">
        <v>31</v>
      </c>
      <c r="N15">
        <v>1</v>
      </c>
      <c r="O15">
        <v>20055</v>
      </c>
      <c r="P15">
        <v>1</v>
      </c>
      <c r="Q15">
        <v>0</v>
      </c>
      <c r="R15" t="s">
        <v>140</v>
      </c>
      <c r="S15" t="s">
        <v>122</v>
      </c>
      <c r="T15" t="s">
        <v>141</v>
      </c>
      <c r="U15">
        <v>221</v>
      </c>
      <c r="V15">
        <v>1392</v>
      </c>
      <c r="W15" t="s">
        <v>139</v>
      </c>
      <c r="X15" t="s">
        <v>35</v>
      </c>
      <c r="Y15" t="s">
        <v>109</v>
      </c>
      <c r="Z15" t="s">
        <v>37</v>
      </c>
      <c r="AA15" t="s">
        <v>4074</v>
      </c>
      <c r="AB15" t="s">
        <v>4075</v>
      </c>
      <c r="AC15">
        <v>1</v>
      </c>
      <c r="AD15">
        <v>0</v>
      </c>
    </row>
    <row r="16" spans="1:30" x14ac:dyDescent="0.25">
      <c r="A16">
        <v>1962</v>
      </c>
      <c r="B16" t="s">
        <v>142</v>
      </c>
      <c r="C16" t="s">
        <v>56</v>
      </c>
      <c r="D16" t="s">
        <v>57</v>
      </c>
      <c r="E16" t="s">
        <v>143</v>
      </c>
      <c r="F16" t="s">
        <v>144</v>
      </c>
      <c r="G16" t="s">
        <v>28</v>
      </c>
      <c r="H16">
        <v>1</v>
      </c>
      <c r="I16">
        <v>0</v>
      </c>
      <c r="J16" t="s">
        <v>145</v>
      </c>
      <c r="K16" t="s">
        <v>28</v>
      </c>
      <c r="L16" t="s">
        <v>145</v>
      </c>
      <c r="M16" t="s">
        <v>31</v>
      </c>
      <c r="N16">
        <v>1</v>
      </c>
      <c r="O16">
        <v>7134</v>
      </c>
      <c r="P16">
        <v>1</v>
      </c>
      <c r="Q16">
        <v>0</v>
      </c>
      <c r="R16" t="s">
        <v>146</v>
      </c>
      <c r="S16" t="s">
        <v>147</v>
      </c>
      <c r="T16" t="s">
        <v>148</v>
      </c>
      <c r="U16">
        <v>231</v>
      </c>
      <c r="V16">
        <v>1447</v>
      </c>
      <c r="W16" t="s">
        <v>30</v>
      </c>
      <c r="X16" t="s">
        <v>35</v>
      </c>
      <c r="Y16" t="s">
        <v>149</v>
      </c>
      <c r="Z16" t="s">
        <v>37</v>
      </c>
      <c r="AA16" t="s">
        <v>4076</v>
      </c>
      <c r="AB16" t="s">
        <v>4077</v>
      </c>
      <c r="AC16">
        <v>1</v>
      </c>
      <c r="AD16">
        <v>0</v>
      </c>
    </row>
    <row r="17" spans="1:30" x14ac:dyDescent="0.25">
      <c r="A17">
        <v>1962</v>
      </c>
      <c r="B17" t="s">
        <v>150</v>
      </c>
      <c r="C17" t="s">
        <v>56</v>
      </c>
      <c r="D17" t="s">
        <v>40</v>
      </c>
      <c r="E17" t="s">
        <v>151</v>
      </c>
      <c r="F17" t="s">
        <v>152</v>
      </c>
      <c r="G17" t="s">
        <v>118</v>
      </c>
      <c r="H17">
        <v>1</v>
      </c>
      <c r="I17">
        <v>0</v>
      </c>
      <c r="J17" t="s">
        <v>70</v>
      </c>
      <c r="K17" t="s">
        <v>118</v>
      </c>
      <c r="L17" t="s">
        <v>70</v>
      </c>
      <c r="M17" t="s">
        <v>31</v>
      </c>
      <c r="N17">
        <v>1</v>
      </c>
      <c r="O17">
        <v>12700</v>
      </c>
      <c r="P17">
        <v>0</v>
      </c>
      <c r="Q17">
        <v>0</v>
      </c>
      <c r="R17" t="s">
        <v>153</v>
      </c>
      <c r="S17" t="s">
        <v>154</v>
      </c>
      <c r="T17" t="s">
        <v>155</v>
      </c>
      <c r="U17">
        <v>231</v>
      </c>
      <c r="V17">
        <v>1498</v>
      </c>
      <c r="W17" t="s">
        <v>123</v>
      </c>
      <c r="X17" t="s">
        <v>35</v>
      </c>
      <c r="Y17" t="s">
        <v>75</v>
      </c>
      <c r="Z17" t="s">
        <v>37</v>
      </c>
      <c r="AA17" t="s">
        <v>4078</v>
      </c>
      <c r="AB17" t="s">
        <v>4079</v>
      </c>
      <c r="AC17">
        <v>0</v>
      </c>
      <c r="AD17">
        <v>1</v>
      </c>
    </row>
    <row r="18" spans="1:30" x14ac:dyDescent="0.25">
      <c r="A18">
        <v>1962</v>
      </c>
      <c r="B18" t="s">
        <v>156</v>
      </c>
      <c r="C18" t="s">
        <v>56</v>
      </c>
      <c r="D18" t="s">
        <v>40</v>
      </c>
      <c r="E18" t="s">
        <v>151</v>
      </c>
      <c r="F18" t="s">
        <v>152</v>
      </c>
      <c r="G18" t="s">
        <v>70</v>
      </c>
      <c r="H18">
        <v>1</v>
      </c>
      <c r="I18">
        <v>0</v>
      </c>
      <c r="J18" t="s">
        <v>157</v>
      </c>
      <c r="K18" t="s">
        <v>70</v>
      </c>
      <c r="L18" t="s">
        <v>157</v>
      </c>
      <c r="M18" t="s">
        <v>31</v>
      </c>
      <c r="N18">
        <v>1</v>
      </c>
      <c r="O18">
        <v>11875</v>
      </c>
      <c r="P18">
        <v>0</v>
      </c>
      <c r="Q18">
        <v>0</v>
      </c>
      <c r="R18" t="s">
        <v>158</v>
      </c>
      <c r="S18" t="s">
        <v>159</v>
      </c>
      <c r="T18" t="s">
        <v>155</v>
      </c>
      <c r="U18">
        <v>231</v>
      </c>
      <c r="V18">
        <v>1497</v>
      </c>
      <c r="W18" t="s">
        <v>75</v>
      </c>
      <c r="X18" t="s">
        <v>35</v>
      </c>
      <c r="Y18" t="s">
        <v>160</v>
      </c>
      <c r="Z18" t="s">
        <v>37</v>
      </c>
      <c r="AA18" t="s">
        <v>4080</v>
      </c>
      <c r="AB18" t="s">
        <v>4081</v>
      </c>
      <c r="AC18">
        <v>0</v>
      </c>
      <c r="AD18">
        <v>1</v>
      </c>
    </row>
    <row r="19" spans="1:30" x14ac:dyDescent="0.25">
      <c r="A19">
        <v>1962</v>
      </c>
      <c r="B19" t="s">
        <v>161</v>
      </c>
      <c r="C19" t="s">
        <v>39</v>
      </c>
      <c r="D19" t="s">
        <v>66</v>
      </c>
      <c r="E19" t="s">
        <v>143</v>
      </c>
      <c r="F19" t="s">
        <v>144</v>
      </c>
      <c r="G19" t="s">
        <v>118</v>
      </c>
      <c r="H19">
        <v>1</v>
      </c>
      <c r="I19">
        <v>0</v>
      </c>
      <c r="J19" t="s">
        <v>162</v>
      </c>
      <c r="K19" t="s">
        <v>118</v>
      </c>
      <c r="L19" t="s">
        <v>162</v>
      </c>
      <c r="M19" t="s">
        <v>31</v>
      </c>
      <c r="N19">
        <v>1</v>
      </c>
      <c r="O19">
        <v>11690</v>
      </c>
      <c r="P19">
        <v>1</v>
      </c>
      <c r="Q19">
        <v>0</v>
      </c>
      <c r="R19" t="s">
        <v>163</v>
      </c>
      <c r="S19" t="s">
        <v>147</v>
      </c>
      <c r="T19" t="s">
        <v>164</v>
      </c>
      <c r="U19">
        <v>232</v>
      </c>
      <c r="V19">
        <v>1525</v>
      </c>
      <c r="W19" t="s">
        <v>123</v>
      </c>
      <c r="X19" t="s">
        <v>35</v>
      </c>
      <c r="Y19" t="s">
        <v>165</v>
      </c>
      <c r="Z19" t="s">
        <v>37</v>
      </c>
      <c r="AA19" t="s">
        <v>4082</v>
      </c>
      <c r="AB19" t="s">
        <v>4083</v>
      </c>
      <c r="AC19">
        <v>1</v>
      </c>
      <c r="AD19">
        <v>0</v>
      </c>
    </row>
    <row r="20" spans="1:30" x14ac:dyDescent="0.25">
      <c r="A20">
        <v>1962</v>
      </c>
      <c r="B20" t="s">
        <v>161</v>
      </c>
      <c r="C20" t="s">
        <v>39</v>
      </c>
      <c r="D20" t="s">
        <v>66</v>
      </c>
      <c r="E20" t="s">
        <v>166</v>
      </c>
      <c r="F20" t="s">
        <v>167</v>
      </c>
      <c r="G20" t="s">
        <v>108</v>
      </c>
      <c r="H20">
        <v>1</v>
      </c>
      <c r="I20">
        <v>0</v>
      </c>
      <c r="J20" t="s">
        <v>138</v>
      </c>
      <c r="K20" t="s">
        <v>108</v>
      </c>
      <c r="L20" t="s">
        <v>138</v>
      </c>
      <c r="M20" t="s">
        <v>31</v>
      </c>
      <c r="N20">
        <v>1</v>
      </c>
      <c r="O20">
        <v>63324</v>
      </c>
      <c r="P20">
        <v>0</v>
      </c>
      <c r="Q20">
        <v>0</v>
      </c>
      <c r="R20" t="s">
        <v>168</v>
      </c>
      <c r="S20" t="s">
        <v>169</v>
      </c>
      <c r="T20" t="s">
        <v>170</v>
      </c>
      <c r="U20">
        <v>232</v>
      </c>
      <c r="V20">
        <v>1511</v>
      </c>
      <c r="W20" t="s">
        <v>109</v>
      </c>
      <c r="X20" t="s">
        <v>35</v>
      </c>
      <c r="Y20" t="s">
        <v>139</v>
      </c>
      <c r="Z20" t="s">
        <v>37</v>
      </c>
      <c r="AA20" t="s">
        <v>4084</v>
      </c>
      <c r="AB20" t="s">
        <v>4085</v>
      </c>
      <c r="AC20">
        <v>0</v>
      </c>
      <c r="AD20">
        <v>1</v>
      </c>
    </row>
    <row r="21" spans="1:30" x14ac:dyDescent="0.25">
      <c r="A21">
        <v>1962</v>
      </c>
      <c r="B21" t="s">
        <v>171</v>
      </c>
      <c r="C21" t="s">
        <v>39</v>
      </c>
      <c r="D21" t="s">
        <v>172</v>
      </c>
      <c r="E21" t="s">
        <v>166</v>
      </c>
      <c r="F21" t="s">
        <v>167</v>
      </c>
      <c r="G21" t="s">
        <v>51</v>
      </c>
      <c r="H21">
        <v>1</v>
      </c>
      <c r="I21">
        <v>0</v>
      </c>
      <c r="J21" t="s">
        <v>108</v>
      </c>
      <c r="K21" t="s">
        <v>51</v>
      </c>
      <c r="L21" t="s">
        <v>108</v>
      </c>
      <c r="M21" t="s">
        <v>31</v>
      </c>
      <c r="N21">
        <v>1</v>
      </c>
      <c r="O21">
        <v>66697</v>
      </c>
      <c r="P21">
        <v>0</v>
      </c>
      <c r="Q21">
        <v>0</v>
      </c>
      <c r="R21" t="s">
        <v>146</v>
      </c>
      <c r="S21" t="s">
        <v>129</v>
      </c>
      <c r="T21" t="s">
        <v>173</v>
      </c>
      <c r="U21">
        <v>3481</v>
      </c>
      <c r="V21">
        <v>1475</v>
      </c>
      <c r="W21" t="s">
        <v>52</v>
      </c>
      <c r="X21" t="s">
        <v>35</v>
      </c>
      <c r="Y21" t="s">
        <v>109</v>
      </c>
      <c r="Z21" t="s">
        <v>37</v>
      </c>
      <c r="AA21" t="s">
        <v>4086</v>
      </c>
      <c r="AB21" t="s">
        <v>4087</v>
      </c>
      <c r="AC21">
        <v>0</v>
      </c>
      <c r="AD21">
        <v>1</v>
      </c>
    </row>
    <row r="22" spans="1:30" x14ac:dyDescent="0.25">
      <c r="A22">
        <v>1966</v>
      </c>
      <c r="B22" t="s">
        <v>174</v>
      </c>
      <c r="C22" t="s">
        <v>56</v>
      </c>
      <c r="D22" t="s">
        <v>57</v>
      </c>
      <c r="E22" t="s">
        <v>175</v>
      </c>
      <c r="F22" t="s">
        <v>176</v>
      </c>
      <c r="G22" t="s">
        <v>127</v>
      </c>
      <c r="H22">
        <v>1</v>
      </c>
      <c r="I22">
        <v>0</v>
      </c>
      <c r="J22" t="s">
        <v>69</v>
      </c>
      <c r="K22" t="s">
        <v>127</v>
      </c>
      <c r="L22" t="s">
        <v>69</v>
      </c>
      <c r="M22" t="s">
        <v>31</v>
      </c>
      <c r="N22">
        <v>1</v>
      </c>
      <c r="O22">
        <v>27793</v>
      </c>
      <c r="P22">
        <v>0</v>
      </c>
      <c r="Q22">
        <v>0</v>
      </c>
      <c r="R22" t="s">
        <v>177</v>
      </c>
      <c r="S22" t="s">
        <v>178</v>
      </c>
      <c r="T22" t="s">
        <v>179</v>
      </c>
      <c r="U22">
        <v>238</v>
      </c>
      <c r="V22">
        <v>1682</v>
      </c>
      <c r="W22" t="s">
        <v>128</v>
      </c>
      <c r="X22" t="s">
        <v>35</v>
      </c>
      <c r="Y22" t="s">
        <v>71</v>
      </c>
      <c r="Z22" t="s">
        <v>37</v>
      </c>
      <c r="AA22" t="s">
        <v>4088</v>
      </c>
      <c r="AB22" t="s">
        <v>4089</v>
      </c>
      <c r="AC22">
        <v>0</v>
      </c>
      <c r="AD22">
        <v>1</v>
      </c>
    </row>
    <row r="23" spans="1:30" x14ac:dyDescent="0.25">
      <c r="A23">
        <v>1966</v>
      </c>
      <c r="B23" t="s">
        <v>180</v>
      </c>
      <c r="C23" t="s">
        <v>181</v>
      </c>
      <c r="D23" t="s">
        <v>57</v>
      </c>
      <c r="E23" t="s">
        <v>182</v>
      </c>
      <c r="F23" t="s">
        <v>183</v>
      </c>
      <c r="G23" t="s">
        <v>184</v>
      </c>
      <c r="H23">
        <v>1</v>
      </c>
      <c r="I23">
        <v>0</v>
      </c>
      <c r="J23" t="s">
        <v>69</v>
      </c>
      <c r="K23" t="s">
        <v>184</v>
      </c>
      <c r="L23" t="s">
        <v>69</v>
      </c>
      <c r="M23" t="s">
        <v>31</v>
      </c>
      <c r="N23">
        <v>1</v>
      </c>
      <c r="O23">
        <v>17829</v>
      </c>
      <c r="P23">
        <v>1</v>
      </c>
      <c r="Q23">
        <v>0</v>
      </c>
      <c r="R23" t="s">
        <v>186</v>
      </c>
      <c r="S23" t="s">
        <v>187</v>
      </c>
      <c r="T23" t="s">
        <v>188</v>
      </c>
      <c r="U23">
        <v>238</v>
      </c>
      <c r="V23">
        <v>1679</v>
      </c>
      <c r="W23" t="s">
        <v>185</v>
      </c>
      <c r="X23" t="s">
        <v>35</v>
      </c>
      <c r="Y23" t="s">
        <v>71</v>
      </c>
      <c r="Z23" t="s">
        <v>37</v>
      </c>
      <c r="AA23" t="s">
        <v>4090</v>
      </c>
      <c r="AB23" t="s">
        <v>4091</v>
      </c>
      <c r="AC23">
        <v>1</v>
      </c>
      <c r="AD23">
        <v>0</v>
      </c>
    </row>
    <row r="24" spans="1:30" x14ac:dyDescent="0.25">
      <c r="A24">
        <v>1966</v>
      </c>
      <c r="B24" t="s">
        <v>189</v>
      </c>
      <c r="C24" t="s">
        <v>56</v>
      </c>
      <c r="D24" t="s">
        <v>66</v>
      </c>
      <c r="E24" t="s">
        <v>190</v>
      </c>
      <c r="F24" t="s">
        <v>191</v>
      </c>
      <c r="G24" t="s">
        <v>89</v>
      </c>
      <c r="H24">
        <v>1</v>
      </c>
      <c r="I24">
        <v>0</v>
      </c>
      <c r="J24" t="s">
        <v>28</v>
      </c>
      <c r="K24" t="s">
        <v>89</v>
      </c>
      <c r="L24" t="s">
        <v>28</v>
      </c>
      <c r="M24" t="s">
        <v>31</v>
      </c>
      <c r="N24">
        <v>1</v>
      </c>
      <c r="O24">
        <v>90584</v>
      </c>
      <c r="P24">
        <v>0</v>
      </c>
      <c r="Q24">
        <v>0</v>
      </c>
      <c r="R24" t="s">
        <v>177</v>
      </c>
      <c r="S24" t="s">
        <v>192</v>
      </c>
      <c r="T24" t="s">
        <v>193</v>
      </c>
      <c r="U24">
        <v>239</v>
      </c>
      <c r="V24">
        <v>1577</v>
      </c>
      <c r="W24" t="s">
        <v>93</v>
      </c>
      <c r="X24" t="s">
        <v>35</v>
      </c>
      <c r="Y24" t="s">
        <v>30</v>
      </c>
      <c r="Z24" t="s">
        <v>37</v>
      </c>
      <c r="AA24" t="s">
        <v>4092</v>
      </c>
      <c r="AB24" t="s">
        <v>4093</v>
      </c>
      <c r="AC24">
        <v>0</v>
      </c>
      <c r="AD24">
        <v>1</v>
      </c>
    </row>
    <row r="25" spans="1:30" x14ac:dyDescent="0.25">
      <c r="A25">
        <v>1970</v>
      </c>
      <c r="B25" t="s">
        <v>194</v>
      </c>
      <c r="C25" t="s">
        <v>24</v>
      </c>
      <c r="D25" t="s">
        <v>40</v>
      </c>
      <c r="E25" t="s">
        <v>195</v>
      </c>
      <c r="F25" t="s">
        <v>196</v>
      </c>
      <c r="G25" t="s">
        <v>89</v>
      </c>
      <c r="H25">
        <v>1</v>
      </c>
      <c r="I25">
        <v>0</v>
      </c>
      <c r="J25" t="s">
        <v>197</v>
      </c>
      <c r="K25" t="s">
        <v>89</v>
      </c>
      <c r="L25" t="s">
        <v>197</v>
      </c>
      <c r="M25" t="s">
        <v>31</v>
      </c>
      <c r="N25">
        <v>1</v>
      </c>
      <c r="O25">
        <v>50560</v>
      </c>
      <c r="P25">
        <v>0</v>
      </c>
      <c r="Q25">
        <v>0</v>
      </c>
      <c r="R25" t="s">
        <v>198</v>
      </c>
      <c r="S25" t="s">
        <v>199</v>
      </c>
      <c r="T25" t="s">
        <v>200</v>
      </c>
      <c r="U25">
        <v>250</v>
      </c>
      <c r="V25">
        <v>1812</v>
      </c>
      <c r="W25" t="s">
        <v>93</v>
      </c>
      <c r="X25" t="s">
        <v>35</v>
      </c>
      <c r="Y25" t="s">
        <v>201</v>
      </c>
      <c r="Z25" t="s">
        <v>37</v>
      </c>
      <c r="AA25" t="s">
        <v>4094</v>
      </c>
      <c r="AB25" t="s">
        <v>4095</v>
      </c>
      <c r="AC25">
        <v>0</v>
      </c>
      <c r="AD25">
        <v>1</v>
      </c>
    </row>
    <row r="26" spans="1:30" x14ac:dyDescent="0.25">
      <c r="A26">
        <v>1970</v>
      </c>
      <c r="B26" t="s">
        <v>202</v>
      </c>
      <c r="C26" t="s">
        <v>24</v>
      </c>
      <c r="D26" t="s">
        <v>85</v>
      </c>
      <c r="E26" t="s">
        <v>203</v>
      </c>
      <c r="F26" t="s">
        <v>204</v>
      </c>
      <c r="G26" t="s">
        <v>69</v>
      </c>
      <c r="H26">
        <v>1</v>
      </c>
      <c r="I26">
        <v>0</v>
      </c>
      <c r="J26" t="s">
        <v>205</v>
      </c>
      <c r="K26" t="s">
        <v>69</v>
      </c>
      <c r="L26" t="s">
        <v>205</v>
      </c>
      <c r="M26" t="s">
        <v>31</v>
      </c>
      <c r="N26">
        <v>1</v>
      </c>
      <c r="O26">
        <v>13433</v>
      </c>
      <c r="P26">
        <v>1</v>
      </c>
      <c r="Q26">
        <v>0</v>
      </c>
      <c r="R26" t="s">
        <v>188</v>
      </c>
      <c r="S26" t="s">
        <v>206</v>
      </c>
      <c r="T26" t="s">
        <v>179</v>
      </c>
      <c r="U26">
        <v>250</v>
      </c>
      <c r="V26">
        <v>1883</v>
      </c>
      <c r="W26" t="s">
        <v>71</v>
      </c>
      <c r="X26" t="s">
        <v>35</v>
      </c>
      <c r="Y26" t="s">
        <v>207</v>
      </c>
      <c r="Z26" t="s">
        <v>37</v>
      </c>
      <c r="AA26" t="s">
        <v>4096</v>
      </c>
      <c r="AB26" t="s">
        <v>4097</v>
      </c>
      <c r="AC26">
        <v>1</v>
      </c>
      <c r="AD26">
        <v>0</v>
      </c>
    </row>
    <row r="27" spans="1:30" x14ac:dyDescent="0.25">
      <c r="A27">
        <v>1970</v>
      </c>
      <c r="B27" t="s">
        <v>208</v>
      </c>
      <c r="C27" t="s">
        <v>209</v>
      </c>
      <c r="D27" t="s">
        <v>40</v>
      </c>
      <c r="E27" t="s">
        <v>195</v>
      </c>
      <c r="F27" t="s">
        <v>196</v>
      </c>
      <c r="G27" t="s">
        <v>132</v>
      </c>
      <c r="H27">
        <v>1</v>
      </c>
      <c r="I27">
        <v>0</v>
      </c>
      <c r="J27" t="s">
        <v>89</v>
      </c>
      <c r="K27" t="s">
        <v>132</v>
      </c>
      <c r="L27" t="s">
        <v>89</v>
      </c>
      <c r="M27" t="s">
        <v>31</v>
      </c>
      <c r="N27">
        <v>1</v>
      </c>
      <c r="O27">
        <v>66843</v>
      </c>
      <c r="P27">
        <v>0</v>
      </c>
      <c r="Q27">
        <v>0</v>
      </c>
      <c r="R27" t="s">
        <v>210</v>
      </c>
      <c r="S27" t="s">
        <v>168</v>
      </c>
      <c r="T27" t="s">
        <v>199</v>
      </c>
      <c r="U27">
        <v>250</v>
      </c>
      <c r="V27">
        <v>1764</v>
      </c>
      <c r="W27" t="s">
        <v>134</v>
      </c>
      <c r="X27" t="s">
        <v>35</v>
      </c>
      <c r="Y27" t="s">
        <v>93</v>
      </c>
      <c r="Z27" t="s">
        <v>37</v>
      </c>
      <c r="AA27" t="s">
        <v>4098</v>
      </c>
      <c r="AB27" t="s">
        <v>4099</v>
      </c>
      <c r="AC27">
        <v>0</v>
      </c>
      <c r="AD27">
        <v>1</v>
      </c>
    </row>
    <row r="28" spans="1:30" x14ac:dyDescent="0.25">
      <c r="A28">
        <v>1970</v>
      </c>
      <c r="B28" t="s">
        <v>211</v>
      </c>
      <c r="C28" t="s">
        <v>24</v>
      </c>
      <c r="D28" t="s">
        <v>85</v>
      </c>
      <c r="E28" t="s">
        <v>212</v>
      </c>
      <c r="F28" t="s">
        <v>213</v>
      </c>
      <c r="G28" t="s">
        <v>205</v>
      </c>
      <c r="H28">
        <v>1</v>
      </c>
      <c r="I28">
        <v>0</v>
      </c>
      <c r="J28" t="s">
        <v>42</v>
      </c>
      <c r="K28" t="s">
        <v>205</v>
      </c>
      <c r="L28" t="s">
        <v>42</v>
      </c>
      <c r="M28" t="s">
        <v>31</v>
      </c>
      <c r="N28">
        <v>1</v>
      </c>
      <c r="O28">
        <v>18163</v>
      </c>
      <c r="P28">
        <v>0</v>
      </c>
      <c r="Q28">
        <v>0</v>
      </c>
      <c r="R28" t="s">
        <v>214</v>
      </c>
      <c r="S28" t="s">
        <v>188</v>
      </c>
      <c r="T28" t="s">
        <v>215</v>
      </c>
      <c r="U28">
        <v>250</v>
      </c>
      <c r="V28">
        <v>1922</v>
      </c>
      <c r="W28" t="s">
        <v>207</v>
      </c>
      <c r="X28" t="s">
        <v>35</v>
      </c>
      <c r="Y28" t="s">
        <v>44</v>
      </c>
      <c r="Z28" t="s">
        <v>37</v>
      </c>
      <c r="AA28" t="s">
        <v>4100</v>
      </c>
      <c r="AB28" t="s">
        <v>4101</v>
      </c>
      <c r="AC28">
        <v>0</v>
      </c>
      <c r="AD28">
        <v>1</v>
      </c>
    </row>
    <row r="29" spans="1:30" x14ac:dyDescent="0.25">
      <c r="A29">
        <v>1970</v>
      </c>
      <c r="B29" t="s">
        <v>216</v>
      </c>
      <c r="C29" t="s">
        <v>24</v>
      </c>
      <c r="D29" t="s">
        <v>40</v>
      </c>
      <c r="E29" t="s">
        <v>195</v>
      </c>
      <c r="F29" t="s">
        <v>196</v>
      </c>
      <c r="G29" t="s">
        <v>89</v>
      </c>
      <c r="H29">
        <v>1</v>
      </c>
      <c r="I29">
        <v>0</v>
      </c>
      <c r="J29" t="s">
        <v>118</v>
      </c>
      <c r="K29" t="s">
        <v>89</v>
      </c>
      <c r="L29" t="s">
        <v>118</v>
      </c>
      <c r="M29" t="s">
        <v>31</v>
      </c>
      <c r="N29">
        <v>1</v>
      </c>
      <c r="O29">
        <v>49292</v>
      </c>
      <c r="P29">
        <v>0</v>
      </c>
      <c r="Q29">
        <v>0</v>
      </c>
      <c r="R29" t="s">
        <v>199</v>
      </c>
      <c r="S29" t="s">
        <v>217</v>
      </c>
      <c r="T29" t="s">
        <v>218</v>
      </c>
      <c r="U29">
        <v>250</v>
      </c>
      <c r="V29">
        <v>1813</v>
      </c>
      <c r="W29" t="s">
        <v>93</v>
      </c>
      <c r="X29" t="s">
        <v>35</v>
      </c>
      <c r="Y29" t="s">
        <v>123</v>
      </c>
      <c r="Z29" t="s">
        <v>37</v>
      </c>
      <c r="AA29" t="s">
        <v>4102</v>
      </c>
      <c r="AB29" t="s">
        <v>4103</v>
      </c>
      <c r="AC29">
        <v>0</v>
      </c>
      <c r="AD29">
        <v>1</v>
      </c>
    </row>
    <row r="30" spans="1:30" x14ac:dyDescent="0.25">
      <c r="A30">
        <v>1970</v>
      </c>
      <c r="B30" t="s">
        <v>216</v>
      </c>
      <c r="C30" t="s">
        <v>24</v>
      </c>
      <c r="D30" t="s">
        <v>25</v>
      </c>
      <c r="E30" t="s">
        <v>219</v>
      </c>
      <c r="F30" t="s">
        <v>220</v>
      </c>
      <c r="G30" t="s">
        <v>157</v>
      </c>
      <c r="H30">
        <v>1</v>
      </c>
      <c r="I30">
        <v>0</v>
      </c>
      <c r="J30" t="s">
        <v>59</v>
      </c>
      <c r="K30" t="s">
        <v>157</v>
      </c>
      <c r="L30" t="s">
        <v>59</v>
      </c>
      <c r="M30" t="s">
        <v>31</v>
      </c>
      <c r="N30">
        <v>1</v>
      </c>
      <c r="O30">
        <v>108192</v>
      </c>
      <c r="P30">
        <v>1</v>
      </c>
      <c r="Q30">
        <v>0</v>
      </c>
      <c r="R30" t="s">
        <v>221</v>
      </c>
      <c r="S30" t="s">
        <v>214</v>
      </c>
      <c r="T30" t="s">
        <v>222</v>
      </c>
      <c r="U30">
        <v>250</v>
      </c>
      <c r="V30">
        <v>1752</v>
      </c>
      <c r="W30" t="s">
        <v>160</v>
      </c>
      <c r="X30" t="s">
        <v>35</v>
      </c>
      <c r="Y30" t="s">
        <v>63</v>
      </c>
      <c r="Z30" t="s">
        <v>37</v>
      </c>
      <c r="AA30" t="s">
        <v>4104</v>
      </c>
      <c r="AB30" t="s">
        <v>4105</v>
      </c>
      <c r="AC30">
        <v>1</v>
      </c>
      <c r="AD30">
        <v>0</v>
      </c>
    </row>
    <row r="31" spans="1:30" x14ac:dyDescent="0.25">
      <c r="A31">
        <v>1970</v>
      </c>
      <c r="B31" t="s">
        <v>223</v>
      </c>
      <c r="C31" t="s">
        <v>24</v>
      </c>
      <c r="D31" t="s">
        <v>172</v>
      </c>
      <c r="E31" t="s">
        <v>219</v>
      </c>
      <c r="F31" t="s">
        <v>220</v>
      </c>
      <c r="G31" t="s">
        <v>138</v>
      </c>
      <c r="H31">
        <v>1</v>
      </c>
      <c r="I31">
        <v>0</v>
      </c>
      <c r="J31" t="s">
        <v>42</v>
      </c>
      <c r="K31" t="s">
        <v>138</v>
      </c>
      <c r="L31" t="s">
        <v>42</v>
      </c>
      <c r="M31" t="s">
        <v>31</v>
      </c>
      <c r="N31">
        <v>1</v>
      </c>
      <c r="O31">
        <v>104403</v>
      </c>
      <c r="P31">
        <v>1</v>
      </c>
      <c r="Q31">
        <v>0</v>
      </c>
      <c r="R31" t="s">
        <v>224</v>
      </c>
      <c r="S31" t="s">
        <v>218</v>
      </c>
      <c r="T31" t="s">
        <v>225</v>
      </c>
      <c r="U31">
        <v>3477</v>
      </c>
      <c r="V31">
        <v>1843</v>
      </c>
      <c r="W31" t="s">
        <v>139</v>
      </c>
      <c r="X31" t="s">
        <v>35</v>
      </c>
      <c r="Y31" t="s">
        <v>44</v>
      </c>
      <c r="Z31" t="s">
        <v>37</v>
      </c>
      <c r="AA31" t="s">
        <v>4106</v>
      </c>
      <c r="AB31" t="s">
        <v>4107</v>
      </c>
      <c r="AC31">
        <v>1</v>
      </c>
      <c r="AD31">
        <v>0</v>
      </c>
    </row>
    <row r="32" spans="1:30" x14ac:dyDescent="0.25">
      <c r="A32">
        <v>1974</v>
      </c>
      <c r="B32" t="s">
        <v>226</v>
      </c>
      <c r="C32" t="s">
        <v>24</v>
      </c>
      <c r="D32" t="s">
        <v>25</v>
      </c>
      <c r="E32" t="s">
        <v>227</v>
      </c>
      <c r="F32" t="s">
        <v>228</v>
      </c>
      <c r="G32" t="s">
        <v>138</v>
      </c>
      <c r="H32">
        <v>1</v>
      </c>
      <c r="I32">
        <v>0</v>
      </c>
      <c r="J32" t="s">
        <v>51</v>
      </c>
      <c r="K32" t="s">
        <v>138</v>
      </c>
      <c r="L32" t="s">
        <v>51</v>
      </c>
      <c r="M32" t="s">
        <v>31</v>
      </c>
      <c r="N32">
        <v>1</v>
      </c>
      <c r="O32">
        <v>81100</v>
      </c>
      <c r="P32">
        <v>1</v>
      </c>
      <c r="Q32">
        <v>0</v>
      </c>
      <c r="R32" t="s">
        <v>229</v>
      </c>
      <c r="S32" t="s">
        <v>188</v>
      </c>
      <c r="T32" t="s">
        <v>230</v>
      </c>
      <c r="U32">
        <v>262</v>
      </c>
      <c r="V32">
        <v>2003</v>
      </c>
      <c r="W32" t="s">
        <v>139</v>
      </c>
      <c r="X32" t="s">
        <v>35</v>
      </c>
      <c r="Y32" t="s">
        <v>52</v>
      </c>
      <c r="Z32" t="s">
        <v>37</v>
      </c>
      <c r="AA32" t="s">
        <v>4108</v>
      </c>
      <c r="AB32" t="s">
        <v>4109</v>
      </c>
      <c r="AC32">
        <v>1</v>
      </c>
      <c r="AD32">
        <v>0</v>
      </c>
    </row>
    <row r="33" spans="1:30" x14ac:dyDescent="0.25">
      <c r="A33">
        <v>1974</v>
      </c>
      <c r="B33" t="s">
        <v>231</v>
      </c>
      <c r="C33" t="s">
        <v>181</v>
      </c>
      <c r="D33" t="s">
        <v>25</v>
      </c>
      <c r="E33" t="s">
        <v>232</v>
      </c>
      <c r="F33" t="s">
        <v>233</v>
      </c>
      <c r="G33" t="s">
        <v>234</v>
      </c>
      <c r="H33">
        <v>1</v>
      </c>
      <c r="I33">
        <v>0</v>
      </c>
      <c r="J33" t="s">
        <v>138</v>
      </c>
      <c r="K33" t="s">
        <v>234</v>
      </c>
      <c r="L33" t="s">
        <v>138</v>
      </c>
      <c r="M33" t="s">
        <v>31</v>
      </c>
      <c r="N33">
        <v>1</v>
      </c>
      <c r="O33">
        <v>60200</v>
      </c>
      <c r="P33">
        <v>0</v>
      </c>
      <c r="Q33">
        <v>0</v>
      </c>
      <c r="R33" t="s">
        <v>236</v>
      </c>
      <c r="S33" t="s">
        <v>237</v>
      </c>
      <c r="T33" t="s">
        <v>238</v>
      </c>
      <c r="U33">
        <v>262</v>
      </c>
      <c r="V33">
        <v>2062</v>
      </c>
      <c r="W33" t="s">
        <v>235</v>
      </c>
      <c r="X33" t="s">
        <v>35</v>
      </c>
      <c r="Y33" t="s">
        <v>139</v>
      </c>
      <c r="Z33" t="s">
        <v>37</v>
      </c>
      <c r="AA33" t="s">
        <v>4110</v>
      </c>
      <c r="AB33" t="s">
        <v>4111</v>
      </c>
      <c r="AC33">
        <v>0</v>
      </c>
      <c r="AD33">
        <v>1</v>
      </c>
    </row>
    <row r="34" spans="1:30" x14ac:dyDescent="0.25">
      <c r="A34">
        <v>1974</v>
      </c>
      <c r="B34" t="s">
        <v>239</v>
      </c>
      <c r="C34" t="s">
        <v>181</v>
      </c>
      <c r="D34" t="s">
        <v>240</v>
      </c>
      <c r="E34" t="s">
        <v>241</v>
      </c>
      <c r="F34" t="s">
        <v>242</v>
      </c>
      <c r="G34" t="s">
        <v>132</v>
      </c>
      <c r="H34">
        <v>1</v>
      </c>
      <c r="I34">
        <v>0</v>
      </c>
      <c r="J34" t="s">
        <v>234</v>
      </c>
      <c r="K34" t="s">
        <v>132</v>
      </c>
      <c r="L34" t="s">
        <v>234</v>
      </c>
      <c r="M34" t="s">
        <v>31</v>
      </c>
      <c r="N34">
        <v>1</v>
      </c>
      <c r="O34">
        <v>59863</v>
      </c>
      <c r="P34">
        <v>0</v>
      </c>
      <c r="Q34">
        <v>0</v>
      </c>
      <c r="R34" t="s">
        <v>243</v>
      </c>
      <c r="S34" t="s">
        <v>229</v>
      </c>
      <c r="T34" t="s">
        <v>244</v>
      </c>
      <c r="U34">
        <v>263</v>
      </c>
      <c r="V34">
        <v>1982</v>
      </c>
      <c r="W34" t="s">
        <v>134</v>
      </c>
      <c r="X34" t="s">
        <v>35</v>
      </c>
      <c r="Y34" t="s">
        <v>235</v>
      </c>
      <c r="Z34" t="s">
        <v>37</v>
      </c>
      <c r="AA34" t="s">
        <v>4112</v>
      </c>
      <c r="AB34" t="s">
        <v>4113</v>
      </c>
      <c r="AC34">
        <v>0</v>
      </c>
      <c r="AD34">
        <v>1</v>
      </c>
    </row>
    <row r="35" spans="1:30" x14ac:dyDescent="0.25">
      <c r="A35">
        <v>1978</v>
      </c>
      <c r="B35" t="s">
        <v>245</v>
      </c>
      <c r="C35" t="s">
        <v>246</v>
      </c>
      <c r="D35" t="s">
        <v>85</v>
      </c>
      <c r="E35" t="s">
        <v>247</v>
      </c>
      <c r="F35" t="s">
        <v>248</v>
      </c>
      <c r="G35" t="s">
        <v>249</v>
      </c>
      <c r="H35">
        <v>1</v>
      </c>
      <c r="I35">
        <v>0</v>
      </c>
      <c r="J35" t="s">
        <v>250</v>
      </c>
      <c r="K35" t="s">
        <v>249</v>
      </c>
      <c r="L35" t="s">
        <v>250</v>
      </c>
      <c r="M35" t="s">
        <v>31</v>
      </c>
      <c r="N35">
        <v>1</v>
      </c>
      <c r="O35">
        <v>9624</v>
      </c>
      <c r="P35">
        <v>1</v>
      </c>
      <c r="Q35">
        <v>0</v>
      </c>
      <c r="R35" t="s">
        <v>252</v>
      </c>
      <c r="S35" t="s">
        <v>238</v>
      </c>
      <c r="T35" t="s">
        <v>243</v>
      </c>
      <c r="U35">
        <v>278</v>
      </c>
      <c r="V35">
        <v>2454</v>
      </c>
      <c r="W35" t="s">
        <v>251</v>
      </c>
      <c r="X35" t="s">
        <v>35</v>
      </c>
      <c r="Y35" t="s">
        <v>253</v>
      </c>
      <c r="Z35" t="s">
        <v>37</v>
      </c>
      <c r="AA35" t="s">
        <v>4114</v>
      </c>
      <c r="AB35" t="s">
        <v>4115</v>
      </c>
      <c r="AC35">
        <v>1</v>
      </c>
      <c r="AD35">
        <v>0</v>
      </c>
    </row>
    <row r="36" spans="1:30" x14ac:dyDescent="0.25">
      <c r="A36">
        <v>1978</v>
      </c>
      <c r="B36" t="s">
        <v>254</v>
      </c>
      <c r="C36" t="s">
        <v>255</v>
      </c>
      <c r="D36" t="s">
        <v>40</v>
      </c>
      <c r="E36" t="s">
        <v>256</v>
      </c>
      <c r="F36" t="s">
        <v>257</v>
      </c>
      <c r="G36" t="s">
        <v>80</v>
      </c>
      <c r="H36">
        <v>1</v>
      </c>
      <c r="I36">
        <v>0</v>
      </c>
      <c r="J36" t="s">
        <v>205</v>
      </c>
      <c r="K36" t="s">
        <v>80</v>
      </c>
      <c r="L36" t="s">
        <v>205</v>
      </c>
      <c r="M36" t="s">
        <v>31</v>
      </c>
      <c r="N36">
        <v>1</v>
      </c>
      <c r="O36">
        <v>41424</v>
      </c>
      <c r="P36">
        <v>1</v>
      </c>
      <c r="Q36">
        <v>0</v>
      </c>
      <c r="R36" t="s">
        <v>258</v>
      </c>
      <c r="S36" t="s">
        <v>259</v>
      </c>
      <c r="T36" t="s">
        <v>260</v>
      </c>
      <c r="U36">
        <v>278</v>
      </c>
      <c r="V36">
        <v>2224</v>
      </c>
      <c r="W36" t="s">
        <v>83</v>
      </c>
      <c r="X36" t="s">
        <v>35</v>
      </c>
      <c r="Y36" t="s">
        <v>207</v>
      </c>
      <c r="Z36" t="s">
        <v>37</v>
      </c>
      <c r="AA36" t="s">
        <v>4116</v>
      </c>
      <c r="AB36" t="s">
        <v>4117</v>
      </c>
      <c r="AC36">
        <v>1</v>
      </c>
      <c r="AD36">
        <v>0</v>
      </c>
    </row>
    <row r="37" spans="1:30" x14ac:dyDescent="0.25">
      <c r="A37">
        <v>1978</v>
      </c>
      <c r="B37" t="s">
        <v>261</v>
      </c>
      <c r="C37" t="s">
        <v>262</v>
      </c>
      <c r="D37" t="s">
        <v>25</v>
      </c>
      <c r="E37" t="s">
        <v>263</v>
      </c>
      <c r="F37" t="s">
        <v>257</v>
      </c>
      <c r="G37" t="s">
        <v>69</v>
      </c>
      <c r="H37">
        <v>1</v>
      </c>
      <c r="I37">
        <v>0</v>
      </c>
      <c r="J37" t="s">
        <v>28</v>
      </c>
      <c r="K37" t="s">
        <v>69</v>
      </c>
      <c r="L37" t="s">
        <v>28</v>
      </c>
      <c r="M37" t="s">
        <v>31</v>
      </c>
      <c r="N37">
        <v>1</v>
      </c>
      <c r="O37">
        <v>71712</v>
      </c>
      <c r="P37">
        <v>0</v>
      </c>
      <c r="Q37">
        <v>0</v>
      </c>
      <c r="R37" t="s">
        <v>210</v>
      </c>
      <c r="S37" t="s">
        <v>264</v>
      </c>
      <c r="T37" t="s">
        <v>265</v>
      </c>
      <c r="U37">
        <v>278</v>
      </c>
      <c r="V37">
        <v>2200</v>
      </c>
      <c r="W37" t="s">
        <v>71</v>
      </c>
      <c r="X37" t="s">
        <v>35</v>
      </c>
      <c r="Y37" t="s">
        <v>30</v>
      </c>
      <c r="Z37" t="s">
        <v>37</v>
      </c>
      <c r="AA37" t="s">
        <v>4118</v>
      </c>
      <c r="AB37" t="s">
        <v>4119</v>
      </c>
      <c r="AC37">
        <v>0</v>
      </c>
      <c r="AD37">
        <v>1</v>
      </c>
    </row>
    <row r="38" spans="1:30" x14ac:dyDescent="0.25">
      <c r="A38">
        <v>1978</v>
      </c>
      <c r="B38" t="s">
        <v>266</v>
      </c>
      <c r="C38" t="s">
        <v>255</v>
      </c>
      <c r="D38" t="s">
        <v>40</v>
      </c>
      <c r="E38" t="s">
        <v>4025</v>
      </c>
      <c r="F38" t="s">
        <v>267</v>
      </c>
      <c r="G38" t="s">
        <v>132</v>
      </c>
      <c r="H38">
        <v>1</v>
      </c>
      <c r="I38">
        <v>0</v>
      </c>
      <c r="J38" t="s">
        <v>80</v>
      </c>
      <c r="K38" t="s">
        <v>132</v>
      </c>
      <c r="L38" t="s">
        <v>80</v>
      </c>
      <c r="M38" t="s">
        <v>31</v>
      </c>
      <c r="N38">
        <v>1</v>
      </c>
      <c r="O38">
        <v>35221</v>
      </c>
      <c r="P38">
        <v>1</v>
      </c>
      <c r="Q38">
        <v>0</v>
      </c>
      <c r="R38" t="s">
        <v>268</v>
      </c>
      <c r="S38" t="s">
        <v>269</v>
      </c>
      <c r="T38" t="s">
        <v>270</v>
      </c>
      <c r="U38">
        <v>278</v>
      </c>
      <c r="V38">
        <v>2215</v>
      </c>
      <c r="W38" t="s">
        <v>134</v>
      </c>
      <c r="X38" t="s">
        <v>35</v>
      </c>
      <c r="Y38" t="s">
        <v>83</v>
      </c>
      <c r="Z38" t="s">
        <v>37</v>
      </c>
      <c r="AA38" t="s">
        <v>4120</v>
      </c>
      <c r="AB38" t="s">
        <v>4121</v>
      </c>
      <c r="AC38">
        <v>1</v>
      </c>
      <c r="AD38">
        <v>0</v>
      </c>
    </row>
    <row r="39" spans="1:30" x14ac:dyDescent="0.25">
      <c r="A39">
        <v>1978</v>
      </c>
      <c r="B39" t="s">
        <v>266</v>
      </c>
      <c r="C39" t="s">
        <v>255</v>
      </c>
      <c r="D39" t="s">
        <v>40</v>
      </c>
      <c r="E39" t="s">
        <v>256</v>
      </c>
      <c r="F39" t="s">
        <v>257</v>
      </c>
      <c r="G39" t="s">
        <v>70</v>
      </c>
      <c r="H39">
        <v>1</v>
      </c>
      <c r="I39">
        <v>0</v>
      </c>
      <c r="J39" t="s">
        <v>205</v>
      </c>
      <c r="K39" t="s">
        <v>70</v>
      </c>
      <c r="L39" t="s">
        <v>205</v>
      </c>
      <c r="M39" t="s">
        <v>31</v>
      </c>
      <c r="N39">
        <v>1</v>
      </c>
      <c r="O39">
        <v>42132</v>
      </c>
      <c r="P39">
        <v>0</v>
      </c>
      <c r="Q39">
        <v>0</v>
      </c>
      <c r="R39" t="s">
        <v>271</v>
      </c>
      <c r="S39" t="s">
        <v>272</v>
      </c>
      <c r="T39" t="s">
        <v>273</v>
      </c>
      <c r="U39">
        <v>278</v>
      </c>
      <c r="V39">
        <v>2337</v>
      </c>
      <c r="W39" t="s">
        <v>75</v>
      </c>
      <c r="X39" t="s">
        <v>35</v>
      </c>
      <c r="Y39" t="s">
        <v>207</v>
      </c>
      <c r="Z39" t="s">
        <v>37</v>
      </c>
      <c r="AA39" t="s">
        <v>4122</v>
      </c>
      <c r="AB39" t="s">
        <v>4123</v>
      </c>
      <c r="AC39">
        <v>0</v>
      </c>
      <c r="AD39">
        <v>1</v>
      </c>
    </row>
    <row r="40" spans="1:30" x14ac:dyDescent="0.25">
      <c r="A40">
        <v>1978</v>
      </c>
      <c r="B40" t="s">
        <v>274</v>
      </c>
      <c r="C40" t="s">
        <v>255</v>
      </c>
      <c r="D40" t="s">
        <v>275</v>
      </c>
      <c r="E40" t="s">
        <v>276</v>
      </c>
      <c r="F40" t="s">
        <v>277</v>
      </c>
      <c r="G40" t="s">
        <v>249</v>
      </c>
      <c r="H40">
        <v>1</v>
      </c>
      <c r="I40">
        <v>0</v>
      </c>
      <c r="J40" t="s">
        <v>43</v>
      </c>
      <c r="K40" t="s">
        <v>249</v>
      </c>
      <c r="L40" t="s">
        <v>43</v>
      </c>
      <c r="M40" t="s">
        <v>31</v>
      </c>
      <c r="N40">
        <v>1</v>
      </c>
      <c r="O40">
        <v>35288</v>
      </c>
      <c r="P40">
        <v>0</v>
      </c>
      <c r="Q40">
        <v>0</v>
      </c>
      <c r="R40" t="s">
        <v>278</v>
      </c>
      <c r="S40" t="s">
        <v>279</v>
      </c>
      <c r="T40" t="s">
        <v>258</v>
      </c>
      <c r="U40">
        <v>279</v>
      </c>
      <c r="V40">
        <v>2450</v>
      </c>
      <c r="W40" t="s">
        <v>251</v>
      </c>
      <c r="X40" t="s">
        <v>35</v>
      </c>
      <c r="Y40" t="s">
        <v>48</v>
      </c>
      <c r="Z40" t="s">
        <v>37</v>
      </c>
      <c r="AA40" t="s">
        <v>4124</v>
      </c>
      <c r="AB40" t="s">
        <v>4125</v>
      </c>
      <c r="AC40">
        <v>0</v>
      </c>
      <c r="AD40">
        <v>1</v>
      </c>
    </row>
    <row r="41" spans="1:30" x14ac:dyDescent="0.25">
      <c r="A41">
        <v>1978</v>
      </c>
      <c r="B41" t="s">
        <v>274</v>
      </c>
      <c r="C41" t="s">
        <v>246</v>
      </c>
      <c r="D41" t="s">
        <v>240</v>
      </c>
      <c r="E41" t="s">
        <v>263</v>
      </c>
      <c r="F41" t="s">
        <v>257</v>
      </c>
      <c r="G41" t="s">
        <v>69</v>
      </c>
      <c r="H41">
        <v>1</v>
      </c>
      <c r="I41">
        <v>0</v>
      </c>
      <c r="J41" t="s">
        <v>80</v>
      </c>
      <c r="K41" t="s">
        <v>69</v>
      </c>
      <c r="L41" t="s">
        <v>80</v>
      </c>
      <c r="M41" t="s">
        <v>31</v>
      </c>
      <c r="N41">
        <v>1</v>
      </c>
      <c r="O41">
        <v>66695</v>
      </c>
      <c r="P41">
        <v>1</v>
      </c>
      <c r="Q41">
        <v>0</v>
      </c>
      <c r="R41" t="s">
        <v>265</v>
      </c>
      <c r="S41" t="s">
        <v>221</v>
      </c>
      <c r="T41" t="s">
        <v>280</v>
      </c>
      <c r="U41">
        <v>279</v>
      </c>
      <c r="V41">
        <v>2221</v>
      </c>
      <c r="W41" t="s">
        <v>71</v>
      </c>
      <c r="X41" t="s">
        <v>35</v>
      </c>
      <c r="Y41" t="s">
        <v>83</v>
      </c>
      <c r="Z41" t="s">
        <v>37</v>
      </c>
      <c r="AA41" t="s">
        <v>4058</v>
      </c>
      <c r="AB41" t="s">
        <v>4126</v>
      </c>
      <c r="AC41">
        <v>1</v>
      </c>
      <c r="AD41">
        <v>0</v>
      </c>
    </row>
    <row r="42" spans="1:30" x14ac:dyDescent="0.25">
      <c r="A42">
        <v>1982</v>
      </c>
      <c r="B42" t="s">
        <v>281</v>
      </c>
      <c r="C42" t="s">
        <v>282</v>
      </c>
      <c r="D42" t="s">
        <v>40</v>
      </c>
      <c r="E42" t="s">
        <v>283</v>
      </c>
      <c r="F42" t="s">
        <v>284</v>
      </c>
      <c r="G42" t="s">
        <v>59</v>
      </c>
      <c r="H42">
        <v>1</v>
      </c>
      <c r="I42">
        <v>0</v>
      </c>
      <c r="J42" t="s">
        <v>285</v>
      </c>
      <c r="K42" t="s">
        <v>59</v>
      </c>
      <c r="L42" t="s">
        <v>285</v>
      </c>
      <c r="M42" t="s">
        <v>31</v>
      </c>
      <c r="N42">
        <v>1</v>
      </c>
      <c r="O42">
        <v>15000</v>
      </c>
      <c r="P42">
        <v>1</v>
      </c>
      <c r="Q42">
        <v>0</v>
      </c>
      <c r="R42" t="s">
        <v>286</v>
      </c>
      <c r="S42" t="s">
        <v>287</v>
      </c>
      <c r="T42" t="s">
        <v>288</v>
      </c>
      <c r="U42">
        <v>293</v>
      </c>
      <c r="V42">
        <v>774</v>
      </c>
      <c r="W42" t="s">
        <v>63</v>
      </c>
      <c r="X42" t="s">
        <v>35</v>
      </c>
      <c r="Y42" t="s">
        <v>289</v>
      </c>
      <c r="Z42" t="s">
        <v>37</v>
      </c>
      <c r="AA42" t="s">
        <v>4127</v>
      </c>
      <c r="AB42" t="s">
        <v>4128</v>
      </c>
      <c r="AC42">
        <v>1</v>
      </c>
      <c r="AD42">
        <v>0</v>
      </c>
    </row>
    <row r="43" spans="1:30" x14ac:dyDescent="0.25">
      <c r="A43">
        <v>1982</v>
      </c>
      <c r="B43" t="s">
        <v>290</v>
      </c>
      <c r="C43" t="s">
        <v>291</v>
      </c>
      <c r="D43" t="s">
        <v>85</v>
      </c>
      <c r="E43" t="s">
        <v>292</v>
      </c>
      <c r="F43" t="s">
        <v>293</v>
      </c>
      <c r="G43" t="s">
        <v>138</v>
      </c>
      <c r="H43">
        <v>1</v>
      </c>
      <c r="I43">
        <v>0</v>
      </c>
      <c r="J43" t="s">
        <v>80</v>
      </c>
      <c r="K43" t="s">
        <v>138</v>
      </c>
      <c r="L43" t="s">
        <v>80</v>
      </c>
      <c r="M43" t="s">
        <v>31</v>
      </c>
      <c r="N43">
        <v>1</v>
      </c>
      <c r="O43">
        <v>41000</v>
      </c>
      <c r="P43">
        <v>1</v>
      </c>
      <c r="Q43">
        <v>0</v>
      </c>
      <c r="R43" t="s">
        <v>294</v>
      </c>
      <c r="S43" t="s">
        <v>295</v>
      </c>
      <c r="T43" t="s">
        <v>296</v>
      </c>
      <c r="U43">
        <v>293</v>
      </c>
      <c r="V43">
        <v>770</v>
      </c>
      <c r="W43" t="s">
        <v>139</v>
      </c>
      <c r="X43" t="s">
        <v>35</v>
      </c>
      <c r="Y43" t="s">
        <v>83</v>
      </c>
      <c r="Z43" t="s">
        <v>37</v>
      </c>
      <c r="AA43" t="s">
        <v>4129</v>
      </c>
      <c r="AB43" t="s">
        <v>4130</v>
      </c>
      <c r="AC43">
        <v>1</v>
      </c>
      <c r="AD43">
        <v>0</v>
      </c>
    </row>
    <row r="44" spans="1:30" x14ac:dyDescent="0.25">
      <c r="A44">
        <v>1982</v>
      </c>
      <c r="B44" t="s">
        <v>290</v>
      </c>
      <c r="C44" t="s">
        <v>291</v>
      </c>
      <c r="D44" t="s">
        <v>57</v>
      </c>
      <c r="E44" t="s">
        <v>297</v>
      </c>
      <c r="F44" t="s">
        <v>298</v>
      </c>
      <c r="G44" t="s">
        <v>89</v>
      </c>
      <c r="H44">
        <v>1</v>
      </c>
      <c r="I44">
        <v>0</v>
      </c>
      <c r="J44" t="s">
        <v>299</v>
      </c>
      <c r="K44" t="s">
        <v>89</v>
      </c>
      <c r="L44" t="s">
        <v>299</v>
      </c>
      <c r="M44" t="s">
        <v>31</v>
      </c>
      <c r="N44">
        <v>1</v>
      </c>
      <c r="O44">
        <v>39700</v>
      </c>
      <c r="P44">
        <v>1</v>
      </c>
      <c r="Q44">
        <v>0</v>
      </c>
      <c r="R44" t="s">
        <v>300</v>
      </c>
      <c r="S44" t="s">
        <v>301</v>
      </c>
      <c r="T44" t="s">
        <v>302</v>
      </c>
      <c r="U44">
        <v>293</v>
      </c>
      <c r="V44">
        <v>882</v>
      </c>
      <c r="W44" t="s">
        <v>93</v>
      </c>
      <c r="X44" t="s">
        <v>35</v>
      </c>
      <c r="Y44" t="s">
        <v>303</v>
      </c>
      <c r="Z44" t="s">
        <v>37</v>
      </c>
      <c r="AA44" t="s">
        <v>4131</v>
      </c>
      <c r="AB44" t="s">
        <v>4132</v>
      </c>
      <c r="AC44">
        <v>1</v>
      </c>
      <c r="AD44">
        <v>0</v>
      </c>
    </row>
    <row r="45" spans="1:30" x14ac:dyDescent="0.25">
      <c r="A45">
        <v>1982</v>
      </c>
      <c r="B45" t="s">
        <v>290</v>
      </c>
      <c r="C45" t="s">
        <v>282</v>
      </c>
      <c r="D45" t="s">
        <v>304</v>
      </c>
      <c r="E45" t="s">
        <v>305</v>
      </c>
      <c r="F45" t="s">
        <v>306</v>
      </c>
      <c r="G45" t="s">
        <v>117</v>
      </c>
      <c r="H45">
        <v>1</v>
      </c>
      <c r="I45">
        <v>0</v>
      </c>
      <c r="J45" t="s">
        <v>70</v>
      </c>
      <c r="K45" t="s">
        <v>117</v>
      </c>
      <c r="L45" t="s">
        <v>70</v>
      </c>
      <c r="M45" t="s">
        <v>31</v>
      </c>
      <c r="N45">
        <v>1</v>
      </c>
      <c r="O45">
        <v>49562</v>
      </c>
      <c r="P45">
        <v>0</v>
      </c>
      <c r="Q45">
        <v>0</v>
      </c>
      <c r="R45" t="s">
        <v>307</v>
      </c>
      <c r="S45" t="s">
        <v>308</v>
      </c>
      <c r="T45" t="s">
        <v>309</v>
      </c>
      <c r="U45">
        <v>293</v>
      </c>
      <c r="V45">
        <v>902</v>
      </c>
      <c r="W45" t="s">
        <v>119</v>
      </c>
      <c r="X45" t="s">
        <v>35</v>
      </c>
      <c r="Y45" t="s">
        <v>75</v>
      </c>
      <c r="Z45" t="s">
        <v>37</v>
      </c>
      <c r="AA45" t="s">
        <v>4133</v>
      </c>
      <c r="AB45" t="s">
        <v>4134</v>
      </c>
      <c r="AC45">
        <v>0</v>
      </c>
      <c r="AD45">
        <v>1</v>
      </c>
    </row>
    <row r="46" spans="1:30" x14ac:dyDescent="0.25">
      <c r="A46">
        <v>1986</v>
      </c>
      <c r="B46" t="s">
        <v>310</v>
      </c>
      <c r="C46" t="s">
        <v>24</v>
      </c>
      <c r="D46" t="s">
        <v>311</v>
      </c>
      <c r="E46" t="s">
        <v>312</v>
      </c>
      <c r="F46" t="s">
        <v>313</v>
      </c>
      <c r="G46" t="s">
        <v>314</v>
      </c>
      <c r="H46">
        <v>1</v>
      </c>
      <c r="I46">
        <v>0</v>
      </c>
      <c r="J46" t="s">
        <v>89</v>
      </c>
      <c r="K46" t="s">
        <v>314</v>
      </c>
      <c r="L46" t="s">
        <v>89</v>
      </c>
      <c r="M46" t="s">
        <v>31</v>
      </c>
      <c r="N46">
        <v>1</v>
      </c>
      <c r="O46">
        <v>23000</v>
      </c>
      <c r="P46">
        <v>0</v>
      </c>
      <c r="Q46">
        <v>0</v>
      </c>
      <c r="R46" t="s">
        <v>316</v>
      </c>
      <c r="S46" t="s">
        <v>317</v>
      </c>
      <c r="T46" t="s">
        <v>318</v>
      </c>
      <c r="U46">
        <v>308</v>
      </c>
      <c r="V46">
        <v>538</v>
      </c>
      <c r="W46" t="s">
        <v>315</v>
      </c>
      <c r="X46" t="s">
        <v>35</v>
      </c>
      <c r="Y46" t="s">
        <v>93</v>
      </c>
      <c r="Z46" t="s">
        <v>37</v>
      </c>
      <c r="AA46" t="s">
        <v>4135</v>
      </c>
      <c r="AB46" t="s">
        <v>4136</v>
      </c>
      <c r="AC46">
        <v>0</v>
      </c>
      <c r="AD46">
        <v>1</v>
      </c>
    </row>
    <row r="47" spans="1:30" x14ac:dyDescent="0.25">
      <c r="A47">
        <v>1986</v>
      </c>
      <c r="B47" t="s">
        <v>319</v>
      </c>
      <c r="C47" t="s">
        <v>209</v>
      </c>
      <c r="D47" t="s">
        <v>275</v>
      </c>
      <c r="E47" t="s">
        <v>320</v>
      </c>
      <c r="F47" t="s">
        <v>204</v>
      </c>
      <c r="G47" t="s">
        <v>58</v>
      </c>
      <c r="H47">
        <v>1</v>
      </c>
      <c r="I47">
        <v>0</v>
      </c>
      <c r="J47" t="s">
        <v>321</v>
      </c>
      <c r="K47" t="s">
        <v>58</v>
      </c>
      <c r="L47" t="s">
        <v>321</v>
      </c>
      <c r="M47" t="s">
        <v>31</v>
      </c>
      <c r="N47">
        <v>1</v>
      </c>
      <c r="O47">
        <v>24000</v>
      </c>
      <c r="P47">
        <v>1</v>
      </c>
      <c r="Q47">
        <v>0</v>
      </c>
      <c r="R47" t="s">
        <v>322</v>
      </c>
      <c r="S47" t="s">
        <v>323</v>
      </c>
      <c r="T47" t="s">
        <v>324</v>
      </c>
      <c r="U47">
        <v>308</v>
      </c>
      <c r="V47">
        <v>628</v>
      </c>
      <c r="W47" t="s">
        <v>60</v>
      </c>
      <c r="X47" t="s">
        <v>35</v>
      </c>
      <c r="Y47" t="s">
        <v>325</v>
      </c>
      <c r="Z47" t="s">
        <v>37</v>
      </c>
      <c r="AA47" t="s">
        <v>4137</v>
      </c>
      <c r="AB47" t="s">
        <v>4138</v>
      </c>
      <c r="AC47">
        <v>1</v>
      </c>
      <c r="AD47">
        <v>0</v>
      </c>
    </row>
    <row r="48" spans="1:30" x14ac:dyDescent="0.25">
      <c r="A48">
        <v>1986</v>
      </c>
      <c r="B48" t="s">
        <v>326</v>
      </c>
      <c r="C48" t="s">
        <v>209</v>
      </c>
      <c r="D48" t="s">
        <v>327</v>
      </c>
      <c r="E48" t="s">
        <v>195</v>
      </c>
      <c r="F48" t="s">
        <v>196</v>
      </c>
      <c r="G48" t="s">
        <v>132</v>
      </c>
      <c r="H48">
        <v>1</v>
      </c>
      <c r="I48">
        <v>0</v>
      </c>
      <c r="J48" t="s">
        <v>328</v>
      </c>
      <c r="K48" t="s">
        <v>132</v>
      </c>
      <c r="L48" t="s">
        <v>328</v>
      </c>
      <c r="M48" t="s">
        <v>31</v>
      </c>
      <c r="N48">
        <v>1</v>
      </c>
      <c r="O48">
        <v>48000</v>
      </c>
      <c r="P48">
        <v>0</v>
      </c>
      <c r="Q48">
        <v>0</v>
      </c>
      <c r="R48" t="s">
        <v>329</v>
      </c>
      <c r="S48" t="s">
        <v>330</v>
      </c>
      <c r="T48" t="s">
        <v>331</v>
      </c>
      <c r="U48">
        <v>308</v>
      </c>
      <c r="V48">
        <v>377</v>
      </c>
      <c r="W48" t="s">
        <v>134</v>
      </c>
      <c r="X48" t="s">
        <v>35</v>
      </c>
      <c r="Y48" t="s">
        <v>332</v>
      </c>
      <c r="Z48" t="s">
        <v>37</v>
      </c>
      <c r="AA48" t="s">
        <v>4139</v>
      </c>
      <c r="AB48" t="s">
        <v>4140</v>
      </c>
      <c r="AC48">
        <v>0</v>
      </c>
      <c r="AD48">
        <v>1</v>
      </c>
    </row>
    <row r="49" spans="1:30" x14ac:dyDescent="0.25">
      <c r="A49">
        <v>1986</v>
      </c>
      <c r="B49" t="s">
        <v>333</v>
      </c>
      <c r="C49" t="s">
        <v>24</v>
      </c>
      <c r="D49" t="s">
        <v>311</v>
      </c>
      <c r="E49" t="s">
        <v>334</v>
      </c>
      <c r="F49" t="s">
        <v>313</v>
      </c>
      <c r="G49" t="s">
        <v>249</v>
      </c>
      <c r="H49">
        <v>1</v>
      </c>
      <c r="I49">
        <v>0</v>
      </c>
      <c r="J49" t="s">
        <v>314</v>
      </c>
      <c r="K49" t="s">
        <v>249</v>
      </c>
      <c r="L49" t="s">
        <v>314</v>
      </c>
      <c r="M49" t="s">
        <v>31</v>
      </c>
      <c r="N49">
        <v>1</v>
      </c>
      <c r="O49">
        <v>19915</v>
      </c>
      <c r="P49">
        <v>0</v>
      </c>
      <c r="Q49">
        <v>0</v>
      </c>
      <c r="R49" t="s">
        <v>335</v>
      </c>
      <c r="S49" t="s">
        <v>322</v>
      </c>
      <c r="T49" t="s">
        <v>336</v>
      </c>
      <c r="U49">
        <v>308</v>
      </c>
      <c r="V49">
        <v>701</v>
      </c>
      <c r="W49" t="s">
        <v>251</v>
      </c>
      <c r="X49" t="s">
        <v>35</v>
      </c>
      <c r="Y49" t="s">
        <v>315</v>
      </c>
      <c r="Z49" t="s">
        <v>37</v>
      </c>
      <c r="AA49" t="s">
        <v>4141</v>
      </c>
      <c r="AB49" t="s">
        <v>4142</v>
      </c>
      <c r="AC49">
        <v>0</v>
      </c>
      <c r="AD49">
        <v>1</v>
      </c>
    </row>
    <row r="50" spans="1:30" x14ac:dyDescent="0.25">
      <c r="A50">
        <v>1986</v>
      </c>
      <c r="B50" t="s">
        <v>337</v>
      </c>
      <c r="C50" t="s">
        <v>24</v>
      </c>
      <c r="D50" t="s">
        <v>338</v>
      </c>
      <c r="E50" t="s">
        <v>212</v>
      </c>
      <c r="F50" t="s">
        <v>213</v>
      </c>
      <c r="G50" t="s">
        <v>28</v>
      </c>
      <c r="H50">
        <v>1</v>
      </c>
      <c r="I50">
        <v>0</v>
      </c>
      <c r="J50" t="s">
        <v>42</v>
      </c>
      <c r="K50" t="s">
        <v>28</v>
      </c>
      <c r="L50" t="s">
        <v>42</v>
      </c>
      <c r="M50" t="s">
        <v>31</v>
      </c>
      <c r="N50">
        <v>1</v>
      </c>
      <c r="O50">
        <v>26000</v>
      </c>
      <c r="P50">
        <v>1</v>
      </c>
      <c r="Q50">
        <v>0</v>
      </c>
      <c r="R50" t="s">
        <v>339</v>
      </c>
      <c r="S50" t="s">
        <v>340</v>
      </c>
      <c r="T50" t="s">
        <v>341</v>
      </c>
      <c r="U50">
        <v>309</v>
      </c>
      <c r="V50">
        <v>398</v>
      </c>
      <c r="W50" t="s">
        <v>30</v>
      </c>
      <c r="X50" t="s">
        <v>35</v>
      </c>
      <c r="Y50" t="s">
        <v>44</v>
      </c>
      <c r="Z50" t="s">
        <v>37</v>
      </c>
      <c r="AA50" t="s">
        <v>4143</v>
      </c>
      <c r="AB50" t="s">
        <v>4144</v>
      </c>
      <c r="AC50">
        <v>1</v>
      </c>
      <c r="AD50">
        <v>0</v>
      </c>
    </row>
    <row r="51" spans="1:30" x14ac:dyDescent="0.25">
      <c r="A51">
        <v>1990</v>
      </c>
      <c r="B51" t="s">
        <v>342</v>
      </c>
      <c r="C51" t="s">
        <v>282</v>
      </c>
      <c r="D51" t="s">
        <v>240</v>
      </c>
      <c r="E51" t="s">
        <v>343</v>
      </c>
      <c r="F51" t="s">
        <v>344</v>
      </c>
      <c r="G51" t="s">
        <v>69</v>
      </c>
      <c r="H51">
        <v>1</v>
      </c>
      <c r="I51">
        <v>0</v>
      </c>
      <c r="J51" t="s">
        <v>80</v>
      </c>
      <c r="K51" t="s">
        <v>69</v>
      </c>
      <c r="L51" t="s">
        <v>80</v>
      </c>
      <c r="M51" t="s">
        <v>31</v>
      </c>
      <c r="N51">
        <v>1</v>
      </c>
      <c r="O51">
        <v>73303</v>
      </c>
      <c r="P51">
        <v>0</v>
      </c>
      <c r="Q51">
        <v>0</v>
      </c>
      <c r="R51" t="s">
        <v>345</v>
      </c>
      <c r="S51" t="s">
        <v>346</v>
      </c>
      <c r="T51" t="s">
        <v>341</v>
      </c>
      <c r="U51">
        <v>322</v>
      </c>
      <c r="V51">
        <v>42</v>
      </c>
      <c r="W51" t="s">
        <v>71</v>
      </c>
      <c r="X51" t="s">
        <v>35</v>
      </c>
      <c r="Y51" t="s">
        <v>83</v>
      </c>
      <c r="Z51" t="s">
        <v>37</v>
      </c>
      <c r="AA51" t="s">
        <v>4058</v>
      </c>
      <c r="AB51" t="s">
        <v>4145</v>
      </c>
      <c r="AC51">
        <v>0</v>
      </c>
      <c r="AD51">
        <v>1</v>
      </c>
    </row>
    <row r="52" spans="1:30" x14ac:dyDescent="0.25">
      <c r="A52">
        <v>1990</v>
      </c>
      <c r="B52" t="s">
        <v>347</v>
      </c>
      <c r="C52" t="s">
        <v>348</v>
      </c>
      <c r="D52" t="s">
        <v>349</v>
      </c>
      <c r="E52" t="s">
        <v>350</v>
      </c>
      <c r="F52" t="s">
        <v>351</v>
      </c>
      <c r="G52" t="s">
        <v>352</v>
      </c>
      <c r="H52">
        <v>1</v>
      </c>
      <c r="I52">
        <v>0</v>
      </c>
      <c r="J52" t="s">
        <v>101</v>
      </c>
      <c r="K52" t="s">
        <v>352</v>
      </c>
      <c r="L52" t="s">
        <v>101</v>
      </c>
      <c r="M52" t="s">
        <v>31</v>
      </c>
      <c r="N52">
        <v>1</v>
      </c>
      <c r="O52">
        <v>30867</v>
      </c>
      <c r="P52">
        <v>0</v>
      </c>
      <c r="Q52">
        <v>0</v>
      </c>
      <c r="R52" t="s">
        <v>354</v>
      </c>
      <c r="S52" t="s">
        <v>355</v>
      </c>
      <c r="T52" t="s">
        <v>356</v>
      </c>
      <c r="U52">
        <v>322</v>
      </c>
      <c r="V52">
        <v>127</v>
      </c>
      <c r="W52" t="s">
        <v>353</v>
      </c>
      <c r="X52" t="s">
        <v>35</v>
      </c>
      <c r="Y52" t="s">
        <v>105</v>
      </c>
      <c r="Z52" t="s">
        <v>37</v>
      </c>
      <c r="AA52" t="s">
        <v>4146</v>
      </c>
      <c r="AB52" t="s">
        <v>4147</v>
      </c>
      <c r="AC52">
        <v>0</v>
      </c>
      <c r="AD52">
        <v>1</v>
      </c>
    </row>
    <row r="53" spans="1:30" x14ac:dyDescent="0.25">
      <c r="A53">
        <v>1990</v>
      </c>
      <c r="B53" t="s">
        <v>357</v>
      </c>
      <c r="C53" t="s">
        <v>348</v>
      </c>
      <c r="D53" t="s">
        <v>327</v>
      </c>
      <c r="E53" t="s">
        <v>358</v>
      </c>
      <c r="F53" t="s">
        <v>359</v>
      </c>
      <c r="G53" t="s">
        <v>108</v>
      </c>
      <c r="H53">
        <v>1</v>
      </c>
      <c r="I53">
        <v>0</v>
      </c>
      <c r="J53" t="s">
        <v>360</v>
      </c>
      <c r="K53" t="s">
        <v>108</v>
      </c>
      <c r="L53" t="s">
        <v>360</v>
      </c>
      <c r="M53" t="s">
        <v>31</v>
      </c>
      <c r="N53">
        <v>1</v>
      </c>
      <c r="O53">
        <v>32257</v>
      </c>
      <c r="P53">
        <v>0</v>
      </c>
      <c r="Q53">
        <v>0</v>
      </c>
      <c r="R53" t="s">
        <v>339</v>
      </c>
      <c r="S53" t="s">
        <v>361</v>
      </c>
      <c r="T53" t="s">
        <v>362</v>
      </c>
      <c r="U53">
        <v>322</v>
      </c>
      <c r="V53">
        <v>120</v>
      </c>
      <c r="W53" t="s">
        <v>109</v>
      </c>
      <c r="X53" t="s">
        <v>35</v>
      </c>
      <c r="Y53" t="s">
        <v>363</v>
      </c>
      <c r="Z53" t="s">
        <v>37</v>
      </c>
      <c r="AA53" t="s">
        <v>4148</v>
      </c>
      <c r="AB53" t="s">
        <v>4149</v>
      </c>
      <c r="AC53">
        <v>0</v>
      </c>
      <c r="AD53">
        <v>1</v>
      </c>
    </row>
    <row r="54" spans="1:30" x14ac:dyDescent="0.25">
      <c r="A54">
        <v>1990</v>
      </c>
      <c r="B54" t="s">
        <v>357</v>
      </c>
      <c r="C54" t="s">
        <v>282</v>
      </c>
      <c r="D54" t="s">
        <v>240</v>
      </c>
      <c r="E54" t="s">
        <v>343</v>
      </c>
      <c r="F54" t="s">
        <v>344</v>
      </c>
      <c r="G54" t="s">
        <v>69</v>
      </c>
      <c r="H54">
        <v>1</v>
      </c>
      <c r="I54">
        <v>0</v>
      </c>
      <c r="J54" t="s">
        <v>88</v>
      </c>
      <c r="K54" t="s">
        <v>69</v>
      </c>
      <c r="L54" t="s">
        <v>88</v>
      </c>
      <c r="M54" t="s">
        <v>31</v>
      </c>
      <c r="N54">
        <v>1</v>
      </c>
      <c r="O54">
        <v>73423</v>
      </c>
      <c r="P54">
        <v>1</v>
      </c>
      <c r="Q54">
        <v>0</v>
      </c>
      <c r="R54" t="s">
        <v>364</v>
      </c>
      <c r="S54" t="s">
        <v>365</v>
      </c>
      <c r="T54" t="s">
        <v>323</v>
      </c>
      <c r="U54">
        <v>322</v>
      </c>
      <c r="V54">
        <v>265</v>
      </c>
      <c r="W54" t="s">
        <v>71</v>
      </c>
      <c r="X54" t="s">
        <v>35</v>
      </c>
      <c r="Y54" t="s">
        <v>88</v>
      </c>
      <c r="Z54" t="s">
        <v>37</v>
      </c>
      <c r="AA54" t="s">
        <v>4150</v>
      </c>
      <c r="AB54" t="s">
        <v>4151</v>
      </c>
      <c r="AC54">
        <v>1</v>
      </c>
      <c r="AD54">
        <v>0</v>
      </c>
    </row>
    <row r="55" spans="1:30" x14ac:dyDescent="0.25">
      <c r="A55">
        <v>1990</v>
      </c>
      <c r="B55" t="s">
        <v>366</v>
      </c>
      <c r="C55" t="s">
        <v>348</v>
      </c>
      <c r="D55" t="s">
        <v>349</v>
      </c>
      <c r="E55" t="s">
        <v>367</v>
      </c>
      <c r="F55" t="s">
        <v>368</v>
      </c>
      <c r="G55" t="s">
        <v>132</v>
      </c>
      <c r="H55">
        <v>1</v>
      </c>
      <c r="I55">
        <v>0</v>
      </c>
      <c r="J55" t="s">
        <v>352</v>
      </c>
      <c r="K55" t="s">
        <v>132</v>
      </c>
      <c r="L55" t="s">
        <v>352</v>
      </c>
      <c r="M55" t="s">
        <v>31</v>
      </c>
      <c r="N55">
        <v>1</v>
      </c>
      <c r="O55">
        <v>58007</v>
      </c>
      <c r="P55">
        <v>1</v>
      </c>
      <c r="Q55">
        <v>0</v>
      </c>
      <c r="R55" t="s">
        <v>361</v>
      </c>
      <c r="S55" t="s">
        <v>362</v>
      </c>
      <c r="T55" t="s">
        <v>369</v>
      </c>
      <c r="U55">
        <v>322</v>
      </c>
      <c r="V55">
        <v>73</v>
      </c>
      <c r="W55" t="s">
        <v>134</v>
      </c>
      <c r="X55" t="s">
        <v>35</v>
      </c>
      <c r="Y55" t="s">
        <v>353</v>
      </c>
      <c r="Z55" t="s">
        <v>37</v>
      </c>
      <c r="AA55" t="s">
        <v>4152</v>
      </c>
      <c r="AB55" t="s">
        <v>4153</v>
      </c>
      <c r="AC55">
        <v>1</v>
      </c>
      <c r="AD55">
        <v>0</v>
      </c>
    </row>
    <row r="56" spans="1:30" x14ac:dyDescent="0.25">
      <c r="A56">
        <v>1990</v>
      </c>
      <c r="B56" t="s">
        <v>370</v>
      </c>
      <c r="C56" t="s">
        <v>282</v>
      </c>
      <c r="D56" t="s">
        <v>349</v>
      </c>
      <c r="E56" t="s">
        <v>367</v>
      </c>
      <c r="F56" t="s">
        <v>368</v>
      </c>
      <c r="G56" t="s">
        <v>132</v>
      </c>
      <c r="H56">
        <v>1</v>
      </c>
      <c r="I56">
        <v>0</v>
      </c>
      <c r="J56" t="s">
        <v>101</v>
      </c>
      <c r="K56" t="s">
        <v>132</v>
      </c>
      <c r="L56" t="s">
        <v>101</v>
      </c>
      <c r="M56" t="s">
        <v>31</v>
      </c>
      <c r="N56">
        <v>1</v>
      </c>
      <c r="O56">
        <v>62502</v>
      </c>
      <c r="P56">
        <v>0</v>
      </c>
      <c r="Q56">
        <v>0</v>
      </c>
      <c r="R56" t="s">
        <v>371</v>
      </c>
      <c r="S56" t="s">
        <v>372</v>
      </c>
      <c r="T56" t="s">
        <v>373</v>
      </c>
      <c r="U56">
        <v>322</v>
      </c>
      <c r="V56">
        <v>74</v>
      </c>
      <c r="W56" t="s">
        <v>134</v>
      </c>
      <c r="X56" t="s">
        <v>35</v>
      </c>
      <c r="Y56" t="s">
        <v>105</v>
      </c>
      <c r="Z56" t="s">
        <v>37</v>
      </c>
      <c r="AA56" t="s">
        <v>4154</v>
      </c>
      <c r="AB56" t="s">
        <v>4155</v>
      </c>
      <c r="AC56">
        <v>0</v>
      </c>
      <c r="AD56">
        <v>1</v>
      </c>
    </row>
    <row r="57" spans="1:30" x14ac:dyDescent="0.25">
      <c r="A57">
        <v>1990</v>
      </c>
      <c r="B57" t="s">
        <v>374</v>
      </c>
      <c r="C57" t="s">
        <v>282</v>
      </c>
      <c r="D57" t="s">
        <v>311</v>
      </c>
      <c r="E57" t="s">
        <v>375</v>
      </c>
      <c r="F57" t="s">
        <v>376</v>
      </c>
      <c r="G57" t="s">
        <v>89</v>
      </c>
      <c r="H57">
        <v>1</v>
      </c>
      <c r="I57">
        <v>0</v>
      </c>
      <c r="J57" t="s">
        <v>377</v>
      </c>
      <c r="K57" t="s">
        <v>89</v>
      </c>
      <c r="L57" t="s">
        <v>377</v>
      </c>
      <c r="M57" t="s">
        <v>31</v>
      </c>
      <c r="N57">
        <v>1</v>
      </c>
      <c r="O57">
        <v>34959</v>
      </c>
      <c r="P57">
        <v>0</v>
      </c>
      <c r="Q57">
        <v>0</v>
      </c>
      <c r="R57" t="s">
        <v>378</v>
      </c>
      <c r="S57" t="s">
        <v>323</v>
      </c>
      <c r="T57" t="s">
        <v>364</v>
      </c>
      <c r="U57">
        <v>322</v>
      </c>
      <c r="V57">
        <v>150</v>
      </c>
      <c r="W57" t="s">
        <v>93</v>
      </c>
      <c r="X57" t="s">
        <v>35</v>
      </c>
      <c r="Y57" t="s">
        <v>379</v>
      </c>
      <c r="Z57" t="s">
        <v>37</v>
      </c>
      <c r="AA57" t="s">
        <v>4156</v>
      </c>
      <c r="AB57" t="s">
        <v>4157</v>
      </c>
      <c r="AC57">
        <v>0</v>
      </c>
      <c r="AD57">
        <v>1</v>
      </c>
    </row>
    <row r="58" spans="1:30" x14ac:dyDescent="0.25">
      <c r="A58">
        <v>1990</v>
      </c>
      <c r="B58" t="s">
        <v>380</v>
      </c>
      <c r="C58" t="s">
        <v>282</v>
      </c>
      <c r="D58" t="s">
        <v>66</v>
      </c>
      <c r="E58" t="s">
        <v>343</v>
      </c>
      <c r="F58" t="s">
        <v>344</v>
      </c>
      <c r="G58" t="s">
        <v>69</v>
      </c>
      <c r="H58">
        <v>1</v>
      </c>
      <c r="I58">
        <v>0</v>
      </c>
      <c r="J58" t="s">
        <v>381</v>
      </c>
      <c r="K58" t="s">
        <v>69</v>
      </c>
      <c r="L58" t="s">
        <v>381</v>
      </c>
      <c r="M58" t="s">
        <v>31</v>
      </c>
      <c r="N58">
        <v>1</v>
      </c>
      <c r="O58">
        <v>73303</v>
      </c>
      <c r="P58">
        <v>1</v>
      </c>
      <c r="Q58">
        <v>0</v>
      </c>
      <c r="R58" t="s">
        <v>341</v>
      </c>
      <c r="S58" t="s">
        <v>346</v>
      </c>
      <c r="T58" t="s">
        <v>323</v>
      </c>
      <c r="U58">
        <v>751</v>
      </c>
      <c r="V58">
        <v>243</v>
      </c>
      <c r="W58" t="s">
        <v>71</v>
      </c>
      <c r="X58" t="s">
        <v>35</v>
      </c>
      <c r="Y58" t="s">
        <v>382</v>
      </c>
      <c r="Z58" t="s">
        <v>37</v>
      </c>
      <c r="AA58" t="s">
        <v>4158</v>
      </c>
      <c r="AB58" t="s">
        <v>4159</v>
      </c>
      <c r="AC58">
        <v>1</v>
      </c>
      <c r="AD58">
        <v>0</v>
      </c>
    </row>
    <row r="59" spans="1:30" x14ac:dyDescent="0.25">
      <c r="A59">
        <v>1990</v>
      </c>
      <c r="B59" t="s">
        <v>383</v>
      </c>
      <c r="C59" t="s">
        <v>348</v>
      </c>
      <c r="D59" t="s">
        <v>66</v>
      </c>
      <c r="E59" t="s">
        <v>384</v>
      </c>
      <c r="F59" t="s">
        <v>79</v>
      </c>
      <c r="G59" t="s">
        <v>138</v>
      </c>
      <c r="H59">
        <v>1</v>
      </c>
      <c r="I59">
        <v>0</v>
      </c>
      <c r="J59" t="s">
        <v>118</v>
      </c>
      <c r="K59" t="s">
        <v>138</v>
      </c>
      <c r="L59" t="s">
        <v>118</v>
      </c>
      <c r="M59" t="s">
        <v>31</v>
      </c>
      <c r="N59">
        <v>1</v>
      </c>
      <c r="O59">
        <v>73347</v>
      </c>
      <c r="P59">
        <v>1</v>
      </c>
      <c r="Q59">
        <v>0</v>
      </c>
      <c r="R59" t="s">
        <v>371</v>
      </c>
      <c r="S59" t="s">
        <v>385</v>
      </c>
      <c r="T59" t="s">
        <v>372</v>
      </c>
      <c r="U59">
        <v>751</v>
      </c>
      <c r="V59">
        <v>197</v>
      </c>
      <c r="W59" t="s">
        <v>139</v>
      </c>
      <c r="X59" t="s">
        <v>35</v>
      </c>
      <c r="Y59" t="s">
        <v>123</v>
      </c>
      <c r="Z59" t="s">
        <v>37</v>
      </c>
      <c r="AA59" t="s">
        <v>4160</v>
      </c>
      <c r="AB59" t="s">
        <v>4161</v>
      </c>
      <c r="AC59">
        <v>1</v>
      </c>
      <c r="AD59">
        <v>0</v>
      </c>
    </row>
    <row r="60" spans="1:30" x14ac:dyDescent="0.25">
      <c r="A60">
        <v>1990</v>
      </c>
      <c r="B60" t="s">
        <v>386</v>
      </c>
      <c r="C60" t="s">
        <v>387</v>
      </c>
      <c r="D60" t="s">
        <v>388</v>
      </c>
      <c r="E60" t="s">
        <v>343</v>
      </c>
      <c r="F60" t="s">
        <v>344</v>
      </c>
      <c r="G60" t="s">
        <v>138</v>
      </c>
      <c r="H60">
        <v>1</v>
      </c>
      <c r="I60">
        <v>0</v>
      </c>
      <c r="J60" t="s">
        <v>28</v>
      </c>
      <c r="K60" t="s">
        <v>138</v>
      </c>
      <c r="L60" t="s">
        <v>28</v>
      </c>
      <c r="M60" t="s">
        <v>31</v>
      </c>
      <c r="N60">
        <v>1</v>
      </c>
      <c r="O60">
        <v>73603</v>
      </c>
      <c r="P60">
        <v>0</v>
      </c>
      <c r="Q60">
        <v>0</v>
      </c>
      <c r="R60" t="s">
        <v>364</v>
      </c>
      <c r="S60" t="s">
        <v>346</v>
      </c>
      <c r="T60" t="s">
        <v>372</v>
      </c>
      <c r="U60">
        <v>3462</v>
      </c>
      <c r="V60">
        <v>27</v>
      </c>
      <c r="W60" t="s">
        <v>139</v>
      </c>
      <c r="X60" t="s">
        <v>35</v>
      </c>
      <c r="Y60" t="s">
        <v>30</v>
      </c>
      <c r="Z60" t="s">
        <v>37</v>
      </c>
      <c r="AA60" t="s">
        <v>4162</v>
      </c>
      <c r="AB60" t="s">
        <v>4163</v>
      </c>
      <c r="AC60">
        <v>0</v>
      </c>
      <c r="AD60">
        <v>1</v>
      </c>
    </row>
    <row r="61" spans="1:30" x14ac:dyDescent="0.25">
      <c r="A61">
        <v>1994</v>
      </c>
      <c r="B61" t="s">
        <v>389</v>
      </c>
      <c r="C61" t="s">
        <v>56</v>
      </c>
      <c r="D61" t="s">
        <v>349</v>
      </c>
      <c r="E61" t="s">
        <v>390</v>
      </c>
      <c r="F61" t="s">
        <v>391</v>
      </c>
      <c r="G61" t="s">
        <v>392</v>
      </c>
      <c r="H61">
        <v>1</v>
      </c>
      <c r="I61">
        <v>0</v>
      </c>
      <c r="J61" t="s">
        <v>393</v>
      </c>
      <c r="K61" t="s">
        <v>392</v>
      </c>
      <c r="L61" t="s">
        <v>393</v>
      </c>
      <c r="M61" t="s">
        <v>31</v>
      </c>
      <c r="N61">
        <v>1</v>
      </c>
      <c r="O61">
        <v>63117</v>
      </c>
      <c r="P61">
        <v>0</v>
      </c>
      <c r="Q61">
        <v>0</v>
      </c>
      <c r="R61" t="s">
        <v>395</v>
      </c>
      <c r="S61" t="s">
        <v>396</v>
      </c>
      <c r="T61" t="s">
        <v>397</v>
      </c>
      <c r="U61">
        <v>337</v>
      </c>
      <c r="V61">
        <v>3049</v>
      </c>
      <c r="W61" t="s">
        <v>394</v>
      </c>
      <c r="X61" t="s">
        <v>35</v>
      </c>
      <c r="Y61" t="s">
        <v>398</v>
      </c>
      <c r="Z61" t="s">
        <v>37</v>
      </c>
      <c r="AA61" t="s">
        <v>4164</v>
      </c>
      <c r="AB61" t="s">
        <v>4165</v>
      </c>
      <c r="AC61">
        <v>0</v>
      </c>
      <c r="AD61">
        <v>1</v>
      </c>
    </row>
    <row r="62" spans="1:30" x14ac:dyDescent="0.25">
      <c r="A62">
        <v>1994</v>
      </c>
      <c r="B62" t="s">
        <v>399</v>
      </c>
      <c r="C62" t="s">
        <v>400</v>
      </c>
      <c r="D62" t="s">
        <v>311</v>
      </c>
      <c r="E62" t="s">
        <v>401</v>
      </c>
      <c r="F62" t="s">
        <v>402</v>
      </c>
      <c r="G62" t="s">
        <v>59</v>
      </c>
      <c r="H62">
        <v>1</v>
      </c>
      <c r="I62">
        <v>0</v>
      </c>
      <c r="J62" t="s">
        <v>403</v>
      </c>
      <c r="K62" t="s">
        <v>59</v>
      </c>
      <c r="L62" t="s">
        <v>403</v>
      </c>
      <c r="M62" t="s">
        <v>31</v>
      </c>
      <c r="N62">
        <v>1</v>
      </c>
      <c r="O62">
        <v>61219</v>
      </c>
      <c r="P62">
        <v>1</v>
      </c>
      <c r="Q62">
        <v>0</v>
      </c>
      <c r="R62" t="s">
        <v>404</v>
      </c>
      <c r="S62" t="s">
        <v>405</v>
      </c>
      <c r="T62" t="s">
        <v>406</v>
      </c>
      <c r="U62">
        <v>337</v>
      </c>
      <c r="V62">
        <v>3054</v>
      </c>
      <c r="W62" t="s">
        <v>63</v>
      </c>
      <c r="X62" t="s">
        <v>35</v>
      </c>
      <c r="Y62" t="s">
        <v>407</v>
      </c>
      <c r="Z62" t="s">
        <v>37</v>
      </c>
      <c r="AA62" t="s">
        <v>4166</v>
      </c>
      <c r="AB62" t="s">
        <v>4167</v>
      </c>
      <c r="AC62">
        <v>1</v>
      </c>
      <c r="AD62">
        <v>0</v>
      </c>
    </row>
    <row r="63" spans="1:30" x14ac:dyDescent="0.25">
      <c r="A63">
        <v>1994</v>
      </c>
      <c r="B63" t="s">
        <v>399</v>
      </c>
      <c r="C63" t="s">
        <v>24</v>
      </c>
      <c r="D63" t="s">
        <v>408</v>
      </c>
      <c r="E63" t="s">
        <v>409</v>
      </c>
      <c r="F63" t="s">
        <v>410</v>
      </c>
      <c r="G63" t="s">
        <v>411</v>
      </c>
      <c r="H63">
        <v>1</v>
      </c>
      <c r="I63">
        <v>0</v>
      </c>
      <c r="J63" t="s">
        <v>157</v>
      </c>
      <c r="K63" t="s">
        <v>411</v>
      </c>
      <c r="L63" t="s">
        <v>157</v>
      </c>
      <c r="M63" t="s">
        <v>31</v>
      </c>
      <c r="N63">
        <v>1</v>
      </c>
      <c r="O63">
        <v>52395</v>
      </c>
      <c r="P63">
        <v>0</v>
      </c>
      <c r="Q63">
        <v>0</v>
      </c>
      <c r="R63" t="s">
        <v>413</v>
      </c>
      <c r="S63" t="s">
        <v>414</v>
      </c>
      <c r="T63" t="s">
        <v>415</v>
      </c>
      <c r="U63">
        <v>337</v>
      </c>
      <c r="V63">
        <v>3055</v>
      </c>
      <c r="W63" t="s">
        <v>412</v>
      </c>
      <c r="X63" t="s">
        <v>35</v>
      </c>
      <c r="Y63" t="s">
        <v>160</v>
      </c>
      <c r="Z63" t="s">
        <v>37</v>
      </c>
      <c r="AA63" t="s">
        <v>4168</v>
      </c>
      <c r="AB63" t="s">
        <v>4169</v>
      </c>
      <c r="AC63">
        <v>0</v>
      </c>
      <c r="AD63">
        <v>1</v>
      </c>
    </row>
    <row r="64" spans="1:30" x14ac:dyDescent="0.25">
      <c r="A64">
        <v>1994</v>
      </c>
      <c r="B64" t="s">
        <v>416</v>
      </c>
      <c r="C64" t="s">
        <v>24</v>
      </c>
      <c r="D64" t="s">
        <v>408</v>
      </c>
      <c r="E64" t="s">
        <v>417</v>
      </c>
      <c r="F64" t="s">
        <v>418</v>
      </c>
      <c r="G64" t="s">
        <v>69</v>
      </c>
      <c r="H64">
        <v>1</v>
      </c>
      <c r="I64">
        <v>0</v>
      </c>
      <c r="J64" t="s">
        <v>411</v>
      </c>
      <c r="K64" t="s">
        <v>69</v>
      </c>
      <c r="L64" t="s">
        <v>411</v>
      </c>
      <c r="M64" t="s">
        <v>31</v>
      </c>
      <c r="N64">
        <v>1</v>
      </c>
      <c r="O64">
        <v>74624</v>
      </c>
      <c r="P64">
        <v>0</v>
      </c>
      <c r="Q64">
        <v>0</v>
      </c>
      <c r="R64" t="s">
        <v>419</v>
      </c>
      <c r="S64" t="s">
        <v>406</v>
      </c>
      <c r="T64" t="s">
        <v>420</v>
      </c>
      <c r="U64">
        <v>337</v>
      </c>
      <c r="V64">
        <v>3064</v>
      </c>
      <c r="W64" t="s">
        <v>71</v>
      </c>
      <c r="X64" t="s">
        <v>35</v>
      </c>
      <c r="Y64" t="s">
        <v>412</v>
      </c>
      <c r="Z64" t="s">
        <v>37</v>
      </c>
      <c r="AA64" t="s">
        <v>4170</v>
      </c>
      <c r="AB64" t="s">
        <v>4171</v>
      </c>
      <c r="AC64">
        <v>0</v>
      </c>
      <c r="AD64">
        <v>1</v>
      </c>
    </row>
    <row r="65" spans="1:30" x14ac:dyDescent="0.25">
      <c r="A65">
        <v>1994</v>
      </c>
      <c r="B65" t="s">
        <v>421</v>
      </c>
      <c r="C65" t="s">
        <v>400</v>
      </c>
      <c r="D65" t="s">
        <v>311</v>
      </c>
      <c r="E65" t="s">
        <v>401</v>
      </c>
      <c r="F65" t="s">
        <v>402</v>
      </c>
      <c r="G65" t="s">
        <v>59</v>
      </c>
      <c r="H65">
        <v>1</v>
      </c>
      <c r="I65">
        <v>0</v>
      </c>
      <c r="J65" t="s">
        <v>422</v>
      </c>
      <c r="K65" t="s">
        <v>59</v>
      </c>
      <c r="L65" t="s">
        <v>422</v>
      </c>
      <c r="M65" t="s">
        <v>31</v>
      </c>
      <c r="N65">
        <v>1</v>
      </c>
      <c r="O65">
        <v>62387</v>
      </c>
      <c r="P65">
        <v>0</v>
      </c>
      <c r="Q65">
        <v>0</v>
      </c>
      <c r="R65" t="s">
        <v>423</v>
      </c>
      <c r="S65" t="s">
        <v>424</v>
      </c>
      <c r="T65" t="s">
        <v>372</v>
      </c>
      <c r="U65">
        <v>337</v>
      </c>
      <c r="V65">
        <v>3069</v>
      </c>
      <c r="W65" t="s">
        <v>63</v>
      </c>
      <c r="X65" t="s">
        <v>35</v>
      </c>
      <c r="Y65" t="s">
        <v>425</v>
      </c>
      <c r="Z65" t="s">
        <v>37</v>
      </c>
      <c r="AA65" t="s">
        <v>4172</v>
      </c>
      <c r="AB65" t="s">
        <v>4173</v>
      </c>
      <c r="AC65">
        <v>0</v>
      </c>
      <c r="AD65">
        <v>1</v>
      </c>
    </row>
    <row r="66" spans="1:30" x14ac:dyDescent="0.25">
      <c r="A66">
        <v>1994</v>
      </c>
      <c r="B66" t="s">
        <v>426</v>
      </c>
      <c r="C66" t="s">
        <v>400</v>
      </c>
      <c r="D66" t="s">
        <v>338</v>
      </c>
      <c r="E66" t="s">
        <v>427</v>
      </c>
      <c r="F66" t="s">
        <v>428</v>
      </c>
      <c r="G66" t="s">
        <v>132</v>
      </c>
      <c r="H66">
        <v>1</v>
      </c>
      <c r="I66">
        <v>0</v>
      </c>
      <c r="J66" t="s">
        <v>88</v>
      </c>
      <c r="K66" t="s">
        <v>132</v>
      </c>
      <c r="L66" t="s">
        <v>88</v>
      </c>
      <c r="M66" t="s">
        <v>31</v>
      </c>
      <c r="N66">
        <v>1</v>
      </c>
      <c r="O66">
        <v>84147</v>
      </c>
      <c r="P66">
        <v>0</v>
      </c>
      <c r="Q66">
        <v>0</v>
      </c>
      <c r="R66" t="s">
        <v>331</v>
      </c>
      <c r="S66" t="s">
        <v>429</v>
      </c>
      <c r="T66" t="s">
        <v>430</v>
      </c>
      <c r="U66">
        <v>338</v>
      </c>
      <c r="V66">
        <v>3090</v>
      </c>
      <c r="W66" t="s">
        <v>134</v>
      </c>
      <c r="X66" t="s">
        <v>35</v>
      </c>
      <c r="Y66" t="s">
        <v>88</v>
      </c>
      <c r="Z66" t="s">
        <v>37</v>
      </c>
      <c r="AA66" t="s">
        <v>4174</v>
      </c>
      <c r="AB66" t="s">
        <v>4175</v>
      </c>
      <c r="AC66">
        <v>0</v>
      </c>
      <c r="AD66">
        <v>1</v>
      </c>
    </row>
    <row r="67" spans="1:30" x14ac:dyDescent="0.25">
      <c r="A67">
        <v>1998</v>
      </c>
      <c r="B67" t="s">
        <v>431</v>
      </c>
      <c r="C67" t="s">
        <v>39</v>
      </c>
      <c r="D67" t="s">
        <v>432</v>
      </c>
      <c r="E67" t="s">
        <v>433</v>
      </c>
      <c r="F67" t="s">
        <v>434</v>
      </c>
      <c r="G67" t="s">
        <v>28</v>
      </c>
      <c r="H67">
        <v>1</v>
      </c>
      <c r="I67">
        <v>0</v>
      </c>
      <c r="J67" t="s">
        <v>435</v>
      </c>
      <c r="K67" t="s">
        <v>28</v>
      </c>
      <c r="L67" t="s">
        <v>435</v>
      </c>
      <c r="M67" t="s">
        <v>31</v>
      </c>
      <c r="N67">
        <v>1</v>
      </c>
      <c r="O67">
        <v>33500</v>
      </c>
      <c r="P67">
        <v>1</v>
      </c>
      <c r="Q67">
        <v>0</v>
      </c>
      <c r="R67" t="s">
        <v>436</v>
      </c>
      <c r="S67" t="s">
        <v>437</v>
      </c>
      <c r="T67" t="s">
        <v>438</v>
      </c>
      <c r="U67">
        <v>1014</v>
      </c>
      <c r="V67">
        <v>8734</v>
      </c>
      <c r="W67" t="s">
        <v>30</v>
      </c>
      <c r="X67" t="s">
        <v>35</v>
      </c>
      <c r="Y67" t="s">
        <v>439</v>
      </c>
      <c r="Z67" t="s">
        <v>37</v>
      </c>
      <c r="AA67" t="s">
        <v>4176</v>
      </c>
      <c r="AB67" t="s">
        <v>4177</v>
      </c>
      <c r="AC67">
        <v>1</v>
      </c>
      <c r="AD67">
        <v>0</v>
      </c>
    </row>
    <row r="68" spans="1:30" x14ac:dyDescent="0.25">
      <c r="A68">
        <v>1998</v>
      </c>
      <c r="B68" t="s">
        <v>431</v>
      </c>
      <c r="C68" t="s">
        <v>440</v>
      </c>
      <c r="D68" t="s">
        <v>311</v>
      </c>
      <c r="E68" t="s">
        <v>441</v>
      </c>
      <c r="F68" t="s">
        <v>442</v>
      </c>
      <c r="G68" t="s">
        <v>108</v>
      </c>
      <c r="H68">
        <v>1</v>
      </c>
      <c r="I68">
        <v>0</v>
      </c>
      <c r="J68" t="s">
        <v>443</v>
      </c>
      <c r="K68" t="s">
        <v>108</v>
      </c>
      <c r="L68" t="s">
        <v>443</v>
      </c>
      <c r="M68" t="s">
        <v>31</v>
      </c>
      <c r="N68">
        <v>1</v>
      </c>
      <c r="O68">
        <v>30600</v>
      </c>
      <c r="P68">
        <v>0</v>
      </c>
      <c r="Q68">
        <v>0</v>
      </c>
      <c r="R68" t="s">
        <v>444</v>
      </c>
      <c r="S68" t="s">
        <v>445</v>
      </c>
      <c r="T68" t="s">
        <v>446</v>
      </c>
      <c r="U68">
        <v>1014</v>
      </c>
      <c r="V68">
        <v>8735</v>
      </c>
      <c r="W68" t="s">
        <v>109</v>
      </c>
      <c r="X68" t="s">
        <v>35</v>
      </c>
      <c r="Y68" t="s">
        <v>447</v>
      </c>
      <c r="Z68" t="s">
        <v>37</v>
      </c>
      <c r="AA68" t="s">
        <v>4178</v>
      </c>
      <c r="AB68" t="s">
        <v>4179</v>
      </c>
      <c r="AC68">
        <v>0</v>
      </c>
      <c r="AD68">
        <v>1</v>
      </c>
    </row>
    <row r="69" spans="1:30" x14ac:dyDescent="0.25">
      <c r="A69">
        <v>1998</v>
      </c>
      <c r="B69" t="s">
        <v>448</v>
      </c>
      <c r="C69" t="s">
        <v>440</v>
      </c>
      <c r="D69" t="s">
        <v>449</v>
      </c>
      <c r="E69" t="s">
        <v>450</v>
      </c>
      <c r="F69" t="s">
        <v>451</v>
      </c>
      <c r="G69" t="s">
        <v>197</v>
      </c>
      <c r="H69">
        <v>1</v>
      </c>
      <c r="I69">
        <v>0</v>
      </c>
      <c r="J69" t="s">
        <v>360</v>
      </c>
      <c r="K69" t="s">
        <v>197</v>
      </c>
      <c r="L69" t="s">
        <v>360</v>
      </c>
      <c r="M69" t="s">
        <v>31</v>
      </c>
      <c r="N69">
        <v>1</v>
      </c>
      <c r="O69">
        <v>39100</v>
      </c>
      <c r="P69">
        <v>1</v>
      </c>
      <c r="Q69">
        <v>0</v>
      </c>
      <c r="R69" t="s">
        <v>452</v>
      </c>
      <c r="S69" t="s">
        <v>453</v>
      </c>
      <c r="T69" t="s">
        <v>454</v>
      </c>
      <c r="U69">
        <v>1014</v>
      </c>
      <c r="V69">
        <v>8739</v>
      </c>
      <c r="W69" t="s">
        <v>201</v>
      </c>
      <c r="X69" t="s">
        <v>35</v>
      </c>
      <c r="Y69" t="s">
        <v>363</v>
      </c>
      <c r="Z69" t="s">
        <v>37</v>
      </c>
      <c r="AA69" t="s">
        <v>4180</v>
      </c>
      <c r="AB69" t="s">
        <v>4181</v>
      </c>
      <c r="AC69">
        <v>1</v>
      </c>
      <c r="AD69">
        <v>0</v>
      </c>
    </row>
    <row r="70" spans="1:30" x14ac:dyDescent="0.25">
      <c r="A70">
        <v>1998</v>
      </c>
      <c r="B70" t="s">
        <v>455</v>
      </c>
      <c r="C70" t="s">
        <v>440</v>
      </c>
      <c r="D70" t="s">
        <v>327</v>
      </c>
      <c r="E70" t="s">
        <v>456</v>
      </c>
      <c r="F70" t="s">
        <v>457</v>
      </c>
      <c r="G70" t="s">
        <v>458</v>
      </c>
      <c r="H70">
        <v>1</v>
      </c>
      <c r="I70">
        <v>0</v>
      </c>
      <c r="J70" t="s">
        <v>145</v>
      </c>
      <c r="K70" t="s">
        <v>458</v>
      </c>
      <c r="L70" t="s">
        <v>145</v>
      </c>
      <c r="M70" t="s">
        <v>31</v>
      </c>
      <c r="N70">
        <v>1</v>
      </c>
      <c r="O70">
        <v>45500</v>
      </c>
      <c r="P70">
        <v>1</v>
      </c>
      <c r="Q70">
        <v>0</v>
      </c>
      <c r="R70" t="s">
        <v>460</v>
      </c>
      <c r="S70" t="s">
        <v>461</v>
      </c>
      <c r="T70" t="s">
        <v>462</v>
      </c>
      <c r="U70">
        <v>1014</v>
      </c>
      <c r="V70">
        <v>8747</v>
      </c>
      <c r="W70" t="s">
        <v>459</v>
      </c>
      <c r="X70" t="s">
        <v>35</v>
      </c>
      <c r="Y70" t="s">
        <v>149</v>
      </c>
      <c r="Z70" t="s">
        <v>37</v>
      </c>
      <c r="AA70" t="s">
        <v>4182</v>
      </c>
      <c r="AB70" t="s">
        <v>4183</v>
      </c>
      <c r="AC70">
        <v>1</v>
      </c>
      <c r="AD70">
        <v>0</v>
      </c>
    </row>
    <row r="71" spans="1:30" x14ac:dyDescent="0.25">
      <c r="A71">
        <v>1998</v>
      </c>
      <c r="B71" t="s">
        <v>463</v>
      </c>
      <c r="C71" t="s">
        <v>440</v>
      </c>
      <c r="D71" t="s">
        <v>449</v>
      </c>
      <c r="E71" t="s">
        <v>464</v>
      </c>
      <c r="F71" t="s">
        <v>465</v>
      </c>
      <c r="G71" t="s">
        <v>360</v>
      </c>
      <c r="H71">
        <v>1</v>
      </c>
      <c r="I71">
        <v>0</v>
      </c>
      <c r="J71" t="s">
        <v>250</v>
      </c>
      <c r="K71" t="s">
        <v>360</v>
      </c>
      <c r="L71" t="s">
        <v>250</v>
      </c>
      <c r="M71" t="s">
        <v>31</v>
      </c>
      <c r="N71">
        <v>1</v>
      </c>
      <c r="O71">
        <v>29800</v>
      </c>
      <c r="P71">
        <v>0</v>
      </c>
      <c r="Q71">
        <v>0</v>
      </c>
      <c r="R71" t="s">
        <v>466</v>
      </c>
      <c r="S71" t="s">
        <v>467</v>
      </c>
      <c r="T71" t="s">
        <v>468</v>
      </c>
      <c r="U71">
        <v>1014</v>
      </c>
      <c r="V71">
        <v>8755</v>
      </c>
      <c r="W71" t="s">
        <v>363</v>
      </c>
      <c r="X71" t="s">
        <v>35</v>
      </c>
      <c r="Y71" t="s">
        <v>253</v>
      </c>
      <c r="Z71" t="s">
        <v>37</v>
      </c>
      <c r="AA71" t="s">
        <v>4184</v>
      </c>
      <c r="AB71" t="s">
        <v>4185</v>
      </c>
      <c r="AC71">
        <v>0</v>
      </c>
      <c r="AD71">
        <v>1</v>
      </c>
    </row>
    <row r="72" spans="1:30" x14ac:dyDescent="0.25">
      <c r="A72">
        <v>1998</v>
      </c>
      <c r="B72" t="s">
        <v>469</v>
      </c>
      <c r="C72" t="s">
        <v>24</v>
      </c>
      <c r="D72" t="s">
        <v>432</v>
      </c>
      <c r="E72" t="s">
        <v>470</v>
      </c>
      <c r="F72" t="s">
        <v>471</v>
      </c>
      <c r="G72" t="s">
        <v>28</v>
      </c>
      <c r="H72">
        <v>1</v>
      </c>
      <c r="I72">
        <v>0</v>
      </c>
      <c r="J72" t="s">
        <v>472</v>
      </c>
      <c r="K72" t="s">
        <v>28</v>
      </c>
      <c r="L72" t="s">
        <v>472</v>
      </c>
      <c r="M72" t="s">
        <v>31</v>
      </c>
      <c r="N72">
        <v>1</v>
      </c>
      <c r="O72">
        <v>31800</v>
      </c>
      <c r="P72">
        <v>1</v>
      </c>
      <c r="Q72">
        <v>0</v>
      </c>
      <c r="R72" t="s">
        <v>473</v>
      </c>
      <c r="S72" t="s">
        <v>474</v>
      </c>
      <c r="T72" t="s">
        <v>475</v>
      </c>
      <c r="U72">
        <v>1014</v>
      </c>
      <c r="V72">
        <v>8772</v>
      </c>
      <c r="W72" t="s">
        <v>30</v>
      </c>
      <c r="X72" t="s">
        <v>35</v>
      </c>
      <c r="Y72" t="s">
        <v>476</v>
      </c>
      <c r="Z72" t="s">
        <v>37</v>
      </c>
      <c r="AA72" t="s">
        <v>4186</v>
      </c>
      <c r="AB72" t="s">
        <v>4187</v>
      </c>
      <c r="AC72">
        <v>1</v>
      </c>
      <c r="AD72">
        <v>0</v>
      </c>
    </row>
    <row r="73" spans="1:30" x14ac:dyDescent="0.25">
      <c r="A73">
        <v>1998</v>
      </c>
      <c r="B73" t="s">
        <v>477</v>
      </c>
      <c r="C73" t="s">
        <v>65</v>
      </c>
      <c r="D73" t="s">
        <v>338</v>
      </c>
      <c r="E73" t="s">
        <v>4026</v>
      </c>
      <c r="F73" t="s">
        <v>478</v>
      </c>
      <c r="G73" t="s">
        <v>69</v>
      </c>
      <c r="H73">
        <v>1</v>
      </c>
      <c r="I73">
        <v>0</v>
      </c>
      <c r="J73" t="s">
        <v>411</v>
      </c>
      <c r="K73" t="s">
        <v>69</v>
      </c>
      <c r="L73" t="s">
        <v>411</v>
      </c>
      <c r="M73" t="s">
        <v>31</v>
      </c>
      <c r="N73">
        <v>1</v>
      </c>
      <c r="O73">
        <v>55000</v>
      </c>
      <c r="P73">
        <v>1</v>
      </c>
      <c r="Q73">
        <v>0</v>
      </c>
      <c r="R73" t="s">
        <v>466</v>
      </c>
      <c r="S73" t="s">
        <v>467</v>
      </c>
      <c r="T73" t="s">
        <v>437</v>
      </c>
      <c r="U73">
        <v>1024</v>
      </c>
      <c r="V73">
        <v>8774</v>
      </c>
      <c r="W73" t="s">
        <v>71</v>
      </c>
      <c r="X73" t="s">
        <v>35</v>
      </c>
      <c r="Y73" t="s">
        <v>412</v>
      </c>
      <c r="Z73" t="s">
        <v>37</v>
      </c>
      <c r="AA73" t="s">
        <v>4170</v>
      </c>
      <c r="AB73" t="s">
        <v>4188</v>
      </c>
      <c r="AC73">
        <v>1</v>
      </c>
      <c r="AD73">
        <v>0</v>
      </c>
    </row>
    <row r="74" spans="1:30" x14ac:dyDescent="0.25">
      <c r="A74">
        <v>2002</v>
      </c>
      <c r="B74" t="s">
        <v>479</v>
      </c>
      <c r="C74" t="s">
        <v>39</v>
      </c>
      <c r="D74" t="s">
        <v>311</v>
      </c>
      <c r="E74" t="s">
        <v>480</v>
      </c>
      <c r="F74" t="s">
        <v>481</v>
      </c>
      <c r="G74" t="s">
        <v>28</v>
      </c>
      <c r="H74">
        <v>1</v>
      </c>
      <c r="I74">
        <v>0</v>
      </c>
      <c r="J74" t="s">
        <v>458</v>
      </c>
      <c r="K74" t="s">
        <v>28</v>
      </c>
      <c r="L74" t="s">
        <v>458</v>
      </c>
      <c r="M74" t="s">
        <v>31</v>
      </c>
      <c r="N74">
        <v>1</v>
      </c>
      <c r="O74">
        <v>34050</v>
      </c>
      <c r="P74">
        <v>0</v>
      </c>
      <c r="Q74">
        <v>0</v>
      </c>
      <c r="R74" t="s">
        <v>482</v>
      </c>
      <c r="S74" t="s">
        <v>483</v>
      </c>
      <c r="T74" t="s">
        <v>484</v>
      </c>
      <c r="U74">
        <v>43950100</v>
      </c>
      <c r="V74">
        <v>43950007</v>
      </c>
      <c r="W74" t="s">
        <v>30</v>
      </c>
      <c r="X74" t="s">
        <v>35</v>
      </c>
      <c r="Y74" t="s">
        <v>459</v>
      </c>
      <c r="Z74" t="s">
        <v>37</v>
      </c>
      <c r="AA74" t="s">
        <v>4189</v>
      </c>
      <c r="AB74" t="s">
        <v>4190</v>
      </c>
      <c r="AC74">
        <v>0</v>
      </c>
      <c r="AD74">
        <v>1</v>
      </c>
    </row>
    <row r="75" spans="1:30" x14ac:dyDescent="0.25">
      <c r="A75">
        <v>2002</v>
      </c>
      <c r="B75" t="s">
        <v>485</v>
      </c>
      <c r="C75" t="s">
        <v>98</v>
      </c>
      <c r="D75" t="s">
        <v>408</v>
      </c>
      <c r="E75" t="s">
        <v>486</v>
      </c>
      <c r="F75" t="s">
        <v>487</v>
      </c>
      <c r="G75" t="s">
        <v>488</v>
      </c>
      <c r="H75">
        <v>1</v>
      </c>
      <c r="I75">
        <v>0</v>
      </c>
      <c r="J75" t="s">
        <v>489</v>
      </c>
      <c r="K75" t="s">
        <v>488</v>
      </c>
      <c r="L75" t="s">
        <v>489</v>
      </c>
      <c r="M75" t="s">
        <v>31</v>
      </c>
      <c r="N75">
        <v>1</v>
      </c>
      <c r="O75">
        <v>52328</v>
      </c>
      <c r="P75">
        <v>0</v>
      </c>
      <c r="Q75">
        <v>0</v>
      </c>
      <c r="R75" t="s">
        <v>491</v>
      </c>
      <c r="S75" t="s">
        <v>492</v>
      </c>
      <c r="T75" t="s">
        <v>493</v>
      </c>
      <c r="U75">
        <v>43950100</v>
      </c>
      <c r="V75">
        <v>43950019</v>
      </c>
      <c r="W75" t="s">
        <v>490</v>
      </c>
      <c r="X75" t="s">
        <v>35</v>
      </c>
      <c r="Y75" t="s">
        <v>494</v>
      </c>
      <c r="Z75" t="s">
        <v>37</v>
      </c>
      <c r="AA75" t="s">
        <v>4191</v>
      </c>
      <c r="AB75" t="s">
        <v>4192</v>
      </c>
      <c r="AC75">
        <v>0</v>
      </c>
      <c r="AD75">
        <v>1</v>
      </c>
    </row>
    <row r="76" spans="1:30" x14ac:dyDescent="0.25">
      <c r="A76">
        <v>2002</v>
      </c>
      <c r="B76" t="s">
        <v>495</v>
      </c>
      <c r="C76" t="s">
        <v>496</v>
      </c>
      <c r="D76" t="s">
        <v>275</v>
      </c>
      <c r="E76" t="s">
        <v>497</v>
      </c>
      <c r="F76" t="s">
        <v>498</v>
      </c>
      <c r="G76" t="s">
        <v>499</v>
      </c>
      <c r="H76">
        <v>1</v>
      </c>
      <c r="I76">
        <v>0</v>
      </c>
      <c r="J76" t="s">
        <v>500</v>
      </c>
      <c r="K76" t="s">
        <v>499</v>
      </c>
      <c r="L76" t="s">
        <v>500</v>
      </c>
      <c r="M76" t="s">
        <v>31</v>
      </c>
      <c r="N76">
        <v>1</v>
      </c>
      <c r="O76">
        <v>47226</v>
      </c>
      <c r="P76">
        <v>1</v>
      </c>
      <c r="Q76">
        <v>0</v>
      </c>
      <c r="R76" t="s">
        <v>502</v>
      </c>
      <c r="S76" t="s">
        <v>503</v>
      </c>
      <c r="T76" t="s">
        <v>504</v>
      </c>
      <c r="U76">
        <v>43950100</v>
      </c>
      <c r="V76">
        <v>43950024</v>
      </c>
      <c r="W76" t="s">
        <v>501</v>
      </c>
      <c r="X76" t="s">
        <v>35</v>
      </c>
      <c r="Y76" t="s">
        <v>505</v>
      </c>
      <c r="Z76" t="s">
        <v>37</v>
      </c>
      <c r="AA76" t="s">
        <v>4193</v>
      </c>
      <c r="AB76" t="s">
        <v>4194</v>
      </c>
      <c r="AC76">
        <v>1</v>
      </c>
      <c r="AD76">
        <v>0</v>
      </c>
    </row>
    <row r="77" spans="1:30" x14ac:dyDescent="0.25">
      <c r="A77">
        <v>2002</v>
      </c>
      <c r="B77" t="s">
        <v>506</v>
      </c>
      <c r="C77" t="s">
        <v>507</v>
      </c>
      <c r="D77" t="s">
        <v>432</v>
      </c>
      <c r="E77" t="s">
        <v>508</v>
      </c>
      <c r="F77" t="s">
        <v>509</v>
      </c>
      <c r="G77" t="s">
        <v>435</v>
      </c>
      <c r="H77">
        <v>1</v>
      </c>
      <c r="I77">
        <v>0</v>
      </c>
      <c r="J77" t="s">
        <v>510</v>
      </c>
      <c r="K77" t="s">
        <v>435</v>
      </c>
      <c r="L77" t="s">
        <v>510</v>
      </c>
      <c r="M77" t="s">
        <v>31</v>
      </c>
      <c r="N77">
        <v>1</v>
      </c>
      <c r="O77">
        <v>66108</v>
      </c>
      <c r="P77">
        <v>0</v>
      </c>
      <c r="Q77">
        <v>0</v>
      </c>
      <c r="R77" t="s">
        <v>511</v>
      </c>
      <c r="S77" t="s">
        <v>484</v>
      </c>
      <c r="T77" t="s">
        <v>468</v>
      </c>
      <c r="U77">
        <v>43950100</v>
      </c>
      <c r="V77">
        <v>43950029</v>
      </c>
      <c r="W77" t="s">
        <v>439</v>
      </c>
      <c r="X77" t="s">
        <v>35</v>
      </c>
      <c r="Y77" t="s">
        <v>512</v>
      </c>
      <c r="Z77" t="s">
        <v>37</v>
      </c>
      <c r="AA77" t="s">
        <v>4195</v>
      </c>
      <c r="AB77" t="s">
        <v>4196</v>
      </c>
      <c r="AC77">
        <v>0</v>
      </c>
      <c r="AD77">
        <v>1</v>
      </c>
    </row>
    <row r="78" spans="1:30" x14ac:dyDescent="0.25">
      <c r="A78">
        <v>2002</v>
      </c>
      <c r="B78" t="s">
        <v>513</v>
      </c>
      <c r="C78" t="s">
        <v>507</v>
      </c>
      <c r="D78" t="s">
        <v>449</v>
      </c>
      <c r="E78" t="s">
        <v>508</v>
      </c>
      <c r="F78" t="s">
        <v>509</v>
      </c>
      <c r="G78" t="s">
        <v>514</v>
      </c>
      <c r="H78">
        <v>1</v>
      </c>
      <c r="I78">
        <v>0</v>
      </c>
      <c r="J78" t="s">
        <v>472</v>
      </c>
      <c r="K78" t="s">
        <v>514</v>
      </c>
      <c r="L78" t="s">
        <v>472</v>
      </c>
      <c r="M78" t="s">
        <v>31</v>
      </c>
      <c r="N78">
        <v>1</v>
      </c>
      <c r="O78">
        <v>65862</v>
      </c>
      <c r="P78">
        <v>0</v>
      </c>
      <c r="Q78">
        <v>0</v>
      </c>
      <c r="R78" t="s">
        <v>516</v>
      </c>
      <c r="S78" t="s">
        <v>517</v>
      </c>
      <c r="T78" t="s">
        <v>492</v>
      </c>
      <c r="U78">
        <v>43950100</v>
      </c>
      <c r="V78">
        <v>43950044</v>
      </c>
      <c r="W78" t="s">
        <v>515</v>
      </c>
      <c r="X78" t="s">
        <v>35</v>
      </c>
      <c r="Y78" t="s">
        <v>476</v>
      </c>
      <c r="Z78" t="s">
        <v>37</v>
      </c>
      <c r="AA78" t="s">
        <v>4197</v>
      </c>
      <c r="AB78" t="s">
        <v>4198</v>
      </c>
      <c r="AC78">
        <v>0</v>
      </c>
      <c r="AD78">
        <v>1</v>
      </c>
    </row>
    <row r="79" spans="1:30" x14ac:dyDescent="0.25">
      <c r="A79">
        <v>2002</v>
      </c>
      <c r="B79" t="s">
        <v>518</v>
      </c>
      <c r="C79" t="s">
        <v>496</v>
      </c>
      <c r="D79" t="s">
        <v>338</v>
      </c>
      <c r="E79" t="s">
        <v>519</v>
      </c>
      <c r="F79" t="s">
        <v>520</v>
      </c>
      <c r="G79" t="s">
        <v>392</v>
      </c>
      <c r="H79">
        <v>1</v>
      </c>
      <c r="I79">
        <v>0</v>
      </c>
      <c r="J79" t="s">
        <v>58</v>
      </c>
      <c r="K79" t="s">
        <v>392</v>
      </c>
      <c r="L79" t="s">
        <v>58</v>
      </c>
      <c r="M79" t="s">
        <v>31</v>
      </c>
      <c r="N79">
        <v>1</v>
      </c>
      <c r="O79">
        <v>25176</v>
      </c>
      <c r="P79">
        <v>0</v>
      </c>
      <c r="Q79">
        <v>0</v>
      </c>
      <c r="R79" t="s">
        <v>521</v>
      </c>
      <c r="S79" t="s">
        <v>522</v>
      </c>
      <c r="T79" t="s">
        <v>523</v>
      </c>
      <c r="U79">
        <v>43950200</v>
      </c>
      <c r="V79">
        <v>43950049</v>
      </c>
      <c r="W79" t="s">
        <v>394</v>
      </c>
      <c r="X79" t="s">
        <v>35</v>
      </c>
      <c r="Y79" t="s">
        <v>60</v>
      </c>
      <c r="Z79" t="s">
        <v>37</v>
      </c>
      <c r="AA79" t="s">
        <v>4199</v>
      </c>
      <c r="AB79" t="s">
        <v>4200</v>
      </c>
      <c r="AC79">
        <v>0</v>
      </c>
      <c r="AD79">
        <v>1</v>
      </c>
    </row>
    <row r="80" spans="1:30" x14ac:dyDescent="0.25">
      <c r="A80">
        <v>2002</v>
      </c>
      <c r="B80" t="s">
        <v>524</v>
      </c>
      <c r="C80" t="s">
        <v>507</v>
      </c>
      <c r="D80" t="s">
        <v>66</v>
      </c>
      <c r="E80" t="s">
        <v>525</v>
      </c>
      <c r="F80" t="s">
        <v>526</v>
      </c>
      <c r="G80" t="s">
        <v>392</v>
      </c>
      <c r="H80">
        <v>1</v>
      </c>
      <c r="I80">
        <v>0</v>
      </c>
      <c r="J80" t="s">
        <v>88</v>
      </c>
      <c r="K80" t="s">
        <v>392</v>
      </c>
      <c r="L80" t="s">
        <v>88</v>
      </c>
      <c r="M80" t="s">
        <v>31</v>
      </c>
      <c r="N80">
        <v>1</v>
      </c>
      <c r="O80">
        <v>37337</v>
      </c>
      <c r="P80">
        <v>1</v>
      </c>
      <c r="Q80">
        <v>0</v>
      </c>
      <c r="R80" t="s">
        <v>527</v>
      </c>
      <c r="S80" t="s">
        <v>528</v>
      </c>
      <c r="T80" t="s">
        <v>504</v>
      </c>
      <c r="U80">
        <v>43950300</v>
      </c>
      <c r="V80">
        <v>43950058</v>
      </c>
      <c r="W80" t="s">
        <v>394</v>
      </c>
      <c r="X80" t="s">
        <v>35</v>
      </c>
      <c r="Y80" t="s">
        <v>88</v>
      </c>
      <c r="Z80" t="s">
        <v>37</v>
      </c>
      <c r="AA80" t="s">
        <v>4201</v>
      </c>
      <c r="AB80" t="s">
        <v>4202</v>
      </c>
      <c r="AC80">
        <v>1</v>
      </c>
      <c r="AD80">
        <v>0</v>
      </c>
    </row>
    <row r="81" spans="1:30" x14ac:dyDescent="0.25">
      <c r="A81">
        <v>2002</v>
      </c>
      <c r="B81" t="s">
        <v>529</v>
      </c>
      <c r="C81" t="s">
        <v>507</v>
      </c>
      <c r="D81" t="s">
        <v>77</v>
      </c>
      <c r="E81" t="s">
        <v>530</v>
      </c>
      <c r="F81" t="s">
        <v>531</v>
      </c>
      <c r="G81" t="s">
        <v>392</v>
      </c>
      <c r="H81">
        <v>1</v>
      </c>
      <c r="I81">
        <v>0</v>
      </c>
      <c r="J81" t="s">
        <v>532</v>
      </c>
      <c r="K81" t="s">
        <v>392</v>
      </c>
      <c r="L81" t="s">
        <v>532</v>
      </c>
      <c r="M81" t="s">
        <v>31</v>
      </c>
      <c r="N81">
        <v>1</v>
      </c>
      <c r="O81">
        <v>65256</v>
      </c>
      <c r="P81">
        <v>0</v>
      </c>
      <c r="Q81">
        <v>0</v>
      </c>
      <c r="R81" t="s">
        <v>533</v>
      </c>
      <c r="S81" t="s">
        <v>483</v>
      </c>
      <c r="T81" t="s">
        <v>468</v>
      </c>
      <c r="U81">
        <v>43950400</v>
      </c>
      <c r="V81">
        <v>43950061</v>
      </c>
      <c r="W81" t="s">
        <v>394</v>
      </c>
      <c r="X81" t="s">
        <v>35</v>
      </c>
      <c r="Y81" t="s">
        <v>534</v>
      </c>
      <c r="Z81" t="s">
        <v>37</v>
      </c>
      <c r="AA81" t="s">
        <v>4203</v>
      </c>
      <c r="AB81" t="s">
        <v>4204</v>
      </c>
      <c r="AC81">
        <v>0</v>
      </c>
      <c r="AD81">
        <v>1</v>
      </c>
    </row>
    <row r="82" spans="1:30" x14ac:dyDescent="0.25">
      <c r="A82">
        <v>2002</v>
      </c>
      <c r="B82" t="s">
        <v>535</v>
      </c>
      <c r="C82" t="s">
        <v>507</v>
      </c>
      <c r="D82" t="s">
        <v>77</v>
      </c>
      <c r="E82" t="s">
        <v>486</v>
      </c>
      <c r="F82" t="s">
        <v>487</v>
      </c>
      <c r="G82" t="s">
        <v>132</v>
      </c>
      <c r="H82">
        <v>1</v>
      </c>
      <c r="I82">
        <v>0</v>
      </c>
      <c r="J82" t="s">
        <v>536</v>
      </c>
      <c r="K82" t="s">
        <v>132</v>
      </c>
      <c r="L82" t="s">
        <v>536</v>
      </c>
      <c r="M82" t="s">
        <v>31</v>
      </c>
      <c r="N82">
        <v>1</v>
      </c>
      <c r="O82">
        <v>61058</v>
      </c>
      <c r="P82">
        <v>0</v>
      </c>
      <c r="Q82">
        <v>0</v>
      </c>
      <c r="R82" t="s">
        <v>537</v>
      </c>
      <c r="S82" t="s">
        <v>493</v>
      </c>
      <c r="T82" t="s">
        <v>538</v>
      </c>
      <c r="U82">
        <v>43950400</v>
      </c>
      <c r="V82">
        <v>43950062</v>
      </c>
      <c r="W82" t="s">
        <v>134</v>
      </c>
      <c r="X82" t="s">
        <v>35</v>
      </c>
      <c r="Y82" t="s">
        <v>539</v>
      </c>
      <c r="Z82" t="s">
        <v>37</v>
      </c>
      <c r="AA82" t="s">
        <v>4205</v>
      </c>
      <c r="AB82" t="s">
        <v>4206</v>
      </c>
      <c r="AC82">
        <v>0</v>
      </c>
      <c r="AD82">
        <v>1</v>
      </c>
    </row>
    <row r="83" spans="1:30" x14ac:dyDescent="0.25">
      <c r="A83">
        <v>2006</v>
      </c>
      <c r="B83" t="s">
        <v>540</v>
      </c>
      <c r="C83" t="s">
        <v>56</v>
      </c>
      <c r="D83" t="s">
        <v>275</v>
      </c>
      <c r="E83" t="s">
        <v>541</v>
      </c>
      <c r="F83" t="s">
        <v>542</v>
      </c>
      <c r="G83" t="s">
        <v>89</v>
      </c>
      <c r="H83">
        <v>1</v>
      </c>
      <c r="I83">
        <v>0</v>
      </c>
      <c r="J83" t="s">
        <v>58</v>
      </c>
      <c r="K83" t="s">
        <v>89</v>
      </c>
      <c r="L83" t="s">
        <v>58</v>
      </c>
      <c r="M83" t="s">
        <v>31</v>
      </c>
      <c r="N83">
        <v>1</v>
      </c>
      <c r="O83">
        <v>48000</v>
      </c>
      <c r="P83">
        <v>1</v>
      </c>
      <c r="Q83">
        <v>0</v>
      </c>
      <c r="R83" t="s">
        <v>543</v>
      </c>
      <c r="S83" t="s">
        <v>544</v>
      </c>
      <c r="T83" t="s">
        <v>545</v>
      </c>
      <c r="U83">
        <v>97410100</v>
      </c>
      <c r="V83">
        <v>97410003</v>
      </c>
      <c r="W83" t="s">
        <v>93</v>
      </c>
      <c r="X83" t="s">
        <v>35</v>
      </c>
      <c r="Y83" t="s">
        <v>60</v>
      </c>
      <c r="Z83" t="s">
        <v>37</v>
      </c>
      <c r="AA83" t="s">
        <v>4207</v>
      </c>
      <c r="AB83" t="s">
        <v>4208</v>
      </c>
      <c r="AC83">
        <v>1</v>
      </c>
      <c r="AD83">
        <v>0</v>
      </c>
    </row>
    <row r="84" spans="1:30" x14ac:dyDescent="0.25">
      <c r="A84">
        <v>2006</v>
      </c>
      <c r="B84" t="s">
        <v>546</v>
      </c>
      <c r="C84" t="s">
        <v>282</v>
      </c>
      <c r="D84" t="s">
        <v>311</v>
      </c>
      <c r="E84" t="s">
        <v>227</v>
      </c>
      <c r="F84" t="s">
        <v>547</v>
      </c>
      <c r="G84" t="s">
        <v>132</v>
      </c>
      <c r="H84">
        <v>1</v>
      </c>
      <c r="I84">
        <v>0</v>
      </c>
      <c r="J84" t="s">
        <v>472</v>
      </c>
      <c r="K84" t="s">
        <v>132</v>
      </c>
      <c r="L84" t="s">
        <v>472</v>
      </c>
      <c r="M84" t="s">
        <v>31</v>
      </c>
      <c r="N84">
        <v>1</v>
      </c>
      <c r="O84">
        <v>72000</v>
      </c>
      <c r="P84">
        <v>1</v>
      </c>
      <c r="Q84">
        <v>0</v>
      </c>
      <c r="R84" t="s">
        <v>548</v>
      </c>
      <c r="S84" t="s">
        <v>549</v>
      </c>
      <c r="T84" t="s">
        <v>550</v>
      </c>
      <c r="U84">
        <v>97410100</v>
      </c>
      <c r="V84">
        <v>97410011</v>
      </c>
      <c r="W84" t="s">
        <v>134</v>
      </c>
      <c r="X84" t="s">
        <v>35</v>
      </c>
      <c r="Y84" t="s">
        <v>476</v>
      </c>
      <c r="Z84" t="s">
        <v>37</v>
      </c>
      <c r="AA84" t="s">
        <v>4209</v>
      </c>
      <c r="AB84" t="s">
        <v>4210</v>
      </c>
      <c r="AC84">
        <v>1</v>
      </c>
      <c r="AD84">
        <v>0</v>
      </c>
    </row>
    <row r="85" spans="1:30" x14ac:dyDescent="0.25">
      <c r="A85">
        <v>2006</v>
      </c>
      <c r="B85" t="s">
        <v>551</v>
      </c>
      <c r="C85" t="s">
        <v>282</v>
      </c>
      <c r="D85" t="s">
        <v>240</v>
      </c>
      <c r="E85" t="s">
        <v>552</v>
      </c>
      <c r="F85" t="s">
        <v>553</v>
      </c>
      <c r="G85" t="s">
        <v>392</v>
      </c>
      <c r="H85">
        <v>1</v>
      </c>
      <c r="I85">
        <v>0</v>
      </c>
      <c r="J85" t="s">
        <v>249</v>
      </c>
      <c r="K85" t="s">
        <v>392</v>
      </c>
      <c r="L85" t="s">
        <v>249</v>
      </c>
      <c r="M85" t="s">
        <v>31</v>
      </c>
      <c r="N85">
        <v>1</v>
      </c>
      <c r="O85">
        <v>65000</v>
      </c>
      <c r="P85">
        <v>0</v>
      </c>
      <c r="Q85">
        <v>0</v>
      </c>
      <c r="R85" t="s">
        <v>554</v>
      </c>
      <c r="S85" t="s">
        <v>555</v>
      </c>
      <c r="T85" t="s">
        <v>556</v>
      </c>
      <c r="U85">
        <v>97410100</v>
      </c>
      <c r="V85">
        <v>97410017</v>
      </c>
      <c r="W85" t="s">
        <v>394</v>
      </c>
      <c r="X85" t="s">
        <v>35</v>
      </c>
      <c r="Y85" t="s">
        <v>251</v>
      </c>
      <c r="Z85" t="s">
        <v>37</v>
      </c>
      <c r="AA85" t="s">
        <v>4211</v>
      </c>
      <c r="AB85" t="s">
        <v>4212</v>
      </c>
      <c r="AC85">
        <v>0</v>
      </c>
      <c r="AD85">
        <v>1</v>
      </c>
    </row>
    <row r="86" spans="1:30" x14ac:dyDescent="0.25">
      <c r="A86">
        <v>2006</v>
      </c>
      <c r="B86" t="s">
        <v>557</v>
      </c>
      <c r="C86" t="s">
        <v>282</v>
      </c>
      <c r="D86" t="s">
        <v>275</v>
      </c>
      <c r="E86" t="s">
        <v>227</v>
      </c>
      <c r="F86" t="s">
        <v>547</v>
      </c>
      <c r="G86" t="s">
        <v>205</v>
      </c>
      <c r="H86">
        <v>1</v>
      </c>
      <c r="I86">
        <v>0</v>
      </c>
      <c r="J86" t="s">
        <v>58</v>
      </c>
      <c r="K86" t="s">
        <v>205</v>
      </c>
      <c r="L86" t="s">
        <v>58</v>
      </c>
      <c r="M86" t="s">
        <v>31</v>
      </c>
      <c r="N86">
        <v>1</v>
      </c>
      <c r="O86">
        <v>72000</v>
      </c>
      <c r="P86">
        <v>0</v>
      </c>
      <c r="Q86">
        <v>0</v>
      </c>
      <c r="R86" t="s">
        <v>558</v>
      </c>
      <c r="S86" t="s">
        <v>559</v>
      </c>
      <c r="T86" t="s">
        <v>560</v>
      </c>
      <c r="U86">
        <v>97410100</v>
      </c>
      <c r="V86">
        <v>97410020</v>
      </c>
      <c r="W86" t="s">
        <v>207</v>
      </c>
      <c r="X86" t="s">
        <v>35</v>
      </c>
      <c r="Y86" t="s">
        <v>60</v>
      </c>
      <c r="Z86" t="s">
        <v>37</v>
      </c>
      <c r="AA86" t="s">
        <v>4213</v>
      </c>
      <c r="AB86" t="s">
        <v>4214</v>
      </c>
      <c r="AC86">
        <v>0</v>
      </c>
      <c r="AD86">
        <v>1</v>
      </c>
    </row>
    <row r="87" spans="1:30" x14ac:dyDescent="0.25">
      <c r="A87">
        <v>2006</v>
      </c>
      <c r="B87" t="s">
        <v>561</v>
      </c>
      <c r="C87" t="s">
        <v>24</v>
      </c>
      <c r="D87" t="s">
        <v>432</v>
      </c>
      <c r="E87" t="s">
        <v>227</v>
      </c>
      <c r="F87" t="s">
        <v>547</v>
      </c>
      <c r="G87" t="s">
        <v>562</v>
      </c>
      <c r="H87">
        <v>1</v>
      </c>
      <c r="I87">
        <v>0</v>
      </c>
      <c r="J87" t="s">
        <v>250</v>
      </c>
      <c r="K87" t="s">
        <v>562</v>
      </c>
      <c r="L87" t="s">
        <v>250</v>
      </c>
      <c r="M87" t="s">
        <v>31</v>
      </c>
      <c r="N87">
        <v>1</v>
      </c>
      <c r="O87">
        <v>72000</v>
      </c>
      <c r="P87">
        <v>0</v>
      </c>
      <c r="Q87">
        <v>0</v>
      </c>
      <c r="R87" t="s">
        <v>564</v>
      </c>
      <c r="S87" t="s">
        <v>565</v>
      </c>
      <c r="T87" t="s">
        <v>566</v>
      </c>
      <c r="U87">
        <v>97410100</v>
      </c>
      <c r="V87">
        <v>97410048</v>
      </c>
      <c r="W87" t="s">
        <v>563</v>
      </c>
      <c r="X87" t="s">
        <v>35</v>
      </c>
      <c r="Y87" t="s">
        <v>253</v>
      </c>
      <c r="Z87" t="s">
        <v>37</v>
      </c>
      <c r="AA87" t="s">
        <v>4215</v>
      </c>
      <c r="AB87" t="s">
        <v>4216</v>
      </c>
      <c r="AC87">
        <v>0</v>
      </c>
      <c r="AD87">
        <v>1</v>
      </c>
    </row>
    <row r="88" spans="1:30" x14ac:dyDescent="0.25">
      <c r="A88">
        <v>2006</v>
      </c>
      <c r="B88" t="s">
        <v>567</v>
      </c>
      <c r="C88" t="s">
        <v>348</v>
      </c>
      <c r="D88" t="s">
        <v>338</v>
      </c>
      <c r="E88" t="s">
        <v>568</v>
      </c>
      <c r="F88" t="s">
        <v>569</v>
      </c>
      <c r="G88" t="s">
        <v>89</v>
      </c>
      <c r="H88">
        <v>1</v>
      </c>
      <c r="I88">
        <v>0</v>
      </c>
      <c r="J88" t="s">
        <v>514</v>
      </c>
      <c r="K88" t="s">
        <v>89</v>
      </c>
      <c r="L88" t="s">
        <v>514</v>
      </c>
      <c r="M88" t="s">
        <v>31</v>
      </c>
      <c r="N88">
        <v>1</v>
      </c>
      <c r="O88">
        <v>52000</v>
      </c>
      <c r="P88">
        <v>0</v>
      </c>
      <c r="Q88">
        <v>0</v>
      </c>
      <c r="R88" t="s">
        <v>570</v>
      </c>
      <c r="S88" t="s">
        <v>571</v>
      </c>
      <c r="T88" t="s">
        <v>572</v>
      </c>
      <c r="U88">
        <v>97410200</v>
      </c>
      <c r="V88">
        <v>97410051</v>
      </c>
      <c r="W88" t="s">
        <v>93</v>
      </c>
      <c r="X88" t="s">
        <v>35</v>
      </c>
      <c r="Y88" t="s">
        <v>515</v>
      </c>
      <c r="Z88" t="s">
        <v>37</v>
      </c>
      <c r="AA88" t="s">
        <v>4217</v>
      </c>
      <c r="AB88" t="s">
        <v>4218</v>
      </c>
      <c r="AC88">
        <v>0</v>
      </c>
      <c r="AD88">
        <v>1</v>
      </c>
    </row>
    <row r="89" spans="1:30" x14ac:dyDescent="0.25">
      <c r="A89">
        <v>2006</v>
      </c>
      <c r="B89" t="s">
        <v>567</v>
      </c>
      <c r="C89" t="s">
        <v>282</v>
      </c>
      <c r="D89" t="s">
        <v>338</v>
      </c>
      <c r="E89" t="s">
        <v>573</v>
      </c>
      <c r="F89" t="s">
        <v>574</v>
      </c>
      <c r="G89" t="s">
        <v>314</v>
      </c>
      <c r="H89">
        <v>1</v>
      </c>
      <c r="I89">
        <v>0</v>
      </c>
      <c r="J89" t="s">
        <v>422</v>
      </c>
      <c r="K89" t="s">
        <v>314</v>
      </c>
      <c r="L89" t="s">
        <v>422</v>
      </c>
      <c r="M89" t="s">
        <v>31</v>
      </c>
      <c r="N89">
        <v>1</v>
      </c>
      <c r="O89">
        <v>41000</v>
      </c>
      <c r="P89">
        <v>1</v>
      </c>
      <c r="Q89">
        <v>0</v>
      </c>
      <c r="R89" t="s">
        <v>415</v>
      </c>
      <c r="S89" t="s">
        <v>575</v>
      </c>
      <c r="T89" t="s">
        <v>576</v>
      </c>
      <c r="U89">
        <v>97410200</v>
      </c>
      <c r="V89">
        <v>97410052</v>
      </c>
      <c r="W89" t="s">
        <v>315</v>
      </c>
      <c r="X89" t="s">
        <v>35</v>
      </c>
      <c r="Y89" t="s">
        <v>425</v>
      </c>
      <c r="Z89" t="s">
        <v>37</v>
      </c>
      <c r="AA89" t="s">
        <v>4219</v>
      </c>
      <c r="AB89" t="s">
        <v>4220</v>
      </c>
      <c r="AC89">
        <v>1</v>
      </c>
      <c r="AD89">
        <v>0</v>
      </c>
    </row>
    <row r="90" spans="1:30" x14ac:dyDescent="0.25">
      <c r="A90">
        <v>2006</v>
      </c>
      <c r="B90" t="s">
        <v>577</v>
      </c>
      <c r="C90" t="s">
        <v>348</v>
      </c>
      <c r="D90" t="s">
        <v>338</v>
      </c>
      <c r="E90" t="s">
        <v>578</v>
      </c>
      <c r="F90" t="s">
        <v>579</v>
      </c>
      <c r="G90" t="s">
        <v>69</v>
      </c>
      <c r="H90">
        <v>1</v>
      </c>
      <c r="I90">
        <v>0</v>
      </c>
      <c r="J90" t="s">
        <v>580</v>
      </c>
      <c r="K90" t="s">
        <v>69</v>
      </c>
      <c r="L90" t="s">
        <v>580</v>
      </c>
      <c r="M90" t="s">
        <v>31</v>
      </c>
      <c r="N90">
        <v>1</v>
      </c>
      <c r="O90">
        <v>46000</v>
      </c>
      <c r="P90">
        <v>0</v>
      </c>
      <c r="Q90">
        <v>0</v>
      </c>
      <c r="R90" t="s">
        <v>554</v>
      </c>
      <c r="S90" t="s">
        <v>555</v>
      </c>
      <c r="T90" t="s">
        <v>556</v>
      </c>
      <c r="U90">
        <v>97410200</v>
      </c>
      <c r="V90">
        <v>97410053</v>
      </c>
      <c r="W90" t="s">
        <v>71</v>
      </c>
      <c r="X90" t="s">
        <v>35</v>
      </c>
      <c r="Y90" t="s">
        <v>581</v>
      </c>
      <c r="Z90" t="s">
        <v>37</v>
      </c>
      <c r="AA90" t="s">
        <v>4221</v>
      </c>
      <c r="AB90" t="s">
        <v>4222</v>
      </c>
      <c r="AC90">
        <v>0</v>
      </c>
      <c r="AD90">
        <v>1</v>
      </c>
    </row>
    <row r="91" spans="1:30" x14ac:dyDescent="0.25">
      <c r="A91">
        <v>2010</v>
      </c>
      <c r="B91" t="s">
        <v>582</v>
      </c>
      <c r="C91" t="s">
        <v>24</v>
      </c>
      <c r="D91" t="s">
        <v>275</v>
      </c>
      <c r="E91" t="s">
        <v>583</v>
      </c>
      <c r="F91" t="s">
        <v>584</v>
      </c>
      <c r="G91" t="s">
        <v>28</v>
      </c>
      <c r="H91">
        <v>1</v>
      </c>
      <c r="I91">
        <v>0</v>
      </c>
      <c r="J91" t="s">
        <v>458</v>
      </c>
      <c r="K91" t="s">
        <v>28</v>
      </c>
      <c r="L91" t="s">
        <v>458</v>
      </c>
      <c r="M91" t="s">
        <v>31</v>
      </c>
      <c r="N91">
        <v>1</v>
      </c>
      <c r="O91">
        <v>55686</v>
      </c>
      <c r="P91">
        <v>1</v>
      </c>
      <c r="Q91">
        <v>0</v>
      </c>
      <c r="R91" t="s">
        <v>585</v>
      </c>
      <c r="S91" t="s">
        <v>586</v>
      </c>
      <c r="T91" t="s">
        <v>587</v>
      </c>
      <c r="U91">
        <v>249722</v>
      </c>
      <c r="V91">
        <v>300061460</v>
      </c>
      <c r="W91" t="s">
        <v>30</v>
      </c>
      <c r="X91" t="s">
        <v>35</v>
      </c>
      <c r="Y91" t="s">
        <v>459</v>
      </c>
      <c r="Z91" t="s">
        <v>37</v>
      </c>
      <c r="AA91" t="s">
        <v>4189</v>
      </c>
      <c r="AB91" t="s">
        <v>4223</v>
      </c>
      <c r="AC91">
        <v>1</v>
      </c>
      <c r="AD91">
        <v>0</v>
      </c>
    </row>
    <row r="92" spans="1:30" x14ac:dyDescent="0.25">
      <c r="A92">
        <v>2010</v>
      </c>
      <c r="B92" t="s">
        <v>588</v>
      </c>
      <c r="C92" t="s">
        <v>24</v>
      </c>
      <c r="D92" t="s">
        <v>408</v>
      </c>
      <c r="E92" t="s">
        <v>589</v>
      </c>
      <c r="F92" t="s">
        <v>590</v>
      </c>
      <c r="G92" t="s">
        <v>435</v>
      </c>
      <c r="H92">
        <v>1</v>
      </c>
      <c r="I92">
        <v>0</v>
      </c>
      <c r="J92" t="s">
        <v>488</v>
      </c>
      <c r="K92" t="s">
        <v>435</v>
      </c>
      <c r="L92" t="s">
        <v>488</v>
      </c>
      <c r="M92" t="s">
        <v>31</v>
      </c>
      <c r="N92">
        <v>1</v>
      </c>
      <c r="O92">
        <v>30620</v>
      </c>
      <c r="P92">
        <v>1</v>
      </c>
      <c r="Q92">
        <v>0</v>
      </c>
      <c r="R92" t="s">
        <v>4027</v>
      </c>
      <c r="S92" t="s">
        <v>591</v>
      </c>
      <c r="T92" t="s">
        <v>592</v>
      </c>
      <c r="U92">
        <v>249722</v>
      </c>
      <c r="V92">
        <v>300061477</v>
      </c>
      <c r="W92" t="s">
        <v>439</v>
      </c>
      <c r="X92" t="s">
        <v>35</v>
      </c>
      <c r="Y92" t="s">
        <v>490</v>
      </c>
      <c r="Z92" t="s">
        <v>37</v>
      </c>
      <c r="AA92" t="s">
        <v>4224</v>
      </c>
      <c r="AB92" t="s">
        <v>4225</v>
      </c>
      <c r="AC92">
        <v>1</v>
      </c>
      <c r="AD92">
        <v>0</v>
      </c>
    </row>
    <row r="93" spans="1:30" x14ac:dyDescent="0.25">
      <c r="A93">
        <v>2010</v>
      </c>
      <c r="B93" t="s">
        <v>593</v>
      </c>
      <c r="C93" t="s">
        <v>594</v>
      </c>
      <c r="D93" t="s">
        <v>408</v>
      </c>
      <c r="E93" t="s">
        <v>595</v>
      </c>
      <c r="F93" t="s">
        <v>596</v>
      </c>
      <c r="G93" t="s">
        <v>422</v>
      </c>
      <c r="H93">
        <v>1</v>
      </c>
      <c r="I93">
        <v>0</v>
      </c>
      <c r="J93" t="s">
        <v>435</v>
      </c>
      <c r="K93" t="s">
        <v>422</v>
      </c>
      <c r="L93" t="s">
        <v>435</v>
      </c>
      <c r="M93" t="s">
        <v>31</v>
      </c>
      <c r="N93">
        <v>1</v>
      </c>
      <c r="O93">
        <v>62010</v>
      </c>
      <c r="P93">
        <v>0</v>
      </c>
      <c r="Q93">
        <v>0</v>
      </c>
      <c r="R93" t="s">
        <v>597</v>
      </c>
      <c r="S93" t="s">
        <v>598</v>
      </c>
      <c r="T93" t="s">
        <v>599</v>
      </c>
      <c r="U93">
        <v>249722</v>
      </c>
      <c r="V93">
        <v>300111117</v>
      </c>
      <c r="W93" t="s">
        <v>425</v>
      </c>
      <c r="X93" t="s">
        <v>35</v>
      </c>
      <c r="Y93" t="s">
        <v>439</v>
      </c>
      <c r="Z93" t="s">
        <v>37</v>
      </c>
      <c r="AA93" t="s">
        <v>4226</v>
      </c>
      <c r="AB93" t="s">
        <v>4227</v>
      </c>
      <c r="AC93">
        <v>0</v>
      </c>
      <c r="AD93">
        <v>1</v>
      </c>
    </row>
    <row r="94" spans="1:30" x14ac:dyDescent="0.25">
      <c r="A94">
        <v>2010</v>
      </c>
      <c r="B94" t="s">
        <v>600</v>
      </c>
      <c r="C94" t="s">
        <v>24</v>
      </c>
      <c r="D94" t="s">
        <v>432</v>
      </c>
      <c r="E94" t="s">
        <v>601</v>
      </c>
      <c r="F94" t="s">
        <v>602</v>
      </c>
      <c r="G94" t="s">
        <v>51</v>
      </c>
      <c r="H94">
        <v>1</v>
      </c>
      <c r="I94">
        <v>0</v>
      </c>
      <c r="J94" t="s">
        <v>603</v>
      </c>
      <c r="K94" t="s">
        <v>51</v>
      </c>
      <c r="L94" t="s">
        <v>603</v>
      </c>
      <c r="M94" t="s">
        <v>31</v>
      </c>
      <c r="N94">
        <v>1</v>
      </c>
      <c r="O94">
        <v>34872</v>
      </c>
      <c r="P94">
        <v>0</v>
      </c>
      <c r="Q94">
        <v>0</v>
      </c>
      <c r="R94" t="s">
        <v>604</v>
      </c>
      <c r="S94" t="s">
        <v>605</v>
      </c>
      <c r="T94" t="s">
        <v>606</v>
      </c>
      <c r="U94">
        <v>249722</v>
      </c>
      <c r="V94">
        <v>300061493</v>
      </c>
      <c r="W94" t="s">
        <v>52</v>
      </c>
      <c r="X94" t="s">
        <v>35</v>
      </c>
      <c r="Y94" t="s">
        <v>607</v>
      </c>
      <c r="Z94" t="s">
        <v>37</v>
      </c>
      <c r="AA94" t="s">
        <v>4228</v>
      </c>
      <c r="AB94" t="s">
        <v>4229</v>
      </c>
      <c r="AC94">
        <v>0</v>
      </c>
      <c r="AD94">
        <v>1</v>
      </c>
    </row>
    <row r="95" spans="1:30" x14ac:dyDescent="0.25">
      <c r="A95">
        <v>2010</v>
      </c>
      <c r="B95" t="s">
        <v>608</v>
      </c>
      <c r="C95" t="s">
        <v>24</v>
      </c>
      <c r="D95" t="s">
        <v>349</v>
      </c>
      <c r="E95" t="s">
        <v>609</v>
      </c>
      <c r="F95" t="s">
        <v>610</v>
      </c>
      <c r="G95" t="s">
        <v>88</v>
      </c>
      <c r="H95">
        <v>1</v>
      </c>
      <c r="I95">
        <v>0</v>
      </c>
      <c r="J95" t="s">
        <v>328</v>
      </c>
      <c r="K95" t="s">
        <v>88</v>
      </c>
      <c r="L95" t="s">
        <v>328</v>
      </c>
      <c r="M95" t="s">
        <v>31</v>
      </c>
      <c r="N95">
        <v>1</v>
      </c>
      <c r="O95">
        <v>35827</v>
      </c>
      <c r="P95">
        <v>0</v>
      </c>
      <c r="Q95">
        <v>0</v>
      </c>
      <c r="R95" t="s">
        <v>570</v>
      </c>
      <c r="S95" t="s">
        <v>571</v>
      </c>
      <c r="T95" t="s">
        <v>572</v>
      </c>
      <c r="U95">
        <v>249722</v>
      </c>
      <c r="V95">
        <v>300061461</v>
      </c>
      <c r="W95" t="s">
        <v>88</v>
      </c>
      <c r="X95" t="s">
        <v>35</v>
      </c>
      <c r="Y95" t="s">
        <v>332</v>
      </c>
      <c r="Z95" t="s">
        <v>37</v>
      </c>
      <c r="AA95" t="s">
        <v>4230</v>
      </c>
      <c r="AB95" t="s">
        <v>4231</v>
      </c>
      <c r="AC95">
        <v>0</v>
      </c>
      <c r="AD95">
        <v>1</v>
      </c>
    </row>
    <row r="96" spans="1:30" x14ac:dyDescent="0.25">
      <c r="A96">
        <v>2010</v>
      </c>
      <c r="B96" t="s">
        <v>611</v>
      </c>
      <c r="C96" t="s">
        <v>507</v>
      </c>
      <c r="D96" t="s">
        <v>338</v>
      </c>
      <c r="E96" t="s">
        <v>612</v>
      </c>
      <c r="F96" t="s">
        <v>613</v>
      </c>
      <c r="G96" t="s">
        <v>70</v>
      </c>
      <c r="H96">
        <v>1</v>
      </c>
      <c r="I96">
        <v>0</v>
      </c>
      <c r="J96" t="s">
        <v>314</v>
      </c>
      <c r="K96" t="s">
        <v>70</v>
      </c>
      <c r="L96" t="s">
        <v>314</v>
      </c>
      <c r="M96" t="s">
        <v>31</v>
      </c>
      <c r="N96">
        <v>1</v>
      </c>
      <c r="O96">
        <v>62955</v>
      </c>
      <c r="P96">
        <v>0</v>
      </c>
      <c r="Q96">
        <v>0</v>
      </c>
      <c r="R96" t="s">
        <v>597</v>
      </c>
      <c r="S96" t="s">
        <v>598</v>
      </c>
      <c r="T96" t="s">
        <v>599</v>
      </c>
      <c r="U96">
        <v>249717</v>
      </c>
      <c r="V96">
        <v>300061498</v>
      </c>
      <c r="W96" t="s">
        <v>75</v>
      </c>
      <c r="X96" t="s">
        <v>35</v>
      </c>
      <c r="Y96" t="s">
        <v>315</v>
      </c>
      <c r="Z96" t="s">
        <v>37</v>
      </c>
      <c r="AA96" t="s">
        <v>4232</v>
      </c>
      <c r="AB96" t="s">
        <v>4233</v>
      </c>
      <c r="AC96">
        <v>0</v>
      </c>
      <c r="AD96">
        <v>1</v>
      </c>
    </row>
    <row r="97" spans="1:30" x14ac:dyDescent="0.25">
      <c r="A97">
        <v>2014</v>
      </c>
      <c r="B97" t="s">
        <v>614</v>
      </c>
      <c r="C97" t="s">
        <v>615</v>
      </c>
      <c r="D97" t="s">
        <v>240</v>
      </c>
      <c r="E97" t="s">
        <v>616</v>
      </c>
      <c r="F97" t="s">
        <v>617</v>
      </c>
      <c r="G97" t="s">
        <v>157</v>
      </c>
      <c r="H97">
        <v>1</v>
      </c>
      <c r="I97">
        <v>0</v>
      </c>
      <c r="J97" t="s">
        <v>488</v>
      </c>
      <c r="K97" t="s">
        <v>157</v>
      </c>
      <c r="L97" t="s">
        <v>488</v>
      </c>
      <c r="M97" t="s">
        <v>31</v>
      </c>
      <c r="N97">
        <v>1</v>
      </c>
      <c r="O97">
        <v>39216</v>
      </c>
      <c r="P97">
        <v>0</v>
      </c>
      <c r="Q97">
        <v>0</v>
      </c>
      <c r="R97" t="s">
        <v>618</v>
      </c>
      <c r="S97" t="s">
        <v>619</v>
      </c>
      <c r="T97" t="s">
        <v>620</v>
      </c>
      <c r="U97">
        <v>255931</v>
      </c>
      <c r="V97">
        <v>300186492</v>
      </c>
      <c r="W97" t="s">
        <v>160</v>
      </c>
      <c r="X97" t="s">
        <v>35</v>
      </c>
      <c r="Y97" t="s">
        <v>490</v>
      </c>
      <c r="Z97" t="s">
        <v>37</v>
      </c>
      <c r="AA97" t="s">
        <v>4234</v>
      </c>
      <c r="AB97" t="s">
        <v>4235</v>
      </c>
      <c r="AC97">
        <v>0</v>
      </c>
      <c r="AD97">
        <v>1</v>
      </c>
    </row>
    <row r="98" spans="1:30" x14ac:dyDescent="0.25">
      <c r="A98">
        <v>2014</v>
      </c>
      <c r="B98" t="s">
        <v>621</v>
      </c>
      <c r="C98" t="s">
        <v>615</v>
      </c>
      <c r="D98" t="s">
        <v>311</v>
      </c>
      <c r="E98" t="s">
        <v>622</v>
      </c>
      <c r="F98" t="s">
        <v>87</v>
      </c>
      <c r="G98" t="s">
        <v>28</v>
      </c>
      <c r="H98">
        <v>1</v>
      </c>
      <c r="I98">
        <v>0</v>
      </c>
      <c r="J98" t="s">
        <v>623</v>
      </c>
      <c r="K98" t="s">
        <v>28</v>
      </c>
      <c r="L98" t="s">
        <v>623</v>
      </c>
      <c r="M98" t="s">
        <v>31</v>
      </c>
      <c r="N98">
        <v>1</v>
      </c>
      <c r="O98">
        <v>57698</v>
      </c>
      <c r="P98">
        <v>0</v>
      </c>
      <c r="Q98">
        <v>0</v>
      </c>
      <c r="R98" t="s">
        <v>624</v>
      </c>
      <c r="S98" t="s">
        <v>625</v>
      </c>
      <c r="T98" t="s">
        <v>626</v>
      </c>
      <c r="U98">
        <v>255931</v>
      </c>
      <c r="V98">
        <v>300186466</v>
      </c>
      <c r="W98" t="s">
        <v>30</v>
      </c>
      <c r="X98" t="s">
        <v>35</v>
      </c>
      <c r="Y98" t="s">
        <v>447</v>
      </c>
      <c r="Z98" t="s">
        <v>37</v>
      </c>
      <c r="AA98" t="s">
        <v>4236</v>
      </c>
      <c r="AB98" t="s">
        <v>4237</v>
      </c>
      <c r="AC98">
        <v>0</v>
      </c>
      <c r="AD98">
        <v>1</v>
      </c>
    </row>
    <row r="99" spans="1:30" x14ac:dyDescent="0.25">
      <c r="A99">
        <v>2014</v>
      </c>
      <c r="B99" t="s">
        <v>621</v>
      </c>
      <c r="C99" t="s">
        <v>98</v>
      </c>
      <c r="D99" t="s">
        <v>311</v>
      </c>
      <c r="E99" t="s">
        <v>627</v>
      </c>
      <c r="F99" t="s">
        <v>628</v>
      </c>
      <c r="G99" t="s">
        <v>458</v>
      </c>
      <c r="H99">
        <v>1</v>
      </c>
      <c r="I99">
        <v>0</v>
      </c>
      <c r="J99" t="s">
        <v>629</v>
      </c>
      <c r="K99" t="s">
        <v>458</v>
      </c>
      <c r="L99" t="s">
        <v>629</v>
      </c>
      <c r="M99" t="s">
        <v>31</v>
      </c>
      <c r="N99">
        <v>1</v>
      </c>
      <c r="O99">
        <v>40499</v>
      </c>
      <c r="P99">
        <v>1</v>
      </c>
      <c r="Q99">
        <v>0</v>
      </c>
      <c r="R99" t="s">
        <v>630</v>
      </c>
      <c r="S99" t="s">
        <v>631</v>
      </c>
      <c r="T99" t="s">
        <v>632</v>
      </c>
      <c r="U99">
        <v>255931</v>
      </c>
      <c r="V99">
        <v>300186511</v>
      </c>
      <c r="W99" t="s">
        <v>459</v>
      </c>
      <c r="X99" t="s">
        <v>35</v>
      </c>
      <c r="Y99" t="s">
        <v>633</v>
      </c>
      <c r="Z99" t="s">
        <v>37</v>
      </c>
      <c r="AA99" t="s">
        <v>4238</v>
      </c>
      <c r="AB99" t="s">
        <v>4239</v>
      </c>
      <c r="AC99">
        <v>1</v>
      </c>
      <c r="AD99">
        <v>0</v>
      </c>
    </row>
    <row r="100" spans="1:30" x14ac:dyDescent="0.25">
      <c r="A100">
        <v>2014</v>
      </c>
      <c r="B100" t="s">
        <v>634</v>
      </c>
      <c r="C100" t="s">
        <v>615</v>
      </c>
      <c r="D100" t="s">
        <v>432</v>
      </c>
      <c r="E100" t="s">
        <v>635</v>
      </c>
      <c r="F100" t="s">
        <v>95</v>
      </c>
      <c r="G100" t="s">
        <v>59</v>
      </c>
      <c r="H100">
        <v>1</v>
      </c>
      <c r="I100">
        <v>0</v>
      </c>
      <c r="J100" t="s">
        <v>510</v>
      </c>
      <c r="K100" t="s">
        <v>59</v>
      </c>
      <c r="L100" t="s">
        <v>510</v>
      </c>
      <c r="M100" t="s">
        <v>31</v>
      </c>
      <c r="N100">
        <v>1</v>
      </c>
      <c r="O100">
        <v>73819</v>
      </c>
      <c r="P100">
        <v>0</v>
      </c>
      <c r="Q100">
        <v>0</v>
      </c>
      <c r="R100" t="s">
        <v>636</v>
      </c>
      <c r="S100" t="s">
        <v>637</v>
      </c>
      <c r="T100" t="s">
        <v>638</v>
      </c>
      <c r="U100">
        <v>255931</v>
      </c>
      <c r="V100">
        <v>300186481</v>
      </c>
      <c r="W100" t="s">
        <v>63</v>
      </c>
      <c r="X100" t="s">
        <v>35</v>
      </c>
      <c r="Y100" t="s">
        <v>512</v>
      </c>
      <c r="Z100" t="s">
        <v>37</v>
      </c>
      <c r="AA100" t="s">
        <v>4240</v>
      </c>
      <c r="AB100" t="s">
        <v>4241</v>
      </c>
      <c r="AC100">
        <v>0</v>
      </c>
      <c r="AD100">
        <v>1</v>
      </c>
    </row>
    <row r="101" spans="1:30" x14ac:dyDescent="0.25">
      <c r="A101">
        <v>2014</v>
      </c>
      <c r="B101" t="s">
        <v>639</v>
      </c>
      <c r="C101" t="s">
        <v>615</v>
      </c>
      <c r="D101" t="s">
        <v>66</v>
      </c>
      <c r="E101" t="s">
        <v>640</v>
      </c>
      <c r="F101" t="s">
        <v>641</v>
      </c>
      <c r="G101" t="s">
        <v>28</v>
      </c>
      <c r="H101">
        <v>1</v>
      </c>
      <c r="I101">
        <v>0</v>
      </c>
      <c r="J101" t="s">
        <v>59</v>
      </c>
      <c r="K101" t="s">
        <v>28</v>
      </c>
      <c r="L101" t="s">
        <v>59</v>
      </c>
      <c r="M101" t="s">
        <v>31</v>
      </c>
      <c r="N101">
        <v>1</v>
      </c>
      <c r="O101">
        <v>68551</v>
      </c>
      <c r="P101">
        <v>1</v>
      </c>
      <c r="Q101">
        <v>0</v>
      </c>
      <c r="R101" t="s">
        <v>642</v>
      </c>
      <c r="S101" t="s">
        <v>643</v>
      </c>
      <c r="T101" t="s">
        <v>644</v>
      </c>
      <c r="U101">
        <v>255953</v>
      </c>
      <c r="V101">
        <v>300186504</v>
      </c>
      <c r="W101" t="s">
        <v>30</v>
      </c>
      <c r="X101" t="s">
        <v>35</v>
      </c>
      <c r="Y101" t="s">
        <v>63</v>
      </c>
      <c r="Z101" t="s">
        <v>37</v>
      </c>
      <c r="AA101" t="s">
        <v>4242</v>
      </c>
      <c r="AB101" t="s">
        <v>4243</v>
      </c>
      <c r="AC101">
        <v>1</v>
      </c>
      <c r="AD101">
        <v>0</v>
      </c>
    </row>
    <row r="102" spans="1:30" x14ac:dyDescent="0.25">
      <c r="A102">
        <v>1930</v>
      </c>
      <c r="B102" t="s">
        <v>645</v>
      </c>
      <c r="C102" t="s">
        <v>56</v>
      </c>
      <c r="D102" t="s">
        <v>57</v>
      </c>
      <c r="E102" t="s">
        <v>26</v>
      </c>
      <c r="F102" t="s">
        <v>27</v>
      </c>
      <c r="G102" t="s">
        <v>88</v>
      </c>
      <c r="H102">
        <v>3</v>
      </c>
      <c r="I102">
        <v>0</v>
      </c>
      <c r="J102" t="s">
        <v>59</v>
      </c>
      <c r="K102" t="s">
        <v>88</v>
      </c>
      <c r="L102" t="s">
        <v>59</v>
      </c>
      <c r="M102" t="s">
        <v>31</v>
      </c>
      <c r="N102">
        <v>3</v>
      </c>
      <c r="O102">
        <v>18346</v>
      </c>
      <c r="P102">
        <v>2</v>
      </c>
      <c r="Q102">
        <v>0</v>
      </c>
      <c r="R102" t="s">
        <v>62</v>
      </c>
      <c r="S102" t="s">
        <v>646</v>
      </c>
      <c r="T102" t="s">
        <v>647</v>
      </c>
      <c r="U102">
        <v>201</v>
      </c>
      <c r="V102">
        <v>1090</v>
      </c>
      <c r="W102" t="s">
        <v>88</v>
      </c>
      <c r="X102" t="s">
        <v>35</v>
      </c>
      <c r="Y102" t="s">
        <v>63</v>
      </c>
      <c r="Z102" t="s">
        <v>37</v>
      </c>
      <c r="AA102" t="s">
        <v>4244</v>
      </c>
      <c r="AB102" t="s">
        <v>4245</v>
      </c>
      <c r="AC102">
        <v>2</v>
      </c>
      <c r="AD102">
        <v>1</v>
      </c>
    </row>
    <row r="103" spans="1:30" x14ac:dyDescent="0.25">
      <c r="A103">
        <v>1930</v>
      </c>
      <c r="B103" t="s">
        <v>648</v>
      </c>
      <c r="C103" t="s">
        <v>649</v>
      </c>
      <c r="D103" t="s">
        <v>25</v>
      </c>
      <c r="E103" t="s">
        <v>26</v>
      </c>
      <c r="F103" t="s">
        <v>27</v>
      </c>
      <c r="G103" t="s">
        <v>51</v>
      </c>
      <c r="H103">
        <v>3</v>
      </c>
      <c r="I103">
        <v>0</v>
      </c>
      <c r="J103" t="s">
        <v>157</v>
      </c>
      <c r="K103" t="s">
        <v>51</v>
      </c>
      <c r="L103" t="s">
        <v>157</v>
      </c>
      <c r="M103" t="s">
        <v>31</v>
      </c>
      <c r="N103">
        <v>3</v>
      </c>
      <c r="O103">
        <v>9249</v>
      </c>
      <c r="P103">
        <v>1</v>
      </c>
      <c r="Q103">
        <v>0</v>
      </c>
      <c r="R103" t="s">
        <v>47</v>
      </c>
      <c r="S103" t="s">
        <v>650</v>
      </c>
      <c r="T103" t="s">
        <v>45</v>
      </c>
      <c r="U103">
        <v>201</v>
      </c>
      <c r="V103">
        <v>1095</v>
      </c>
      <c r="W103" t="s">
        <v>52</v>
      </c>
      <c r="X103" t="s">
        <v>35</v>
      </c>
      <c r="Y103" t="s">
        <v>160</v>
      </c>
      <c r="Z103" t="s">
        <v>37</v>
      </c>
      <c r="AA103" t="s">
        <v>4246</v>
      </c>
      <c r="AB103" t="s">
        <v>4247</v>
      </c>
      <c r="AC103">
        <v>1</v>
      </c>
      <c r="AD103">
        <v>2</v>
      </c>
    </row>
    <row r="104" spans="1:30" x14ac:dyDescent="0.25">
      <c r="A104">
        <v>1930</v>
      </c>
      <c r="B104" t="s">
        <v>651</v>
      </c>
      <c r="C104" t="s">
        <v>652</v>
      </c>
      <c r="D104" t="s">
        <v>85</v>
      </c>
      <c r="E104" t="s">
        <v>26</v>
      </c>
      <c r="F104" t="s">
        <v>27</v>
      </c>
      <c r="G104" t="s">
        <v>108</v>
      </c>
      <c r="H104">
        <v>4</v>
      </c>
      <c r="I104">
        <v>0</v>
      </c>
      <c r="J104" t="s">
        <v>393</v>
      </c>
      <c r="K104" t="s">
        <v>108</v>
      </c>
      <c r="L104" t="s">
        <v>393</v>
      </c>
      <c r="M104" t="s">
        <v>31</v>
      </c>
      <c r="N104">
        <v>4</v>
      </c>
      <c r="O104">
        <v>18306</v>
      </c>
      <c r="P104">
        <v>0</v>
      </c>
      <c r="Q104">
        <v>0</v>
      </c>
      <c r="R104" t="s">
        <v>646</v>
      </c>
      <c r="S104" t="s">
        <v>54</v>
      </c>
      <c r="T104" t="s">
        <v>647</v>
      </c>
      <c r="U104">
        <v>201</v>
      </c>
      <c r="V104">
        <v>1092</v>
      </c>
      <c r="W104" t="s">
        <v>109</v>
      </c>
      <c r="X104" t="s">
        <v>35</v>
      </c>
      <c r="Y104" t="s">
        <v>398</v>
      </c>
      <c r="Z104" t="s">
        <v>37</v>
      </c>
      <c r="AA104" t="s">
        <v>4248</v>
      </c>
      <c r="AB104" t="s">
        <v>4249</v>
      </c>
      <c r="AC104">
        <v>0</v>
      </c>
      <c r="AD104">
        <v>4</v>
      </c>
    </row>
    <row r="105" spans="1:30" x14ac:dyDescent="0.25">
      <c r="A105">
        <v>1930</v>
      </c>
      <c r="B105" t="s">
        <v>651</v>
      </c>
      <c r="C105" t="s">
        <v>649</v>
      </c>
      <c r="D105" t="s">
        <v>57</v>
      </c>
      <c r="E105" t="s">
        <v>26</v>
      </c>
      <c r="F105" t="s">
        <v>27</v>
      </c>
      <c r="G105" t="s">
        <v>88</v>
      </c>
      <c r="H105">
        <v>3</v>
      </c>
      <c r="I105">
        <v>0</v>
      </c>
      <c r="J105" t="s">
        <v>58</v>
      </c>
      <c r="K105" t="s">
        <v>88</v>
      </c>
      <c r="L105" t="s">
        <v>58</v>
      </c>
      <c r="M105" t="s">
        <v>31</v>
      </c>
      <c r="N105">
        <v>3</v>
      </c>
      <c r="O105">
        <v>18306</v>
      </c>
      <c r="P105">
        <v>2</v>
      </c>
      <c r="Q105">
        <v>0</v>
      </c>
      <c r="R105" t="s">
        <v>62</v>
      </c>
      <c r="S105" t="s">
        <v>650</v>
      </c>
      <c r="T105" t="s">
        <v>53</v>
      </c>
      <c r="U105">
        <v>201</v>
      </c>
      <c r="V105">
        <v>1097</v>
      </c>
      <c r="W105" t="s">
        <v>88</v>
      </c>
      <c r="X105" t="s">
        <v>35</v>
      </c>
      <c r="Y105" t="s">
        <v>60</v>
      </c>
      <c r="Z105" t="s">
        <v>37</v>
      </c>
      <c r="AA105" t="s">
        <v>4250</v>
      </c>
      <c r="AB105" t="s">
        <v>4251</v>
      </c>
      <c r="AC105">
        <v>2</v>
      </c>
      <c r="AD105">
        <v>1</v>
      </c>
    </row>
    <row r="106" spans="1:30" x14ac:dyDescent="0.25">
      <c r="A106">
        <v>1930</v>
      </c>
      <c r="B106" t="s">
        <v>55</v>
      </c>
      <c r="C106" t="s">
        <v>615</v>
      </c>
      <c r="D106" t="s">
        <v>85</v>
      </c>
      <c r="E106" t="s">
        <v>41</v>
      </c>
      <c r="F106" t="s">
        <v>27</v>
      </c>
      <c r="G106" t="s">
        <v>132</v>
      </c>
      <c r="H106">
        <v>4</v>
      </c>
      <c r="I106">
        <v>0</v>
      </c>
      <c r="J106" t="s">
        <v>393</v>
      </c>
      <c r="K106" t="s">
        <v>132</v>
      </c>
      <c r="L106" t="s">
        <v>393</v>
      </c>
      <c r="M106" t="s">
        <v>31</v>
      </c>
      <c r="N106">
        <v>4</v>
      </c>
      <c r="O106">
        <v>25466</v>
      </c>
      <c r="P106">
        <v>1</v>
      </c>
      <c r="Q106">
        <v>0</v>
      </c>
      <c r="R106" t="s">
        <v>46</v>
      </c>
      <c r="S106" t="s">
        <v>646</v>
      </c>
      <c r="T106" t="s">
        <v>653</v>
      </c>
      <c r="U106">
        <v>201</v>
      </c>
      <c r="V106">
        <v>1091</v>
      </c>
      <c r="W106" t="s">
        <v>134</v>
      </c>
      <c r="X106" t="s">
        <v>35</v>
      </c>
      <c r="Y106" t="s">
        <v>398</v>
      </c>
      <c r="Z106" t="s">
        <v>37</v>
      </c>
      <c r="AA106" t="s">
        <v>4252</v>
      </c>
      <c r="AB106" t="s">
        <v>4253</v>
      </c>
      <c r="AC106">
        <v>1</v>
      </c>
      <c r="AD106">
        <v>3</v>
      </c>
    </row>
    <row r="107" spans="1:30" x14ac:dyDescent="0.25">
      <c r="A107">
        <v>1930</v>
      </c>
      <c r="B107" t="s">
        <v>654</v>
      </c>
      <c r="C107" t="s">
        <v>655</v>
      </c>
      <c r="D107" t="s">
        <v>40</v>
      </c>
      <c r="E107" t="s">
        <v>41</v>
      </c>
      <c r="F107" t="s">
        <v>27</v>
      </c>
      <c r="G107" t="s">
        <v>42</v>
      </c>
      <c r="H107">
        <v>4</v>
      </c>
      <c r="I107">
        <v>0</v>
      </c>
      <c r="J107" t="s">
        <v>197</v>
      </c>
      <c r="K107" t="s">
        <v>42</v>
      </c>
      <c r="L107" t="s">
        <v>197</v>
      </c>
      <c r="M107" t="s">
        <v>31</v>
      </c>
      <c r="N107">
        <v>4</v>
      </c>
      <c r="O107">
        <v>70022</v>
      </c>
      <c r="P107">
        <v>4</v>
      </c>
      <c r="Q107">
        <v>0</v>
      </c>
      <c r="R107" t="s">
        <v>32</v>
      </c>
      <c r="S107" t="s">
        <v>647</v>
      </c>
      <c r="T107" t="s">
        <v>33</v>
      </c>
      <c r="U107">
        <v>201</v>
      </c>
      <c r="V107">
        <v>1100</v>
      </c>
      <c r="W107" t="s">
        <v>44</v>
      </c>
      <c r="X107" t="s">
        <v>35</v>
      </c>
      <c r="Y107" t="s">
        <v>201</v>
      </c>
      <c r="Z107" t="s">
        <v>37</v>
      </c>
      <c r="AA107" t="s">
        <v>4254</v>
      </c>
      <c r="AB107" t="s">
        <v>4255</v>
      </c>
      <c r="AC107">
        <v>4</v>
      </c>
      <c r="AD107">
        <v>0</v>
      </c>
    </row>
    <row r="108" spans="1:30" x14ac:dyDescent="0.25">
      <c r="A108">
        <v>1938</v>
      </c>
      <c r="B108" t="s">
        <v>656</v>
      </c>
      <c r="C108" t="s">
        <v>348</v>
      </c>
      <c r="D108" t="s">
        <v>657</v>
      </c>
      <c r="E108" t="s">
        <v>658</v>
      </c>
      <c r="F108" t="s">
        <v>659</v>
      </c>
      <c r="G108" t="s">
        <v>162</v>
      </c>
      <c r="H108">
        <v>6</v>
      </c>
      <c r="I108">
        <v>0</v>
      </c>
      <c r="J108" t="s">
        <v>660</v>
      </c>
      <c r="K108" t="s">
        <v>162</v>
      </c>
      <c r="L108" t="s">
        <v>660</v>
      </c>
      <c r="M108" t="s">
        <v>31</v>
      </c>
      <c r="N108">
        <v>6</v>
      </c>
      <c r="O108">
        <v>9000</v>
      </c>
      <c r="P108">
        <v>4</v>
      </c>
      <c r="Q108">
        <v>0</v>
      </c>
      <c r="R108" t="s">
        <v>661</v>
      </c>
      <c r="S108" t="s">
        <v>91</v>
      </c>
      <c r="T108" t="s">
        <v>662</v>
      </c>
      <c r="U108">
        <v>206</v>
      </c>
      <c r="V108">
        <v>1173</v>
      </c>
      <c r="W108" t="s">
        <v>165</v>
      </c>
      <c r="X108" t="s">
        <v>35</v>
      </c>
      <c r="Y108" t="s">
        <v>663</v>
      </c>
      <c r="Z108" t="s">
        <v>37</v>
      </c>
      <c r="AA108" t="s">
        <v>4256</v>
      </c>
      <c r="AB108" t="s">
        <v>4257</v>
      </c>
      <c r="AC108">
        <v>4</v>
      </c>
      <c r="AD108">
        <v>2</v>
      </c>
    </row>
    <row r="109" spans="1:30" x14ac:dyDescent="0.25">
      <c r="A109">
        <v>1938</v>
      </c>
      <c r="B109" t="s">
        <v>664</v>
      </c>
      <c r="C109" t="s">
        <v>348</v>
      </c>
      <c r="D109" t="s">
        <v>66</v>
      </c>
      <c r="E109" t="s">
        <v>665</v>
      </c>
      <c r="F109" t="s">
        <v>666</v>
      </c>
      <c r="G109" t="s">
        <v>162</v>
      </c>
      <c r="H109">
        <v>2</v>
      </c>
      <c r="I109">
        <v>0</v>
      </c>
      <c r="J109" t="s">
        <v>603</v>
      </c>
      <c r="K109" t="s">
        <v>162</v>
      </c>
      <c r="L109" t="s">
        <v>603</v>
      </c>
      <c r="M109" t="s">
        <v>31</v>
      </c>
      <c r="N109">
        <v>2</v>
      </c>
      <c r="O109">
        <v>15000</v>
      </c>
      <c r="P109">
        <v>1</v>
      </c>
      <c r="Q109">
        <v>0</v>
      </c>
      <c r="R109" t="s">
        <v>667</v>
      </c>
      <c r="S109" t="s">
        <v>668</v>
      </c>
      <c r="T109" t="s">
        <v>669</v>
      </c>
      <c r="U109">
        <v>429</v>
      </c>
      <c r="V109">
        <v>1175</v>
      </c>
      <c r="W109" t="s">
        <v>165</v>
      </c>
      <c r="X109" t="s">
        <v>35</v>
      </c>
      <c r="Y109" t="s">
        <v>607</v>
      </c>
      <c r="Z109" t="s">
        <v>37</v>
      </c>
      <c r="AA109" t="s">
        <v>4258</v>
      </c>
      <c r="AB109" t="s">
        <v>4259</v>
      </c>
      <c r="AC109">
        <v>1</v>
      </c>
      <c r="AD109">
        <v>1</v>
      </c>
    </row>
    <row r="110" spans="1:30" x14ac:dyDescent="0.25">
      <c r="A110">
        <v>1938</v>
      </c>
      <c r="B110" t="s">
        <v>664</v>
      </c>
      <c r="C110" t="s">
        <v>348</v>
      </c>
      <c r="D110" t="s">
        <v>66</v>
      </c>
      <c r="E110" t="s">
        <v>670</v>
      </c>
      <c r="F110" t="s">
        <v>671</v>
      </c>
      <c r="G110" t="s">
        <v>205</v>
      </c>
      <c r="H110">
        <v>8</v>
      </c>
      <c r="I110">
        <v>0</v>
      </c>
      <c r="J110" t="s">
        <v>672</v>
      </c>
      <c r="K110" t="s">
        <v>205</v>
      </c>
      <c r="L110" t="s">
        <v>672</v>
      </c>
      <c r="M110" t="s">
        <v>31</v>
      </c>
      <c r="N110">
        <v>8</v>
      </c>
      <c r="O110">
        <v>7000</v>
      </c>
      <c r="P110">
        <v>4</v>
      </c>
      <c r="Q110">
        <v>0</v>
      </c>
      <c r="R110" t="s">
        <v>673</v>
      </c>
      <c r="S110" t="s">
        <v>662</v>
      </c>
      <c r="T110" t="s">
        <v>674</v>
      </c>
      <c r="U110">
        <v>429</v>
      </c>
      <c r="V110">
        <v>1158</v>
      </c>
      <c r="W110" t="s">
        <v>207</v>
      </c>
      <c r="X110" t="s">
        <v>35</v>
      </c>
      <c r="Y110" t="s">
        <v>675</v>
      </c>
      <c r="Z110" t="s">
        <v>37</v>
      </c>
      <c r="AA110" t="s">
        <v>4260</v>
      </c>
      <c r="AB110" t="s">
        <v>4261</v>
      </c>
      <c r="AC110">
        <v>4</v>
      </c>
      <c r="AD110">
        <v>4</v>
      </c>
    </row>
    <row r="111" spans="1:30" x14ac:dyDescent="0.25">
      <c r="A111">
        <v>1950</v>
      </c>
      <c r="B111" t="s">
        <v>676</v>
      </c>
      <c r="C111" t="s">
        <v>56</v>
      </c>
      <c r="D111" t="s">
        <v>25</v>
      </c>
      <c r="E111" t="s">
        <v>4023</v>
      </c>
      <c r="F111" t="s">
        <v>95</v>
      </c>
      <c r="G111" t="s">
        <v>132</v>
      </c>
      <c r="H111">
        <v>4</v>
      </c>
      <c r="I111">
        <v>0</v>
      </c>
      <c r="J111" t="s">
        <v>157</v>
      </c>
      <c r="K111" t="s">
        <v>132</v>
      </c>
      <c r="L111" t="s">
        <v>157</v>
      </c>
      <c r="M111" t="s">
        <v>31</v>
      </c>
      <c r="N111">
        <v>4</v>
      </c>
      <c r="O111">
        <v>81649</v>
      </c>
      <c r="P111">
        <v>1</v>
      </c>
      <c r="Q111">
        <v>0</v>
      </c>
      <c r="R111" t="s">
        <v>677</v>
      </c>
      <c r="S111" t="s">
        <v>110</v>
      </c>
      <c r="T111" t="s">
        <v>678</v>
      </c>
      <c r="U111">
        <v>208</v>
      </c>
      <c r="V111">
        <v>1187</v>
      </c>
      <c r="W111" t="s">
        <v>134</v>
      </c>
      <c r="X111" t="s">
        <v>35</v>
      </c>
      <c r="Y111" t="s">
        <v>160</v>
      </c>
      <c r="Z111" t="s">
        <v>37</v>
      </c>
      <c r="AA111" t="s">
        <v>4262</v>
      </c>
      <c r="AB111" t="s">
        <v>4263</v>
      </c>
      <c r="AC111">
        <v>1</v>
      </c>
      <c r="AD111">
        <v>3</v>
      </c>
    </row>
    <row r="112" spans="1:30" x14ac:dyDescent="0.25">
      <c r="A112">
        <v>1950</v>
      </c>
      <c r="B112" t="s">
        <v>679</v>
      </c>
      <c r="C112" t="s">
        <v>56</v>
      </c>
      <c r="D112" t="s">
        <v>85</v>
      </c>
      <c r="E112" t="s">
        <v>4023</v>
      </c>
      <c r="F112" t="s">
        <v>95</v>
      </c>
      <c r="G112" t="s">
        <v>89</v>
      </c>
      <c r="H112">
        <v>2</v>
      </c>
      <c r="I112">
        <v>0</v>
      </c>
      <c r="J112" t="s">
        <v>51</v>
      </c>
      <c r="K112" t="s">
        <v>89</v>
      </c>
      <c r="L112" t="s">
        <v>51</v>
      </c>
      <c r="M112" t="s">
        <v>31</v>
      </c>
      <c r="N112">
        <v>2</v>
      </c>
      <c r="O112">
        <v>29703</v>
      </c>
      <c r="P112">
        <v>1</v>
      </c>
      <c r="Q112">
        <v>0</v>
      </c>
      <c r="R112" t="s">
        <v>680</v>
      </c>
      <c r="S112" t="s">
        <v>681</v>
      </c>
      <c r="T112" t="s">
        <v>682</v>
      </c>
      <c r="U112">
        <v>208</v>
      </c>
      <c r="V112">
        <v>1192</v>
      </c>
      <c r="W112" t="s">
        <v>93</v>
      </c>
      <c r="X112" t="s">
        <v>35</v>
      </c>
      <c r="Y112" t="s">
        <v>52</v>
      </c>
      <c r="Z112" t="s">
        <v>37</v>
      </c>
      <c r="AA112" t="s">
        <v>4264</v>
      </c>
      <c r="AB112" t="s">
        <v>4265</v>
      </c>
      <c r="AC112">
        <v>1</v>
      </c>
      <c r="AD112">
        <v>1</v>
      </c>
    </row>
    <row r="113" spans="1:30" x14ac:dyDescent="0.25">
      <c r="A113">
        <v>1950</v>
      </c>
      <c r="B113" t="s">
        <v>679</v>
      </c>
      <c r="C113" t="s">
        <v>56</v>
      </c>
      <c r="D113" t="s">
        <v>25</v>
      </c>
      <c r="E113" t="s">
        <v>86</v>
      </c>
      <c r="F113" t="s">
        <v>87</v>
      </c>
      <c r="G113" t="s">
        <v>108</v>
      </c>
      <c r="H113">
        <v>3</v>
      </c>
      <c r="I113">
        <v>0</v>
      </c>
      <c r="J113" t="s">
        <v>603</v>
      </c>
      <c r="K113" t="s">
        <v>108</v>
      </c>
      <c r="L113" t="s">
        <v>603</v>
      </c>
      <c r="M113" t="s">
        <v>31</v>
      </c>
      <c r="N113">
        <v>3</v>
      </c>
      <c r="O113">
        <v>7336</v>
      </c>
      <c r="P113">
        <v>0</v>
      </c>
      <c r="Q113">
        <v>0</v>
      </c>
      <c r="R113" t="s">
        <v>92</v>
      </c>
      <c r="S113" t="s">
        <v>81</v>
      </c>
      <c r="T113" t="s">
        <v>90</v>
      </c>
      <c r="U113">
        <v>208</v>
      </c>
      <c r="V113">
        <v>1230</v>
      </c>
      <c r="W113" t="s">
        <v>109</v>
      </c>
      <c r="X113" t="s">
        <v>35</v>
      </c>
      <c r="Y113" t="s">
        <v>607</v>
      </c>
      <c r="Z113" t="s">
        <v>37</v>
      </c>
      <c r="AA113" t="s">
        <v>4266</v>
      </c>
      <c r="AB113" t="s">
        <v>4267</v>
      </c>
      <c r="AC113">
        <v>0</v>
      </c>
      <c r="AD113">
        <v>3</v>
      </c>
    </row>
    <row r="114" spans="1:30" x14ac:dyDescent="0.25">
      <c r="A114">
        <v>1950</v>
      </c>
      <c r="B114" t="s">
        <v>84</v>
      </c>
      <c r="C114" t="s">
        <v>56</v>
      </c>
      <c r="D114" t="s">
        <v>85</v>
      </c>
      <c r="E114" t="s">
        <v>4023</v>
      </c>
      <c r="F114" t="s">
        <v>95</v>
      </c>
      <c r="G114" t="s">
        <v>70</v>
      </c>
      <c r="H114">
        <v>2</v>
      </c>
      <c r="I114">
        <v>0</v>
      </c>
      <c r="J114" t="s">
        <v>51</v>
      </c>
      <c r="K114" t="s">
        <v>70</v>
      </c>
      <c r="L114" t="s">
        <v>51</v>
      </c>
      <c r="M114" t="s">
        <v>31</v>
      </c>
      <c r="N114">
        <v>2</v>
      </c>
      <c r="O114">
        <v>19790</v>
      </c>
      <c r="P114">
        <v>2</v>
      </c>
      <c r="Q114">
        <v>0</v>
      </c>
      <c r="R114" t="s">
        <v>683</v>
      </c>
      <c r="S114" t="s">
        <v>154</v>
      </c>
      <c r="T114" t="s">
        <v>684</v>
      </c>
      <c r="U114">
        <v>208</v>
      </c>
      <c r="V114">
        <v>1193</v>
      </c>
      <c r="W114" t="s">
        <v>75</v>
      </c>
      <c r="X114" t="s">
        <v>35</v>
      </c>
      <c r="Y114" t="s">
        <v>52</v>
      </c>
      <c r="Z114" t="s">
        <v>37</v>
      </c>
      <c r="AA114" t="s">
        <v>4268</v>
      </c>
      <c r="AB114" t="s">
        <v>4269</v>
      </c>
      <c r="AC114">
        <v>2</v>
      </c>
      <c r="AD114">
        <v>0</v>
      </c>
    </row>
    <row r="115" spans="1:30" x14ac:dyDescent="0.25">
      <c r="A115">
        <v>1950</v>
      </c>
      <c r="B115" t="s">
        <v>685</v>
      </c>
      <c r="C115" t="s">
        <v>56</v>
      </c>
      <c r="D115" t="s">
        <v>25</v>
      </c>
      <c r="E115" t="s">
        <v>4023</v>
      </c>
      <c r="F115" t="s">
        <v>95</v>
      </c>
      <c r="G115" t="s">
        <v>132</v>
      </c>
      <c r="H115">
        <v>2</v>
      </c>
      <c r="I115">
        <v>0</v>
      </c>
      <c r="J115" t="s">
        <v>108</v>
      </c>
      <c r="K115" t="s">
        <v>132</v>
      </c>
      <c r="L115" t="s">
        <v>108</v>
      </c>
      <c r="M115" t="s">
        <v>31</v>
      </c>
      <c r="N115">
        <v>2</v>
      </c>
      <c r="O115">
        <v>142429</v>
      </c>
      <c r="P115">
        <v>1</v>
      </c>
      <c r="Q115">
        <v>0</v>
      </c>
      <c r="R115" t="s">
        <v>110</v>
      </c>
      <c r="S115" t="s">
        <v>668</v>
      </c>
      <c r="T115" t="s">
        <v>686</v>
      </c>
      <c r="U115">
        <v>208</v>
      </c>
      <c r="V115">
        <v>1191</v>
      </c>
      <c r="W115" t="s">
        <v>134</v>
      </c>
      <c r="X115" t="s">
        <v>35</v>
      </c>
      <c r="Y115" t="s">
        <v>109</v>
      </c>
      <c r="Z115" t="s">
        <v>37</v>
      </c>
      <c r="AA115" t="s">
        <v>4270</v>
      </c>
      <c r="AB115" t="s">
        <v>4271</v>
      </c>
      <c r="AC115">
        <v>1</v>
      </c>
      <c r="AD115">
        <v>1</v>
      </c>
    </row>
    <row r="116" spans="1:30" x14ac:dyDescent="0.25">
      <c r="A116">
        <v>1950</v>
      </c>
      <c r="B116" t="s">
        <v>94</v>
      </c>
      <c r="C116" t="s">
        <v>56</v>
      </c>
      <c r="D116" t="s">
        <v>40</v>
      </c>
      <c r="E116" t="s">
        <v>687</v>
      </c>
      <c r="F116" t="s">
        <v>688</v>
      </c>
      <c r="G116" t="s">
        <v>69</v>
      </c>
      <c r="H116">
        <v>2</v>
      </c>
      <c r="I116">
        <v>0</v>
      </c>
      <c r="J116" t="s">
        <v>58</v>
      </c>
      <c r="K116" t="s">
        <v>69</v>
      </c>
      <c r="L116" t="s">
        <v>58</v>
      </c>
      <c r="M116" t="s">
        <v>31</v>
      </c>
      <c r="N116">
        <v>2</v>
      </c>
      <c r="O116">
        <v>25811</v>
      </c>
      <c r="P116">
        <v>1</v>
      </c>
      <c r="Q116">
        <v>0</v>
      </c>
      <c r="R116" t="s">
        <v>121</v>
      </c>
      <c r="S116" t="s">
        <v>689</v>
      </c>
      <c r="T116" t="s">
        <v>91</v>
      </c>
      <c r="U116">
        <v>208</v>
      </c>
      <c r="V116">
        <v>1218</v>
      </c>
      <c r="W116" t="s">
        <v>71</v>
      </c>
      <c r="X116" t="s">
        <v>35</v>
      </c>
      <c r="Y116" t="s">
        <v>60</v>
      </c>
      <c r="Z116" t="s">
        <v>37</v>
      </c>
      <c r="AA116" t="s">
        <v>4272</v>
      </c>
      <c r="AB116" t="s">
        <v>4273</v>
      </c>
      <c r="AC116">
        <v>1</v>
      </c>
      <c r="AD116">
        <v>1</v>
      </c>
    </row>
    <row r="117" spans="1:30" x14ac:dyDescent="0.25">
      <c r="A117">
        <v>1950</v>
      </c>
      <c r="B117" t="s">
        <v>94</v>
      </c>
      <c r="C117" t="s">
        <v>56</v>
      </c>
      <c r="D117" t="s">
        <v>57</v>
      </c>
      <c r="E117" t="s">
        <v>86</v>
      </c>
      <c r="F117" t="s">
        <v>87</v>
      </c>
      <c r="G117" t="s">
        <v>42</v>
      </c>
      <c r="H117">
        <v>8</v>
      </c>
      <c r="I117">
        <v>0</v>
      </c>
      <c r="J117" t="s">
        <v>393</v>
      </c>
      <c r="K117" t="s">
        <v>42</v>
      </c>
      <c r="L117" t="s">
        <v>393</v>
      </c>
      <c r="M117" t="s">
        <v>31</v>
      </c>
      <c r="N117">
        <v>8</v>
      </c>
      <c r="O117">
        <v>5284</v>
      </c>
      <c r="P117">
        <v>4</v>
      </c>
      <c r="Q117">
        <v>0</v>
      </c>
      <c r="R117" t="s">
        <v>677</v>
      </c>
      <c r="S117" t="s">
        <v>103</v>
      </c>
      <c r="T117" t="s">
        <v>690</v>
      </c>
      <c r="U117">
        <v>208</v>
      </c>
      <c r="V117">
        <v>1185</v>
      </c>
      <c r="W117" t="s">
        <v>44</v>
      </c>
      <c r="X117" t="s">
        <v>35</v>
      </c>
      <c r="Y117" t="s">
        <v>398</v>
      </c>
      <c r="Z117" t="s">
        <v>37</v>
      </c>
      <c r="AA117" t="s">
        <v>4274</v>
      </c>
      <c r="AB117" t="s">
        <v>4275</v>
      </c>
      <c r="AC117">
        <v>4</v>
      </c>
      <c r="AD117">
        <v>4</v>
      </c>
    </row>
    <row r="118" spans="1:30" x14ac:dyDescent="0.25">
      <c r="A118">
        <v>1954</v>
      </c>
      <c r="B118" t="s">
        <v>97</v>
      </c>
      <c r="C118" t="s">
        <v>98</v>
      </c>
      <c r="D118" t="s">
        <v>40</v>
      </c>
      <c r="E118" t="s">
        <v>691</v>
      </c>
      <c r="F118" t="s">
        <v>692</v>
      </c>
      <c r="G118" t="s">
        <v>42</v>
      </c>
      <c r="H118">
        <v>2</v>
      </c>
      <c r="I118">
        <v>0</v>
      </c>
      <c r="J118" t="s">
        <v>118</v>
      </c>
      <c r="K118" t="s">
        <v>42</v>
      </c>
      <c r="L118" t="s">
        <v>118</v>
      </c>
      <c r="M118" t="s">
        <v>31</v>
      </c>
      <c r="N118">
        <v>2</v>
      </c>
      <c r="O118">
        <v>20500</v>
      </c>
      <c r="P118">
        <v>0</v>
      </c>
      <c r="Q118">
        <v>0</v>
      </c>
      <c r="R118" t="s">
        <v>121</v>
      </c>
      <c r="S118" t="s">
        <v>693</v>
      </c>
      <c r="T118" t="s">
        <v>694</v>
      </c>
      <c r="U118">
        <v>211</v>
      </c>
      <c r="V118">
        <v>1315</v>
      </c>
      <c r="W118" t="s">
        <v>44</v>
      </c>
      <c r="X118" t="s">
        <v>35</v>
      </c>
      <c r="Y118" t="s">
        <v>123</v>
      </c>
      <c r="Z118" t="s">
        <v>37</v>
      </c>
      <c r="AA118" t="s">
        <v>4276</v>
      </c>
      <c r="AB118" t="s">
        <v>4277</v>
      </c>
      <c r="AC118">
        <v>0</v>
      </c>
      <c r="AD118">
        <v>2</v>
      </c>
    </row>
    <row r="119" spans="1:30" x14ac:dyDescent="0.25">
      <c r="A119">
        <v>1954</v>
      </c>
      <c r="B119" t="s">
        <v>97</v>
      </c>
      <c r="C119" t="s">
        <v>98</v>
      </c>
      <c r="D119" t="s">
        <v>25</v>
      </c>
      <c r="E119" t="s">
        <v>695</v>
      </c>
      <c r="F119" t="s">
        <v>696</v>
      </c>
      <c r="G119" t="s">
        <v>132</v>
      </c>
      <c r="H119">
        <v>5</v>
      </c>
      <c r="I119">
        <v>0</v>
      </c>
      <c r="J119" t="s">
        <v>157</v>
      </c>
      <c r="K119" t="s">
        <v>132</v>
      </c>
      <c r="L119" t="s">
        <v>157</v>
      </c>
      <c r="M119" t="s">
        <v>31</v>
      </c>
      <c r="N119">
        <v>5</v>
      </c>
      <c r="O119">
        <v>13470</v>
      </c>
      <c r="P119">
        <v>4</v>
      </c>
      <c r="Q119">
        <v>0</v>
      </c>
      <c r="R119" t="s">
        <v>140</v>
      </c>
      <c r="S119" t="s">
        <v>697</v>
      </c>
      <c r="T119" t="s">
        <v>686</v>
      </c>
      <c r="U119">
        <v>211</v>
      </c>
      <c r="V119">
        <v>1249</v>
      </c>
      <c r="W119" t="s">
        <v>134</v>
      </c>
      <c r="X119" t="s">
        <v>35</v>
      </c>
      <c r="Y119" t="s">
        <v>160</v>
      </c>
      <c r="Z119" t="s">
        <v>37</v>
      </c>
      <c r="AA119" t="s">
        <v>4262</v>
      </c>
      <c r="AB119" t="s">
        <v>4278</v>
      </c>
      <c r="AC119">
        <v>4</v>
      </c>
      <c r="AD119">
        <v>1</v>
      </c>
    </row>
    <row r="120" spans="1:30" x14ac:dyDescent="0.25">
      <c r="A120">
        <v>1954</v>
      </c>
      <c r="B120" t="s">
        <v>698</v>
      </c>
      <c r="C120" t="s">
        <v>98</v>
      </c>
      <c r="D120" t="s">
        <v>85</v>
      </c>
      <c r="E120" t="s">
        <v>99</v>
      </c>
      <c r="F120" t="s">
        <v>100</v>
      </c>
      <c r="G120" t="s">
        <v>162</v>
      </c>
      <c r="H120">
        <v>9</v>
      </c>
      <c r="I120">
        <v>0</v>
      </c>
      <c r="J120" t="s">
        <v>532</v>
      </c>
      <c r="K120" t="s">
        <v>162</v>
      </c>
      <c r="L120" t="s">
        <v>532</v>
      </c>
      <c r="M120" t="s">
        <v>31</v>
      </c>
      <c r="N120">
        <v>9</v>
      </c>
      <c r="O120">
        <v>13000</v>
      </c>
      <c r="P120">
        <v>4</v>
      </c>
      <c r="Q120">
        <v>0</v>
      </c>
      <c r="R120" t="s">
        <v>699</v>
      </c>
      <c r="S120" t="s">
        <v>700</v>
      </c>
      <c r="T120" t="s">
        <v>153</v>
      </c>
      <c r="U120">
        <v>211</v>
      </c>
      <c r="V120">
        <v>1294</v>
      </c>
      <c r="W120" t="s">
        <v>165</v>
      </c>
      <c r="X120" t="s">
        <v>35</v>
      </c>
      <c r="Y120" t="s">
        <v>534</v>
      </c>
      <c r="Z120" t="s">
        <v>37</v>
      </c>
      <c r="AA120" t="s">
        <v>4279</v>
      </c>
      <c r="AB120" t="s">
        <v>4280</v>
      </c>
      <c r="AC120">
        <v>4</v>
      </c>
      <c r="AD120">
        <v>5</v>
      </c>
    </row>
    <row r="121" spans="1:30" x14ac:dyDescent="0.25">
      <c r="A121">
        <v>1954</v>
      </c>
      <c r="B121" t="s">
        <v>701</v>
      </c>
      <c r="C121" t="s">
        <v>702</v>
      </c>
      <c r="D121" t="s">
        <v>40</v>
      </c>
      <c r="E121" t="s">
        <v>703</v>
      </c>
      <c r="F121" t="s">
        <v>704</v>
      </c>
      <c r="G121" t="s">
        <v>42</v>
      </c>
      <c r="H121">
        <v>7</v>
      </c>
      <c r="I121">
        <v>0</v>
      </c>
      <c r="J121" t="s">
        <v>101</v>
      </c>
      <c r="K121" t="s">
        <v>42</v>
      </c>
      <c r="L121" t="s">
        <v>101</v>
      </c>
      <c r="M121" t="s">
        <v>31</v>
      </c>
      <c r="N121">
        <v>7</v>
      </c>
      <c r="O121">
        <v>34000</v>
      </c>
      <c r="P121">
        <v>2</v>
      </c>
      <c r="Q121">
        <v>0</v>
      </c>
      <c r="R121" t="s">
        <v>705</v>
      </c>
      <c r="S121" t="s">
        <v>140</v>
      </c>
      <c r="T121" t="s">
        <v>706</v>
      </c>
      <c r="U121">
        <v>211</v>
      </c>
      <c r="V121">
        <v>1313</v>
      </c>
      <c r="W121" t="s">
        <v>44</v>
      </c>
      <c r="X121" t="s">
        <v>35</v>
      </c>
      <c r="Y121" t="s">
        <v>105</v>
      </c>
      <c r="Z121" t="s">
        <v>37</v>
      </c>
      <c r="AA121" t="s">
        <v>4281</v>
      </c>
      <c r="AB121" t="s">
        <v>4282</v>
      </c>
      <c r="AC121">
        <v>2</v>
      </c>
      <c r="AD121">
        <v>5</v>
      </c>
    </row>
    <row r="122" spans="1:30" x14ac:dyDescent="0.25">
      <c r="A122">
        <v>1954</v>
      </c>
      <c r="B122" t="s">
        <v>701</v>
      </c>
      <c r="C122" t="s">
        <v>348</v>
      </c>
      <c r="D122" t="s">
        <v>40</v>
      </c>
      <c r="E122" t="s">
        <v>99</v>
      </c>
      <c r="F122" t="s">
        <v>100</v>
      </c>
      <c r="G122" t="s">
        <v>80</v>
      </c>
      <c r="H122">
        <v>5</v>
      </c>
      <c r="I122">
        <v>0</v>
      </c>
      <c r="J122" t="s">
        <v>118</v>
      </c>
      <c r="K122" t="s">
        <v>80</v>
      </c>
      <c r="L122" t="s">
        <v>118</v>
      </c>
      <c r="M122" t="s">
        <v>31</v>
      </c>
      <c r="N122">
        <v>5</v>
      </c>
      <c r="O122">
        <v>26000</v>
      </c>
      <c r="P122">
        <v>4</v>
      </c>
      <c r="Q122">
        <v>0</v>
      </c>
      <c r="R122" t="s">
        <v>707</v>
      </c>
      <c r="S122" t="s">
        <v>708</v>
      </c>
      <c r="T122" t="s">
        <v>104</v>
      </c>
      <c r="U122">
        <v>211</v>
      </c>
      <c r="V122">
        <v>1238</v>
      </c>
      <c r="W122" t="s">
        <v>83</v>
      </c>
      <c r="X122" t="s">
        <v>35</v>
      </c>
      <c r="Y122" t="s">
        <v>123</v>
      </c>
      <c r="Z122" t="s">
        <v>37</v>
      </c>
      <c r="AA122" t="s">
        <v>4283</v>
      </c>
      <c r="AB122" t="s">
        <v>4284</v>
      </c>
      <c r="AC122">
        <v>4</v>
      </c>
      <c r="AD122">
        <v>1</v>
      </c>
    </row>
    <row r="123" spans="1:30" x14ac:dyDescent="0.25">
      <c r="A123">
        <v>1954</v>
      </c>
      <c r="B123" t="s">
        <v>709</v>
      </c>
      <c r="C123" t="s">
        <v>348</v>
      </c>
      <c r="D123" t="s">
        <v>85</v>
      </c>
      <c r="E123" t="s">
        <v>695</v>
      </c>
      <c r="F123" t="s">
        <v>696</v>
      </c>
      <c r="G123" t="s">
        <v>536</v>
      </c>
      <c r="H123">
        <v>7</v>
      </c>
      <c r="I123">
        <v>0</v>
      </c>
      <c r="J123" t="s">
        <v>532</v>
      </c>
      <c r="K123" t="s">
        <v>536</v>
      </c>
      <c r="L123" t="s">
        <v>532</v>
      </c>
      <c r="M123" t="s">
        <v>31</v>
      </c>
      <c r="N123">
        <v>7</v>
      </c>
      <c r="O123">
        <v>4000</v>
      </c>
      <c r="P123">
        <v>4</v>
      </c>
      <c r="Q123">
        <v>0</v>
      </c>
      <c r="R123" t="s">
        <v>154</v>
      </c>
      <c r="S123" t="s">
        <v>705</v>
      </c>
      <c r="T123" t="s">
        <v>697</v>
      </c>
      <c r="U123">
        <v>211</v>
      </c>
      <c r="V123">
        <v>1304</v>
      </c>
      <c r="W123" t="s">
        <v>539</v>
      </c>
      <c r="X123" t="s">
        <v>35</v>
      </c>
      <c r="Y123" t="s">
        <v>534</v>
      </c>
      <c r="Z123" t="s">
        <v>37</v>
      </c>
      <c r="AA123" t="s">
        <v>4285</v>
      </c>
      <c r="AB123" t="s">
        <v>4286</v>
      </c>
      <c r="AC123">
        <v>4</v>
      </c>
      <c r="AD123">
        <v>3</v>
      </c>
    </row>
    <row r="124" spans="1:30" x14ac:dyDescent="0.25">
      <c r="A124">
        <v>1954</v>
      </c>
      <c r="B124" t="s">
        <v>709</v>
      </c>
      <c r="C124" t="s">
        <v>710</v>
      </c>
      <c r="D124" t="s">
        <v>57</v>
      </c>
      <c r="E124" t="s">
        <v>691</v>
      </c>
      <c r="F124" t="s">
        <v>692</v>
      </c>
      <c r="G124" t="s">
        <v>89</v>
      </c>
      <c r="H124">
        <v>2</v>
      </c>
      <c r="I124">
        <v>0</v>
      </c>
      <c r="J124" t="s">
        <v>603</v>
      </c>
      <c r="K124" t="s">
        <v>89</v>
      </c>
      <c r="L124" t="s">
        <v>603</v>
      </c>
      <c r="M124" t="s">
        <v>31</v>
      </c>
      <c r="N124">
        <v>2</v>
      </c>
      <c r="O124">
        <v>43500</v>
      </c>
      <c r="P124">
        <v>1</v>
      </c>
      <c r="Q124">
        <v>0</v>
      </c>
      <c r="R124" t="s">
        <v>193</v>
      </c>
      <c r="S124" t="s">
        <v>686</v>
      </c>
      <c r="T124" t="s">
        <v>707</v>
      </c>
      <c r="U124">
        <v>211</v>
      </c>
      <c r="V124">
        <v>1263</v>
      </c>
      <c r="W124" t="s">
        <v>93</v>
      </c>
      <c r="X124" t="s">
        <v>35</v>
      </c>
      <c r="Y124" t="s">
        <v>607</v>
      </c>
      <c r="Z124" t="s">
        <v>37</v>
      </c>
      <c r="AA124" t="s">
        <v>4287</v>
      </c>
      <c r="AB124" t="s">
        <v>4288</v>
      </c>
      <c r="AC124">
        <v>1</v>
      </c>
      <c r="AD124">
        <v>1</v>
      </c>
    </row>
    <row r="125" spans="1:30" x14ac:dyDescent="0.25">
      <c r="A125">
        <v>1954</v>
      </c>
      <c r="B125" t="s">
        <v>711</v>
      </c>
      <c r="C125" t="s">
        <v>348</v>
      </c>
      <c r="D125" t="s">
        <v>66</v>
      </c>
      <c r="E125" t="s">
        <v>695</v>
      </c>
      <c r="F125" t="s">
        <v>696</v>
      </c>
      <c r="G125" t="s">
        <v>138</v>
      </c>
      <c r="H125">
        <v>2</v>
      </c>
      <c r="I125">
        <v>0</v>
      </c>
      <c r="J125" t="s">
        <v>108</v>
      </c>
      <c r="K125" t="s">
        <v>138</v>
      </c>
      <c r="L125" t="s">
        <v>108</v>
      </c>
      <c r="M125" t="s">
        <v>31</v>
      </c>
      <c r="N125">
        <v>2</v>
      </c>
      <c r="O125">
        <v>17000</v>
      </c>
      <c r="P125">
        <v>1</v>
      </c>
      <c r="Q125">
        <v>0</v>
      </c>
      <c r="R125" t="s">
        <v>193</v>
      </c>
      <c r="S125" t="s">
        <v>102</v>
      </c>
      <c r="T125" t="s">
        <v>712</v>
      </c>
      <c r="U125">
        <v>212</v>
      </c>
      <c r="V125">
        <v>1285</v>
      </c>
      <c r="W125" t="s">
        <v>139</v>
      </c>
      <c r="X125" t="s">
        <v>35</v>
      </c>
      <c r="Y125" t="s">
        <v>109</v>
      </c>
      <c r="Z125" t="s">
        <v>37</v>
      </c>
      <c r="AA125" t="s">
        <v>4074</v>
      </c>
      <c r="AB125" t="s">
        <v>4289</v>
      </c>
      <c r="AC125">
        <v>1</v>
      </c>
      <c r="AD125">
        <v>1</v>
      </c>
    </row>
    <row r="126" spans="1:30" x14ac:dyDescent="0.25">
      <c r="A126">
        <v>1958</v>
      </c>
      <c r="B126" t="s">
        <v>113</v>
      </c>
      <c r="C126" t="s">
        <v>713</v>
      </c>
      <c r="D126" t="s">
        <v>40</v>
      </c>
      <c r="E126" t="s">
        <v>714</v>
      </c>
      <c r="F126" t="s">
        <v>715</v>
      </c>
      <c r="G126" t="s">
        <v>205</v>
      </c>
      <c r="H126">
        <v>3</v>
      </c>
      <c r="I126">
        <v>0</v>
      </c>
      <c r="J126" t="s">
        <v>157</v>
      </c>
      <c r="K126" t="s">
        <v>205</v>
      </c>
      <c r="L126" t="s">
        <v>157</v>
      </c>
      <c r="M126" t="s">
        <v>31</v>
      </c>
      <c r="N126">
        <v>3</v>
      </c>
      <c r="O126">
        <v>34107</v>
      </c>
      <c r="P126">
        <v>1</v>
      </c>
      <c r="Q126">
        <v>0</v>
      </c>
      <c r="R126" t="s">
        <v>163</v>
      </c>
      <c r="S126" t="s">
        <v>716</v>
      </c>
      <c r="T126" t="s">
        <v>717</v>
      </c>
      <c r="U126">
        <v>220</v>
      </c>
      <c r="V126">
        <v>1415</v>
      </c>
      <c r="W126" t="s">
        <v>207</v>
      </c>
      <c r="X126" t="s">
        <v>35</v>
      </c>
      <c r="Y126" t="s">
        <v>160</v>
      </c>
      <c r="Z126" t="s">
        <v>37</v>
      </c>
      <c r="AA126" t="s">
        <v>4290</v>
      </c>
      <c r="AB126" t="s">
        <v>4291</v>
      </c>
      <c r="AC126">
        <v>1</v>
      </c>
      <c r="AD126">
        <v>2</v>
      </c>
    </row>
    <row r="127" spans="1:30" x14ac:dyDescent="0.25">
      <c r="A127">
        <v>1958</v>
      </c>
      <c r="B127" t="s">
        <v>113</v>
      </c>
      <c r="C127" t="s">
        <v>114</v>
      </c>
      <c r="D127" t="s">
        <v>57</v>
      </c>
      <c r="E127" t="s">
        <v>718</v>
      </c>
      <c r="F127" t="s">
        <v>719</v>
      </c>
      <c r="G127" t="s">
        <v>132</v>
      </c>
      <c r="H127">
        <v>3</v>
      </c>
      <c r="I127">
        <v>0</v>
      </c>
      <c r="J127" t="s">
        <v>80</v>
      </c>
      <c r="K127" t="s">
        <v>132</v>
      </c>
      <c r="L127" t="s">
        <v>80</v>
      </c>
      <c r="M127" t="s">
        <v>31</v>
      </c>
      <c r="N127">
        <v>3</v>
      </c>
      <c r="O127">
        <v>17788</v>
      </c>
      <c r="P127">
        <v>1</v>
      </c>
      <c r="Q127">
        <v>0</v>
      </c>
      <c r="R127" t="s">
        <v>135</v>
      </c>
      <c r="S127" t="s">
        <v>129</v>
      </c>
      <c r="T127" t="s">
        <v>130</v>
      </c>
      <c r="U127">
        <v>220</v>
      </c>
      <c r="V127">
        <v>1326</v>
      </c>
      <c r="W127" t="s">
        <v>134</v>
      </c>
      <c r="X127" t="s">
        <v>35</v>
      </c>
      <c r="Y127" t="s">
        <v>83</v>
      </c>
      <c r="Z127" t="s">
        <v>37</v>
      </c>
      <c r="AA127" t="s">
        <v>4120</v>
      </c>
      <c r="AB127" t="s">
        <v>4292</v>
      </c>
      <c r="AC127">
        <v>1</v>
      </c>
      <c r="AD127">
        <v>2</v>
      </c>
    </row>
    <row r="128" spans="1:30" x14ac:dyDescent="0.25">
      <c r="A128">
        <v>1958</v>
      </c>
      <c r="B128" t="s">
        <v>720</v>
      </c>
      <c r="C128" t="s">
        <v>114</v>
      </c>
      <c r="D128" t="s">
        <v>57</v>
      </c>
      <c r="E128" t="s">
        <v>721</v>
      </c>
      <c r="F128" t="s">
        <v>722</v>
      </c>
      <c r="G128" t="s">
        <v>127</v>
      </c>
      <c r="H128">
        <v>2</v>
      </c>
      <c r="I128">
        <v>0</v>
      </c>
      <c r="J128" t="s">
        <v>80</v>
      </c>
      <c r="K128" t="s">
        <v>127</v>
      </c>
      <c r="L128" t="s">
        <v>80</v>
      </c>
      <c r="M128" t="s">
        <v>31</v>
      </c>
      <c r="N128">
        <v>2</v>
      </c>
      <c r="O128">
        <v>21239</v>
      </c>
      <c r="P128">
        <v>1</v>
      </c>
      <c r="Q128">
        <v>0</v>
      </c>
      <c r="R128" t="s">
        <v>723</v>
      </c>
      <c r="S128" t="s">
        <v>724</v>
      </c>
      <c r="T128" t="s">
        <v>725</v>
      </c>
      <c r="U128">
        <v>220</v>
      </c>
      <c r="V128">
        <v>1332</v>
      </c>
      <c r="W128" t="s">
        <v>128</v>
      </c>
      <c r="X128" t="s">
        <v>35</v>
      </c>
      <c r="Y128" t="s">
        <v>83</v>
      </c>
      <c r="Z128" t="s">
        <v>37</v>
      </c>
      <c r="AA128" t="s">
        <v>4293</v>
      </c>
      <c r="AB128" t="s">
        <v>4294</v>
      </c>
      <c r="AC128">
        <v>1</v>
      </c>
      <c r="AD128">
        <v>1</v>
      </c>
    </row>
    <row r="129" spans="1:30" x14ac:dyDescent="0.25">
      <c r="A129">
        <v>1958</v>
      </c>
      <c r="B129" t="s">
        <v>726</v>
      </c>
      <c r="C129" t="s">
        <v>114</v>
      </c>
      <c r="D129" t="s">
        <v>57</v>
      </c>
      <c r="E129" t="s">
        <v>125</v>
      </c>
      <c r="F129" t="s">
        <v>126</v>
      </c>
      <c r="G129" t="s">
        <v>132</v>
      </c>
      <c r="H129">
        <v>2</v>
      </c>
      <c r="I129">
        <v>0</v>
      </c>
      <c r="J129" t="s">
        <v>127</v>
      </c>
      <c r="K129" t="s">
        <v>132</v>
      </c>
      <c r="L129" t="s">
        <v>127</v>
      </c>
      <c r="M129" t="s">
        <v>31</v>
      </c>
      <c r="N129">
        <v>2</v>
      </c>
      <c r="O129">
        <v>50928</v>
      </c>
      <c r="P129">
        <v>1</v>
      </c>
      <c r="Q129">
        <v>0</v>
      </c>
      <c r="R129" t="s">
        <v>135</v>
      </c>
      <c r="S129" t="s">
        <v>724</v>
      </c>
      <c r="T129" t="s">
        <v>723</v>
      </c>
      <c r="U129">
        <v>220</v>
      </c>
      <c r="V129">
        <v>1344</v>
      </c>
      <c r="W129" t="s">
        <v>134</v>
      </c>
      <c r="X129" t="s">
        <v>35</v>
      </c>
      <c r="Y129" t="s">
        <v>128</v>
      </c>
      <c r="Z129" t="s">
        <v>37</v>
      </c>
      <c r="AA129" t="s">
        <v>4295</v>
      </c>
      <c r="AB129" t="s">
        <v>4296</v>
      </c>
      <c r="AC129">
        <v>1</v>
      </c>
      <c r="AD129">
        <v>1</v>
      </c>
    </row>
    <row r="130" spans="1:30" x14ac:dyDescent="0.25">
      <c r="A130">
        <v>1958</v>
      </c>
      <c r="B130" t="s">
        <v>726</v>
      </c>
      <c r="C130" t="s">
        <v>114</v>
      </c>
      <c r="D130" t="s">
        <v>40</v>
      </c>
      <c r="E130" t="s">
        <v>727</v>
      </c>
      <c r="F130" t="s">
        <v>728</v>
      </c>
      <c r="G130" t="s">
        <v>162</v>
      </c>
      <c r="H130">
        <v>4</v>
      </c>
      <c r="I130">
        <v>0</v>
      </c>
      <c r="J130" t="s">
        <v>157</v>
      </c>
      <c r="K130" t="s">
        <v>162</v>
      </c>
      <c r="L130" t="s">
        <v>157</v>
      </c>
      <c r="M130" t="s">
        <v>31</v>
      </c>
      <c r="N130">
        <v>4</v>
      </c>
      <c r="O130">
        <v>13300</v>
      </c>
      <c r="P130">
        <v>1</v>
      </c>
      <c r="Q130">
        <v>0</v>
      </c>
      <c r="R130" t="s">
        <v>717</v>
      </c>
      <c r="S130" t="s">
        <v>729</v>
      </c>
      <c r="T130" t="s">
        <v>716</v>
      </c>
      <c r="U130">
        <v>220</v>
      </c>
      <c r="V130">
        <v>1403</v>
      </c>
      <c r="W130" t="s">
        <v>165</v>
      </c>
      <c r="X130" t="s">
        <v>35</v>
      </c>
      <c r="Y130" t="s">
        <v>160</v>
      </c>
      <c r="Z130" t="s">
        <v>37</v>
      </c>
      <c r="AA130" t="s">
        <v>4297</v>
      </c>
      <c r="AB130" t="s">
        <v>4298</v>
      </c>
      <c r="AC130">
        <v>1</v>
      </c>
      <c r="AD130">
        <v>3</v>
      </c>
    </row>
    <row r="131" spans="1:30" x14ac:dyDescent="0.25">
      <c r="A131">
        <v>1958</v>
      </c>
      <c r="B131" t="s">
        <v>131</v>
      </c>
      <c r="C131" t="s">
        <v>114</v>
      </c>
      <c r="D131" t="s">
        <v>66</v>
      </c>
      <c r="E131" t="s">
        <v>714</v>
      </c>
      <c r="F131" t="s">
        <v>715</v>
      </c>
      <c r="G131" t="s">
        <v>205</v>
      </c>
      <c r="H131">
        <v>2</v>
      </c>
      <c r="I131">
        <v>0</v>
      </c>
      <c r="J131" t="s">
        <v>127</v>
      </c>
      <c r="K131" t="s">
        <v>205</v>
      </c>
      <c r="L131" t="s">
        <v>127</v>
      </c>
      <c r="M131" t="s">
        <v>31</v>
      </c>
      <c r="N131">
        <v>2</v>
      </c>
      <c r="O131">
        <v>31900</v>
      </c>
      <c r="P131">
        <v>0</v>
      </c>
      <c r="Q131">
        <v>0</v>
      </c>
      <c r="R131" t="s">
        <v>730</v>
      </c>
      <c r="S131" t="s">
        <v>731</v>
      </c>
      <c r="T131" t="s">
        <v>732</v>
      </c>
      <c r="U131">
        <v>221</v>
      </c>
      <c r="V131">
        <v>1437</v>
      </c>
      <c r="W131" t="s">
        <v>207</v>
      </c>
      <c r="X131" t="s">
        <v>35</v>
      </c>
      <c r="Y131" t="s">
        <v>128</v>
      </c>
      <c r="Z131" t="s">
        <v>37</v>
      </c>
      <c r="AA131" t="s">
        <v>4299</v>
      </c>
      <c r="AB131" t="s">
        <v>4300</v>
      </c>
      <c r="AC131">
        <v>0</v>
      </c>
      <c r="AD131">
        <v>2</v>
      </c>
    </row>
    <row r="132" spans="1:30" x14ac:dyDescent="0.25">
      <c r="A132">
        <v>1958</v>
      </c>
      <c r="B132" t="s">
        <v>131</v>
      </c>
      <c r="C132" t="s">
        <v>114</v>
      </c>
      <c r="D132" t="s">
        <v>66</v>
      </c>
      <c r="E132" t="s">
        <v>733</v>
      </c>
      <c r="F132" t="s">
        <v>4028</v>
      </c>
      <c r="G132" t="s">
        <v>29</v>
      </c>
      <c r="H132">
        <v>4</v>
      </c>
      <c r="I132">
        <v>0</v>
      </c>
      <c r="J132" t="s">
        <v>117</v>
      </c>
      <c r="K132" t="s">
        <v>29</v>
      </c>
      <c r="L132" t="s">
        <v>117</v>
      </c>
      <c r="M132" t="s">
        <v>31</v>
      </c>
      <c r="N132">
        <v>4</v>
      </c>
      <c r="O132">
        <v>11800</v>
      </c>
      <c r="P132">
        <v>1</v>
      </c>
      <c r="Q132">
        <v>0</v>
      </c>
      <c r="R132" t="s">
        <v>146</v>
      </c>
      <c r="S132" t="s">
        <v>163</v>
      </c>
      <c r="T132" t="s">
        <v>734</v>
      </c>
      <c r="U132">
        <v>221</v>
      </c>
      <c r="V132">
        <v>1385</v>
      </c>
      <c r="W132" t="s">
        <v>36</v>
      </c>
      <c r="X132" t="s">
        <v>35</v>
      </c>
      <c r="Y132" t="s">
        <v>119</v>
      </c>
      <c r="Z132" t="s">
        <v>37</v>
      </c>
      <c r="AA132" t="s">
        <v>4301</v>
      </c>
      <c r="AB132" t="s">
        <v>4302</v>
      </c>
      <c r="AC132">
        <v>1</v>
      </c>
      <c r="AD132">
        <v>3</v>
      </c>
    </row>
    <row r="133" spans="1:30" x14ac:dyDescent="0.25">
      <c r="A133">
        <v>1962</v>
      </c>
      <c r="B133" t="s">
        <v>142</v>
      </c>
      <c r="C133" t="s">
        <v>56</v>
      </c>
      <c r="D133" t="s">
        <v>40</v>
      </c>
      <c r="E133" t="s">
        <v>151</v>
      </c>
      <c r="F133" t="s">
        <v>152</v>
      </c>
      <c r="G133" t="s">
        <v>132</v>
      </c>
      <c r="H133">
        <v>2</v>
      </c>
      <c r="I133">
        <v>0</v>
      </c>
      <c r="J133" t="s">
        <v>157</v>
      </c>
      <c r="K133" t="s">
        <v>132</v>
      </c>
      <c r="L133" t="s">
        <v>157</v>
      </c>
      <c r="M133" t="s">
        <v>31</v>
      </c>
      <c r="N133">
        <v>2</v>
      </c>
      <c r="O133">
        <v>10484</v>
      </c>
      <c r="P133">
        <v>0</v>
      </c>
      <c r="Q133">
        <v>0</v>
      </c>
      <c r="R133" t="s">
        <v>192</v>
      </c>
      <c r="S133" t="s">
        <v>153</v>
      </c>
      <c r="T133" t="s">
        <v>186</v>
      </c>
      <c r="U133">
        <v>231</v>
      </c>
      <c r="V133">
        <v>1461</v>
      </c>
      <c r="W133" t="s">
        <v>134</v>
      </c>
      <c r="X133" t="s">
        <v>35</v>
      </c>
      <c r="Y133" t="s">
        <v>160</v>
      </c>
      <c r="Z133" t="s">
        <v>37</v>
      </c>
      <c r="AA133" t="s">
        <v>4262</v>
      </c>
      <c r="AB133" t="s">
        <v>4303</v>
      </c>
      <c r="AC133">
        <v>0</v>
      </c>
      <c r="AD133">
        <v>2</v>
      </c>
    </row>
    <row r="134" spans="1:30" x14ac:dyDescent="0.25">
      <c r="A134">
        <v>1962</v>
      </c>
      <c r="B134" t="s">
        <v>150</v>
      </c>
      <c r="C134" t="s">
        <v>56</v>
      </c>
      <c r="D134" t="s">
        <v>25</v>
      </c>
      <c r="E134" t="s">
        <v>735</v>
      </c>
      <c r="F134" t="s">
        <v>736</v>
      </c>
      <c r="G134" t="s">
        <v>127</v>
      </c>
      <c r="H134">
        <v>2</v>
      </c>
      <c r="I134">
        <v>0</v>
      </c>
      <c r="J134" t="s">
        <v>108</v>
      </c>
      <c r="K134" t="s">
        <v>127</v>
      </c>
      <c r="L134" t="s">
        <v>108</v>
      </c>
      <c r="M134" t="s">
        <v>31</v>
      </c>
      <c r="N134">
        <v>2</v>
      </c>
      <c r="O134">
        <v>9622</v>
      </c>
      <c r="P134">
        <v>0</v>
      </c>
      <c r="Q134">
        <v>0</v>
      </c>
      <c r="R134" t="s">
        <v>129</v>
      </c>
      <c r="S134" t="s">
        <v>737</v>
      </c>
      <c r="T134" t="s">
        <v>738</v>
      </c>
      <c r="U134">
        <v>231</v>
      </c>
      <c r="V134">
        <v>1563</v>
      </c>
      <c r="W134" t="s">
        <v>128</v>
      </c>
      <c r="X134" t="s">
        <v>35</v>
      </c>
      <c r="Y134" t="s">
        <v>109</v>
      </c>
      <c r="Z134" t="s">
        <v>37</v>
      </c>
      <c r="AA134" t="s">
        <v>4304</v>
      </c>
      <c r="AB134" t="s">
        <v>4305</v>
      </c>
      <c r="AC134">
        <v>0</v>
      </c>
      <c r="AD134">
        <v>2</v>
      </c>
    </row>
    <row r="135" spans="1:30" x14ac:dyDescent="0.25">
      <c r="A135">
        <v>1962</v>
      </c>
      <c r="B135" t="s">
        <v>739</v>
      </c>
      <c r="C135" t="s">
        <v>56</v>
      </c>
      <c r="D135" t="s">
        <v>85</v>
      </c>
      <c r="E135" t="s">
        <v>166</v>
      </c>
      <c r="F135" t="s">
        <v>167</v>
      </c>
      <c r="G135" t="s">
        <v>51</v>
      </c>
      <c r="H135">
        <v>2</v>
      </c>
      <c r="I135">
        <v>0</v>
      </c>
      <c r="J135" t="s">
        <v>69</v>
      </c>
      <c r="K135" t="s">
        <v>51</v>
      </c>
      <c r="L135" t="s">
        <v>69</v>
      </c>
      <c r="M135" t="s">
        <v>31</v>
      </c>
      <c r="N135">
        <v>2</v>
      </c>
      <c r="O135">
        <v>66057</v>
      </c>
      <c r="P135">
        <v>0</v>
      </c>
      <c r="Q135">
        <v>0</v>
      </c>
      <c r="R135" t="s">
        <v>740</v>
      </c>
      <c r="S135" t="s">
        <v>741</v>
      </c>
      <c r="T135" t="s">
        <v>147</v>
      </c>
      <c r="U135">
        <v>231</v>
      </c>
      <c r="V135">
        <v>1472</v>
      </c>
      <c r="W135" t="s">
        <v>52</v>
      </c>
      <c r="X135" t="s">
        <v>35</v>
      </c>
      <c r="Y135" t="s">
        <v>71</v>
      </c>
      <c r="Z135" t="s">
        <v>37</v>
      </c>
      <c r="AA135" t="s">
        <v>4306</v>
      </c>
      <c r="AB135" t="s">
        <v>4307</v>
      </c>
      <c r="AC135">
        <v>0</v>
      </c>
      <c r="AD135">
        <v>2</v>
      </c>
    </row>
    <row r="136" spans="1:30" x14ac:dyDescent="0.25">
      <c r="A136">
        <v>1962</v>
      </c>
      <c r="B136" t="s">
        <v>742</v>
      </c>
      <c r="C136" t="s">
        <v>56</v>
      </c>
      <c r="D136" t="s">
        <v>85</v>
      </c>
      <c r="E136" t="s">
        <v>166</v>
      </c>
      <c r="F136" t="s">
        <v>167</v>
      </c>
      <c r="G136" t="s">
        <v>138</v>
      </c>
      <c r="H136">
        <v>2</v>
      </c>
      <c r="I136">
        <v>0</v>
      </c>
      <c r="J136" t="s">
        <v>51</v>
      </c>
      <c r="K136" t="s">
        <v>138</v>
      </c>
      <c r="L136" t="s">
        <v>51</v>
      </c>
      <c r="M136" t="s">
        <v>31</v>
      </c>
      <c r="N136">
        <v>2</v>
      </c>
      <c r="O136">
        <v>67224</v>
      </c>
      <c r="P136">
        <v>1</v>
      </c>
      <c r="Q136">
        <v>0</v>
      </c>
      <c r="R136" t="s">
        <v>743</v>
      </c>
      <c r="S136" t="s">
        <v>740</v>
      </c>
      <c r="T136" t="s">
        <v>744</v>
      </c>
      <c r="U136">
        <v>231</v>
      </c>
      <c r="V136">
        <v>1471</v>
      </c>
      <c r="W136" t="s">
        <v>139</v>
      </c>
      <c r="X136" t="s">
        <v>35</v>
      </c>
      <c r="Y136" t="s">
        <v>52</v>
      </c>
      <c r="Z136" t="s">
        <v>37</v>
      </c>
      <c r="AA136" t="s">
        <v>4108</v>
      </c>
      <c r="AB136" t="s">
        <v>4308</v>
      </c>
      <c r="AC136">
        <v>1</v>
      </c>
      <c r="AD136">
        <v>1</v>
      </c>
    </row>
    <row r="137" spans="1:30" x14ac:dyDescent="0.25">
      <c r="A137">
        <v>1962</v>
      </c>
      <c r="B137" t="s">
        <v>745</v>
      </c>
      <c r="C137" t="s">
        <v>56</v>
      </c>
      <c r="D137" t="s">
        <v>25</v>
      </c>
      <c r="E137" t="s">
        <v>735</v>
      </c>
      <c r="F137" t="s">
        <v>736</v>
      </c>
      <c r="G137" t="s">
        <v>108</v>
      </c>
      <c r="H137">
        <v>5</v>
      </c>
      <c r="I137">
        <v>0</v>
      </c>
      <c r="J137" t="s">
        <v>360</v>
      </c>
      <c r="K137" t="s">
        <v>108</v>
      </c>
      <c r="L137" t="s">
        <v>360</v>
      </c>
      <c r="M137" t="s">
        <v>31</v>
      </c>
      <c r="N137">
        <v>5</v>
      </c>
      <c r="O137">
        <v>7167</v>
      </c>
      <c r="P137">
        <v>2</v>
      </c>
      <c r="Q137">
        <v>0</v>
      </c>
      <c r="R137" t="s">
        <v>738</v>
      </c>
      <c r="S137" t="s">
        <v>746</v>
      </c>
      <c r="T137" t="s">
        <v>747</v>
      </c>
      <c r="U137">
        <v>231</v>
      </c>
      <c r="V137">
        <v>1480</v>
      </c>
      <c r="W137" t="s">
        <v>109</v>
      </c>
      <c r="X137" t="s">
        <v>35</v>
      </c>
      <c r="Y137" t="s">
        <v>363</v>
      </c>
      <c r="Z137" t="s">
        <v>37</v>
      </c>
      <c r="AA137" t="s">
        <v>4148</v>
      </c>
      <c r="AB137" t="s">
        <v>4309</v>
      </c>
      <c r="AC137">
        <v>2</v>
      </c>
      <c r="AD137">
        <v>3</v>
      </c>
    </row>
    <row r="138" spans="1:30" x14ac:dyDescent="0.25">
      <c r="A138">
        <v>1962</v>
      </c>
      <c r="B138" t="s">
        <v>745</v>
      </c>
      <c r="C138" t="s">
        <v>56</v>
      </c>
      <c r="D138" t="s">
        <v>85</v>
      </c>
      <c r="E138" t="s">
        <v>166</v>
      </c>
      <c r="F138" t="s">
        <v>167</v>
      </c>
      <c r="G138" t="s">
        <v>69</v>
      </c>
      <c r="H138">
        <v>3</v>
      </c>
      <c r="I138">
        <v>0</v>
      </c>
      <c r="J138" t="s">
        <v>603</v>
      </c>
      <c r="K138" t="s">
        <v>69</v>
      </c>
      <c r="L138" t="s">
        <v>603</v>
      </c>
      <c r="M138" t="s">
        <v>31</v>
      </c>
      <c r="N138">
        <v>3</v>
      </c>
      <c r="O138">
        <v>59828</v>
      </c>
      <c r="P138">
        <v>1</v>
      </c>
      <c r="Q138">
        <v>0</v>
      </c>
      <c r="R138" t="s">
        <v>163</v>
      </c>
      <c r="S138" t="s">
        <v>743</v>
      </c>
      <c r="T138" t="s">
        <v>164</v>
      </c>
      <c r="U138">
        <v>231</v>
      </c>
      <c r="V138">
        <v>1532</v>
      </c>
      <c r="W138" t="s">
        <v>71</v>
      </c>
      <c r="X138" t="s">
        <v>35</v>
      </c>
      <c r="Y138" t="s">
        <v>607</v>
      </c>
      <c r="Z138" t="s">
        <v>37</v>
      </c>
      <c r="AA138" t="s">
        <v>4310</v>
      </c>
      <c r="AB138" t="s">
        <v>4311</v>
      </c>
      <c r="AC138">
        <v>1</v>
      </c>
      <c r="AD138">
        <v>2</v>
      </c>
    </row>
    <row r="139" spans="1:30" x14ac:dyDescent="0.25">
      <c r="A139">
        <v>1966</v>
      </c>
      <c r="B139" t="s">
        <v>748</v>
      </c>
      <c r="C139" t="s">
        <v>181</v>
      </c>
      <c r="D139" t="s">
        <v>85</v>
      </c>
      <c r="E139" t="s">
        <v>749</v>
      </c>
      <c r="F139" t="s">
        <v>750</v>
      </c>
      <c r="G139" t="s">
        <v>138</v>
      </c>
      <c r="H139">
        <v>5</v>
      </c>
      <c r="I139">
        <v>0</v>
      </c>
      <c r="J139" t="s">
        <v>603</v>
      </c>
      <c r="K139" t="s">
        <v>138</v>
      </c>
      <c r="L139" t="s">
        <v>603</v>
      </c>
      <c r="M139" t="s">
        <v>31</v>
      </c>
      <c r="N139">
        <v>5</v>
      </c>
      <c r="O139">
        <v>36127</v>
      </c>
      <c r="P139">
        <v>3</v>
      </c>
      <c r="Q139">
        <v>0</v>
      </c>
      <c r="R139" t="s">
        <v>751</v>
      </c>
      <c r="S139" t="s">
        <v>187</v>
      </c>
      <c r="T139" t="s">
        <v>752</v>
      </c>
      <c r="U139">
        <v>238</v>
      </c>
      <c r="V139">
        <v>1656</v>
      </c>
      <c r="W139" t="s">
        <v>139</v>
      </c>
      <c r="X139" t="s">
        <v>35</v>
      </c>
      <c r="Y139" t="s">
        <v>607</v>
      </c>
      <c r="Z139" t="s">
        <v>37</v>
      </c>
      <c r="AA139" t="s">
        <v>4312</v>
      </c>
      <c r="AB139" t="s">
        <v>4313</v>
      </c>
      <c r="AC139">
        <v>3</v>
      </c>
      <c r="AD139">
        <v>2</v>
      </c>
    </row>
    <row r="140" spans="1:30" x14ac:dyDescent="0.25">
      <c r="A140">
        <v>1966</v>
      </c>
      <c r="B140" t="s">
        <v>748</v>
      </c>
      <c r="C140" t="s">
        <v>181</v>
      </c>
      <c r="D140" t="s">
        <v>40</v>
      </c>
      <c r="E140" t="s">
        <v>753</v>
      </c>
      <c r="F140" t="s">
        <v>754</v>
      </c>
      <c r="G140" t="s">
        <v>132</v>
      </c>
      <c r="H140">
        <v>2</v>
      </c>
      <c r="I140">
        <v>0</v>
      </c>
      <c r="J140" t="s">
        <v>145</v>
      </c>
      <c r="K140" t="s">
        <v>132</v>
      </c>
      <c r="L140" t="s">
        <v>145</v>
      </c>
      <c r="M140" t="s">
        <v>31</v>
      </c>
      <c r="N140">
        <v>2</v>
      </c>
      <c r="O140">
        <v>47308</v>
      </c>
      <c r="P140">
        <v>1</v>
      </c>
      <c r="Q140">
        <v>0</v>
      </c>
      <c r="R140" t="s">
        <v>755</v>
      </c>
      <c r="S140" t="s">
        <v>756</v>
      </c>
      <c r="T140" t="s">
        <v>188</v>
      </c>
      <c r="U140">
        <v>238</v>
      </c>
      <c r="V140">
        <v>1596</v>
      </c>
      <c r="W140" t="s">
        <v>134</v>
      </c>
      <c r="X140" t="s">
        <v>35</v>
      </c>
      <c r="Y140" t="s">
        <v>149</v>
      </c>
      <c r="Z140" t="s">
        <v>37</v>
      </c>
      <c r="AA140" t="s">
        <v>4314</v>
      </c>
      <c r="AB140" t="s">
        <v>4315</v>
      </c>
      <c r="AC140">
        <v>1</v>
      </c>
      <c r="AD140">
        <v>1</v>
      </c>
    </row>
    <row r="141" spans="1:30" x14ac:dyDescent="0.25">
      <c r="A141">
        <v>1966</v>
      </c>
      <c r="B141" t="s">
        <v>748</v>
      </c>
      <c r="C141" t="s">
        <v>181</v>
      </c>
      <c r="D141" t="s">
        <v>57</v>
      </c>
      <c r="E141" t="s">
        <v>182</v>
      </c>
      <c r="F141" t="s">
        <v>183</v>
      </c>
      <c r="G141" t="s">
        <v>127</v>
      </c>
      <c r="H141">
        <v>3</v>
      </c>
      <c r="I141">
        <v>0</v>
      </c>
      <c r="J141" t="s">
        <v>184</v>
      </c>
      <c r="K141" t="s">
        <v>127</v>
      </c>
      <c r="L141" t="s">
        <v>184</v>
      </c>
      <c r="M141" t="s">
        <v>31</v>
      </c>
      <c r="N141">
        <v>3</v>
      </c>
      <c r="O141">
        <v>23006</v>
      </c>
      <c r="P141">
        <v>2</v>
      </c>
      <c r="Q141">
        <v>0</v>
      </c>
      <c r="R141" t="s">
        <v>146</v>
      </c>
      <c r="S141" t="s">
        <v>179</v>
      </c>
      <c r="T141" t="s">
        <v>192</v>
      </c>
      <c r="U141">
        <v>238</v>
      </c>
      <c r="V141">
        <v>1710</v>
      </c>
      <c r="W141" t="s">
        <v>128</v>
      </c>
      <c r="X141" t="s">
        <v>35</v>
      </c>
      <c r="Y141" t="s">
        <v>185</v>
      </c>
      <c r="Z141" t="s">
        <v>37</v>
      </c>
      <c r="AA141" t="s">
        <v>4316</v>
      </c>
      <c r="AB141" t="s">
        <v>4317</v>
      </c>
      <c r="AC141">
        <v>2</v>
      </c>
      <c r="AD141">
        <v>1</v>
      </c>
    </row>
    <row r="142" spans="1:30" x14ac:dyDescent="0.25">
      <c r="A142">
        <v>1966</v>
      </c>
      <c r="B142" t="s">
        <v>757</v>
      </c>
      <c r="C142" t="s">
        <v>181</v>
      </c>
      <c r="D142" t="s">
        <v>57</v>
      </c>
      <c r="E142" t="s">
        <v>175</v>
      </c>
      <c r="F142" t="s">
        <v>176</v>
      </c>
      <c r="G142" t="s">
        <v>69</v>
      </c>
      <c r="H142">
        <v>2</v>
      </c>
      <c r="I142">
        <v>0</v>
      </c>
      <c r="J142" t="s">
        <v>51</v>
      </c>
      <c r="K142" t="s">
        <v>69</v>
      </c>
      <c r="L142" t="s">
        <v>51</v>
      </c>
      <c r="M142" t="s">
        <v>31</v>
      </c>
      <c r="N142">
        <v>2</v>
      </c>
      <c r="O142">
        <v>27199</v>
      </c>
      <c r="P142">
        <v>1</v>
      </c>
      <c r="Q142">
        <v>0</v>
      </c>
      <c r="R142" t="s">
        <v>192</v>
      </c>
      <c r="S142" t="s">
        <v>758</v>
      </c>
      <c r="T142" t="s">
        <v>177</v>
      </c>
      <c r="U142">
        <v>238</v>
      </c>
      <c r="V142">
        <v>1608</v>
      </c>
      <c r="W142" t="s">
        <v>71</v>
      </c>
      <c r="X142" t="s">
        <v>35</v>
      </c>
      <c r="Y142" t="s">
        <v>52</v>
      </c>
      <c r="Z142" t="s">
        <v>37</v>
      </c>
      <c r="AA142" t="s">
        <v>4318</v>
      </c>
      <c r="AB142" t="s">
        <v>4319</v>
      </c>
      <c r="AC142">
        <v>1</v>
      </c>
      <c r="AD142">
        <v>1</v>
      </c>
    </row>
    <row r="143" spans="1:30" x14ac:dyDescent="0.25">
      <c r="A143">
        <v>1966</v>
      </c>
      <c r="B143" t="s">
        <v>174</v>
      </c>
      <c r="C143" t="s">
        <v>56</v>
      </c>
      <c r="D143" t="s">
        <v>40</v>
      </c>
      <c r="E143" t="s">
        <v>759</v>
      </c>
      <c r="F143" t="s">
        <v>760</v>
      </c>
      <c r="G143" t="s">
        <v>314</v>
      </c>
      <c r="H143">
        <v>3</v>
      </c>
      <c r="I143">
        <v>0</v>
      </c>
      <c r="J143" t="s">
        <v>145</v>
      </c>
      <c r="K143" t="s">
        <v>314</v>
      </c>
      <c r="L143" t="s">
        <v>145</v>
      </c>
      <c r="M143" t="s">
        <v>31</v>
      </c>
      <c r="N143">
        <v>3</v>
      </c>
      <c r="O143">
        <v>25438</v>
      </c>
      <c r="P143">
        <v>2</v>
      </c>
      <c r="Q143">
        <v>0</v>
      </c>
      <c r="R143" t="s">
        <v>729</v>
      </c>
      <c r="S143" t="s">
        <v>761</v>
      </c>
      <c r="T143" t="s">
        <v>755</v>
      </c>
      <c r="U143">
        <v>238</v>
      </c>
      <c r="V143">
        <v>1602</v>
      </c>
      <c r="W143" t="s">
        <v>315</v>
      </c>
      <c r="X143" t="s">
        <v>35</v>
      </c>
      <c r="Y143" t="s">
        <v>149</v>
      </c>
      <c r="Z143" t="s">
        <v>37</v>
      </c>
      <c r="AA143" t="s">
        <v>4320</v>
      </c>
      <c r="AB143" t="s">
        <v>4321</v>
      </c>
      <c r="AC143">
        <v>2</v>
      </c>
      <c r="AD143">
        <v>1</v>
      </c>
    </row>
    <row r="144" spans="1:30" x14ac:dyDescent="0.25">
      <c r="A144">
        <v>1966</v>
      </c>
      <c r="B144" t="s">
        <v>174</v>
      </c>
      <c r="C144" t="s">
        <v>181</v>
      </c>
      <c r="D144" t="s">
        <v>25</v>
      </c>
      <c r="E144" t="s">
        <v>190</v>
      </c>
      <c r="F144" t="s">
        <v>191</v>
      </c>
      <c r="G144" t="s">
        <v>89</v>
      </c>
      <c r="H144">
        <v>2</v>
      </c>
      <c r="I144">
        <v>0</v>
      </c>
      <c r="J144" t="s">
        <v>157</v>
      </c>
      <c r="K144" t="s">
        <v>89</v>
      </c>
      <c r="L144" t="s">
        <v>157</v>
      </c>
      <c r="M144" t="s">
        <v>31</v>
      </c>
      <c r="N144">
        <v>2</v>
      </c>
      <c r="O144">
        <v>92570</v>
      </c>
      <c r="P144">
        <v>1</v>
      </c>
      <c r="Q144">
        <v>0</v>
      </c>
      <c r="R144" t="s">
        <v>762</v>
      </c>
      <c r="S144" t="s">
        <v>763</v>
      </c>
      <c r="T144" t="s">
        <v>764</v>
      </c>
      <c r="U144">
        <v>238</v>
      </c>
      <c r="V144">
        <v>1634</v>
      </c>
      <c r="W144" t="s">
        <v>93</v>
      </c>
      <c r="X144" t="s">
        <v>35</v>
      </c>
      <c r="Y144" t="s">
        <v>160</v>
      </c>
      <c r="Z144" t="s">
        <v>37</v>
      </c>
      <c r="AA144" t="s">
        <v>4322</v>
      </c>
      <c r="AB144" t="s">
        <v>4323</v>
      </c>
      <c r="AC144">
        <v>1</v>
      </c>
      <c r="AD144">
        <v>1</v>
      </c>
    </row>
    <row r="145" spans="1:30" x14ac:dyDescent="0.25">
      <c r="A145">
        <v>1966</v>
      </c>
      <c r="B145" t="s">
        <v>180</v>
      </c>
      <c r="C145" t="s">
        <v>181</v>
      </c>
      <c r="D145" t="s">
        <v>85</v>
      </c>
      <c r="E145" t="s">
        <v>749</v>
      </c>
      <c r="F145" t="s">
        <v>750</v>
      </c>
      <c r="G145" t="s">
        <v>28</v>
      </c>
      <c r="H145">
        <v>2</v>
      </c>
      <c r="I145">
        <v>0</v>
      </c>
      <c r="J145" t="s">
        <v>603</v>
      </c>
      <c r="K145" t="s">
        <v>28</v>
      </c>
      <c r="L145" t="s">
        <v>603</v>
      </c>
      <c r="M145" t="s">
        <v>31</v>
      </c>
      <c r="N145">
        <v>2</v>
      </c>
      <c r="O145">
        <v>32127</v>
      </c>
      <c r="P145">
        <v>0</v>
      </c>
      <c r="Q145">
        <v>0</v>
      </c>
      <c r="R145" t="s">
        <v>122</v>
      </c>
      <c r="S145" t="s">
        <v>193</v>
      </c>
      <c r="T145" t="s">
        <v>765</v>
      </c>
      <c r="U145">
        <v>238</v>
      </c>
      <c r="V145">
        <v>1582</v>
      </c>
      <c r="W145" t="s">
        <v>30</v>
      </c>
      <c r="X145" t="s">
        <v>35</v>
      </c>
      <c r="Y145" t="s">
        <v>607</v>
      </c>
      <c r="Z145" t="s">
        <v>37</v>
      </c>
      <c r="AA145" t="s">
        <v>4324</v>
      </c>
      <c r="AB145" t="s">
        <v>4325</v>
      </c>
      <c r="AC145">
        <v>0</v>
      </c>
      <c r="AD145">
        <v>2</v>
      </c>
    </row>
    <row r="146" spans="1:30" x14ac:dyDescent="0.25">
      <c r="A146">
        <v>1966</v>
      </c>
      <c r="B146" t="s">
        <v>766</v>
      </c>
      <c r="C146" t="s">
        <v>181</v>
      </c>
      <c r="D146" t="s">
        <v>25</v>
      </c>
      <c r="E146" t="s">
        <v>190</v>
      </c>
      <c r="F146" t="s">
        <v>191</v>
      </c>
      <c r="G146" t="s">
        <v>89</v>
      </c>
      <c r="H146">
        <v>2</v>
      </c>
      <c r="I146">
        <v>0</v>
      </c>
      <c r="J146" t="s">
        <v>29</v>
      </c>
      <c r="K146" t="s">
        <v>89</v>
      </c>
      <c r="L146" t="s">
        <v>29</v>
      </c>
      <c r="M146" t="s">
        <v>31</v>
      </c>
      <c r="N146">
        <v>2</v>
      </c>
      <c r="O146">
        <v>98270</v>
      </c>
      <c r="P146">
        <v>1</v>
      </c>
      <c r="Q146">
        <v>0</v>
      </c>
      <c r="R146" t="s">
        <v>168</v>
      </c>
      <c r="S146" t="s">
        <v>747</v>
      </c>
      <c r="T146" t="s">
        <v>164</v>
      </c>
      <c r="U146">
        <v>238</v>
      </c>
      <c r="V146">
        <v>1632</v>
      </c>
      <c r="W146" t="s">
        <v>93</v>
      </c>
      <c r="X146" t="s">
        <v>35</v>
      </c>
      <c r="Y146" t="s">
        <v>36</v>
      </c>
      <c r="Z146" t="s">
        <v>37</v>
      </c>
      <c r="AA146" t="s">
        <v>4326</v>
      </c>
      <c r="AB146" t="s">
        <v>4327</v>
      </c>
      <c r="AC146">
        <v>1</v>
      </c>
      <c r="AD146">
        <v>1</v>
      </c>
    </row>
    <row r="147" spans="1:30" x14ac:dyDescent="0.25">
      <c r="A147">
        <v>1966</v>
      </c>
      <c r="B147" t="s">
        <v>189</v>
      </c>
      <c r="C147" t="s">
        <v>56</v>
      </c>
      <c r="D147" t="s">
        <v>66</v>
      </c>
      <c r="E147" t="s">
        <v>749</v>
      </c>
      <c r="F147" t="s">
        <v>750</v>
      </c>
      <c r="G147" t="s">
        <v>138</v>
      </c>
      <c r="H147">
        <v>4</v>
      </c>
      <c r="I147">
        <v>0</v>
      </c>
      <c r="J147" t="s">
        <v>42</v>
      </c>
      <c r="K147" t="s">
        <v>138</v>
      </c>
      <c r="L147" t="s">
        <v>42</v>
      </c>
      <c r="M147" t="s">
        <v>31</v>
      </c>
      <c r="N147">
        <v>4</v>
      </c>
      <c r="O147">
        <v>40007</v>
      </c>
      <c r="P147">
        <v>1</v>
      </c>
      <c r="Q147">
        <v>0</v>
      </c>
      <c r="R147" t="s">
        <v>758</v>
      </c>
      <c r="S147" t="s">
        <v>179</v>
      </c>
      <c r="T147" t="s">
        <v>751</v>
      </c>
      <c r="U147">
        <v>239</v>
      </c>
      <c r="V147">
        <v>1660</v>
      </c>
      <c r="W147" t="s">
        <v>139</v>
      </c>
      <c r="X147" t="s">
        <v>35</v>
      </c>
      <c r="Y147" t="s">
        <v>44</v>
      </c>
      <c r="Z147" t="s">
        <v>37</v>
      </c>
      <c r="AA147" t="s">
        <v>4106</v>
      </c>
      <c r="AB147" t="s">
        <v>4328</v>
      </c>
      <c r="AC147">
        <v>1</v>
      </c>
      <c r="AD147">
        <v>3</v>
      </c>
    </row>
    <row r="148" spans="1:30" x14ac:dyDescent="0.25">
      <c r="A148">
        <v>1970</v>
      </c>
      <c r="B148" t="s">
        <v>194</v>
      </c>
      <c r="C148" t="s">
        <v>24</v>
      </c>
      <c r="D148" t="s">
        <v>85</v>
      </c>
      <c r="E148" t="s">
        <v>212</v>
      </c>
      <c r="F148" t="s">
        <v>213</v>
      </c>
      <c r="G148" t="s">
        <v>42</v>
      </c>
      <c r="H148">
        <v>2</v>
      </c>
      <c r="I148">
        <v>0</v>
      </c>
      <c r="J148" t="s">
        <v>767</v>
      </c>
      <c r="K148" t="s">
        <v>42</v>
      </c>
      <c r="L148" t="s">
        <v>767</v>
      </c>
      <c r="M148" t="s">
        <v>31</v>
      </c>
      <c r="N148">
        <v>2</v>
      </c>
      <c r="O148">
        <v>20654</v>
      </c>
      <c r="P148">
        <v>1</v>
      </c>
      <c r="Q148">
        <v>0</v>
      </c>
      <c r="R148" t="s">
        <v>743</v>
      </c>
      <c r="S148" t="s">
        <v>206</v>
      </c>
      <c r="T148" t="s">
        <v>768</v>
      </c>
      <c r="U148">
        <v>250</v>
      </c>
      <c r="V148">
        <v>1881</v>
      </c>
      <c r="W148" t="s">
        <v>44</v>
      </c>
      <c r="X148" t="s">
        <v>35</v>
      </c>
      <c r="Y148" t="s">
        <v>769</v>
      </c>
      <c r="Z148" t="s">
        <v>37</v>
      </c>
      <c r="AA148" t="s">
        <v>4329</v>
      </c>
      <c r="AB148" t="s">
        <v>4330</v>
      </c>
      <c r="AC148">
        <v>1</v>
      </c>
      <c r="AD148">
        <v>1</v>
      </c>
    </row>
    <row r="149" spans="1:30" x14ac:dyDescent="0.25">
      <c r="A149">
        <v>1970</v>
      </c>
      <c r="B149" t="s">
        <v>202</v>
      </c>
      <c r="C149" t="s">
        <v>24</v>
      </c>
      <c r="D149" t="s">
        <v>25</v>
      </c>
      <c r="E149" t="s">
        <v>219</v>
      </c>
      <c r="F149" t="s">
        <v>220</v>
      </c>
      <c r="G149" t="s">
        <v>59</v>
      </c>
      <c r="H149">
        <v>3</v>
      </c>
      <c r="I149">
        <v>0</v>
      </c>
      <c r="J149" t="s">
        <v>285</v>
      </c>
      <c r="K149" t="s">
        <v>59</v>
      </c>
      <c r="L149" t="s">
        <v>285</v>
      </c>
      <c r="M149" t="s">
        <v>31</v>
      </c>
      <c r="N149">
        <v>3</v>
      </c>
      <c r="O149">
        <v>92205</v>
      </c>
      <c r="P149">
        <v>1</v>
      </c>
      <c r="Q149">
        <v>0</v>
      </c>
      <c r="R149" t="s">
        <v>215</v>
      </c>
      <c r="S149" t="s">
        <v>770</v>
      </c>
      <c r="T149" t="s">
        <v>755</v>
      </c>
      <c r="U149">
        <v>250</v>
      </c>
      <c r="V149">
        <v>1747</v>
      </c>
      <c r="W149" t="s">
        <v>63</v>
      </c>
      <c r="X149" t="s">
        <v>35</v>
      </c>
      <c r="Y149" t="s">
        <v>289</v>
      </c>
      <c r="Z149" t="s">
        <v>37</v>
      </c>
      <c r="AA149" t="s">
        <v>4127</v>
      </c>
      <c r="AB149" t="s">
        <v>4331</v>
      </c>
      <c r="AC149">
        <v>1</v>
      </c>
      <c r="AD149">
        <v>2</v>
      </c>
    </row>
    <row r="150" spans="1:30" x14ac:dyDescent="0.25">
      <c r="A150">
        <v>1970</v>
      </c>
      <c r="B150" t="s">
        <v>771</v>
      </c>
      <c r="C150" t="s">
        <v>24</v>
      </c>
      <c r="D150" t="s">
        <v>57</v>
      </c>
      <c r="E150" t="s">
        <v>4029</v>
      </c>
      <c r="F150" t="s">
        <v>772</v>
      </c>
      <c r="G150" t="s">
        <v>43</v>
      </c>
      <c r="H150">
        <v>3</v>
      </c>
      <c r="I150">
        <v>0</v>
      </c>
      <c r="J150" t="s">
        <v>403</v>
      </c>
      <c r="K150" t="s">
        <v>43</v>
      </c>
      <c r="L150" t="s">
        <v>403</v>
      </c>
      <c r="M150" t="s">
        <v>31</v>
      </c>
      <c r="N150">
        <v>3</v>
      </c>
      <c r="O150">
        <v>13537</v>
      </c>
      <c r="P150">
        <v>0</v>
      </c>
      <c r="Q150">
        <v>0</v>
      </c>
      <c r="R150" t="s">
        <v>765</v>
      </c>
      <c r="S150" t="s">
        <v>773</v>
      </c>
      <c r="T150" t="s">
        <v>224</v>
      </c>
      <c r="U150">
        <v>250</v>
      </c>
      <c r="V150">
        <v>1893</v>
      </c>
      <c r="W150" t="s">
        <v>48</v>
      </c>
      <c r="X150" t="s">
        <v>35</v>
      </c>
      <c r="Y150" t="s">
        <v>407</v>
      </c>
      <c r="Z150" t="s">
        <v>37</v>
      </c>
      <c r="AA150" t="s">
        <v>4332</v>
      </c>
      <c r="AB150" t="s">
        <v>4333</v>
      </c>
      <c r="AC150">
        <v>0</v>
      </c>
      <c r="AD150">
        <v>3</v>
      </c>
    </row>
    <row r="151" spans="1:30" x14ac:dyDescent="0.25">
      <c r="A151">
        <v>1970</v>
      </c>
      <c r="B151" t="s">
        <v>208</v>
      </c>
      <c r="C151" t="s">
        <v>209</v>
      </c>
      <c r="D151" t="s">
        <v>25</v>
      </c>
      <c r="E151" t="s">
        <v>219</v>
      </c>
      <c r="F151" t="s">
        <v>220</v>
      </c>
      <c r="G151" t="s">
        <v>157</v>
      </c>
      <c r="H151">
        <v>4</v>
      </c>
      <c r="I151">
        <v>0</v>
      </c>
      <c r="J151" t="s">
        <v>285</v>
      </c>
      <c r="K151" t="s">
        <v>157</v>
      </c>
      <c r="L151" t="s">
        <v>285</v>
      </c>
      <c r="M151" t="s">
        <v>31</v>
      </c>
      <c r="N151">
        <v>4</v>
      </c>
      <c r="O151">
        <v>103058</v>
      </c>
      <c r="P151">
        <v>1</v>
      </c>
      <c r="Q151">
        <v>0</v>
      </c>
      <c r="R151" t="s">
        <v>179</v>
      </c>
      <c r="S151" t="s">
        <v>774</v>
      </c>
      <c r="T151" t="s">
        <v>188</v>
      </c>
      <c r="U151">
        <v>250</v>
      </c>
      <c r="V151">
        <v>1820</v>
      </c>
      <c r="W151" t="s">
        <v>160</v>
      </c>
      <c r="X151" t="s">
        <v>35</v>
      </c>
      <c r="Y151" t="s">
        <v>289</v>
      </c>
      <c r="Z151" t="s">
        <v>37</v>
      </c>
      <c r="AA151" t="s">
        <v>4334</v>
      </c>
      <c r="AB151" t="s">
        <v>4335</v>
      </c>
      <c r="AC151">
        <v>1</v>
      </c>
      <c r="AD151">
        <v>3</v>
      </c>
    </row>
    <row r="152" spans="1:30" x14ac:dyDescent="0.25">
      <c r="A152">
        <v>1970</v>
      </c>
      <c r="B152" t="s">
        <v>211</v>
      </c>
      <c r="C152" t="s">
        <v>24</v>
      </c>
      <c r="D152" t="s">
        <v>25</v>
      </c>
      <c r="E152" t="s">
        <v>219</v>
      </c>
      <c r="F152" t="s">
        <v>220</v>
      </c>
      <c r="G152" t="s">
        <v>127</v>
      </c>
      <c r="H152">
        <v>2</v>
      </c>
      <c r="I152">
        <v>0</v>
      </c>
      <c r="J152" t="s">
        <v>285</v>
      </c>
      <c r="K152" t="s">
        <v>127</v>
      </c>
      <c r="L152" t="s">
        <v>285</v>
      </c>
      <c r="M152" t="s">
        <v>31</v>
      </c>
      <c r="N152">
        <v>2</v>
      </c>
      <c r="O152">
        <v>89979</v>
      </c>
      <c r="P152">
        <v>0</v>
      </c>
      <c r="Q152">
        <v>0</v>
      </c>
      <c r="R152" t="s">
        <v>222</v>
      </c>
      <c r="S152" t="s">
        <v>221</v>
      </c>
      <c r="T152" t="s">
        <v>775</v>
      </c>
      <c r="U152">
        <v>250</v>
      </c>
      <c r="V152">
        <v>1823</v>
      </c>
      <c r="W152" t="s">
        <v>128</v>
      </c>
      <c r="X152" t="s">
        <v>35</v>
      </c>
      <c r="Y152" t="s">
        <v>289</v>
      </c>
      <c r="Z152" t="s">
        <v>37</v>
      </c>
      <c r="AA152" t="s">
        <v>4336</v>
      </c>
      <c r="AB152" t="s">
        <v>4337</v>
      </c>
      <c r="AC152">
        <v>0</v>
      </c>
      <c r="AD152">
        <v>2</v>
      </c>
    </row>
    <row r="153" spans="1:30" x14ac:dyDescent="0.25">
      <c r="A153">
        <v>1974</v>
      </c>
      <c r="B153" t="s">
        <v>226</v>
      </c>
      <c r="C153" t="s">
        <v>181</v>
      </c>
      <c r="D153" t="s">
        <v>25</v>
      </c>
      <c r="E153" t="s">
        <v>232</v>
      </c>
      <c r="F153" t="s">
        <v>233</v>
      </c>
      <c r="G153" t="s">
        <v>234</v>
      </c>
      <c r="H153">
        <v>2</v>
      </c>
      <c r="I153">
        <v>0</v>
      </c>
      <c r="J153" t="s">
        <v>580</v>
      </c>
      <c r="K153" t="s">
        <v>234</v>
      </c>
      <c r="L153" t="s">
        <v>580</v>
      </c>
      <c r="M153" t="s">
        <v>31</v>
      </c>
      <c r="N153">
        <v>2</v>
      </c>
      <c r="O153">
        <v>17000</v>
      </c>
      <c r="P153">
        <v>0</v>
      </c>
      <c r="Q153">
        <v>0</v>
      </c>
      <c r="R153" t="s">
        <v>280</v>
      </c>
      <c r="S153" t="s">
        <v>776</v>
      </c>
      <c r="T153" t="s">
        <v>777</v>
      </c>
      <c r="U153">
        <v>262</v>
      </c>
      <c r="V153">
        <v>1955</v>
      </c>
      <c r="W153" t="s">
        <v>235</v>
      </c>
      <c r="X153" t="s">
        <v>35</v>
      </c>
      <c r="Y153" t="s">
        <v>581</v>
      </c>
      <c r="Z153" t="s">
        <v>37</v>
      </c>
      <c r="AA153" t="s">
        <v>4338</v>
      </c>
      <c r="AB153" t="s">
        <v>4339</v>
      </c>
      <c r="AC153">
        <v>0</v>
      </c>
      <c r="AD153">
        <v>2</v>
      </c>
    </row>
    <row r="154" spans="1:30" x14ac:dyDescent="0.25">
      <c r="A154">
        <v>1974</v>
      </c>
      <c r="B154" t="s">
        <v>778</v>
      </c>
      <c r="C154" t="s">
        <v>181</v>
      </c>
      <c r="D154" t="s">
        <v>85</v>
      </c>
      <c r="E154" t="s">
        <v>779</v>
      </c>
      <c r="F154" t="s">
        <v>780</v>
      </c>
      <c r="G154" t="s">
        <v>108</v>
      </c>
      <c r="H154">
        <v>9</v>
      </c>
      <c r="I154">
        <v>0</v>
      </c>
      <c r="J154" t="s">
        <v>781</v>
      </c>
      <c r="K154" t="s">
        <v>108</v>
      </c>
      <c r="L154" t="s">
        <v>781</v>
      </c>
      <c r="M154" t="s">
        <v>31</v>
      </c>
      <c r="N154">
        <v>9</v>
      </c>
      <c r="O154">
        <v>31700</v>
      </c>
      <c r="P154">
        <v>6</v>
      </c>
      <c r="Q154">
        <v>0</v>
      </c>
      <c r="R154" t="s">
        <v>777</v>
      </c>
      <c r="S154" t="s">
        <v>782</v>
      </c>
      <c r="T154" t="s">
        <v>236</v>
      </c>
      <c r="U154">
        <v>262</v>
      </c>
      <c r="V154">
        <v>2186</v>
      </c>
      <c r="W154" t="s">
        <v>109</v>
      </c>
      <c r="X154" t="s">
        <v>35</v>
      </c>
      <c r="Y154" t="s">
        <v>783</v>
      </c>
      <c r="Z154" t="s">
        <v>37</v>
      </c>
      <c r="AA154" t="s">
        <v>4340</v>
      </c>
      <c r="AB154" t="s">
        <v>4341</v>
      </c>
      <c r="AC154">
        <v>6</v>
      </c>
      <c r="AD154">
        <v>3</v>
      </c>
    </row>
    <row r="155" spans="1:30" x14ac:dyDescent="0.25">
      <c r="A155">
        <v>1974</v>
      </c>
      <c r="B155" t="s">
        <v>784</v>
      </c>
      <c r="C155" t="s">
        <v>24</v>
      </c>
      <c r="D155" t="s">
        <v>40</v>
      </c>
      <c r="E155" t="s">
        <v>785</v>
      </c>
      <c r="F155" t="s">
        <v>4030</v>
      </c>
      <c r="G155" t="s">
        <v>205</v>
      </c>
      <c r="H155">
        <v>3</v>
      </c>
      <c r="I155">
        <v>0</v>
      </c>
      <c r="J155" t="s">
        <v>42</v>
      </c>
      <c r="K155" t="s">
        <v>205</v>
      </c>
      <c r="L155" t="s">
        <v>42</v>
      </c>
      <c r="M155" t="s">
        <v>31</v>
      </c>
      <c r="N155">
        <v>3</v>
      </c>
      <c r="O155">
        <v>28300</v>
      </c>
      <c r="P155">
        <v>0</v>
      </c>
      <c r="Q155">
        <v>0</v>
      </c>
      <c r="R155" t="s">
        <v>786</v>
      </c>
      <c r="S155" t="s">
        <v>782</v>
      </c>
      <c r="T155" t="s">
        <v>787</v>
      </c>
      <c r="U155">
        <v>262</v>
      </c>
      <c r="V155">
        <v>2181</v>
      </c>
      <c r="W155" t="s">
        <v>207</v>
      </c>
      <c r="X155" t="s">
        <v>35</v>
      </c>
      <c r="Y155" t="s">
        <v>44</v>
      </c>
      <c r="Z155" t="s">
        <v>37</v>
      </c>
      <c r="AA155" t="s">
        <v>4100</v>
      </c>
      <c r="AB155" t="s">
        <v>4342</v>
      </c>
      <c r="AC155">
        <v>0</v>
      </c>
      <c r="AD155">
        <v>3</v>
      </c>
    </row>
    <row r="156" spans="1:30" x14ac:dyDescent="0.25">
      <c r="A156">
        <v>1974</v>
      </c>
      <c r="B156" t="s">
        <v>239</v>
      </c>
      <c r="C156" t="s">
        <v>181</v>
      </c>
      <c r="D156" t="s">
        <v>240</v>
      </c>
      <c r="E156" t="s">
        <v>779</v>
      </c>
      <c r="F156" t="s">
        <v>780</v>
      </c>
      <c r="G156" t="s">
        <v>422</v>
      </c>
      <c r="H156">
        <v>4</v>
      </c>
      <c r="I156">
        <v>0</v>
      </c>
      <c r="J156" t="s">
        <v>28</v>
      </c>
      <c r="K156" t="s">
        <v>422</v>
      </c>
      <c r="L156" t="s">
        <v>28</v>
      </c>
      <c r="M156" t="s">
        <v>31</v>
      </c>
      <c r="N156">
        <v>4</v>
      </c>
      <c r="O156">
        <v>56548</v>
      </c>
      <c r="P156">
        <v>2</v>
      </c>
      <c r="Q156">
        <v>0</v>
      </c>
      <c r="R156" t="s">
        <v>743</v>
      </c>
      <c r="S156" t="s">
        <v>755</v>
      </c>
      <c r="T156" t="s">
        <v>788</v>
      </c>
      <c r="U156">
        <v>263</v>
      </c>
      <c r="V156">
        <v>1948</v>
      </c>
      <c r="W156" t="s">
        <v>425</v>
      </c>
      <c r="X156" t="s">
        <v>35</v>
      </c>
      <c r="Y156" t="s">
        <v>30</v>
      </c>
      <c r="Z156" t="s">
        <v>37</v>
      </c>
      <c r="AA156" t="s">
        <v>4343</v>
      </c>
      <c r="AB156" t="s">
        <v>4344</v>
      </c>
      <c r="AC156">
        <v>2</v>
      </c>
      <c r="AD156">
        <v>2</v>
      </c>
    </row>
    <row r="157" spans="1:30" x14ac:dyDescent="0.25">
      <c r="A157">
        <v>1974</v>
      </c>
      <c r="B157" t="s">
        <v>789</v>
      </c>
      <c r="C157" t="s">
        <v>181</v>
      </c>
      <c r="D157" t="s">
        <v>240</v>
      </c>
      <c r="E157" t="s">
        <v>790</v>
      </c>
      <c r="F157" t="s">
        <v>553</v>
      </c>
      <c r="G157" t="s">
        <v>422</v>
      </c>
      <c r="H157">
        <v>2</v>
      </c>
      <c r="I157">
        <v>0</v>
      </c>
      <c r="J157" t="s">
        <v>132</v>
      </c>
      <c r="K157" t="s">
        <v>422</v>
      </c>
      <c r="L157" t="s">
        <v>132</v>
      </c>
      <c r="M157" t="s">
        <v>31</v>
      </c>
      <c r="N157">
        <v>2</v>
      </c>
      <c r="O157">
        <v>53700</v>
      </c>
      <c r="P157">
        <v>0</v>
      </c>
      <c r="Q157">
        <v>0</v>
      </c>
      <c r="R157" t="s">
        <v>755</v>
      </c>
      <c r="S157" t="s">
        <v>743</v>
      </c>
      <c r="T157" t="s">
        <v>791</v>
      </c>
      <c r="U157">
        <v>263</v>
      </c>
      <c r="V157">
        <v>1983</v>
      </c>
      <c r="W157" t="s">
        <v>425</v>
      </c>
      <c r="X157" t="s">
        <v>35</v>
      </c>
      <c r="Y157" t="s">
        <v>134</v>
      </c>
      <c r="Z157" t="s">
        <v>37</v>
      </c>
      <c r="AA157" t="s">
        <v>4345</v>
      </c>
      <c r="AB157" t="s">
        <v>4346</v>
      </c>
      <c r="AC157">
        <v>0</v>
      </c>
      <c r="AD157">
        <v>2</v>
      </c>
    </row>
    <row r="158" spans="1:30" x14ac:dyDescent="0.25">
      <c r="A158">
        <v>1978</v>
      </c>
      <c r="B158" t="s">
        <v>792</v>
      </c>
      <c r="C158" t="s">
        <v>246</v>
      </c>
      <c r="D158" t="s">
        <v>57</v>
      </c>
      <c r="E158" t="s">
        <v>276</v>
      </c>
      <c r="F158" t="s">
        <v>277</v>
      </c>
      <c r="G158" t="s">
        <v>422</v>
      </c>
      <c r="H158">
        <v>3</v>
      </c>
      <c r="I158">
        <v>0</v>
      </c>
      <c r="J158" t="s">
        <v>623</v>
      </c>
      <c r="K158" t="s">
        <v>422</v>
      </c>
      <c r="L158" t="s">
        <v>623</v>
      </c>
      <c r="M158" t="s">
        <v>31</v>
      </c>
      <c r="N158">
        <v>3</v>
      </c>
      <c r="O158">
        <v>33431</v>
      </c>
      <c r="P158">
        <v>1</v>
      </c>
      <c r="Q158">
        <v>0</v>
      </c>
      <c r="R158" t="s">
        <v>264</v>
      </c>
      <c r="S158" t="s">
        <v>268</v>
      </c>
      <c r="T158" t="s">
        <v>793</v>
      </c>
      <c r="U158">
        <v>278</v>
      </c>
      <c r="V158">
        <v>2388</v>
      </c>
      <c r="W158" t="s">
        <v>425</v>
      </c>
      <c r="X158" t="s">
        <v>35</v>
      </c>
      <c r="Y158" t="s">
        <v>447</v>
      </c>
      <c r="Z158" t="s">
        <v>37</v>
      </c>
      <c r="AA158" t="s">
        <v>4347</v>
      </c>
      <c r="AB158" t="s">
        <v>4348</v>
      </c>
      <c r="AC158">
        <v>1</v>
      </c>
      <c r="AD158">
        <v>2</v>
      </c>
    </row>
    <row r="159" spans="1:30" x14ac:dyDescent="0.25">
      <c r="A159">
        <v>1978</v>
      </c>
      <c r="B159" t="s">
        <v>245</v>
      </c>
      <c r="C159" t="s">
        <v>246</v>
      </c>
      <c r="D159" t="s">
        <v>85</v>
      </c>
      <c r="E159" t="s">
        <v>4031</v>
      </c>
      <c r="F159" t="s">
        <v>794</v>
      </c>
      <c r="G159" t="s">
        <v>138</v>
      </c>
      <c r="H159">
        <v>6</v>
      </c>
      <c r="I159">
        <v>0</v>
      </c>
      <c r="J159" t="s">
        <v>157</v>
      </c>
      <c r="K159" t="s">
        <v>138</v>
      </c>
      <c r="L159" t="s">
        <v>157</v>
      </c>
      <c r="M159" t="s">
        <v>31</v>
      </c>
      <c r="N159">
        <v>6</v>
      </c>
      <c r="O159">
        <v>35258</v>
      </c>
      <c r="P159">
        <v>4</v>
      </c>
      <c r="Q159">
        <v>0</v>
      </c>
      <c r="R159" t="s">
        <v>269</v>
      </c>
      <c r="S159" t="s">
        <v>795</v>
      </c>
      <c r="T159" t="s">
        <v>265</v>
      </c>
      <c r="U159">
        <v>278</v>
      </c>
      <c r="V159">
        <v>2350</v>
      </c>
      <c r="W159" t="s">
        <v>139</v>
      </c>
      <c r="X159" t="s">
        <v>35</v>
      </c>
      <c r="Y159" t="s">
        <v>160</v>
      </c>
      <c r="Z159" t="s">
        <v>37</v>
      </c>
      <c r="AA159" t="s">
        <v>4349</v>
      </c>
      <c r="AB159" t="s">
        <v>4350</v>
      </c>
      <c r="AC159">
        <v>4</v>
      </c>
      <c r="AD159">
        <v>2</v>
      </c>
    </row>
    <row r="160" spans="1:30" x14ac:dyDescent="0.25">
      <c r="A160">
        <v>1978</v>
      </c>
      <c r="B160" t="s">
        <v>796</v>
      </c>
      <c r="C160" t="s">
        <v>246</v>
      </c>
      <c r="D160" t="s">
        <v>275</v>
      </c>
      <c r="E160" t="s">
        <v>276</v>
      </c>
      <c r="F160" t="s">
        <v>277</v>
      </c>
      <c r="G160" t="s">
        <v>132</v>
      </c>
      <c r="H160">
        <v>3</v>
      </c>
      <c r="I160">
        <v>0</v>
      </c>
      <c r="J160" t="s">
        <v>43</v>
      </c>
      <c r="K160" t="s">
        <v>132</v>
      </c>
      <c r="L160" t="s">
        <v>43</v>
      </c>
      <c r="M160" t="s">
        <v>31</v>
      </c>
      <c r="N160">
        <v>3</v>
      </c>
      <c r="O160">
        <v>31278</v>
      </c>
      <c r="P160">
        <v>2</v>
      </c>
      <c r="Q160">
        <v>0</v>
      </c>
      <c r="R160" t="s">
        <v>797</v>
      </c>
      <c r="S160" t="s">
        <v>798</v>
      </c>
      <c r="T160" t="s">
        <v>230</v>
      </c>
      <c r="U160">
        <v>279</v>
      </c>
      <c r="V160">
        <v>2251</v>
      </c>
      <c r="W160" t="s">
        <v>134</v>
      </c>
      <c r="X160" t="s">
        <v>35</v>
      </c>
      <c r="Y160" t="s">
        <v>48</v>
      </c>
      <c r="Z160" t="s">
        <v>37</v>
      </c>
      <c r="AA160" t="s">
        <v>4351</v>
      </c>
      <c r="AB160" t="s">
        <v>4352</v>
      </c>
      <c r="AC160">
        <v>2</v>
      </c>
      <c r="AD160">
        <v>1</v>
      </c>
    </row>
    <row r="161" spans="1:30" x14ac:dyDescent="0.25">
      <c r="A161">
        <v>1978</v>
      </c>
      <c r="B161" t="s">
        <v>796</v>
      </c>
      <c r="C161" t="s">
        <v>262</v>
      </c>
      <c r="D161" t="s">
        <v>275</v>
      </c>
      <c r="E161" t="s">
        <v>247</v>
      </c>
      <c r="F161" t="s">
        <v>248</v>
      </c>
      <c r="G161" t="s">
        <v>28</v>
      </c>
      <c r="H161">
        <v>2</v>
      </c>
      <c r="I161">
        <v>0</v>
      </c>
      <c r="J161" t="s">
        <v>249</v>
      </c>
      <c r="K161" t="s">
        <v>28</v>
      </c>
      <c r="L161" t="s">
        <v>249</v>
      </c>
      <c r="M161" t="s">
        <v>31</v>
      </c>
      <c r="N161">
        <v>2</v>
      </c>
      <c r="O161">
        <v>37091</v>
      </c>
      <c r="P161">
        <v>1</v>
      </c>
      <c r="Q161">
        <v>0</v>
      </c>
      <c r="R161" t="s">
        <v>799</v>
      </c>
      <c r="S161" t="s">
        <v>800</v>
      </c>
      <c r="T161" t="s">
        <v>270</v>
      </c>
      <c r="U161">
        <v>279</v>
      </c>
      <c r="V161">
        <v>2202</v>
      </c>
      <c r="W161" t="s">
        <v>30</v>
      </c>
      <c r="X161" t="s">
        <v>35</v>
      </c>
      <c r="Y161" t="s">
        <v>251</v>
      </c>
      <c r="Z161" t="s">
        <v>37</v>
      </c>
      <c r="AA161" t="s">
        <v>4353</v>
      </c>
      <c r="AB161" t="s">
        <v>4354</v>
      </c>
      <c r="AC161">
        <v>1</v>
      </c>
      <c r="AD161">
        <v>1</v>
      </c>
    </row>
    <row r="162" spans="1:30" x14ac:dyDescent="0.25">
      <c r="A162">
        <v>1978</v>
      </c>
      <c r="B162" t="s">
        <v>801</v>
      </c>
      <c r="C162" t="s">
        <v>262</v>
      </c>
      <c r="D162" t="s">
        <v>275</v>
      </c>
      <c r="E162" t="s">
        <v>247</v>
      </c>
      <c r="F162" t="s">
        <v>248</v>
      </c>
      <c r="G162" t="s">
        <v>28</v>
      </c>
      <c r="H162">
        <v>6</v>
      </c>
      <c r="I162">
        <v>0</v>
      </c>
      <c r="J162" t="s">
        <v>43</v>
      </c>
      <c r="K162" t="s">
        <v>28</v>
      </c>
      <c r="L162" t="s">
        <v>43</v>
      </c>
      <c r="M162" t="s">
        <v>31</v>
      </c>
      <c r="N162">
        <v>6</v>
      </c>
      <c r="O162">
        <v>37315</v>
      </c>
      <c r="P162">
        <v>2</v>
      </c>
      <c r="Q162">
        <v>0</v>
      </c>
      <c r="R162" t="s">
        <v>268</v>
      </c>
      <c r="S162" t="s">
        <v>271</v>
      </c>
      <c r="T162" t="s">
        <v>802</v>
      </c>
      <c r="U162">
        <v>279</v>
      </c>
      <c r="V162">
        <v>2201</v>
      </c>
      <c r="W162" t="s">
        <v>30</v>
      </c>
      <c r="X162" t="s">
        <v>35</v>
      </c>
      <c r="Y162" t="s">
        <v>48</v>
      </c>
      <c r="Z162" t="s">
        <v>37</v>
      </c>
      <c r="AA162" t="s">
        <v>4355</v>
      </c>
      <c r="AB162" t="s">
        <v>4356</v>
      </c>
      <c r="AC162">
        <v>2</v>
      </c>
      <c r="AD162">
        <v>4</v>
      </c>
    </row>
    <row r="163" spans="1:30" x14ac:dyDescent="0.25">
      <c r="A163">
        <v>1982</v>
      </c>
      <c r="B163" t="s">
        <v>281</v>
      </c>
      <c r="C163" t="s">
        <v>282</v>
      </c>
      <c r="D163" t="s">
        <v>803</v>
      </c>
      <c r="E163" t="s">
        <v>804</v>
      </c>
      <c r="F163" t="s">
        <v>805</v>
      </c>
      <c r="G163" t="s">
        <v>127</v>
      </c>
      <c r="H163">
        <v>3</v>
      </c>
      <c r="I163">
        <v>0</v>
      </c>
      <c r="J163" t="s">
        <v>806</v>
      </c>
      <c r="K163" t="s">
        <v>127</v>
      </c>
      <c r="L163" t="s">
        <v>806</v>
      </c>
      <c r="M163" t="s">
        <v>31</v>
      </c>
      <c r="N163">
        <v>3</v>
      </c>
      <c r="O163">
        <v>19000</v>
      </c>
      <c r="P163">
        <v>1</v>
      </c>
      <c r="Q163">
        <v>0</v>
      </c>
      <c r="R163" t="s">
        <v>807</v>
      </c>
      <c r="S163" t="s">
        <v>808</v>
      </c>
      <c r="T163" t="s">
        <v>809</v>
      </c>
      <c r="U163">
        <v>293</v>
      </c>
      <c r="V163">
        <v>1054</v>
      </c>
      <c r="W163" t="s">
        <v>128</v>
      </c>
      <c r="X163" t="s">
        <v>35</v>
      </c>
      <c r="Y163" t="s">
        <v>810</v>
      </c>
      <c r="Z163" t="s">
        <v>37</v>
      </c>
      <c r="AA163" t="s">
        <v>4357</v>
      </c>
      <c r="AB163" t="s">
        <v>4358</v>
      </c>
      <c r="AC163">
        <v>1</v>
      </c>
      <c r="AD163">
        <v>2</v>
      </c>
    </row>
    <row r="164" spans="1:30" x14ac:dyDescent="0.25">
      <c r="A164">
        <v>1982</v>
      </c>
      <c r="B164" t="s">
        <v>811</v>
      </c>
      <c r="C164" t="s">
        <v>291</v>
      </c>
      <c r="D164" t="s">
        <v>57</v>
      </c>
      <c r="E164" t="s">
        <v>297</v>
      </c>
      <c r="F164" t="s">
        <v>298</v>
      </c>
      <c r="G164" t="s">
        <v>89</v>
      </c>
      <c r="H164">
        <v>2</v>
      </c>
      <c r="I164">
        <v>0</v>
      </c>
      <c r="J164" t="s">
        <v>118</v>
      </c>
      <c r="K164" t="s">
        <v>89</v>
      </c>
      <c r="L164" t="s">
        <v>118</v>
      </c>
      <c r="M164" t="s">
        <v>31</v>
      </c>
      <c r="N164">
        <v>2</v>
      </c>
      <c r="O164">
        <v>41123</v>
      </c>
      <c r="P164">
        <v>0</v>
      </c>
      <c r="Q164">
        <v>0</v>
      </c>
      <c r="R164" t="s">
        <v>258</v>
      </c>
      <c r="S164" t="s">
        <v>317</v>
      </c>
      <c r="T164" t="s">
        <v>300</v>
      </c>
      <c r="U164">
        <v>293</v>
      </c>
      <c r="V164">
        <v>889</v>
      </c>
      <c r="W164" t="s">
        <v>93</v>
      </c>
      <c r="X164" t="s">
        <v>35</v>
      </c>
      <c r="Y164" t="s">
        <v>123</v>
      </c>
      <c r="Z164" t="s">
        <v>37</v>
      </c>
      <c r="AA164" t="s">
        <v>4102</v>
      </c>
      <c r="AB164" t="s">
        <v>4359</v>
      </c>
      <c r="AC164">
        <v>0</v>
      </c>
      <c r="AD164">
        <v>2</v>
      </c>
    </row>
    <row r="165" spans="1:30" x14ac:dyDescent="0.25">
      <c r="A165">
        <v>1982</v>
      </c>
      <c r="B165" t="s">
        <v>812</v>
      </c>
      <c r="C165" t="s">
        <v>282</v>
      </c>
      <c r="D165" t="s">
        <v>40</v>
      </c>
      <c r="E165" t="s">
        <v>813</v>
      </c>
      <c r="F165" t="s">
        <v>814</v>
      </c>
      <c r="G165" t="s">
        <v>28</v>
      </c>
      <c r="H165">
        <v>2</v>
      </c>
      <c r="I165">
        <v>0</v>
      </c>
      <c r="J165" t="s">
        <v>285</v>
      </c>
      <c r="K165" t="s">
        <v>28</v>
      </c>
      <c r="L165" t="s">
        <v>285</v>
      </c>
      <c r="M165" t="s">
        <v>31</v>
      </c>
      <c r="N165">
        <v>2</v>
      </c>
      <c r="O165">
        <v>32500</v>
      </c>
      <c r="P165">
        <v>1</v>
      </c>
      <c r="Q165">
        <v>0</v>
      </c>
      <c r="R165" t="s">
        <v>815</v>
      </c>
      <c r="S165" t="s">
        <v>816</v>
      </c>
      <c r="T165" t="s">
        <v>817</v>
      </c>
      <c r="U165">
        <v>293</v>
      </c>
      <c r="V165">
        <v>751</v>
      </c>
      <c r="W165" t="s">
        <v>30</v>
      </c>
      <c r="X165" t="s">
        <v>35</v>
      </c>
      <c r="Y165" t="s">
        <v>289</v>
      </c>
      <c r="Z165" t="s">
        <v>37</v>
      </c>
      <c r="AA165" t="s">
        <v>4360</v>
      </c>
      <c r="AB165" t="s">
        <v>4361</v>
      </c>
      <c r="AC165">
        <v>1</v>
      </c>
      <c r="AD165">
        <v>1</v>
      </c>
    </row>
    <row r="166" spans="1:30" x14ac:dyDescent="0.25">
      <c r="A166">
        <v>1982</v>
      </c>
      <c r="B166" t="s">
        <v>812</v>
      </c>
      <c r="C166" t="s">
        <v>282</v>
      </c>
      <c r="D166" t="s">
        <v>803</v>
      </c>
      <c r="E166" t="s">
        <v>818</v>
      </c>
      <c r="F166" t="s">
        <v>819</v>
      </c>
      <c r="G166" t="s">
        <v>132</v>
      </c>
      <c r="H166">
        <v>4</v>
      </c>
      <c r="I166">
        <v>0</v>
      </c>
      <c r="J166" t="s">
        <v>806</v>
      </c>
      <c r="K166" t="s">
        <v>132</v>
      </c>
      <c r="L166" t="s">
        <v>806</v>
      </c>
      <c r="M166" t="s">
        <v>31</v>
      </c>
      <c r="N166">
        <v>4</v>
      </c>
      <c r="O166">
        <v>43000</v>
      </c>
      <c r="P166">
        <v>2</v>
      </c>
      <c r="Q166">
        <v>0</v>
      </c>
      <c r="R166" t="s">
        <v>820</v>
      </c>
      <c r="S166" t="s">
        <v>210</v>
      </c>
      <c r="T166" t="s">
        <v>258</v>
      </c>
      <c r="U166">
        <v>293</v>
      </c>
      <c r="V166">
        <v>789</v>
      </c>
      <c r="W166" t="s">
        <v>134</v>
      </c>
      <c r="X166" t="s">
        <v>35</v>
      </c>
      <c r="Y166" t="s">
        <v>810</v>
      </c>
      <c r="Z166" t="s">
        <v>37</v>
      </c>
      <c r="AA166" t="s">
        <v>4362</v>
      </c>
      <c r="AB166" t="s">
        <v>4363</v>
      </c>
      <c r="AC166">
        <v>2</v>
      </c>
      <c r="AD166">
        <v>2</v>
      </c>
    </row>
    <row r="167" spans="1:30" x14ac:dyDescent="0.25">
      <c r="A167">
        <v>1982</v>
      </c>
      <c r="B167" t="s">
        <v>821</v>
      </c>
      <c r="C167" t="s">
        <v>282</v>
      </c>
      <c r="D167" t="s">
        <v>25</v>
      </c>
      <c r="E167" t="s">
        <v>822</v>
      </c>
      <c r="F167" t="s">
        <v>823</v>
      </c>
      <c r="G167" t="s">
        <v>249</v>
      </c>
      <c r="H167">
        <v>3</v>
      </c>
      <c r="I167">
        <v>0</v>
      </c>
      <c r="J167" t="s">
        <v>59</v>
      </c>
      <c r="K167" t="s">
        <v>249</v>
      </c>
      <c r="L167" t="s">
        <v>59</v>
      </c>
      <c r="M167" t="s">
        <v>31</v>
      </c>
      <c r="N167">
        <v>3</v>
      </c>
      <c r="O167">
        <v>65000</v>
      </c>
      <c r="P167">
        <v>2</v>
      </c>
      <c r="Q167">
        <v>0</v>
      </c>
      <c r="R167" t="s">
        <v>824</v>
      </c>
      <c r="S167" t="s">
        <v>308</v>
      </c>
      <c r="T167" t="s">
        <v>287</v>
      </c>
      <c r="U167">
        <v>294</v>
      </c>
      <c r="V167">
        <v>782</v>
      </c>
      <c r="W167" t="s">
        <v>251</v>
      </c>
      <c r="X167" t="s">
        <v>35</v>
      </c>
      <c r="Y167" t="s">
        <v>63</v>
      </c>
      <c r="Z167" t="s">
        <v>37</v>
      </c>
      <c r="AA167" t="s">
        <v>4364</v>
      </c>
      <c r="AB167" t="s">
        <v>4365</v>
      </c>
      <c r="AC167">
        <v>2</v>
      </c>
      <c r="AD167">
        <v>1</v>
      </c>
    </row>
    <row r="168" spans="1:30" x14ac:dyDescent="0.25">
      <c r="A168">
        <v>1986</v>
      </c>
      <c r="B168" t="s">
        <v>825</v>
      </c>
      <c r="C168" t="s">
        <v>209</v>
      </c>
      <c r="D168" t="s">
        <v>349</v>
      </c>
      <c r="E168" t="s">
        <v>826</v>
      </c>
      <c r="F168" t="s">
        <v>827</v>
      </c>
      <c r="G168" t="s">
        <v>127</v>
      </c>
      <c r="H168">
        <v>6</v>
      </c>
      <c r="I168">
        <v>0</v>
      </c>
      <c r="J168" t="s">
        <v>162</v>
      </c>
      <c r="K168" t="s">
        <v>127</v>
      </c>
      <c r="L168" t="s">
        <v>162</v>
      </c>
      <c r="M168" t="s">
        <v>31</v>
      </c>
      <c r="N168">
        <v>6</v>
      </c>
      <c r="O168">
        <v>16500</v>
      </c>
      <c r="P168">
        <v>3</v>
      </c>
      <c r="Q168">
        <v>0</v>
      </c>
      <c r="R168" t="s">
        <v>339</v>
      </c>
      <c r="S168" t="s">
        <v>340</v>
      </c>
      <c r="T168" t="s">
        <v>828</v>
      </c>
      <c r="U168">
        <v>308</v>
      </c>
      <c r="V168">
        <v>610</v>
      </c>
      <c r="W168" t="s">
        <v>128</v>
      </c>
      <c r="X168" t="s">
        <v>35</v>
      </c>
      <c r="Y168" t="s">
        <v>165</v>
      </c>
      <c r="Z168" t="s">
        <v>37</v>
      </c>
      <c r="AA168" t="s">
        <v>4366</v>
      </c>
      <c r="AB168" t="s">
        <v>4367</v>
      </c>
      <c r="AC168">
        <v>3</v>
      </c>
      <c r="AD168">
        <v>3</v>
      </c>
    </row>
    <row r="169" spans="1:30" x14ac:dyDescent="0.25">
      <c r="A169">
        <v>1986</v>
      </c>
      <c r="B169" t="s">
        <v>326</v>
      </c>
      <c r="C169" t="s">
        <v>209</v>
      </c>
      <c r="D169" t="s">
        <v>349</v>
      </c>
      <c r="E169" t="s">
        <v>826</v>
      </c>
      <c r="F169" t="s">
        <v>827</v>
      </c>
      <c r="G169" t="s">
        <v>162</v>
      </c>
      <c r="H169">
        <v>2</v>
      </c>
      <c r="I169">
        <v>0</v>
      </c>
      <c r="J169" t="s">
        <v>829</v>
      </c>
      <c r="K169" t="s">
        <v>162</v>
      </c>
      <c r="L169" t="s">
        <v>829</v>
      </c>
      <c r="M169" t="s">
        <v>31</v>
      </c>
      <c r="N169">
        <v>2</v>
      </c>
      <c r="O169">
        <v>13800</v>
      </c>
      <c r="P169">
        <v>1</v>
      </c>
      <c r="Q169">
        <v>0</v>
      </c>
      <c r="R169" t="s">
        <v>318</v>
      </c>
      <c r="S169" t="s">
        <v>830</v>
      </c>
      <c r="T169" t="s">
        <v>831</v>
      </c>
      <c r="U169">
        <v>308</v>
      </c>
      <c r="V169">
        <v>475</v>
      </c>
      <c r="W169" t="s">
        <v>165</v>
      </c>
      <c r="X169" t="s">
        <v>35</v>
      </c>
      <c r="Y169" t="s">
        <v>832</v>
      </c>
      <c r="Z169" t="s">
        <v>37</v>
      </c>
      <c r="AA169" t="s">
        <v>4368</v>
      </c>
      <c r="AB169" t="s">
        <v>4369</v>
      </c>
      <c r="AC169">
        <v>1</v>
      </c>
      <c r="AD169">
        <v>1</v>
      </c>
    </row>
    <row r="170" spans="1:30" x14ac:dyDescent="0.25">
      <c r="A170">
        <v>1986</v>
      </c>
      <c r="B170" t="s">
        <v>833</v>
      </c>
      <c r="C170" t="s">
        <v>209</v>
      </c>
      <c r="D170" t="s">
        <v>349</v>
      </c>
      <c r="E170" t="s">
        <v>826</v>
      </c>
      <c r="F170" t="s">
        <v>827</v>
      </c>
      <c r="G170" t="s">
        <v>127</v>
      </c>
      <c r="H170">
        <v>2</v>
      </c>
      <c r="I170">
        <v>0</v>
      </c>
      <c r="J170" t="s">
        <v>829</v>
      </c>
      <c r="K170" t="s">
        <v>127</v>
      </c>
      <c r="L170" t="s">
        <v>829</v>
      </c>
      <c r="M170" t="s">
        <v>31</v>
      </c>
      <c r="N170">
        <v>2</v>
      </c>
      <c r="O170">
        <v>14200</v>
      </c>
      <c r="P170">
        <v>0</v>
      </c>
      <c r="Q170">
        <v>0</v>
      </c>
      <c r="R170" t="s">
        <v>834</v>
      </c>
      <c r="S170" t="s">
        <v>835</v>
      </c>
      <c r="T170" t="s">
        <v>836</v>
      </c>
      <c r="U170">
        <v>308</v>
      </c>
      <c r="V170">
        <v>476</v>
      </c>
      <c r="W170" t="s">
        <v>128</v>
      </c>
      <c r="X170" t="s">
        <v>35</v>
      </c>
      <c r="Y170" t="s">
        <v>832</v>
      </c>
      <c r="Z170" t="s">
        <v>37</v>
      </c>
      <c r="AA170" t="s">
        <v>4370</v>
      </c>
      <c r="AB170" t="s">
        <v>4371</v>
      </c>
      <c r="AC170">
        <v>0</v>
      </c>
      <c r="AD170">
        <v>2</v>
      </c>
    </row>
    <row r="171" spans="1:30" x14ac:dyDescent="0.25">
      <c r="A171">
        <v>1986</v>
      </c>
      <c r="B171" t="s">
        <v>837</v>
      </c>
      <c r="C171" t="s">
        <v>209</v>
      </c>
      <c r="D171" t="s">
        <v>240</v>
      </c>
      <c r="E171" t="s">
        <v>4032</v>
      </c>
      <c r="F171" t="s">
        <v>220</v>
      </c>
      <c r="G171" t="s">
        <v>28</v>
      </c>
      <c r="H171">
        <v>2</v>
      </c>
      <c r="I171">
        <v>0</v>
      </c>
      <c r="J171" t="s">
        <v>145</v>
      </c>
      <c r="K171" t="s">
        <v>28</v>
      </c>
      <c r="L171" t="s">
        <v>145</v>
      </c>
      <c r="M171" t="s">
        <v>31</v>
      </c>
      <c r="N171">
        <v>2</v>
      </c>
      <c r="O171">
        <v>65000</v>
      </c>
      <c r="P171">
        <v>1</v>
      </c>
      <c r="Q171">
        <v>0</v>
      </c>
      <c r="R171" t="s">
        <v>323</v>
      </c>
      <c r="S171" t="s">
        <v>838</v>
      </c>
      <c r="T171" t="s">
        <v>330</v>
      </c>
      <c r="U171">
        <v>308</v>
      </c>
      <c r="V171">
        <v>389</v>
      </c>
      <c r="W171" t="s">
        <v>30</v>
      </c>
      <c r="X171" t="s">
        <v>35</v>
      </c>
      <c r="Y171" t="s">
        <v>149</v>
      </c>
      <c r="Z171" t="s">
        <v>37</v>
      </c>
      <c r="AA171" t="s">
        <v>4076</v>
      </c>
      <c r="AB171" t="s">
        <v>4372</v>
      </c>
      <c r="AC171">
        <v>1</v>
      </c>
      <c r="AD171">
        <v>1</v>
      </c>
    </row>
    <row r="172" spans="1:30" x14ac:dyDescent="0.25">
      <c r="A172">
        <v>1986</v>
      </c>
      <c r="B172" t="s">
        <v>839</v>
      </c>
      <c r="C172" t="s">
        <v>24</v>
      </c>
      <c r="D172" t="s">
        <v>311</v>
      </c>
      <c r="E172" t="s">
        <v>312</v>
      </c>
      <c r="F172" t="s">
        <v>313</v>
      </c>
      <c r="G172" t="s">
        <v>89</v>
      </c>
      <c r="H172">
        <v>3</v>
      </c>
      <c r="I172">
        <v>0</v>
      </c>
      <c r="J172" t="s">
        <v>249</v>
      </c>
      <c r="K172" t="s">
        <v>89</v>
      </c>
      <c r="L172" t="s">
        <v>249</v>
      </c>
      <c r="M172" t="s">
        <v>31</v>
      </c>
      <c r="N172">
        <v>3</v>
      </c>
      <c r="O172">
        <v>22700</v>
      </c>
      <c r="P172">
        <v>3</v>
      </c>
      <c r="Q172">
        <v>0</v>
      </c>
      <c r="R172" t="s">
        <v>840</v>
      </c>
      <c r="S172" t="s">
        <v>828</v>
      </c>
      <c r="T172" t="s">
        <v>841</v>
      </c>
      <c r="U172">
        <v>308</v>
      </c>
      <c r="V172">
        <v>537</v>
      </c>
      <c r="W172" t="s">
        <v>93</v>
      </c>
      <c r="X172" t="s">
        <v>35</v>
      </c>
      <c r="Y172" t="s">
        <v>251</v>
      </c>
      <c r="Z172" t="s">
        <v>37</v>
      </c>
      <c r="AA172" t="s">
        <v>4373</v>
      </c>
      <c r="AB172" t="s">
        <v>4374</v>
      </c>
      <c r="AC172">
        <v>3</v>
      </c>
      <c r="AD172">
        <v>0</v>
      </c>
    </row>
    <row r="173" spans="1:30" x14ac:dyDescent="0.25">
      <c r="A173">
        <v>1986</v>
      </c>
      <c r="B173" t="s">
        <v>842</v>
      </c>
      <c r="C173" t="s">
        <v>209</v>
      </c>
      <c r="D173" t="s">
        <v>408</v>
      </c>
      <c r="E173" t="s">
        <v>843</v>
      </c>
      <c r="F173" t="s">
        <v>844</v>
      </c>
      <c r="G173" t="s">
        <v>845</v>
      </c>
      <c r="H173">
        <v>2</v>
      </c>
      <c r="I173">
        <v>0</v>
      </c>
      <c r="J173" t="s">
        <v>138</v>
      </c>
      <c r="K173" t="s">
        <v>845</v>
      </c>
      <c r="L173" t="s">
        <v>138</v>
      </c>
      <c r="M173" t="s">
        <v>31</v>
      </c>
      <c r="N173">
        <v>2</v>
      </c>
      <c r="O173">
        <v>36000</v>
      </c>
      <c r="P173">
        <v>1</v>
      </c>
      <c r="Q173">
        <v>0</v>
      </c>
      <c r="R173" t="s">
        <v>309</v>
      </c>
      <c r="S173" t="s">
        <v>831</v>
      </c>
      <c r="T173" t="s">
        <v>847</v>
      </c>
      <c r="U173">
        <v>308</v>
      </c>
      <c r="V173">
        <v>512</v>
      </c>
      <c r="W173" t="s">
        <v>846</v>
      </c>
      <c r="X173" t="s">
        <v>35</v>
      </c>
      <c r="Y173" t="s">
        <v>139</v>
      </c>
      <c r="Z173" t="s">
        <v>37</v>
      </c>
      <c r="AA173" t="s">
        <v>4375</v>
      </c>
      <c r="AB173" t="s">
        <v>4376</v>
      </c>
      <c r="AC173">
        <v>1</v>
      </c>
      <c r="AD173">
        <v>1</v>
      </c>
    </row>
    <row r="174" spans="1:30" x14ac:dyDescent="0.25">
      <c r="A174">
        <v>1986</v>
      </c>
      <c r="B174" t="s">
        <v>848</v>
      </c>
      <c r="C174" t="s">
        <v>209</v>
      </c>
      <c r="D174" t="s">
        <v>338</v>
      </c>
      <c r="E174" t="s">
        <v>219</v>
      </c>
      <c r="F174" t="s">
        <v>220</v>
      </c>
      <c r="G174" t="s">
        <v>157</v>
      </c>
      <c r="H174">
        <v>2</v>
      </c>
      <c r="I174">
        <v>0</v>
      </c>
      <c r="J174" t="s">
        <v>145</v>
      </c>
      <c r="K174" t="s">
        <v>157</v>
      </c>
      <c r="L174" t="s">
        <v>145</v>
      </c>
      <c r="M174" t="s">
        <v>31</v>
      </c>
      <c r="N174">
        <v>2</v>
      </c>
      <c r="O174">
        <v>114580</v>
      </c>
      <c r="P174">
        <v>1</v>
      </c>
      <c r="Q174">
        <v>0</v>
      </c>
      <c r="R174" t="s">
        <v>838</v>
      </c>
      <c r="S174" t="s">
        <v>329</v>
      </c>
      <c r="T174" t="s">
        <v>849</v>
      </c>
      <c r="U174">
        <v>309</v>
      </c>
      <c r="V174">
        <v>463</v>
      </c>
      <c r="W174" t="s">
        <v>160</v>
      </c>
      <c r="X174" t="s">
        <v>35</v>
      </c>
      <c r="Y174" t="s">
        <v>149</v>
      </c>
      <c r="Z174" t="s">
        <v>37</v>
      </c>
      <c r="AA174" t="s">
        <v>4377</v>
      </c>
      <c r="AB174" t="s">
        <v>4378</v>
      </c>
      <c r="AC174">
        <v>1</v>
      </c>
      <c r="AD174">
        <v>1</v>
      </c>
    </row>
    <row r="175" spans="1:30" x14ac:dyDescent="0.25">
      <c r="A175">
        <v>1986</v>
      </c>
      <c r="B175" t="s">
        <v>337</v>
      </c>
      <c r="C175" t="s">
        <v>209</v>
      </c>
      <c r="D175" t="s">
        <v>338</v>
      </c>
      <c r="E175" t="s">
        <v>195</v>
      </c>
      <c r="F175" t="s">
        <v>196</v>
      </c>
      <c r="G175" t="s">
        <v>132</v>
      </c>
      <c r="H175">
        <v>4</v>
      </c>
      <c r="I175">
        <v>0</v>
      </c>
      <c r="J175" t="s">
        <v>249</v>
      </c>
      <c r="K175" t="s">
        <v>132</v>
      </c>
      <c r="L175" t="s">
        <v>249</v>
      </c>
      <c r="M175" t="s">
        <v>31</v>
      </c>
      <c r="N175">
        <v>4</v>
      </c>
      <c r="O175">
        <v>45000</v>
      </c>
      <c r="P175">
        <v>1</v>
      </c>
      <c r="Q175">
        <v>0</v>
      </c>
      <c r="R175" t="s">
        <v>316</v>
      </c>
      <c r="S175" t="s">
        <v>850</v>
      </c>
      <c r="T175" t="s">
        <v>851</v>
      </c>
      <c r="U175">
        <v>309</v>
      </c>
      <c r="V175">
        <v>444</v>
      </c>
      <c r="W175" t="s">
        <v>134</v>
      </c>
      <c r="X175" t="s">
        <v>35</v>
      </c>
      <c r="Y175" t="s">
        <v>251</v>
      </c>
      <c r="Z175" t="s">
        <v>37</v>
      </c>
      <c r="AA175" t="s">
        <v>4379</v>
      </c>
      <c r="AB175" t="s">
        <v>4380</v>
      </c>
      <c r="AC175">
        <v>1</v>
      </c>
      <c r="AD175">
        <v>3</v>
      </c>
    </row>
    <row r="176" spans="1:30" x14ac:dyDescent="0.25">
      <c r="A176">
        <v>1986</v>
      </c>
      <c r="B176" t="s">
        <v>852</v>
      </c>
      <c r="C176" t="s">
        <v>209</v>
      </c>
      <c r="D176" t="s">
        <v>338</v>
      </c>
      <c r="E176" t="s">
        <v>219</v>
      </c>
      <c r="F176" t="s">
        <v>220</v>
      </c>
      <c r="G176" t="s">
        <v>89</v>
      </c>
      <c r="H176">
        <v>3</v>
      </c>
      <c r="I176">
        <v>0</v>
      </c>
      <c r="J176" t="s">
        <v>58</v>
      </c>
      <c r="K176" t="s">
        <v>89</v>
      </c>
      <c r="L176" t="s">
        <v>58</v>
      </c>
      <c r="M176" t="s">
        <v>31</v>
      </c>
      <c r="N176">
        <v>3</v>
      </c>
      <c r="O176">
        <v>98728</v>
      </c>
      <c r="P176">
        <v>1</v>
      </c>
      <c r="Q176">
        <v>0</v>
      </c>
      <c r="R176" t="s">
        <v>318</v>
      </c>
      <c r="S176" t="s">
        <v>309</v>
      </c>
      <c r="T176" t="s">
        <v>835</v>
      </c>
      <c r="U176">
        <v>309</v>
      </c>
      <c r="V176">
        <v>536</v>
      </c>
      <c r="W176" t="s">
        <v>93</v>
      </c>
      <c r="X176" t="s">
        <v>35</v>
      </c>
      <c r="Y176" t="s">
        <v>60</v>
      </c>
      <c r="Z176" t="s">
        <v>37</v>
      </c>
      <c r="AA176" t="s">
        <v>4207</v>
      </c>
      <c r="AB176" t="s">
        <v>4381</v>
      </c>
      <c r="AC176">
        <v>1</v>
      </c>
      <c r="AD176">
        <v>2</v>
      </c>
    </row>
    <row r="177" spans="1:30" x14ac:dyDescent="0.25">
      <c r="A177">
        <v>1986</v>
      </c>
      <c r="B177" t="s">
        <v>853</v>
      </c>
      <c r="C177" t="s">
        <v>24</v>
      </c>
      <c r="D177" t="s">
        <v>77</v>
      </c>
      <c r="E177" t="s">
        <v>219</v>
      </c>
      <c r="F177" t="s">
        <v>220</v>
      </c>
      <c r="G177" t="s">
        <v>28</v>
      </c>
      <c r="H177">
        <v>2</v>
      </c>
      <c r="I177">
        <v>0</v>
      </c>
      <c r="J177" t="s">
        <v>59</v>
      </c>
      <c r="K177" t="s">
        <v>28</v>
      </c>
      <c r="L177" t="s">
        <v>59</v>
      </c>
      <c r="M177" t="s">
        <v>31</v>
      </c>
      <c r="N177">
        <v>2</v>
      </c>
      <c r="O177">
        <v>114500</v>
      </c>
      <c r="P177">
        <v>0</v>
      </c>
      <c r="Q177">
        <v>0</v>
      </c>
      <c r="R177" t="s">
        <v>850</v>
      </c>
      <c r="S177" t="s">
        <v>329</v>
      </c>
      <c r="T177" t="s">
        <v>341</v>
      </c>
      <c r="U177">
        <v>3469</v>
      </c>
      <c r="V177">
        <v>388</v>
      </c>
      <c r="W177" t="s">
        <v>30</v>
      </c>
      <c r="X177" t="s">
        <v>35</v>
      </c>
      <c r="Y177" t="s">
        <v>63</v>
      </c>
      <c r="Z177" t="s">
        <v>37</v>
      </c>
      <c r="AA177" t="s">
        <v>4242</v>
      </c>
      <c r="AB177" t="s">
        <v>4382</v>
      </c>
      <c r="AC177">
        <v>0</v>
      </c>
      <c r="AD177">
        <v>2</v>
      </c>
    </row>
    <row r="178" spans="1:30" x14ac:dyDescent="0.25">
      <c r="A178">
        <v>1990</v>
      </c>
      <c r="B178" t="s">
        <v>854</v>
      </c>
      <c r="C178" t="s">
        <v>348</v>
      </c>
      <c r="D178" t="s">
        <v>408</v>
      </c>
      <c r="E178" t="s">
        <v>855</v>
      </c>
      <c r="F178" t="s">
        <v>856</v>
      </c>
      <c r="G178" t="s">
        <v>59</v>
      </c>
      <c r="H178">
        <v>2</v>
      </c>
      <c r="I178">
        <v>0</v>
      </c>
      <c r="J178" t="s">
        <v>532</v>
      </c>
      <c r="K178" t="s">
        <v>59</v>
      </c>
      <c r="L178" t="s">
        <v>532</v>
      </c>
      <c r="M178" t="s">
        <v>31</v>
      </c>
      <c r="N178">
        <v>2</v>
      </c>
      <c r="O178">
        <v>32790</v>
      </c>
      <c r="P178">
        <v>0</v>
      </c>
      <c r="Q178">
        <v>0</v>
      </c>
      <c r="R178" t="s">
        <v>857</v>
      </c>
      <c r="S178" t="s">
        <v>851</v>
      </c>
      <c r="T178" t="s">
        <v>340</v>
      </c>
      <c r="U178">
        <v>322</v>
      </c>
      <c r="V178">
        <v>57</v>
      </c>
      <c r="W178" t="s">
        <v>63</v>
      </c>
      <c r="X178" t="s">
        <v>35</v>
      </c>
      <c r="Y178" t="s">
        <v>534</v>
      </c>
      <c r="Z178" t="s">
        <v>37</v>
      </c>
      <c r="AA178" t="s">
        <v>4383</v>
      </c>
      <c r="AB178" t="s">
        <v>4384</v>
      </c>
      <c r="AC178">
        <v>0</v>
      </c>
      <c r="AD178">
        <v>2</v>
      </c>
    </row>
    <row r="179" spans="1:30" x14ac:dyDescent="0.25">
      <c r="A179">
        <v>1990</v>
      </c>
      <c r="B179" t="s">
        <v>858</v>
      </c>
      <c r="C179" t="s">
        <v>282</v>
      </c>
      <c r="D179" t="s">
        <v>275</v>
      </c>
      <c r="E179" t="s">
        <v>859</v>
      </c>
      <c r="F179" t="s">
        <v>860</v>
      </c>
      <c r="G179" t="s">
        <v>28</v>
      </c>
      <c r="H179">
        <v>2</v>
      </c>
      <c r="I179">
        <v>0</v>
      </c>
      <c r="J179" t="s">
        <v>127</v>
      </c>
      <c r="K179" t="s">
        <v>28</v>
      </c>
      <c r="L179" t="s">
        <v>127</v>
      </c>
      <c r="M179" t="s">
        <v>31</v>
      </c>
      <c r="N179">
        <v>2</v>
      </c>
      <c r="O179">
        <v>55759</v>
      </c>
      <c r="P179">
        <v>1</v>
      </c>
      <c r="Q179">
        <v>0</v>
      </c>
      <c r="R179" t="s">
        <v>847</v>
      </c>
      <c r="S179" t="s">
        <v>345</v>
      </c>
      <c r="T179" t="s">
        <v>318</v>
      </c>
      <c r="U179">
        <v>322</v>
      </c>
      <c r="V179">
        <v>30</v>
      </c>
      <c r="W179" t="s">
        <v>30</v>
      </c>
      <c r="X179" t="s">
        <v>35</v>
      </c>
      <c r="Y179" t="s">
        <v>128</v>
      </c>
      <c r="Z179" t="s">
        <v>37</v>
      </c>
      <c r="AA179" t="s">
        <v>4385</v>
      </c>
      <c r="AB179" t="s">
        <v>4386</v>
      </c>
      <c r="AC179">
        <v>1</v>
      </c>
      <c r="AD179">
        <v>1</v>
      </c>
    </row>
    <row r="180" spans="1:30" x14ac:dyDescent="0.25">
      <c r="A180">
        <v>1990</v>
      </c>
      <c r="B180" t="s">
        <v>861</v>
      </c>
      <c r="C180" t="s">
        <v>282</v>
      </c>
      <c r="D180" t="s">
        <v>240</v>
      </c>
      <c r="E180" t="s">
        <v>343</v>
      </c>
      <c r="F180" t="s">
        <v>344</v>
      </c>
      <c r="G180" t="s">
        <v>69</v>
      </c>
      <c r="H180">
        <v>2</v>
      </c>
      <c r="I180">
        <v>0</v>
      </c>
      <c r="J180" t="s">
        <v>118</v>
      </c>
      <c r="K180" t="s">
        <v>69</v>
      </c>
      <c r="L180" t="s">
        <v>118</v>
      </c>
      <c r="M180" t="s">
        <v>31</v>
      </c>
      <c r="N180">
        <v>2</v>
      </c>
      <c r="O180">
        <v>73303</v>
      </c>
      <c r="P180">
        <v>1</v>
      </c>
      <c r="Q180">
        <v>0</v>
      </c>
      <c r="R180" t="s">
        <v>331</v>
      </c>
      <c r="S180" t="s">
        <v>862</v>
      </c>
      <c r="T180" t="s">
        <v>863</v>
      </c>
      <c r="U180">
        <v>322</v>
      </c>
      <c r="V180">
        <v>263</v>
      </c>
      <c r="W180" t="s">
        <v>71</v>
      </c>
      <c r="X180" t="s">
        <v>35</v>
      </c>
      <c r="Y180" t="s">
        <v>123</v>
      </c>
      <c r="Z180" t="s">
        <v>37</v>
      </c>
      <c r="AA180" t="s">
        <v>4387</v>
      </c>
      <c r="AB180" t="s">
        <v>4388</v>
      </c>
      <c r="AC180">
        <v>1</v>
      </c>
      <c r="AD180">
        <v>1</v>
      </c>
    </row>
    <row r="181" spans="1:30" x14ac:dyDescent="0.25">
      <c r="A181">
        <v>1990</v>
      </c>
      <c r="B181" t="s">
        <v>864</v>
      </c>
      <c r="C181" t="s">
        <v>282</v>
      </c>
      <c r="D181" t="s">
        <v>338</v>
      </c>
      <c r="E181" t="s">
        <v>343</v>
      </c>
      <c r="F181" t="s">
        <v>344</v>
      </c>
      <c r="G181" t="s">
        <v>69</v>
      </c>
      <c r="H181">
        <v>2</v>
      </c>
      <c r="I181">
        <v>0</v>
      </c>
      <c r="J181" t="s">
        <v>42</v>
      </c>
      <c r="K181" t="s">
        <v>69</v>
      </c>
      <c r="L181" t="s">
        <v>42</v>
      </c>
      <c r="M181" t="s">
        <v>31</v>
      </c>
      <c r="N181">
        <v>2</v>
      </c>
      <c r="O181">
        <v>73303</v>
      </c>
      <c r="P181">
        <v>0</v>
      </c>
      <c r="Q181">
        <v>0</v>
      </c>
      <c r="R181" t="s">
        <v>340</v>
      </c>
      <c r="S181" t="s">
        <v>378</v>
      </c>
      <c r="T181" t="s">
        <v>830</v>
      </c>
      <c r="U181">
        <v>323</v>
      </c>
      <c r="V181">
        <v>264</v>
      </c>
      <c r="W181" t="s">
        <v>71</v>
      </c>
      <c r="X181" t="s">
        <v>35</v>
      </c>
      <c r="Y181" t="s">
        <v>44</v>
      </c>
      <c r="Z181" t="s">
        <v>37</v>
      </c>
      <c r="AA181" t="s">
        <v>4389</v>
      </c>
      <c r="AB181" t="s">
        <v>4390</v>
      </c>
      <c r="AC181">
        <v>0</v>
      </c>
      <c r="AD181">
        <v>2</v>
      </c>
    </row>
    <row r="182" spans="1:30" x14ac:dyDescent="0.25">
      <c r="A182">
        <v>1994</v>
      </c>
      <c r="B182" t="s">
        <v>865</v>
      </c>
      <c r="C182" t="s">
        <v>24</v>
      </c>
      <c r="D182" t="s">
        <v>275</v>
      </c>
      <c r="E182" t="s">
        <v>427</v>
      </c>
      <c r="F182" t="s">
        <v>428</v>
      </c>
      <c r="G182" t="s">
        <v>132</v>
      </c>
      <c r="H182">
        <v>2</v>
      </c>
      <c r="I182">
        <v>0</v>
      </c>
      <c r="J182" t="s">
        <v>510</v>
      </c>
      <c r="K182" t="s">
        <v>132</v>
      </c>
      <c r="L182" t="s">
        <v>510</v>
      </c>
      <c r="M182" t="s">
        <v>31</v>
      </c>
      <c r="N182">
        <v>2</v>
      </c>
      <c r="O182">
        <v>81061</v>
      </c>
      <c r="P182">
        <v>1</v>
      </c>
      <c r="Q182">
        <v>0</v>
      </c>
      <c r="R182" t="s">
        <v>452</v>
      </c>
      <c r="S182" t="s">
        <v>866</v>
      </c>
      <c r="T182" t="s">
        <v>867</v>
      </c>
      <c r="U182">
        <v>337</v>
      </c>
      <c r="V182">
        <v>3057</v>
      </c>
      <c r="W182" t="s">
        <v>134</v>
      </c>
      <c r="X182" t="s">
        <v>35</v>
      </c>
      <c r="Y182" t="s">
        <v>512</v>
      </c>
      <c r="Z182" t="s">
        <v>37</v>
      </c>
      <c r="AA182" t="s">
        <v>4391</v>
      </c>
      <c r="AB182" t="s">
        <v>4392</v>
      </c>
      <c r="AC182">
        <v>1</v>
      </c>
      <c r="AD182">
        <v>1</v>
      </c>
    </row>
    <row r="183" spans="1:30" x14ac:dyDescent="0.25">
      <c r="A183">
        <v>1994</v>
      </c>
      <c r="B183" t="s">
        <v>868</v>
      </c>
      <c r="C183" t="s">
        <v>400</v>
      </c>
      <c r="D183" t="s">
        <v>327</v>
      </c>
      <c r="E183" t="s">
        <v>869</v>
      </c>
      <c r="F183" t="s">
        <v>870</v>
      </c>
      <c r="G183" t="s">
        <v>28</v>
      </c>
      <c r="H183">
        <v>4</v>
      </c>
      <c r="I183">
        <v>0</v>
      </c>
      <c r="J183" t="s">
        <v>871</v>
      </c>
      <c r="K183" t="s">
        <v>28</v>
      </c>
      <c r="L183" t="s">
        <v>871</v>
      </c>
      <c r="M183" t="s">
        <v>31</v>
      </c>
      <c r="N183">
        <v>4</v>
      </c>
      <c r="O183">
        <v>54456</v>
      </c>
      <c r="P183">
        <v>2</v>
      </c>
      <c r="Q183">
        <v>0</v>
      </c>
      <c r="R183" t="s">
        <v>872</v>
      </c>
      <c r="S183" t="s">
        <v>429</v>
      </c>
      <c r="T183" t="s">
        <v>873</v>
      </c>
      <c r="U183">
        <v>337</v>
      </c>
      <c r="V183">
        <v>3059</v>
      </c>
      <c r="W183" t="s">
        <v>30</v>
      </c>
      <c r="X183" t="s">
        <v>35</v>
      </c>
      <c r="Y183" t="s">
        <v>874</v>
      </c>
      <c r="Z183" t="s">
        <v>37</v>
      </c>
      <c r="AA183" t="s">
        <v>4393</v>
      </c>
      <c r="AB183" t="s">
        <v>4394</v>
      </c>
      <c r="AC183">
        <v>2</v>
      </c>
      <c r="AD183">
        <v>2</v>
      </c>
    </row>
    <row r="184" spans="1:30" x14ac:dyDescent="0.25">
      <c r="A184">
        <v>1994</v>
      </c>
      <c r="B184" t="s">
        <v>868</v>
      </c>
      <c r="C184" t="s">
        <v>181</v>
      </c>
      <c r="D184" t="s">
        <v>327</v>
      </c>
      <c r="E184" t="s">
        <v>875</v>
      </c>
      <c r="F184" t="s">
        <v>876</v>
      </c>
      <c r="G184" t="s">
        <v>458</v>
      </c>
      <c r="H184">
        <v>3</v>
      </c>
      <c r="I184">
        <v>0</v>
      </c>
      <c r="J184" t="s">
        <v>145</v>
      </c>
      <c r="K184" t="s">
        <v>458</v>
      </c>
      <c r="L184" t="s">
        <v>145</v>
      </c>
      <c r="M184" t="s">
        <v>31</v>
      </c>
      <c r="N184">
        <v>3</v>
      </c>
      <c r="O184">
        <v>44132</v>
      </c>
      <c r="P184">
        <v>2</v>
      </c>
      <c r="Q184">
        <v>0</v>
      </c>
      <c r="R184" t="s">
        <v>877</v>
      </c>
      <c r="S184" t="s">
        <v>397</v>
      </c>
      <c r="T184" t="s">
        <v>396</v>
      </c>
      <c r="U184">
        <v>337</v>
      </c>
      <c r="V184">
        <v>3061</v>
      </c>
      <c r="W184" t="s">
        <v>459</v>
      </c>
      <c r="X184" t="s">
        <v>35</v>
      </c>
      <c r="Y184" t="s">
        <v>149</v>
      </c>
      <c r="Z184" t="s">
        <v>37</v>
      </c>
      <c r="AA184" t="s">
        <v>4182</v>
      </c>
      <c r="AB184" t="s">
        <v>4395</v>
      </c>
      <c r="AC184">
        <v>2</v>
      </c>
      <c r="AD184">
        <v>1</v>
      </c>
    </row>
    <row r="185" spans="1:30" x14ac:dyDescent="0.25">
      <c r="A185">
        <v>1994</v>
      </c>
      <c r="B185" t="s">
        <v>878</v>
      </c>
      <c r="C185" t="s">
        <v>24</v>
      </c>
      <c r="D185" t="s">
        <v>275</v>
      </c>
      <c r="E185" t="s">
        <v>427</v>
      </c>
      <c r="F185" t="s">
        <v>428</v>
      </c>
      <c r="G185" t="s">
        <v>132</v>
      </c>
      <c r="H185">
        <v>3</v>
      </c>
      <c r="I185">
        <v>0</v>
      </c>
      <c r="J185" t="s">
        <v>488</v>
      </c>
      <c r="K185" t="s">
        <v>132</v>
      </c>
      <c r="L185" t="s">
        <v>488</v>
      </c>
      <c r="M185" t="s">
        <v>31</v>
      </c>
      <c r="N185">
        <v>3</v>
      </c>
      <c r="O185">
        <v>83401</v>
      </c>
      <c r="P185">
        <v>1</v>
      </c>
      <c r="Q185">
        <v>0</v>
      </c>
      <c r="R185" t="s">
        <v>395</v>
      </c>
      <c r="S185" t="s">
        <v>879</v>
      </c>
      <c r="T185" t="s">
        <v>880</v>
      </c>
      <c r="U185">
        <v>337</v>
      </c>
      <c r="V185">
        <v>3067</v>
      </c>
      <c r="W185" t="s">
        <v>134</v>
      </c>
      <c r="X185" t="s">
        <v>35</v>
      </c>
      <c r="Y185" t="s">
        <v>490</v>
      </c>
      <c r="Z185" t="s">
        <v>37</v>
      </c>
      <c r="AA185" t="s">
        <v>4396</v>
      </c>
      <c r="AB185" t="s">
        <v>4397</v>
      </c>
      <c r="AC185">
        <v>1</v>
      </c>
      <c r="AD185">
        <v>2</v>
      </c>
    </row>
    <row r="186" spans="1:30" x14ac:dyDescent="0.25">
      <c r="A186">
        <v>1994</v>
      </c>
      <c r="B186" t="s">
        <v>881</v>
      </c>
      <c r="C186" t="s">
        <v>400</v>
      </c>
      <c r="D186" t="s">
        <v>327</v>
      </c>
      <c r="E186" t="s">
        <v>390</v>
      </c>
      <c r="F186" t="s">
        <v>391</v>
      </c>
      <c r="G186" t="s">
        <v>145</v>
      </c>
      <c r="H186">
        <v>4</v>
      </c>
      <c r="I186">
        <v>0</v>
      </c>
      <c r="J186" t="s">
        <v>871</v>
      </c>
      <c r="K186" t="s">
        <v>145</v>
      </c>
      <c r="L186" t="s">
        <v>871</v>
      </c>
      <c r="M186" t="s">
        <v>31</v>
      </c>
      <c r="N186">
        <v>4</v>
      </c>
      <c r="O186">
        <v>63160</v>
      </c>
      <c r="P186">
        <v>1</v>
      </c>
      <c r="Q186">
        <v>0</v>
      </c>
      <c r="R186" t="s">
        <v>882</v>
      </c>
      <c r="S186" t="s">
        <v>883</v>
      </c>
      <c r="T186" t="s">
        <v>405</v>
      </c>
      <c r="U186">
        <v>337</v>
      </c>
      <c r="V186">
        <v>3072</v>
      </c>
      <c r="W186" t="s">
        <v>149</v>
      </c>
      <c r="X186" t="s">
        <v>35</v>
      </c>
      <c r="Y186" t="s">
        <v>874</v>
      </c>
      <c r="Z186" t="s">
        <v>37</v>
      </c>
      <c r="AA186" t="s">
        <v>4398</v>
      </c>
      <c r="AB186" t="s">
        <v>4399</v>
      </c>
      <c r="AC186">
        <v>1</v>
      </c>
      <c r="AD186">
        <v>3</v>
      </c>
    </row>
    <row r="187" spans="1:30" x14ac:dyDescent="0.25">
      <c r="A187">
        <v>1994</v>
      </c>
      <c r="B187" t="s">
        <v>884</v>
      </c>
      <c r="C187" t="s">
        <v>65</v>
      </c>
      <c r="D187" t="s">
        <v>338</v>
      </c>
      <c r="E187" t="s">
        <v>409</v>
      </c>
      <c r="F187" t="s">
        <v>410</v>
      </c>
      <c r="G187" t="s">
        <v>70</v>
      </c>
      <c r="H187">
        <v>3</v>
      </c>
      <c r="I187">
        <v>0</v>
      </c>
      <c r="J187" t="s">
        <v>603</v>
      </c>
      <c r="K187" t="s">
        <v>70</v>
      </c>
      <c r="L187" t="s">
        <v>603</v>
      </c>
      <c r="M187" t="s">
        <v>31</v>
      </c>
      <c r="N187">
        <v>3</v>
      </c>
      <c r="O187">
        <v>53121</v>
      </c>
      <c r="P187">
        <v>1</v>
      </c>
      <c r="Q187">
        <v>0</v>
      </c>
      <c r="R187" t="s">
        <v>436</v>
      </c>
      <c r="S187" t="s">
        <v>873</v>
      </c>
      <c r="T187" t="s">
        <v>414</v>
      </c>
      <c r="U187">
        <v>338</v>
      </c>
      <c r="V187">
        <v>3086</v>
      </c>
      <c r="W187" t="s">
        <v>75</v>
      </c>
      <c r="X187" t="s">
        <v>35</v>
      </c>
      <c r="Y187" t="s">
        <v>607</v>
      </c>
      <c r="Z187" t="s">
        <v>37</v>
      </c>
      <c r="AA187" t="s">
        <v>4400</v>
      </c>
      <c r="AB187" t="s">
        <v>4401</v>
      </c>
      <c r="AC187">
        <v>1</v>
      </c>
      <c r="AD187">
        <v>2</v>
      </c>
    </row>
    <row r="188" spans="1:30" x14ac:dyDescent="0.25">
      <c r="A188">
        <v>1994</v>
      </c>
      <c r="B188" t="s">
        <v>426</v>
      </c>
      <c r="C188" t="s">
        <v>209</v>
      </c>
      <c r="D188" t="s">
        <v>338</v>
      </c>
      <c r="E188" t="s">
        <v>401</v>
      </c>
      <c r="F188" t="s">
        <v>402</v>
      </c>
      <c r="G188" t="s">
        <v>422</v>
      </c>
      <c r="H188">
        <v>2</v>
      </c>
      <c r="I188">
        <v>0</v>
      </c>
      <c r="J188" t="s">
        <v>381</v>
      </c>
      <c r="K188" t="s">
        <v>422</v>
      </c>
      <c r="L188" t="s">
        <v>381</v>
      </c>
      <c r="M188" t="s">
        <v>31</v>
      </c>
      <c r="N188">
        <v>2</v>
      </c>
      <c r="O188">
        <v>61355</v>
      </c>
      <c r="P188">
        <v>2</v>
      </c>
      <c r="Q188">
        <v>0</v>
      </c>
      <c r="R188" t="s">
        <v>385</v>
      </c>
      <c r="S188" t="s">
        <v>397</v>
      </c>
      <c r="T188" t="s">
        <v>396</v>
      </c>
      <c r="U188">
        <v>338</v>
      </c>
      <c r="V188">
        <v>3089</v>
      </c>
      <c r="W188" t="s">
        <v>425</v>
      </c>
      <c r="X188" t="s">
        <v>35</v>
      </c>
      <c r="Y188" t="s">
        <v>382</v>
      </c>
      <c r="Z188" t="s">
        <v>37</v>
      </c>
      <c r="AA188" t="s">
        <v>4402</v>
      </c>
      <c r="AB188" t="s">
        <v>4403</v>
      </c>
      <c r="AC188">
        <v>2</v>
      </c>
      <c r="AD188">
        <v>0</v>
      </c>
    </row>
    <row r="189" spans="1:30" x14ac:dyDescent="0.25">
      <c r="A189">
        <v>1994</v>
      </c>
      <c r="B189" t="s">
        <v>885</v>
      </c>
      <c r="C189" t="s">
        <v>400</v>
      </c>
      <c r="D189" t="s">
        <v>172</v>
      </c>
      <c r="E189" t="s">
        <v>886</v>
      </c>
      <c r="F189" t="s">
        <v>887</v>
      </c>
      <c r="G189" t="s">
        <v>205</v>
      </c>
      <c r="H189">
        <v>4</v>
      </c>
      <c r="I189">
        <v>0</v>
      </c>
      <c r="J189" t="s">
        <v>145</v>
      </c>
      <c r="K189" t="s">
        <v>205</v>
      </c>
      <c r="L189" t="s">
        <v>145</v>
      </c>
      <c r="M189" t="s">
        <v>31</v>
      </c>
      <c r="N189">
        <v>4</v>
      </c>
      <c r="O189">
        <v>91500</v>
      </c>
      <c r="P189">
        <v>4</v>
      </c>
      <c r="Q189">
        <v>0</v>
      </c>
      <c r="R189" t="s">
        <v>882</v>
      </c>
      <c r="S189" t="s">
        <v>866</v>
      </c>
      <c r="T189" t="s">
        <v>888</v>
      </c>
      <c r="U189">
        <v>3460</v>
      </c>
      <c r="V189">
        <v>3103</v>
      </c>
      <c r="W189" t="s">
        <v>207</v>
      </c>
      <c r="X189" t="s">
        <v>35</v>
      </c>
      <c r="Y189" t="s">
        <v>149</v>
      </c>
      <c r="Z189" t="s">
        <v>37</v>
      </c>
      <c r="AA189" t="s">
        <v>4404</v>
      </c>
      <c r="AB189" t="s">
        <v>4405</v>
      </c>
      <c r="AC189">
        <v>4</v>
      </c>
      <c r="AD189">
        <v>0</v>
      </c>
    </row>
    <row r="190" spans="1:30" x14ac:dyDescent="0.25">
      <c r="A190">
        <v>1998</v>
      </c>
      <c r="B190" t="s">
        <v>889</v>
      </c>
      <c r="C190" t="s">
        <v>282</v>
      </c>
      <c r="D190" t="s">
        <v>349</v>
      </c>
      <c r="E190" t="s">
        <v>4026</v>
      </c>
      <c r="F190" t="s">
        <v>478</v>
      </c>
      <c r="G190" t="s">
        <v>29</v>
      </c>
      <c r="H190">
        <v>3</v>
      </c>
      <c r="I190">
        <v>0</v>
      </c>
      <c r="J190" t="s">
        <v>499</v>
      </c>
      <c r="K190" t="s">
        <v>29</v>
      </c>
      <c r="L190" t="s">
        <v>499</v>
      </c>
      <c r="M190" t="s">
        <v>31</v>
      </c>
      <c r="N190">
        <v>3</v>
      </c>
      <c r="O190">
        <v>55000</v>
      </c>
      <c r="P190">
        <v>1</v>
      </c>
      <c r="Q190">
        <v>0</v>
      </c>
      <c r="R190" t="s">
        <v>890</v>
      </c>
      <c r="S190" t="s">
        <v>462</v>
      </c>
      <c r="T190" t="s">
        <v>891</v>
      </c>
      <c r="U190">
        <v>1014</v>
      </c>
      <c r="V190">
        <v>8730</v>
      </c>
      <c r="W190" t="s">
        <v>36</v>
      </c>
      <c r="X190" t="s">
        <v>35</v>
      </c>
      <c r="Y190" t="s">
        <v>501</v>
      </c>
      <c r="Z190" t="s">
        <v>37</v>
      </c>
      <c r="AA190" t="s">
        <v>4406</v>
      </c>
      <c r="AB190" t="s">
        <v>4407</v>
      </c>
      <c r="AC190">
        <v>1</v>
      </c>
      <c r="AD190">
        <v>2</v>
      </c>
    </row>
    <row r="191" spans="1:30" x14ac:dyDescent="0.25">
      <c r="A191">
        <v>1998</v>
      </c>
      <c r="B191" t="s">
        <v>448</v>
      </c>
      <c r="C191" t="s">
        <v>39</v>
      </c>
      <c r="D191" t="s">
        <v>449</v>
      </c>
      <c r="E191" t="s">
        <v>4026</v>
      </c>
      <c r="F191" t="s">
        <v>478</v>
      </c>
      <c r="G191" t="s">
        <v>89</v>
      </c>
      <c r="H191">
        <v>2</v>
      </c>
      <c r="I191">
        <v>0</v>
      </c>
      <c r="J191" t="s">
        <v>250</v>
      </c>
      <c r="K191" t="s">
        <v>89</v>
      </c>
      <c r="L191" t="s">
        <v>250</v>
      </c>
      <c r="M191" t="s">
        <v>31</v>
      </c>
      <c r="N191">
        <v>2</v>
      </c>
      <c r="O191">
        <v>55000</v>
      </c>
      <c r="P191">
        <v>1</v>
      </c>
      <c r="Q191">
        <v>0</v>
      </c>
      <c r="R191" t="s">
        <v>892</v>
      </c>
      <c r="S191" t="s">
        <v>893</v>
      </c>
      <c r="T191" t="s">
        <v>523</v>
      </c>
      <c r="U191">
        <v>1014</v>
      </c>
      <c r="V191">
        <v>8740</v>
      </c>
      <c r="W191" t="s">
        <v>93</v>
      </c>
      <c r="X191" t="s">
        <v>35</v>
      </c>
      <c r="Y191" t="s">
        <v>253</v>
      </c>
      <c r="Z191" t="s">
        <v>37</v>
      </c>
      <c r="AA191" t="s">
        <v>4408</v>
      </c>
      <c r="AB191" t="s">
        <v>4409</v>
      </c>
      <c r="AC191">
        <v>1</v>
      </c>
      <c r="AD191">
        <v>1</v>
      </c>
    </row>
    <row r="192" spans="1:30" x14ac:dyDescent="0.25">
      <c r="A192">
        <v>1998</v>
      </c>
      <c r="B192" t="s">
        <v>448</v>
      </c>
      <c r="C192" t="s">
        <v>282</v>
      </c>
      <c r="D192" t="s">
        <v>311</v>
      </c>
      <c r="E192" t="s">
        <v>456</v>
      </c>
      <c r="F192" t="s">
        <v>457</v>
      </c>
      <c r="G192" t="s">
        <v>392</v>
      </c>
      <c r="H192">
        <v>2</v>
      </c>
      <c r="I192">
        <v>0</v>
      </c>
      <c r="J192" t="s">
        <v>88</v>
      </c>
      <c r="K192" t="s">
        <v>392</v>
      </c>
      <c r="L192" t="s">
        <v>88</v>
      </c>
      <c r="M192" t="s">
        <v>31</v>
      </c>
      <c r="N192">
        <v>2</v>
      </c>
      <c r="O192">
        <v>45500</v>
      </c>
      <c r="P192">
        <v>1</v>
      </c>
      <c r="Q192">
        <v>0</v>
      </c>
      <c r="R192" t="s">
        <v>473</v>
      </c>
      <c r="S192" t="s">
        <v>475</v>
      </c>
      <c r="T192" t="s">
        <v>894</v>
      </c>
      <c r="U192">
        <v>1014</v>
      </c>
      <c r="V192">
        <v>8738</v>
      </c>
      <c r="W192" t="s">
        <v>394</v>
      </c>
      <c r="X192" t="s">
        <v>35</v>
      </c>
      <c r="Y192" t="s">
        <v>88</v>
      </c>
      <c r="Z192" t="s">
        <v>37</v>
      </c>
      <c r="AA192" t="s">
        <v>4201</v>
      </c>
      <c r="AB192" t="s">
        <v>4410</v>
      </c>
      <c r="AC192">
        <v>1</v>
      </c>
      <c r="AD192">
        <v>1</v>
      </c>
    </row>
    <row r="193" spans="1:30" x14ac:dyDescent="0.25">
      <c r="A193">
        <v>1998</v>
      </c>
      <c r="B193" t="s">
        <v>895</v>
      </c>
      <c r="C193" t="s">
        <v>282</v>
      </c>
      <c r="D193" t="s">
        <v>240</v>
      </c>
      <c r="E193" t="s">
        <v>896</v>
      </c>
      <c r="F193" t="s">
        <v>897</v>
      </c>
      <c r="G193" t="s">
        <v>132</v>
      </c>
      <c r="H193">
        <v>3</v>
      </c>
      <c r="I193">
        <v>0</v>
      </c>
      <c r="J193" t="s">
        <v>403</v>
      </c>
      <c r="K193" t="s">
        <v>132</v>
      </c>
      <c r="L193" t="s">
        <v>403</v>
      </c>
      <c r="M193" t="s">
        <v>31</v>
      </c>
      <c r="N193">
        <v>3</v>
      </c>
      <c r="O193">
        <v>35500</v>
      </c>
      <c r="P193">
        <v>2</v>
      </c>
      <c r="Q193">
        <v>0</v>
      </c>
      <c r="R193" t="s">
        <v>898</v>
      </c>
      <c r="S193" t="s">
        <v>899</v>
      </c>
      <c r="T193" t="s">
        <v>900</v>
      </c>
      <c r="U193">
        <v>1014</v>
      </c>
      <c r="V193">
        <v>8742</v>
      </c>
      <c r="W193" t="s">
        <v>134</v>
      </c>
      <c r="X193" t="s">
        <v>35</v>
      </c>
      <c r="Y193" t="s">
        <v>407</v>
      </c>
      <c r="Z193" t="s">
        <v>37</v>
      </c>
      <c r="AA193" t="s">
        <v>4411</v>
      </c>
      <c r="AB193" t="s">
        <v>4412</v>
      </c>
      <c r="AC193">
        <v>2</v>
      </c>
      <c r="AD193">
        <v>1</v>
      </c>
    </row>
    <row r="194" spans="1:30" x14ac:dyDescent="0.25">
      <c r="A194">
        <v>1998</v>
      </c>
      <c r="B194" t="s">
        <v>901</v>
      </c>
      <c r="C194" t="s">
        <v>282</v>
      </c>
      <c r="D194" t="s">
        <v>275</v>
      </c>
      <c r="E194" t="s">
        <v>464</v>
      </c>
      <c r="F194" t="s">
        <v>465</v>
      </c>
      <c r="G194" t="s">
        <v>69</v>
      </c>
      <c r="H194">
        <v>3</v>
      </c>
      <c r="I194">
        <v>0</v>
      </c>
      <c r="J194" t="s">
        <v>488</v>
      </c>
      <c r="K194" t="s">
        <v>69</v>
      </c>
      <c r="L194" t="s">
        <v>488</v>
      </c>
      <c r="M194" t="s">
        <v>31</v>
      </c>
      <c r="N194">
        <v>3</v>
      </c>
      <c r="O194">
        <v>29800</v>
      </c>
      <c r="P194">
        <v>1</v>
      </c>
      <c r="Q194">
        <v>0</v>
      </c>
      <c r="R194" t="s">
        <v>902</v>
      </c>
      <c r="S194" t="s">
        <v>903</v>
      </c>
      <c r="T194" t="s">
        <v>904</v>
      </c>
      <c r="U194">
        <v>1014</v>
      </c>
      <c r="V194">
        <v>8744</v>
      </c>
      <c r="W194" t="s">
        <v>71</v>
      </c>
      <c r="X194" t="s">
        <v>35</v>
      </c>
      <c r="Y194" t="s">
        <v>490</v>
      </c>
      <c r="Z194" t="s">
        <v>37</v>
      </c>
      <c r="AA194" t="s">
        <v>4413</v>
      </c>
      <c r="AB194" t="s">
        <v>4414</v>
      </c>
      <c r="AC194">
        <v>1</v>
      </c>
      <c r="AD194">
        <v>2</v>
      </c>
    </row>
    <row r="195" spans="1:30" x14ac:dyDescent="0.25">
      <c r="A195">
        <v>1998</v>
      </c>
      <c r="B195" t="s">
        <v>905</v>
      </c>
      <c r="C195" t="s">
        <v>282</v>
      </c>
      <c r="D195" t="s">
        <v>349</v>
      </c>
      <c r="E195" t="s">
        <v>906</v>
      </c>
      <c r="F195" t="s">
        <v>907</v>
      </c>
      <c r="G195" t="s">
        <v>29</v>
      </c>
      <c r="H195">
        <v>4</v>
      </c>
      <c r="I195">
        <v>0</v>
      </c>
      <c r="J195" t="s">
        <v>489</v>
      </c>
      <c r="K195" t="s">
        <v>29</v>
      </c>
      <c r="L195" t="s">
        <v>489</v>
      </c>
      <c r="M195" t="s">
        <v>31</v>
      </c>
      <c r="N195">
        <v>4</v>
      </c>
      <c r="O195">
        <v>80000</v>
      </c>
      <c r="P195">
        <v>1</v>
      </c>
      <c r="Q195">
        <v>0</v>
      </c>
      <c r="R195" t="s">
        <v>395</v>
      </c>
      <c r="S195" t="s">
        <v>908</v>
      </c>
      <c r="T195" t="s">
        <v>909</v>
      </c>
      <c r="U195">
        <v>1014</v>
      </c>
      <c r="V195">
        <v>8745</v>
      </c>
      <c r="W195" t="s">
        <v>36</v>
      </c>
      <c r="X195" t="s">
        <v>35</v>
      </c>
      <c r="Y195" t="s">
        <v>494</v>
      </c>
      <c r="Z195" t="s">
        <v>37</v>
      </c>
      <c r="AA195" t="s">
        <v>4415</v>
      </c>
      <c r="AB195" t="s">
        <v>4416</v>
      </c>
      <c r="AC195">
        <v>1</v>
      </c>
      <c r="AD195">
        <v>3</v>
      </c>
    </row>
    <row r="196" spans="1:30" x14ac:dyDescent="0.25">
      <c r="A196">
        <v>1998</v>
      </c>
      <c r="B196" t="s">
        <v>910</v>
      </c>
      <c r="C196" t="s">
        <v>282</v>
      </c>
      <c r="D196" t="s">
        <v>408</v>
      </c>
      <c r="E196" t="s">
        <v>4026</v>
      </c>
      <c r="F196" t="s">
        <v>478</v>
      </c>
      <c r="G196" t="s">
        <v>422</v>
      </c>
      <c r="H196">
        <v>5</v>
      </c>
      <c r="I196">
        <v>0</v>
      </c>
      <c r="J196" t="s">
        <v>532</v>
      </c>
      <c r="K196" t="s">
        <v>422</v>
      </c>
      <c r="L196" t="s">
        <v>532</v>
      </c>
      <c r="M196" t="s">
        <v>31</v>
      </c>
      <c r="N196">
        <v>5</v>
      </c>
      <c r="O196">
        <v>55000</v>
      </c>
      <c r="P196">
        <v>2</v>
      </c>
      <c r="Q196">
        <v>0</v>
      </c>
      <c r="R196" t="s">
        <v>911</v>
      </c>
      <c r="S196" t="s">
        <v>446</v>
      </c>
      <c r="T196" t="s">
        <v>899</v>
      </c>
      <c r="U196">
        <v>1014</v>
      </c>
      <c r="V196">
        <v>8749</v>
      </c>
      <c r="W196" t="s">
        <v>425</v>
      </c>
      <c r="X196" t="s">
        <v>35</v>
      </c>
      <c r="Y196" t="s">
        <v>534</v>
      </c>
      <c r="Z196" t="s">
        <v>37</v>
      </c>
      <c r="AA196" t="s">
        <v>4417</v>
      </c>
      <c r="AB196" t="s">
        <v>4418</v>
      </c>
      <c r="AC196">
        <v>2</v>
      </c>
      <c r="AD196">
        <v>3</v>
      </c>
    </row>
    <row r="197" spans="1:30" x14ac:dyDescent="0.25">
      <c r="A197">
        <v>1998</v>
      </c>
      <c r="B197" t="s">
        <v>912</v>
      </c>
      <c r="C197" t="s">
        <v>440</v>
      </c>
      <c r="D197" t="s">
        <v>432</v>
      </c>
      <c r="E197" t="s">
        <v>456</v>
      </c>
      <c r="F197" t="s">
        <v>457</v>
      </c>
      <c r="G197" t="s">
        <v>28</v>
      </c>
      <c r="H197">
        <v>5</v>
      </c>
      <c r="I197">
        <v>0</v>
      </c>
      <c r="J197" t="s">
        <v>913</v>
      </c>
      <c r="K197" t="s">
        <v>28</v>
      </c>
      <c r="L197" t="s">
        <v>913</v>
      </c>
      <c r="M197" t="s">
        <v>31</v>
      </c>
      <c r="N197">
        <v>5</v>
      </c>
      <c r="O197">
        <v>45500</v>
      </c>
      <c r="P197">
        <v>1</v>
      </c>
      <c r="Q197">
        <v>0</v>
      </c>
      <c r="R197" t="s">
        <v>914</v>
      </c>
      <c r="S197" t="s">
        <v>894</v>
      </c>
      <c r="T197" t="s">
        <v>915</v>
      </c>
      <c r="U197">
        <v>1014</v>
      </c>
      <c r="V197">
        <v>8752</v>
      </c>
      <c r="W197" t="s">
        <v>30</v>
      </c>
      <c r="X197" t="s">
        <v>35</v>
      </c>
      <c r="Y197" t="s">
        <v>916</v>
      </c>
      <c r="Z197" t="s">
        <v>37</v>
      </c>
      <c r="AA197" t="s">
        <v>4419</v>
      </c>
      <c r="AB197" t="s">
        <v>4420</v>
      </c>
      <c r="AC197">
        <v>1</v>
      </c>
      <c r="AD197">
        <v>4</v>
      </c>
    </row>
    <row r="198" spans="1:30" x14ac:dyDescent="0.25">
      <c r="A198">
        <v>1998</v>
      </c>
      <c r="B198" t="s">
        <v>917</v>
      </c>
      <c r="C198" t="s">
        <v>282</v>
      </c>
      <c r="D198" t="s">
        <v>311</v>
      </c>
      <c r="E198" t="s">
        <v>464</v>
      </c>
      <c r="F198" t="s">
        <v>465</v>
      </c>
      <c r="G198" t="s">
        <v>392</v>
      </c>
      <c r="H198">
        <v>2</v>
      </c>
      <c r="I198">
        <v>0</v>
      </c>
      <c r="J198" t="s">
        <v>443</v>
      </c>
      <c r="K198" t="s">
        <v>392</v>
      </c>
      <c r="L198" t="s">
        <v>443</v>
      </c>
      <c r="M198" t="s">
        <v>31</v>
      </c>
      <c r="N198">
        <v>2</v>
      </c>
      <c r="O198">
        <v>29800</v>
      </c>
      <c r="P198">
        <v>0</v>
      </c>
      <c r="Q198">
        <v>0</v>
      </c>
      <c r="R198" t="s">
        <v>918</v>
      </c>
      <c r="S198" t="s">
        <v>919</v>
      </c>
      <c r="T198" t="s">
        <v>461</v>
      </c>
      <c r="U198">
        <v>1014</v>
      </c>
      <c r="V198">
        <v>8767</v>
      </c>
      <c r="W198" t="s">
        <v>394</v>
      </c>
      <c r="X198" t="s">
        <v>35</v>
      </c>
      <c r="Y198" t="s">
        <v>447</v>
      </c>
      <c r="Z198" t="s">
        <v>37</v>
      </c>
      <c r="AA198" t="s">
        <v>4421</v>
      </c>
      <c r="AB198" t="s">
        <v>4422</v>
      </c>
      <c r="AC198">
        <v>0</v>
      </c>
      <c r="AD198">
        <v>2</v>
      </c>
    </row>
    <row r="199" spans="1:30" x14ac:dyDescent="0.25">
      <c r="A199">
        <v>2002</v>
      </c>
      <c r="B199" t="s">
        <v>920</v>
      </c>
      <c r="C199" t="s">
        <v>507</v>
      </c>
      <c r="D199" t="s">
        <v>408</v>
      </c>
      <c r="E199" t="s">
        <v>921</v>
      </c>
      <c r="F199" t="s">
        <v>922</v>
      </c>
      <c r="G199" t="s">
        <v>392</v>
      </c>
      <c r="H199">
        <v>8</v>
      </c>
      <c r="I199">
        <v>0</v>
      </c>
      <c r="J199" t="s">
        <v>489</v>
      </c>
      <c r="K199" t="s">
        <v>392</v>
      </c>
      <c r="L199" t="s">
        <v>489</v>
      </c>
      <c r="M199" t="s">
        <v>31</v>
      </c>
      <c r="N199">
        <v>8</v>
      </c>
      <c r="O199">
        <v>32218</v>
      </c>
      <c r="P199">
        <v>4</v>
      </c>
      <c r="Q199">
        <v>0</v>
      </c>
      <c r="R199" t="s">
        <v>923</v>
      </c>
      <c r="S199" t="s">
        <v>517</v>
      </c>
      <c r="T199" t="s">
        <v>924</v>
      </c>
      <c r="U199">
        <v>43950100</v>
      </c>
      <c r="V199">
        <v>43950004</v>
      </c>
      <c r="W199" t="s">
        <v>394</v>
      </c>
      <c r="X199" t="s">
        <v>35</v>
      </c>
      <c r="Y199" t="s">
        <v>494</v>
      </c>
      <c r="Z199" t="s">
        <v>37</v>
      </c>
      <c r="AA199" t="s">
        <v>4423</v>
      </c>
      <c r="AB199" t="s">
        <v>4424</v>
      </c>
      <c r="AC199">
        <v>4</v>
      </c>
      <c r="AD199">
        <v>4</v>
      </c>
    </row>
    <row r="200" spans="1:30" x14ac:dyDescent="0.25">
      <c r="A200">
        <v>2002</v>
      </c>
      <c r="B200" t="s">
        <v>925</v>
      </c>
      <c r="C200" t="s">
        <v>507</v>
      </c>
      <c r="D200" t="s">
        <v>449</v>
      </c>
      <c r="E200" t="s">
        <v>921</v>
      </c>
      <c r="F200" t="s">
        <v>922</v>
      </c>
      <c r="G200" t="s">
        <v>69</v>
      </c>
      <c r="H200">
        <v>2</v>
      </c>
      <c r="I200">
        <v>0</v>
      </c>
      <c r="J200" t="s">
        <v>514</v>
      </c>
      <c r="K200" t="s">
        <v>69</v>
      </c>
      <c r="L200" t="s">
        <v>514</v>
      </c>
      <c r="M200" t="s">
        <v>31</v>
      </c>
      <c r="N200">
        <v>2</v>
      </c>
      <c r="O200">
        <v>31081</v>
      </c>
      <c r="P200">
        <v>2</v>
      </c>
      <c r="Q200">
        <v>0</v>
      </c>
      <c r="R200" t="s">
        <v>926</v>
      </c>
      <c r="S200" t="s">
        <v>550</v>
      </c>
      <c r="T200" t="s">
        <v>528</v>
      </c>
      <c r="U200">
        <v>43950100</v>
      </c>
      <c r="V200">
        <v>43950011</v>
      </c>
      <c r="W200" t="s">
        <v>71</v>
      </c>
      <c r="X200" t="s">
        <v>35</v>
      </c>
      <c r="Y200" t="s">
        <v>515</v>
      </c>
      <c r="Z200" t="s">
        <v>37</v>
      </c>
      <c r="AA200" t="s">
        <v>4425</v>
      </c>
      <c r="AB200" t="s">
        <v>4426</v>
      </c>
      <c r="AC200">
        <v>2</v>
      </c>
      <c r="AD200">
        <v>0</v>
      </c>
    </row>
    <row r="201" spans="1:30" x14ac:dyDescent="0.25">
      <c r="A201">
        <v>2002</v>
      </c>
      <c r="B201" t="s">
        <v>927</v>
      </c>
      <c r="C201" t="s">
        <v>507</v>
      </c>
      <c r="D201" t="s">
        <v>327</v>
      </c>
      <c r="E201" t="s">
        <v>928</v>
      </c>
      <c r="F201" t="s">
        <v>929</v>
      </c>
      <c r="G201" t="s">
        <v>532</v>
      </c>
      <c r="H201">
        <v>2</v>
      </c>
      <c r="I201">
        <v>0</v>
      </c>
      <c r="J201" t="s">
        <v>249</v>
      </c>
      <c r="K201" t="s">
        <v>532</v>
      </c>
      <c r="L201" t="s">
        <v>249</v>
      </c>
      <c r="M201" t="s">
        <v>31</v>
      </c>
      <c r="N201">
        <v>2</v>
      </c>
      <c r="O201">
        <v>48760</v>
      </c>
      <c r="P201">
        <v>1</v>
      </c>
      <c r="Q201">
        <v>0</v>
      </c>
      <c r="R201" t="s">
        <v>930</v>
      </c>
      <c r="S201" t="s">
        <v>931</v>
      </c>
      <c r="T201" t="s">
        <v>932</v>
      </c>
      <c r="U201">
        <v>43950100</v>
      </c>
      <c r="V201">
        <v>43950014</v>
      </c>
      <c r="W201" t="s">
        <v>534</v>
      </c>
      <c r="X201" t="s">
        <v>35</v>
      </c>
      <c r="Y201" t="s">
        <v>251</v>
      </c>
      <c r="Z201" t="s">
        <v>37</v>
      </c>
      <c r="AA201" t="s">
        <v>4427</v>
      </c>
      <c r="AB201" t="s">
        <v>4428</v>
      </c>
      <c r="AC201">
        <v>1</v>
      </c>
      <c r="AD201">
        <v>1</v>
      </c>
    </row>
    <row r="202" spans="1:30" x14ac:dyDescent="0.25">
      <c r="A202">
        <v>2002</v>
      </c>
      <c r="B202" t="s">
        <v>933</v>
      </c>
      <c r="C202" t="s">
        <v>496</v>
      </c>
      <c r="D202" t="s">
        <v>432</v>
      </c>
      <c r="E202" t="s">
        <v>934</v>
      </c>
      <c r="F202" t="s">
        <v>935</v>
      </c>
      <c r="G202" t="s">
        <v>510</v>
      </c>
      <c r="H202">
        <v>2</v>
      </c>
      <c r="I202">
        <v>0</v>
      </c>
      <c r="J202" t="s">
        <v>250</v>
      </c>
      <c r="K202" t="s">
        <v>510</v>
      </c>
      <c r="L202" t="s">
        <v>250</v>
      </c>
      <c r="M202" t="s">
        <v>31</v>
      </c>
      <c r="N202">
        <v>2</v>
      </c>
      <c r="O202">
        <v>30957</v>
      </c>
      <c r="P202">
        <v>0</v>
      </c>
      <c r="Q202">
        <v>0</v>
      </c>
      <c r="R202" t="s">
        <v>936</v>
      </c>
      <c r="S202" t="s">
        <v>924</v>
      </c>
      <c r="T202" t="s">
        <v>937</v>
      </c>
      <c r="U202">
        <v>43950100</v>
      </c>
      <c r="V202">
        <v>43950015</v>
      </c>
      <c r="W202" t="s">
        <v>512</v>
      </c>
      <c r="X202" t="s">
        <v>35</v>
      </c>
      <c r="Y202" t="s">
        <v>253</v>
      </c>
      <c r="Z202" t="s">
        <v>37</v>
      </c>
      <c r="AA202" t="s">
        <v>4429</v>
      </c>
      <c r="AB202" t="s">
        <v>4430</v>
      </c>
      <c r="AC202">
        <v>0</v>
      </c>
      <c r="AD202">
        <v>2</v>
      </c>
    </row>
    <row r="203" spans="1:30" x14ac:dyDescent="0.25">
      <c r="A203">
        <v>2002</v>
      </c>
      <c r="B203" t="s">
        <v>495</v>
      </c>
      <c r="C203" t="s">
        <v>507</v>
      </c>
      <c r="D203" t="s">
        <v>349</v>
      </c>
      <c r="E203" t="s">
        <v>519</v>
      </c>
      <c r="F203" t="s">
        <v>520</v>
      </c>
      <c r="G203" t="s">
        <v>132</v>
      </c>
      <c r="H203">
        <v>4</v>
      </c>
      <c r="I203">
        <v>0</v>
      </c>
      <c r="J203" t="s">
        <v>938</v>
      </c>
      <c r="K203" t="s">
        <v>132</v>
      </c>
      <c r="L203" t="s">
        <v>938</v>
      </c>
      <c r="M203" t="s">
        <v>31</v>
      </c>
      <c r="N203">
        <v>4</v>
      </c>
      <c r="O203">
        <v>36750</v>
      </c>
      <c r="P203">
        <v>3</v>
      </c>
      <c r="Q203">
        <v>0</v>
      </c>
      <c r="R203" t="s">
        <v>939</v>
      </c>
      <c r="S203" t="s">
        <v>932</v>
      </c>
      <c r="T203" t="s">
        <v>940</v>
      </c>
      <c r="U203">
        <v>43950100</v>
      </c>
      <c r="V203">
        <v>43950026</v>
      </c>
      <c r="W203" t="s">
        <v>134</v>
      </c>
      <c r="X203" t="s">
        <v>35</v>
      </c>
      <c r="Y203" t="s">
        <v>941</v>
      </c>
      <c r="Z203" t="s">
        <v>37</v>
      </c>
      <c r="AA203" t="s">
        <v>4431</v>
      </c>
      <c r="AB203" t="s">
        <v>4432</v>
      </c>
      <c r="AC203">
        <v>3</v>
      </c>
      <c r="AD203">
        <v>1</v>
      </c>
    </row>
    <row r="204" spans="1:30" x14ac:dyDescent="0.25">
      <c r="A204">
        <v>2002</v>
      </c>
      <c r="B204" t="s">
        <v>942</v>
      </c>
      <c r="C204" t="s">
        <v>507</v>
      </c>
      <c r="D204" t="s">
        <v>327</v>
      </c>
      <c r="E204" t="s">
        <v>943</v>
      </c>
      <c r="F204" t="s">
        <v>944</v>
      </c>
      <c r="G204" t="s">
        <v>314</v>
      </c>
      <c r="H204">
        <v>4</v>
      </c>
      <c r="I204">
        <v>0</v>
      </c>
      <c r="J204" t="s">
        <v>249</v>
      </c>
      <c r="K204" t="s">
        <v>314</v>
      </c>
      <c r="L204" t="s">
        <v>249</v>
      </c>
      <c r="M204" t="s">
        <v>31</v>
      </c>
      <c r="N204">
        <v>4</v>
      </c>
      <c r="O204">
        <v>31000</v>
      </c>
      <c r="P204">
        <v>1</v>
      </c>
      <c r="Q204">
        <v>0</v>
      </c>
      <c r="R204" t="s">
        <v>527</v>
      </c>
      <c r="S204" t="s">
        <v>538</v>
      </c>
      <c r="T204" t="s">
        <v>945</v>
      </c>
      <c r="U204">
        <v>43950100</v>
      </c>
      <c r="V204">
        <v>43950032</v>
      </c>
      <c r="W204" t="s">
        <v>315</v>
      </c>
      <c r="X204" t="s">
        <v>35</v>
      </c>
      <c r="Y204" t="s">
        <v>251</v>
      </c>
      <c r="Z204" t="s">
        <v>37</v>
      </c>
      <c r="AA204" t="s">
        <v>4433</v>
      </c>
      <c r="AB204" t="s">
        <v>4434</v>
      </c>
      <c r="AC204">
        <v>1</v>
      </c>
      <c r="AD204">
        <v>3</v>
      </c>
    </row>
    <row r="205" spans="1:30" x14ac:dyDescent="0.25">
      <c r="A205">
        <v>2002</v>
      </c>
      <c r="B205" t="s">
        <v>946</v>
      </c>
      <c r="C205" t="s">
        <v>496</v>
      </c>
      <c r="D205" t="s">
        <v>240</v>
      </c>
      <c r="E205" t="s">
        <v>947</v>
      </c>
      <c r="F205" t="s">
        <v>948</v>
      </c>
      <c r="G205" t="s">
        <v>845</v>
      </c>
      <c r="H205">
        <v>2</v>
      </c>
      <c r="I205">
        <v>0</v>
      </c>
      <c r="J205" t="s">
        <v>29</v>
      </c>
      <c r="K205" t="s">
        <v>845</v>
      </c>
      <c r="L205" t="s">
        <v>29</v>
      </c>
      <c r="M205" t="s">
        <v>31</v>
      </c>
      <c r="N205">
        <v>2</v>
      </c>
      <c r="O205">
        <v>48100</v>
      </c>
      <c r="P205">
        <v>1</v>
      </c>
      <c r="Q205">
        <v>0</v>
      </c>
      <c r="R205" t="s">
        <v>949</v>
      </c>
      <c r="S205" t="s">
        <v>950</v>
      </c>
      <c r="T205" t="s">
        <v>931</v>
      </c>
      <c r="U205">
        <v>43950100</v>
      </c>
      <c r="V205">
        <v>43950033</v>
      </c>
      <c r="W205" t="s">
        <v>846</v>
      </c>
      <c r="X205" t="s">
        <v>35</v>
      </c>
      <c r="Y205" t="s">
        <v>36</v>
      </c>
      <c r="Z205" t="s">
        <v>37</v>
      </c>
      <c r="AA205" t="s">
        <v>4435</v>
      </c>
      <c r="AB205" t="s">
        <v>4436</v>
      </c>
      <c r="AC205">
        <v>1</v>
      </c>
      <c r="AD205">
        <v>1</v>
      </c>
    </row>
    <row r="206" spans="1:30" x14ac:dyDescent="0.25">
      <c r="A206">
        <v>2002</v>
      </c>
      <c r="B206" t="s">
        <v>513</v>
      </c>
      <c r="C206" t="s">
        <v>496</v>
      </c>
      <c r="D206" t="s">
        <v>349</v>
      </c>
      <c r="E206" t="s">
        <v>530</v>
      </c>
      <c r="F206" t="s">
        <v>531</v>
      </c>
      <c r="G206" t="s">
        <v>536</v>
      </c>
      <c r="H206">
        <v>3</v>
      </c>
      <c r="I206">
        <v>0</v>
      </c>
      <c r="J206" t="s">
        <v>938</v>
      </c>
      <c r="K206" t="s">
        <v>536</v>
      </c>
      <c r="L206" t="s">
        <v>938</v>
      </c>
      <c r="M206" t="s">
        <v>31</v>
      </c>
      <c r="N206">
        <v>3</v>
      </c>
      <c r="O206">
        <v>43605</v>
      </c>
      <c r="P206">
        <v>2</v>
      </c>
      <c r="Q206">
        <v>0</v>
      </c>
      <c r="R206" t="s">
        <v>930</v>
      </c>
      <c r="S206" t="s">
        <v>951</v>
      </c>
      <c r="T206" t="s">
        <v>522</v>
      </c>
      <c r="U206">
        <v>43950100</v>
      </c>
      <c r="V206">
        <v>43950042</v>
      </c>
      <c r="W206" t="s">
        <v>539</v>
      </c>
      <c r="X206" t="s">
        <v>35</v>
      </c>
      <c r="Y206" t="s">
        <v>941</v>
      </c>
      <c r="Z206" t="s">
        <v>37</v>
      </c>
      <c r="AA206" t="s">
        <v>4437</v>
      </c>
      <c r="AB206" t="s">
        <v>4438</v>
      </c>
      <c r="AC206">
        <v>2</v>
      </c>
      <c r="AD206">
        <v>1</v>
      </c>
    </row>
    <row r="207" spans="1:30" x14ac:dyDescent="0.25">
      <c r="A207">
        <v>2002</v>
      </c>
      <c r="B207" t="s">
        <v>952</v>
      </c>
      <c r="C207" t="s">
        <v>507</v>
      </c>
      <c r="D207" t="s">
        <v>338</v>
      </c>
      <c r="E207" t="s">
        <v>934</v>
      </c>
      <c r="F207" t="s">
        <v>935</v>
      </c>
      <c r="G207" t="s">
        <v>132</v>
      </c>
      <c r="H207">
        <v>2</v>
      </c>
      <c r="I207">
        <v>0</v>
      </c>
      <c r="J207" t="s">
        <v>59</v>
      </c>
      <c r="K207" t="s">
        <v>132</v>
      </c>
      <c r="L207" t="s">
        <v>59</v>
      </c>
      <c r="M207" t="s">
        <v>31</v>
      </c>
      <c r="N207">
        <v>2</v>
      </c>
      <c r="O207">
        <v>40440</v>
      </c>
      <c r="P207">
        <v>0</v>
      </c>
      <c r="Q207">
        <v>0</v>
      </c>
      <c r="R207" t="s">
        <v>936</v>
      </c>
      <c r="S207" t="s">
        <v>899</v>
      </c>
      <c r="T207" t="s">
        <v>953</v>
      </c>
      <c r="U207">
        <v>43950200</v>
      </c>
      <c r="V207">
        <v>43950054</v>
      </c>
      <c r="W207" t="s">
        <v>134</v>
      </c>
      <c r="X207" t="s">
        <v>35</v>
      </c>
      <c r="Y207" t="s">
        <v>63</v>
      </c>
      <c r="Z207" t="s">
        <v>37</v>
      </c>
      <c r="AA207" t="s">
        <v>4439</v>
      </c>
      <c r="AB207" t="s">
        <v>4440</v>
      </c>
      <c r="AC207">
        <v>0</v>
      </c>
      <c r="AD207">
        <v>2</v>
      </c>
    </row>
    <row r="208" spans="1:30" x14ac:dyDescent="0.25">
      <c r="A208">
        <v>2006</v>
      </c>
      <c r="B208" t="s">
        <v>954</v>
      </c>
      <c r="C208" t="s">
        <v>282</v>
      </c>
      <c r="D208" t="s">
        <v>408</v>
      </c>
      <c r="E208" t="s">
        <v>955</v>
      </c>
      <c r="F208" t="s">
        <v>242</v>
      </c>
      <c r="G208" t="s">
        <v>69</v>
      </c>
      <c r="H208">
        <v>2</v>
      </c>
      <c r="I208">
        <v>0</v>
      </c>
      <c r="J208" t="s">
        <v>956</v>
      </c>
      <c r="K208" t="s">
        <v>69</v>
      </c>
      <c r="L208" t="s">
        <v>956</v>
      </c>
      <c r="M208" t="s">
        <v>31</v>
      </c>
      <c r="N208">
        <v>2</v>
      </c>
      <c r="O208">
        <v>43000</v>
      </c>
      <c r="P208">
        <v>1</v>
      </c>
      <c r="Q208">
        <v>0</v>
      </c>
      <c r="R208" t="s">
        <v>957</v>
      </c>
      <c r="S208" t="s">
        <v>958</v>
      </c>
      <c r="T208" t="s">
        <v>959</v>
      </c>
      <c r="U208">
        <v>97410100</v>
      </c>
      <c r="V208">
        <v>97410009</v>
      </c>
      <c r="W208" t="s">
        <v>71</v>
      </c>
      <c r="X208" t="s">
        <v>35</v>
      </c>
      <c r="Y208" t="s">
        <v>960</v>
      </c>
      <c r="Z208" t="s">
        <v>37</v>
      </c>
      <c r="AA208" t="s">
        <v>4441</v>
      </c>
      <c r="AB208" t="s">
        <v>4442</v>
      </c>
      <c r="AC208">
        <v>1</v>
      </c>
      <c r="AD208">
        <v>1</v>
      </c>
    </row>
    <row r="209" spans="1:30" x14ac:dyDescent="0.25">
      <c r="A209">
        <v>2006</v>
      </c>
      <c r="B209" t="s">
        <v>551</v>
      </c>
      <c r="C209" t="s">
        <v>56</v>
      </c>
      <c r="D209" t="s">
        <v>432</v>
      </c>
      <c r="E209" t="s">
        <v>961</v>
      </c>
      <c r="F209" t="s">
        <v>962</v>
      </c>
      <c r="G209" t="s">
        <v>70</v>
      </c>
      <c r="H209">
        <v>4</v>
      </c>
      <c r="I209">
        <v>0</v>
      </c>
      <c r="J209" t="s">
        <v>562</v>
      </c>
      <c r="K209" t="s">
        <v>70</v>
      </c>
      <c r="L209" t="s">
        <v>562</v>
      </c>
      <c r="M209" t="s">
        <v>31</v>
      </c>
      <c r="N209">
        <v>4</v>
      </c>
      <c r="O209">
        <v>43000</v>
      </c>
      <c r="P209">
        <v>2</v>
      </c>
      <c r="Q209">
        <v>0</v>
      </c>
      <c r="R209" t="s">
        <v>963</v>
      </c>
      <c r="S209" t="s">
        <v>964</v>
      </c>
      <c r="T209" t="s">
        <v>965</v>
      </c>
      <c r="U209">
        <v>97410100</v>
      </c>
      <c r="V209">
        <v>97410015</v>
      </c>
      <c r="W209" t="s">
        <v>75</v>
      </c>
      <c r="X209" t="s">
        <v>35</v>
      </c>
      <c r="Y209" t="s">
        <v>563</v>
      </c>
      <c r="Z209" t="s">
        <v>37</v>
      </c>
      <c r="AA209" t="s">
        <v>4443</v>
      </c>
      <c r="AB209" t="s">
        <v>4444</v>
      </c>
      <c r="AC209">
        <v>2</v>
      </c>
      <c r="AD209">
        <v>2</v>
      </c>
    </row>
    <row r="210" spans="1:30" x14ac:dyDescent="0.25">
      <c r="A210">
        <v>2006</v>
      </c>
      <c r="B210" t="s">
        <v>557</v>
      </c>
      <c r="C210" t="s">
        <v>56</v>
      </c>
      <c r="D210" t="s">
        <v>240</v>
      </c>
      <c r="E210" t="s">
        <v>966</v>
      </c>
      <c r="F210" t="s">
        <v>233</v>
      </c>
      <c r="G210" t="s">
        <v>514</v>
      </c>
      <c r="H210">
        <v>3</v>
      </c>
      <c r="I210">
        <v>0</v>
      </c>
      <c r="J210" t="s">
        <v>352</v>
      </c>
      <c r="K210" t="s">
        <v>514</v>
      </c>
      <c r="L210" t="s">
        <v>352</v>
      </c>
      <c r="M210" t="s">
        <v>31</v>
      </c>
      <c r="N210">
        <v>3</v>
      </c>
      <c r="O210">
        <v>50000</v>
      </c>
      <c r="P210">
        <v>1</v>
      </c>
      <c r="Q210">
        <v>0</v>
      </c>
      <c r="R210" t="s">
        <v>967</v>
      </c>
      <c r="S210" t="s">
        <v>968</v>
      </c>
      <c r="T210" t="s">
        <v>969</v>
      </c>
      <c r="U210">
        <v>97410100</v>
      </c>
      <c r="V210">
        <v>97410018</v>
      </c>
      <c r="W210" t="s">
        <v>515</v>
      </c>
      <c r="X210" t="s">
        <v>35</v>
      </c>
      <c r="Y210" t="s">
        <v>353</v>
      </c>
      <c r="Z210" t="s">
        <v>37</v>
      </c>
      <c r="AA210" t="s">
        <v>4445</v>
      </c>
      <c r="AB210" t="s">
        <v>4446</v>
      </c>
      <c r="AC210">
        <v>1</v>
      </c>
      <c r="AD210">
        <v>2</v>
      </c>
    </row>
    <row r="211" spans="1:30" x14ac:dyDescent="0.25">
      <c r="A211">
        <v>2006</v>
      </c>
      <c r="B211" t="s">
        <v>557</v>
      </c>
      <c r="C211" t="s">
        <v>98</v>
      </c>
      <c r="D211" t="s">
        <v>275</v>
      </c>
      <c r="E211" t="s">
        <v>573</v>
      </c>
      <c r="F211" t="s">
        <v>574</v>
      </c>
      <c r="G211" t="s">
        <v>89</v>
      </c>
      <c r="H211">
        <v>2</v>
      </c>
      <c r="I211">
        <v>0</v>
      </c>
      <c r="J211" t="s">
        <v>970</v>
      </c>
      <c r="K211" t="s">
        <v>89</v>
      </c>
      <c r="L211" t="s">
        <v>970</v>
      </c>
      <c r="M211" t="s">
        <v>31</v>
      </c>
      <c r="N211">
        <v>2</v>
      </c>
      <c r="O211">
        <v>41000</v>
      </c>
      <c r="P211">
        <v>0</v>
      </c>
      <c r="Q211">
        <v>0</v>
      </c>
      <c r="R211" t="s">
        <v>971</v>
      </c>
      <c r="S211" t="s">
        <v>972</v>
      </c>
      <c r="T211" t="s">
        <v>973</v>
      </c>
      <c r="U211">
        <v>97410100</v>
      </c>
      <c r="V211">
        <v>97410019</v>
      </c>
      <c r="W211" t="s">
        <v>93</v>
      </c>
      <c r="X211" t="s">
        <v>35</v>
      </c>
      <c r="Y211" t="s">
        <v>974</v>
      </c>
      <c r="Z211" t="s">
        <v>37</v>
      </c>
      <c r="AA211" t="s">
        <v>4447</v>
      </c>
      <c r="AB211" t="s">
        <v>4448</v>
      </c>
      <c r="AC211">
        <v>0</v>
      </c>
      <c r="AD211">
        <v>2</v>
      </c>
    </row>
    <row r="212" spans="1:30" x14ac:dyDescent="0.25">
      <c r="A212">
        <v>2006</v>
      </c>
      <c r="B212" t="s">
        <v>975</v>
      </c>
      <c r="C212" t="s">
        <v>56</v>
      </c>
      <c r="D212" t="s">
        <v>349</v>
      </c>
      <c r="E212" t="s">
        <v>976</v>
      </c>
      <c r="F212" t="s">
        <v>780</v>
      </c>
      <c r="G212" t="s">
        <v>28</v>
      </c>
      <c r="H212">
        <v>6</v>
      </c>
      <c r="I212">
        <v>0</v>
      </c>
      <c r="J212" t="s">
        <v>977</v>
      </c>
      <c r="K212" t="s">
        <v>28</v>
      </c>
      <c r="L212" t="s">
        <v>977</v>
      </c>
      <c r="M212" t="s">
        <v>31</v>
      </c>
      <c r="N212">
        <v>6</v>
      </c>
      <c r="O212">
        <v>52000</v>
      </c>
      <c r="P212">
        <v>3</v>
      </c>
      <c r="Q212">
        <v>0</v>
      </c>
      <c r="R212" t="s">
        <v>978</v>
      </c>
      <c r="S212" t="s">
        <v>979</v>
      </c>
      <c r="T212" t="s">
        <v>980</v>
      </c>
      <c r="U212">
        <v>97410100</v>
      </c>
      <c r="V212">
        <v>97410021</v>
      </c>
      <c r="W212" t="s">
        <v>30</v>
      </c>
      <c r="X212" t="s">
        <v>35</v>
      </c>
      <c r="Y212" t="s">
        <v>981</v>
      </c>
      <c r="Z212" t="s">
        <v>37</v>
      </c>
      <c r="AA212" t="s">
        <v>4449</v>
      </c>
      <c r="AB212" t="s">
        <v>4450</v>
      </c>
      <c r="AC212">
        <v>3</v>
      </c>
      <c r="AD212">
        <v>3</v>
      </c>
    </row>
    <row r="213" spans="1:30" x14ac:dyDescent="0.25">
      <c r="A213">
        <v>2006</v>
      </c>
      <c r="B213" t="s">
        <v>982</v>
      </c>
      <c r="C213" t="s">
        <v>56</v>
      </c>
      <c r="D213" t="s">
        <v>327</v>
      </c>
      <c r="E213" t="s">
        <v>541</v>
      </c>
      <c r="F213" t="s">
        <v>542</v>
      </c>
      <c r="G213" t="s">
        <v>314</v>
      </c>
      <c r="H213">
        <v>2</v>
      </c>
      <c r="I213">
        <v>0</v>
      </c>
      <c r="J213" t="s">
        <v>623</v>
      </c>
      <c r="K213" t="s">
        <v>314</v>
      </c>
      <c r="L213" t="s">
        <v>623</v>
      </c>
      <c r="M213" t="s">
        <v>31</v>
      </c>
      <c r="N213">
        <v>2</v>
      </c>
      <c r="O213">
        <v>48000</v>
      </c>
      <c r="P213">
        <v>0</v>
      </c>
      <c r="Q213">
        <v>0</v>
      </c>
      <c r="R213" t="s">
        <v>983</v>
      </c>
      <c r="S213" t="s">
        <v>984</v>
      </c>
      <c r="T213" t="s">
        <v>985</v>
      </c>
      <c r="U213">
        <v>97410100</v>
      </c>
      <c r="V213">
        <v>97410024</v>
      </c>
      <c r="W213" t="s">
        <v>315</v>
      </c>
      <c r="X213" t="s">
        <v>35</v>
      </c>
      <c r="Y213" t="s">
        <v>447</v>
      </c>
      <c r="Z213" t="s">
        <v>37</v>
      </c>
      <c r="AA213" t="s">
        <v>4451</v>
      </c>
      <c r="AB213" t="s">
        <v>4452</v>
      </c>
      <c r="AC213">
        <v>0</v>
      </c>
      <c r="AD213">
        <v>2</v>
      </c>
    </row>
    <row r="214" spans="1:30" x14ac:dyDescent="0.25">
      <c r="A214">
        <v>2006</v>
      </c>
      <c r="B214" t="s">
        <v>986</v>
      </c>
      <c r="C214" t="s">
        <v>98</v>
      </c>
      <c r="D214" t="s">
        <v>311</v>
      </c>
      <c r="E214" t="s">
        <v>987</v>
      </c>
      <c r="F214" t="s">
        <v>988</v>
      </c>
      <c r="G214" t="s">
        <v>132</v>
      </c>
      <c r="H214">
        <v>2</v>
      </c>
      <c r="I214">
        <v>0</v>
      </c>
      <c r="J214" t="s">
        <v>580</v>
      </c>
      <c r="K214" t="s">
        <v>132</v>
      </c>
      <c r="L214" t="s">
        <v>580</v>
      </c>
      <c r="M214" t="s">
        <v>31</v>
      </c>
      <c r="N214">
        <v>2</v>
      </c>
      <c r="O214">
        <v>66000</v>
      </c>
      <c r="P214">
        <v>0</v>
      </c>
      <c r="Q214">
        <v>0</v>
      </c>
      <c r="R214" t="s">
        <v>511</v>
      </c>
      <c r="S214" t="s">
        <v>989</v>
      </c>
      <c r="T214" t="s">
        <v>586</v>
      </c>
      <c r="U214">
        <v>97410100</v>
      </c>
      <c r="V214">
        <v>97410027</v>
      </c>
      <c r="W214" t="s">
        <v>134</v>
      </c>
      <c r="X214" t="s">
        <v>35</v>
      </c>
      <c r="Y214" t="s">
        <v>581</v>
      </c>
      <c r="Z214" t="s">
        <v>37</v>
      </c>
      <c r="AA214" t="s">
        <v>4453</v>
      </c>
      <c r="AB214" t="s">
        <v>4454</v>
      </c>
      <c r="AC214">
        <v>0</v>
      </c>
      <c r="AD214">
        <v>2</v>
      </c>
    </row>
    <row r="215" spans="1:30" x14ac:dyDescent="0.25">
      <c r="A215">
        <v>2006</v>
      </c>
      <c r="B215" t="s">
        <v>990</v>
      </c>
      <c r="C215" t="s">
        <v>282</v>
      </c>
      <c r="D215" t="s">
        <v>275</v>
      </c>
      <c r="E215" t="s">
        <v>578</v>
      </c>
      <c r="F215" t="s">
        <v>579</v>
      </c>
      <c r="G215" t="s">
        <v>58</v>
      </c>
      <c r="H215">
        <v>2</v>
      </c>
      <c r="I215">
        <v>0</v>
      </c>
      <c r="J215" t="s">
        <v>970</v>
      </c>
      <c r="K215" t="s">
        <v>58</v>
      </c>
      <c r="L215" t="s">
        <v>970</v>
      </c>
      <c r="M215" t="s">
        <v>31</v>
      </c>
      <c r="N215">
        <v>2</v>
      </c>
      <c r="O215">
        <v>46000</v>
      </c>
      <c r="P215">
        <v>1</v>
      </c>
      <c r="Q215">
        <v>0</v>
      </c>
      <c r="R215" t="s">
        <v>978</v>
      </c>
      <c r="S215" t="s">
        <v>979</v>
      </c>
      <c r="T215" t="s">
        <v>980</v>
      </c>
      <c r="U215">
        <v>97410100</v>
      </c>
      <c r="V215">
        <v>97410036</v>
      </c>
      <c r="W215" t="s">
        <v>60</v>
      </c>
      <c r="X215" t="s">
        <v>35</v>
      </c>
      <c r="Y215" t="s">
        <v>974</v>
      </c>
      <c r="Z215" t="s">
        <v>37</v>
      </c>
      <c r="AA215" t="s">
        <v>4455</v>
      </c>
      <c r="AB215" t="s">
        <v>4456</v>
      </c>
      <c r="AC215">
        <v>1</v>
      </c>
      <c r="AD215">
        <v>1</v>
      </c>
    </row>
    <row r="216" spans="1:30" x14ac:dyDescent="0.25">
      <c r="A216">
        <v>2006</v>
      </c>
      <c r="B216" t="s">
        <v>561</v>
      </c>
      <c r="C216" t="s">
        <v>282</v>
      </c>
      <c r="D216" t="s">
        <v>449</v>
      </c>
      <c r="E216" t="s">
        <v>955</v>
      </c>
      <c r="F216" t="s">
        <v>242</v>
      </c>
      <c r="G216" t="s">
        <v>603</v>
      </c>
      <c r="H216">
        <v>2</v>
      </c>
      <c r="I216">
        <v>0</v>
      </c>
      <c r="J216" t="s">
        <v>532</v>
      </c>
      <c r="K216" t="s">
        <v>603</v>
      </c>
      <c r="L216" t="s">
        <v>532</v>
      </c>
      <c r="M216" t="s">
        <v>31</v>
      </c>
      <c r="N216">
        <v>2</v>
      </c>
      <c r="O216">
        <v>43000</v>
      </c>
      <c r="P216">
        <v>1</v>
      </c>
      <c r="Q216">
        <v>0</v>
      </c>
      <c r="R216" t="s">
        <v>991</v>
      </c>
      <c r="S216" t="s">
        <v>992</v>
      </c>
      <c r="T216" t="s">
        <v>993</v>
      </c>
      <c r="U216">
        <v>97410100</v>
      </c>
      <c r="V216">
        <v>97410046</v>
      </c>
      <c r="W216" t="s">
        <v>607</v>
      </c>
      <c r="X216" t="s">
        <v>35</v>
      </c>
      <c r="Y216" t="s">
        <v>534</v>
      </c>
      <c r="Z216" t="s">
        <v>37</v>
      </c>
      <c r="AA216" t="s">
        <v>4457</v>
      </c>
      <c r="AB216" t="s">
        <v>4458</v>
      </c>
      <c r="AC216">
        <v>1</v>
      </c>
      <c r="AD216">
        <v>1</v>
      </c>
    </row>
    <row r="217" spans="1:30" x14ac:dyDescent="0.25">
      <c r="A217">
        <v>2006</v>
      </c>
      <c r="B217" t="s">
        <v>994</v>
      </c>
      <c r="C217" t="s">
        <v>348</v>
      </c>
      <c r="D217" t="s">
        <v>338</v>
      </c>
      <c r="E217" t="s">
        <v>987</v>
      </c>
      <c r="F217" t="s">
        <v>988</v>
      </c>
      <c r="G217" t="s">
        <v>392</v>
      </c>
      <c r="H217">
        <v>2</v>
      </c>
      <c r="I217">
        <v>0</v>
      </c>
      <c r="J217" t="s">
        <v>205</v>
      </c>
      <c r="K217" t="s">
        <v>392</v>
      </c>
      <c r="L217" t="s">
        <v>205</v>
      </c>
      <c r="M217" t="s">
        <v>31</v>
      </c>
      <c r="N217">
        <v>2</v>
      </c>
      <c r="O217">
        <v>66000</v>
      </c>
      <c r="P217">
        <v>2</v>
      </c>
      <c r="Q217">
        <v>0</v>
      </c>
      <c r="R217" t="s">
        <v>957</v>
      </c>
      <c r="S217" t="s">
        <v>958</v>
      </c>
      <c r="T217" t="s">
        <v>959</v>
      </c>
      <c r="U217">
        <v>97410200</v>
      </c>
      <c r="V217">
        <v>97410049</v>
      </c>
      <c r="W217" t="s">
        <v>394</v>
      </c>
      <c r="X217" t="s">
        <v>35</v>
      </c>
      <c r="Y217" t="s">
        <v>207</v>
      </c>
      <c r="Z217" t="s">
        <v>37</v>
      </c>
      <c r="AA217" t="s">
        <v>4459</v>
      </c>
      <c r="AB217" t="s">
        <v>4460</v>
      </c>
      <c r="AC217">
        <v>2</v>
      </c>
      <c r="AD217">
        <v>0</v>
      </c>
    </row>
    <row r="218" spans="1:30" x14ac:dyDescent="0.25">
      <c r="A218">
        <v>2006</v>
      </c>
      <c r="B218" t="s">
        <v>995</v>
      </c>
      <c r="C218" t="s">
        <v>348</v>
      </c>
      <c r="D218" t="s">
        <v>338</v>
      </c>
      <c r="E218" t="s">
        <v>552</v>
      </c>
      <c r="F218" t="s">
        <v>553</v>
      </c>
      <c r="G218" t="s">
        <v>132</v>
      </c>
      <c r="H218">
        <v>3</v>
      </c>
      <c r="I218">
        <v>0</v>
      </c>
      <c r="J218" t="s">
        <v>956</v>
      </c>
      <c r="K218" t="s">
        <v>132</v>
      </c>
      <c r="L218" t="s">
        <v>956</v>
      </c>
      <c r="M218" t="s">
        <v>31</v>
      </c>
      <c r="N218">
        <v>3</v>
      </c>
      <c r="O218">
        <v>65000</v>
      </c>
      <c r="P218">
        <v>2</v>
      </c>
      <c r="Q218">
        <v>0</v>
      </c>
      <c r="R218" t="s">
        <v>558</v>
      </c>
      <c r="S218" t="s">
        <v>559</v>
      </c>
      <c r="T218" t="s">
        <v>560</v>
      </c>
      <c r="U218">
        <v>97410200</v>
      </c>
      <c r="V218">
        <v>97410055</v>
      </c>
      <c r="W218" t="s">
        <v>134</v>
      </c>
      <c r="X218" t="s">
        <v>35</v>
      </c>
      <c r="Y218" t="s">
        <v>960</v>
      </c>
      <c r="Z218" t="s">
        <v>37</v>
      </c>
      <c r="AA218" t="s">
        <v>4461</v>
      </c>
      <c r="AB218" t="s">
        <v>4462</v>
      </c>
      <c r="AC218">
        <v>2</v>
      </c>
      <c r="AD218">
        <v>1</v>
      </c>
    </row>
    <row r="219" spans="1:30" x14ac:dyDescent="0.25">
      <c r="A219">
        <v>2006</v>
      </c>
      <c r="B219" t="s">
        <v>996</v>
      </c>
      <c r="C219" t="s">
        <v>282</v>
      </c>
      <c r="D219" t="s">
        <v>66</v>
      </c>
      <c r="E219" t="s">
        <v>966</v>
      </c>
      <c r="F219" t="s">
        <v>233</v>
      </c>
      <c r="G219" t="s">
        <v>69</v>
      </c>
      <c r="H219">
        <v>3</v>
      </c>
      <c r="I219">
        <v>0</v>
      </c>
      <c r="J219" t="s">
        <v>562</v>
      </c>
      <c r="K219" t="s">
        <v>69</v>
      </c>
      <c r="L219" t="s">
        <v>562</v>
      </c>
      <c r="M219" t="s">
        <v>31</v>
      </c>
      <c r="N219">
        <v>3</v>
      </c>
      <c r="O219">
        <v>50000</v>
      </c>
      <c r="P219">
        <v>1</v>
      </c>
      <c r="Q219">
        <v>0</v>
      </c>
      <c r="R219" t="s">
        <v>570</v>
      </c>
      <c r="S219" t="s">
        <v>571</v>
      </c>
      <c r="T219" t="s">
        <v>572</v>
      </c>
      <c r="U219">
        <v>97410300</v>
      </c>
      <c r="V219">
        <v>97410058</v>
      </c>
      <c r="W219" t="s">
        <v>71</v>
      </c>
      <c r="X219" t="s">
        <v>35</v>
      </c>
      <c r="Y219" t="s">
        <v>563</v>
      </c>
      <c r="Z219" t="s">
        <v>37</v>
      </c>
      <c r="AA219" t="s">
        <v>4463</v>
      </c>
      <c r="AB219" t="s">
        <v>4464</v>
      </c>
      <c r="AC219">
        <v>1</v>
      </c>
      <c r="AD219">
        <v>2</v>
      </c>
    </row>
    <row r="220" spans="1:30" x14ac:dyDescent="0.25">
      <c r="A220">
        <v>2010</v>
      </c>
      <c r="B220" t="s">
        <v>582</v>
      </c>
      <c r="C220" t="s">
        <v>594</v>
      </c>
      <c r="D220" t="s">
        <v>275</v>
      </c>
      <c r="E220" t="s">
        <v>601</v>
      </c>
      <c r="F220" t="s">
        <v>602</v>
      </c>
      <c r="G220" t="s">
        <v>532</v>
      </c>
      <c r="H220">
        <v>2</v>
      </c>
      <c r="I220">
        <v>0</v>
      </c>
      <c r="J220" t="s">
        <v>871</v>
      </c>
      <c r="K220" t="s">
        <v>532</v>
      </c>
      <c r="L220" t="s">
        <v>871</v>
      </c>
      <c r="M220" t="s">
        <v>31</v>
      </c>
      <c r="N220">
        <v>2</v>
      </c>
      <c r="O220">
        <v>31513</v>
      </c>
      <c r="P220">
        <v>1</v>
      </c>
      <c r="Q220">
        <v>0</v>
      </c>
      <c r="R220" t="s">
        <v>997</v>
      </c>
      <c r="S220" t="s">
        <v>631</v>
      </c>
      <c r="T220" t="s">
        <v>998</v>
      </c>
      <c r="U220">
        <v>249722</v>
      </c>
      <c r="V220">
        <v>300061459</v>
      </c>
      <c r="W220" t="s">
        <v>534</v>
      </c>
      <c r="X220" t="s">
        <v>35</v>
      </c>
      <c r="Y220" t="s">
        <v>874</v>
      </c>
      <c r="Z220" t="s">
        <v>37</v>
      </c>
      <c r="AA220" t="s">
        <v>4465</v>
      </c>
      <c r="AB220" t="s">
        <v>4466</v>
      </c>
      <c r="AC220">
        <v>1</v>
      </c>
      <c r="AD220">
        <v>1</v>
      </c>
    </row>
    <row r="221" spans="1:30" x14ac:dyDescent="0.25">
      <c r="A221">
        <v>2010</v>
      </c>
      <c r="B221" t="s">
        <v>999</v>
      </c>
      <c r="C221" t="s">
        <v>507</v>
      </c>
      <c r="D221" t="s">
        <v>327</v>
      </c>
      <c r="E221" t="s">
        <v>595</v>
      </c>
      <c r="F221" t="s">
        <v>596</v>
      </c>
      <c r="G221" t="s">
        <v>392</v>
      </c>
      <c r="H221">
        <v>4</v>
      </c>
      <c r="I221">
        <v>0</v>
      </c>
      <c r="J221" t="s">
        <v>580</v>
      </c>
      <c r="K221" t="s">
        <v>392</v>
      </c>
      <c r="L221" t="s">
        <v>580</v>
      </c>
      <c r="M221" t="s">
        <v>31</v>
      </c>
      <c r="N221">
        <v>4</v>
      </c>
      <c r="O221">
        <v>62660</v>
      </c>
      <c r="P221">
        <v>2</v>
      </c>
      <c r="Q221">
        <v>0</v>
      </c>
      <c r="R221" t="s">
        <v>543</v>
      </c>
      <c r="S221" t="s">
        <v>544</v>
      </c>
      <c r="T221" t="s">
        <v>1000</v>
      </c>
      <c r="U221">
        <v>249722</v>
      </c>
      <c r="V221">
        <v>300111116</v>
      </c>
      <c r="W221" t="s">
        <v>394</v>
      </c>
      <c r="X221" t="s">
        <v>35</v>
      </c>
      <c r="Y221" t="s">
        <v>581</v>
      </c>
      <c r="Z221" t="s">
        <v>37</v>
      </c>
      <c r="AA221" t="s">
        <v>4467</v>
      </c>
      <c r="AB221" t="s">
        <v>4468</v>
      </c>
      <c r="AC221">
        <v>2</v>
      </c>
      <c r="AD221">
        <v>2</v>
      </c>
    </row>
    <row r="222" spans="1:30" x14ac:dyDescent="0.25">
      <c r="A222">
        <v>2010</v>
      </c>
      <c r="B222" t="s">
        <v>588</v>
      </c>
      <c r="C222" t="s">
        <v>594</v>
      </c>
      <c r="D222" t="s">
        <v>408</v>
      </c>
      <c r="E222" t="s">
        <v>1001</v>
      </c>
      <c r="F222" t="s">
        <v>584</v>
      </c>
      <c r="G222" t="s">
        <v>422</v>
      </c>
      <c r="H222">
        <v>2</v>
      </c>
      <c r="I222">
        <v>0</v>
      </c>
      <c r="J222" t="s">
        <v>845</v>
      </c>
      <c r="K222" t="s">
        <v>422</v>
      </c>
      <c r="L222" t="s">
        <v>845</v>
      </c>
      <c r="M222" t="s">
        <v>31</v>
      </c>
      <c r="N222">
        <v>2</v>
      </c>
      <c r="O222">
        <v>83465</v>
      </c>
      <c r="P222">
        <v>0</v>
      </c>
      <c r="Q222">
        <v>0</v>
      </c>
      <c r="R222" t="s">
        <v>4033</v>
      </c>
      <c r="S222" t="s">
        <v>1002</v>
      </c>
      <c r="T222" t="s">
        <v>1003</v>
      </c>
      <c r="U222">
        <v>249722</v>
      </c>
      <c r="V222">
        <v>300061478</v>
      </c>
      <c r="W222" t="s">
        <v>425</v>
      </c>
      <c r="X222" t="s">
        <v>35</v>
      </c>
      <c r="Y222" t="s">
        <v>846</v>
      </c>
      <c r="Z222" t="s">
        <v>37</v>
      </c>
      <c r="AA222" t="s">
        <v>4469</v>
      </c>
      <c r="AB222" t="s">
        <v>4470</v>
      </c>
      <c r="AC222">
        <v>0</v>
      </c>
      <c r="AD222">
        <v>2</v>
      </c>
    </row>
    <row r="223" spans="1:30" x14ac:dyDescent="0.25">
      <c r="A223">
        <v>2010</v>
      </c>
      <c r="B223" t="s">
        <v>600</v>
      </c>
      <c r="C223" t="s">
        <v>594</v>
      </c>
      <c r="D223" t="s">
        <v>449</v>
      </c>
      <c r="E223" t="s">
        <v>612</v>
      </c>
      <c r="F223" t="s">
        <v>613</v>
      </c>
      <c r="G223" t="s">
        <v>314</v>
      </c>
      <c r="H223">
        <v>7</v>
      </c>
      <c r="I223">
        <v>0</v>
      </c>
      <c r="J223" t="s">
        <v>184</v>
      </c>
      <c r="K223" t="s">
        <v>314</v>
      </c>
      <c r="L223" t="s">
        <v>184</v>
      </c>
      <c r="M223" t="s">
        <v>31</v>
      </c>
      <c r="N223">
        <v>7</v>
      </c>
      <c r="O223">
        <v>63644</v>
      </c>
      <c r="P223">
        <v>1</v>
      </c>
      <c r="Q223">
        <v>0</v>
      </c>
      <c r="R223" t="s">
        <v>1004</v>
      </c>
      <c r="S223" t="s">
        <v>1005</v>
      </c>
      <c r="T223" t="s">
        <v>1006</v>
      </c>
      <c r="U223">
        <v>249722</v>
      </c>
      <c r="V223">
        <v>300061487</v>
      </c>
      <c r="W223" t="s">
        <v>315</v>
      </c>
      <c r="X223" t="s">
        <v>35</v>
      </c>
      <c r="Y223" t="s">
        <v>185</v>
      </c>
      <c r="Z223" t="s">
        <v>37</v>
      </c>
      <c r="AA223" t="s">
        <v>4471</v>
      </c>
      <c r="AB223" t="s">
        <v>4472</v>
      </c>
      <c r="AC223">
        <v>1</v>
      </c>
      <c r="AD223">
        <v>6</v>
      </c>
    </row>
    <row r="224" spans="1:30" x14ac:dyDescent="0.25">
      <c r="A224">
        <v>2010</v>
      </c>
      <c r="B224" t="s">
        <v>600</v>
      </c>
      <c r="C224" t="s">
        <v>507</v>
      </c>
      <c r="D224" t="s">
        <v>432</v>
      </c>
      <c r="E224" t="s">
        <v>583</v>
      </c>
      <c r="F224" t="s">
        <v>584</v>
      </c>
      <c r="G224" t="s">
        <v>70</v>
      </c>
      <c r="H224">
        <v>2</v>
      </c>
      <c r="I224">
        <v>0</v>
      </c>
      <c r="J224" t="s">
        <v>1007</v>
      </c>
      <c r="K224" t="s">
        <v>70</v>
      </c>
      <c r="L224" t="s">
        <v>1007</v>
      </c>
      <c r="M224" t="s">
        <v>31</v>
      </c>
      <c r="N224">
        <v>2</v>
      </c>
      <c r="O224">
        <v>54386</v>
      </c>
      <c r="P224">
        <v>1</v>
      </c>
      <c r="Q224">
        <v>0</v>
      </c>
      <c r="R224" t="s">
        <v>1008</v>
      </c>
      <c r="S224" t="s">
        <v>1009</v>
      </c>
      <c r="T224" t="s">
        <v>1010</v>
      </c>
      <c r="U224">
        <v>249722</v>
      </c>
      <c r="V224">
        <v>300061494</v>
      </c>
      <c r="W224" t="s">
        <v>75</v>
      </c>
      <c r="X224" t="s">
        <v>35</v>
      </c>
      <c r="Y224" t="s">
        <v>1011</v>
      </c>
      <c r="Z224" t="s">
        <v>37</v>
      </c>
      <c r="AA224" t="s">
        <v>4473</v>
      </c>
      <c r="AB224" t="s">
        <v>4474</v>
      </c>
      <c r="AC224">
        <v>1</v>
      </c>
      <c r="AD224">
        <v>1</v>
      </c>
    </row>
    <row r="225" spans="1:30" x14ac:dyDescent="0.25">
      <c r="A225">
        <v>2010</v>
      </c>
      <c r="B225" t="s">
        <v>1012</v>
      </c>
      <c r="C225" t="s">
        <v>507</v>
      </c>
      <c r="D225" t="s">
        <v>338</v>
      </c>
      <c r="E225" t="s">
        <v>583</v>
      </c>
      <c r="F225" t="s">
        <v>584</v>
      </c>
      <c r="G225" t="s">
        <v>132</v>
      </c>
      <c r="H225">
        <v>3</v>
      </c>
      <c r="I225">
        <v>0</v>
      </c>
      <c r="J225" t="s">
        <v>51</v>
      </c>
      <c r="K225" t="s">
        <v>132</v>
      </c>
      <c r="L225" t="s">
        <v>51</v>
      </c>
      <c r="M225" t="s">
        <v>31</v>
      </c>
      <c r="N225">
        <v>3</v>
      </c>
      <c r="O225">
        <v>54096</v>
      </c>
      <c r="P225">
        <v>2</v>
      </c>
      <c r="Q225">
        <v>0</v>
      </c>
      <c r="R225" t="s">
        <v>1013</v>
      </c>
      <c r="S225" t="s">
        <v>1014</v>
      </c>
      <c r="T225" t="s">
        <v>1015</v>
      </c>
      <c r="U225">
        <v>249717</v>
      </c>
      <c r="V225">
        <v>300061500</v>
      </c>
      <c r="W225" t="s">
        <v>134</v>
      </c>
      <c r="X225" t="s">
        <v>35</v>
      </c>
      <c r="Y225" t="s">
        <v>52</v>
      </c>
      <c r="Z225" t="s">
        <v>37</v>
      </c>
      <c r="AA225" t="s">
        <v>4475</v>
      </c>
      <c r="AB225" t="s">
        <v>4476</v>
      </c>
      <c r="AC225">
        <v>2</v>
      </c>
      <c r="AD225">
        <v>1</v>
      </c>
    </row>
    <row r="226" spans="1:30" x14ac:dyDescent="0.25">
      <c r="A226">
        <v>2014</v>
      </c>
      <c r="B226" t="s">
        <v>1016</v>
      </c>
      <c r="C226" t="s">
        <v>615</v>
      </c>
      <c r="D226" t="s">
        <v>349</v>
      </c>
      <c r="E226" t="s">
        <v>622</v>
      </c>
      <c r="F226" t="s">
        <v>87</v>
      </c>
      <c r="G226" t="s">
        <v>360</v>
      </c>
      <c r="H226">
        <v>3</v>
      </c>
      <c r="I226">
        <v>0</v>
      </c>
      <c r="J226" t="s">
        <v>871</v>
      </c>
      <c r="K226" t="s">
        <v>360</v>
      </c>
      <c r="L226" t="s">
        <v>871</v>
      </c>
      <c r="M226" t="s">
        <v>31</v>
      </c>
      <c r="N226">
        <v>3</v>
      </c>
      <c r="O226">
        <v>57174</v>
      </c>
      <c r="P226">
        <v>1</v>
      </c>
      <c r="Q226">
        <v>0</v>
      </c>
      <c r="R226" t="s">
        <v>1017</v>
      </c>
      <c r="S226" t="s">
        <v>1018</v>
      </c>
      <c r="T226" t="s">
        <v>1019</v>
      </c>
      <c r="U226">
        <v>255931</v>
      </c>
      <c r="V226">
        <v>300186471</v>
      </c>
      <c r="W226" t="s">
        <v>363</v>
      </c>
      <c r="X226" t="s">
        <v>35</v>
      </c>
      <c r="Y226" t="s">
        <v>874</v>
      </c>
      <c r="Z226" t="s">
        <v>37</v>
      </c>
      <c r="AA226" t="s">
        <v>4477</v>
      </c>
      <c r="AB226" t="s">
        <v>4478</v>
      </c>
      <c r="AC226">
        <v>1</v>
      </c>
      <c r="AD226">
        <v>2</v>
      </c>
    </row>
    <row r="227" spans="1:30" x14ac:dyDescent="0.25">
      <c r="A227">
        <v>2014</v>
      </c>
      <c r="B227" t="s">
        <v>1020</v>
      </c>
      <c r="C227" t="s">
        <v>24</v>
      </c>
      <c r="D227" t="s">
        <v>408</v>
      </c>
      <c r="E227" t="s">
        <v>1021</v>
      </c>
      <c r="F227" t="s">
        <v>1022</v>
      </c>
      <c r="G227" t="s">
        <v>29</v>
      </c>
      <c r="H227">
        <v>3</v>
      </c>
      <c r="I227">
        <v>0</v>
      </c>
      <c r="J227" t="s">
        <v>1007</v>
      </c>
      <c r="K227" t="s">
        <v>29</v>
      </c>
      <c r="L227" t="s">
        <v>1007</v>
      </c>
      <c r="M227" t="s">
        <v>31</v>
      </c>
      <c r="N227">
        <v>3</v>
      </c>
      <c r="O227">
        <v>43012</v>
      </c>
      <c r="P227">
        <v>1</v>
      </c>
      <c r="Q227">
        <v>0</v>
      </c>
      <c r="R227" t="s">
        <v>1023</v>
      </c>
      <c r="S227" t="s">
        <v>1024</v>
      </c>
      <c r="T227" t="s">
        <v>1025</v>
      </c>
      <c r="U227">
        <v>255931</v>
      </c>
      <c r="V227">
        <v>300186496</v>
      </c>
      <c r="W227" t="s">
        <v>36</v>
      </c>
      <c r="X227" t="s">
        <v>35</v>
      </c>
      <c r="Y227" t="s">
        <v>1011</v>
      </c>
      <c r="Z227" t="s">
        <v>37</v>
      </c>
      <c r="AA227" t="s">
        <v>4479</v>
      </c>
      <c r="AB227" t="s">
        <v>4480</v>
      </c>
      <c r="AC227">
        <v>1</v>
      </c>
      <c r="AD227">
        <v>2</v>
      </c>
    </row>
    <row r="228" spans="1:30" x14ac:dyDescent="0.25">
      <c r="A228">
        <v>2014</v>
      </c>
      <c r="B228" t="s">
        <v>1026</v>
      </c>
      <c r="C228" t="s">
        <v>615</v>
      </c>
      <c r="D228" t="s">
        <v>449</v>
      </c>
      <c r="E228" t="s">
        <v>1027</v>
      </c>
      <c r="F228" t="s">
        <v>1028</v>
      </c>
      <c r="G228" t="s">
        <v>392</v>
      </c>
      <c r="H228">
        <v>4</v>
      </c>
      <c r="I228">
        <v>0</v>
      </c>
      <c r="J228" t="s">
        <v>314</v>
      </c>
      <c r="K228" t="s">
        <v>392</v>
      </c>
      <c r="L228" t="s">
        <v>314</v>
      </c>
      <c r="M228" t="s">
        <v>31</v>
      </c>
      <c r="N228">
        <v>4</v>
      </c>
      <c r="O228">
        <v>51081</v>
      </c>
      <c r="P228">
        <v>3</v>
      </c>
      <c r="Q228">
        <v>0</v>
      </c>
      <c r="R228" t="s">
        <v>624</v>
      </c>
      <c r="S228" t="s">
        <v>625</v>
      </c>
      <c r="T228" t="s">
        <v>626</v>
      </c>
      <c r="U228">
        <v>255931</v>
      </c>
      <c r="V228">
        <v>300186475</v>
      </c>
      <c r="W228" t="s">
        <v>394</v>
      </c>
      <c r="X228" t="s">
        <v>35</v>
      </c>
      <c r="Y228" t="s">
        <v>315</v>
      </c>
      <c r="Z228" t="s">
        <v>37</v>
      </c>
      <c r="AA228" t="s">
        <v>4481</v>
      </c>
      <c r="AB228" t="s">
        <v>4482</v>
      </c>
      <c r="AC228">
        <v>3</v>
      </c>
      <c r="AD228">
        <v>1</v>
      </c>
    </row>
    <row r="229" spans="1:30" x14ac:dyDescent="0.25">
      <c r="A229">
        <v>2014</v>
      </c>
      <c r="B229" t="s">
        <v>1029</v>
      </c>
      <c r="C229" t="s">
        <v>615</v>
      </c>
      <c r="D229" t="s">
        <v>275</v>
      </c>
      <c r="E229" t="s">
        <v>1030</v>
      </c>
      <c r="F229" t="s">
        <v>688</v>
      </c>
      <c r="G229" t="s">
        <v>422</v>
      </c>
      <c r="H229">
        <v>2</v>
      </c>
      <c r="I229">
        <v>0</v>
      </c>
      <c r="J229" t="s">
        <v>51</v>
      </c>
      <c r="K229" t="s">
        <v>422</v>
      </c>
      <c r="L229" t="s">
        <v>51</v>
      </c>
      <c r="M229" t="s">
        <v>31</v>
      </c>
      <c r="N229">
        <v>2</v>
      </c>
      <c r="O229">
        <v>62996</v>
      </c>
      <c r="P229">
        <v>0</v>
      </c>
      <c r="Q229">
        <v>0</v>
      </c>
      <c r="R229" t="s">
        <v>1031</v>
      </c>
      <c r="S229" t="s">
        <v>1032</v>
      </c>
      <c r="T229" t="s">
        <v>1033</v>
      </c>
      <c r="U229">
        <v>255931</v>
      </c>
      <c r="V229">
        <v>300186470</v>
      </c>
      <c r="W229" t="s">
        <v>425</v>
      </c>
      <c r="X229" t="s">
        <v>35</v>
      </c>
      <c r="Y229" t="s">
        <v>52</v>
      </c>
      <c r="Z229" t="s">
        <v>37</v>
      </c>
      <c r="AA229" t="s">
        <v>4483</v>
      </c>
      <c r="AB229" t="s">
        <v>4484</v>
      </c>
      <c r="AC229">
        <v>0</v>
      </c>
      <c r="AD229">
        <v>2</v>
      </c>
    </row>
    <row r="230" spans="1:30" x14ac:dyDescent="0.25">
      <c r="A230">
        <v>2014</v>
      </c>
      <c r="B230" t="s">
        <v>1034</v>
      </c>
      <c r="C230" t="s">
        <v>348</v>
      </c>
      <c r="D230" t="s">
        <v>338</v>
      </c>
      <c r="E230" t="s">
        <v>635</v>
      </c>
      <c r="F230" t="s">
        <v>95</v>
      </c>
      <c r="G230" t="s">
        <v>360</v>
      </c>
      <c r="H230">
        <v>2</v>
      </c>
      <c r="I230">
        <v>0</v>
      </c>
      <c r="J230" t="s">
        <v>42</v>
      </c>
      <c r="K230" t="s">
        <v>360</v>
      </c>
      <c r="L230" t="s">
        <v>42</v>
      </c>
      <c r="M230" t="s">
        <v>31</v>
      </c>
      <c r="N230">
        <v>2</v>
      </c>
      <c r="O230">
        <v>73804</v>
      </c>
      <c r="P230">
        <v>1</v>
      </c>
      <c r="Q230">
        <v>0</v>
      </c>
      <c r="R230" t="s">
        <v>4034</v>
      </c>
      <c r="S230" t="s">
        <v>1035</v>
      </c>
      <c r="T230" t="s">
        <v>1036</v>
      </c>
      <c r="U230">
        <v>255951</v>
      </c>
      <c r="V230">
        <v>300186491</v>
      </c>
      <c r="W230" t="s">
        <v>363</v>
      </c>
      <c r="X230" t="s">
        <v>35</v>
      </c>
      <c r="Y230" t="s">
        <v>44</v>
      </c>
      <c r="Z230" t="s">
        <v>37</v>
      </c>
      <c r="AA230" t="s">
        <v>4485</v>
      </c>
      <c r="AB230" t="s">
        <v>4486</v>
      </c>
      <c r="AC230">
        <v>1</v>
      </c>
      <c r="AD230">
        <v>1</v>
      </c>
    </row>
    <row r="231" spans="1:30" x14ac:dyDescent="0.25">
      <c r="A231">
        <v>2014</v>
      </c>
      <c r="B231" t="s">
        <v>1037</v>
      </c>
      <c r="C231" t="s">
        <v>615</v>
      </c>
      <c r="D231" t="s">
        <v>338</v>
      </c>
      <c r="E231" t="s">
        <v>640</v>
      </c>
      <c r="F231" t="s">
        <v>641</v>
      </c>
      <c r="G231" t="s">
        <v>29</v>
      </c>
      <c r="H231">
        <v>2</v>
      </c>
      <c r="I231">
        <v>0</v>
      </c>
      <c r="J231" t="s">
        <v>458</v>
      </c>
      <c r="K231" t="s">
        <v>29</v>
      </c>
      <c r="L231" t="s">
        <v>458</v>
      </c>
      <c r="M231" t="s">
        <v>31</v>
      </c>
      <c r="N231">
        <v>2</v>
      </c>
      <c r="O231">
        <v>67882</v>
      </c>
      <c r="P231">
        <v>0</v>
      </c>
      <c r="Q231">
        <v>0</v>
      </c>
      <c r="R231" t="s">
        <v>1017</v>
      </c>
      <c r="S231" t="s">
        <v>1018</v>
      </c>
      <c r="T231" t="s">
        <v>1019</v>
      </c>
      <c r="U231">
        <v>255951</v>
      </c>
      <c r="V231">
        <v>300186462</v>
      </c>
      <c r="W231" t="s">
        <v>36</v>
      </c>
      <c r="X231" t="s">
        <v>35</v>
      </c>
      <c r="Y231" t="s">
        <v>459</v>
      </c>
      <c r="Z231" t="s">
        <v>37</v>
      </c>
      <c r="AA231" t="s">
        <v>4487</v>
      </c>
      <c r="AB231" t="s">
        <v>4488</v>
      </c>
      <c r="AC231">
        <v>0</v>
      </c>
      <c r="AD231">
        <v>2</v>
      </c>
    </row>
    <row r="232" spans="1:30" x14ac:dyDescent="0.25">
      <c r="A232">
        <v>1958</v>
      </c>
      <c r="B232" t="s">
        <v>720</v>
      </c>
      <c r="C232" t="s">
        <v>114</v>
      </c>
      <c r="D232" t="s">
        <v>57</v>
      </c>
      <c r="E232" t="s">
        <v>125</v>
      </c>
      <c r="F232" t="s">
        <v>126</v>
      </c>
      <c r="G232" t="s">
        <v>132</v>
      </c>
      <c r="H232">
        <v>0</v>
      </c>
      <c r="I232">
        <v>0</v>
      </c>
      <c r="J232" t="s">
        <v>89</v>
      </c>
      <c r="K232" t="s">
        <v>1038</v>
      </c>
      <c r="L232" t="s">
        <v>1038</v>
      </c>
      <c r="M232" t="s">
        <v>31</v>
      </c>
      <c r="N232">
        <v>0</v>
      </c>
      <c r="O232">
        <v>40895</v>
      </c>
      <c r="P232">
        <v>0</v>
      </c>
      <c r="Q232">
        <v>0</v>
      </c>
      <c r="R232" t="s">
        <v>129</v>
      </c>
      <c r="S232" t="s">
        <v>752</v>
      </c>
      <c r="T232" t="s">
        <v>193</v>
      </c>
      <c r="U232">
        <v>220</v>
      </c>
      <c r="V232">
        <v>1339</v>
      </c>
      <c r="W232" t="s">
        <v>134</v>
      </c>
      <c r="X232" t="s">
        <v>1038</v>
      </c>
      <c r="Y232" t="s">
        <v>93</v>
      </c>
      <c r="Z232" t="s">
        <v>1038</v>
      </c>
      <c r="AA232" t="s">
        <v>4098</v>
      </c>
      <c r="AB232" t="s">
        <v>4489</v>
      </c>
      <c r="AC232">
        <v>0</v>
      </c>
      <c r="AD232">
        <v>0</v>
      </c>
    </row>
    <row r="233" spans="1:30" x14ac:dyDescent="0.25">
      <c r="A233">
        <v>1958</v>
      </c>
      <c r="B233" t="s">
        <v>726</v>
      </c>
      <c r="C233" t="s">
        <v>713</v>
      </c>
      <c r="D233" t="s">
        <v>40</v>
      </c>
      <c r="E233" t="s">
        <v>714</v>
      </c>
      <c r="F233" t="s">
        <v>715</v>
      </c>
      <c r="G233" t="s">
        <v>205</v>
      </c>
      <c r="H233">
        <v>0</v>
      </c>
      <c r="I233">
        <v>0</v>
      </c>
      <c r="J233" t="s">
        <v>133</v>
      </c>
      <c r="K233" t="s">
        <v>1038</v>
      </c>
      <c r="L233" t="s">
        <v>1038</v>
      </c>
      <c r="M233" t="s">
        <v>31</v>
      </c>
      <c r="N233">
        <v>0</v>
      </c>
      <c r="O233">
        <v>30287</v>
      </c>
      <c r="P233">
        <v>0</v>
      </c>
      <c r="Q233">
        <v>0</v>
      </c>
      <c r="R233" t="s">
        <v>1039</v>
      </c>
      <c r="S233" t="s">
        <v>690</v>
      </c>
      <c r="T233" t="s">
        <v>163</v>
      </c>
      <c r="U233">
        <v>220</v>
      </c>
      <c r="V233">
        <v>1438</v>
      </c>
      <c r="W233" t="s">
        <v>207</v>
      </c>
      <c r="X233" t="s">
        <v>1038</v>
      </c>
      <c r="Y233" t="s">
        <v>136</v>
      </c>
      <c r="Z233" t="s">
        <v>1038</v>
      </c>
      <c r="AA233" t="s">
        <v>4490</v>
      </c>
      <c r="AB233" t="s">
        <v>4491</v>
      </c>
      <c r="AC233">
        <v>0</v>
      </c>
      <c r="AD233">
        <v>0</v>
      </c>
    </row>
    <row r="234" spans="1:30" x14ac:dyDescent="0.25">
      <c r="A234">
        <v>1962</v>
      </c>
      <c r="B234" t="s">
        <v>150</v>
      </c>
      <c r="C234" t="s">
        <v>56</v>
      </c>
      <c r="D234" t="s">
        <v>85</v>
      </c>
      <c r="E234" t="s">
        <v>166</v>
      </c>
      <c r="F234" t="s">
        <v>167</v>
      </c>
      <c r="G234" t="s">
        <v>138</v>
      </c>
      <c r="H234">
        <v>0</v>
      </c>
      <c r="I234">
        <v>0</v>
      </c>
      <c r="J234" t="s">
        <v>69</v>
      </c>
      <c r="K234" t="s">
        <v>1038</v>
      </c>
      <c r="L234" t="s">
        <v>1038</v>
      </c>
      <c r="M234" t="s">
        <v>31</v>
      </c>
      <c r="N234">
        <v>0</v>
      </c>
      <c r="O234">
        <v>65440</v>
      </c>
      <c r="P234">
        <v>0</v>
      </c>
      <c r="Q234">
        <v>0</v>
      </c>
      <c r="R234" t="s">
        <v>743</v>
      </c>
      <c r="S234" t="s">
        <v>148</v>
      </c>
      <c r="T234" t="s">
        <v>169</v>
      </c>
      <c r="U234">
        <v>231</v>
      </c>
      <c r="V234">
        <v>1507</v>
      </c>
      <c r="W234" t="s">
        <v>139</v>
      </c>
      <c r="X234" t="s">
        <v>1038</v>
      </c>
      <c r="Y234" t="s">
        <v>71</v>
      </c>
      <c r="Z234" t="s">
        <v>1038</v>
      </c>
      <c r="AA234" t="s">
        <v>4492</v>
      </c>
      <c r="AB234" t="s">
        <v>4493</v>
      </c>
      <c r="AC234">
        <v>0</v>
      </c>
      <c r="AD234">
        <v>0</v>
      </c>
    </row>
    <row r="235" spans="1:30" x14ac:dyDescent="0.25">
      <c r="A235">
        <v>1962</v>
      </c>
      <c r="B235" t="s">
        <v>739</v>
      </c>
      <c r="C235" t="s">
        <v>56</v>
      </c>
      <c r="D235" t="s">
        <v>40</v>
      </c>
      <c r="E235" t="s">
        <v>151</v>
      </c>
      <c r="F235" t="s">
        <v>152</v>
      </c>
      <c r="G235" t="s">
        <v>132</v>
      </c>
      <c r="H235">
        <v>0</v>
      </c>
      <c r="I235">
        <v>0</v>
      </c>
      <c r="J235" t="s">
        <v>118</v>
      </c>
      <c r="K235" t="s">
        <v>1038</v>
      </c>
      <c r="L235" t="s">
        <v>1038</v>
      </c>
      <c r="M235" t="s">
        <v>31</v>
      </c>
      <c r="N235">
        <v>0</v>
      </c>
      <c r="O235">
        <v>14903</v>
      </c>
      <c r="P235">
        <v>0</v>
      </c>
      <c r="Q235">
        <v>0</v>
      </c>
      <c r="R235" t="s">
        <v>186</v>
      </c>
      <c r="S235" t="s">
        <v>1040</v>
      </c>
      <c r="T235" t="s">
        <v>192</v>
      </c>
      <c r="U235">
        <v>231</v>
      </c>
      <c r="V235">
        <v>1462</v>
      </c>
      <c r="W235" t="s">
        <v>134</v>
      </c>
      <c r="X235" t="s">
        <v>1038</v>
      </c>
      <c r="Y235" t="s">
        <v>123</v>
      </c>
      <c r="Z235" t="s">
        <v>1038</v>
      </c>
      <c r="AA235" t="s">
        <v>4494</v>
      </c>
      <c r="AB235" t="s">
        <v>4495</v>
      </c>
      <c r="AC235">
        <v>0</v>
      </c>
      <c r="AD235">
        <v>0</v>
      </c>
    </row>
    <row r="236" spans="1:30" x14ac:dyDescent="0.25">
      <c r="A236">
        <v>1962</v>
      </c>
      <c r="B236" t="s">
        <v>742</v>
      </c>
      <c r="C236" t="s">
        <v>56</v>
      </c>
      <c r="D236" t="s">
        <v>57</v>
      </c>
      <c r="E236" t="s">
        <v>143</v>
      </c>
      <c r="F236" t="s">
        <v>144</v>
      </c>
      <c r="G236" t="s">
        <v>162</v>
      </c>
      <c r="H236">
        <v>0</v>
      </c>
      <c r="I236">
        <v>0</v>
      </c>
      <c r="J236" t="s">
        <v>28</v>
      </c>
      <c r="K236" t="s">
        <v>1038</v>
      </c>
      <c r="L236" t="s">
        <v>1038</v>
      </c>
      <c r="M236" t="s">
        <v>31</v>
      </c>
      <c r="N236">
        <v>0</v>
      </c>
      <c r="O236">
        <v>7945</v>
      </c>
      <c r="P236">
        <v>0</v>
      </c>
      <c r="Q236">
        <v>0</v>
      </c>
      <c r="R236" t="s">
        <v>168</v>
      </c>
      <c r="S236" t="s">
        <v>1041</v>
      </c>
      <c r="T236" t="s">
        <v>146</v>
      </c>
      <c r="U236">
        <v>231</v>
      </c>
      <c r="V236">
        <v>1451</v>
      </c>
      <c r="W236" t="s">
        <v>165</v>
      </c>
      <c r="X236" t="s">
        <v>1038</v>
      </c>
      <c r="Y236" t="s">
        <v>30</v>
      </c>
      <c r="Z236" t="s">
        <v>1038</v>
      </c>
      <c r="AA236" t="s">
        <v>4496</v>
      </c>
      <c r="AB236" t="s">
        <v>4497</v>
      </c>
      <c r="AC236">
        <v>0</v>
      </c>
      <c r="AD236">
        <v>0</v>
      </c>
    </row>
    <row r="237" spans="1:30" x14ac:dyDescent="0.25">
      <c r="A237">
        <v>1962</v>
      </c>
      <c r="B237" t="s">
        <v>745</v>
      </c>
      <c r="C237" t="s">
        <v>56</v>
      </c>
      <c r="D237" t="s">
        <v>57</v>
      </c>
      <c r="E237" t="s">
        <v>143</v>
      </c>
      <c r="F237" t="s">
        <v>144</v>
      </c>
      <c r="G237" t="s">
        <v>89</v>
      </c>
      <c r="H237">
        <v>0</v>
      </c>
      <c r="I237">
        <v>0</v>
      </c>
      <c r="J237" t="s">
        <v>145</v>
      </c>
      <c r="K237" t="s">
        <v>1038</v>
      </c>
      <c r="L237" t="s">
        <v>1038</v>
      </c>
      <c r="M237" t="s">
        <v>31</v>
      </c>
      <c r="N237">
        <v>0</v>
      </c>
      <c r="O237">
        <v>5700</v>
      </c>
      <c r="P237">
        <v>0</v>
      </c>
      <c r="Q237">
        <v>0</v>
      </c>
      <c r="R237" t="s">
        <v>1042</v>
      </c>
      <c r="S237" t="s">
        <v>1043</v>
      </c>
      <c r="T237" t="s">
        <v>1041</v>
      </c>
      <c r="U237">
        <v>231</v>
      </c>
      <c r="V237">
        <v>1464</v>
      </c>
      <c r="W237" t="s">
        <v>93</v>
      </c>
      <c r="X237" t="s">
        <v>1038</v>
      </c>
      <c r="Y237" t="s">
        <v>149</v>
      </c>
      <c r="Z237" t="s">
        <v>1038</v>
      </c>
      <c r="AA237" t="s">
        <v>4498</v>
      </c>
      <c r="AB237" t="s">
        <v>4499</v>
      </c>
      <c r="AC237">
        <v>0</v>
      </c>
      <c r="AD237">
        <v>0</v>
      </c>
    </row>
    <row r="238" spans="1:30" x14ac:dyDescent="0.25">
      <c r="A238">
        <v>1966</v>
      </c>
      <c r="B238" t="s">
        <v>1044</v>
      </c>
      <c r="C238" t="s">
        <v>181</v>
      </c>
      <c r="D238" t="s">
        <v>25</v>
      </c>
      <c r="E238" t="s">
        <v>190</v>
      </c>
      <c r="F238" t="s">
        <v>191</v>
      </c>
      <c r="G238" t="s">
        <v>89</v>
      </c>
      <c r="H238">
        <v>0</v>
      </c>
      <c r="I238">
        <v>0</v>
      </c>
      <c r="J238" t="s">
        <v>42</v>
      </c>
      <c r="K238" t="s">
        <v>1038</v>
      </c>
      <c r="L238" t="s">
        <v>1038</v>
      </c>
      <c r="M238" t="s">
        <v>31</v>
      </c>
      <c r="N238">
        <v>0</v>
      </c>
      <c r="O238">
        <v>87148</v>
      </c>
      <c r="P238">
        <v>0</v>
      </c>
      <c r="Q238">
        <v>0</v>
      </c>
      <c r="R238" t="s">
        <v>193</v>
      </c>
      <c r="S238" t="s">
        <v>765</v>
      </c>
      <c r="T238" t="s">
        <v>164</v>
      </c>
      <c r="U238">
        <v>238</v>
      </c>
      <c r="V238">
        <v>1636</v>
      </c>
      <c r="W238" t="s">
        <v>93</v>
      </c>
      <c r="X238" t="s">
        <v>1038</v>
      </c>
      <c r="Y238" t="s">
        <v>44</v>
      </c>
      <c r="Z238" t="s">
        <v>1038</v>
      </c>
      <c r="AA238" t="s">
        <v>4500</v>
      </c>
      <c r="AB238" t="s">
        <v>4501</v>
      </c>
      <c r="AC238">
        <v>0</v>
      </c>
      <c r="AD238">
        <v>0</v>
      </c>
    </row>
    <row r="239" spans="1:30" x14ac:dyDescent="0.25">
      <c r="A239">
        <v>1966</v>
      </c>
      <c r="B239" t="s">
        <v>174</v>
      </c>
      <c r="C239" t="s">
        <v>56</v>
      </c>
      <c r="D239" t="s">
        <v>85</v>
      </c>
      <c r="E239" t="s">
        <v>1045</v>
      </c>
      <c r="F239" t="s">
        <v>1046</v>
      </c>
      <c r="G239" t="s">
        <v>138</v>
      </c>
      <c r="H239">
        <v>0</v>
      </c>
      <c r="I239">
        <v>0</v>
      </c>
      <c r="J239" t="s">
        <v>28</v>
      </c>
      <c r="K239" t="s">
        <v>1038</v>
      </c>
      <c r="L239" t="s">
        <v>1038</v>
      </c>
      <c r="M239" t="s">
        <v>31</v>
      </c>
      <c r="N239">
        <v>0</v>
      </c>
      <c r="O239">
        <v>46587</v>
      </c>
      <c r="P239">
        <v>0</v>
      </c>
      <c r="Q239">
        <v>0</v>
      </c>
      <c r="R239" t="s">
        <v>1047</v>
      </c>
      <c r="S239" t="s">
        <v>122</v>
      </c>
      <c r="T239" t="s">
        <v>752</v>
      </c>
      <c r="U239">
        <v>238</v>
      </c>
      <c r="V239">
        <v>1579</v>
      </c>
      <c r="W239" t="s">
        <v>139</v>
      </c>
      <c r="X239" t="s">
        <v>1038</v>
      </c>
      <c r="Y239" t="s">
        <v>30</v>
      </c>
      <c r="Z239" t="s">
        <v>1038</v>
      </c>
      <c r="AA239" t="s">
        <v>4162</v>
      </c>
      <c r="AB239" t="s">
        <v>4502</v>
      </c>
      <c r="AC239">
        <v>0</v>
      </c>
      <c r="AD239">
        <v>0</v>
      </c>
    </row>
    <row r="240" spans="1:30" x14ac:dyDescent="0.25">
      <c r="A240">
        <v>1966</v>
      </c>
      <c r="B240" t="s">
        <v>180</v>
      </c>
      <c r="C240" t="s">
        <v>65</v>
      </c>
      <c r="D240" t="s">
        <v>25</v>
      </c>
      <c r="E240" t="s">
        <v>190</v>
      </c>
      <c r="F240" t="s">
        <v>191</v>
      </c>
      <c r="G240" t="s">
        <v>42</v>
      </c>
      <c r="H240">
        <v>0</v>
      </c>
      <c r="I240">
        <v>0</v>
      </c>
      <c r="J240" t="s">
        <v>157</v>
      </c>
      <c r="K240" t="s">
        <v>1038</v>
      </c>
      <c r="L240" t="s">
        <v>1038</v>
      </c>
      <c r="M240" t="s">
        <v>31</v>
      </c>
      <c r="N240">
        <v>0</v>
      </c>
      <c r="O240">
        <v>61112</v>
      </c>
      <c r="P240">
        <v>0</v>
      </c>
      <c r="Q240">
        <v>0</v>
      </c>
      <c r="R240" t="s">
        <v>752</v>
      </c>
      <c r="S240" t="s">
        <v>159</v>
      </c>
      <c r="T240" t="s">
        <v>762</v>
      </c>
      <c r="U240">
        <v>238</v>
      </c>
      <c r="V240">
        <v>1689</v>
      </c>
      <c r="W240" t="s">
        <v>44</v>
      </c>
      <c r="X240" t="s">
        <v>1038</v>
      </c>
      <c r="Y240" t="s">
        <v>160</v>
      </c>
      <c r="Z240" t="s">
        <v>1038</v>
      </c>
      <c r="AA240" t="s">
        <v>4503</v>
      </c>
      <c r="AB240" t="s">
        <v>4504</v>
      </c>
      <c r="AC240">
        <v>0</v>
      </c>
      <c r="AD240">
        <v>0</v>
      </c>
    </row>
    <row r="241" spans="1:30" x14ac:dyDescent="0.25">
      <c r="A241">
        <v>1970</v>
      </c>
      <c r="B241" t="s">
        <v>1048</v>
      </c>
      <c r="C241" t="s">
        <v>209</v>
      </c>
      <c r="D241" t="s">
        <v>25</v>
      </c>
      <c r="E241" t="s">
        <v>219</v>
      </c>
      <c r="F241" t="s">
        <v>220</v>
      </c>
      <c r="G241" t="s">
        <v>157</v>
      </c>
      <c r="H241">
        <v>0</v>
      </c>
      <c r="I241">
        <v>0</v>
      </c>
      <c r="J241" t="s">
        <v>127</v>
      </c>
      <c r="K241" t="s">
        <v>1038</v>
      </c>
      <c r="L241" t="s">
        <v>1038</v>
      </c>
      <c r="M241" t="s">
        <v>31</v>
      </c>
      <c r="N241">
        <v>0</v>
      </c>
      <c r="O241">
        <v>107160</v>
      </c>
      <c r="P241">
        <v>0</v>
      </c>
      <c r="Q241">
        <v>0</v>
      </c>
      <c r="R241" t="s">
        <v>755</v>
      </c>
      <c r="S241" t="s">
        <v>774</v>
      </c>
      <c r="T241" t="s">
        <v>188</v>
      </c>
      <c r="U241">
        <v>250</v>
      </c>
      <c r="V241">
        <v>1902</v>
      </c>
      <c r="W241" t="s">
        <v>160</v>
      </c>
      <c r="X241" t="s">
        <v>1038</v>
      </c>
      <c r="Y241" t="s">
        <v>128</v>
      </c>
      <c r="Z241" t="s">
        <v>1038</v>
      </c>
      <c r="AA241" t="s">
        <v>4505</v>
      </c>
      <c r="AB241" t="s">
        <v>4506</v>
      </c>
      <c r="AC241">
        <v>0</v>
      </c>
      <c r="AD241">
        <v>0</v>
      </c>
    </row>
    <row r="242" spans="1:30" x14ac:dyDescent="0.25">
      <c r="A242">
        <v>1970</v>
      </c>
      <c r="B242" t="s">
        <v>771</v>
      </c>
      <c r="C242" t="s">
        <v>24</v>
      </c>
      <c r="D242" t="s">
        <v>85</v>
      </c>
      <c r="E242" t="s">
        <v>212</v>
      </c>
      <c r="F242" t="s">
        <v>213</v>
      </c>
      <c r="G242" t="s">
        <v>42</v>
      </c>
      <c r="H242">
        <v>0</v>
      </c>
      <c r="I242">
        <v>0</v>
      </c>
      <c r="J242" t="s">
        <v>69</v>
      </c>
      <c r="K242" t="s">
        <v>1038</v>
      </c>
      <c r="L242" t="s">
        <v>1038</v>
      </c>
      <c r="M242" t="s">
        <v>31</v>
      </c>
      <c r="N242">
        <v>0</v>
      </c>
      <c r="O242">
        <v>29968</v>
      </c>
      <c r="P242">
        <v>0</v>
      </c>
      <c r="Q242">
        <v>0</v>
      </c>
      <c r="R242" t="s">
        <v>770</v>
      </c>
      <c r="S242" t="s">
        <v>755</v>
      </c>
      <c r="T242" t="s">
        <v>1049</v>
      </c>
      <c r="U242">
        <v>250</v>
      </c>
      <c r="V242">
        <v>1884</v>
      </c>
      <c r="W242" t="s">
        <v>44</v>
      </c>
      <c r="X242" t="s">
        <v>1038</v>
      </c>
      <c r="Y242" t="s">
        <v>71</v>
      </c>
      <c r="Z242" t="s">
        <v>1038</v>
      </c>
      <c r="AA242" t="s">
        <v>4507</v>
      </c>
      <c r="AB242" t="s">
        <v>4508</v>
      </c>
      <c r="AC242">
        <v>0</v>
      </c>
      <c r="AD242">
        <v>0</v>
      </c>
    </row>
    <row r="243" spans="1:30" x14ac:dyDescent="0.25">
      <c r="A243">
        <v>1970</v>
      </c>
      <c r="B243" t="s">
        <v>216</v>
      </c>
      <c r="C243" t="s">
        <v>24</v>
      </c>
      <c r="D243" t="s">
        <v>85</v>
      </c>
      <c r="E243" t="s">
        <v>203</v>
      </c>
      <c r="F243" t="s">
        <v>204</v>
      </c>
      <c r="G243" t="s">
        <v>69</v>
      </c>
      <c r="H243">
        <v>0</v>
      </c>
      <c r="I243">
        <v>0</v>
      </c>
      <c r="J243" t="s">
        <v>767</v>
      </c>
      <c r="K243" t="s">
        <v>1038</v>
      </c>
      <c r="L243" t="s">
        <v>1038</v>
      </c>
      <c r="M243" t="s">
        <v>31</v>
      </c>
      <c r="N243">
        <v>0</v>
      </c>
      <c r="O243">
        <v>9890</v>
      </c>
      <c r="P243">
        <v>0</v>
      </c>
      <c r="Q243">
        <v>0</v>
      </c>
      <c r="R243" t="s">
        <v>775</v>
      </c>
      <c r="S243" t="s">
        <v>768</v>
      </c>
      <c r="T243" t="s">
        <v>755</v>
      </c>
      <c r="U243">
        <v>250</v>
      </c>
      <c r="V243">
        <v>1877</v>
      </c>
      <c r="W243" t="s">
        <v>71</v>
      </c>
      <c r="X243" t="s">
        <v>1038</v>
      </c>
      <c r="Y243" t="s">
        <v>769</v>
      </c>
      <c r="Z243" t="s">
        <v>1038</v>
      </c>
      <c r="AA243" t="s">
        <v>4509</v>
      </c>
      <c r="AB243" t="s">
        <v>4510</v>
      </c>
      <c r="AC243">
        <v>0</v>
      </c>
      <c r="AD243">
        <v>0</v>
      </c>
    </row>
    <row r="244" spans="1:30" x14ac:dyDescent="0.25">
      <c r="A244">
        <v>1974</v>
      </c>
      <c r="B244" t="s">
        <v>1050</v>
      </c>
      <c r="C244" t="s">
        <v>348</v>
      </c>
      <c r="D244" t="s">
        <v>85</v>
      </c>
      <c r="E244" t="s">
        <v>1051</v>
      </c>
      <c r="F244" t="s">
        <v>542</v>
      </c>
      <c r="G244" t="s">
        <v>132</v>
      </c>
      <c r="H244">
        <v>0</v>
      </c>
      <c r="I244">
        <v>0</v>
      </c>
      <c r="J244" t="s">
        <v>108</v>
      </c>
      <c r="K244" t="s">
        <v>1038</v>
      </c>
      <c r="L244" t="s">
        <v>1038</v>
      </c>
      <c r="M244" t="s">
        <v>31</v>
      </c>
      <c r="N244">
        <v>0</v>
      </c>
      <c r="O244">
        <v>62000</v>
      </c>
      <c r="P244">
        <v>0</v>
      </c>
      <c r="Q244">
        <v>0</v>
      </c>
      <c r="R244" t="s">
        <v>206</v>
      </c>
      <c r="S244" t="s">
        <v>198</v>
      </c>
      <c r="T244" t="s">
        <v>238</v>
      </c>
      <c r="U244">
        <v>262</v>
      </c>
      <c r="V244">
        <v>1986</v>
      </c>
      <c r="W244" t="s">
        <v>134</v>
      </c>
      <c r="X244" t="s">
        <v>1038</v>
      </c>
      <c r="Y244" t="s">
        <v>109</v>
      </c>
      <c r="Z244" t="s">
        <v>1038</v>
      </c>
      <c r="AA244" t="s">
        <v>4270</v>
      </c>
      <c r="AB244" t="s">
        <v>4511</v>
      </c>
      <c r="AC244">
        <v>0</v>
      </c>
      <c r="AD244">
        <v>0</v>
      </c>
    </row>
    <row r="245" spans="1:30" x14ac:dyDescent="0.25">
      <c r="A245">
        <v>1974</v>
      </c>
      <c r="B245" t="s">
        <v>1052</v>
      </c>
      <c r="C245" t="s">
        <v>24</v>
      </c>
      <c r="D245" t="s">
        <v>40</v>
      </c>
      <c r="E245" t="s">
        <v>785</v>
      </c>
      <c r="F245" t="s">
        <v>4030</v>
      </c>
      <c r="G245" t="s">
        <v>205</v>
      </c>
      <c r="H245">
        <v>0</v>
      </c>
      <c r="I245">
        <v>0</v>
      </c>
      <c r="J245" t="s">
        <v>145</v>
      </c>
      <c r="K245" t="s">
        <v>1038</v>
      </c>
      <c r="L245" t="s">
        <v>1038</v>
      </c>
      <c r="M245" t="s">
        <v>31</v>
      </c>
      <c r="N245">
        <v>0</v>
      </c>
      <c r="O245">
        <v>23800</v>
      </c>
      <c r="P245">
        <v>0</v>
      </c>
      <c r="Q245">
        <v>0</v>
      </c>
      <c r="R245" t="s">
        <v>1053</v>
      </c>
      <c r="S245" t="s">
        <v>264</v>
      </c>
      <c r="T245" t="s">
        <v>791</v>
      </c>
      <c r="U245">
        <v>262</v>
      </c>
      <c r="V245">
        <v>1995</v>
      </c>
      <c r="W245" t="s">
        <v>207</v>
      </c>
      <c r="X245" t="s">
        <v>1038</v>
      </c>
      <c r="Y245" t="s">
        <v>149</v>
      </c>
      <c r="Z245" t="s">
        <v>1038</v>
      </c>
      <c r="AA245" t="s">
        <v>4404</v>
      </c>
      <c r="AB245" t="s">
        <v>4512</v>
      </c>
      <c r="AC245">
        <v>0</v>
      </c>
      <c r="AD245">
        <v>0</v>
      </c>
    </row>
    <row r="246" spans="1:30" x14ac:dyDescent="0.25">
      <c r="A246">
        <v>1974</v>
      </c>
      <c r="B246" t="s">
        <v>778</v>
      </c>
      <c r="C246" t="s">
        <v>181</v>
      </c>
      <c r="D246" t="s">
        <v>85</v>
      </c>
      <c r="E246" t="s">
        <v>1051</v>
      </c>
      <c r="F246" t="s">
        <v>542</v>
      </c>
      <c r="G246" t="s">
        <v>101</v>
      </c>
      <c r="H246">
        <v>0</v>
      </c>
      <c r="I246">
        <v>0</v>
      </c>
      <c r="J246" t="s">
        <v>132</v>
      </c>
      <c r="K246" t="s">
        <v>1038</v>
      </c>
      <c r="L246" t="s">
        <v>1038</v>
      </c>
      <c r="M246" t="s">
        <v>31</v>
      </c>
      <c r="N246">
        <v>0</v>
      </c>
      <c r="O246">
        <v>62000</v>
      </c>
      <c r="P246">
        <v>0</v>
      </c>
      <c r="Q246">
        <v>0</v>
      </c>
      <c r="R246" t="s">
        <v>1054</v>
      </c>
      <c r="S246" t="s">
        <v>1055</v>
      </c>
      <c r="T246" t="s">
        <v>786</v>
      </c>
      <c r="U246">
        <v>262</v>
      </c>
      <c r="V246">
        <v>1985</v>
      </c>
      <c r="W246" t="s">
        <v>105</v>
      </c>
      <c r="X246" t="s">
        <v>1038</v>
      </c>
      <c r="Y246" t="s">
        <v>134</v>
      </c>
      <c r="Z246" t="s">
        <v>1038</v>
      </c>
      <c r="AA246" t="s">
        <v>4513</v>
      </c>
      <c r="AB246" t="s">
        <v>4514</v>
      </c>
      <c r="AC246">
        <v>0</v>
      </c>
      <c r="AD246">
        <v>0</v>
      </c>
    </row>
    <row r="247" spans="1:30" x14ac:dyDescent="0.25">
      <c r="A247">
        <v>1974</v>
      </c>
      <c r="B247" t="s">
        <v>1056</v>
      </c>
      <c r="C247" t="s">
        <v>181</v>
      </c>
      <c r="D247" t="s">
        <v>40</v>
      </c>
      <c r="E247" t="s">
        <v>790</v>
      </c>
      <c r="F247" t="s">
        <v>553</v>
      </c>
      <c r="G247" t="s">
        <v>422</v>
      </c>
      <c r="H247">
        <v>0</v>
      </c>
      <c r="I247">
        <v>0</v>
      </c>
      <c r="J247" t="s">
        <v>205</v>
      </c>
      <c r="K247" t="s">
        <v>1038</v>
      </c>
      <c r="L247" t="s">
        <v>1038</v>
      </c>
      <c r="M247" t="s">
        <v>31</v>
      </c>
      <c r="N247">
        <v>0</v>
      </c>
      <c r="O247">
        <v>53700</v>
      </c>
      <c r="P247">
        <v>0</v>
      </c>
      <c r="Q247">
        <v>0</v>
      </c>
      <c r="R247" t="s">
        <v>230</v>
      </c>
      <c r="S247" t="s">
        <v>755</v>
      </c>
      <c r="T247" t="s">
        <v>243</v>
      </c>
      <c r="U247">
        <v>262</v>
      </c>
      <c r="V247">
        <v>2097</v>
      </c>
      <c r="W247" t="s">
        <v>425</v>
      </c>
      <c r="X247" t="s">
        <v>1038</v>
      </c>
      <c r="Y247" t="s">
        <v>207</v>
      </c>
      <c r="Z247" t="s">
        <v>1038</v>
      </c>
      <c r="AA247" t="s">
        <v>4515</v>
      </c>
      <c r="AB247" t="s">
        <v>4516</v>
      </c>
      <c r="AC247">
        <v>0</v>
      </c>
      <c r="AD247">
        <v>0</v>
      </c>
    </row>
    <row r="248" spans="1:30" x14ac:dyDescent="0.25">
      <c r="A248">
        <v>1974</v>
      </c>
      <c r="B248" t="s">
        <v>1057</v>
      </c>
      <c r="C248" t="s">
        <v>24</v>
      </c>
      <c r="D248" t="s">
        <v>25</v>
      </c>
      <c r="E248" t="s">
        <v>227</v>
      </c>
      <c r="F248" t="s">
        <v>228</v>
      </c>
      <c r="G248" t="s">
        <v>580</v>
      </c>
      <c r="H248">
        <v>0</v>
      </c>
      <c r="I248">
        <v>0</v>
      </c>
      <c r="J248" t="s">
        <v>51</v>
      </c>
      <c r="K248" t="s">
        <v>1038</v>
      </c>
      <c r="L248" t="s">
        <v>1038</v>
      </c>
      <c r="M248" t="s">
        <v>31</v>
      </c>
      <c r="N248">
        <v>0</v>
      </c>
      <c r="O248">
        <v>17400</v>
      </c>
      <c r="P248">
        <v>0</v>
      </c>
      <c r="Q248">
        <v>0</v>
      </c>
      <c r="R248" t="s">
        <v>800</v>
      </c>
      <c r="S248" t="s">
        <v>198</v>
      </c>
      <c r="T248" t="s">
        <v>1054</v>
      </c>
      <c r="U248">
        <v>262</v>
      </c>
      <c r="V248">
        <v>1953</v>
      </c>
      <c r="W248" t="s">
        <v>581</v>
      </c>
      <c r="X248" t="s">
        <v>1038</v>
      </c>
      <c r="Y248" t="s">
        <v>52</v>
      </c>
      <c r="Z248" t="s">
        <v>1038</v>
      </c>
      <c r="AA248" t="s">
        <v>4517</v>
      </c>
      <c r="AB248" t="s">
        <v>4518</v>
      </c>
      <c r="AC248">
        <v>0</v>
      </c>
      <c r="AD248">
        <v>0</v>
      </c>
    </row>
    <row r="249" spans="1:30" x14ac:dyDescent="0.25">
      <c r="A249">
        <v>1978</v>
      </c>
      <c r="B249" t="s">
        <v>1058</v>
      </c>
      <c r="C249" t="s">
        <v>56</v>
      </c>
      <c r="D249" t="s">
        <v>85</v>
      </c>
      <c r="E249" t="s">
        <v>263</v>
      </c>
      <c r="F249" t="s">
        <v>257</v>
      </c>
      <c r="G249" t="s">
        <v>138</v>
      </c>
      <c r="H249">
        <v>0</v>
      </c>
      <c r="I249">
        <v>0</v>
      </c>
      <c r="J249" t="s">
        <v>249</v>
      </c>
      <c r="K249" t="s">
        <v>1038</v>
      </c>
      <c r="L249" t="s">
        <v>1038</v>
      </c>
      <c r="M249" t="s">
        <v>31</v>
      </c>
      <c r="N249">
        <v>0</v>
      </c>
      <c r="O249">
        <v>67579</v>
      </c>
      <c r="P249">
        <v>0</v>
      </c>
      <c r="Q249">
        <v>0</v>
      </c>
      <c r="R249" t="s">
        <v>221</v>
      </c>
      <c r="S249" t="s">
        <v>272</v>
      </c>
      <c r="T249" t="s">
        <v>793</v>
      </c>
      <c r="U249">
        <v>278</v>
      </c>
      <c r="V249">
        <v>2351</v>
      </c>
      <c r="W249" t="s">
        <v>139</v>
      </c>
      <c r="X249" t="s">
        <v>1038</v>
      </c>
      <c r="Y249" t="s">
        <v>251</v>
      </c>
      <c r="Z249" t="s">
        <v>1038</v>
      </c>
      <c r="AA249" t="s">
        <v>4519</v>
      </c>
      <c r="AB249" t="s">
        <v>4520</v>
      </c>
      <c r="AC249">
        <v>0</v>
      </c>
      <c r="AD249">
        <v>0</v>
      </c>
    </row>
    <row r="250" spans="1:30" x14ac:dyDescent="0.25">
      <c r="A250">
        <v>1978</v>
      </c>
      <c r="B250" t="s">
        <v>254</v>
      </c>
      <c r="C250" t="s">
        <v>255</v>
      </c>
      <c r="D250" t="s">
        <v>40</v>
      </c>
      <c r="E250" t="s">
        <v>4025</v>
      </c>
      <c r="F250" t="s">
        <v>267</v>
      </c>
      <c r="G250" t="s">
        <v>132</v>
      </c>
      <c r="H250">
        <v>0</v>
      </c>
      <c r="I250">
        <v>0</v>
      </c>
      <c r="J250" t="s">
        <v>70</v>
      </c>
      <c r="K250" t="s">
        <v>1038</v>
      </c>
      <c r="L250" t="s">
        <v>1038</v>
      </c>
      <c r="M250" t="s">
        <v>31</v>
      </c>
      <c r="N250">
        <v>0</v>
      </c>
      <c r="O250">
        <v>34771</v>
      </c>
      <c r="P250">
        <v>0</v>
      </c>
      <c r="Q250">
        <v>0</v>
      </c>
      <c r="R250" t="s">
        <v>802</v>
      </c>
      <c r="S250" t="s">
        <v>210</v>
      </c>
      <c r="T250" t="s">
        <v>272</v>
      </c>
      <c r="U250">
        <v>278</v>
      </c>
      <c r="V250">
        <v>2246</v>
      </c>
      <c r="W250" t="s">
        <v>134</v>
      </c>
      <c r="X250" t="s">
        <v>1038</v>
      </c>
      <c r="Y250" t="s">
        <v>75</v>
      </c>
      <c r="Z250" t="s">
        <v>1038</v>
      </c>
      <c r="AA250" t="s">
        <v>4521</v>
      </c>
      <c r="AB250" t="s">
        <v>4522</v>
      </c>
      <c r="AC250">
        <v>0</v>
      </c>
      <c r="AD250">
        <v>0</v>
      </c>
    </row>
    <row r="251" spans="1:30" x14ac:dyDescent="0.25">
      <c r="A251">
        <v>1978</v>
      </c>
      <c r="B251" t="s">
        <v>254</v>
      </c>
      <c r="C251" t="s">
        <v>246</v>
      </c>
      <c r="D251" t="s">
        <v>57</v>
      </c>
      <c r="E251" t="s">
        <v>276</v>
      </c>
      <c r="F251" t="s">
        <v>277</v>
      </c>
      <c r="G251" t="s">
        <v>422</v>
      </c>
      <c r="H251">
        <v>0</v>
      </c>
      <c r="I251">
        <v>0</v>
      </c>
      <c r="J251" t="s">
        <v>43</v>
      </c>
      <c r="K251" t="s">
        <v>1038</v>
      </c>
      <c r="L251" t="s">
        <v>1038</v>
      </c>
      <c r="M251" t="s">
        <v>31</v>
      </c>
      <c r="N251">
        <v>0</v>
      </c>
      <c r="O251">
        <v>28125</v>
      </c>
      <c r="P251">
        <v>0</v>
      </c>
      <c r="Q251">
        <v>0</v>
      </c>
      <c r="R251" t="s">
        <v>273</v>
      </c>
      <c r="S251" t="s">
        <v>221</v>
      </c>
      <c r="T251" t="s">
        <v>1059</v>
      </c>
      <c r="U251">
        <v>278</v>
      </c>
      <c r="V251">
        <v>2394</v>
      </c>
      <c r="W251" t="s">
        <v>425</v>
      </c>
      <c r="X251" t="s">
        <v>1038</v>
      </c>
      <c r="Y251" t="s">
        <v>48</v>
      </c>
      <c r="Z251" t="s">
        <v>1038</v>
      </c>
      <c r="AA251" t="s">
        <v>4523</v>
      </c>
      <c r="AB251" t="s">
        <v>4524</v>
      </c>
      <c r="AC251">
        <v>0</v>
      </c>
      <c r="AD251">
        <v>0</v>
      </c>
    </row>
    <row r="252" spans="1:30" x14ac:dyDescent="0.25">
      <c r="A252">
        <v>1978</v>
      </c>
      <c r="B252" t="s">
        <v>261</v>
      </c>
      <c r="C252" t="s">
        <v>246</v>
      </c>
      <c r="D252" t="s">
        <v>85</v>
      </c>
      <c r="E252" t="s">
        <v>4031</v>
      </c>
      <c r="F252" t="s">
        <v>794</v>
      </c>
      <c r="G252" t="s">
        <v>138</v>
      </c>
      <c r="H252">
        <v>0</v>
      </c>
      <c r="I252">
        <v>0</v>
      </c>
      <c r="J252" t="s">
        <v>250</v>
      </c>
      <c r="K252" t="s">
        <v>1038</v>
      </c>
      <c r="L252" t="s">
        <v>1038</v>
      </c>
      <c r="M252" t="s">
        <v>31</v>
      </c>
      <c r="N252">
        <v>0</v>
      </c>
      <c r="O252">
        <v>30667</v>
      </c>
      <c r="P252">
        <v>0</v>
      </c>
      <c r="Q252">
        <v>0</v>
      </c>
      <c r="R252" t="s">
        <v>1060</v>
      </c>
      <c r="S252" t="s">
        <v>793</v>
      </c>
      <c r="T252" t="s">
        <v>238</v>
      </c>
      <c r="U252">
        <v>278</v>
      </c>
      <c r="V252">
        <v>2352</v>
      </c>
      <c r="W252" t="s">
        <v>139</v>
      </c>
      <c r="X252" t="s">
        <v>1038</v>
      </c>
      <c r="Y252" t="s">
        <v>253</v>
      </c>
      <c r="Z252" t="s">
        <v>1038</v>
      </c>
      <c r="AA252" t="s">
        <v>4525</v>
      </c>
      <c r="AB252" t="s">
        <v>4526</v>
      </c>
      <c r="AC252">
        <v>0</v>
      </c>
      <c r="AD252">
        <v>0</v>
      </c>
    </row>
    <row r="253" spans="1:30" x14ac:dyDescent="0.25">
      <c r="A253">
        <v>1978</v>
      </c>
      <c r="B253" t="s">
        <v>796</v>
      </c>
      <c r="C253" t="s">
        <v>255</v>
      </c>
      <c r="D253" t="s">
        <v>240</v>
      </c>
      <c r="E253" t="s">
        <v>263</v>
      </c>
      <c r="F253" t="s">
        <v>257</v>
      </c>
      <c r="G253" t="s">
        <v>138</v>
      </c>
      <c r="H253">
        <v>0</v>
      </c>
      <c r="I253">
        <v>0</v>
      </c>
      <c r="J253" t="s">
        <v>69</v>
      </c>
      <c r="K253" t="s">
        <v>1038</v>
      </c>
      <c r="L253" t="s">
        <v>1038</v>
      </c>
      <c r="M253" t="s">
        <v>31</v>
      </c>
      <c r="N253">
        <v>0</v>
      </c>
      <c r="O253">
        <v>67547</v>
      </c>
      <c r="P253">
        <v>0</v>
      </c>
      <c r="Q253">
        <v>0</v>
      </c>
      <c r="R253" t="s">
        <v>259</v>
      </c>
      <c r="S253" t="s">
        <v>264</v>
      </c>
      <c r="T253" t="s">
        <v>793</v>
      </c>
      <c r="U253">
        <v>279</v>
      </c>
      <c r="V253">
        <v>2349</v>
      </c>
      <c r="W253" t="s">
        <v>139</v>
      </c>
      <c r="X253" t="s">
        <v>1038</v>
      </c>
      <c r="Y253" t="s">
        <v>71</v>
      </c>
      <c r="Z253" t="s">
        <v>1038</v>
      </c>
      <c r="AA253" t="s">
        <v>4492</v>
      </c>
      <c r="AB253" t="s">
        <v>4527</v>
      </c>
      <c r="AC253">
        <v>0</v>
      </c>
      <c r="AD253">
        <v>0</v>
      </c>
    </row>
    <row r="254" spans="1:30" x14ac:dyDescent="0.25">
      <c r="A254">
        <v>1978</v>
      </c>
      <c r="B254" t="s">
        <v>274</v>
      </c>
      <c r="C254" t="s">
        <v>262</v>
      </c>
      <c r="D254" t="s">
        <v>275</v>
      </c>
      <c r="E254" t="s">
        <v>247</v>
      </c>
      <c r="F254" t="s">
        <v>248</v>
      </c>
      <c r="G254" t="s">
        <v>28</v>
      </c>
      <c r="H254">
        <v>0</v>
      </c>
      <c r="I254">
        <v>0</v>
      </c>
      <c r="J254" t="s">
        <v>132</v>
      </c>
      <c r="K254" t="s">
        <v>1038</v>
      </c>
      <c r="L254" t="s">
        <v>1038</v>
      </c>
      <c r="M254" t="s">
        <v>31</v>
      </c>
      <c r="N254">
        <v>0</v>
      </c>
      <c r="O254">
        <v>37326</v>
      </c>
      <c r="P254">
        <v>0</v>
      </c>
      <c r="Q254">
        <v>0</v>
      </c>
      <c r="R254" t="s">
        <v>1055</v>
      </c>
      <c r="S254" t="s">
        <v>786</v>
      </c>
      <c r="T254" t="s">
        <v>273</v>
      </c>
      <c r="U254">
        <v>279</v>
      </c>
      <c r="V254">
        <v>2196</v>
      </c>
      <c r="W254" t="s">
        <v>30</v>
      </c>
      <c r="X254" t="s">
        <v>1038</v>
      </c>
      <c r="Y254" t="s">
        <v>134</v>
      </c>
      <c r="Z254" t="s">
        <v>1038</v>
      </c>
      <c r="AA254" t="s">
        <v>4528</v>
      </c>
      <c r="AB254" t="s">
        <v>4529</v>
      </c>
      <c r="AC254">
        <v>0</v>
      </c>
      <c r="AD254">
        <v>0</v>
      </c>
    </row>
    <row r="255" spans="1:30" x14ac:dyDescent="0.25">
      <c r="A255">
        <v>1982</v>
      </c>
      <c r="B255" t="s">
        <v>1061</v>
      </c>
      <c r="C255" t="s">
        <v>291</v>
      </c>
      <c r="D255" t="s">
        <v>25</v>
      </c>
      <c r="E255" t="s">
        <v>4035</v>
      </c>
      <c r="F255" t="s">
        <v>1062</v>
      </c>
      <c r="G255" t="s">
        <v>69</v>
      </c>
      <c r="H255">
        <v>0</v>
      </c>
      <c r="I255">
        <v>0</v>
      </c>
      <c r="J255" t="s">
        <v>249</v>
      </c>
      <c r="K255" t="s">
        <v>1038</v>
      </c>
      <c r="L255" t="s">
        <v>1038</v>
      </c>
      <c r="M255" t="s">
        <v>31</v>
      </c>
      <c r="N255">
        <v>0</v>
      </c>
      <c r="O255">
        <v>33000</v>
      </c>
      <c r="P255">
        <v>0</v>
      </c>
      <c r="Q255">
        <v>0</v>
      </c>
      <c r="R255" t="s">
        <v>1063</v>
      </c>
      <c r="S255" t="s">
        <v>273</v>
      </c>
      <c r="T255" t="s">
        <v>797</v>
      </c>
      <c r="U255">
        <v>293</v>
      </c>
      <c r="V255">
        <v>995</v>
      </c>
      <c r="W255" t="s">
        <v>71</v>
      </c>
      <c r="X255" t="s">
        <v>1038</v>
      </c>
      <c r="Y255" t="s">
        <v>251</v>
      </c>
      <c r="Z255" t="s">
        <v>1038</v>
      </c>
      <c r="AA255" t="s">
        <v>4530</v>
      </c>
      <c r="AB255" t="s">
        <v>4531</v>
      </c>
      <c r="AC255">
        <v>0</v>
      </c>
      <c r="AD255">
        <v>0</v>
      </c>
    </row>
    <row r="256" spans="1:30" x14ac:dyDescent="0.25">
      <c r="A256">
        <v>1982</v>
      </c>
      <c r="B256" t="s">
        <v>1064</v>
      </c>
      <c r="C256" t="s">
        <v>291</v>
      </c>
      <c r="D256" t="s">
        <v>25</v>
      </c>
      <c r="E256" t="s">
        <v>1065</v>
      </c>
      <c r="F256" t="s">
        <v>4036</v>
      </c>
      <c r="G256" t="s">
        <v>43</v>
      </c>
      <c r="H256">
        <v>0</v>
      </c>
      <c r="I256">
        <v>0</v>
      </c>
      <c r="J256" t="s">
        <v>488</v>
      </c>
      <c r="K256" t="s">
        <v>1038</v>
      </c>
      <c r="L256" t="s">
        <v>1038</v>
      </c>
      <c r="M256" t="s">
        <v>31</v>
      </c>
      <c r="N256">
        <v>0</v>
      </c>
      <c r="O256">
        <v>11000</v>
      </c>
      <c r="P256">
        <v>0</v>
      </c>
      <c r="Q256">
        <v>0</v>
      </c>
      <c r="R256" t="s">
        <v>1066</v>
      </c>
      <c r="S256" t="s">
        <v>797</v>
      </c>
      <c r="T256" t="s">
        <v>273</v>
      </c>
      <c r="U256">
        <v>293</v>
      </c>
      <c r="V256">
        <v>833</v>
      </c>
      <c r="W256" t="s">
        <v>48</v>
      </c>
      <c r="X256" t="s">
        <v>1038</v>
      </c>
      <c r="Y256" t="s">
        <v>490</v>
      </c>
      <c r="Z256" t="s">
        <v>1038</v>
      </c>
      <c r="AA256" t="s">
        <v>4532</v>
      </c>
      <c r="AB256" t="s">
        <v>4533</v>
      </c>
      <c r="AC256">
        <v>0</v>
      </c>
      <c r="AD256">
        <v>0</v>
      </c>
    </row>
    <row r="257" spans="1:30" x14ac:dyDescent="0.25">
      <c r="A257">
        <v>1982</v>
      </c>
      <c r="B257" t="s">
        <v>1067</v>
      </c>
      <c r="C257" t="s">
        <v>282</v>
      </c>
      <c r="D257" t="s">
        <v>304</v>
      </c>
      <c r="E257" t="s">
        <v>1068</v>
      </c>
      <c r="F257" t="s">
        <v>1069</v>
      </c>
      <c r="G257" t="s">
        <v>108</v>
      </c>
      <c r="H257">
        <v>0</v>
      </c>
      <c r="I257">
        <v>0</v>
      </c>
      <c r="J257" t="s">
        <v>117</v>
      </c>
      <c r="K257" t="s">
        <v>1038</v>
      </c>
      <c r="L257" t="s">
        <v>1038</v>
      </c>
      <c r="M257" t="s">
        <v>31</v>
      </c>
      <c r="N257">
        <v>0</v>
      </c>
      <c r="O257">
        <v>25000</v>
      </c>
      <c r="P257">
        <v>0</v>
      </c>
      <c r="Q257">
        <v>0</v>
      </c>
      <c r="R257" t="s">
        <v>847</v>
      </c>
      <c r="S257" t="s">
        <v>1070</v>
      </c>
      <c r="T257" t="s">
        <v>1055</v>
      </c>
      <c r="U257">
        <v>293</v>
      </c>
      <c r="V257">
        <v>1044</v>
      </c>
      <c r="W257" t="s">
        <v>109</v>
      </c>
      <c r="X257" t="s">
        <v>1038</v>
      </c>
      <c r="Y257" t="s">
        <v>119</v>
      </c>
      <c r="Z257" t="s">
        <v>1038</v>
      </c>
      <c r="AA257" t="s">
        <v>4534</v>
      </c>
      <c r="AB257" t="s">
        <v>4535</v>
      </c>
      <c r="AC257">
        <v>0</v>
      </c>
      <c r="AD257">
        <v>0</v>
      </c>
    </row>
    <row r="258" spans="1:30" x14ac:dyDescent="0.25">
      <c r="A258">
        <v>1982</v>
      </c>
      <c r="B258" t="s">
        <v>281</v>
      </c>
      <c r="C258" t="s">
        <v>262</v>
      </c>
      <c r="D258" t="s">
        <v>25</v>
      </c>
      <c r="E258" t="s">
        <v>1065</v>
      </c>
      <c r="F258" t="s">
        <v>4036</v>
      </c>
      <c r="G258" t="s">
        <v>249</v>
      </c>
      <c r="H258">
        <v>0</v>
      </c>
      <c r="I258">
        <v>0</v>
      </c>
      <c r="J258" t="s">
        <v>488</v>
      </c>
      <c r="K258" t="s">
        <v>1038</v>
      </c>
      <c r="L258" t="s">
        <v>1038</v>
      </c>
      <c r="M258" t="s">
        <v>31</v>
      </c>
      <c r="N258">
        <v>0</v>
      </c>
      <c r="O258">
        <v>19000</v>
      </c>
      <c r="P258">
        <v>0</v>
      </c>
      <c r="Q258">
        <v>0</v>
      </c>
      <c r="R258" t="s">
        <v>309</v>
      </c>
      <c r="S258" t="s">
        <v>1071</v>
      </c>
      <c r="T258" t="s">
        <v>1072</v>
      </c>
      <c r="U258">
        <v>293</v>
      </c>
      <c r="V258">
        <v>834</v>
      </c>
      <c r="W258" t="s">
        <v>251</v>
      </c>
      <c r="X258" t="s">
        <v>1038</v>
      </c>
      <c r="Y258" t="s">
        <v>490</v>
      </c>
      <c r="Z258" t="s">
        <v>1038</v>
      </c>
      <c r="AA258" t="s">
        <v>4536</v>
      </c>
      <c r="AB258" t="s">
        <v>4537</v>
      </c>
      <c r="AC258">
        <v>0</v>
      </c>
      <c r="AD258">
        <v>0</v>
      </c>
    </row>
    <row r="259" spans="1:30" x14ac:dyDescent="0.25">
      <c r="A259">
        <v>1982</v>
      </c>
      <c r="B259" t="s">
        <v>1073</v>
      </c>
      <c r="C259" t="s">
        <v>282</v>
      </c>
      <c r="D259" t="s">
        <v>85</v>
      </c>
      <c r="E259" t="s">
        <v>1074</v>
      </c>
      <c r="F259" t="s">
        <v>1075</v>
      </c>
      <c r="G259" t="s">
        <v>138</v>
      </c>
      <c r="H259">
        <v>0</v>
      </c>
      <c r="I259">
        <v>0</v>
      </c>
      <c r="J259" t="s">
        <v>89</v>
      </c>
      <c r="K259" t="s">
        <v>1038</v>
      </c>
      <c r="L259" t="s">
        <v>1038</v>
      </c>
      <c r="M259" t="s">
        <v>31</v>
      </c>
      <c r="N259">
        <v>0</v>
      </c>
      <c r="O259">
        <v>75000</v>
      </c>
      <c r="P259">
        <v>0</v>
      </c>
      <c r="Q259">
        <v>0</v>
      </c>
      <c r="R259" t="s">
        <v>296</v>
      </c>
      <c r="S259" t="s">
        <v>307</v>
      </c>
      <c r="T259" t="s">
        <v>329</v>
      </c>
      <c r="U259">
        <v>294</v>
      </c>
      <c r="V259">
        <v>879</v>
      </c>
      <c r="W259" t="s">
        <v>139</v>
      </c>
      <c r="X259" t="s">
        <v>1038</v>
      </c>
      <c r="Y259" t="s">
        <v>93</v>
      </c>
      <c r="Z259" t="s">
        <v>1038</v>
      </c>
      <c r="AA259" t="s">
        <v>4538</v>
      </c>
      <c r="AB259" t="s">
        <v>4539</v>
      </c>
      <c r="AC259">
        <v>0</v>
      </c>
      <c r="AD259">
        <v>0</v>
      </c>
    </row>
    <row r="260" spans="1:30" x14ac:dyDescent="0.25">
      <c r="A260">
        <v>1982</v>
      </c>
      <c r="B260" t="s">
        <v>1076</v>
      </c>
      <c r="C260" t="s">
        <v>282</v>
      </c>
      <c r="D260" t="s">
        <v>25</v>
      </c>
      <c r="E260" t="s">
        <v>822</v>
      </c>
      <c r="F260" t="s">
        <v>823</v>
      </c>
      <c r="G260" t="s">
        <v>249</v>
      </c>
      <c r="H260">
        <v>0</v>
      </c>
      <c r="I260">
        <v>0</v>
      </c>
      <c r="J260" t="s">
        <v>127</v>
      </c>
      <c r="K260" t="s">
        <v>1038</v>
      </c>
      <c r="L260" t="s">
        <v>1038</v>
      </c>
      <c r="M260" t="s">
        <v>31</v>
      </c>
      <c r="N260">
        <v>0</v>
      </c>
      <c r="O260">
        <v>65000</v>
      </c>
      <c r="P260">
        <v>0</v>
      </c>
      <c r="Q260">
        <v>0</v>
      </c>
      <c r="R260" t="s">
        <v>294</v>
      </c>
      <c r="S260" t="s">
        <v>301</v>
      </c>
      <c r="T260" t="s">
        <v>809</v>
      </c>
      <c r="U260">
        <v>294</v>
      </c>
      <c r="V260">
        <v>1058</v>
      </c>
      <c r="W260" t="s">
        <v>251</v>
      </c>
      <c r="X260" t="s">
        <v>1038</v>
      </c>
      <c r="Y260" t="s">
        <v>128</v>
      </c>
      <c r="Z260" t="s">
        <v>1038</v>
      </c>
      <c r="AA260" t="s">
        <v>4540</v>
      </c>
      <c r="AB260" t="s">
        <v>4541</v>
      </c>
      <c r="AC260">
        <v>0</v>
      </c>
      <c r="AD260">
        <v>0</v>
      </c>
    </row>
    <row r="261" spans="1:30" x14ac:dyDescent="0.25">
      <c r="A261">
        <v>1982</v>
      </c>
      <c r="B261" t="s">
        <v>1077</v>
      </c>
      <c r="C261" t="s">
        <v>282</v>
      </c>
      <c r="D261" t="s">
        <v>85</v>
      </c>
      <c r="E261" t="s">
        <v>1074</v>
      </c>
      <c r="F261" t="s">
        <v>1075</v>
      </c>
      <c r="G261" t="s">
        <v>70</v>
      </c>
      <c r="H261">
        <v>0</v>
      </c>
      <c r="I261">
        <v>0</v>
      </c>
      <c r="J261" t="s">
        <v>89</v>
      </c>
      <c r="K261" t="s">
        <v>1038</v>
      </c>
      <c r="L261" t="s">
        <v>1038</v>
      </c>
      <c r="M261" t="s">
        <v>31</v>
      </c>
      <c r="N261">
        <v>0</v>
      </c>
      <c r="O261">
        <v>75000</v>
      </c>
      <c r="P261">
        <v>0</v>
      </c>
      <c r="Q261">
        <v>0</v>
      </c>
      <c r="R261" t="s">
        <v>309</v>
      </c>
      <c r="S261" t="s">
        <v>1063</v>
      </c>
      <c r="T261" t="s">
        <v>817</v>
      </c>
      <c r="U261">
        <v>294</v>
      </c>
      <c r="V261">
        <v>877</v>
      </c>
      <c r="W261" t="s">
        <v>75</v>
      </c>
      <c r="X261" t="s">
        <v>1038</v>
      </c>
      <c r="Y261" t="s">
        <v>93</v>
      </c>
      <c r="Z261" t="s">
        <v>1038</v>
      </c>
      <c r="AA261" t="s">
        <v>4062</v>
      </c>
      <c r="AB261" t="s">
        <v>4542</v>
      </c>
      <c r="AC261">
        <v>0</v>
      </c>
      <c r="AD261">
        <v>0</v>
      </c>
    </row>
    <row r="262" spans="1:30" x14ac:dyDescent="0.25">
      <c r="A262">
        <v>1986</v>
      </c>
      <c r="B262" t="s">
        <v>825</v>
      </c>
      <c r="C262" t="s">
        <v>24</v>
      </c>
      <c r="D262" t="s">
        <v>311</v>
      </c>
      <c r="E262" t="s">
        <v>334</v>
      </c>
      <c r="F262" t="s">
        <v>313</v>
      </c>
      <c r="G262" t="s">
        <v>403</v>
      </c>
      <c r="H262">
        <v>0</v>
      </c>
      <c r="I262">
        <v>0</v>
      </c>
      <c r="J262" t="s">
        <v>249</v>
      </c>
      <c r="K262" t="s">
        <v>1038</v>
      </c>
      <c r="L262" t="s">
        <v>1038</v>
      </c>
      <c r="M262" t="s">
        <v>31</v>
      </c>
      <c r="N262">
        <v>0</v>
      </c>
      <c r="O262">
        <v>19900</v>
      </c>
      <c r="P262">
        <v>0</v>
      </c>
      <c r="Q262">
        <v>0</v>
      </c>
      <c r="R262" t="s">
        <v>330</v>
      </c>
      <c r="S262" t="s">
        <v>331</v>
      </c>
      <c r="T262" t="s">
        <v>834</v>
      </c>
      <c r="U262">
        <v>308</v>
      </c>
      <c r="V262">
        <v>674</v>
      </c>
      <c r="W262" t="s">
        <v>407</v>
      </c>
      <c r="X262" t="s">
        <v>1038</v>
      </c>
      <c r="Y262" t="s">
        <v>251</v>
      </c>
      <c r="Z262" t="s">
        <v>1038</v>
      </c>
      <c r="AA262" t="s">
        <v>4543</v>
      </c>
      <c r="AB262" t="s">
        <v>4544</v>
      </c>
      <c r="AC262">
        <v>0</v>
      </c>
      <c r="AD262">
        <v>0</v>
      </c>
    </row>
    <row r="263" spans="1:30" x14ac:dyDescent="0.25">
      <c r="A263">
        <v>1986</v>
      </c>
      <c r="B263" t="s">
        <v>326</v>
      </c>
      <c r="C263" t="s">
        <v>24</v>
      </c>
      <c r="D263" t="s">
        <v>311</v>
      </c>
      <c r="E263" t="s">
        <v>312</v>
      </c>
      <c r="F263" t="s">
        <v>313</v>
      </c>
      <c r="G263" t="s">
        <v>89</v>
      </c>
      <c r="H263">
        <v>0</v>
      </c>
      <c r="I263">
        <v>0</v>
      </c>
      <c r="J263" t="s">
        <v>403</v>
      </c>
      <c r="K263" t="s">
        <v>1038</v>
      </c>
      <c r="L263" t="s">
        <v>1038</v>
      </c>
      <c r="M263" t="s">
        <v>31</v>
      </c>
      <c r="N263">
        <v>0</v>
      </c>
      <c r="O263">
        <v>20200</v>
      </c>
      <c r="P263">
        <v>0</v>
      </c>
      <c r="Q263">
        <v>0</v>
      </c>
      <c r="R263" t="s">
        <v>836</v>
      </c>
      <c r="S263" t="s">
        <v>1078</v>
      </c>
      <c r="T263" t="s">
        <v>373</v>
      </c>
      <c r="U263">
        <v>308</v>
      </c>
      <c r="V263">
        <v>533</v>
      </c>
      <c r="W263" t="s">
        <v>93</v>
      </c>
      <c r="X263" t="s">
        <v>1038</v>
      </c>
      <c r="Y263" t="s">
        <v>407</v>
      </c>
      <c r="Z263" t="s">
        <v>1038</v>
      </c>
      <c r="AA263" t="s">
        <v>4545</v>
      </c>
      <c r="AB263" t="s">
        <v>4546</v>
      </c>
      <c r="AC263">
        <v>0</v>
      </c>
      <c r="AD263">
        <v>0</v>
      </c>
    </row>
    <row r="264" spans="1:30" x14ac:dyDescent="0.25">
      <c r="A264">
        <v>1986</v>
      </c>
      <c r="B264" t="s">
        <v>842</v>
      </c>
      <c r="C264" t="s">
        <v>209</v>
      </c>
      <c r="D264" t="s">
        <v>408</v>
      </c>
      <c r="E264" t="s">
        <v>1079</v>
      </c>
      <c r="F264" t="s">
        <v>1080</v>
      </c>
      <c r="G264" t="s">
        <v>101</v>
      </c>
      <c r="H264">
        <v>0</v>
      </c>
      <c r="I264">
        <v>0</v>
      </c>
      <c r="J264" t="s">
        <v>42</v>
      </c>
      <c r="K264" t="s">
        <v>1038</v>
      </c>
      <c r="L264" t="s">
        <v>1038</v>
      </c>
      <c r="M264" t="s">
        <v>31</v>
      </c>
      <c r="N264">
        <v>0</v>
      </c>
      <c r="O264">
        <v>20000</v>
      </c>
      <c r="P264">
        <v>0</v>
      </c>
      <c r="Q264">
        <v>0</v>
      </c>
      <c r="R264" t="s">
        <v>331</v>
      </c>
      <c r="S264" t="s">
        <v>1081</v>
      </c>
      <c r="T264" t="s">
        <v>335</v>
      </c>
      <c r="U264">
        <v>308</v>
      </c>
      <c r="V264">
        <v>712</v>
      </c>
      <c r="W264" t="s">
        <v>105</v>
      </c>
      <c r="X264" t="s">
        <v>1038</v>
      </c>
      <c r="Y264" t="s">
        <v>44</v>
      </c>
      <c r="Z264" t="s">
        <v>1038</v>
      </c>
      <c r="AA264" t="s">
        <v>4547</v>
      </c>
      <c r="AB264" t="s">
        <v>4548</v>
      </c>
      <c r="AC264">
        <v>0</v>
      </c>
      <c r="AD264">
        <v>0</v>
      </c>
    </row>
    <row r="265" spans="1:30" x14ac:dyDescent="0.25">
      <c r="A265">
        <v>1990</v>
      </c>
      <c r="B265" t="s">
        <v>858</v>
      </c>
      <c r="C265" t="s">
        <v>348</v>
      </c>
      <c r="D265" t="s">
        <v>408</v>
      </c>
      <c r="E265" t="s">
        <v>1082</v>
      </c>
      <c r="F265" t="s">
        <v>1083</v>
      </c>
      <c r="G265" t="s">
        <v>42</v>
      </c>
      <c r="H265">
        <v>0</v>
      </c>
      <c r="I265">
        <v>0</v>
      </c>
      <c r="J265" t="s">
        <v>70</v>
      </c>
      <c r="K265" t="s">
        <v>1038</v>
      </c>
      <c r="L265" t="s">
        <v>1038</v>
      </c>
      <c r="M265" t="s">
        <v>31</v>
      </c>
      <c r="N265">
        <v>0</v>
      </c>
      <c r="O265">
        <v>35713</v>
      </c>
      <c r="P265">
        <v>0</v>
      </c>
      <c r="Q265">
        <v>0</v>
      </c>
      <c r="R265" t="s">
        <v>371</v>
      </c>
      <c r="S265" t="s">
        <v>1084</v>
      </c>
      <c r="T265" t="s">
        <v>373</v>
      </c>
      <c r="U265">
        <v>322</v>
      </c>
      <c r="V265">
        <v>180</v>
      </c>
      <c r="W265" t="s">
        <v>44</v>
      </c>
      <c r="X265" t="s">
        <v>1038</v>
      </c>
      <c r="Y265" t="s">
        <v>75</v>
      </c>
      <c r="Z265" t="s">
        <v>1038</v>
      </c>
      <c r="AA265" t="s">
        <v>4549</v>
      </c>
      <c r="AB265" t="s">
        <v>4550</v>
      </c>
      <c r="AC265">
        <v>0</v>
      </c>
      <c r="AD265">
        <v>0</v>
      </c>
    </row>
    <row r="266" spans="1:30" x14ac:dyDescent="0.25">
      <c r="A266">
        <v>1990</v>
      </c>
      <c r="B266" t="s">
        <v>366</v>
      </c>
      <c r="C266" t="s">
        <v>282</v>
      </c>
      <c r="D266" t="s">
        <v>311</v>
      </c>
      <c r="E266" t="s">
        <v>375</v>
      </c>
      <c r="F266" t="s">
        <v>376</v>
      </c>
      <c r="G266" t="s">
        <v>89</v>
      </c>
      <c r="H266">
        <v>0</v>
      </c>
      <c r="I266">
        <v>0</v>
      </c>
      <c r="J266" t="s">
        <v>422</v>
      </c>
      <c r="K266" t="s">
        <v>1038</v>
      </c>
      <c r="L266" t="s">
        <v>1038</v>
      </c>
      <c r="M266" t="s">
        <v>31</v>
      </c>
      <c r="N266">
        <v>0</v>
      </c>
      <c r="O266">
        <v>35267</v>
      </c>
      <c r="P266">
        <v>0</v>
      </c>
      <c r="Q266">
        <v>0</v>
      </c>
      <c r="R266" t="s">
        <v>830</v>
      </c>
      <c r="S266" t="s">
        <v>1085</v>
      </c>
      <c r="T266" t="s">
        <v>364</v>
      </c>
      <c r="U266">
        <v>322</v>
      </c>
      <c r="V266">
        <v>160</v>
      </c>
      <c r="W266" t="s">
        <v>93</v>
      </c>
      <c r="X266" t="s">
        <v>1038</v>
      </c>
      <c r="Y266" t="s">
        <v>425</v>
      </c>
      <c r="Z266" t="s">
        <v>1038</v>
      </c>
      <c r="AA266" t="s">
        <v>4551</v>
      </c>
      <c r="AB266" t="s">
        <v>4552</v>
      </c>
      <c r="AC266">
        <v>0</v>
      </c>
      <c r="AD266">
        <v>0</v>
      </c>
    </row>
    <row r="267" spans="1:30" x14ac:dyDescent="0.25">
      <c r="A267">
        <v>1990</v>
      </c>
      <c r="B267" t="s">
        <v>1086</v>
      </c>
      <c r="C267" t="s">
        <v>348</v>
      </c>
      <c r="D267" t="s">
        <v>311</v>
      </c>
      <c r="E267" t="s">
        <v>1087</v>
      </c>
      <c r="F267" t="s">
        <v>1088</v>
      </c>
      <c r="G267" t="s">
        <v>381</v>
      </c>
      <c r="H267">
        <v>0</v>
      </c>
      <c r="I267">
        <v>0</v>
      </c>
      <c r="J267" t="s">
        <v>377</v>
      </c>
      <c r="K267" t="s">
        <v>1038</v>
      </c>
      <c r="L267" t="s">
        <v>1038</v>
      </c>
      <c r="M267" t="s">
        <v>31</v>
      </c>
      <c r="N267">
        <v>0</v>
      </c>
      <c r="O267">
        <v>33288</v>
      </c>
      <c r="P267">
        <v>0</v>
      </c>
      <c r="Q267">
        <v>0</v>
      </c>
      <c r="R267" t="s">
        <v>862</v>
      </c>
      <c r="S267" t="s">
        <v>331</v>
      </c>
      <c r="T267" t="s">
        <v>1089</v>
      </c>
      <c r="U267">
        <v>322</v>
      </c>
      <c r="V267">
        <v>152</v>
      </c>
      <c r="W267" t="s">
        <v>382</v>
      </c>
      <c r="X267" t="s">
        <v>1038</v>
      </c>
      <c r="Y267" t="s">
        <v>379</v>
      </c>
      <c r="Z267" t="s">
        <v>1038</v>
      </c>
      <c r="AA267" t="s">
        <v>4553</v>
      </c>
      <c r="AB267" t="s">
        <v>4554</v>
      </c>
      <c r="AC267">
        <v>0</v>
      </c>
      <c r="AD267">
        <v>0</v>
      </c>
    </row>
    <row r="268" spans="1:30" x14ac:dyDescent="0.25">
      <c r="A268">
        <v>1994</v>
      </c>
      <c r="B268" t="s">
        <v>416</v>
      </c>
      <c r="C268" t="s">
        <v>181</v>
      </c>
      <c r="D268" t="s">
        <v>349</v>
      </c>
      <c r="E268" t="s">
        <v>869</v>
      </c>
      <c r="F268" t="s">
        <v>870</v>
      </c>
      <c r="G268" t="s">
        <v>532</v>
      </c>
      <c r="H268">
        <v>0</v>
      </c>
      <c r="I268">
        <v>0</v>
      </c>
      <c r="J268" t="s">
        <v>393</v>
      </c>
      <c r="K268" t="s">
        <v>1038</v>
      </c>
      <c r="L268" t="s">
        <v>1038</v>
      </c>
      <c r="M268" t="s">
        <v>31</v>
      </c>
      <c r="N268">
        <v>0</v>
      </c>
      <c r="O268">
        <v>54453</v>
      </c>
      <c r="P268">
        <v>0</v>
      </c>
      <c r="Q268">
        <v>0</v>
      </c>
      <c r="R268" t="s">
        <v>1090</v>
      </c>
      <c r="S268" t="s">
        <v>1091</v>
      </c>
      <c r="T268" t="s">
        <v>430</v>
      </c>
      <c r="U268">
        <v>337</v>
      </c>
      <c r="V268">
        <v>3065</v>
      </c>
      <c r="W268" t="s">
        <v>534</v>
      </c>
      <c r="X268" t="s">
        <v>1038</v>
      </c>
      <c r="Y268" t="s">
        <v>398</v>
      </c>
      <c r="Z268" t="s">
        <v>1038</v>
      </c>
      <c r="AA268" t="s">
        <v>4555</v>
      </c>
      <c r="AB268" t="s">
        <v>4556</v>
      </c>
      <c r="AC268">
        <v>0</v>
      </c>
      <c r="AD268">
        <v>0</v>
      </c>
    </row>
    <row r="269" spans="1:30" x14ac:dyDescent="0.25">
      <c r="A269">
        <v>1994</v>
      </c>
      <c r="B269" t="s">
        <v>1092</v>
      </c>
      <c r="C269" t="s">
        <v>400</v>
      </c>
      <c r="D269" t="s">
        <v>408</v>
      </c>
      <c r="E269" t="s">
        <v>417</v>
      </c>
      <c r="F269" t="s">
        <v>418</v>
      </c>
      <c r="G269" t="s">
        <v>381</v>
      </c>
      <c r="H269">
        <v>0</v>
      </c>
      <c r="I269">
        <v>0</v>
      </c>
      <c r="J269" t="s">
        <v>411</v>
      </c>
      <c r="K269" t="s">
        <v>1038</v>
      </c>
      <c r="L269" t="s">
        <v>1038</v>
      </c>
      <c r="M269" t="s">
        <v>31</v>
      </c>
      <c r="N269">
        <v>0</v>
      </c>
      <c r="O269">
        <v>72404</v>
      </c>
      <c r="P269">
        <v>0</v>
      </c>
      <c r="Q269">
        <v>0</v>
      </c>
      <c r="R269" t="s">
        <v>404</v>
      </c>
      <c r="S269" t="s">
        <v>424</v>
      </c>
      <c r="T269" t="s">
        <v>429</v>
      </c>
      <c r="U269">
        <v>337</v>
      </c>
      <c r="V269">
        <v>3077</v>
      </c>
      <c r="W269" t="s">
        <v>382</v>
      </c>
      <c r="X269" t="s">
        <v>1038</v>
      </c>
      <c r="Y269" t="s">
        <v>412</v>
      </c>
      <c r="Z269" t="s">
        <v>1038</v>
      </c>
      <c r="AA269" t="s">
        <v>4557</v>
      </c>
      <c r="AB269" t="s">
        <v>4558</v>
      </c>
      <c r="AC269">
        <v>0</v>
      </c>
      <c r="AD269">
        <v>0</v>
      </c>
    </row>
    <row r="270" spans="1:30" x14ac:dyDescent="0.25">
      <c r="A270">
        <v>1998</v>
      </c>
      <c r="B270" t="s">
        <v>889</v>
      </c>
      <c r="C270" t="s">
        <v>39</v>
      </c>
      <c r="D270" t="s">
        <v>327</v>
      </c>
      <c r="E270" t="s">
        <v>464</v>
      </c>
      <c r="F270" t="s">
        <v>465</v>
      </c>
      <c r="G270" t="s">
        <v>58</v>
      </c>
      <c r="H270">
        <v>0</v>
      </c>
      <c r="I270">
        <v>0</v>
      </c>
      <c r="J270" t="s">
        <v>145</v>
      </c>
      <c r="K270" t="s">
        <v>1038</v>
      </c>
      <c r="L270" t="s">
        <v>1038</v>
      </c>
      <c r="M270" t="s">
        <v>31</v>
      </c>
      <c r="N270">
        <v>0</v>
      </c>
      <c r="O270">
        <v>29800</v>
      </c>
      <c r="P270">
        <v>0</v>
      </c>
      <c r="Q270">
        <v>0</v>
      </c>
      <c r="R270" t="s">
        <v>1093</v>
      </c>
      <c r="S270" t="s">
        <v>1094</v>
      </c>
      <c r="T270" t="s">
        <v>1095</v>
      </c>
      <c r="U270">
        <v>1014</v>
      </c>
      <c r="V270">
        <v>8728</v>
      </c>
      <c r="W270" t="s">
        <v>60</v>
      </c>
      <c r="X270" t="s">
        <v>1038</v>
      </c>
      <c r="Y270" t="s">
        <v>149</v>
      </c>
      <c r="Z270" t="s">
        <v>1038</v>
      </c>
      <c r="AA270" t="s">
        <v>4559</v>
      </c>
      <c r="AB270" t="s">
        <v>4560</v>
      </c>
      <c r="AC270">
        <v>0</v>
      </c>
      <c r="AD270">
        <v>0</v>
      </c>
    </row>
    <row r="271" spans="1:30" x14ac:dyDescent="0.25">
      <c r="A271">
        <v>1998</v>
      </c>
      <c r="B271" t="s">
        <v>1096</v>
      </c>
      <c r="C271" t="s">
        <v>282</v>
      </c>
      <c r="D271" t="s">
        <v>408</v>
      </c>
      <c r="E271" t="s">
        <v>906</v>
      </c>
      <c r="F271" t="s">
        <v>907</v>
      </c>
      <c r="G271" t="s">
        <v>422</v>
      </c>
      <c r="H271">
        <v>0</v>
      </c>
      <c r="I271">
        <v>0</v>
      </c>
      <c r="J271" t="s">
        <v>59</v>
      </c>
      <c r="K271" t="s">
        <v>1038</v>
      </c>
      <c r="L271" t="s">
        <v>1038</v>
      </c>
      <c r="M271" t="s">
        <v>31</v>
      </c>
      <c r="N271">
        <v>0</v>
      </c>
      <c r="O271">
        <v>77000</v>
      </c>
      <c r="P271">
        <v>0</v>
      </c>
      <c r="Q271">
        <v>0</v>
      </c>
      <c r="R271" t="s">
        <v>1097</v>
      </c>
      <c r="S271" t="s">
        <v>915</v>
      </c>
      <c r="T271" t="s">
        <v>1098</v>
      </c>
      <c r="U271">
        <v>1014</v>
      </c>
      <c r="V271">
        <v>8733</v>
      </c>
      <c r="W271" t="s">
        <v>425</v>
      </c>
      <c r="X271" t="s">
        <v>1038</v>
      </c>
      <c r="Y271" t="s">
        <v>63</v>
      </c>
      <c r="Z271" t="s">
        <v>1038</v>
      </c>
      <c r="AA271" t="s">
        <v>4561</v>
      </c>
      <c r="AB271" t="s">
        <v>4562</v>
      </c>
      <c r="AC271">
        <v>0</v>
      </c>
      <c r="AD271">
        <v>0</v>
      </c>
    </row>
    <row r="272" spans="1:30" x14ac:dyDescent="0.25">
      <c r="A272">
        <v>1998</v>
      </c>
      <c r="B272" t="s">
        <v>455</v>
      </c>
      <c r="C272" t="s">
        <v>282</v>
      </c>
      <c r="D272" t="s">
        <v>327</v>
      </c>
      <c r="E272" t="s">
        <v>441</v>
      </c>
      <c r="F272" t="s">
        <v>442</v>
      </c>
      <c r="G272" t="s">
        <v>70</v>
      </c>
      <c r="H272">
        <v>0</v>
      </c>
      <c r="I272">
        <v>0</v>
      </c>
      <c r="J272" t="s">
        <v>58</v>
      </c>
      <c r="K272" t="s">
        <v>1038</v>
      </c>
      <c r="L272" t="s">
        <v>1038</v>
      </c>
      <c r="M272" t="s">
        <v>31</v>
      </c>
      <c r="N272">
        <v>0</v>
      </c>
      <c r="O272">
        <v>30600</v>
      </c>
      <c r="P272">
        <v>0</v>
      </c>
      <c r="Q272">
        <v>0</v>
      </c>
      <c r="R272" t="s">
        <v>1099</v>
      </c>
      <c r="S272" t="s">
        <v>474</v>
      </c>
      <c r="T272" t="s">
        <v>445</v>
      </c>
      <c r="U272">
        <v>1014</v>
      </c>
      <c r="V272">
        <v>8748</v>
      </c>
      <c r="W272" t="s">
        <v>75</v>
      </c>
      <c r="X272" t="s">
        <v>1038</v>
      </c>
      <c r="Y272" t="s">
        <v>60</v>
      </c>
      <c r="Z272" t="s">
        <v>1038</v>
      </c>
      <c r="AA272" t="s">
        <v>4563</v>
      </c>
      <c r="AB272" t="s">
        <v>4564</v>
      </c>
      <c r="AC272">
        <v>0</v>
      </c>
      <c r="AD272">
        <v>0</v>
      </c>
    </row>
    <row r="273" spans="1:30" x14ac:dyDescent="0.25">
      <c r="A273">
        <v>2002</v>
      </c>
      <c r="B273" t="s">
        <v>485</v>
      </c>
      <c r="C273" t="s">
        <v>507</v>
      </c>
      <c r="D273" t="s">
        <v>240</v>
      </c>
      <c r="E273" t="s">
        <v>928</v>
      </c>
      <c r="F273" t="s">
        <v>929</v>
      </c>
      <c r="G273" t="s">
        <v>29</v>
      </c>
      <c r="H273">
        <v>0</v>
      </c>
      <c r="I273">
        <v>0</v>
      </c>
      <c r="J273" t="s">
        <v>42</v>
      </c>
      <c r="K273" t="s">
        <v>1038</v>
      </c>
      <c r="L273" t="s">
        <v>1038</v>
      </c>
      <c r="M273" t="s">
        <v>31</v>
      </c>
      <c r="N273">
        <v>0</v>
      </c>
      <c r="O273">
        <v>38289</v>
      </c>
      <c r="P273">
        <v>0</v>
      </c>
      <c r="Q273">
        <v>0</v>
      </c>
      <c r="R273" t="s">
        <v>1100</v>
      </c>
      <c r="S273" t="s">
        <v>1101</v>
      </c>
      <c r="T273" t="s">
        <v>522</v>
      </c>
      <c r="U273">
        <v>43950100</v>
      </c>
      <c r="V273">
        <v>43950018</v>
      </c>
      <c r="W273" t="s">
        <v>36</v>
      </c>
      <c r="X273" t="s">
        <v>1038</v>
      </c>
      <c r="Y273" t="s">
        <v>44</v>
      </c>
      <c r="Z273" t="s">
        <v>1038</v>
      </c>
      <c r="AA273" t="s">
        <v>4565</v>
      </c>
      <c r="AB273" t="s">
        <v>4566</v>
      </c>
      <c r="AC273">
        <v>0</v>
      </c>
      <c r="AD273">
        <v>0</v>
      </c>
    </row>
    <row r="274" spans="1:30" x14ac:dyDescent="0.25">
      <c r="A274">
        <v>2002</v>
      </c>
      <c r="B274" t="s">
        <v>1102</v>
      </c>
      <c r="C274" t="s">
        <v>496</v>
      </c>
      <c r="D274" t="s">
        <v>311</v>
      </c>
      <c r="E274" t="s">
        <v>1103</v>
      </c>
      <c r="F274" t="s">
        <v>1104</v>
      </c>
      <c r="G274" t="s">
        <v>458</v>
      </c>
      <c r="H274">
        <v>0</v>
      </c>
      <c r="I274">
        <v>0</v>
      </c>
      <c r="J274" t="s">
        <v>89</v>
      </c>
      <c r="K274" t="s">
        <v>1038</v>
      </c>
      <c r="L274" t="s">
        <v>1038</v>
      </c>
      <c r="M274" t="s">
        <v>31</v>
      </c>
      <c r="N274">
        <v>0</v>
      </c>
      <c r="O274">
        <v>44864</v>
      </c>
      <c r="P274">
        <v>0</v>
      </c>
      <c r="Q274">
        <v>0</v>
      </c>
      <c r="R274" t="s">
        <v>926</v>
      </c>
      <c r="S274" t="s">
        <v>550</v>
      </c>
      <c r="T274" t="s">
        <v>468</v>
      </c>
      <c r="U274">
        <v>43950100</v>
      </c>
      <c r="V274">
        <v>43950038</v>
      </c>
      <c r="W274" t="s">
        <v>459</v>
      </c>
      <c r="X274" t="s">
        <v>1038</v>
      </c>
      <c r="Y274" t="s">
        <v>93</v>
      </c>
      <c r="Z274" t="s">
        <v>1038</v>
      </c>
      <c r="AA274" t="s">
        <v>4567</v>
      </c>
      <c r="AB274" t="s">
        <v>4568</v>
      </c>
      <c r="AC274">
        <v>0</v>
      </c>
      <c r="AD274">
        <v>0</v>
      </c>
    </row>
    <row r="275" spans="1:30" x14ac:dyDescent="0.25">
      <c r="A275">
        <v>2006</v>
      </c>
      <c r="B275" t="s">
        <v>540</v>
      </c>
      <c r="C275" t="s">
        <v>98</v>
      </c>
      <c r="D275" t="s">
        <v>275</v>
      </c>
      <c r="E275" t="s">
        <v>552</v>
      </c>
      <c r="F275" t="s">
        <v>553</v>
      </c>
      <c r="G275" t="s">
        <v>970</v>
      </c>
      <c r="H275">
        <v>0</v>
      </c>
      <c r="I275">
        <v>0</v>
      </c>
      <c r="J275" t="s">
        <v>205</v>
      </c>
      <c r="K275" t="s">
        <v>1038</v>
      </c>
      <c r="L275" t="s">
        <v>1038</v>
      </c>
      <c r="M275" t="s">
        <v>31</v>
      </c>
      <c r="N275">
        <v>0</v>
      </c>
      <c r="O275">
        <v>62959</v>
      </c>
      <c r="P275">
        <v>0</v>
      </c>
      <c r="Q275">
        <v>0</v>
      </c>
      <c r="R275" t="s">
        <v>1105</v>
      </c>
      <c r="S275" t="s">
        <v>1106</v>
      </c>
      <c r="T275" t="s">
        <v>1107</v>
      </c>
      <c r="U275">
        <v>97410100</v>
      </c>
      <c r="V275">
        <v>97410004</v>
      </c>
      <c r="W275" t="s">
        <v>974</v>
      </c>
      <c r="X275" t="s">
        <v>1038</v>
      </c>
      <c r="Y275" t="s">
        <v>207</v>
      </c>
      <c r="Z275" t="s">
        <v>1038</v>
      </c>
      <c r="AA275" t="s">
        <v>4569</v>
      </c>
      <c r="AB275" t="s">
        <v>4570</v>
      </c>
      <c r="AC275">
        <v>0</v>
      </c>
      <c r="AD275">
        <v>0</v>
      </c>
    </row>
    <row r="276" spans="1:30" x14ac:dyDescent="0.25">
      <c r="A276">
        <v>2006</v>
      </c>
      <c r="B276" t="s">
        <v>546</v>
      </c>
      <c r="C276" t="s">
        <v>98</v>
      </c>
      <c r="D276" t="s">
        <v>449</v>
      </c>
      <c r="E276" t="s">
        <v>568</v>
      </c>
      <c r="F276" t="s">
        <v>569</v>
      </c>
      <c r="G276" t="s">
        <v>29</v>
      </c>
      <c r="H276">
        <v>0</v>
      </c>
      <c r="I276">
        <v>0</v>
      </c>
      <c r="J276" t="s">
        <v>603</v>
      </c>
      <c r="K276" t="s">
        <v>1038</v>
      </c>
      <c r="L276" t="s">
        <v>1038</v>
      </c>
      <c r="M276" t="s">
        <v>31</v>
      </c>
      <c r="N276">
        <v>0</v>
      </c>
      <c r="O276">
        <v>52000</v>
      </c>
      <c r="P276">
        <v>0</v>
      </c>
      <c r="Q276">
        <v>0</v>
      </c>
      <c r="R276" t="s">
        <v>415</v>
      </c>
      <c r="S276" t="s">
        <v>575</v>
      </c>
      <c r="T276" t="s">
        <v>576</v>
      </c>
      <c r="U276">
        <v>97410100</v>
      </c>
      <c r="V276">
        <v>97410013</v>
      </c>
      <c r="W276" t="s">
        <v>36</v>
      </c>
      <c r="X276" t="s">
        <v>1038</v>
      </c>
      <c r="Y276" t="s">
        <v>607</v>
      </c>
      <c r="Z276" t="s">
        <v>1038</v>
      </c>
      <c r="AA276" t="s">
        <v>4571</v>
      </c>
      <c r="AB276" t="s">
        <v>4572</v>
      </c>
      <c r="AC276">
        <v>0</v>
      </c>
      <c r="AD276">
        <v>0</v>
      </c>
    </row>
    <row r="277" spans="1:30" x14ac:dyDescent="0.25">
      <c r="A277">
        <v>2006</v>
      </c>
      <c r="B277" t="s">
        <v>975</v>
      </c>
      <c r="C277" t="s">
        <v>282</v>
      </c>
      <c r="D277" t="s">
        <v>327</v>
      </c>
      <c r="E277" t="s">
        <v>955</v>
      </c>
      <c r="F277" t="s">
        <v>242</v>
      </c>
      <c r="G277" t="s">
        <v>157</v>
      </c>
      <c r="H277">
        <v>0</v>
      </c>
      <c r="I277">
        <v>0</v>
      </c>
      <c r="J277" t="s">
        <v>1108</v>
      </c>
      <c r="K277" t="s">
        <v>1038</v>
      </c>
      <c r="L277" t="s">
        <v>1038</v>
      </c>
      <c r="M277" t="s">
        <v>31</v>
      </c>
      <c r="N277">
        <v>0</v>
      </c>
      <c r="O277">
        <v>43000</v>
      </c>
      <c r="P277">
        <v>0</v>
      </c>
      <c r="Q277">
        <v>0</v>
      </c>
      <c r="R277" t="s">
        <v>1105</v>
      </c>
      <c r="S277" t="s">
        <v>1106</v>
      </c>
      <c r="T277" t="s">
        <v>1107</v>
      </c>
      <c r="U277">
        <v>97410100</v>
      </c>
      <c r="V277">
        <v>97410023</v>
      </c>
      <c r="W277" t="s">
        <v>160</v>
      </c>
      <c r="X277" t="s">
        <v>1038</v>
      </c>
      <c r="Y277" t="s">
        <v>1109</v>
      </c>
      <c r="Z277" t="s">
        <v>1038</v>
      </c>
      <c r="AA277" t="s">
        <v>4573</v>
      </c>
      <c r="AB277" t="s">
        <v>4574</v>
      </c>
      <c r="AC277">
        <v>0</v>
      </c>
      <c r="AD277">
        <v>0</v>
      </c>
    </row>
    <row r="278" spans="1:30" x14ac:dyDescent="0.25">
      <c r="A278">
        <v>2006</v>
      </c>
      <c r="B278" t="s">
        <v>986</v>
      </c>
      <c r="C278" t="s">
        <v>56</v>
      </c>
      <c r="D278" t="s">
        <v>311</v>
      </c>
      <c r="E278" t="s">
        <v>573</v>
      </c>
      <c r="F278" t="s">
        <v>574</v>
      </c>
      <c r="G278" t="s">
        <v>435</v>
      </c>
      <c r="H278">
        <v>0</v>
      </c>
      <c r="I278">
        <v>0</v>
      </c>
      <c r="J278" t="s">
        <v>472</v>
      </c>
      <c r="K278" t="s">
        <v>1038</v>
      </c>
      <c r="L278" t="s">
        <v>1038</v>
      </c>
      <c r="M278" t="s">
        <v>31</v>
      </c>
      <c r="N278">
        <v>0</v>
      </c>
      <c r="O278">
        <v>41000</v>
      </c>
      <c r="P278">
        <v>0</v>
      </c>
      <c r="Q278">
        <v>0</v>
      </c>
      <c r="R278" t="s">
        <v>570</v>
      </c>
      <c r="S278" t="s">
        <v>571</v>
      </c>
      <c r="T278" t="s">
        <v>572</v>
      </c>
      <c r="U278">
        <v>97410100</v>
      </c>
      <c r="V278">
        <v>97410028</v>
      </c>
      <c r="W278" t="s">
        <v>439</v>
      </c>
      <c r="X278" t="s">
        <v>1038</v>
      </c>
      <c r="Y278" t="s">
        <v>476</v>
      </c>
      <c r="Z278" t="s">
        <v>1038</v>
      </c>
      <c r="AA278" t="s">
        <v>4575</v>
      </c>
      <c r="AB278" t="s">
        <v>4576</v>
      </c>
      <c r="AC278">
        <v>0</v>
      </c>
      <c r="AD278">
        <v>0</v>
      </c>
    </row>
    <row r="279" spans="1:30" x14ac:dyDescent="0.25">
      <c r="A279">
        <v>2006</v>
      </c>
      <c r="B279" t="s">
        <v>1110</v>
      </c>
      <c r="C279" t="s">
        <v>282</v>
      </c>
      <c r="D279" t="s">
        <v>349</v>
      </c>
      <c r="E279" t="s">
        <v>541</v>
      </c>
      <c r="F279" t="s">
        <v>542</v>
      </c>
      <c r="G279" t="s">
        <v>422</v>
      </c>
      <c r="H279">
        <v>0</v>
      </c>
      <c r="I279">
        <v>0</v>
      </c>
      <c r="J279" t="s">
        <v>28</v>
      </c>
      <c r="K279" t="s">
        <v>1038</v>
      </c>
      <c r="L279" t="s">
        <v>1038</v>
      </c>
      <c r="M279" t="s">
        <v>31</v>
      </c>
      <c r="N279">
        <v>0</v>
      </c>
      <c r="O279">
        <v>48000</v>
      </c>
      <c r="P279">
        <v>0</v>
      </c>
      <c r="Q279">
        <v>0</v>
      </c>
      <c r="R279" t="s">
        <v>554</v>
      </c>
      <c r="S279" t="s">
        <v>555</v>
      </c>
      <c r="T279" t="s">
        <v>556</v>
      </c>
      <c r="U279">
        <v>97410100</v>
      </c>
      <c r="V279">
        <v>97410037</v>
      </c>
      <c r="W279" t="s">
        <v>425</v>
      </c>
      <c r="X279" t="s">
        <v>1038</v>
      </c>
      <c r="Y279" t="s">
        <v>30</v>
      </c>
      <c r="Z279" t="s">
        <v>1038</v>
      </c>
      <c r="AA279" t="s">
        <v>4343</v>
      </c>
      <c r="AB279" t="s">
        <v>4577</v>
      </c>
      <c r="AC279">
        <v>0</v>
      </c>
      <c r="AD279">
        <v>0</v>
      </c>
    </row>
    <row r="280" spans="1:30" x14ac:dyDescent="0.25">
      <c r="A280">
        <v>2010</v>
      </c>
      <c r="B280" t="s">
        <v>1111</v>
      </c>
      <c r="C280" t="s">
        <v>507</v>
      </c>
      <c r="D280" t="s">
        <v>240</v>
      </c>
      <c r="E280" t="s">
        <v>612</v>
      </c>
      <c r="F280" t="s">
        <v>613</v>
      </c>
      <c r="G280" t="s">
        <v>42</v>
      </c>
      <c r="H280">
        <v>0</v>
      </c>
      <c r="I280">
        <v>0</v>
      </c>
      <c r="J280" t="s">
        <v>29</v>
      </c>
      <c r="K280" t="s">
        <v>1038</v>
      </c>
      <c r="L280" t="s">
        <v>1038</v>
      </c>
      <c r="M280" t="s">
        <v>31</v>
      </c>
      <c r="N280">
        <v>0</v>
      </c>
      <c r="O280">
        <v>64100</v>
      </c>
      <c r="P280">
        <v>0</v>
      </c>
      <c r="Q280">
        <v>0</v>
      </c>
      <c r="R280" t="s">
        <v>1008</v>
      </c>
      <c r="S280" t="s">
        <v>1009</v>
      </c>
      <c r="T280" t="s">
        <v>1010</v>
      </c>
      <c r="U280">
        <v>249722</v>
      </c>
      <c r="V280">
        <v>300061453</v>
      </c>
      <c r="W280" t="s">
        <v>44</v>
      </c>
      <c r="X280" t="s">
        <v>1038</v>
      </c>
      <c r="Y280" t="s">
        <v>36</v>
      </c>
      <c r="Z280" t="s">
        <v>1038</v>
      </c>
      <c r="AA280" t="s">
        <v>4578</v>
      </c>
      <c r="AB280" t="s">
        <v>4579</v>
      </c>
      <c r="AC280">
        <v>0</v>
      </c>
      <c r="AD280">
        <v>0</v>
      </c>
    </row>
    <row r="281" spans="1:30" x14ac:dyDescent="0.25">
      <c r="A281">
        <v>2010</v>
      </c>
      <c r="B281" t="s">
        <v>1112</v>
      </c>
      <c r="C281" t="s">
        <v>24</v>
      </c>
      <c r="D281" t="s">
        <v>449</v>
      </c>
      <c r="E281" t="s">
        <v>601</v>
      </c>
      <c r="F281" t="s">
        <v>602</v>
      </c>
      <c r="G281" t="s">
        <v>4037</v>
      </c>
      <c r="H281">
        <v>0</v>
      </c>
      <c r="I281">
        <v>0</v>
      </c>
      <c r="J281" t="s">
        <v>314</v>
      </c>
      <c r="K281" t="s">
        <v>1038</v>
      </c>
      <c r="L281" t="s">
        <v>1038</v>
      </c>
      <c r="M281" t="s">
        <v>31</v>
      </c>
      <c r="N281">
        <v>0</v>
      </c>
      <c r="O281">
        <v>37034</v>
      </c>
      <c r="P281">
        <v>0</v>
      </c>
      <c r="Q281">
        <v>0</v>
      </c>
      <c r="R281" t="s">
        <v>1113</v>
      </c>
      <c r="S281" t="s">
        <v>1114</v>
      </c>
      <c r="T281" t="s">
        <v>1115</v>
      </c>
      <c r="U281">
        <v>249722</v>
      </c>
      <c r="V281">
        <v>300061489</v>
      </c>
      <c r="W281" t="s">
        <v>1116</v>
      </c>
      <c r="X281" t="s">
        <v>1038</v>
      </c>
      <c r="Y281" t="s">
        <v>315</v>
      </c>
      <c r="Z281" t="s">
        <v>1038</v>
      </c>
      <c r="AA281" t="s">
        <v>4580</v>
      </c>
      <c r="AB281" t="s">
        <v>4581</v>
      </c>
      <c r="AC281">
        <v>0</v>
      </c>
      <c r="AD281">
        <v>0</v>
      </c>
    </row>
    <row r="282" spans="1:30" x14ac:dyDescent="0.25">
      <c r="A282">
        <v>2010</v>
      </c>
      <c r="B282" t="s">
        <v>1117</v>
      </c>
      <c r="C282" t="s">
        <v>507</v>
      </c>
      <c r="D282" t="s">
        <v>349</v>
      </c>
      <c r="E282" t="s">
        <v>612</v>
      </c>
      <c r="F282" t="s">
        <v>613</v>
      </c>
      <c r="G282" t="s">
        <v>89</v>
      </c>
      <c r="H282">
        <v>0</v>
      </c>
      <c r="I282">
        <v>0</v>
      </c>
      <c r="J282" t="s">
        <v>328</v>
      </c>
      <c r="K282" t="s">
        <v>1038</v>
      </c>
      <c r="L282" t="s">
        <v>1038</v>
      </c>
      <c r="M282" t="s">
        <v>31</v>
      </c>
      <c r="N282">
        <v>0</v>
      </c>
      <c r="O282">
        <v>64100</v>
      </c>
      <c r="P282">
        <v>0</v>
      </c>
      <c r="Q282">
        <v>0</v>
      </c>
      <c r="R282" t="s">
        <v>1118</v>
      </c>
      <c r="S282" t="s">
        <v>1119</v>
      </c>
      <c r="T282" t="s">
        <v>1120</v>
      </c>
      <c r="U282">
        <v>249722</v>
      </c>
      <c r="V282">
        <v>300061464</v>
      </c>
      <c r="W282" t="s">
        <v>93</v>
      </c>
      <c r="X282" t="s">
        <v>1038</v>
      </c>
      <c r="Y282" t="s">
        <v>332</v>
      </c>
      <c r="Z282" t="s">
        <v>1038</v>
      </c>
      <c r="AA282" t="s">
        <v>4582</v>
      </c>
      <c r="AB282" t="s">
        <v>4583</v>
      </c>
      <c r="AC282">
        <v>0</v>
      </c>
      <c r="AD282">
        <v>0</v>
      </c>
    </row>
    <row r="283" spans="1:30" x14ac:dyDescent="0.25">
      <c r="A283">
        <v>2010</v>
      </c>
      <c r="B283" t="s">
        <v>1121</v>
      </c>
      <c r="C283" t="s">
        <v>24</v>
      </c>
      <c r="D283" t="s">
        <v>311</v>
      </c>
      <c r="E283" t="s">
        <v>1122</v>
      </c>
      <c r="F283" t="s">
        <v>1123</v>
      </c>
      <c r="G283" t="s">
        <v>58</v>
      </c>
      <c r="H283">
        <v>0</v>
      </c>
      <c r="I283">
        <v>0</v>
      </c>
      <c r="J283" t="s">
        <v>806</v>
      </c>
      <c r="K283" t="s">
        <v>1038</v>
      </c>
      <c r="L283" t="s">
        <v>1038</v>
      </c>
      <c r="M283" t="s">
        <v>31</v>
      </c>
      <c r="N283">
        <v>0</v>
      </c>
      <c r="O283">
        <v>34850</v>
      </c>
      <c r="P283">
        <v>0</v>
      </c>
      <c r="Q283">
        <v>0</v>
      </c>
      <c r="R283" t="s">
        <v>1008</v>
      </c>
      <c r="S283" t="s">
        <v>1009</v>
      </c>
      <c r="T283" t="s">
        <v>1010</v>
      </c>
      <c r="U283">
        <v>249722</v>
      </c>
      <c r="V283">
        <v>300061479</v>
      </c>
      <c r="W283" t="s">
        <v>60</v>
      </c>
      <c r="X283" t="s">
        <v>1038</v>
      </c>
      <c r="Y283" t="s">
        <v>810</v>
      </c>
      <c r="Z283" t="s">
        <v>1038</v>
      </c>
      <c r="AA283" t="s">
        <v>4584</v>
      </c>
      <c r="AB283" t="s">
        <v>4585</v>
      </c>
      <c r="AC283">
        <v>0</v>
      </c>
      <c r="AD283">
        <v>0</v>
      </c>
    </row>
    <row r="284" spans="1:30" x14ac:dyDescent="0.25">
      <c r="A284">
        <v>2010</v>
      </c>
      <c r="B284" t="s">
        <v>1124</v>
      </c>
      <c r="C284" t="s">
        <v>24</v>
      </c>
      <c r="D284" t="s">
        <v>449</v>
      </c>
      <c r="E284" t="s">
        <v>595</v>
      </c>
      <c r="F284" t="s">
        <v>596</v>
      </c>
      <c r="G284" t="s">
        <v>314</v>
      </c>
      <c r="H284">
        <v>0</v>
      </c>
      <c r="I284">
        <v>0</v>
      </c>
      <c r="J284" t="s">
        <v>132</v>
      </c>
      <c r="K284" t="s">
        <v>1038</v>
      </c>
      <c r="L284" t="s">
        <v>1038</v>
      </c>
      <c r="M284" t="s">
        <v>31</v>
      </c>
      <c r="N284">
        <v>0</v>
      </c>
      <c r="O284">
        <v>62712</v>
      </c>
      <c r="P284">
        <v>0</v>
      </c>
      <c r="Q284">
        <v>0</v>
      </c>
      <c r="R284" t="s">
        <v>548</v>
      </c>
      <c r="S284" t="s">
        <v>550</v>
      </c>
      <c r="T284" t="s">
        <v>1125</v>
      </c>
      <c r="U284">
        <v>249722</v>
      </c>
      <c r="V284">
        <v>300111111</v>
      </c>
      <c r="W284" t="s">
        <v>315</v>
      </c>
      <c r="X284" t="s">
        <v>1038</v>
      </c>
      <c r="Y284" t="s">
        <v>134</v>
      </c>
      <c r="Z284" t="s">
        <v>1038</v>
      </c>
      <c r="AA284" t="s">
        <v>4586</v>
      </c>
      <c r="AB284" t="s">
        <v>4587</v>
      </c>
      <c r="AC284">
        <v>0</v>
      </c>
      <c r="AD284">
        <v>0</v>
      </c>
    </row>
    <row r="285" spans="1:30" x14ac:dyDescent="0.25">
      <c r="A285">
        <v>2010</v>
      </c>
      <c r="B285" t="s">
        <v>1124</v>
      </c>
      <c r="C285" t="s">
        <v>507</v>
      </c>
      <c r="D285" t="s">
        <v>432</v>
      </c>
      <c r="E285" t="s">
        <v>589</v>
      </c>
      <c r="F285" t="s">
        <v>590</v>
      </c>
      <c r="G285" t="s">
        <v>603</v>
      </c>
      <c r="H285">
        <v>0</v>
      </c>
      <c r="I285">
        <v>0</v>
      </c>
      <c r="J285" t="s">
        <v>1007</v>
      </c>
      <c r="K285" t="s">
        <v>1038</v>
      </c>
      <c r="L285" t="s">
        <v>1038</v>
      </c>
      <c r="M285" t="s">
        <v>31</v>
      </c>
      <c r="N285">
        <v>0</v>
      </c>
      <c r="O285">
        <v>28042</v>
      </c>
      <c r="P285">
        <v>0</v>
      </c>
      <c r="Q285">
        <v>0</v>
      </c>
      <c r="R285" t="s">
        <v>597</v>
      </c>
      <c r="S285" t="s">
        <v>598</v>
      </c>
      <c r="T285" t="s">
        <v>599</v>
      </c>
      <c r="U285">
        <v>249722</v>
      </c>
      <c r="V285">
        <v>300061492</v>
      </c>
      <c r="W285" t="s">
        <v>607</v>
      </c>
      <c r="X285" t="s">
        <v>1038</v>
      </c>
      <c r="Y285" t="s">
        <v>1011</v>
      </c>
      <c r="Z285" t="s">
        <v>1038</v>
      </c>
      <c r="AA285" t="s">
        <v>4588</v>
      </c>
      <c r="AB285" t="s">
        <v>4589</v>
      </c>
      <c r="AC285">
        <v>0</v>
      </c>
      <c r="AD285">
        <v>0</v>
      </c>
    </row>
    <row r="286" spans="1:30" x14ac:dyDescent="0.25">
      <c r="A286">
        <v>2014</v>
      </c>
      <c r="B286" t="s">
        <v>1026</v>
      </c>
      <c r="C286" t="s">
        <v>24</v>
      </c>
      <c r="D286" t="s">
        <v>311</v>
      </c>
      <c r="E286" t="s">
        <v>1126</v>
      </c>
      <c r="F286" t="s">
        <v>1127</v>
      </c>
      <c r="G286" t="s">
        <v>623</v>
      </c>
      <c r="H286">
        <v>0</v>
      </c>
      <c r="I286">
        <v>0</v>
      </c>
      <c r="J286" t="s">
        <v>458</v>
      </c>
      <c r="K286" t="s">
        <v>1038</v>
      </c>
      <c r="L286" t="s">
        <v>1038</v>
      </c>
      <c r="M286" t="s">
        <v>31</v>
      </c>
      <c r="N286">
        <v>0</v>
      </c>
      <c r="O286">
        <v>39081</v>
      </c>
      <c r="P286">
        <v>0</v>
      </c>
      <c r="Q286">
        <v>0</v>
      </c>
      <c r="R286" t="s">
        <v>1128</v>
      </c>
      <c r="S286" t="s">
        <v>1129</v>
      </c>
      <c r="T286" t="s">
        <v>1130</v>
      </c>
      <c r="U286">
        <v>255931</v>
      </c>
      <c r="V286">
        <v>300186505</v>
      </c>
      <c r="W286" t="s">
        <v>447</v>
      </c>
      <c r="X286" t="s">
        <v>1038</v>
      </c>
      <c r="Y286" t="s">
        <v>459</v>
      </c>
      <c r="Z286" t="s">
        <v>1038</v>
      </c>
      <c r="AA286" t="s">
        <v>4590</v>
      </c>
      <c r="AB286" t="s">
        <v>4591</v>
      </c>
      <c r="AC286">
        <v>0</v>
      </c>
      <c r="AD286">
        <v>0</v>
      </c>
    </row>
    <row r="287" spans="1:30" x14ac:dyDescent="0.25">
      <c r="A287">
        <v>2014</v>
      </c>
      <c r="B287" t="s">
        <v>1131</v>
      </c>
      <c r="C287" t="s">
        <v>24</v>
      </c>
      <c r="D287" t="s">
        <v>240</v>
      </c>
      <c r="E287" t="s">
        <v>1132</v>
      </c>
      <c r="F287" t="s">
        <v>1133</v>
      </c>
      <c r="G287" t="s">
        <v>132</v>
      </c>
      <c r="H287">
        <v>0</v>
      </c>
      <c r="I287">
        <v>0</v>
      </c>
      <c r="J287" t="s">
        <v>157</v>
      </c>
      <c r="K287" t="s">
        <v>1038</v>
      </c>
      <c r="L287" t="s">
        <v>1038</v>
      </c>
      <c r="M287" t="s">
        <v>31</v>
      </c>
      <c r="N287">
        <v>0</v>
      </c>
      <c r="O287">
        <v>60342</v>
      </c>
      <c r="P287">
        <v>0</v>
      </c>
      <c r="Q287">
        <v>0</v>
      </c>
      <c r="R287" t="s">
        <v>4038</v>
      </c>
      <c r="S287" t="s">
        <v>1134</v>
      </c>
      <c r="T287" t="s">
        <v>1135</v>
      </c>
      <c r="U287">
        <v>255931</v>
      </c>
      <c r="V287">
        <v>300186509</v>
      </c>
      <c r="W287" t="s">
        <v>134</v>
      </c>
      <c r="X287" t="s">
        <v>1038</v>
      </c>
      <c r="Y287" t="s">
        <v>160</v>
      </c>
      <c r="Z287" t="s">
        <v>1038</v>
      </c>
      <c r="AA287" t="s">
        <v>4262</v>
      </c>
      <c r="AB287" t="s">
        <v>4592</v>
      </c>
      <c r="AC287">
        <v>0</v>
      </c>
      <c r="AD287">
        <v>0</v>
      </c>
    </row>
    <row r="288" spans="1:30" x14ac:dyDescent="0.25">
      <c r="A288">
        <v>2014</v>
      </c>
      <c r="B288" t="s">
        <v>1136</v>
      </c>
      <c r="C288" t="s">
        <v>114</v>
      </c>
      <c r="D288" t="s">
        <v>349</v>
      </c>
      <c r="E288" t="s">
        <v>616</v>
      </c>
      <c r="F288" t="s">
        <v>617</v>
      </c>
      <c r="G288" t="s">
        <v>435</v>
      </c>
      <c r="H288">
        <v>0</v>
      </c>
      <c r="I288">
        <v>0</v>
      </c>
      <c r="J288" t="s">
        <v>871</v>
      </c>
      <c r="K288" t="s">
        <v>1038</v>
      </c>
      <c r="L288" t="s">
        <v>1038</v>
      </c>
      <c r="M288" t="s">
        <v>31</v>
      </c>
      <c r="N288">
        <v>0</v>
      </c>
      <c r="O288">
        <v>39485</v>
      </c>
      <c r="P288">
        <v>0</v>
      </c>
      <c r="Q288">
        <v>0</v>
      </c>
      <c r="R288" t="s">
        <v>1137</v>
      </c>
      <c r="S288" t="s">
        <v>1138</v>
      </c>
      <c r="T288" t="s">
        <v>1139</v>
      </c>
      <c r="U288">
        <v>255931</v>
      </c>
      <c r="V288">
        <v>300186454</v>
      </c>
      <c r="W288" t="s">
        <v>439</v>
      </c>
      <c r="X288" t="s">
        <v>1038</v>
      </c>
      <c r="Y288" t="s">
        <v>874</v>
      </c>
      <c r="Z288" t="s">
        <v>1038</v>
      </c>
      <c r="AA288" t="s">
        <v>4593</v>
      </c>
      <c r="AB288" t="s">
        <v>4594</v>
      </c>
      <c r="AC288">
        <v>0</v>
      </c>
      <c r="AD288">
        <v>0</v>
      </c>
    </row>
    <row r="289" spans="1:30" x14ac:dyDescent="0.25">
      <c r="A289">
        <v>2014</v>
      </c>
      <c r="B289" t="s">
        <v>1140</v>
      </c>
      <c r="C289" t="s">
        <v>615</v>
      </c>
      <c r="D289" t="s">
        <v>327</v>
      </c>
      <c r="E289" t="s">
        <v>622</v>
      </c>
      <c r="F289" t="s">
        <v>87</v>
      </c>
      <c r="G289" t="s">
        <v>352</v>
      </c>
      <c r="H289">
        <v>0</v>
      </c>
      <c r="I289">
        <v>0</v>
      </c>
      <c r="J289" t="s">
        <v>89</v>
      </c>
      <c r="K289" t="s">
        <v>1038</v>
      </c>
      <c r="L289" t="s">
        <v>1038</v>
      </c>
      <c r="M289" t="s">
        <v>31</v>
      </c>
      <c r="N289">
        <v>0</v>
      </c>
      <c r="O289">
        <v>57823</v>
      </c>
      <c r="P289">
        <v>0</v>
      </c>
      <c r="Q289">
        <v>0</v>
      </c>
      <c r="R289" t="s">
        <v>1141</v>
      </c>
      <c r="S289" t="s">
        <v>1142</v>
      </c>
      <c r="T289" t="s">
        <v>1143</v>
      </c>
      <c r="U289">
        <v>255931</v>
      </c>
      <c r="V289">
        <v>300186484</v>
      </c>
      <c r="W289" t="s">
        <v>353</v>
      </c>
      <c r="X289" t="s">
        <v>1038</v>
      </c>
      <c r="Y289" t="s">
        <v>93</v>
      </c>
      <c r="Z289" t="s">
        <v>1038</v>
      </c>
      <c r="AA289" t="s">
        <v>4595</v>
      </c>
      <c r="AB289" t="s">
        <v>4596</v>
      </c>
      <c r="AC289">
        <v>0</v>
      </c>
      <c r="AD289">
        <v>0</v>
      </c>
    </row>
    <row r="290" spans="1:30" x14ac:dyDescent="0.25">
      <c r="A290">
        <v>2014</v>
      </c>
      <c r="B290" t="s">
        <v>1144</v>
      </c>
      <c r="C290" t="s">
        <v>348</v>
      </c>
      <c r="D290" t="s">
        <v>408</v>
      </c>
      <c r="E290" t="s">
        <v>635</v>
      </c>
      <c r="F290" t="s">
        <v>95</v>
      </c>
      <c r="G290" t="s">
        <v>514</v>
      </c>
      <c r="H290">
        <v>0</v>
      </c>
      <c r="I290">
        <v>0</v>
      </c>
      <c r="J290" t="s">
        <v>29</v>
      </c>
      <c r="K290" t="s">
        <v>1038</v>
      </c>
      <c r="L290" t="s">
        <v>1038</v>
      </c>
      <c r="M290" t="s">
        <v>31</v>
      </c>
      <c r="N290">
        <v>0</v>
      </c>
      <c r="O290">
        <v>73749</v>
      </c>
      <c r="P290">
        <v>0</v>
      </c>
      <c r="Q290">
        <v>0</v>
      </c>
      <c r="R290" t="s">
        <v>1145</v>
      </c>
      <c r="S290" t="s">
        <v>1146</v>
      </c>
      <c r="T290" t="s">
        <v>1147</v>
      </c>
      <c r="U290">
        <v>255931</v>
      </c>
      <c r="V290">
        <v>300186515</v>
      </c>
      <c r="W290" t="s">
        <v>515</v>
      </c>
      <c r="X290" t="s">
        <v>1038</v>
      </c>
      <c r="Y290" t="s">
        <v>36</v>
      </c>
      <c r="Z290" t="s">
        <v>1038</v>
      </c>
      <c r="AA290" t="s">
        <v>4597</v>
      </c>
      <c r="AB290" t="s">
        <v>4598</v>
      </c>
      <c r="AC290">
        <v>0</v>
      </c>
      <c r="AD290">
        <v>0</v>
      </c>
    </row>
    <row r="291" spans="1:30" x14ac:dyDescent="0.25">
      <c r="A291">
        <v>1930</v>
      </c>
      <c r="B291" t="s">
        <v>645</v>
      </c>
      <c r="C291" t="s">
        <v>56</v>
      </c>
      <c r="D291" t="s">
        <v>25</v>
      </c>
      <c r="E291" t="s">
        <v>1148</v>
      </c>
      <c r="F291" t="s">
        <v>27</v>
      </c>
      <c r="G291" t="s">
        <v>29</v>
      </c>
      <c r="H291">
        <v>4</v>
      </c>
      <c r="I291">
        <v>1</v>
      </c>
      <c r="J291" t="s">
        <v>157</v>
      </c>
      <c r="K291" t="s">
        <v>29</v>
      </c>
      <c r="L291" t="s">
        <v>157</v>
      </c>
      <c r="M291" t="s">
        <v>31</v>
      </c>
      <c r="N291">
        <v>5</v>
      </c>
      <c r="O291">
        <v>4444</v>
      </c>
      <c r="P291">
        <v>3</v>
      </c>
      <c r="Q291">
        <v>0</v>
      </c>
      <c r="R291" t="s">
        <v>54</v>
      </c>
      <c r="S291" t="s">
        <v>47</v>
      </c>
      <c r="T291" t="s">
        <v>32</v>
      </c>
      <c r="U291">
        <v>201</v>
      </c>
      <c r="V291">
        <v>1096</v>
      </c>
      <c r="W291" t="s">
        <v>36</v>
      </c>
      <c r="X291" t="s">
        <v>35</v>
      </c>
      <c r="Y291" t="s">
        <v>160</v>
      </c>
      <c r="Z291" t="s">
        <v>37</v>
      </c>
      <c r="AA291" t="s">
        <v>4599</v>
      </c>
      <c r="AB291" t="s">
        <v>4600</v>
      </c>
      <c r="AC291">
        <v>3</v>
      </c>
      <c r="AD291">
        <v>2</v>
      </c>
    </row>
    <row r="292" spans="1:30" x14ac:dyDescent="0.25">
      <c r="A292">
        <v>1930</v>
      </c>
      <c r="B292" t="s">
        <v>1149</v>
      </c>
      <c r="C292" t="s">
        <v>652</v>
      </c>
      <c r="D292" t="s">
        <v>85</v>
      </c>
      <c r="E292" t="s">
        <v>26</v>
      </c>
      <c r="F292" t="s">
        <v>27</v>
      </c>
      <c r="G292" t="s">
        <v>108</v>
      </c>
      <c r="H292">
        <v>2</v>
      </c>
      <c r="I292">
        <v>1</v>
      </c>
      <c r="J292" t="s">
        <v>132</v>
      </c>
      <c r="K292" t="s">
        <v>108</v>
      </c>
      <c r="L292" t="s">
        <v>132</v>
      </c>
      <c r="M292" t="s">
        <v>31</v>
      </c>
      <c r="N292">
        <v>3</v>
      </c>
      <c r="O292">
        <v>24059</v>
      </c>
      <c r="P292">
        <v>2</v>
      </c>
      <c r="Q292">
        <v>0</v>
      </c>
      <c r="R292" t="s">
        <v>53</v>
      </c>
      <c r="S292" t="s">
        <v>61</v>
      </c>
      <c r="T292" t="s">
        <v>46</v>
      </c>
      <c r="U292">
        <v>201</v>
      </c>
      <c r="V292">
        <v>1093</v>
      </c>
      <c r="W292" t="s">
        <v>109</v>
      </c>
      <c r="X292" t="s">
        <v>35</v>
      </c>
      <c r="Y292" t="s">
        <v>134</v>
      </c>
      <c r="Z292" t="s">
        <v>37</v>
      </c>
      <c r="AA292" t="s">
        <v>4601</v>
      </c>
      <c r="AB292" t="s">
        <v>4602</v>
      </c>
      <c r="AC292">
        <v>2</v>
      </c>
      <c r="AD292">
        <v>1</v>
      </c>
    </row>
    <row r="293" spans="1:30" x14ac:dyDescent="0.25">
      <c r="A293">
        <v>1930</v>
      </c>
      <c r="B293" t="s">
        <v>1149</v>
      </c>
      <c r="C293" t="s">
        <v>655</v>
      </c>
      <c r="D293" t="s">
        <v>40</v>
      </c>
      <c r="E293" t="s">
        <v>1148</v>
      </c>
      <c r="F293" t="s">
        <v>27</v>
      </c>
      <c r="G293" t="s">
        <v>197</v>
      </c>
      <c r="H293">
        <v>3</v>
      </c>
      <c r="I293">
        <v>1</v>
      </c>
      <c r="J293" t="s">
        <v>43</v>
      </c>
      <c r="K293" t="s">
        <v>197</v>
      </c>
      <c r="L293" t="s">
        <v>43</v>
      </c>
      <c r="M293" t="s">
        <v>31</v>
      </c>
      <c r="N293">
        <v>4</v>
      </c>
      <c r="O293">
        <v>2549</v>
      </c>
      <c r="P293">
        <v>1</v>
      </c>
      <c r="Q293">
        <v>0</v>
      </c>
      <c r="R293" t="s">
        <v>647</v>
      </c>
      <c r="S293" t="s">
        <v>45</v>
      </c>
      <c r="T293" t="s">
        <v>646</v>
      </c>
      <c r="U293">
        <v>201</v>
      </c>
      <c r="V293">
        <v>1098</v>
      </c>
      <c r="W293" t="s">
        <v>201</v>
      </c>
      <c r="X293" t="s">
        <v>35</v>
      </c>
      <c r="Y293" t="s">
        <v>48</v>
      </c>
      <c r="Z293" t="s">
        <v>37</v>
      </c>
      <c r="AA293" t="s">
        <v>4603</v>
      </c>
      <c r="AB293" t="s">
        <v>4604</v>
      </c>
      <c r="AC293">
        <v>1</v>
      </c>
      <c r="AD293">
        <v>3</v>
      </c>
    </row>
    <row r="294" spans="1:30" x14ac:dyDescent="0.25">
      <c r="A294">
        <v>1930</v>
      </c>
      <c r="B294" t="s">
        <v>1150</v>
      </c>
      <c r="C294" t="s">
        <v>649</v>
      </c>
      <c r="D294" t="s">
        <v>77</v>
      </c>
      <c r="E294" t="s">
        <v>41</v>
      </c>
      <c r="F294" t="s">
        <v>27</v>
      </c>
      <c r="G294" t="s">
        <v>28</v>
      </c>
      <c r="H294">
        <v>6</v>
      </c>
      <c r="I294">
        <v>1</v>
      </c>
      <c r="J294" t="s">
        <v>88</v>
      </c>
      <c r="K294" t="s">
        <v>28</v>
      </c>
      <c r="L294" t="s">
        <v>88</v>
      </c>
      <c r="M294" t="s">
        <v>31</v>
      </c>
      <c r="N294">
        <v>7</v>
      </c>
      <c r="O294">
        <v>72886</v>
      </c>
      <c r="P294">
        <v>1</v>
      </c>
      <c r="Q294">
        <v>0</v>
      </c>
      <c r="R294" t="s">
        <v>45</v>
      </c>
      <c r="S294" t="s">
        <v>653</v>
      </c>
      <c r="T294" t="s">
        <v>647</v>
      </c>
      <c r="U294">
        <v>202</v>
      </c>
      <c r="V294">
        <v>1088</v>
      </c>
      <c r="W294" t="s">
        <v>30</v>
      </c>
      <c r="X294" t="s">
        <v>35</v>
      </c>
      <c r="Y294" t="s">
        <v>88</v>
      </c>
      <c r="Z294" t="s">
        <v>37</v>
      </c>
      <c r="AA294" t="s">
        <v>4605</v>
      </c>
      <c r="AB294" t="s">
        <v>4606</v>
      </c>
      <c r="AC294">
        <v>1</v>
      </c>
      <c r="AD294">
        <v>6</v>
      </c>
    </row>
    <row r="295" spans="1:30" x14ac:dyDescent="0.25">
      <c r="A295">
        <v>1934</v>
      </c>
      <c r="B295" t="s">
        <v>1151</v>
      </c>
      <c r="C295" t="s">
        <v>65</v>
      </c>
      <c r="D295" t="s">
        <v>1152</v>
      </c>
      <c r="E295" t="s">
        <v>350</v>
      </c>
      <c r="F295" t="s">
        <v>351</v>
      </c>
      <c r="G295" t="s">
        <v>70</v>
      </c>
      <c r="H295">
        <v>3</v>
      </c>
      <c r="I295">
        <v>1</v>
      </c>
      <c r="J295" t="s">
        <v>132</v>
      </c>
      <c r="K295" t="s">
        <v>70</v>
      </c>
      <c r="L295" t="s">
        <v>132</v>
      </c>
      <c r="M295" t="s">
        <v>31</v>
      </c>
      <c r="N295">
        <v>4</v>
      </c>
      <c r="O295">
        <v>21000</v>
      </c>
      <c r="P295">
        <v>3</v>
      </c>
      <c r="Q295">
        <v>0</v>
      </c>
      <c r="R295" t="s">
        <v>1153</v>
      </c>
      <c r="S295" t="s">
        <v>1154</v>
      </c>
      <c r="T295" t="s">
        <v>73</v>
      </c>
      <c r="U295">
        <v>204</v>
      </c>
      <c r="V295">
        <v>1111</v>
      </c>
      <c r="W295" t="s">
        <v>75</v>
      </c>
      <c r="X295" t="s">
        <v>35</v>
      </c>
      <c r="Y295" t="s">
        <v>134</v>
      </c>
      <c r="Z295" t="s">
        <v>37</v>
      </c>
      <c r="AA295" t="s">
        <v>4607</v>
      </c>
      <c r="AB295" t="s">
        <v>4608</v>
      </c>
      <c r="AC295">
        <v>3</v>
      </c>
      <c r="AD295">
        <v>1</v>
      </c>
    </row>
    <row r="296" spans="1:30" x14ac:dyDescent="0.25">
      <c r="A296">
        <v>1934</v>
      </c>
      <c r="B296" t="s">
        <v>1151</v>
      </c>
      <c r="C296" t="s">
        <v>65</v>
      </c>
      <c r="D296" t="s">
        <v>1152</v>
      </c>
      <c r="E296" t="s">
        <v>1155</v>
      </c>
      <c r="F296" t="s">
        <v>344</v>
      </c>
      <c r="G296" t="s">
        <v>69</v>
      </c>
      <c r="H296">
        <v>7</v>
      </c>
      <c r="I296">
        <v>1</v>
      </c>
      <c r="J296" t="s">
        <v>88</v>
      </c>
      <c r="K296" t="s">
        <v>69</v>
      </c>
      <c r="L296" t="s">
        <v>88</v>
      </c>
      <c r="M296" t="s">
        <v>31</v>
      </c>
      <c r="N296">
        <v>8</v>
      </c>
      <c r="O296">
        <v>25000</v>
      </c>
      <c r="P296">
        <v>3</v>
      </c>
      <c r="Q296">
        <v>0</v>
      </c>
      <c r="R296" t="s">
        <v>72</v>
      </c>
      <c r="S296" t="s">
        <v>1156</v>
      </c>
      <c r="T296" t="s">
        <v>74</v>
      </c>
      <c r="U296">
        <v>204</v>
      </c>
      <c r="V296">
        <v>1135</v>
      </c>
      <c r="W296" t="s">
        <v>71</v>
      </c>
      <c r="X296" t="s">
        <v>35</v>
      </c>
      <c r="Y296" t="s">
        <v>88</v>
      </c>
      <c r="Z296" t="s">
        <v>37</v>
      </c>
      <c r="AA296" t="s">
        <v>4150</v>
      </c>
      <c r="AB296" t="s">
        <v>4609</v>
      </c>
      <c r="AC296">
        <v>3</v>
      </c>
      <c r="AD296">
        <v>5</v>
      </c>
    </row>
    <row r="297" spans="1:30" x14ac:dyDescent="0.25">
      <c r="A297">
        <v>1934</v>
      </c>
      <c r="B297" t="s">
        <v>1157</v>
      </c>
      <c r="C297" t="s">
        <v>65</v>
      </c>
      <c r="D297" t="s">
        <v>66</v>
      </c>
      <c r="E297" t="s">
        <v>1158</v>
      </c>
      <c r="F297" t="s">
        <v>359</v>
      </c>
      <c r="G297" t="s">
        <v>80</v>
      </c>
      <c r="H297">
        <v>2</v>
      </c>
      <c r="I297">
        <v>1</v>
      </c>
      <c r="J297" t="s">
        <v>162</v>
      </c>
      <c r="K297" t="s">
        <v>80</v>
      </c>
      <c r="L297" t="s">
        <v>162</v>
      </c>
      <c r="M297" t="s">
        <v>31</v>
      </c>
      <c r="N297">
        <v>3</v>
      </c>
      <c r="O297">
        <v>23000</v>
      </c>
      <c r="P297">
        <v>1</v>
      </c>
      <c r="Q297">
        <v>0</v>
      </c>
      <c r="R297" t="s">
        <v>1159</v>
      </c>
      <c r="S297" t="s">
        <v>1156</v>
      </c>
      <c r="T297" t="s">
        <v>1153</v>
      </c>
      <c r="U297">
        <v>418</v>
      </c>
      <c r="V297">
        <v>1106</v>
      </c>
      <c r="W297" t="s">
        <v>83</v>
      </c>
      <c r="X297" t="s">
        <v>35</v>
      </c>
      <c r="Y297" t="s">
        <v>165</v>
      </c>
      <c r="Z297" t="s">
        <v>37</v>
      </c>
      <c r="AA297" t="s">
        <v>4610</v>
      </c>
      <c r="AB297" t="s">
        <v>4611</v>
      </c>
      <c r="AC297">
        <v>1</v>
      </c>
      <c r="AD297">
        <v>2</v>
      </c>
    </row>
    <row r="298" spans="1:30" x14ac:dyDescent="0.25">
      <c r="A298">
        <v>1934</v>
      </c>
      <c r="B298" t="s">
        <v>76</v>
      </c>
      <c r="C298" t="s">
        <v>65</v>
      </c>
      <c r="D298" t="s">
        <v>77</v>
      </c>
      <c r="E298" t="s">
        <v>1155</v>
      </c>
      <c r="F298" t="s">
        <v>344</v>
      </c>
      <c r="G298" t="s">
        <v>118</v>
      </c>
      <c r="H298">
        <v>3</v>
      </c>
      <c r="I298">
        <v>1</v>
      </c>
      <c r="J298" t="s">
        <v>392</v>
      </c>
      <c r="K298" t="s">
        <v>118</v>
      </c>
      <c r="L298" t="s">
        <v>392</v>
      </c>
      <c r="M298" t="s">
        <v>31</v>
      </c>
      <c r="N298">
        <v>4</v>
      </c>
      <c r="O298">
        <v>15000</v>
      </c>
      <c r="P298">
        <v>1</v>
      </c>
      <c r="Q298">
        <v>0</v>
      </c>
      <c r="R298" t="s">
        <v>667</v>
      </c>
      <c r="S298" t="s">
        <v>668</v>
      </c>
      <c r="T298" t="s">
        <v>1156</v>
      </c>
      <c r="U298">
        <v>3492</v>
      </c>
      <c r="V298">
        <v>1130</v>
      </c>
      <c r="W298" t="s">
        <v>123</v>
      </c>
      <c r="X298" t="s">
        <v>35</v>
      </c>
      <c r="Y298" t="s">
        <v>394</v>
      </c>
      <c r="Z298" t="s">
        <v>37</v>
      </c>
      <c r="AA298" t="s">
        <v>4612</v>
      </c>
      <c r="AB298" t="s">
        <v>4613</v>
      </c>
      <c r="AC298">
        <v>1</v>
      </c>
      <c r="AD298">
        <v>3</v>
      </c>
    </row>
    <row r="299" spans="1:30" x14ac:dyDescent="0.25">
      <c r="A299">
        <v>1950</v>
      </c>
      <c r="B299" t="s">
        <v>1160</v>
      </c>
      <c r="C299" t="s">
        <v>56</v>
      </c>
      <c r="D299" t="s">
        <v>25</v>
      </c>
      <c r="E299" t="s">
        <v>1161</v>
      </c>
      <c r="F299" t="s">
        <v>1022</v>
      </c>
      <c r="G299" t="s">
        <v>108</v>
      </c>
      <c r="H299">
        <v>4</v>
      </c>
      <c r="I299">
        <v>1</v>
      </c>
      <c r="J299" t="s">
        <v>157</v>
      </c>
      <c r="K299" t="s">
        <v>108</v>
      </c>
      <c r="L299" t="s">
        <v>157</v>
      </c>
      <c r="M299" t="s">
        <v>31</v>
      </c>
      <c r="N299">
        <v>5</v>
      </c>
      <c r="O299">
        <v>11078</v>
      </c>
      <c r="P299">
        <v>2</v>
      </c>
      <c r="Q299">
        <v>0</v>
      </c>
      <c r="R299" t="s">
        <v>730</v>
      </c>
      <c r="S299" t="s">
        <v>682</v>
      </c>
      <c r="T299" t="s">
        <v>680</v>
      </c>
      <c r="U299">
        <v>208</v>
      </c>
      <c r="V299">
        <v>1225</v>
      </c>
      <c r="W299" t="s">
        <v>109</v>
      </c>
      <c r="X299" t="s">
        <v>35</v>
      </c>
      <c r="Y299" t="s">
        <v>160</v>
      </c>
      <c r="Z299" t="s">
        <v>37</v>
      </c>
      <c r="AA299" t="s">
        <v>4614</v>
      </c>
      <c r="AB299" t="s">
        <v>4615</v>
      </c>
      <c r="AC299">
        <v>2</v>
      </c>
      <c r="AD299">
        <v>3</v>
      </c>
    </row>
    <row r="300" spans="1:30" x14ac:dyDescent="0.25">
      <c r="A300">
        <v>1950</v>
      </c>
      <c r="B300" t="s">
        <v>94</v>
      </c>
      <c r="C300" t="s">
        <v>1162</v>
      </c>
      <c r="D300" t="s">
        <v>25</v>
      </c>
      <c r="E300" t="s">
        <v>1161</v>
      </c>
      <c r="F300" t="s">
        <v>1022</v>
      </c>
      <c r="G300" t="s">
        <v>603</v>
      </c>
      <c r="H300">
        <v>2</v>
      </c>
      <c r="I300">
        <v>1</v>
      </c>
      <c r="J300" t="s">
        <v>157</v>
      </c>
      <c r="K300" t="s">
        <v>603</v>
      </c>
      <c r="L300" t="s">
        <v>157</v>
      </c>
      <c r="M300" t="s">
        <v>31</v>
      </c>
      <c r="N300">
        <v>3</v>
      </c>
      <c r="O300">
        <v>3580</v>
      </c>
      <c r="P300">
        <v>2</v>
      </c>
      <c r="Q300">
        <v>0</v>
      </c>
      <c r="R300" t="s">
        <v>81</v>
      </c>
      <c r="S300" t="s">
        <v>682</v>
      </c>
      <c r="T300" t="s">
        <v>1163</v>
      </c>
      <c r="U300">
        <v>208</v>
      </c>
      <c r="V300">
        <v>1222</v>
      </c>
      <c r="W300" t="s">
        <v>607</v>
      </c>
      <c r="X300" t="s">
        <v>35</v>
      </c>
      <c r="Y300" t="s">
        <v>160</v>
      </c>
      <c r="Z300" t="s">
        <v>37</v>
      </c>
      <c r="AA300" t="s">
        <v>4616</v>
      </c>
      <c r="AB300" t="s">
        <v>4617</v>
      </c>
      <c r="AC300">
        <v>2</v>
      </c>
      <c r="AD300">
        <v>1</v>
      </c>
    </row>
    <row r="301" spans="1:30" x14ac:dyDescent="0.25">
      <c r="A301">
        <v>1950</v>
      </c>
      <c r="B301" t="s">
        <v>1164</v>
      </c>
      <c r="C301" t="s">
        <v>56</v>
      </c>
      <c r="D301" t="s">
        <v>803</v>
      </c>
      <c r="E301" t="s">
        <v>4023</v>
      </c>
      <c r="F301" t="s">
        <v>95</v>
      </c>
      <c r="G301" t="s">
        <v>132</v>
      </c>
      <c r="H301">
        <v>7</v>
      </c>
      <c r="I301">
        <v>1</v>
      </c>
      <c r="J301" t="s">
        <v>205</v>
      </c>
      <c r="K301" t="s">
        <v>132</v>
      </c>
      <c r="L301" t="s">
        <v>205</v>
      </c>
      <c r="M301" t="s">
        <v>31</v>
      </c>
      <c r="N301">
        <v>8</v>
      </c>
      <c r="O301">
        <v>138886</v>
      </c>
      <c r="P301">
        <v>3</v>
      </c>
      <c r="Q301">
        <v>0</v>
      </c>
      <c r="R301" t="s">
        <v>121</v>
      </c>
      <c r="S301" t="s">
        <v>689</v>
      </c>
      <c r="T301" t="s">
        <v>91</v>
      </c>
      <c r="U301">
        <v>209</v>
      </c>
      <c r="V301">
        <v>1189</v>
      </c>
      <c r="W301" t="s">
        <v>134</v>
      </c>
      <c r="X301" t="s">
        <v>35</v>
      </c>
      <c r="Y301" t="s">
        <v>207</v>
      </c>
      <c r="Z301" t="s">
        <v>37</v>
      </c>
      <c r="AA301" t="s">
        <v>4618</v>
      </c>
      <c r="AB301" t="s">
        <v>4619</v>
      </c>
      <c r="AC301">
        <v>3</v>
      </c>
      <c r="AD301">
        <v>5</v>
      </c>
    </row>
    <row r="302" spans="1:30" x14ac:dyDescent="0.25">
      <c r="A302">
        <v>1950</v>
      </c>
      <c r="B302" t="s">
        <v>1165</v>
      </c>
      <c r="C302" t="s">
        <v>56</v>
      </c>
      <c r="D302" t="s">
        <v>803</v>
      </c>
      <c r="E302" t="s">
        <v>4023</v>
      </c>
      <c r="F302" t="s">
        <v>95</v>
      </c>
      <c r="G302" t="s">
        <v>132</v>
      </c>
      <c r="H302">
        <v>6</v>
      </c>
      <c r="I302">
        <v>1</v>
      </c>
      <c r="J302" t="s">
        <v>70</v>
      </c>
      <c r="K302" t="s">
        <v>132</v>
      </c>
      <c r="L302" t="s">
        <v>70</v>
      </c>
      <c r="M302" t="s">
        <v>31</v>
      </c>
      <c r="N302">
        <v>7</v>
      </c>
      <c r="O302">
        <v>152772</v>
      </c>
      <c r="P302">
        <v>3</v>
      </c>
      <c r="Q302">
        <v>0</v>
      </c>
      <c r="R302" t="s">
        <v>730</v>
      </c>
      <c r="S302" t="s">
        <v>678</v>
      </c>
      <c r="T302" t="s">
        <v>686</v>
      </c>
      <c r="U302">
        <v>209</v>
      </c>
      <c r="V302">
        <v>1186</v>
      </c>
      <c r="W302" t="s">
        <v>134</v>
      </c>
      <c r="X302" t="s">
        <v>35</v>
      </c>
      <c r="Y302" t="s">
        <v>75</v>
      </c>
      <c r="Z302" t="s">
        <v>37</v>
      </c>
      <c r="AA302" t="s">
        <v>4521</v>
      </c>
      <c r="AB302" t="s">
        <v>4620</v>
      </c>
      <c r="AC302">
        <v>3</v>
      </c>
      <c r="AD302">
        <v>4</v>
      </c>
    </row>
    <row r="303" spans="1:30" x14ac:dyDescent="0.25">
      <c r="A303">
        <v>1950</v>
      </c>
      <c r="B303" t="s">
        <v>1166</v>
      </c>
      <c r="C303" t="s">
        <v>56</v>
      </c>
      <c r="D303" t="s">
        <v>803</v>
      </c>
      <c r="E303" t="s">
        <v>687</v>
      </c>
      <c r="F303" t="s">
        <v>688</v>
      </c>
      <c r="G303" t="s">
        <v>205</v>
      </c>
      <c r="H303">
        <v>3</v>
      </c>
      <c r="I303">
        <v>1</v>
      </c>
      <c r="J303" t="s">
        <v>70</v>
      </c>
      <c r="K303" t="s">
        <v>205</v>
      </c>
      <c r="L303" t="s">
        <v>70</v>
      </c>
      <c r="M303" t="s">
        <v>31</v>
      </c>
      <c r="N303">
        <v>4</v>
      </c>
      <c r="O303">
        <v>11227</v>
      </c>
      <c r="P303">
        <v>2</v>
      </c>
      <c r="Q303">
        <v>0</v>
      </c>
      <c r="R303" t="s">
        <v>680</v>
      </c>
      <c r="S303" t="s">
        <v>96</v>
      </c>
      <c r="T303" t="s">
        <v>689</v>
      </c>
      <c r="U303">
        <v>209</v>
      </c>
      <c r="V303">
        <v>1206</v>
      </c>
      <c r="W303" t="s">
        <v>207</v>
      </c>
      <c r="X303" t="s">
        <v>35</v>
      </c>
      <c r="Y303" t="s">
        <v>75</v>
      </c>
      <c r="Z303" t="s">
        <v>37</v>
      </c>
      <c r="AA303" t="s">
        <v>4621</v>
      </c>
      <c r="AB303" t="s">
        <v>4622</v>
      </c>
      <c r="AC303">
        <v>2</v>
      </c>
      <c r="AD303">
        <v>2</v>
      </c>
    </row>
    <row r="304" spans="1:30" x14ac:dyDescent="0.25">
      <c r="A304">
        <v>1954</v>
      </c>
      <c r="B304" t="s">
        <v>709</v>
      </c>
      <c r="C304" t="s">
        <v>348</v>
      </c>
      <c r="D304" t="s">
        <v>57</v>
      </c>
      <c r="E304" t="s">
        <v>1167</v>
      </c>
      <c r="F304" t="s">
        <v>1168</v>
      </c>
      <c r="G304" t="s">
        <v>69</v>
      </c>
      <c r="H304">
        <v>4</v>
      </c>
      <c r="I304">
        <v>1</v>
      </c>
      <c r="J304" t="s">
        <v>59</v>
      </c>
      <c r="K304" t="s">
        <v>69</v>
      </c>
      <c r="L304" t="s">
        <v>59</v>
      </c>
      <c r="M304" t="s">
        <v>31</v>
      </c>
      <c r="N304">
        <v>5</v>
      </c>
      <c r="O304">
        <v>24000</v>
      </c>
      <c r="P304">
        <v>1</v>
      </c>
      <c r="Q304">
        <v>0</v>
      </c>
      <c r="R304" t="s">
        <v>153</v>
      </c>
      <c r="S304" t="s">
        <v>699</v>
      </c>
      <c r="T304" t="s">
        <v>1169</v>
      </c>
      <c r="U304">
        <v>211</v>
      </c>
      <c r="V304">
        <v>1243</v>
      </c>
      <c r="W304" t="s">
        <v>71</v>
      </c>
      <c r="X304" t="s">
        <v>35</v>
      </c>
      <c r="Y304" t="s">
        <v>63</v>
      </c>
      <c r="Z304" t="s">
        <v>37</v>
      </c>
      <c r="AA304" t="s">
        <v>4623</v>
      </c>
      <c r="AB304" t="s">
        <v>4624</v>
      </c>
      <c r="AC304">
        <v>1</v>
      </c>
      <c r="AD304">
        <v>4</v>
      </c>
    </row>
    <row r="305" spans="1:30" x14ac:dyDescent="0.25">
      <c r="A305">
        <v>1954</v>
      </c>
      <c r="B305" t="s">
        <v>1170</v>
      </c>
      <c r="C305" t="s">
        <v>98</v>
      </c>
      <c r="D305" t="s">
        <v>57</v>
      </c>
      <c r="E305" t="s">
        <v>703</v>
      </c>
      <c r="F305" t="s">
        <v>704</v>
      </c>
      <c r="G305" t="s">
        <v>603</v>
      </c>
      <c r="H305">
        <v>4</v>
      </c>
      <c r="I305">
        <v>1</v>
      </c>
      <c r="J305" t="s">
        <v>69</v>
      </c>
      <c r="K305" t="s">
        <v>603</v>
      </c>
      <c r="L305" t="s">
        <v>69</v>
      </c>
      <c r="M305" t="s">
        <v>31</v>
      </c>
      <c r="N305">
        <v>5</v>
      </c>
      <c r="O305">
        <v>30000</v>
      </c>
      <c r="P305">
        <v>1</v>
      </c>
      <c r="Q305">
        <v>0</v>
      </c>
      <c r="R305" t="s">
        <v>110</v>
      </c>
      <c r="S305" t="s">
        <v>686</v>
      </c>
      <c r="T305" t="s">
        <v>693</v>
      </c>
      <c r="U305">
        <v>211</v>
      </c>
      <c r="V305">
        <v>1301</v>
      </c>
      <c r="W305" t="s">
        <v>607</v>
      </c>
      <c r="X305" t="s">
        <v>35</v>
      </c>
      <c r="Y305" t="s">
        <v>71</v>
      </c>
      <c r="Z305" t="s">
        <v>37</v>
      </c>
      <c r="AA305" t="s">
        <v>4625</v>
      </c>
      <c r="AB305" t="s">
        <v>4626</v>
      </c>
      <c r="AC305">
        <v>1</v>
      </c>
      <c r="AD305">
        <v>4</v>
      </c>
    </row>
    <row r="306" spans="1:30" x14ac:dyDescent="0.25">
      <c r="A306">
        <v>1954</v>
      </c>
      <c r="B306" t="s">
        <v>1171</v>
      </c>
      <c r="C306" t="s">
        <v>98</v>
      </c>
      <c r="D306" t="s">
        <v>77</v>
      </c>
      <c r="E306" t="s">
        <v>703</v>
      </c>
      <c r="F306" t="s">
        <v>704</v>
      </c>
      <c r="G306" t="s">
        <v>138</v>
      </c>
      <c r="H306">
        <v>6</v>
      </c>
      <c r="I306">
        <v>1</v>
      </c>
      <c r="J306" t="s">
        <v>80</v>
      </c>
      <c r="K306" t="s">
        <v>138</v>
      </c>
      <c r="L306" t="s">
        <v>80</v>
      </c>
      <c r="M306" t="s">
        <v>31</v>
      </c>
      <c r="N306">
        <v>7</v>
      </c>
      <c r="O306">
        <v>58000</v>
      </c>
      <c r="P306">
        <v>1</v>
      </c>
      <c r="Q306">
        <v>0</v>
      </c>
      <c r="R306" t="s">
        <v>705</v>
      </c>
      <c r="S306" t="s">
        <v>121</v>
      </c>
      <c r="T306" t="s">
        <v>712</v>
      </c>
      <c r="U306">
        <v>462</v>
      </c>
      <c r="V306">
        <v>1233</v>
      </c>
      <c r="W306" t="s">
        <v>139</v>
      </c>
      <c r="X306" t="s">
        <v>35</v>
      </c>
      <c r="Y306" t="s">
        <v>83</v>
      </c>
      <c r="Z306" t="s">
        <v>37</v>
      </c>
      <c r="AA306" t="s">
        <v>4129</v>
      </c>
      <c r="AB306" t="s">
        <v>4627</v>
      </c>
      <c r="AC306">
        <v>1</v>
      </c>
      <c r="AD306">
        <v>6</v>
      </c>
    </row>
    <row r="307" spans="1:30" x14ac:dyDescent="0.25">
      <c r="A307">
        <v>1958</v>
      </c>
      <c r="B307" t="s">
        <v>113</v>
      </c>
      <c r="C307" t="s">
        <v>114</v>
      </c>
      <c r="D307" t="s">
        <v>85</v>
      </c>
      <c r="E307" t="s">
        <v>1172</v>
      </c>
      <c r="F307" t="s">
        <v>1173</v>
      </c>
      <c r="G307" t="s">
        <v>108</v>
      </c>
      <c r="H307">
        <v>1</v>
      </c>
      <c r="I307">
        <v>1</v>
      </c>
      <c r="J307" t="s">
        <v>101</v>
      </c>
      <c r="K307" t="s">
        <v>1038</v>
      </c>
      <c r="L307" t="s">
        <v>1038</v>
      </c>
      <c r="M307" t="s">
        <v>31</v>
      </c>
      <c r="N307">
        <v>2</v>
      </c>
      <c r="O307">
        <v>9591</v>
      </c>
      <c r="P307">
        <v>1</v>
      </c>
      <c r="Q307">
        <v>0</v>
      </c>
      <c r="R307" t="s">
        <v>140</v>
      </c>
      <c r="S307" t="s">
        <v>705</v>
      </c>
      <c r="T307" t="s">
        <v>1174</v>
      </c>
      <c r="U307">
        <v>220</v>
      </c>
      <c r="V307">
        <v>1434</v>
      </c>
      <c r="W307" t="s">
        <v>109</v>
      </c>
      <c r="X307" t="s">
        <v>1038</v>
      </c>
      <c r="Y307" t="s">
        <v>105</v>
      </c>
      <c r="Z307" t="s">
        <v>1038</v>
      </c>
      <c r="AA307" t="s">
        <v>4628</v>
      </c>
      <c r="AB307" t="s">
        <v>4629</v>
      </c>
      <c r="AC307">
        <v>1</v>
      </c>
      <c r="AD307">
        <v>1</v>
      </c>
    </row>
    <row r="308" spans="1:30" x14ac:dyDescent="0.25">
      <c r="A308">
        <v>1958</v>
      </c>
      <c r="B308" t="s">
        <v>1175</v>
      </c>
      <c r="C308" t="s">
        <v>114</v>
      </c>
      <c r="D308" t="s">
        <v>40</v>
      </c>
      <c r="E308" t="s">
        <v>714</v>
      </c>
      <c r="F308" t="s">
        <v>715</v>
      </c>
      <c r="G308" t="s">
        <v>205</v>
      </c>
      <c r="H308">
        <v>2</v>
      </c>
      <c r="I308">
        <v>1</v>
      </c>
      <c r="J308" t="s">
        <v>162</v>
      </c>
      <c r="K308" t="s">
        <v>205</v>
      </c>
      <c r="L308" t="s">
        <v>162</v>
      </c>
      <c r="M308" t="s">
        <v>31</v>
      </c>
      <c r="N308">
        <v>3</v>
      </c>
      <c r="O308">
        <v>38850</v>
      </c>
      <c r="P308">
        <v>1</v>
      </c>
      <c r="Q308">
        <v>0</v>
      </c>
      <c r="R308" t="s">
        <v>716</v>
      </c>
      <c r="S308" t="s">
        <v>1039</v>
      </c>
      <c r="T308" t="s">
        <v>732</v>
      </c>
      <c r="U308">
        <v>220</v>
      </c>
      <c r="V308">
        <v>1406</v>
      </c>
      <c r="W308" t="s">
        <v>207</v>
      </c>
      <c r="X308" t="s">
        <v>35</v>
      </c>
      <c r="Y308" t="s">
        <v>165</v>
      </c>
      <c r="Z308" t="s">
        <v>37</v>
      </c>
      <c r="AA308" t="s">
        <v>4630</v>
      </c>
      <c r="AB308" t="s">
        <v>4631</v>
      </c>
      <c r="AC308">
        <v>1</v>
      </c>
      <c r="AD308">
        <v>2</v>
      </c>
    </row>
    <row r="309" spans="1:30" x14ac:dyDescent="0.25">
      <c r="A309">
        <v>1958</v>
      </c>
      <c r="B309" t="s">
        <v>726</v>
      </c>
      <c r="C309" t="s">
        <v>114</v>
      </c>
      <c r="D309" t="s">
        <v>85</v>
      </c>
      <c r="E309" t="s">
        <v>1176</v>
      </c>
      <c r="F309" t="s">
        <v>1177</v>
      </c>
      <c r="G309" t="s">
        <v>29</v>
      </c>
      <c r="H309">
        <v>2</v>
      </c>
      <c r="I309">
        <v>1</v>
      </c>
      <c r="J309" t="s">
        <v>101</v>
      </c>
      <c r="K309" t="s">
        <v>29</v>
      </c>
      <c r="L309" t="s">
        <v>101</v>
      </c>
      <c r="M309" t="s">
        <v>31</v>
      </c>
      <c r="N309">
        <v>3</v>
      </c>
      <c r="O309">
        <v>13554</v>
      </c>
      <c r="P309">
        <v>2</v>
      </c>
      <c r="Q309">
        <v>0</v>
      </c>
      <c r="R309" t="s">
        <v>731</v>
      </c>
      <c r="S309" t="s">
        <v>705</v>
      </c>
      <c r="T309" t="s">
        <v>140</v>
      </c>
      <c r="U309">
        <v>220</v>
      </c>
      <c r="V309">
        <v>1387</v>
      </c>
      <c r="W309" t="s">
        <v>36</v>
      </c>
      <c r="X309" t="s">
        <v>35</v>
      </c>
      <c r="Y309" t="s">
        <v>105</v>
      </c>
      <c r="Z309" t="s">
        <v>37</v>
      </c>
      <c r="AA309" t="s">
        <v>4632</v>
      </c>
      <c r="AB309" t="s">
        <v>4633</v>
      </c>
      <c r="AC309">
        <v>2</v>
      </c>
      <c r="AD309">
        <v>1</v>
      </c>
    </row>
    <row r="310" spans="1:30" x14ac:dyDescent="0.25">
      <c r="A310">
        <v>1958</v>
      </c>
      <c r="B310" t="s">
        <v>726</v>
      </c>
      <c r="C310" t="s">
        <v>114</v>
      </c>
      <c r="D310" t="s">
        <v>25</v>
      </c>
      <c r="E310" t="s">
        <v>1178</v>
      </c>
      <c r="F310" t="s">
        <v>1179</v>
      </c>
      <c r="G310" t="s">
        <v>118</v>
      </c>
      <c r="H310">
        <v>6</v>
      </c>
      <c r="I310">
        <v>1</v>
      </c>
      <c r="J310" t="s">
        <v>28</v>
      </c>
      <c r="K310" t="s">
        <v>118</v>
      </c>
      <c r="L310" t="s">
        <v>28</v>
      </c>
      <c r="M310" t="s">
        <v>31</v>
      </c>
      <c r="N310">
        <v>7</v>
      </c>
      <c r="O310">
        <v>16418</v>
      </c>
      <c r="P310">
        <v>3</v>
      </c>
      <c r="Q310">
        <v>0</v>
      </c>
      <c r="R310" t="s">
        <v>121</v>
      </c>
      <c r="S310" t="s">
        <v>730</v>
      </c>
      <c r="T310" t="s">
        <v>120</v>
      </c>
      <c r="U310">
        <v>220</v>
      </c>
      <c r="V310">
        <v>1325</v>
      </c>
      <c r="W310" t="s">
        <v>123</v>
      </c>
      <c r="X310" t="s">
        <v>35</v>
      </c>
      <c r="Y310" t="s">
        <v>30</v>
      </c>
      <c r="Z310" t="s">
        <v>37</v>
      </c>
      <c r="AA310" t="s">
        <v>4634</v>
      </c>
      <c r="AB310" t="s">
        <v>4635</v>
      </c>
      <c r="AC310">
        <v>3</v>
      </c>
      <c r="AD310">
        <v>4</v>
      </c>
    </row>
    <row r="311" spans="1:30" x14ac:dyDescent="0.25">
      <c r="A311">
        <v>1962</v>
      </c>
      <c r="B311" t="s">
        <v>150</v>
      </c>
      <c r="C311" t="s">
        <v>56</v>
      </c>
      <c r="D311" t="s">
        <v>57</v>
      </c>
      <c r="E311" t="s">
        <v>143</v>
      </c>
      <c r="F311" t="s">
        <v>144</v>
      </c>
      <c r="G311" t="s">
        <v>162</v>
      </c>
      <c r="H311">
        <v>2</v>
      </c>
      <c r="I311">
        <v>1</v>
      </c>
      <c r="J311" t="s">
        <v>89</v>
      </c>
      <c r="K311" t="s">
        <v>162</v>
      </c>
      <c r="L311" t="s">
        <v>89</v>
      </c>
      <c r="M311" t="s">
        <v>31</v>
      </c>
      <c r="N311">
        <v>3</v>
      </c>
      <c r="O311">
        <v>7938</v>
      </c>
      <c r="P311">
        <v>1</v>
      </c>
      <c r="Q311">
        <v>0</v>
      </c>
      <c r="R311" t="s">
        <v>744</v>
      </c>
      <c r="S311" t="s">
        <v>1042</v>
      </c>
      <c r="T311" t="s">
        <v>741</v>
      </c>
      <c r="U311">
        <v>231</v>
      </c>
      <c r="V311">
        <v>1490</v>
      </c>
      <c r="W311" t="s">
        <v>165</v>
      </c>
      <c r="X311" t="s">
        <v>35</v>
      </c>
      <c r="Y311" t="s">
        <v>93</v>
      </c>
      <c r="Z311" t="s">
        <v>37</v>
      </c>
      <c r="AA311" t="s">
        <v>4636</v>
      </c>
      <c r="AB311" t="s">
        <v>4637</v>
      </c>
      <c r="AC311">
        <v>1</v>
      </c>
      <c r="AD311">
        <v>2</v>
      </c>
    </row>
    <row r="312" spans="1:30" x14ac:dyDescent="0.25">
      <c r="A312">
        <v>1962</v>
      </c>
      <c r="B312" t="s">
        <v>739</v>
      </c>
      <c r="C312" t="s">
        <v>56</v>
      </c>
      <c r="D312" t="s">
        <v>57</v>
      </c>
      <c r="E312" t="s">
        <v>143</v>
      </c>
      <c r="F312" t="s">
        <v>144</v>
      </c>
      <c r="G312" t="s">
        <v>89</v>
      </c>
      <c r="H312">
        <v>3</v>
      </c>
      <c r="I312">
        <v>1</v>
      </c>
      <c r="J312" t="s">
        <v>28</v>
      </c>
      <c r="K312" t="s">
        <v>89</v>
      </c>
      <c r="L312" t="s">
        <v>28</v>
      </c>
      <c r="M312" t="s">
        <v>31</v>
      </c>
      <c r="N312">
        <v>4</v>
      </c>
      <c r="O312">
        <v>9794</v>
      </c>
      <c r="P312">
        <v>2</v>
      </c>
      <c r="Q312">
        <v>0</v>
      </c>
      <c r="R312" t="s">
        <v>163</v>
      </c>
      <c r="S312" t="s">
        <v>1043</v>
      </c>
      <c r="T312" t="s">
        <v>148</v>
      </c>
      <c r="U312">
        <v>231</v>
      </c>
      <c r="V312">
        <v>1450</v>
      </c>
      <c r="W312" t="s">
        <v>93</v>
      </c>
      <c r="X312" t="s">
        <v>35</v>
      </c>
      <c r="Y312" t="s">
        <v>30</v>
      </c>
      <c r="Z312" t="s">
        <v>37</v>
      </c>
      <c r="AA312" t="s">
        <v>4092</v>
      </c>
      <c r="AB312" t="s">
        <v>4638</v>
      </c>
      <c r="AC312">
        <v>2</v>
      </c>
      <c r="AD312">
        <v>2</v>
      </c>
    </row>
    <row r="313" spans="1:30" x14ac:dyDescent="0.25">
      <c r="A313">
        <v>1962</v>
      </c>
      <c r="B313" t="s">
        <v>156</v>
      </c>
      <c r="C313" t="s">
        <v>56</v>
      </c>
      <c r="D313" t="s">
        <v>57</v>
      </c>
      <c r="E313" t="s">
        <v>143</v>
      </c>
      <c r="F313" t="s">
        <v>144</v>
      </c>
      <c r="G313" t="s">
        <v>162</v>
      </c>
      <c r="H313">
        <v>6</v>
      </c>
      <c r="I313">
        <v>1</v>
      </c>
      <c r="J313" t="s">
        <v>145</v>
      </c>
      <c r="K313" t="s">
        <v>162</v>
      </c>
      <c r="L313" t="s">
        <v>145</v>
      </c>
      <c r="M313" t="s">
        <v>31</v>
      </c>
      <c r="N313">
        <v>7</v>
      </c>
      <c r="O313">
        <v>7442</v>
      </c>
      <c r="P313">
        <v>4</v>
      </c>
      <c r="Q313">
        <v>0</v>
      </c>
      <c r="R313" t="s">
        <v>146</v>
      </c>
      <c r="S313" t="s">
        <v>743</v>
      </c>
      <c r="T313" t="s">
        <v>1180</v>
      </c>
      <c r="U313">
        <v>231</v>
      </c>
      <c r="V313">
        <v>1470</v>
      </c>
      <c r="W313" t="s">
        <v>165</v>
      </c>
      <c r="X313" t="s">
        <v>35</v>
      </c>
      <c r="Y313" t="s">
        <v>149</v>
      </c>
      <c r="Z313" t="s">
        <v>37</v>
      </c>
      <c r="AA313" t="s">
        <v>4639</v>
      </c>
      <c r="AB313" t="s">
        <v>4640</v>
      </c>
      <c r="AC313">
        <v>4</v>
      </c>
      <c r="AD313">
        <v>3</v>
      </c>
    </row>
    <row r="314" spans="1:30" x14ac:dyDescent="0.25">
      <c r="A314">
        <v>1962</v>
      </c>
      <c r="B314" t="s">
        <v>156</v>
      </c>
      <c r="C314" t="s">
        <v>56</v>
      </c>
      <c r="D314" t="s">
        <v>85</v>
      </c>
      <c r="E314" t="s">
        <v>166</v>
      </c>
      <c r="F314" t="s">
        <v>167</v>
      </c>
      <c r="G314" t="s">
        <v>138</v>
      </c>
      <c r="H314">
        <v>2</v>
      </c>
      <c r="I314">
        <v>1</v>
      </c>
      <c r="J314" t="s">
        <v>603</v>
      </c>
      <c r="K314" t="s">
        <v>138</v>
      </c>
      <c r="L314" t="s">
        <v>603</v>
      </c>
      <c r="M314" t="s">
        <v>31</v>
      </c>
      <c r="N314">
        <v>3</v>
      </c>
      <c r="O314">
        <v>64922</v>
      </c>
      <c r="P314">
        <v>1</v>
      </c>
      <c r="Q314">
        <v>0</v>
      </c>
      <c r="R314" t="s">
        <v>744</v>
      </c>
      <c r="S314" t="s">
        <v>163</v>
      </c>
      <c r="T314" t="s">
        <v>169</v>
      </c>
      <c r="U314">
        <v>231</v>
      </c>
      <c r="V314">
        <v>1510</v>
      </c>
      <c r="W314" t="s">
        <v>139</v>
      </c>
      <c r="X314" t="s">
        <v>35</v>
      </c>
      <c r="Y314" t="s">
        <v>607</v>
      </c>
      <c r="Z314" t="s">
        <v>37</v>
      </c>
      <c r="AA314" t="s">
        <v>4312</v>
      </c>
      <c r="AB314" t="s">
        <v>4641</v>
      </c>
      <c r="AC314">
        <v>1</v>
      </c>
      <c r="AD314">
        <v>2</v>
      </c>
    </row>
    <row r="315" spans="1:30" x14ac:dyDescent="0.25">
      <c r="A315">
        <v>1962</v>
      </c>
      <c r="B315" t="s">
        <v>742</v>
      </c>
      <c r="C315" t="s">
        <v>56</v>
      </c>
      <c r="D315" t="s">
        <v>25</v>
      </c>
      <c r="E315" t="s">
        <v>735</v>
      </c>
      <c r="F315" t="s">
        <v>736</v>
      </c>
      <c r="G315" t="s">
        <v>127</v>
      </c>
      <c r="H315">
        <v>2</v>
      </c>
      <c r="I315">
        <v>1</v>
      </c>
      <c r="J315" t="s">
        <v>42</v>
      </c>
      <c r="K315" t="s">
        <v>127</v>
      </c>
      <c r="L315" t="s">
        <v>42</v>
      </c>
      <c r="M315" t="s">
        <v>31</v>
      </c>
      <c r="N315">
        <v>3</v>
      </c>
      <c r="O315">
        <v>9973</v>
      </c>
      <c r="P315">
        <v>1</v>
      </c>
      <c r="Q315">
        <v>0</v>
      </c>
      <c r="R315" t="s">
        <v>746</v>
      </c>
      <c r="S315" t="s">
        <v>173</v>
      </c>
      <c r="T315" t="s">
        <v>129</v>
      </c>
      <c r="U315">
        <v>231</v>
      </c>
      <c r="V315">
        <v>1562</v>
      </c>
      <c r="W315" t="s">
        <v>128</v>
      </c>
      <c r="X315" t="s">
        <v>35</v>
      </c>
      <c r="Y315" t="s">
        <v>44</v>
      </c>
      <c r="Z315" t="s">
        <v>37</v>
      </c>
      <c r="AA315" t="s">
        <v>4642</v>
      </c>
      <c r="AB315" t="s">
        <v>4643</v>
      </c>
      <c r="AC315">
        <v>1</v>
      </c>
      <c r="AD315">
        <v>2</v>
      </c>
    </row>
    <row r="316" spans="1:30" x14ac:dyDescent="0.25">
      <c r="A316">
        <v>1966</v>
      </c>
      <c r="B316" t="s">
        <v>757</v>
      </c>
      <c r="C316" t="s">
        <v>181</v>
      </c>
      <c r="D316" t="s">
        <v>40</v>
      </c>
      <c r="E316" t="s">
        <v>759</v>
      </c>
      <c r="F316" t="s">
        <v>760</v>
      </c>
      <c r="G316" t="s">
        <v>314</v>
      </c>
      <c r="H316">
        <v>3</v>
      </c>
      <c r="I316">
        <v>1</v>
      </c>
      <c r="J316" t="s">
        <v>162</v>
      </c>
      <c r="K316" t="s">
        <v>314</v>
      </c>
      <c r="L316" t="s">
        <v>162</v>
      </c>
      <c r="M316" t="s">
        <v>31</v>
      </c>
      <c r="N316">
        <v>4</v>
      </c>
      <c r="O316">
        <v>29886</v>
      </c>
      <c r="P316">
        <v>1</v>
      </c>
      <c r="Q316">
        <v>0</v>
      </c>
      <c r="R316" t="s">
        <v>1181</v>
      </c>
      <c r="S316" t="s">
        <v>1182</v>
      </c>
      <c r="T316" t="s">
        <v>1183</v>
      </c>
      <c r="U316">
        <v>238</v>
      </c>
      <c r="V316">
        <v>1675</v>
      </c>
      <c r="W316" t="s">
        <v>315</v>
      </c>
      <c r="X316" t="s">
        <v>35</v>
      </c>
      <c r="Y316" t="s">
        <v>165</v>
      </c>
      <c r="Z316" t="s">
        <v>37</v>
      </c>
      <c r="AA316" t="s">
        <v>4644</v>
      </c>
      <c r="AB316" t="s">
        <v>4645</v>
      </c>
      <c r="AC316">
        <v>1</v>
      </c>
      <c r="AD316">
        <v>3</v>
      </c>
    </row>
    <row r="317" spans="1:30" x14ac:dyDescent="0.25">
      <c r="A317">
        <v>1966</v>
      </c>
      <c r="B317" t="s">
        <v>180</v>
      </c>
      <c r="C317" t="s">
        <v>181</v>
      </c>
      <c r="D317" t="s">
        <v>40</v>
      </c>
      <c r="E317" t="s">
        <v>753</v>
      </c>
      <c r="F317" t="s">
        <v>754</v>
      </c>
      <c r="G317" t="s">
        <v>314</v>
      </c>
      <c r="H317">
        <v>3</v>
      </c>
      <c r="I317">
        <v>1</v>
      </c>
      <c r="J317" t="s">
        <v>132</v>
      </c>
      <c r="K317" t="s">
        <v>314</v>
      </c>
      <c r="L317" t="s">
        <v>132</v>
      </c>
      <c r="M317" t="s">
        <v>31</v>
      </c>
      <c r="N317">
        <v>4</v>
      </c>
      <c r="O317">
        <v>58479</v>
      </c>
      <c r="P317">
        <v>2</v>
      </c>
      <c r="Q317">
        <v>0</v>
      </c>
      <c r="R317" t="s">
        <v>756</v>
      </c>
      <c r="S317" t="s">
        <v>1181</v>
      </c>
      <c r="T317" t="s">
        <v>1184</v>
      </c>
      <c r="U317">
        <v>238</v>
      </c>
      <c r="V317">
        <v>1598</v>
      </c>
      <c r="W317" t="s">
        <v>315</v>
      </c>
      <c r="X317" t="s">
        <v>35</v>
      </c>
      <c r="Y317" t="s">
        <v>134</v>
      </c>
      <c r="Z317" t="s">
        <v>37</v>
      </c>
      <c r="AA317" t="s">
        <v>4586</v>
      </c>
      <c r="AB317" t="s">
        <v>4646</v>
      </c>
      <c r="AC317">
        <v>2</v>
      </c>
      <c r="AD317">
        <v>2</v>
      </c>
    </row>
    <row r="318" spans="1:30" x14ac:dyDescent="0.25">
      <c r="A318">
        <v>1966</v>
      </c>
      <c r="B318" t="s">
        <v>189</v>
      </c>
      <c r="C318" t="s">
        <v>56</v>
      </c>
      <c r="D318" t="s">
        <v>66</v>
      </c>
      <c r="E318" t="s">
        <v>175</v>
      </c>
      <c r="F318" t="s">
        <v>176</v>
      </c>
      <c r="G318" t="s">
        <v>127</v>
      </c>
      <c r="H318">
        <v>2</v>
      </c>
      <c r="I318">
        <v>1</v>
      </c>
      <c r="J318" t="s">
        <v>162</v>
      </c>
      <c r="K318" t="s">
        <v>127</v>
      </c>
      <c r="L318" t="s">
        <v>162</v>
      </c>
      <c r="M318" t="s">
        <v>31</v>
      </c>
      <c r="N318">
        <v>3</v>
      </c>
      <c r="O318">
        <v>26844</v>
      </c>
      <c r="P318">
        <v>1</v>
      </c>
      <c r="Q318">
        <v>0</v>
      </c>
      <c r="R318" t="s">
        <v>146</v>
      </c>
      <c r="S318" t="s">
        <v>729</v>
      </c>
      <c r="T318" t="s">
        <v>122</v>
      </c>
      <c r="U318">
        <v>239</v>
      </c>
      <c r="V318">
        <v>1676</v>
      </c>
      <c r="W318" t="s">
        <v>128</v>
      </c>
      <c r="X318" t="s">
        <v>35</v>
      </c>
      <c r="Y318" t="s">
        <v>165</v>
      </c>
      <c r="Z318" t="s">
        <v>37</v>
      </c>
      <c r="AA318" t="s">
        <v>4366</v>
      </c>
      <c r="AB318" t="s">
        <v>4647</v>
      </c>
      <c r="AC318">
        <v>1</v>
      </c>
      <c r="AD318">
        <v>2</v>
      </c>
    </row>
    <row r="319" spans="1:30" x14ac:dyDescent="0.25">
      <c r="A319">
        <v>1966</v>
      </c>
      <c r="B319" t="s">
        <v>1185</v>
      </c>
      <c r="C319" t="s">
        <v>181</v>
      </c>
      <c r="D319" t="s">
        <v>77</v>
      </c>
      <c r="E319" t="s">
        <v>753</v>
      </c>
      <c r="F319" t="s">
        <v>754</v>
      </c>
      <c r="G319" t="s">
        <v>138</v>
      </c>
      <c r="H319">
        <v>2</v>
      </c>
      <c r="I319">
        <v>1</v>
      </c>
      <c r="J319" t="s">
        <v>127</v>
      </c>
      <c r="K319" t="s">
        <v>138</v>
      </c>
      <c r="L319" t="s">
        <v>127</v>
      </c>
      <c r="M319" t="s">
        <v>31</v>
      </c>
      <c r="N319">
        <v>3</v>
      </c>
      <c r="O319">
        <v>38273</v>
      </c>
      <c r="P319">
        <v>1</v>
      </c>
      <c r="Q319">
        <v>0</v>
      </c>
      <c r="R319" t="s">
        <v>762</v>
      </c>
      <c r="S319" t="s">
        <v>729</v>
      </c>
      <c r="T319" t="s">
        <v>146</v>
      </c>
      <c r="U319">
        <v>536</v>
      </c>
      <c r="V319">
        <v>1659</v>
      </c>
      <c r="W319" t="s">
        <v>139</v>
      </c>
      <c r="X319" t="s">
        <v>35</v>
      </c>
      <c r="Y319" t="s">
        <v>128</v>
      </c>
      <c r="Z319" t="s">
        <v>37</v>
      </c>
      <c r="AA319" t="s">
        <v>4648</v>
      </c>
      <c r="AB319" t="s">
        <v>4649</v>
      </c>
      <c r="AC319">
        <v>1</v>
      </c>
      <c r="AD319">
        <v>2</v>
      </c>
    </row>
    <row r="320" spans="1:30" x14ac:dyDescent="0.25">
      <c r="A320">
        <v>1966</v>
      </c>
      <c r="B320" t="s">
        <v>1186</v>
      </c>
      <c r="C320" t="s">
        <v>181</v>
      </c>
      <c r="D320" t="s">
        <v>77</v>
      </c>
      <c r="E320" t="s">
        <v>190</v>
      </c>
      <c r="F320" t="s">
        <v>191</v>
      </c>
      <c r="G320" t="s">
        <v>89</v>
      </c>
      <c r="H320">
        <v>2</v>
      </c>
      <c r="I320">
        <v>1</v>
      </c>
      <c r="J320" t="s">
        <v>314</v>
      </c>
      <c r="K320" t="s">
        <v>89</v>
      </c>
      <c r="L320" t="s">
        <v>314</v>
      </c>
      <c r="M320" t="s">
        <v>31</v>
      </c>
      <c r="N320">
        <v>3</v>
      </c>
      <c r="O320">
        <v>94493</v>
      </c>
      <c r="P320">
        <v>1</v>
      </c>
      <c r="Q320">
        <v>0</v>
      </c>
      <c r="R320" t="s">
        <v>186</v>
      </c>
      <c r="S320" t="s">
        <v>168</v>
      </c>
      <c r="T320" t="s">
        <v>1047</v>
      </c>
      <c r="U320">
        <v>536</v>
      </c>
      <c r="V320">
        <v>1635</v>
      </c>
      <c r="W320" t="s">
        <v>93</v>
      </c>
      <c r="X320" t="s">
        <v>35</v>
      </c>
      <c r="Y320" t="s">
        <v>315</v>
      </c>
      <c r="Z320" t="s">
        <v>37</v>
      </c>
      <c r="AA320" t="s">
        <v>4650</v>
      </c>
      <c r="AB320" t="s">
        <v>4651</v>
      </c>
      <c r="AC320">
        <v>1</v>
      </c>
      <c r="AD320">
        <v>2</v>
      </c>
    </row>
    <row r="321" spans="1:30" x14ac:dyDescent="0.25">
      <c r="A321">
        <v>1970</v>
      </c>
      <c r="B321" t="s">
        <v>771</v>
      </c>
      <c r="C321" t="s">
        <v>24</v>
      </c>
      <c r="D321" t="s">
        <v>25</v>
      </c>
      <c r="E321" t="s">
        <v>219</v>
      </c>
      <c r="F321" t="s">
        <v>220</v>
      </c>
      <c r="G321" t="s">
        <v>127</v>
      </c>
      <c r="H321">
        <v>4</v>
      </c>
      <c r="I321">
        <v>1</v>
      </c>
      <c r="J321" t="s">
        <v>59</v>
      </c>
      <c r="K321" t="s">
        <v>127</v>
      </c>
      <c r="L321" t="s">
        <v>59</v>
      </c>
      <c r="M321" t="s">
        <v>31</v>
      </c>
      <c r="N321">
        <v>5</v>
      </c>
      <c r="O321">
        <v>95261</v>
      </c>
      <c r="P321">
        <v>1</v>
      </c>
      <c r="Q321">
        <v>0</v>
      </c>
      <c r="R321" t="s">
        <v>206</v>
      </c>
      <c r="S321" t="s">
        <v>214</v>
      </c>
      <c r="T321" t="s">
        <v>743</v>
      </c>
      <c r="U321">
        <v>250</v>
      </c>
      <c r="V321">
        <v>1753</v>
      </c>
      <c r="W321" t="s">
        <v>128</v>
      </c>
      <c r="X321" t="s">
        <v>35</v>
      </c>
      <c r="Y321" t="s">
        <v>63</v>
      </c>
      <c r="Z321" t="s">
        <v>37</v>
      </c>
      <c r="AA321" t="s">
        <v>4652</v>
      </c>
      <c r="AB321" t="s">
        <v>4653</v>
      </c>
      <c r="AC321">
        <v>1</v>
      </c>
      <c r="AD321">
        <v>4</v>
      </c>
    </row>
    <row r="322" spans="1:30" x14ac:dyDescent="0.25">
      <c r="A322">
        <v>1970</v>
      </c>
      <c r="B322" t="s">
        <v>216</v>
      </c>
      <c r="C322" t="s">
        <v>24</v>
      </c>
      <c r="D322" t="s">
        <v>57</v>
      </c>
      <c r="E322" t="s">
        <v>4029</v>
      </c>
      <c r="F322" t="s">
        <v>772</v>
      </c>
      <c r="G322" t="s">
        <v>145</v>
      </c>
      <c r="H322">
        <v>1</v>
      </c>
      <c r="I322">
        <v>1</v>
      </c>
      <c r="J322" t="s">
        <v>403</v>
      </c>
      <c r="K322" t="s">
        <v>1038</v>
      </c>
      <c r="L322" t="s">
        <v>1038</v>
      </c>
      <c r="M322" t="s">
        <v>31</v>
      </c>
      <c r="N322">
        <v>2</v>
      </c>
      <c r="O322">
        <v>12299</v>
      </c>
      <c r="P322">
        <v>1</v>
      </c>
      <c r="Q322">
        <v>0</v>
      </c>
      <c r="R322" t="s">
        <v>1187</v>
      </c>
      <c r="S322" t="s">
        <v>765</v>
      </c>
      <c r="T322" t="s">
        <v>1188</v>
      </c>
      <c r="U322">
        <v>250</v>
      </c>
      <c r="V322">
        <v>1779</v>
      </c>
      <c r="W322" t="s">
        <v>149</v>
      </c>
      <c r="X322" t="s">
        <v>1038</v>
      </c>
      <c r="Y322" t="s">
        <v>407</v>
      </c>
      <c r="Z322" t="s">
        <v>1038</v>
      </c>
      <c r="AA322" t="s">
        <v>4654</v>
      </c>
      <c r="AB322" t="s">
        <v>4655</v>
      </c>
      <c r="AC322">
        <v>1</v>
      </c>
      <c r="AD322">
        <v>1</v>
      </c>
    </row>
    <row r="323" spans="1:30" x14ac:dyDescent="0.25">
      <c r="A323">
        <v>1974</v>
      </c>
      <c r="B323" t="s">
        <v>784</v>
      </c>
      <c r="C323" t="s">
        <v>24</v>
      </c>
      <c r="D323" t="s">
        <v>57</v>
      </c>
      <c r="E323" t="s">
        <v>227</v>
      </c>
      <c r="F323" t="s">
        <v>988</v>
      </c>
      <c r="G323" t="s">
        <v>28</v>
      </c>
      <c r="H323">
        <v>4</v>
      </c>
      <c r="I323">
        <v>1</v>
      </c>
      <c r="J323" t="s">
        <v>1189</v>
      </c>
      <c r="K323" t="s">
        <v>28</v>
      </c>
      <c r="L323" t="s">
        <v>1189</v>
      </c>
      <c r="M323" t="s">
        <v>31</v>
      </c>
      <c r="N323">
        <v>5</v>
      </c>
      <c r="O323">
        <v>25900</v>
      </c>
      <c r="P323">
        <v>2</v>
      </c>
      <c r="Q323">
        <v>0</v>
      </c>
      <c r="R323" t="s">
        <v>776</v>
      </c>
      <c r="S323" t="s">
        <v>1190</v>
      </c>
      <c r="T323" t="s">
        <v>1191</v>
      </c>
      <c r="U323">
        <v>262</v>
      </c>
      <c r="V323">
        <v>1947</v>
      </c>
      <c r="W323" t="s">
        <v>30</v>
      </c>
      <c r="X323" t="s">
        <v>35</v>
      </c>
      <c r="Y323" t="s">
        <v>1192</v>
      </c>
      <c r="Z323" t="s">
        <v>37</v>
      </c>
      <c r="AA323" t="s">
        <v>4656</v>
      </c>
      <c r="AB323" t="s">
        <v>4657</v>
      </c>
      <c r="AC323">
        <v>2</v>
      </c>
      <c r="AD323">
        <v>3</v>
      </c>
    </row>
    <row r="324" spans="1:30" x14ac:dyDescent="0.25">
      <c r="A324">
        <v>1974</v>
      </c>
      <c r="B324" t="s">
        <v>784</v>
      </c>
      <c r="C324" t="s">
        <v>24</v>
      </c>
      <c r="D324" t="s">
        <v>57</v>
      </c>
      <c r="E324" t="s">
        <v>1193</v>
      </c>
      <c r="F324" t="s">
        <v>569</v>
      </c>
      <c r="G324" t="s">
        <v>249</v>
      </c>
      <c r="H324">
        <v>2</v>
      </c>
      <c r="I324">
        <v>1</v>
      </c>
      <c r="J324" t="s">
        <v>69</v>
      </c>
      <c r="K324" t="s">
        <v>249</v>
      </c>
      <c r="L324" t="s">
        <v>69</v>
      </c>
      <c r="M324" t="s">
        <v>31</v>
      </c>
      <c r="N324">
        <v>3</v>
      </c>
      <c r="O324">
        <v>70100</v>
      </c>
      <c r="P324">
        <v>2</v>
      </c>
      <c r="Q324">
        <v>0</v>
      </c>
      <c r="R324" t="s">
        <v>1194</v>
      </c>
      <c r="S324" t="s">
        <v>230</v>
      </c>
      <c r="T324" t="s">
        <v>1195</v>
      </c>
      <c r="U324">
        <v>262</v>
      </c>
      <c r="V324">
        <v>2129</v>
      </c>
      <c r="W324" t="s">
        <v>251</v>
      </c>
      <c r="X324" t="s">
        <v>35</v>
      </c>
      <c r="Y324" t="s">
        <v>71</v>
      </c>
      <c r="Z324" t="s">
        <v>37</v>
      </c>
      <c r="AA324" t="s">
        <v>4658</v>
      </c>
      <c r="AB324" t="s">
        <v>4659</v>
      </c>
      <c r="AC324">
        <v>2</v>
      </c>
      <c r="AD324">
        <v>1</v>
      </c>
    </row>
    <row r="325" spans="1:30" x14ac:dyDescent="0.25">
      <c r="A325">
        <v>1978</v>
      </c>
      <c r="B325" t="s">
        <v>245</v>
      </c>
      <c r="C325" t="s">
        <v>255</v>
      </c>
      <c r="D325" t="s">
        <v>25</v>
      </c>
      <c r="E325" t="s">
        <v>4025</v>
      </c>
      <c r="F325" t="s">
        <v>267</v>
      </c>
      <c r="G325" t="s">
        <v>69</v>
      </c>
      <c r="H325">
        <v>3</v>
      </c>
      <c r="I325">
        <v>1</v>
      </c>
      <c r="J325" t="s">
        <v>162</v>
      </c>
      <c r="K325" t="s">
        <v>69</v>
      </c>
      <c r="L325" t="s">
        <v>162</v>
      </c>
      <c r="M325" t="s">
        <v>31</v>
      </c>
      <c r="N325">
        <v>4</v>
      </c>
      <c r="O325">
        <v>26533</v>
      </c>
      <c r="P325">
        <v>2</v>
      </c>
      <c r="Q325">
        <v>0</v>
      </c>
      <c r="R325" t="s">
        <v>236</v>
      </c>
      <c r="S325" t="s">
        <v>271</v>
      </c>
      <c r="T325" t="s">
        <v>1196</v>
      </c>
      <c r="U325">
        <v>278</v>
      </c>
      <c r="V325">
        <v>2396</v>
      </c>
      <c r="W325" t="s">
        <v>71</v>
      </c>
      <c r="X325" t="s">
        <v>35</v>
      </c>
      <c r="Y325" t="s">
        <v>165</v>
      </c>
      <c r="Z325" t="s">
        <v>37</v>
      </c>
      <c r="AA325" t="s">
        <v>4660</v>
      </c>
      <c r="AB325" t="s">
        <v>4661</v>
      </c>
      <c r="AC325">
        <v>2</v>
      </c>
      <c r="AD325">
        <v>2</v>
      </c>
    </row>
    <row r="326" spans="1:30" x14ac:dyDescent="0.25">
      <c r="A326">
        <v>1978</v>
      </c>
      <c r="B326" t="s">
        <v>245</v>
      </c>
      <c r="C326" t="s">
        <v>262</v>
      </c>
      <c r="D326" t="s">
        <v>25</v>
      </c>
      <c r="E326" t="s">
        <v>263</v>
      </c>
      <c r="F326" t="s">
        <v>257</v>
      </c>
      <c r="G326" t="s">
        <v>28</v>
      </c>
      <c r="H326">
        <v>2</v>
      </c>
      <c r="I326">
        <v>1</v>
      </c>
      <c r="J326" t="s">
        <v>29</v>
      </c>
      <c r="K326" t="s">
        <v>28</v>
      </c>
      <c r="L326" t="s">
        <v>29</v>
      </c>
      <c r="M326" t="s">
        <v>31</v>
      </c>
      <c r="N326">
        <v>3</v>
      </c>
      <c r="O326">
        <v>71666</v>
      </c>
      <c r="P326">
        <v>1</v>
      </c>
      <c r="Q326">
        <v>0</v>
      </c>
      <c r="R326" t="s">
        <v>798</v>
      </c>
      <c r="S326" t="s">
        <v>1060</v>
      </c>
      <c r="T326" t="s">
        <v>230</v>
      </c>
      <c r="U326">
        <v>278</v>
      </c>
      <c r="V326">
        <v>2197</v>
      </c>
      <c r="W326" t="s">
        <v>30</v>
      </c>
      <c r="X326" t="s">
        <v>35</v>
      </c>
      <c r="Y326" t="s">
        <v>36</v>
      </c>
      <c r="Z326" t="s">
        <v>37</v>
      </c>
      <c r="AA326" t="s">
        <v>4048</v>
      </c>
      <c r="AB326" t="s">
        <v>4662</v>
      </c>
      <c r="AC326">
        <v>1</v>
      </c>
      <c r="AD326">
        <v>2</v>
      </c>
    </row>
    <row r="327" spans="1:30" x14ac:dyDescent="0.25">
      <c r="A327">
        <v>1978</v>
      </c>
      <c r="B327" t="s">
        <v>254</v>
      </c>
      <c r="C327" t="s">
        <v>246</v>
      </c>
      <c r="D327" t="s">
        <v>57</v>
      </c>
      <c r="E327" t="s">
        <v>4031</v>
      </c>
      <c r="F327" t="s">
        <v>794</v>
      </c>
      <c r="G327" t="s">
        <v>101</v>
      </c>
      <c r="H327">
        <v>1</v>
      </c>
      <c r="I327">
        <v>1</v>
      </c>
      <c r="J327" t="s">
        <v>623</v>
      </c>
      <c r="K327" t="s">
        <v>1038</v>
      </c>
      <c r="L327" t="s">
        <v>1038</v>
      </c>
      <c r="M327" t="s">
        <v>31</v>
      </c>
      <c r="N327">
        <v>2</v>
      </c>
      <c r="O327">
        <v>7938</v>
      </c>
      <c r="P327">
        <v>1</v>
      </c>
      <c r="Q327">
        <v>0</v>
      </c>
      <c r="R327" t="s">
        <v>280</v>
      </c>
      <c r="S327" t="s">
        <v>797</v>
      </c>
      <c r="T327" t="s">
        <v>296</v>
      </c>
      <c r="U327">
        <v>278</v>
      </c>
      <c r="V327">
        <v>2408</v>
      </c>
      <c r="W327" t="s">
        <v>105</v>
      </c>
      <c r="X327" t="s">
        <v>1038</v>
      </c>
      <c r="Y327" t="s">
        <v>447</v>
      </c>
      <c r="Z327" t="s">
        <v>1038</v>
      </c>
      <c r="AA327" t="s">
        <v>4663</v>
      </c>
      <c r="AB327" t="s">
        <v>4664</v>
      </c>
      <c r="AC327">
        <v>1</v>
      </c>
      <c r="AD327">
        <v>1</v>
      </c>
    </row>
    <row r="328" spans="1:30" x14ac:dyDescent="0.25">
      <c r="A328">
        <v>1978</v>
      </c>
      <c r="B328" t="s">
        <v>261</v>
      </c>
      <c r="C328" t="s">
        <v>246</v>
      </c>
      <c r="D328" t="s">
        <v>85</v>
      </c>
      <c r="E328" t="s">
        <v>247</v>
      </c>
      <c r="F328" t="s">
        <v>248</v>
      </c>
      <c r="G328" t="s">
        <v>249</v>
      </c>
      <c r="H328">
        <v>3</v>
      </c>
      <c r="I328">
        <v>1</v>
      </c>
      <c r="J328" t="s">
        <v>157</v>
      </c>
      <c r="K328" t="s">
        <v>249</v>
      </c>
      <c r="L328" t="s">
        <v>157</v>
      </c>
      <c r="M328" t="s">
        <v>31</v>
      </c>
      <c r="N328">
        <v>4</v>
      </c>
      <c r="O328">
        <v>22651</v>
      </c>
      <c r="P328">
        <v>1</v>
      </c>
      <c r="Q328">
        <v>0</v>
      </c>
      <c r="R328" t="s">
        <v>800</v>
      </c>
      <c r="S328" t="s">
        <v>799</v>
      </c>
      <c r="T328" t="s">
        <v>258</v>
      </c>
      <c r="U328">
        <v>278</v>
      </c>
      <c r="V328">
        <v>2431</v>
      </c>
      <c r="W328" t="s">
        <v>251</v>
      </c>
      <c r="X328" t="s">
        <v>35</v>
      </c>
      <c r="Y328" t="s">
        <v>160</v>
      </c>
      <c r="Z328" t="s">
        <v>37</v>
      </c>
      <c r="AA328" t="s">
        <v>4665</v>
      </c>
      <c r="AB328" t="s">
        <v>4666</v>
      </c>
      <c r="AC328">
        <v>1</v>
      </c>
      <c r="AD328">
        <v>3</v>
      </c>
    </row>
    <row r="329" spans="1:30" x14ac:dyDescent="0.25">
      <c r="A329">
        <v>1978</v>
      </c>
      <c r="B329" t="s">
        <v>796</v>
      </c>
      <c r="C329" t="s">
        <v>255</v>
      </c>
      <c r="D329" t="s">
        <v>240</v>
      </c>
      <c r="E329" t="s">
        <v>4031</v>
      </c>
      <c r="F329" t="s">
        <v>794</v>
      </c>
      <c r="G329" t="s">
        <v>422</v>
      </c>
      <c r="H329">
        <v>5</v>
      </c>
      <c r="I329">
        <v>1</v>
      </c>
      <c r="J329" t="s">
        <v>80</v>
      </c>
      <c r="K329" t="s">
        <v>422</v>
      </c>
      <c r="L329" t="s">
        <v>80</v>
      </c>
      <c r="M329" t="s">
        <v>31</v>
      </c>
      <c r="N329">
        <v>6</v>
      </c>
      <c r="O329">
        <v>25050</v>
      </c>
      <c r="P329">
        <v>3</v>
      </c>
      <c r="Q329">
        <v>0</v>
      </c>
      <c r="R329" t="s">
        <v>1196</v>
      </c>
      <c r="S329" t="s">
        <v>272</v>
      </c>
      <c r="T329" t="s">
        <v>269</v>
      </c>
      <c r="U329">
        <v>279</v>
      </c>
      <c r="V329">
        <v>2220</v>
      </c>
      <c r="W329" t="s">
        <v>425</v>
      </c>
      <c r="X329" t="s">
        <v>35</v>
      </c>
      <c r="Y329" t="s">
        <v>83</v>
      </c>
      <c r="Z329" t="s">
        <v>37</v>
      </c>
      <c r="AA329" t="s">
        <v>4667</v>
      </c>
      <c r="AB329" t="s">
        <v>4668</v>
      </c>
      <c r="AC329">
        <v>3</v>
      </c>
      <c r="AD329">
        <v>3</v>
      </c>
    </row>
    <row r="330" spans="1:30" x14ac:dyDescent="0.25">
      <c r="A330">
        <v>1982</v>
      </c>
      <c r="B330" t="s">
        <v>1064</v>
      </c>
      <c r="C330" t="s">
        <v>282</v>
      </c>
      <c r="D330" t="s">
        <v>40</v>
      </c>
      <c r="E330" t="s">
        <v>283</v>
      </c>
      <c r="F330" t="s">
        <v>284</v>
      </c>
      <c r="G330" t="s">
        <v>162</v>
      </c>
      <c r="H330">
        <v>10</v>
      </c>
      <c r="I330">
        <v>1</v>
      </c>
      <c r="J330" t="s">
        <v>285</v>
      </c>
      <c r="K330" t="s">
        <v>162</v>
      </c>
      <c r="L330" t="s">
        <v>285</v>
      </c>
      <c r="M330" t="s">
        <v>31</v>
      </c>
      <c r="N330">
        <v>11</v>
      </c>
      <c r="O330">
        <v>23000</v>
      </c>
      <c r="P330">
        <v>3</v>
      </c>
      <c r="Q330">
        <v>0</v>
      </c>
      <c r="R330" t="s">
        <v>295</v>
      </c>
      <c r="S330" t="s">
        <v>258</v>
      </c>
      <c r="T330" t="s">
        <v>301</v>
      </c>
      <c r="U330">
        <v>293</v>
      </c>
      <c r="V330">
        <v>896</v>
      </c>
      <c r="W330" t="s">
        <v>165</v>
      </c>
      <c r="X330" t="s">
        <v>35</v>
      </c>
      <c r="Y330" t="s">
        <v>289</v>
      </c>
      <c r="Z330" t="s">
        <v>37</v>
      </c>
      <c r="AA330" t="s">
        <v>4669</v>
      </c>
      <c r="AB330" t="s">
        <v>4670</v>
      </c>
      <c r="AC330">
        <v>3</v>
      </c>
      <c r="AD330">
        <v>8</v>
      </c>
    </row>
    <row r="331" spans="1:30" x14ac:dyDescent="0.25">
      <c r="A331">
        <v>1982</v>
      </c>
      <c r="B331" t="s">
        <v>1067</v>
      </c>
      <c r="C331" t="s">
        <v>1197</v>
      </c>
      <c r="D331" t="s">
        <v>57</v>
      </c>
      <c r="E331" t="s">
        <v>1198</v>
      </c>
      <c r="F331" t="s">
        <v>1199</v>
      </c>
      <c r="G331" t="s">
        <v>118</v>
      </c>
      <c r="H331">
        <v>1</v>
      </c>
      <c r="I331">
        <v>1</v>
      </c>
      <c r="J331" t="s">
        <v>299</v>
      </c>
      <c r="K331" t="s">
        <v>1038</v>
      </c>
      <c r="L331" t="s">
        <v>1038</v>
      </c>
      <c r="M331" t="s">
        <v>31</v>
      </c>
      <c r="N331">
        <v>2</v>
      </c>
      <c r="O331">
        <v>25000</v>
      </c>
      <c r="P331">
        <v>1</v>
      </c>
      <c r="Q331">
        <v>0</v>
      </c>
      <c r="R331" t="s">
        <v>1200</v>
      </c>
      <c r="S331" t="s">
        <v>329</v>
      </c>
      <c r="T331" t="s">
        <v>294</v>
      </c>
      <c r="U331">
        <v>293</v>
      </c>
      <c r="V331">
        <v>1012</v>
      </c>
      <c r="W331" t="s">
        <v>123</v>
      </c>
      <c r="X331" t="s">
        <v>1038</v>
      </c>
      <c r="Y331" t="s">
        <v>303</v>
      </c>
      <c r="Z331" t="s">
        <v>1038</v>
      </c>
      <c r="AA331" t="s">
        <v>4671</v>
      </c>
      <c r="AB331" t="s">
        <v>4672</v>
      </c>
      <c r="AC331">
        <v>1</v>
      </c>
      <c r="AD331">
        <v>1</v>
      </c>
    </row>
    <row r="332" spans="1:30" x14ac:dyDescent="0.25">
      <c r="A332">
        <v>1982</v>
      </c>
      <c r="B332" t="s">
        <v>1201</v>
      </c>
      <c r="C332" t="s">
        <v>291</v>
      </c>
      <c r="D332" t="s">
        <v>25</v>
      </c>
      <c r="E332" t="s">
        <v>4035</v>
      </c>
      <c r="F332" t="s">
        <v>1062</v>
      </c>
      <c r="G332" t="s">
        <v>69</v>
      </c>
      <c r="H332">
        <v>1</v>
      </c>
      <c r="I332">
        <v>1</v>
      </c>
      <c r="J332" t="s">
        <v>43</v>
      </c>
      <c r="K332" t="s">
        <v>1038</v>
      </c>
      <c r="L332" t="s">
        <v>1038</v>
      </c>
      <c r="M332" t="s">
        <v>31</v>
      </c>
      <c r="N332">
        <v>2</v>
      </c>
      <c r="O332">
        <v>25000</v>
      </c>
      <c r="P332">
        <v>1</v>
      </c>
      <c r="Q332">
        <v>0</v>
      </c>
      <c r="R332" t="s">
        <v>1071</v>
      </c>
      <c r="S332" t="s">
        <v>1072</v>
      </c>
      <c r="T332" t="s">
        <v>210</v>
      </c>
      <c r="U332">
        <v>293</v>
      </c>
      <c r="V332">
        <v>994</v>
      </c>
      <c r="W332" t="s">
        <v>71</v>
      </c>
      <c r="X332" t="s">
        <v>1038</v>
      </c>
      <c r="Y332" t="s">
        <v>48</v>
      </c>
      <c r="Z332" t="s">
        <v>1038</v>
      </c>
      <c r="AA332" t="s">
        <v>4673</v>
      </c>
      <c r="AB332" t="s">
        <v>4674</v>
      </c>
      <c r="AC332">
        <v>1</v>
      </c>
      <c r="AD332">
        <v>1</v>
      </c>
    </row>
    <row r="333" spans="1:30" x14ac:dyDescent="0.25">
      <c r="A333">
        <v>1982</v>
      </c>
      <c r="B333" t="s">
        <v>1201</v>
      </c>
      <c r="C333" t="s">
        <v>282</v>
      </c>
      <c r="D333" t="s">
        <v>40</v>
      </c>
      <c r="E333" t="s">
        <v>813</v>
      </c>
      <c r="F333" t="s">
        <v>814</v>
      </c>
      <c r="G333" t="s">
        <v>28</v>
      </c>
      <c r="H333">
        <v>4</v>
      </c>
      <c r="I333">
        <v>1</v>
      </c>
      <c r="J333" t="s">
        <v>162</v>
      </c>
      <c r="K333" t="s">
        <v>28</v>
      </c>
      <c r="L333" t="s">
        <v>162</v>
      </c>
      <c r="M333" t="s">
        <v>31</v>
      </c>
      <c r="N333">
        <v>5</v>
      </c>
      <c r="O333">
        <v>32093</v>
      </c>
      <c r="P333">
        <v>2</v>
      </c>
      <c r="Q333">
        <v>0</v>
      </c>
      <c r="R333" t="s">
        <v>817</v>
      </c>
      <c r="S333" t="s">
        <v>1063</v>
      </c>
      <c r="T333" t="s">
        <v>797</v>
      </c>
      <c r="U333">
        <v>293</v>
      </c>
      <c r="V333">
        <v>752</v>
      </c>
      <c r="W333" t="s">
        <v>30</v>
      </c>
      <c r="X333" t="s">
        <v>35</v>
      </c>
      <c r="Y333" t="s">
        <v>165</v>
      </c>
      <c r="Z333" t="s">
        <v>37</v>
      </c>
      <c r="AA333" t="s">
        <v>4675</v>
      </c>
      <c r="AB333" t="s">
        <v>4676</v>
      </c>
      <c r="AC333">
        <v>2</v>
      </c>
      <c r="AD333">
        <v>3</v>
      </c>
    </row>
    <row r="334" spans="1:30" x14ac:dyDescent="0.25">
      <c r="A334">
        <v>1982</v>
      </c>
      <c r="B334" t="s">
        <v>811</v>
      </c>
      <c r="C334" t="s">
        <v>291</v>
      </c>
      <c r="D334" t="s">
        <v>85</v>
      </c>
      <c r="E334" t="s">
        <v>292</v>
      </c>
      <c r="F334" t="s">
        <v>293</v>
      </c>
      <c r="G334" t="s">
        <v>138</v>
      </c>
      <c r="H334">
        <v>4</v>
      </c>
      <c r="I334">
        <v>1</v>
      </c>
      <c r="J334" t="s">
        <v>51</v>
      </c>
      <c r="K334" t="s">
        <v>138</v>
      </c>
      <c r="L334" t="s">
        <v>51</v>
      </c>
      <c r="M334" t="s">
        <v>31</v>
      </c>
      <c r="N334">
        <v>5</v>
      </c>
      <c r="O334">
        <v>42000</v>
      </c>
      <c r="P334">
        <v>1</v>
      </c>
      <c r="Q334">
        <v>0</v>
      </c>
      <c r="R334" t="s">
        <v>1070</v>
      </c>
      <c r="S334" t="s">
        <v>841</v>
      </c>
      <c r="T334" t="s">
        <v>244</v>
      </c>
      <c r="U334">
        <v>293</v>
      </c>
      <c r="V334">
        <v>813</v>
      </c>
      <c r="W334" t="s">
        <v>139</v>
      </c>
      <c r="X334" t="s">
        <v>35</v>
      </c>
      <c r="Y334" t="s">
        <v>52</v>
      </c>
      <c r="Z334" t="s">
        <v>37</v>
      </c>
      <c r="AA334" t="s">
        <v>4108</v>
      </c>
      <c r="AB334" t="s">
        <v>4677</v>
      </c>
      <c r="AC334">
        <v>1</v>
      </c>
      <c r="AD334">
        <v>4</v>
      </c>
    </row>
    <row r="335" spans="1:30" x14ac:dyDescent="0.25">
      <c r="A335">
        <v>1982</v>
      </c>
      <c r="B335" t="s">
        <v>1202</v>
      </c>
      <c r="C335" t="s">
        <v>291</v>
      </c>
      <c r="D335" t="s">
        <v>57</v>
      </c>
      <c r="E335" t="s">
        <v>1198</v>
      </c>
      <c r="F335" t="s">
        <v>1199</v>
      </c>
      <c r="G335" t="s">
        <v>29</v>
      </c>
      <c r="H335">
        <v>4</v>
      </c>
      <c r="I335">
        <v>1</v>
      </c>
      <c r="J335" t="s">
        <v>299</v>
      </c>
      <c r="K335" t="s">
        <v>29</v>
      </c>
      <c r="L335" t="s">
        <v>299</v>
      </c>
      <c r="M335" t="s">
        <v>31</v>
      </c>
      <c r="N335">
        <v>5</v>
      </c>
      <c r="O335">
        <v>30043</v>
      </c>
      <c r="P335">
        <v>2</v>
      </c>
      <c r="Q335">
        <v>0</v>
      </c>
      <c r="R335" t="s">
        <v>1203</v>
      </c>
      <c r="S335" t="s">
        <v>847</v>
      </c>
      <c r="T335" t="s">
        <v>820</v>
      </c>
      <c r="U335">
        <v>293</v>
      </c>
      <c r="V335">
        <v>919</v>
      </c>
      <c r="W335" t="s">
        <v>36</v>
      </c>
      <c r="X335" t="s">
        <v>35</v>
      </c>
      <c r="Y335" t="s">
        <v>303</v>
      </c>
      <c r="Z335" t="s">
        <v>37</v>
      </c>
      <c r="AA335" t="s">
        <v>4678</v>
      </c>
      <c r="AB335" t="s">
        <v>4679</v>
      </c>
      <c r="AC335">
        <v>2</v>
      </c>
      <c r="AD335">
        <v>3</v>
      </c>
    </row>
    <row r="336" spans="1:30" x14ac:dyDescent="0.25">
      <c r="A336">
        <v>1982</v>
      </c>
      <c r="B336" t="s">
        <v>1076</v>
      </c>
      <c r="C336" t="s">
        <v>291</v>
      </c>
      <c r="D336" t="s">
        <v>57</v>
      </c>
      <c r="E336" t="s">
        <v>1204</v>
      </c>
      <c r="F336" t="s">
        <v>1075</v>
      </c>
      <c r="G336" t="s">
        <v>29</v>
      </c>
      <c r="H336">
        <v>4</v>
      </c>
      <c r="I336">
        <v>1</v>
      </c>
      <c r="J336" t="s">
        <v>117</v>
      </c>
      <c r="K336" t="s">
        <v>29</v>
      </c>
      <c r="L336" t="s">
        <v>117</v>
      </c>
      <c r="M336" t="s">
        <v>31</v>
      </c>
      <c r="N336">
        <v>5</v>
      </c>
      <c r="O336">
        <v>37000</v>
      </c>
      <c r="P336">
        <v>1</v>
      </c>
      <c r="Q336">
        <v>0</v>
      </c>
      <c r="R336" t="s">
        <v>288</v>
      </c>
      <c r="S336" t="s">
        <v>797</v>
      </c>
      <c r="T336" t="s">
        <v>807</v>
      </c>
      <c r="U336">
        <v>294</v>
      </c>
      <c r="V336">
        <v>920</v>
      </c>
      <c r="W336" t="s">
        <v>36</v>
      </c>
      <c r="X336" t="s">
        <v>35</v>
      </c>
      <c r="Y336" t="s">
        <v>119</v>
      </c>
      <c r="Z336" t="s">
        <v>37</v>
      </c>
      <c r="AA336" t="s">
        <v>4301</v>
      </c>
      <c r="AB336" t="s">
        <v>4680</v>
      </c>
      <c r="AC336">
        <v>1</v>
      </c>
      <c r="AD336">
        <v>4</v>
      </c>
    </row>
    <row r="337" spans="1:30" x14ac:dyDescent="0.25">
      <c r="A337">
        <v>1986</v>
      </c>
      <c r="B337" t="s">
        <v>825</v>
      </c>
      <c r="C337" t="s">
        <v>209</v>
      </c>
      <c r="D337" t="s">
        <v>240</v>
      </c>
      <c r="E337" t="s">
        <v>4032</v>
      </c>
      <c r="F337" t="s">
        <v>220</v>
      </c>
      <c r="G337" t="s">
        <v>28</v>
      </c>
      <c r="H337">
        <v>3</v>
      </c>
      <c r="I337">
        <v>1</v>
      </c>
      <c r="J337" t="s">
        <v>532</v>
      </c>
      <c r="K337" t="s">
        <v>28</v>
      </c>
      <c r="L337" t="s">
        <v>532</v>
      </c>
      <c r="M337" t="s">
        <v>31</v>
      </c>
      <c r="N337">
        <v>4</v>
      </c>
      <c r="O337">
        <v>60000</v>
      </c>
      <c r="P337">
        <v>2</v>
      </c>
      <c r="Q337">
        <v>0</v>
      </c>
      <c r="R337" t="s">
        <v>1205</v>
      </c>
      <c r="S337" t="s">
        <v>836</v>
      </c>
      <c r="T337" t="s">
        <v>1081</v>
      </c>
      <c r="U337">
        <v>308</v>
      </c>
      <c r="V337">
        <v>395</v>
      </c>
      <c r="W337" t="s">
        <v>30</v>
      </c>
      <c r="X337" t="s">
        <v>35</v>
      </c>
      <c r="Y337" t="s">
        <v>534</v>
      </c>
      <c r="Z337" t="s">
        <v>37</v>
      </c>
      <c r="AA337" t="s">
        <v>4681</v>
      </c>
      <c r="AB337" t="s">
        <v>4682</v>
      </c>
      <c r="AC337">
        <v>2</v>
      </c>
      <c r="AD337">
        <v>2</v>
      </c>
    </row>
    <row r="338" spans="1:30" x14ac:dyDescent="0.25">
      <c r="A338">
        <v>1986</v>
      </c>
      <c r="B338" t="s">
        <v>319</v>
      </c>
      <c r="C338" t="s">
        <v>209</v>
      </c>
      <c r="D338" t="s">
        <v>408</v>
      </c>
      <c r="E338" t="s">
        <v>843</v>
      </c>
      <c r="F338" t="s">
        <v>844</v>
      </c>
      <c r="G338" t="s">
        <v>42</v>
      </c>
      <c r="H338">
        <v>1</v>
      </c>
      <c r="I338">
        <v>1</v>
      </c>
      <c r="J338" t="s">
        <v>138</v>
      </c>
      <c r="K338" t="s">
        <v>1038</v>
      </c>
      <c r="L338" t="s">
        <v>1038</v>
      </c>
      <c r="M338" t="s">
        <v>31</v>
      </c>
      <c r="N338">
        <v>2</v>
      </c>
      <c r="O338">
        <v>30500</v>
      </c>
      <c r="P338">
        <v>1</v>
      </c>
      <c r="Q338">
        <v>0</v>
      </c>
      <c r="R338" t="s">
        <v>841</v>
      </c>
      <c r="S338" t="s">
        <v>1206</v>
      </c>
      <c r="T338" t="s">
        <v>341</v>
      </c>
      <c r="U338">
        <v>308</v>
      </c>
      <c r="V338">
        <v>585</v>
      </c>
      <c r="W338" t="s">
        <v>44</v>
      </c>
      <c r="X338" t="s">
        <v>1038</v>
      </c>
      <c r="Y338" t="s">
        <v>139</v>
      </c>
      <c r="Z338" t="s">
        <v>1038</v>
      </c>
      <c r="AA338" t="s">
        <v>4683</v>
      </c>
      <c r="AB338" t="s">
        <v>4684</v>
      </c>
      <c r="AC338">
        <v>1</v>
      </c>
      <c r="AD338">
        <v>1</v>
      </c>
    </row>
    <row r="339" spans="1:30" x14ac:dyDescent="0.25">
      <c r="A339">
        <v>1986</v>
      </c>
      <c r="B339" t="s">
        <v>333</v>
      </c>
      <c r="C339" t="s">
        <v>209</v>
      </c>
      <c r="D339" t="s">
        <v>275</v>
      </c>
      <c r="E339" t="s">
        <v>219</v>
      </c>
      <c r="F339" t="s">
        <v>220</v>
      </c>
      <c r="G339" t="s">
        <v>157</v>
      </c>
      <c r="H339">
        <v>1</v>
      </c>
      <c r="I339">
        <v>1</v>
      </c>
      <c r="J339" t="s">
        <v>58</v>
      </c>
      <c r="K339" t="s">
        <v>1038</v>
      </c>
      <c r="L339" t="s">
        <v>1038</v>
      </c>
      <c r="M339" t="s">
        <v>31</v>
      </c>
      <c r="N339">
        <v>2</v>
      </c>
      <c r="O339">
        <v>114600</v>
      </c>
      <c r="P339">
        <v>1</v>
      </c>
      <c r="Q339">
        <v>0</v>
      </c>
      <c r="R339" t="s">
        <v>340</v>
      </c>
      <c r="S339" t="s">
        <v>847</v>
      </c>
      <c r="T339" t="s">
        <v>849</v>
      </c>
      <c r="U339">
        <v>308</v>
      </c>
      <c r="V339">
        <v>680</v>
      </c>
      <c r="W339" t="s">
        <v>160</v>
      </c>
      <c r="X339" t="s">
        <v>1038</v>
      </c>
      <c r="Y339" t="s">
        <v>60</v>
      </c>
      <c r="Z339" t="s">
        <v>1038</v>
      </c>
      <c r="AA339" t="s">
        <v>4685</v>
      </c>
      <c r="AB339" t="s">
        <v>4686</v>
      </c>
      <c r="AC339">
        <v>1</v>
      </c>
      <c r="AD339">
        <v>1</v>
      </c>
    </row>
    <row r="340" spans="1:30" x14ac:dyDescent="0.25">
      <c r="A340">
        <v>1990</v>
      </c>
      <c r="B340" t="s">
        <v>1207</v>
      </c>
      <c r="C340" t="s">
        <v>282</v>
      </c>
      <c r="D340" t="s">
        <v>349</v>
      </c>
      <c r="E340" t="s">
        <v>367</v>
      </c>
      <c r="F340" t="s">
        <v>368</v>
      </c>
      <c r="G340" t="s">
        <v>132</v>
      </c>
      <c r="H340">
        <v>2</v>
      </c>
      <c r="I340">
        <v>1</v>
      </c>
      <c r="J340" t="s">
        <v>205</v>
      </c>
      <c r="K340" t="s">
        <v>132</v>
      </c>
      <c r="L340" t="s">
        <v>205</v>
      </c>
      <c r="M340" t="s">
        <v>31</v>
      </c>
      <c r="N340">
        <v>3</v>
      </c>
      <c r="O340">
        <v>62628</v>
      </c>
      <c r="P340">
        <v>1</v>
      </c>
      <c r="Q340">
        <v>0</v>
      </c>
      <c r="R340" t="s">
        <v>1208</v>
      </c>
      <c r="S340" t="s">
        <v>1063</v>
      </c>
      <c r="T340" t="s">
        <v>361</v>
      </c>
      <c r="U340">
        <v>322</v>
      </c>
      <c r="V340">
        <v>75</v>
      </c>
      <c r="W340" t="s">
        <v>134</v>
      </c>
      <c r="X340" t="s">
        <v>35</v>
      </c>
      <c r="Y340" t="s">
        <v>207</v>
      </c>
      <c r="Z340" t="s">
        <v>37</v>
      </c>
      <c r="AA340" t="s">
        <v>4618</v>
      </c>
      <c r="AB340" t="s">
        <v>4687</v>
      </c>
      <c r="AC340">
        <v>1</v>
      </c>
      <c r="AD340">
        <v>2</v>
      </c>
    </row>
    <row r="341" spans="1:30" x14ac:dyDescent="0.25">
      <c r="A341">
        <v>1990</v>
      </c>
      <c r="B341" t="s">
        <v>1207</v>
      </c>
      <c r="C341" t="s">
        <v>282</v>
      </c>
      <c r="D341" t="s">
        <v>327</v>
      </c>
      <c r="E341" t="s">
        <v>384</v>
      </c>
      <c r="F341" t="s">
        <v>79</v>
      </c>
      <c r="G341" t="s">
        <v>138</v>
      </c>
      <c r="H341">
        <v>4</v>
      </c>
      <c r="I341">
        <v>1</v>
      </c>
      <c r="J341" t="s">
        <v>108</v>
      </c>
      <c r="K341" t="s">
        <v>138</v>
      </c>
      <c r="L341" t="s">
        <v>108</v>
      </c>
      <c r="M341" t="s">
        <v>31</v>
      </c>
      <c r="N341">
        <v>5</v>
      </c>
      <c r="O341">
        <v>74765</v>
      </c>
      <c r="P341">
        <v>2</v>
      </c>
      <c r="Q341">
        <v>0</v>
      </c>
      <c r="R341" t="s">
        <v>385</v>
      </c>
      <c r="S341" t="s">
        <v>369</v>
      </c>
      <c r="T341" t="s">
        <v>372</v>
      </c>
      <c r="U341">
        <v>322</v>
      </c>
      <c r="V341">
        <v>201</v>
      </c>
      <c r="W341" t="s">
        <v>139</v>
      </c>
      <c r="X341" t="s">
        <v>35</v>
      </c>
      <c r="Y341" t="s">
        <v>109</v>
      </c>
      <c r="Z341" t="s">
        <v>37</v>
      </c>
      <c r="AA341" t="s">
        <v>4074</v>
      </c>
      <c r="AB341" t="s">
        <v>4688</v>
      </c>
      <c r="AC341">
        <v>2</v>
      </c>
      <c r="AD341">
        <v>3</v>
      </c>
    </row>
    <row r="342" spans="1:30" x14ac:dyDescent="0.25">
      <c r="A342">
        <v>1990</v>
      </c>
      <c r="B342" t="s">
        <v>347</v>
      </c>
      <c r="C342" t="s">
        <v>282</v>
      </c>
      <c r="D342" t="s">
        <v>311</v>
      </c>
      <c r="E342" t="s">
        <v>375</v>
      </c>
      <c r="F342" t="s">
        <v>376</v>
      </c>
      <c r="G342" t="s">
        <v>89</v>
      </c>
      <c r="H342">
        <v>1</v>
      </c>
      <c r="I342">
        <v>1</v>
      </c>
      <c r="J342" t="s">
        <v>381</v>
      </c>
      <c r="K342" t="s">
        <v>1038</v>
      </c>
      <c r="L342" t="s">
        <v>1038</v>
      </c>
      <c r="M342" t="s">
        <v>31</v>
      </c>
      <c r="N342">
        <v>2</v>
      </c>
      <c r="O342">
        <v>35238</v>
      </c>
      <c r="P342">
        <v>1</v>
      </c>
      <c r="Q342">
        <v>0</v>
      </c>
      <c r="R342" t="s">
        <v>1209</v>
      </c>
      <c r="S342" t="s">
        <v>847</v>
      </c>
      <c r="T342" t="s">
        <v>378</v>
      </c>
      <c r="U342">
        <v>322</v>
      </c>
      <c r="V342">
        <v>161</v>
      </c>
      <c r="W342" t="s">
        <v>93</v>
      </c>
      <c r="X342" t="s">
        <v>1038</v>
      </c>
      <c r="Y342" t="s">
        <v>382</v>
      </c>
      <c r="Z342" t="s">
        <v>1038</v>
      </c>
      <c r="AA342" t="s">
        <v>4689</v>
      </c>
      <c r="AB342" t="s">
        <v>4690</v>
      </c>
      <c r="AC342">
        <v>1</v>
      </c>
      <c r="AD342">
        <v>1</v>
      </c>
    </row>
    <row r="343" spans="1:30" x14ac:dyDescent="0.25">
      <c r="A343">
        <v>1990</v>
      </c>
      <c r="B343" t="s">
        <v>1210</v>
      </c>
      <c r="C343" t="s">
        <v>282</v>
      </c>
      <c r="D343" t="s">
        <v>327</v>
      </c>
      <c r="E343" t="s">
        <v>384</v>
      </c>
      <c r="F343" t="s">
        <v>79</v>
      </c>
      <c r="G343" t="s">
        <v>138</v>
      </c>
      <c r="H343">
        <v>5</v>
      </c>
      <c r="I343">
        <v>1</v>
      </c>
      <c r="J343" t="s">
        <v>1211</v>
      </c>
      <c r="K343" t="s">
        <v>138</v>
      </c>
      <c r="L343" t="s">
        <v>1211</v>
      </c>
      <c r="M343" t="s">
        <v>31</v>
      </c>
      <c r="N343">
        <v>6</v>
      </c>
      <c r="O343">
        <v>71169</v>
      </c>
      <c r="P343">
        <v>2</v>
      </c>
      <c r="Q343">
        <v>0</v>
      </c>
      <c r="R343" t="s">
        <v>1084</v>
      </c>
      <c r="S343" t="s">
        <v>336</v>
      </c>
      <c r="T343" t="s">
        <v>1212</v>
      </c>
      <c r="U343">
        <v>322</v>
      </c>
      <c r="V343">
        <v>198</v>
      </c>
      <c r="W343" t="s">
        <v>139</v>
      </c>
      <c r="X343" t="s">
        <v>35</v>
      </c>
      <c r="Y343" t="s">
        <v>1213</v>
      </c>
      <c r="Z343" t="s">
        <v>37</v>
      </c>
      <c r="AA343" t="s">
        <v>4691</v>
      </c>
      <c r="AB343" t="s">
        <v>4692</v>
      </c>
      <c r="AC343">
        <v>2</v>
      </c>
      <c r="AD343">
        <v>4</v>
      </c>
    </row>
    <row r="344" spans="1:30" x14ac:dyDescent="0.25">
      <c r="A344">
        <v>1990</v>
      </c>
      <c r="B344" t="s">
        <v>1086</v>
      </c>
      <c r="C344" t="s">
        <v>282</v>
      </c>
      <c r="D344" t="s">
        <v>408</v>
      </c>
      <c r="E344" t="s">
        <v>855</v>
      </c>
      <c r="F344" t="s">
        <v>856</v>
      </c>
      <c r="G344" t="s">
        <v>59</v>
      </c>
      <c r="H344">
        <v>3</v>
      </c>
      <c r="I344">
        <v>1</v>
      </c>
      <c r="J344" t="s">
        <v>42</v>
      </c>
      <c r="K344" t="s">
        <v>59</v>
      </c>
      <c r="L344" t="s">
        <v>42</v>
      </c>
      <c r="M344" t="s">
        <v>31</v>
      </c>
      <c r="N344">
        <v>4</v>
      </c>
      <c r="O344">
        <v>33759</v>
      </c>
      <c r="P344">
        <v>2</v>
      </c>
      <c r="Q344">
        <v>0</v>
      </c>
      <c r="R344" t="s">
        <v>373</v>
      </c>
      <c r="S344" t="s">
        <v>385</v>
      </c>
      <c r="T344" t="s">
        <v>1084</v>
      </c>
      <c r="U344">
        <v>322</v>
      </c>
      <c r="V344">
        <v>66</v>
      </c>
      <c r="W344" t="s">
        <v>63</v>
      </c>
      <c r="X344" t="s">
        <v>35</v>
      </c>
      <c r="Y344" t="s">
        <v>44</v>
      </c>
      <c r="Z344" t="s">
        <v>37</v>
      </c>
      <c r="AA344" t="s">
        <v>4693</v>
      </c>
      <c r="AB344" t="s">
        <v>4694</v>
      </c>
      <c r="AC344">
        <v>2</v>
      </c>
      <c r="AD344">
        <v>2</v>
      </c>
    </row>
    <row r="345" spans="1:30" x14ac:dyDescent="0.25">
      <c r="A345">
        <v>1990</v>
      </c>
      <c r="B345" t="s">
        <v>1214</v>
      </c>
      <c r="C345" t="s">
        <v>282</v>
      </c>
      <c r="D345" t="s">
        <v>338</v>
      </c>
      <c r="E345" t="s">
        <v>1215</v>
      </c>
      <c r="F345" t="s">
        <v>1216</v>
      </c>
      <c r="G345" t="s">
        <v>118</v>
      </c>
      <c r="H345">
        <v>4</v>
      </c>
      <c r="I345">
        <v>1</v>
      </c>
      <c r="J345" t="s">
        <v>352</v>
      </c>
      <c r="K345" t="s">
        <v>118</v>
      </c>
      <c r="L345" t="s">
        <v>352</v>
      </c>
      <c r="M345" t="s">
        <v>31</v>
      </c>
      <c r="N345">
        <v>5</v>
      </c>
      <c r="O345">
        <v>47673</v>
      </c>
      <c r="P345">
        <v>1</v>
      </c>
      <c r="Q345">
        <v>0</v>
      </c>
      <c r="R345" t="s">
        <v>373</v>
      </c>
      <c r="S345" t="s">
        <v>346</v>
      </c>
      <c r="T345" t="s">
        <v>1217</v>
      </c>
      <c r="U345">
        <v>323</v>
      </c>
      <c r="V345">
        <v>129</v>
      </c>
      <c r="W345" t="s">
        <v>123</v>
      </c>
      <c r="X345" t="s">
        <v>35</v>
      </c>
      <c r="Y345" t="s">
        <v>353</v>
      </c>
      <c r="Z345" t="s">
        <v>37</v>
      </c>
      <c r="AA345" t="s">
        <v>4695</v>
      </c>
      <c r="AB345" t="s">
        <v>4696</v>
      </c>
      <c r="AC345">
        <v>1</v>
      </c>
      <c r="AD345">
        <v>4</v>
      </c>
    </row>
    <row r="346" spans="1:30" x14ac:dyDescent="0.25">
      <c r="A346">
        <v>1994</v>
      </c>
      <c r="B346" t="s">
        <v>1218</v>
      </c>
      <c r="C346" t="s">
        <v>181</v>
      </c>
      <c r="D346" t="s">
        <v>240</v>
      </c>
      <c r="E346" t="s">
        <v>886</v>
      </c>
      <c r="F346" t="s">
        <v>887</v>
      </c>
      <c r="G346" t="s">
        <v>88</v>
      </c>
      <c r="H346">
        <v>2</v>
      </c>
      <c r="I346">
        <v>1</v>
      </c>
      <c r="J346" t="s">
        <v>360</v>
      </c>
      <c r="K346" t="s">
        <v>88</v>
      </c>
      <c r="L346" t="s">
        <v>360</v>
      </c>
      <c r="M346" t="s">
        <v>31</v>
      </c>
      <c r="N346">
        <v>3</v>
      </c>
      <c r="O346">
        <v>93869</v>
      </c>
      <c r="P346">
        <v>1</v>
      </c>
      <c r="Q346">
        <v>0</v>
      </c>
      <c r="R346" t="s">
        <v>1219</v>
      </c>
      <c r="S346" t="s">
        <v>867</v>
      </c>
      <c r="T346" t="s">
        <v>866</v>
      </c>
      <c r="U346">
        <v>337</v>
      </c>
      <c r="V346">
        <v>3063</v>
      </c>
      <c r="W346" t="s">
        <v>88</v>
      </c>
      <c r="X346" t="s">
        <v>35</v>
      </c>
      <c r="Y346" t="s">
        <v>363</v>
      </c>
      <c r="Z346" t="s">
        <v>37</v>
      </c>
      <c r="AA346" t="s">
        <v>4697</v>
      </c>
      <c r="AB346" t="s">
        <v>4698</v>
      </c>
      <c r="AC346">
        <v>1</v>
      </c>
      <c r="AD346">
        <v>2</v>
      </c>
    </row>
    <row r="347" spans="1:30" x14ac:dyDescent="0.25">
      <c r="A347">
        <v>1994</v>
      </c>
      <c r="B347" t="s">
        <v>878</v>
      </c>
      <c r="C347" t="s">
        <v>400</v>
      </c>
      <c r="D347" t="s">
        <v>408</v>
      </c>
      <c r="E347" t="s">
        <v>401</v>
      </c>
      <c r="F347" t="s">
        <v>402</v>
      </c>
      <c r="G347" t="s">
        <v>157</v>
      </c>
      <c r="H347">
        <v>2</v>
      </c>
      <c r="I347">
        <v>1</v>
      </c>
      <c r="J347" t="s">
        <v>381</v>
      </c>
      <c r="K347" t="s">
        <v>157</v>
      </c>
      <c r="L347" t="s">
        <v>381</v>
      </c>
      <c r="M347" t="s">
        <v>31</v>
      </c>
      <c r="N347">
        <v>3</v>
      </c>
      <c r="O347">
        <v>60790</v>
      </c>
      <c r="P347">
        <v>1</v>
      </c>
      <c r="Q347">
        <v>0</v>
      </c>
      <c r="R347" t="s">
        <v>378</v>
      </c>
      <c r="S347" t="s">
        <v>372</v>
      </c>
      <c r="T347" t="s">
        <v>424</v>
      </c>
      <c r="U347">
        <v>337</v>
      </c>
      <c r="V347">
        <v>3066</v>
      </c>
      <c r="W347" t="s">
        <v>160</v>
      </c>
      <c r="X347" t="s">
        <v>35</v>
      </c>
      <c r="Y347" t="s">
        <v>382</v>
      </c>
      <c r="Z347" t="s">
        <v>37</v>
      </c>
      <c r="AA347" t="s">
        <v>4699</v>
      </c>
      <c r="AB347" t="s">
        <v>4700</v>
      </c>
      <c r="AC347">
        <v>1</v>
      </c>
      <c r="AD347">
        <v>2</v>
      </c>
    </row>
    <row r="348" spans="1:30" x14ac:dyDescent="0.25">
      <c r="A348">
        <v>1994</v>
      </c>
      <c r="B348" t="s">
        <v>1092</v>
      </c>
      <c r="C348" t="s">
        <v>24</v>
      </c>
      <c r="D348" t="s">
        <v>275</v>
      </c>
      <c r="E348" t="s">
        <v>427</v>
      </c>
      <c r="F348" t="s">
        <v>428</v>
      </c>
      <c r="G348" t="s">
        <v>510</v>
      </c>
      <c r="H348">
        <v>6</v>
      </c>
      <c r="I348">
        <v>1</v>
      </c>
      <c r="J348" t="s">
        <v>488</v>
      </c>
      <c r="K348" t="s">
        <v>510</v>
      </c>
      <c r="L348" t="s">
        <v>488</v>
      </c>
      <c r="M348" t="s">
        <v>31</v>
      </c>
      <c r="N348">
        <v>7</v>
      </c>
      <c r="O348">
        <v>74914</v>
      </c>
      <c r="P348">
        <v>3</v>
      </c>
      <c r="Q348">
        <v>0</v>
      </c>
      <c r="R348" t="s">
        <v>318</v>
      </c>
      <c r="S348" t="s">
        <v>397</v>
      </c>
      <c r="T348" t="s">
        <v>873</v>
      </c>
      <c r="U348">
        <v>337</v>
      </c>
      <c r="V348">
        <v>3079</v>
      </c>
      <c r="W348" t="s">
        <v>512</v>
      </c>
      <c r="X348" t="s">
        <v>35</v>
      </c>
      <c r="Y348" t="s">
        <v>490</v>
      </c>
      <c r="Z348" t="s">
        <v>37</v>
      </c>
      <c r="AA348" t="s">
        <v>4701</v>
      </c>
      <c r="AB348" t="s">
        <v>4702</v>
      </c>
      <c r="AC348">
        <v>3</v>
      </c>
      <c r="AD348">
        <v>4</v>
      </c>
    </row>
    <row r="349" spans="1:30" x14ac:dyDescent="0.25">
      <c r="A349">
        <v>1994</v>
      </c>
      <c r="B349" t="s">
        <v>1220</v>
      </c>
      <c r="C349" t="s">
        <v>209</v>
      </c>
      <c r="D349" t="s">
        <v>66</v>
      </c>
      <c r="E349" t="s">
        <v>869</v>
      </c>
      <c r="F349" t="s">
        <v>870</v>
      </c>
      <c r="G349" t="s">
        <v>69</v>
      </c>
      <c r="H349">
        <v>2</v>
      </c>
      <c r="I349">
        <v>1</v>
      </c>
      <c r="J349" t="s">
        <v>70</v>
      </c>
      <c r="K349" t="s">
        <v>69</v>
      </c>
      <c r="L349" t="s">
        <v>70</v>
      </c>
      <c r="M349" t="s">
        <v>31</v>
      </c>
      <c r="N349">
        <v>3</v>
      </c>
      <c r="O349">
        <v>53400</v>
      </c>
      <c r="P349">
        <v>1</v>
      </c>
      <c r="Q349">
        <v>0</v>
      </c>
      <c r="R349" t="s">
        <v>413</v>
      </c>
      <c r="S349" t="s">
        <v>397</v>
      </c>
      <c r="T349" t="s">
        <v>1091</v>
      </c>
      <c r="U349">
        <v>796</v>
      </c>
      <c r="V349">
        <v>3097</v>
      </c>
      <c r="W349" t="s">
        <v>71</v>
      </c>
      <c r="X349" t="s">
        <v>35</v>
      </c>
      <c r="Y349" t="s">
        <v>75</v>
      </c>
      <c r="Z349" t="s">
        <v>37</v>
      </c>
      <c r="AA349" t="s">
        <v>4056</v>
      </c>
      <c r="AB349" t="s">
        <v>4703</v>
      </c>
      <c r="AC349">
        <v>1</v>
      </c>
      <c r="AD349">
        <v>2</v>
      </c>
    </row>
    <row r="350" spans="1:30" x14ac:dyDescent="0.25">
      <c r="A350">
        <v>1998</v>
      </c>
      <c r="B350" t="s">
        <v>1221</v>
      </c>
      <c r="C350" t="s">
        <v>24</v>
      </c>
      <c r="D350" t="s">
        <v>275</v>
      </c>
      <c r="E350" t="s">
        <v>896</v>
      </c>
      <c r="F350" t="s">
        <v>897</v>
      </c>
      <c r="G350" t="s">
        <v>51</v>
      </c>
      <c r="H350">
        <v>1</v>
      </c>
      <c r="I350">
        <v>1</v>
      </c>
      <c r="J350" t="s">
        <v>488</v>
      </c>
      <c r="K350" t="s">
        <v>1038</v>
      </c>
      <c r="L350" t="s">
        <v>1038</v>
      </c>
      <c r="M350" t="s">
        <v>31</v>
      </c>
      <c r="N350">
        <v>2</v>
      </c>
      <c r="O350">
        <v>35500</v>
      </c>
      <c r="P350">
        <v>1</v>
      </c>
      <c r="Q350">
        <v>0</v>
      </c>
      <c r="R350" t="s">
        <v>1222</v>
      </c>
      <c r="S350" t="s">
        <v>1223</v>
      </c>
      <c r="T350" t="s">
        <v>454</v>
      </c>
      <c r="U350">
        <v>1014</v>
      </c>
      <c r="V350">
        <v>8760</v>
      </c>
      <c r="W350" t="s">
        <v>52</v>
      </c>
      <c r="X350" t="s">
        <v>1038</v>
      </c>
      <c r="Y350" t="s">
        <v>490</v>
      </c>
      <c r="Z350" t="s">
        <v>1038</v>
      </c>
      <c r="AA350" t="s">
        <v>4704</v>
      </c>
      <c r="AB350" t="s">
        <v>4705</v>
      </c>
      <c r="AC350">
        <v>1</v>
      </c>
      <c r="AD350">
        <v>1</v>
      </c>
    </row>
    <row r="351" spans="1:30" x14ac:dyDescent="0.25">
      <c r="A351">
        <v>1998</v>
      </c>
      <c r="B351" t="s">
        <v>1224</v>
      </c>
      <c r="C351" t="s">
        <v>282</v>
      </c>
      <c r="D351" t="s">
        <v>327</v>
      </c>
      <c r="E351" t="s">
        <v>1225</v>
      </c>
      <c r="F351" t="s">
        <v>1226</v>
      </c>
      <c r="G351" t="s">
        <v>70</v>
      </c>
      <c r="H351">
        <v>6</v>
      </c>
      <c r="I351">
        <v>1</v>
      </c>
      <c r="J351" t="s">
        <v>145</v>
      </c>
      <c r="K351" t="s">
        <v>70</v>
      </c>
      <c r="L351" t="s">
        <v>145</v>
      </c>
      <c r="M351" t="s">
        <v>31</v>
      </c>
      <c r="N351">
        <v>7</v>
      </c>
      <c r="O351">
        <v>38100</v>
      </c>
      <c r="P351">
        <v>2</v>
      </c>
      <c r="Q351">
        <v>0</v>
      </c>
      <c r="R351" t="s">
        <v>436</v>
      </c>
      <c r="S351" t="s">
        <v>1227</v>
      </c>
      <c r="T351" t="s">
        <v>904</v>
      </c>
      <c r="U351">
        <v>1014</v>
      </c>
      <c r="V351">
        <v>8761</v>
      </c>
      <c r="W351" t="s">
        <v>75</v>
      </c>
      <c r="X351" t="s">
        <v>35</v>
      </c>
      <c r="Y351" t="s">
        <v>149</v>
      </c>
      <c r="Z351" t="s">
        <v>37</v>
      </c>
      <c r="AA351" t="s">
        <v>4706</v>
      </c>
      <c r="AB351" t="s">
        <v>4707</v>
      </c>
      <c r="AC351">
        <v>2</v>
      </c>
      <c r="AD351">
        <v>5</v>
      </c>
    </row>
    <row r="352" spans="1:30" x14ac:dyDescent="0.25">
      <c r="A352">
        <v>1998</v>
      </c>
      <c r="B352" t="s">
        <v>917</v>
      </c>
      <c r="C352" t="s">
        <v>24</v>
      </c>
      <c r="D352" t="s">
        <v>408</v>
      </c>
      <c r="E352" t="s">
        <v>456</v>
      </c>
      <c r="F352" t="s">
        <v>457</v>
      </c>
      <c r="G352" t="s">
        <v>59</v>
      </c>
      <c r="H352">
        <v>1</v>
      </c>
      <c r="I352">
        <v>1</v>
      </c>
      <c r="J352" t="s">
        <v>532</v>
      </c>
      <c r="K352" t="s">
        <v>1038</v>
      </c>
      <c r="L352" t="s">
        <v>1038</v>
      </c>
      <c r="M352" t="s">
        <v>31</v>
      </c>
      <c r="N352">
        <v>2</v>
      </c>
      <c r="O352">
        <v>45500</v>
      </c>
      <c r="P352">
        <v>1</v>
      </c>
      <c r="Q352">
        <v>0</v>
      </c>
      <c r="R352" t="s">
        <v>890</v>
      </c>
      <c r="S352" t="s">
        <v>462</v>
      </c>
      <c r="T352" t="s">
        <v>1228</v>
      </c>
      <c r="U352">
        <v>1014</v>
      </c>
      <c r="V352">
        <v>8765</v>
      </c>
      <c r="W352" t="s">
        <v>63</v>
      </c>
      <c r="X352" t="s">
        <v>1038</v>
      </c>
      <c r="Y352" t="s">
        <v>534</v>
      </c>
      <c r="Z352" t="s">
        <v>1038</v>
      </c>
      <c r="AA352" t="s">
        <v>4383</v>
      </c>
      <c r="AB352" t="s">
        <v>4708</v>
      </c>
      <c r="AC352">
        <v>1</v>
      </c>
      <c r="AD352">
        <v>1</v>
      </c>
    </row>
    <row r="353" spans="1:30" x14ac:dyDescent="0.25">
      <c r="A353">
        <v>1998</v>
      </c>
      <c r="B353" t="s">
        <v>477</v>
      </c>
      <c r="C353" t="s">
        <v>282</v>
      </c>
      <c r="D353" t="s">
        <v>338</v>
      </c>
      <c r="E353" t="s">
        <v>456</v>
      </c>
      <c r="F353" t="s">
        <v>457</v>
      </c>
      <c r="G353" t="s">
        <v>132</v>
      </c>
      <c r="H353">
        <v>4</v>
      </c>
      <c r="I353">
        <v>1</v>
      </c>
      <c r="J353" t="s">
        <v>51</v>
      </c>
      <c r="K353" t="s">
        <v>132</v>
      </c>
      <c r="L353" t="s">
        <v>51</v>
      </c>
      <c r="M353" t="s">
        <v>31</v>
      </c>
      <c r="N353">
        <v>5</v>
      </c>
      <c r="O353">
        <v>45500</v>
      </c>
      <c r="P353">
        <v>3</v>
      </c>
      <c r="Q353">
        <v>0</v>
      </c>
      <c r="R353" t="s">
        <v>1229</v>
      </c>
      <c r="S353" t="s">
        <v>1230</v>
      </c>
      <c r="T353" t="s">
        <v>445</v>
      </c>
      <c r="U353">
        <v>1024</v>
      </c>
      <c r="V353">
        <v>8773</v>
      </c>
      <c r="W353" t="s">
        <v>134</v>
      </c>
      <c r="X353" t="s">
        <v>35</v>
      </c>
      <c r="Y353" t="s">
        <v>52</v>
      </c>
      <c r="Z353" t="s">
        <v>37</v>
      </c>
      <c r="AA353" t="s">
        <v>4475</v>
      </c>
      <c r="AB353" t="s">
        <v>4709</v>
      </c>
      <c r="AC353">
        <v>3</v>
      </c>
      <c r="AD353">
        <v>2</v>
      </c>
    </row>
    <row r="354" spans="1:30" x14ac:dyDescent="0.25">
      <c r="A354">
        <v>1998</v>
      </c>
      <c r="B354" t="s">
        <v>1231</v>
      </c>
      <c r="C354" t="s">
        <v>282</v>
      </c>
      <c r="D354" t="s">
        <v>338</v>
      </c>
      <c r="E354" t="s">
        <v>433</v>
      </c>
      <c r="F354" t="s">
        <v>434</v>
      </c>
      <c r="G354" t="s">
        <v>422</v>
      </c>
      <c r="H354">
        <v>2</v>
      </c>
      <c r="I354">
        <v>1</v>
      </c>
      <c r="J354" t="s">
        <v>108</v>
      </c>
      <c r="K354" t="s">
        <v>422</v>
      </c>
      <c r="L354" t="s">
        <v>108</v>
      </c>
      <c r="M354" t="s">
        <v>31</v>
      </c>
      <c r="N354">
        <v>3</v>
      </c>
      <c r="O354">
        <v>33500</v>
      </c>
      <c r="P354">
        <v>1</v>
      </c>
      <c r="Q354">
        <v>0</v>
      </c>
      <c r="R354" t="s">
        <v>1232</v>
      </c>
      <c r="S354" t="s">
        <v>1233</v>
      </c>
      <c r="T354" t="s">
        <v>1227</v>
      </c>
      <c r="U354">
        <v>1024</v>
      </c>
      <c r="V354">
        <v>8778</v>
      </c>
      <c r="W354" t="s">
        <v>425</v>
      </c>
      <c r="X354" t="s">
        <v>35</v>
      </c>
      <c r="Y354" t="s">
        <v>109</v>
      </c>
      <c r="Z354" t="s">
        <v>37</v>
      </c>
      <c r="AA354" t="s">
        <v>4710</v>
      </c>
      <c r="AB354" t="s">
        <v>4711</v>
      </c>
      <c r="AC354">
        <v>1</v>
      </c>
      <c r="AD354">
        <v>2</v>
      </c>
    </row>
    <row r="355" spans="1:30" x14ac:dyDescent="0.25">
      <c r="A355">
        <v>2002</v>
      </c>
      <c r="B355" t="s">
        <v>479</v>
      </c>
      <c r="C355" t="s">
        <v>1234</v>
      </c>
      <c r="D355" t="s">
        <v>311</v>
      </c>
      <c r="E355" t="s">
        <v>486</v>
      </c>
      <c r="F355" t="s">
        <v>487</v>
      </c>
      <c r="G355" t="s">
        <v>89</v>
      </c>
      <c r="H355">
        <v>1</v>
      </c>
      <c r="I355">
        <v>1</v>
      </c>
      <c r="J355" t="s">
        <v>205</v>
      </c>
      <c r="K355" t="s">
        <v>1038</v>
      </c>
      <c r="L355" t="s">
        <v>1038</v>
      </c>
      <c r="M355" t="s">
        <v>31</v>
      </c>
      <c r="N355">
        <v>2</v>
      </c>
      <c r="O355">
        <v>52721</v>
      </c>
      <c r="P355">
        <v>1</v>
      </c>
      <c r="Q355">
        <v>0</v>
      </c>
      <c r="R355" t="s">
        <v>957</v>
      </c>
      <c r="S355" t="s">
        <v>1235</v>
      </c>
      <c r="T355" t="s">
        <v>899</v>
      </c>
      <c r="U355">
        <v>43950100</v>
      </c>
      <c r="V355">
        <v>43950005</v>
      </c>
      <c r="W355" t="s">
        <v>93</v>
      </c>
      <c r="X355" t="s">
        <v>1038</v>
      </c>
      <c r="Y355" t="s">
        <v>207</v>
      </c>
      <c r="Z355" t="s">
        <v>1038</v>
      </c>
      <c r="AA355" t="s">
        <v>4712</v>
      </c>
      <c r="AB355" t="s">
        <v>4713</v>
      </c>
      <c r="AC355">
        <v>1</v>
      </c>
      <c r="AD355">
        <v>1</v>
      </c>
    </row>
    <row r="356" spans="1:30" x14ac:dyDescent="0.25">
      <c r="A356">
        <v>2002</v>
      </c>
      <c r="B356" t="s">
        <v>479</v>
      </c>
      <c r="C356" t="s">
        <v>507</v>
      </c>
      <c r="D356" t="s">
        <v>275</v>
      </c>
      <c r="E356" t="s">
        <v>1236</v>
      </c>
      <c r="F356" t="s">
        <v>1237</v>
      </c>
      <c r="G356" t="s">
        <v>70</v>
      </c>
      <c r="H356">
        <v>3</v>
      </c>
      <c r="I356">
        <v>1</v>
      </c>
      <c r="J356" t="s">
        <v>500</v>
      </c>
      <c r="K356" t="s">
        <v>70</v>
      </c>
      <c r="L356" t="s">
        <v>500</v>
      </c>
      <c r="M356" t="s">
        <v>31</v>
      </c>
      <c r="N356">
        <v>4</v>
      </c>
      <c r="O356">
        <v>28598</v>
      </c>
      <c r="P356">
        <v>1</v>
      </c>
      <c r="Q356">
        <v>0</v>
      </c>
      <c r="R356" t="s">
        <v>1238</v>
      </c>
      <c r="S356" t="s">
        <v>951</v>
      </c>
      <c r="T356" t="s">
        <v>1239</v>
      </c>
      <c r="U356">
        <v>43950100</v>
      </c>
      <c r="V356">
        <v>43950008</v>
      </c>
      <c r="W356" t="s">
        <v>75</v>
      </c>
      <c r="X356" t="s">
        <v>35</v>
      </c>
      <c r="Y356" t="s">
        <v>505</v>
      </c>
      <c r="Z356" t="s">
        <v>37</v>
      </c>
      <c r="AA356" t="s">
        <v>4714</v>
      </c>
      <c r="AB356" t="s">
        <v>4715</v>
      </c>
      <c r="AC356">
        <v>1</v>
      </c>
      <c r="AD356">
        <v>3</v>
      </c>
    </row>
    <row r="357" spans="1:30" x14ac:dyDescent="0.25">
      <c r="A357">
        <v>2002</v>
      </c>
      <c r="B357" t="s">
        <v>933</v>
      </c>
      <c r="C357" t="s">
        <v>507</v>
      </c>
      <c r="D357" t="s">
        <v>408</v>
      </c>
      <c r="E357" t="s">
        <v>480</v>
      </c>
      <c r="F357" t="s">
        <v>481</v>
      </c>
      <c r="G357" t="s">
        <v>392</v>
      </c>
      <c r="H357">
        <v>1</v>
      </c>
      <c r="I357">
        <v>1</v>
      </c>
      <c r="J357" t="s">
        <v>381</v>
      </c>
      <c r="K357" t="s">
        <v>1038</v>
      </c>
      <c r="L357" t="s">
        <v>1038</v>
      </c>
      <c r="M357" t="s">
        <v>31</v>
      </c>
      <c r="N357">
        <v>2</v>
      </c>
      <c r="O357">
        <v>35854</v>
      </c>
      <c r="P357">
        <v>1</v>
      </c>
      <c r="Q357">
        <v>0</v>
      </c>
      <c r="R357" t="s">
        <v>537</v>
      </c>
      <c r="S357" t="s">
        <v>1240</v>
      </c>
      <c r="T357" t="s">
        <v>468</v>
      </c>
      <c r="U357">
        <v>43950100</v>
      </c>
      <c r="V357">
        <v>43950017</v>
      </c>
      <c r="W357" t="s">
        <v>394</v>
      </c>
      <c r="X357" t="s">
        <v>1038</v>
      </c>
      <c r="Y357" t="s">
        <v>382</v>
      </c>
      <c r="Z357" t="s">
        <v>1038</v>
      </c>
      <c r="AA357" t="s">
        <v>4716</v>
      </c>
      <c r="AB357" t="s">
        <v>4717</v>
      </c>
      <c r="AC357">
        <v>1</v>
      </c>
      <c r="AD357">
        <v>1</v>
      </c>
    </row>
    <row r="358" spans="1:30" x14ac:dyDescent="0.25">
      <c r="A358">
        <v>2002</v>
      </c>
      <c r="B358" t="s">
        <v>485</v>
      </c>
      <c r="C358" t="s">
        <v>496</v>
      </c>
      <c r="D358" t="s">
        <v>240</v>
      </c>
      <c r="E358" t="s">
        <v>497</v>
      </c>
      <c r="F358" t="s">
        <v>498</v>
      </c>
      <c r="G358" t="s">
        <v>845</v>
      </c>
      <c r="H358">
        <v>1</v>
      </c>
      <c r="I358">
        <v>1</v>
      </c>
      <c r="J358" t="s">
        <v>1241</v>
      </c>
      <c r="K358" t="s">
        <v>1038</v>
      </c>
      <c r="L358" t="s">
        <v>1038</v>
      </c>
      <c r="M358" t="s">
        <v>31</v>
      </c>
      <c r="N358">
        <v>2</v>
      </c>
      <c r="O358">
        <v>43500</v>
      </c>
      <c r="P358">
        <v>1</v>
      </c>
      <c r="Q358">
        <v>0</v>
      </c>
      <c r="R358" t="s">
        <v>521</v>
      </c>
      <c r="S358" t="s">
        <v>1242</v>
      </c>
      <c r="T358" t="s">
        <v>1243</v>
      </c>
      <c r="U358">
        <v>43950100</v>
      </c>
      <c r="V358">
        <v>43950020</v>
      </c>
      <c r="W358" t="s">
        <v>846</v>
      </c>
      <c r="X358" t="s">
        <v>1038</v>
      </c>
      <c r="Y358" t="s">
        <v>1244</v>
      </c>
      <c r="Z358" t="s">
        <v>1038</v>
      </c>
      <c r="AA358" t="s">
        <v>4718</v>
      </c>
      <c r="AB358" t="s">
        <v>4719</v>
      </c>
      <c r="AC358">
        <v>1</v>
      </c>
      <c r="AD358">
        <v>1</v>
      </c>
    </row>
    <row r="359" spans="1:30" x14ac:dyDescent="0.25">
      <c r="A359">
        <v>2002</v>
      </c>
      <c r="B359" t="s">
        <v>513</v>
      </c>
      <c r="C359" t="s">
        <v>507</v>
      </c>
      <c r="D359" t="s">
        <v>449</v>
      </c>
      <c r="E359" t="s">
        <v>1245</v>
      </c>
      <c r="F359" t="s">
        <v>1246</v>
      </c>
      <c r="G359" t="s">
        <v>157</v>
      </c>
      <c r="H359">
        <v>1</v>
      </c>
      <c r="I359">
        <v>1</v>
      </c>
      <c r="J359" t="s">
        <v>69</v>
      </c>
      <c r="K359" t="s">
        <v>1038</v>
      </c>
      <c r="L359" t="s">
        <v>1038</v>
      </c>
      <c r="M359" t="s">
        <v>31</v>
      </c>
      <c r="N359">
        <v>2</v>
      </c>
      <c r="O359">
        <v>39291</v>
      </c>
      <c r="P359">
        <v>1</v>
      </c>
      <c r="Q359">
        <v>0</v>
      </c>
      <c r="R359" t="s">
        <v>957</v>
      </c>
      <c r="S359" t="s">
        <v>1235</v>
      </c>
      <c r="T359" t="s">
        <v>1247</v>
      </c>
      <c r="U359">
        <v>43950100</v>
      </c>
      <c r="V359">
        <v>43950043</v>
      </c>
      <c r="W359" t="s">
        <v>160</v>
      </c>
      <c r="X359" t="s">
        <v>1038</v>
      </c>
      <c r="Y359" t="s">
        <v>71</v>
      </c>
      <c r="Z359" t="s">
        <v>1038</v>
      </c>
      <c r="AA359" t="s">
        <v>4720</v>
      </c>
      <c r="AB359" t="s">
        <v>4721</v>
      </c>
      <c r="AC359">
        <v>1</v>
      </c>
      <c r="AD359">
        <v>1</v>
      </c>
    </row>
    <row r="360" spans="1:30" x14ac:dyDescent="0.25">
      <c r="A360">
        <v>2002</v>
      </c>
      <c r="B360" t="s">
        <v>1248</v>
      </c>
      <c r="C360" t="s">
        <v>507</v>
      </c>
      <c r="D360" t="s">
        <v>327</v>
      </c>
      <c r="E360" t="s">
        <v>1249</v>
      </c>
      <c r="F360" t="s">
        <v>1250</v>
      </c>
      <c r="G360" t="s">
        <v>249</v>
      </c>
      <c r="H360">
        <v>3</v>
      </c>
      <c r="I360">
        <v>1</v>
      </c>
      <c r="J360" t="s">
        <v>88</v>
      </c>
      <c r="K360" t="s">
        <v>249</v>
      </c>
      <c r="L360" t="s">
        <v>88</v>
      </c>
      <c r="M360" t="s">
        <v>31</v>
      </c>
      <c r="N360">
        <v>4</v>
      </c>
      <c r="O360">
        <v>26482</v>
      </c>
      <c r="P360">
        <v>2</v>
      </c>
      <c r="Q360">
        <v>0</v>
      </c>
      <c r="R360" t="s">
        <v>1251</v>
      </c>
      <c r="S360" t="s">
        <v>940</v>
      </c>
      <c r="T360" t="s">
        <v>1252</v>
      </c>
      <c r="U360">
        <v>43950100</v>
      </c>
      <c r="V360">
        <v>43950048</v>
      </c>
      <c r="W360" t="s">
        <v>251</v>
      </c>
      <c r="X360" t="s">
        <v>35</v>
      </c>
      <c r="Y360" t="s">
        <v>88</v>
      </c>
      <c r="Z360" t="s">
        <v>37</v>
      </c>
      <c r="AA360" t="s">
        <v>4722</v>
      </c>
      <c r="AB360" t="s">
        <v>4723</v>
      </c>
      <c r="AC360">
        <v>2</v>
      </c>
      <c r="AD360">
        <v>2</v>
      </c>
    </row>
    <row r="361" spans="1:30" x14ac:dyDescent="0.25">
      <c r="A361">
        <v>2006</v>
      </c>
      <c r="B361" t="s">
        <v>540</v>
      </c>
      <c r="C361" t="s">
        <v>282</v>
      </c>
      <c r="D361" t="s">
        <v>349</v>
      </c>
      <c r="E361" t="s">
        <v>966</v>
      </c>
      <c r="F361" t="s">
        <v>233</v>
      </c>
      <c r="G361" t="s">
        <v>28</v>
      </c>
      <c r="H361">
        <v>2</v>
      </c>
      <c r="I361">
        <v>1</v>
      </c>
      <c r="J361" t="s">
        <v>4037</v>
      </c>
      <c r="K361" t="s">
        <v>28</v>
      </c>
      <c r="L361" t="s">
        <v>4037</v>
      </c>
      <c r="M361" t="s">
        <v>31</v>
      </c>
      <c r="N361">
        <v>3</v>
      </c>
      <c r="O361">
        <v>49480</v>
      </c>
      <c r="P361">
        <v>2</v>
      </c>
      <c r="Q361">
        <v>0</v>
      </c>
      <c r="R361" t="s">
        <v>570</v>
      </c>
      <c r="S361" t="s">
        <v>571</v>
      </c>
      <c r="T361" t="s">
        <v>572</v>
      </c>
      <c r="U361">
        <v>97410100</v>
      </c>
      <c r="V361">
        <v>97410005</v>
      </c>
      <c r="W361" t="s">
        <v>30</v>
      </c>
      <c r="X361" t="s">
        <v>35</v>
      </c>
      <c r="Y361" t="s">
        <v>1116</v>
      </c>
      <c r="Z361" t="s">
        <v>37</v>
      </c>
      <c r="AA361" t="s">
        <v>4724</v>
      </c>
      <c r="AB361" t="s">
        <v>4725</v>
      </c>
      <c r="AC361">
        <v>2</v>
      </c>
      <c r="AD361">
        <v>1</v>
      </c>
    </row>
    <row r="362" spans="1:30" x14ac:dyDescent="0.25">
      <c r="A362">
        <v>2006</v>
      </c>
      <c r="B362" t="s">
        <v>986</v>
      </c>
      <c r="C362" t="s">
        <v>282</v>
      </c>
      <c r="D362" t="s">
        <v>449</v>
      </c>
      <c r="E362" t="s">
        <v>961</v>
      </c>
      <c r="F362" t="s">
        <v>962</v>
      </c>
      <c r="G362" t="s">
        <v>29</v>
      </c>
      <c r="H362">
        <v>1</v>
      </c>
      <c r="I362">
        <v>1</v>
      </c>
      <c r="J362" t="s">
        <v>532</v>
      </c>
      <c r="K362" t="s">
        <v>1038</v>
      </c>
      <c r="L362" t="s">
        <v>1038</v>
      </c>
      <c r="M362" t="s">
        <v>31</v>
      </c>
      <c r="N362">
        <v>2</v>
      </c>
      <c r="O362">
        <v>43000</v>
      </c>
      <c r="P362">
        <v>1</v>
      </c>
      <c r="Q362">
        <v>0</v>
      </c>
      <c r="R362" t="s">
        <v>548</v>
      </c>
      <c r="S362" t="s">
        <v>549</v>
      </c>
      <c r="T362" t="s">
        <v>550</v>
      </c>
      <c r="U362">
        <v>97410100</v>
      </c>
      <c r="V362">
        <v>97410029</v>
      </c>
      <c r="W362" t="s">
        <v>36</v>
      </c>
      <c r="X362" t="s">
        <v>1038</v>
      </c>
      <c r="Y362" t="s">
        <v>534</v>
      </c>
      <c r="Z362" t="s">
        <v>1038</v>
      </c>
      <c r="AA362" t="s">
        <v>4726</v>
      </c>
      <c r="AB362" t="s">
        <v>4727</v>
      </c>
      <c r="AC362">
        <v>1</v>
      </c>
      <c r="AD362">
        <v>1</v>
      </c>
    </row>
    <row r="363" spans="1:30" x14ac:dyDescent="0.25">
      <c r="A363">
        <v>2010</v>
      </c>
      <c r="B363" t="s">
        <v>1253</v>
      </c>
      <c r="C363" t="s">
        <v>507</v>
      </c>
      <c r="D363" t="s">
        <v>449</v>
      </c>
      <c r="E363" t="s">
        <v>1001</v>
      </c>
      <c r="F363" t="s">
        <v>584</v>
      </c>
      <c r="G363" t="s">
        <v>132</v>
      </c>
      <c r="H363">
        <v>3</v>
      </c>
      <c r="I363">
        <v>1</v>
      </c>
      <c r="J363" t="s">
        <v>4037</v>
      </c>
      <c r="K363" t="s">
        <v>132</v>
      </c>
      <c r="L363" t="s">
        <v>4037</v>
      </c>
      <c r="M363" t="s">
        <v>31</v>
      </c>
      <c r="N363">
        <v>4</v>
      </c>
      <c r="O363">
        <v>84455</v>
      </c>
      <c r="P363">
        <v>1</v>
      </c>
      <c r="Q363">
        <v>0</v>
      </c>
      <c r="R363" t="s">
        <v>4033</v>
      </c>
      <c r="S363" t="s">
        <v>1002</v>
      </c>
      <c r="T363" t="s">
        <v>1003</v>
      </c>
      <c r="U363">
        <v>249722</v>
      </c>
      <c r="V363">
        <v>300061488</v>
      </c>
      <c r="W363" t="s">
        <v>134</v>
      </c>
      <c r="X363" t="s">
        <v>35</v>
      </c>
      <c r="Y363" t="s">
        <v>1116</v>
      </c>
      <c r="Z363" t="s">
        <v>37</v>
      </c>
      <c r="AA363" t="s">
        <v>4728</v>
      </c>
      <c r="AB363" t="s">
        <v>4729</v>
      </c>
      <c r="AC363">
        <v>1</v>
      </c>
      <c r="AD363">
        <v>3</v>
      </c>
    </row>
    <row r="364" spans="1:30" x14ac:dyDescent="0.25">
      <c r="A364">
        <v>2010</v>
      </c>
      <c r="B364" t="s">
        <v>1254</v>
      </c>
      <c r="C364" t="s">
        <v>24</v>
      </c>
      <c r="D364" t="s">
        <v>338</v>
      </c>
      <c r="E364" t="s">
        <v>601</v>
      </c>
      <c r="F364" t="s">
        <v>602</v>
      </c>
      <c r="G364" t="s">
        <v>42</v>
      </c>
      <c r="H364">
        <v>2</v>
      </c>
      <c r="I364">
        <v>1</v>
      </c>
      <c r="J364" t="s">
        <v>532</v>
      </c>
      <c r="K364" t="s">
        <v>42</v>
      </c>
      <c r="L364" t="s">
        <v>532</v>
      </c>
      <c r="M364" t="s">
        <v>31</v>
      </c>
      <c r="N364">
        <v>3</v>
      </c>
      <c r="O364">
        <v>30597</v>
      </c>
      <c r="P364">
        <v>1</v>
      </c>
      <c r="Q364">
        <v>0</v>
      </c>
      <c r="R364" t="s">
        <v>585</v>
      </c>
      <c r="S364" t="s">
        <v>586</v>
      </c>
      <c r="T364" t="s">
        <v>587</v>
      </c>
      <c r="U364">
        <v>249717</v>
      </c>
      <c r="V364">
        <v>300061504</v>
      </c>
      <c r="W364" t="s">
        <v>44</v>
      </c>
      <c r="X364" t="s">
        <v>35</v>
      </c>
      <c r="Y364" t="s">
        <v>534</v>
      </c>
      <c r="Z364" t="s">
        <v>37</v>
      </c>
      <c r="AA364" t="s">
        <v>4730</v>
      </c>
      <c r="AB364" t="s">
        <v>4731</v>
      </c>
      <c r="AC364">
        <v>1</v>
      </c>
      <c r="AD364">
        <v>2</v>
      </c>
    </row>
    <row r="365" spans="1:30" x14ac:dyDescent="0.25">
      <c r="A365">
        <v>2010</v>
      </c>
      <c r="B365" t="s">
        <v>1255</v>
      </c>
      <c r="C365" t="s">
        <v>507</v>
      </c>
      <c r="D365" t="s">
        <v>338</v>
      </c>
      <c r="E365" t="s">
        <v>1001</v>
      </c>
      <c r="F365" t="s">
        <v>584</v>
      </c>
      <c r="G365" t="s">
        <v>28</v>
      </c>
      <c r="H365">
        <v>3</v>
      </c>
      <c r="I365">
        <v>1</v>
      </c>
      <c r="J365" t="s">
        <v>157</v>
      </c>
      <c r="K365" t="s">
        <v>28</v>
      </c>
      <c r="L365" t="s">
        <v>157</v>
      </c>
      <c r="M365" t="s">
        <v>31</v>
      </c>
      <c r="N365">
        <v>4</v>
      </c>
      <c r="O365">
        <v>84377</v>
      </c>
      <c r="P365">
        <v>2</v>
      </c>
      <c r="Q365">
        <v>0</v>
      </c>
      <c r="R365" t="s">
        <v>978</v>
      </c>
      <c r="S365" t="s">
        <v>1256</v>
      </c>
      <c r="T365" t="s">
        <v>1257</v>
      </c>
      <c r="U365">
        <v>249717</v>
      </c>
      <c r="V365">
        <v>300061502</v>
      </c>
      <c r="W365" t="s">
        <v>30</v>
      </c>
      <c r="X365" t="s">
        <v>35</v>
      </c>
      <c r="Y365" t="s">
        <v>160</v>
      </c>
      <c r="Z365" t="s">
        <v>37</v>
      </c>
      <c r="AA365" t="s">
        <v>4732</v>
      </c>
      <c r="AB365" t="s">
        <v>4733</v>
      </c>
      <c r="AC365">
        <v>2</v>
      </c>
      <c r="AD365">
        <v>2</v>
      </c>
    </row>
    <row r="366" spans="1:30" x14ac:dyDescent="0.25">
      <c r="A366">
        <v>2010</v>
      </c>
      <c r="B366" t="s">
        <v>1012</v>
      </c>
      <c r="C366" t="s">
        <v>24</v>
      </c>
      <c r="D366" t="s">
        <v>338</v>
      </c>
      <c r="E366" t="s">
        <v>595</v>
      </c>
      <c r="F366" t="s">
        <v>596</v>
      </c>
      <c r="G366" t="s">
        <v>422</v>
      </c>
      <c r="H366">
        <v>2</v>
      </c>
      <c r="I366">
        <v>1</v>
      </c>
      <c r="J366" t="s">
        <v>1258</v>
      </c>
      <c r="K366" t="s">
        <v>422</v>
      </c>
      <c r="L366" t="s">
        <v>1258</v>
      </c>
      <c r="M366" t="s">
        <v>31</v>
      </c>
      <c r="N366">
        <v>3</v>
      </c>
      <c r="O366">
        <v>61962</v>
      </c>
      <c r="P366">
        <v>1</v>
      </c>
      <c r="Q366">
        <v>0</v>
      </c>
      <c r="R366" t="s">
        <v>1259</v>
      </c>
      <c r="S366" t="s">
        <v>1260</v>
      </c>
      <c r="T366" t="s">
        <v>1261</v>
      </c>
      <c r="U366">
        <v>249717</v>
      </c>
      <c r="V366">
        <v>300111113</v>
      </c>
      <c r="W366" t="s">
        <v>425</v>
      </c>
      <c r="X366" t="s">
        <v>35</v>
      </c>
      <c r="Y366" t="s">
        <v>1262</v>
      </c>
      <c r="Z366" t="s">
        <v>37</v>
      </c>
      <c r="AA366" t="s">
        <v>4734</v>
      </c>
      <c r="AB366" t="s">
        <v>4735</v>
      </c>
      <c r="AC366">
        <v>1</v>
      </c>
      <c r="AD366">
        <v>2</v>
      </c>
    </row>
    <row r="367" spans="1:30" x14ac:dyDescent="0.25">
      <c r="A367">
        <v>2014</v>
      </c>
      <c r="B367" t="s">
        <v>1020</v>
      </c>
      <c r="C367" t="s">
        <v>114</v>
      </c>
      <c r="D367" t="s">
        <v>311</v>
      </c>
      <c r="E367" t="s">
        <v>635</v>
      </c>
      <c r="F367" t="s">
        <v>95</v>
      </c>
      <c r="G367" t="s">
        <v>28</v>
      </c>
      <c r="H367">
        <v>2</v>
      </c>
      <c r="I367">
        <v>1</v>
      </c>
      <c r="J367" t="s">
        <v>629</v>
      </c>
      <c r="K367" t="s">
        <v>28</v>
      </c>
      <c r="L367" t="s">
        <v>629</v>
      </c>
      <c r="M367" t="s">
        <v>31</v>
      </c>
      <c r="N367">
        <v>3</v>
      </c>
      <c r="O367">
        <v>74738</v>
      </c>
      <c r="P367">
        <v>1</v>
      </c>
      <c r="Q367">
        <v>0</v>
      </c>
      <c r="R367" t="s">
        <v>1137</v>
      </c>
      <c r="S367" t="s">
        <v>1138</v>
      </c>
      <c r="T367" t="s">
        <v>1139</v>
      </c>
      <c r="U367">
        <v>255931</v>
      </c>
      <c r="V367">
        <v>300186477</v>
      </c>
      <c r="W367" t="s">
        <v>30</v>
      </c>
      <c r="X367" t="s">
        <v>35</v>
      </c>
      <c r="Y367" t="s">
        <v>633</v>
      </c>
      <c r="Z367" t="s">
        <v>37</v>
      </c>
      <c r="AA367" t="s">
        <v>4736</v>
      </c>
      <c r="AB367" t="s">
        <v>4737</v>
      </c>
      <c r="AC367">
        <v>1</v>
      </c>
      <c r="AD367">
        <v>2</v>
      </c>
    </row>
    <row r="368" spans="1:30" x14ac:dyDescent="0.25">
      <c r="A368">
        <v>2014</v>
      </c>
      <c r="B368" t="s">
        <v>1136</v>
      </c>
      <c r="C368" t="s">
        <v>24</v>
      </c>
      <c r="D368" t="s">
        <v>327</v>
      </c>
      <c r="E368" t="s">
        <v>1030</v>
      </c>
      <c r="F368" t="s">
        <v>688</v>
      </c>
      <c r="G368" t="s">
        <v>42</v>
      </c>
      <c r="H368">
        <v>2</v>
      </c>
      <c r="I368">
        <v>1</v>
      </c>
      <c r="J368" t="s">
        <v>89</v>
      </c>
      <c r="K368" t="s">
        <v>42</v>
      </c>
      <c r="L368" t="s">
        <v>89</v>
      </c>
      <c r="M368" t="s">
        <v>31</v>
      </c>
      <c r="N368">
        <v>3</v>
      </c>
      <c r="O368">
        <v>62575</v>
      </c>
      <c r="P368">
        <v>1</v>
      </c>
      <c r="Q368">
        <v>0</v>
      </c>
      <c r="R368" t="s">
        <v>1263</v>
      </c>
      <c r="S368" t="s">
        <v>1264</v>
      </c>
      <c r="T368" t="s">
        <v>1261</v>
      </c>
      <c r="U368">
        <v>255931</v>
      </c>
      <c r="V368">
        <v>300186486</v>
      </c>
      <c r="W368" t="s">
        <v>44</v>
      </c>
      <c r="X368" t="s">
        <v>35</v>
      </c>
      <c r="Y368" t="s">
        <v>93</v>
      </c>
      <c r="Z368" t="s">
        <v>37</v>
      </c>
      <c r="AA368" t="s">
        <v>4738</v>
      </c>
      <c r="AB368" t="s">
        <v>4739</v>
      </c>
      <c r="AC368">
        <v>1</v>
      </c>
      <c r="AD368">
        <v>2</v>
      </c>
    </row>
    <row r="369" spans="1:30" x14ac:dyDescent="0.25">
      <c r="A369">
        <v>2014</v>
      </c>
      <c r="B369" t="s">
        <v>1140</v>
      </c>
      <c r="C369" t="s">
        <v>348</v>
      </c>
      <c r="D369" t="s">
        <v>349</v>
      </c>
      <c r="E369" t="s">
        <v>1132</v>
      </c>
      <c r="F369" t="s">
        <v>1133</v>
      </c>
      <c r="G369" t="s">
        <v>871</v>
      </c>
      <c r="H369">
        <v>2</v>
      </c>
      <c r="I369">
        <v>1</v>
      </c>
      <c r="J369" t="s">
        <v>4037</v>
      </c>
      <c r="K369" t="s">
        <v>871</v>
      </c>
      <c r="L369" t="s">
        <v>4037</v>
      </c>
      <c r="M369" t="s">
        <v>31</v>
      </c>
      <c r="N369">
        <v>3</v>
      </c>
      <c r="O369">
        <v>59095</v>
      </c>
      <c r="P369">
        <v>1</v>
      </c>
      <c r="Q369">
        <v>0</v>
      </c>
      <c r="R369" t="s">
        <v>1128</v>
      </c>
      <c r="S369" t="s">
        <v>1129</v>
      </c>
      <c r="T369" t="s">
        <v>1130</v>
      </c>
      <c r="U369">
        <v>255931</v>
      </c>
      <c r="V369">
        <v>300186455</v>
      </c>
      <c r="W369" t="s">
        <v>874</v>
      </c>
      <c r="X369" t="s">
        <v>35</v>
      </c>
      <c r="Y369" t="s">
        <v>1116</v>
      </c>
      <c r="Z369" t="s">
        <v>37</v>
      </c>
      <c r="AA369" t="s">
        <v>4740</v>
      </c>
      <c r="AB369" t="s">
        <v>4741</v>
      </c>
      <c r="AC369">
        <v>1</v>
      </c>
      <c r="AD369">
        <v>2</v>
      </c>
    </row>
    <row r="370" spans="1:30" x14ac:dyDescent="0.25">
      <c r="A370">
        <v>2014</v>
      </c>
      <c r="B370" t="s">
        <v>1144</v>
      </c>
      <c r="C370" t="s">
        <v>615</v>
      </c>
      <c r="D370" t="s">
        <v>311</v>
      </c>
      <c r="E370" t="s">
        <v>1027</v>
      </c>
      <c r="F370" t="s">
        <v>1028</v>
      </c>
      <c r="G370" t="s">
        <v>629</v>
      </c>
      <c r="H370">
        <v>3</v>
      </c>
      <c r="I370">
        <v>1</v>
      </c>
      <c r="J370" t="s">
        <v>623</v>
      </c>
      <c r="K370" t="s">
        <v>629</v>
      </c>
      <c r="L370" t="s">
        <v>623</v>
      </c>
      <c r="M370" t="s">
        <v>31</v>
      </c>
      <c r="N370">
        <v>4</v>
      </c>
      <c r="O370">
        <v>48011</v>
      </c>
      <c r="P370">
        <v>1</v>
      </c>
      <c r="Q370">
        <v>0</v>
      </c>
      <c r="R370" t="s">
        <v>1263</v>
      </c>
      <c r="S370" t="s">
        <v>1264</v>
      </c>
      <c r="T370" t="s">
        <v>1261</v>
      </c>
      <c r="U370">
        <v>255931</v>
      </c>
      <c r="V370">
        <v>300186464</v>
      </c>
      <c r="W370" t="s">
        <v>633</v>
      </c>
      <c r="X370" t="s">
        <v>35</v>
      </c>
      <c r="Y370" t="s">
        <v>447</v>
      </c>
      <c r="Z370" t="s">
        <v>37</v>
      </c>
      <c r="AA370" t="s">
        <v>4742</v>
      </c>
      <c r="AB370" t="s">
        <v>4743</v>
      </c>
      <c r="AC370">
        <v>1</v>
      </c>
      <c r="AD370">
        <v>3</v>
      </c>
    </row>
    <row r="371" spans="1:30" x14ac:dyDescent="0.25">
      <c r="A371">
        <v>2014</v>
      </c>
      <c r="B371" t="s">
        <v>1265</v>
      </c>
      <c r="C371" t="s">
        <v>615</v>
      </c>
      <c r="D371" t="s">
        <v>449</v>
      </c>
      <c r="E371" t="s">
        <v>640</v>
      </c>
      <c r="F371" t="s">
        <v>641</v>
      </c>
      <c r="G371" t="s">
        <v>314</v>
      </c>
      <c r="H371">
        <v>2</v>
      </c>
      <c r="I371">
        <v>1</v>
      </c>
      <c r="J371" t="s">
        <v>956</v>
      </c>
      <c r="K371" t="s">
        <v>314</v>
      </c>
      <c r="L371" t="s">
        <v>956</v>
      </c>
      <c r="M371" t="s">
        <v>31</v>
      </c>
      <c r="N371">
        <v>3</v>
      </c>
      <c r="O371">
        <v>67540</v>
      </c>
      <c r="P371">
        <v>1</v>
      </c>
      <c r="Q371">
        <v>0</v>
      </c>
      <c r="R371" t="s">
        <v>1266</v>
      </c>
      <c r="S371" t="s">
        <v>1267</v>
      </c>
      <c r="T371" t="s">
        <v>1268</v>
      </c>
      <c r="U371">
        <v>255931</v>
      </c>
      <c r="V371">
        <v>300186476</v>
      </c>
      <c r="W371" t="s">
        <v>315</v>
      </c>
      <c r="X371" t="s">
        <v>35</v>
      </c>
      <c r="Y371" t="s">
        <v>960</v>
      </c>
      <c r="Z371" t="s">
        <v>37</v>
      </c>
      <c r="AA371" t="s">
        <v>4744</v>
      </c>
      <c r="AB371" t="s">
        <v>4745</v>
      </c>
      <c r="AC371">
        <v>1</v>
      </c>
      <c r="AD371">
        <v>2</v>
      </c>
    </row>
    <row r="372" spans="1:30" x14ac:dyDescent="0.25">
      <c r="A372">
        <v>2014</v>
      </c>
      <c r="B372" t="s">
        <v>1269</v>
      </c>
      <c r="C372" t="s">
        <v>348</v>
      </c>
      <c r="D372" t="s">
        <v>66</v>
      </c>
      <c r="E372" t="s">
        <v>1132</v>
      </c>
      <c r="F372" t="s">
        <v>1133</v>
      </c>
      <c r="G372" t="s">
        <v>132</v>
      </c>
      <c r="H372">
        <v>2</v>
      </c>
      <c r="I372">
        <v>1</v>
      </c>
      <c r="J372" t="s">
        <v>360</v>
      </c>
      <c r="K372" t="s">
        <v>132</v>
      </c>
      <c r="L372" t="s">
        <v>360</v>
      </c>
      <c r="M372" t="s">
        <v>31</v>
      </c>
      <c r="N372">
        <v>3</v>
      </c>
      <c r="O372">
        <v>60342</v>
      </c>
      <c r="P372">
        <v>1</v>
      </c>
      <c r="Q372">
        <v>0</v>
      </c>
      <c r="R372" t="s">
        <v>1263</v>
      </c>
      <c r="S372" t="s">
        <v>1264</v>
      </c>
      <c r="T372" t="s">
        <v>1261</v>
      </c>
      <c r="U372">
        <v>255953</v>
      </c>
      <c r="V372">
        <v>300186461</v>
      </c>
      <c r="W372" t="s">
        <v>134</v>
      </c>
      <c r="X372" t="s">
        <v>35</v>
      </c>
      <c r="Y372" t="s">
        <v>363</v>
      </c>
      <c r="Z372" t="s">
        <v>37</v>
      </c>
      <c r="AA372" t="s">
        <v>4746</v>
      </c>
      <c r="AB372" t="s">
        <v>4747</v>
      </c>
      <c r="AC372">
        <v>1</v>
      </c>
      <c r="AD372">
        <v>2</v>
      </c>
    </row>
    <row r="373" spans="1:30" x14ac:dyDescent="0.25">
      <c r="A373">
        <v>1934</v>
      </c>
      <c r="B373" t="s">
        <v>1157</v>
      </c>
      <c r="C373" t="s">
        <v>65</v>
      </c>
      <c r="D373" t="s">
        <v>66</v>
      </c>
      <c r="E373" t="s">
        <v>78</v>
      </c>
      <c r="F373" t="s">
        <v>79</v>
      </c>
      <c r="G373" t="s">
        <v>392</v>
      </c>
      <c r="H373">
        <v>2</v>
      </c>
      <c r="I373">
        <v>1</v>
      </c>
      <c r="J373" t="s">
        <v>205</v>
      </c>
      <c r="K373" t="s">
        <v>392</v>
      </c>
      <c r="L373" t="s">
        <v>205</v>
      </c>
      <c r="M373" t="s">
        <v>31</v>
      </c>
      <c r="N373">
        <v>3</v>
      </c>
      <c r="O373">
        <v>3000</v>
      </c>
      <c r="P373">
        <v>0</v>
      </c>
      <c r="Q373">
        <v>0</v>
      </c>
      <c r="R373" t="s">
        <v>667</v>
      </c>
      <c r="S373" t="s">
        <v>72</v>
      </c>
      <c r="T373" t="s">
        <v>1270</v>
      </c>
      <c r="U373">
        <v>418</v>
      </c>
      <c r="V373">
        <v>1129</v>
      </c>
      <c r="W373" t="s">
        <v>394</v>
      </c>
      <c r="X373" t="s">
        <v>35</v>
      </c>
      <c r="Y373" t="s">
        <v>207</v>
      </c>
      <c r="Z373" t="s">
        <v>37</v>
      </c>
      <c r="AA373" t="s">
        <v>4459</v>
      </c>
      <c r="AB373" t="s">
        <v>4748</v>
      </c>
      <c r="AC373">
        <v>0</v>
      </c>
      <c r="AD373">
        <v>3</v>
      </c>
    </row>
    <row r="374" spans="1:30" x14ac:dyDescent="0.25">
      <c r="A374">
        <v>1934</v>
      </c>
      <c r="B374" t="s">
        <v>1157</v>
      </c>
      <c r="C374" t="s">
        <v>65</v>
      </c>
      <c r="D374" t="s">
        <v>66</v>
      </c>
      <c r="E374" t="s">
        <v>67</v>
      </c>
      <c r="F374" t="s">
        <v>68</v>
      </c>
      <c r="G374" t="s">
        <v>69</v>
      </c>
      <c r="H374">
        <v>1</v>
      </c>
      <c r="I374">
        <v>1</v>
      </c>
      <c r="J374" t="s">
        <v>70</v>
      </c>
      <c r="K374" t="s">
        <v>1038</v>
      </c>
      <c r="L374" t="s">
        <v>1038</v>
      </c>
      <c r="M374" t="s">
        <v>31</v>
      </c>
      <c r="N374">
        <v>2</v>
      </c>
      <c r="O374">
        <v>35000</v>
      </c>
      <c r="P374">
        <v>0</v>
      </c>
      <c r="Q374">
        <v>0</v>
      </c>
      <c r="R374" t="s">
        <v>82</v>
      </c>
      <c r="S374" t="s">
        <v>74</v>
      </c>
      <c r="T374" t="s">
        <v>73</v>
      </c>
      <c r="U374">
        <v>418</v>
      </c>
      <c r="V374">
        <v>1122</v>
      </c>
      <c r="W374" t="s">
        <v>71</v>
      </c>
      <c r="X374" t="s">
        <v>1038</v>
      </c>
      <c r="Y374" t="s">
        <v>75</v>
      </c>
      <c r="Z374" t="s">
        <v>1038</v>
      </c>
      <c r="AA374" t="s">
        <v>4056</v>
      </c>
      <c r="AB374" t="s">
        <v>4749</v>
      </c>
      <c r="AC374">
        <v>0</v>
      </c>
      <c r="AD374">
        <v>2</v>
      </c>
    </row>
    <row r="375" spans="1:30" x14ac:dyDescent="0.25">
      <c r="A375">
        <v>1938</v>
      </c>
      <c r="B375" t="s">
        <v>1271</v>
      </c>
      <c r="C375" t="s">
        <v>348</v>
      </c>
      <c r="D375" t="s">
        <v>657</v>
      </c>
      <c r="E375" t="s">
        <v>456</v>
      </c>
      <c r="F375" t="s">
        <v>457</v>
      </c>
      <c r="G375" t="s">
        <v>603</v>
      </c>
      <c r="H375">
        <v>1</v>
      </c>
      <c r="I375">
        <v>1</v>
      </c>
      <c r="J375" t="s">
        <v>392</v>
      </c>
      <c r="K375" t="s">
        <v>1038</v>
      </c>
      <c r="L375" t="s">
        <v>1038</v>
      </c>
      <c r="M375" t="s">
        <v>31</v>
      </c>
      <c r="N375">
        <v>2</v>
      </c>
      <c r="O375">
        <v>27152</v>
      </c>
      <c r="P375">
        <v>0</v>
      </c>
      <c r="Q375">
        <v>0</v>
      </c>
      <c r="R375" t="s">
        <v>45</v>
      </c>
      <c r="S375" t="s">
        <v>1272</v>
      </c>
      <c r="T375" t="s">
        <v>1270</v>
      </c>
      <c r="U375">
        <v>206</v>
      </c>
      <c r="V375">
        <v>1165</v>
      </c>
      <c r="W375" t="s">
        <v>607</v>
      </c>
      <c r="X375" t="s">
        <v>1038</v>
      </c>
      <c r="Y375" t="s">
        <v>394</v>
      </c>
      <c r="Z375" t="s">
        <v>1038</v>
      </c>
      <c r="AA375" t="s">
        <v>4750</v>
      </c>
      <c r="AB375" t="s">
        <v>4751</v>
      </c>
      <c r="AC375">
        <v>0</v>
      </c>
      <c r="AD375">
        <v>2</v>
      </c>
    </row>
    <row r="376" spans="1:30" x14ac:dyDescent="0.25">
      <c r="A376">
        <v>1938</v>
      </c>
      <c r="B376" t="s">
        <v>664</v>
      </c>
      <c r="C376" t="s">
        <v>348</v>
      </c>
      <c r="D376" t="s">
        <v>66</v>
      </c>
      <c r="E376" t="s">
        <v>470</v>
      </c>
      <c r="F376" t="s">
        <v>471</v>
      </c>
      <c r="G376" t="s">
        <v>132</v>
      </c>
      <c r="H376">
        <v>1</v>
      </c>
      <c r="I376">
        <v>1</v>
      </c>
      <c r="J376" t="s">
        <v>118</v>
      </c>
      <c r="K376" t="s">
        <v>1038</v>
      </c>
      <c r="L376" t="s">
        <v>1038</v>
      </c>
      <c r="M376" t="s">
        <v>31</v>
      </c>
      <c r="N376">
        <v>2</v>
      </c>
      <c r="O376">
        <v>22021</v>
      </c>
      <c r="P376">
        <v>0</v>
      </c>
      <c r="Q376">
        <v>0</v>
      </c>
      <c r="R376" t="s">
        <v>1273</v>
      </c>
      <c r="S376" t="s">
        <v>1274</v>
      </c>
      <c r="T376" t="s">
        <v>91</v>
      </c>
      <c r="U376">
        <v>429</v>
      </c>
      <c r="V376">
        <v>1152</v>
      </c>
      <c r="W376" t="s">
        <v>134</v>
      </c>
      <c r="X376" t="s">
        <v>1038</v>
      </c>
      <c r="Y376" t="s">
        <v>123</v>
      </c>
      <c r="Z376" t="s">
        <v>1038</v>
      </c>
      <c r="AA376" t="s">
        <v>4494</v>
      </c>
      <c r="AB376" t="s">
        <v>4752</v>
      </c>
      <c r="AC376">
        <v>0</v>
      </c>
      <c r="AD376">
        <v>2</v>
      </c>
    </row>
    <row r="377" spans="1:30" x14ac:dyDescent="0.25">
      <c r="A377">
        <v>1938</v>
      </c>
      <c r="B377" t="s">
        <v>1275</v>
      </c>
      <c r="C377" t="s">
        <v>98</v>
      </c>
      <c r="D377" t="s">
        <v>77</v>
      </c>
      <c r="E377" t="s">
        <v>4026</v>
      </c>
      <c r="F377" t="s">
        <v>478</v>
      </c>
      <c r="G377" t="s">
        <v>69</v>
      </c>
      <c r="H377">
        <v>2</v>
      </c>
      <c r="I377">
        <v>1</v>
      </c>
      <c r="J377" t="s">
        <v>132</v>
      </c>
      <c r="K377" t="s">
        <v>69</v>
      </c>
      <c r="L377" t="s">
        <v>132</v>
      </c>
      <c r="M377" t="s">
        <v>31</v>
      </c>
      <c r="N377">
        <v>3</v>
      </c>
      <c r="O377">
        <v>33000</v>
      </c>
      <c r="P377">
        <v>0</v>
      </c>
      <c r="Q377">
        <v>0</v>
      </c>
      <c r="R377" t="s">
        <v>1276</v>
      </c>
      <c r="S377" t="s">
        <v>668</v>
      </c>
      <c r="T377" t="s">
        <v>1272</v>
      </c>
      <c r="U377">
        <v>3489</v>
      </c>
      <c r="V377">
        <v>1149</v>
      </c>
      <c r="W377" t="s">
        <v>71</v>
      </c>
      <c r="X377" t="s">
        <v>35</v>
      </c>
      <c r="Y377" t="s">
        <v>134</v>
      </c>
      <c r="Z377" t="s">
        <v>37</v>
      </c>
      <c r="AA377" t="s">
        <v>4753</v>
      </c>
      <c r="AB377" t="s">
        <v>4754</v>
      </c>
      <c r="AC377">
        <v>0</v>
      </c>
      <c r="AD377">
        <v>3</v>
      </c>
    </row>
    <row r="378" spans="1:30" x14ac:dyDescent="0.25">
      <c r="A378">
        <v>1950</v>
      </c>
      <c r="B378" t="s">
        <v>1166</v>
      </c>
      <c r="C378" t="s">
        <v>56</v>
      </c>
      <c r="D378" t="s">
        <v>803</v>
      </c>
      <c r="E378" t="s">
        <v>4023</v>
      </c>
      <c r="F378" t="s">
        <v>95</v>
      </c>
      <c r="G378" t="s">
        <v>42</v>
      </c>
      <c r="H378">
        <v>2</v>
      </c>
      <c r="I378">
        <v>1</v>
      </c>
      <c r="J378" t="s">
        <v>132</v>
      </c>
      <c r="K378" t="s">
        <v>42</v>
      </c>
      <c r="L378" t="s">
        <v>132</v>
      </c>
      <c r="M378" t="s">
        <v>31</v>
      </c>
      <c r="N378">
        <v>3</v>
      </c>
      <c r="O378">
        <v>173850</v>
      </c>
      <c r="P378">
        <v>0</v>
      </c>
      <c r="Q378">
        <v>0</v>
      </c>
      <c r="R378" t="s">
        <v>677</v>
      </c>
      <c r="S378" t="s">
        <v>121</v>
      </c>
      <c r="T378" t="s">
        <v>678</v>
      </c>
      <c r="U378">
        <v>209</v>
      </c>
      <c r="V378">
        <v>1190</v>
      </c>
      <c r="W378" t="s">
        <v>44</v>
      </c>
      <c r="X378" t="s">
        <v>35</v>
      </c>
      <c r="Y378" t="s">
        <v>134</v>
      </c>
      <c r="Z378" t="s">
        <v>37</v>
      </c>
      <c r="AA378" t="s">
        <v>4755</v>
      </c>
      <c r="AB378" t="s">
        <v>4756</v>
      </c>
      <c r="AC378">
        <v>0</v>
      </c>
      <c r="AD378">
        <v>3</v>
      </c>
    </row>
    <row r="379" spans="1:30" x14ac:dyDescent="0.25">
      <c r="A379">
        <v>1954</v>
      </c>
      <c r="B379" t="s">
        <v>701</v>
      </c>
      <c r="C379" t="s">
        <v>348</v>
      </c>
      <c r="D379" t="s">
        <v>25</v>
      </c>
      <c r="E379" t="s">
        <v>106</v>
      </c>
      <c r="F379" t="s">
        <v>107</v>
      </c>
      <c r="G379" t="s">
        <v>132</v>
      </c>
      <c r="H379">
        <v>1</v>
      </c>
      <c r="I379">
        <v>1</v>
      </c>
      <c r="J379" t="s">
        <v>108</v>
      </c>
      <c r="K379" t="s">
        <v>1038</v>
      </c>
      <c r="L379" t="s">
        <v>1038</v>
      </c>
      <c r="M379" t="s">
        <v>31</v>
      </c>
      <c r="N379">
        <v>2</v>
      </c>
      <c r="O379">
        <v>24637</v>
      </c>
      <c r="P379">
        <v>0</v>
      </c>
      <c r="Q379">
        <v>0</v>
      </c>
      <c r="R379" t="s">
        <v>1277</v>
      </c>
      <c r="S379" t="s">
        <v>121</v>
      </c>
      <c r="T379" t="s">
        <v>700</v>
      </c>
      <c r="U379">
        <v>211</v>
      </c>
      <c r="V379">
        <v>1252</v>
      </c>
      <c r="W379" t="s">
        <v>134</v>
      </c>
      <c r="X379" t="s">
        <v>1038</v>
      </c>
      <c r="Y379" t="s">
        <v>109</v>
      </c>
      <c r="Z379" t="s">
        <v>1038</v>
      </c>
      <c r="AA379" t="s">
        <v>4270</v>
      </c>
      <c r="AB379" t="s">
        <v>4757</v>
      </c>
      <c r="AC379">
        <v>0</v>
      </c>
      <c r="AD379">
        <v>2</v>
      </c>
    </row>
    <row r="380" spans="1:30" x14ac:dyDescent="0.25">
      <c r="A380">
        <v>1962</v>
      </c>
      <c r="B380" t="s">
        <v>1278</v>
      </c>
      <c r="C380" t="s">
        <v>39</v>
      </c>
      <c r="D380" t="s">
        <v>77</v>
      </c>
      <c r="E380" t="s">
        <v>151</v>
      </c>
      <c r="F380" t="s">
        <v>152</v>
      </c>
      <c r="G380" t="s">
        <v>118</v>
      </c>
      <c r="H380">
        <v>3</v>
      </c>
      <c r="I380">
        <v>1</v>
      </c>
      <c r="J380" t="s">
        <v>108</v>
      </c>
      <c r="K380" t="s">
        <v>118</v>
      </c>
      <c r="L380" t="s">
        <v>108</v>
      </c>
      <c r="M380" t="s">
        <v>31</v>
      </c>
      <c r="N380">
        <v>4</v>
      </c>
      <c r="O380">
        <v>5890</v>
      </c>
      <c r="P380">
        <v>0</v>
      </c>
      <c r="Q380">
        <v>0</v>
      </c>
      <c r="R380" t="s">
        <v>192</v>
      </c>
      <c r="S380" t="s">
        <v>153</v>
      </c>
      <c r="T380" t="s">
        <v>746</v>
      </c>
      <c r="U380">
        <v>514</v>
      </c>
      <c r="V380">
        <v>1559</v>
      </c>
      <c r="W380" t="s">
        <v>123</v>
      </c>
      <c r="X380" t="s">
        <v>35</v>
      </c>
      <c r="Y380" t="s">
        <v>109</v>
      </c>
      <c r="Z380" t="s">
        <v>37</v>
      </c>
      <c r="AA380" t="s">
        <v>4758</v>
      </c>
      <c r="AB380" t="s">
        <v>4759</v>
      </c>
      <c r="AC380">
        <v>0</v>
      </c>
      <c r="AD380">
        <v>4</v>
      </c>
    </row>
    <row r="381" spans="1:30" x14ac:dyDescent="0.25">
      <c r="A381">
        <v>1966</v>
      </c>
      <c r="B381" t="s">
        <v>757</v>
      </c>
      <c r="C381" t="s">
        <v>181</v>
      </c>
      <c r="D381" t="s">
        <v>25</v>
      </c>
      <c r="E381" t="s">
        <v>190</v>
      </c>
      <c r="F381" t="s">
        <v>191</v>
      </c>
      <c r="G381" t="s">
        <v>29</v>
      </c>
      <c r="H381">
        <v>1</v>
      </c>
      <c r="I381">
        <v>1</v>
      </c>
      <c r="J381" t="s">
        <v>157</v>
      </c>
      <c r="K381" t="s">
        <v>1038</v>
      </c>
      <c r="L381" t="s">
        <v>1038</v>
      </c>
      <c r="M381" t="s">
        <v>31</v>
      </c>
      <c r="N381">
        <v>2</v>
      </c>
      <c r="O381">
        <v>69237</v>
      </c>
      <c r="P381">
        <v>0</v>
      </c>
      <c r="Q381">
        <v>0</v>
      </c>
      <c r="R381" t="s">
        <v>764</v>
      </c>
      <c r="S381" t="s">
        <v>122</v>
      </c>
      <c r="T381" t="s">
        <v>747</v>
      </c>
      <c r="U381">
        <v>238</v>
      </c>
      <c r="V381">
        <v>1650</v>
      </c>
      <c r="W381" t="s">
        <v>36</v>
      </c>
      <c r="X381" t="s">
        <v>1038</v>
      </c>
      <c r="Y381" t="s">
        <v>160</v>
      </c>
      <c r="Z381" t="s">
        <v>1038</v>
      </c>
      <c r="AA381" t="s">
        <v>4599</v>
      </c>
      <c r="AB381" t="s">
        <v>4760</v>
      </c>
      <c r="AC381">
        <v>0</v>
      </c>
      <c r="AD381">
        <v>2</v>
      </c>
    </row>
    <row r="382" spans="1:30" x14ac:dyDescent="0.25">
      <c r="A382">
        <v>1966</v>
      </c>
      <c r="B382" t="s">
        <v>757</v>
      </c>
      <c r="C382" t="s">
        <v>181</v>
      </c>
      <c r="D382" t="s">
        <v>85</v>
      </c>
      <c r="E382" t="s">
        <v>1045</v>
      </c>
      <c r="F382" t="s">
        <v>1046</v>
      </c>
      <c r="G382" t="s">
        <v>28</v>
      </c>
      <c r="H382">
        <v>2</v>
      </c>
      <c r="I382">
        <v>1</v>
      </c>
      <c r="J382" t="s">
        <v>70</v>
      </c>
      <c r="K382" t="s">
        <v>28</v>
      </c>
      <c r="L382" t="s">
        <v>70</v>
      </c>
      <c r="M382" t="s">
        <v>31</v>
      </c>
      <c r="N382">
        <v>3</v>
      </c>
      <c r="O382">
        <v>42738</v>
      </c>
      <c r="P382">
        <v>0</v>
      </c>
      <c r="Q382">
        <v>0</v>
      </c>
      <c r="R382" t="s">
        <v>164</v>
      </c>
      <c r="S382" t="s">
        <v>168</v>
      </c>
      <c r="T382" t="s">
        <v>1047</v>
      </c>
      <c r="U382">
        <v>238</v>
      </c>
      <c r="V382">
        <v>1578</v>
      </c>
      <c r="W382" t="s">
        <v>30</v>
      </c>
      <c r="X382" t="s">
        <v>35</v>
      </c>
      <c r="Y382" t="s">
        <v>75</v>
      </c>
      <c r="Z382" t="s">
        <v>37</v>
      </c>
      <c r="AA382" t="s">
        <v>4761</v>
      </c>
      <c r="AB382" t="s">
        <v>4762</v>
      </c>
      <c r="AC382">
        <v>0</v>
      </c>
      <c r="AD382">
        <v>3</v>
      </c>
    </row>
    <row r="383" spans="1:30" x14ac:dyDescent="0.25">
      <c r="A383">
        <v>1970</v>
      </c>
      <c r="B383" t="s">
        <v>208</v>
      </c>
      <c r="C383" t="s">
        <v>209</v>
      </c>
      <c r="D383" t="s">
        <v>85</v>
      </c>
      <c r="E383" t="s">
        <v>203</v>
      </c>
      <c r="F383" t="s">
        <v>204</v>
      </c>
      <c r="G383" t="s">
        <v>205</v>
      </c>
      <c r="H383">
        <v>1</v>
      </c>
      <c r="I383">
        <v>1</v>
      </c>
      <c r="J383" t="s">
        <v>767</v>
      </c>
      <c r="K383" t="s">
        <v>1038</v>
      </c>
      <c r="L383" t="s">
        <v>1038</v>
      </c>
      <c r="M383" t="s">
        <v>31</v>
      </c>
      <c r="N383">
        <v>2</v>
      </c>
      <c r="O383">
        <v>9624</v>
      </c>
      <c r="P383">
        <v>0</v>
      </c>
      <c r="Q383">
        <v>0</v>
      </c>
      <c r="R383" t="s">
        <v>768</v>
      </c>
      <c r="S383" t="s">
        <v>215</v>
      </c>
      <c r="T383" t="s">
        <v>1049</v>
      </c>
      <c r="U383">
        <v>250</v>
      </c>
      <c r="V383">
        <v>1880</v>
      </c>
      <c r="W383" t="s">
        <v>207</v>
      </c>
      <c r="X383" t="s">
        <v>1038</v>
      </c>
      <c r="Y383" t="s">
        <v>769</v>
      </c>
      <c r="Z383" t="s">
        <v>1038</v>
      </c>
      <c r="AA383" t="s">
        <v>4763</v>
      </c>
      <c r="AB383" t="s">
        <v>4764</v>
      </c>
      <c r="AC383">
        <v>0</v>
      </c>
      <c r="AD383">
        <v>2</v>
      </c>
    </row>
    <row r="384" spans="1:30" x14ac:dyDescent="0.25">
      <c r="A384">
        <v>1974</v>
      </c>
      <c r="B384" t="s">
        <v>1052</v>
      </c>
      <c r="C384" t="s">
        <v>98</v>
      </c>
      <c r="D384" t="s">
        <v>57</v>
      </c>
      <c r="E384" t="s">
        <v>227</v>
      </c>
      <c r="F384" t="s">
        <v>988</v>
      </c>
      <c r="G384" t="s">
        <v>69</v>
      </c>
      <c r="H384">
        <v>3</v>
      </c>
      <c r="I384">
        <v>1</v>
      </c>
      <c r="J384" t="s">
        <v>1189</v>
      </c>
      <c r="K384" t="s">
        <v>69</v>
      </c>
      <c r="L384" t="s">
        <v>1189</v>
      </c>
      <c r="M384" t="s">
        <v>31</v>
      </c>
      <c r="N384">
        <v>4</v>
      </c>
      <c r="O384">
        <v>53000</v>
      </c>
      <c r="P384">
        <v>0</v>
      </c>
      <c r="Q384">
        <v>0</v>
      </c>
      <c r="R384" t="s">
        <v>782</v>
      </c>
      <c r="S384" t="s">
        <v>800</v>
      </c>
      <c r="T384" t="s">
        <v>237</v>
      </c>
      <c r="U384">
        <v>262</v>
      </c>
      <c r="V384">
        <v>2083</v>
      </c>
      <c r="W384" t="s">
        <v>71</v>
      </c>
      <c r="X384" t="s">
        <v>35</v>
      </c>
      <c r="Y384" t="s">
        <v>1192</v>
      </c>
      <c r="Z384" t="s">
        <v>37</v>
      </c>
      <c r="AA384" t="s">
        <v>4765</v>
      </c>
      <c r="AB384" t="s">
        <v>4766</v>
      </c>
      <c r="AC384">
        <v>0</v>
      </c>
      <c r="AD384">
        <v>4</v>
      </c>
    </row>
    <row r="385" spans="1:30" x14ac:dyDescent="0.25">
      <c r="A385">
        <v>1974</v>
      </c>
      <c r="B385" t="s">
        <v>778</v>
      </c>
      <c r="C385" t="s">
        <v>181</v>
      </c>
      <c r="D385" t="s">
        <v>25</v>
      </c>
      <c r="E385" t="s">
        <v>227</v>
      </c>
      <c r="F385" t="s">
        <v>228</v>
      </c>
      <c r="G385" t="s">
        <v>51</v>
      </c>
      <c r="H385">
        <v>1</v>
      </c>
      <c r="I385">
        <v>1</v>
      </c>
      <c r="J385" t="s">
        <v>234</v>
      </c>
      <c r="K385" t="s">
        <v>1038</v>
      </c>
      <c r="L385" t="s">
        <v>1038</v>
      </c>
      <c r="M385" t="s">
        <v>31</v>
      </c>
      <c r="N385">
        <v>2</v>
      </c>
      <c r="O385">
        <v>28300</v>
      </c>
      <c r="P385">
        <v>0</v>
      </c>
      <c r="Q385">
        <v>0</v>
      </c>
      <c r="R385" t="s">
        <v>1279</v>
      </c>
      <c r="S385" t="s">
        <v>206</v>
      </c>
      <c r="T385" t="s">
        <v>743</v>
      </c>
      <c r="U385">
        <v>262</v>
      </c>
      <c r="V385">
        <v>2004</v>
      </c>
      <c r="W385" t="s">
        <v>52</v>
      </c>
      <c r="X385" t="s">
        <v>1038</v>
      </c>
      <c r="Y385" t="s">
        <v>235</v>
      </c>
      <c r="Z385" t="s">
        <v>1038</v>
      </c>
      <c r="AA385" t="s">
        <v>4767</v>
      </c>
      <c r="AB385" t="s">
        <v>4768</v>
      </c>
      <c r="AC385">
        <v>0</v>
      </c>
      <c r="AD385">
        <v>2</v>
      </c>
    </row>
    <row r="386" spans="1:30" x14ac:dyDescent="0.25">
      <c r="A386">
        <v>1974</v>
      </c>
      <c r="B386" t="s">
        <v>1056</v>
      </c>
      <c r="C386" t="s">
        <v>181</v>
      </c>
      <c r="D386" t="s">
        <v>40</v>
      </c>
      <c r="E386" t="s">
        <v>241</v>
      </c>
      <c r="F386" t="s">
        <v>242</v>
      </c>
      <c r="G386" t="s">
        <v>145</v>
      </c>
      <c r="H386">
        <v>1</v>
      </c>
      <c r="I386">
        <v>1</v>
      </c>
      <c r="J386" t="s">
        <v>42</v>
      </c>
      <c r="K386" t="s">
        <v>1038</v>
      </c>
      <c r="L386" t="s">
        <v>1038</v>
      </c>
      <c r="M386" t="s">
        <v>31</v>
      </c>
      <c r="N386">
        <v>2</v>
      </c>
      <c r="O386">
        <v>13400</v>
      </c>
      <c r="P386">
        <v>0</v>
      </c>
      <c r="Q386">
        <v>0</v>
      </c>
      <c r="R386" t="s">
        <v>188</v>
      </c>
      <c r="S386" t="s">
        <v>229</v>
      </c>
      <c r="T386" t="s">
        <v>1280</v>
      </c>
      <c r="U386">
        <v>262</v>
      </c>
      <c r="V386">
        <v>1996</v>
      </c>
      <c r="W386" t="s">
        <v>149</v>
      </c>
      <c r="X386" t="s">
        <v>1038</v>
      </c>
      <c r="Y386" t="s">
        <v>44</v>
      </c>
      <c r="Z386" t="s">
        <v>1038</v>
      </c>
      <c r="AA386" t="s">
        <v>4769</v>
      </c>
      <c r="AB386" t="s">
        <v>4770</v>
      </c>
      <c r="AC386">
        <v>0</v>
      </c>
      <c r="AD386">
        <v>2</v>
      </c>
    </row>
    <row r="387" spans="1:30" x14ac:dyDescent="0.25">
      <c r="A387">
        <v>1974</v>
      </c>
      <c r="B387" t="s">
        <v>1057</v>
      </c>
      <c r="C387" t="s">
        <v>24</v>
      </c>
      <c r="D387" t="s">
        <v>85</v>
      </c>
      <c r="E387" t="s">
        <v>1051</v>
      </c>
      <c r="F387" t="s">
        <v>542</v>
      </c>
      <c r="G387" t="s">
        <v>101</v>
      </c>
      <c r="H387">
        <v>1</v>
      </c>
      <c r="I387">
        <v>1</v>
      </c>
      <c r="J387" t="s">
        <v>108</v>
      </c>
      <c r="K387" t="s">
        <v>1038</v>
      </c>
      <c r="L387" t="s">
        <v>1038</v>
      </c>
      <c r="M387" t="s">
        <v>31</v>
      </c>
      <c r="N387">
        <v>2</v>
      </c>
      <c r="O387">
        <v>56000</v>
      </c>
      <c r="P387">
        <v>0</v>
      </c>
      <c r="Q387">
        <v>0</v>
      </c>
      <c r="R387" t="s">
        <v>264</v>
      </c>
      <c r="S387" t="s">
        <v>770</v>
      </c>
      <c r="T387" t="s">
        <v>755</v>
      </c>
      <c r="U387">
        <v>262</v>
      </c>
      <c r="V387">
        <v>2175</v>
      </c>
      <c r="W387" t="s">
        <v>105</v>
      </c>
      <c r="X387" t="s">
        <v>1038</v>
      </c>
      <c r="Y387" t="s">
        <v>109</v>
      </c>
      <c r="Z387" t="s">
        <v>1038</v>
      </c>
      <c r="AA387" t="s">
        <v>4771</v>
      </c>
      <c r="AB387" t="s">
        <v>4772</v>
      </c>
      <c r="AC387">
        <v>0</v>
      </c>
      <c r="AD387">
        <v>2</v>
      </c>
    </row>
    <row r="388" spans="1:30" x14ac:dyDescent="0.25">
      <c r="A388">
        <v>1974</v>
      </c>
      <c r="B388" t="s">
        <v>789</v>
      </c>
      <c r="C388" t="s">
        <v>348</v>
      </c>
      <c r="D388" t="s">
        <v>275</v>
      </c>
      <c r="E388" t="s">
        <v>1051</v>
      </c>
      <c r="F388" t="s">
        <v>542</v>
      </c>
      <c r="G388" t="s">
        <v>249</v>
      </c>
      <c r="H388">
        <v>0</v>
      </c>
      <c r="I388">
        <v>1</v>
      </c>
      <c r="J388" t="s">
        <v>138</v>
      </c>
      <c r="K388" t="s">
        <v>138</v>
      </c>
      <c r="L388" t="s">
        <v>249</v>
      </c>
      <c r="M388" t="s">
        <v>31</v>
      </c>
      <c r="N388">
        <v>1</v>
      </c>
      <c r="O388">
        <v>62000</v>
      </c>
      <c r="P388">
        <v>0</v>
      </c>
      <c r="Q388">
        <v>0</v>
      </c>
      <c r="R388" t="s">
        <v>786</v>
      </c>
      <c r="S388" t="s">
        <v>1055</v>
      </c>
      <c r="T388" t="s">
        <v>206</v>
      </c>
      <c r="U388">
        <v>263</v>
      </c>
      <c r="V388">
        <v>2064</v>
      </c>
      <c r="W388" t="s">
        <v>251</v>
      </c>
      <c r="X388" t="s">
        <v>37</v>
      </c>
      <c r="Y388" t="s">
        <v>139</v>
      </c>
      <c r="Z388" t="s">
        <v>35</v>
      </c>
      <c r="AA388" t="s">
        <v>4773</v>
      </c>
      <c r="AB388" t="s">
        <v>4774</v>
      </c>
      <c r="AC388">
        <v>0</v>
      </c>
      <c r="AD388">
        <v>1</v>
      </c>
    </row>
    <row r="389" spans="1:30" x14ac:dyDescent="0.25">
      <c r="A389">
        <v>1974</v>
      </c>
      <c r="B389" t="s">
        <v>1281</v>
      </c>
      <c r="C389" t="s">
        <v>24</v>
      </c>
      <c r="D389" t="s">
        <v>172</v>
      </c>
      <c r="E389" t="s">
        <v>227</v>
      </c>
      <c r="F389" t="s">
        <v>988</v>
      </c>
      <c r="G389" t="s">
        <v>132</v>
      </c>
      <c r="H389">
        <v>0</v>
      </c>
      <c r="I389">
        <v>1</v>
      </c>
      <c r="J389" t="s">
        <v>249</v>
      </c>
      <c r="K389" t="s">
        <v>249</v>
      </c>
      <c r="L389" t="s">
        <v>132</v>
      </c>
      <c r="M389" t="s">
        <v>31</v>
      </c>
      <c r="N389">
        <v>1</v>
      </c>
      <c r="O389">
        <v>77100</v>
      </c>
      <c r="P389">
        <v>0</v>
      </c>
      <c r="Q389">
        <v>0</v>
      </c>
      <c r="R389" t="s">
        <v>1279</v>
      </c>
      <c r="S389" t="s">
        <v>800</v>
      </c>
      <c r="T389" t="s">
        <v>1191</v>
      </c>
      <c r="U389">
        <v>264</v>
      </c>
      <c r="V389">
        <v>1984</v>
      </c>
      <c r="W389" t="s">
        <v>134</v>
      </c>
      <c r="X389" t="s">
        <v>37</v>
      </c>
      <c r="Y389" t="s">
        <v>251</v>
      </c>
      <c r="Z389" t="s">
        <v>35</v>
      </c>
      <c r="AA389" t="s">
        <v>4379</v>
      </c>
      <c r="AB389" t="s">
        <v>4775</v>
      </c>
      <c r="AC389">
        <v>0</v>
      </c>
      <c r="AD389">
        <v>1</v>
      </c>
    </row>
    <row r="390" spans="1:30" x14ac:dyDescent="0.25">
      <c r="A390">
        <v>1982</v>
      </c>
      <c r="B390" t="s">
        <v>1282</v>
      </c>
      <c r="C390" t="s">
        <v>387</v>
      </c>
      <c r="D390" t="s">
        <v>40</v>
      </c>
      <c r="E390" t="s">
        <v>822</v>
      </c>
      <c r="F390" t="s">
        <v>823</v>
      </c>
      <c r="G390" t="s">
        <v>28</v>
      </c>
      <c r="H390">
        <v>0</v>
      </c>
      <c r="I390">
        <v>1</v>
      </c>
      <c r="J390" t="s">
        <v>59</v>
      </c>
      <c r="K390" t="s">
        <v>59</v>
      </c>
      <c r="L390" t="s">
        <v>28</v>
      </c>
      <c r="M390" t="s">
        <v>31</v>
      </c>
      <c r="N390">
        <v>1</v>
      </c>
      <c r="O390">
        <v>95000</v>
      </c>
      <c r="P390">
        <v>0</v>
      </c>
      <c r="Q390">
        <v>0</v>
      </c>
      <c r="R390" t="s">
        <v>841</v>
      </c>
      <c r="S390" t="s">
        <v>1055</v>
      </c>
      <c r="T390" t="s">
        <v>288</v>
      </c>
      <c r="U390">
        <v>293</v>
      </c>
      <c r="V390">
        <v>749</v>
      </c>
      <c r="W390" t="s">
        <v>30</v>
      </c>
      <c r="X390" t="s">
        <v>37</v>
      </c>
      <c r="Y390" t="s">
        <v>63</v>
      </c>
      <c r="Z390" t="s">
        <v>35</v>
      </c>
      <c r="AA390" t="s">
        <v>4242</v>
      </c>
      <c r="AB390" t="s">
        <v>4776</v>
      </c>
      <c r="AC390">
        <v>0</v>
      </c>
      <c r="AD390">
        <v>1</v>
      </c>
    </row>
    <row r="391" spans="1:30" x14ac:dyDescent="0.25">
      <c r="A391">
        <v>1982</v>
      </c>
      <c r="B391" t="s">
        <v>1283</v>
      </c>
      <c r="C391" t="s">
        <v>291</v>
      </c>
      <c r="D391" t="s">
        <v>25</v>
      </c>
      <c r="E391" t="s">
        <v>1065</v>
      </c>
      <c r="F391" t="s">
        <v>4036</v>
      </c>
      <c r="G391" t="s">
        <v>249</v>
      </c>
      <c r="H391">
        <v>5</v>
      </c>
      <c r="I391">
        <v>1</v>
      </c>
      <c r="J391" t="s">
        <v>43</v>
      </c>
      <c r="K391" t="s">
        <v>249</v>
      </c>
      <c r="L391" t="s">
        <v>43</v>
      </c>
      <c r="M391" t="s">
        <v>31</v>
      </c>
      <c r="N391">
        <v>6</v>
      </c>
      <c r="O391">
        <v>25000</v>
      </c>
      <c r="P391">
        <v>0</v>
      </c>
      <c r="Q391">
        <v>0</v>
      </c>
      <c r="R391" t="s">
        <v>1072</v>
      </c>
      <c r="S391" t="s">
        <v>808</v>
      </c>
      <c r="T391" t="s">
        <v>1205</v>
      </c>
      <c r="U391">
        <v>293</v>
      </c>
      <c r="V391">
        <v>1055</v>
      </c>
      <c r="W391" t="s">
        <v>251</v>
      </c>
      <c r="X391" t="s">
        <v>35</v>
      </c>
      <c r="Y391" t="s">
        <v>48</v>
      </c>
      <c r="Z391" t="s">
        <v>37</v>
      </c>
      <c r="AA391" t="s">
        <v>4124</v>
      </c>
      <c r="AB391" t="s">
        <v>4777</v>
      </c>
      <c r="AC391">
        <v>0</v>
      </c>
      <c r="AD391">
        <v>6</v>
      </c>
    </row>
    <row r="392" spans="1:30" x14ac:dyDescent="0.25">
      <c r="A392">
        <v>1982</v>
      </c>
      <c r="B392" t="s">
        <v>812</v>
      </c>
      <c r="C392" t="s">
        <v>291</v>
      </c>
      <c r="D392" t="s">
        <v>25</v>
      </c>
      <c r="E392" t="s">
        <v>4035</v>
      </c>
      <c r="F392" t="s">
        <v>1062</v>
      </c>
      <c r="G392" t="s">
        <v>69</v>
      </c>
      <c r="H392">
        <v>1</v>
      </c>
      <c r="I392">
        <v>1</v>
      </c>
      <c r="J392" t="s">
        <v>488</v>
      </c>
      <c r="K392" t="s">
        <v>1038</v>
      </c>
      <c r="L392" t="s">
        <v>1038</v>
      </c>
      <c r="M392" t="s">
        <v>31</v>
      </c>
      <c r="N392">
        <v>2</v>
      </c>
      <c r="O392">
        <v>20000</v>
      </c>
      <c r="P392">
        <v>0</v>
      </c>
      <c r="Q392">
        <v>0</v>
      </c>
      <c r="R392" t="s">
        <v>317</v>
      </c>
      <c r="S392" t="s">
        <v>808</v>
      </c>
      <c r="T392" t="s">
        <v>1205</v>
      </c>
      <c r="U392">
        <v>293</v>
      </c>
      <c r="V392">
        <v>828</v>
      </c>
      <c r="W392" t="s">
        <v>71</v>
      </c>
      <c r="X392" t="s">
        <v>1038</v>
      </c>
      <c r="Y392" t="s">
        <v>490</v>
      </c>
      <c r="Z392" t="s">
        <v>1038</v>
      </c>
      <c r="AA392" t="s">
        <v>4413</v>
      </c>
      <c r="AB392" t="s">
        <v>4778</v>
      </c>
      <c r="AC392">
        <v>0</v>
      </c>
      <c r="AD392">
        <v>2</v>
      </c>
    </row>
    <row r="393" spans="1:30" x14ac:dyDescent="0.25">
      <c r="A393">
        <v>1982</v>
      </c>
      <c r="B393" t="s">
        <v>1284</v>
      </c>
      <c r="C393" t="s">
        <v>291</v>
      </c>
      <c r="D393" t="s">
        <v>57</v>
      </c>
      <c r="E393" t="s">
        <v>1198</v>
      </c>
      <c r="F393" t="s">
        <v>1199</v>
      </c>
      <c r="G393" t="s">
        <v>29</v>
      </c>
      <c r="H393">
        <v>1</v>
      </c>
      <c r="I393">
        <v>1</v>
      </c>
      <c r="J393" t="s">
        <v>118</v>
      </c>
      <c r="K393" t="s">
        <v>1038</v>
      </c>
      <c r="L393" t="s">
        <v>1038</v>
      </c>
      <c r="M393" t="s">
        <v>31</v>
      </c>
      <c r="N393">
        <v>2</v>
      </c>
      <c r="O393">
        <v>28000</v>
      </c>
      <c r="P393">
        <v>0</v>
      </c>
      <c r="Q393">
        <v>0</v>
      </c>
      <c r="R393" t="s">
        <v>1285</v>
      </c>
      <c r="S393" t="s">
        <v>1200</v>
      </c>
      <c r="T393" t="s">
        <v>1055</v>
      </c>
      <c r="U393">
        <v>293</v>
      </c>
      <c r="V393">
        <v>922</v>
      </c>
      <c r="W393" t="s">
        <v>36</v>
      </c>
      <c r="X393" t="s">
        <v>1038</v>
      </c>
      <c r="Y393" t="s">
        <v>123</v>
      </c>
      <c r="Z393" t="s">
        <v>1038</v>
      </c>
      <c r="AA393" t="s">
        <v>4779</v>
      </c>
      <c r="AB393" t="s">
        <v>4780</v>
      </c>
      <c r="AC393">
        <v>0</v>
      </c>
      <c r="AD393">
        <v>2</v>
      </c>
    </row>
    <row r="394" spans="1:30" x14ac:dyDescent="0.25">
      <c r="A394">
        <v>1982</v>
      </c>
      <c r="B394" t="s">
        <v>1284</v>
      </c>
      <c r="C394" t="s">
        <v>282</v>
      </c>
      <c r="D394" t="s">
        <v>304</v>
      </c>
      <c r="E394" t="s">
        <v>1068</v>
      </c>
      <c r="F394" t="s">
        <v>1069</v>
      </c>
      <c r="G394" t="s">
        <v>1007</v>
      </c>
      <c r="H394">
        <v>0</v>
      </c>
      <c r="I394">
        <v>1</v>
      </c>
      <c r="J394" t="s">
        <v>108</v>
      </c>
      <c r="K394" t="s">
        <v>108</v>
      </c>
      <c r="L394" t="s">
        <v>1007</v>
      </c>
      <c r="M394" t="s">
        <v>31</v>
      </c>
      <c r="N394">
        <v>1</v>
      </c>
      <c r="O394">
        <v>25000</v>
      </c>
      <c r="P394">
        <v>0</v>
      </c>
      <c r="Q394">
        <v>0</v>
      </c>
      <c r="R394" t="s">
        <v>287</v>
      </c>
      <c r="S394" t="s">
        <v>824</v>
      </c>
      <c r="T394" t="s">
        <v>272</v>
      </c>
      <c r="U394">
        <v>293</v>
      </c>
      <c r="V394">
        <v>962</v>
      </c>
      <c r="W394" t="s">
        <v>1011</v>
      </c>
      <c r="X394" t="s">
        <v>37</v>
      </c>
      <c r="Y394" t="s">
        <v>109</v>
      </c>
      <c r="Z394" t="s">
        <v>35</v>
      </c>
      <c r="AA394" t="s">
        <v>4781</v>
      </c>
      <c r="AB394" t="s">
        <v>4782</v>
      </c>
      <c r="AC394">
        <v>0</v>
      </c>
      <c r="AD394">
        <v>1</v>
      </c>
    </row>
    <row r="395" spans="1:30" x14ac:dyDescent="0.25">
      <c r="A395">
        <v>1982</v>
      </c>
      <c r="B395" t="s">
        <v>1073</v>
      </c>
      <c r="C395" t="s">
        <v>291</v>
      </c>
      <c r="D395" t="s">
        <v>40</v>
      </c>
      <c r="E395" t="s">
        <v>1286</v>
      </c>
      <c r="F395" t="s">
        <v>823</v>
      </c>
      <c r="G395" t="s">
        <v>69</v>
      </c>
      <c r="H395">
        <v>2</v>
      </c>
      <c r="I395">
        <v>1</v>
      </c>
      <c r="J395" t="s">
        <v>28</v>
      </c>
      <c r="K395" t="s">
        <v>69</v>
      </c>
      <c r="L395" t="s">
        <v>28</v>
      </c>
      <c r="M395" t="s">
        <v>31</v>
      </c>
      <c r="N395">
        <v>3</v>
      </c>
      <c r="O395">
        <v>43000</v>
      </c>
      <c r="P395">
        <v>0</v>
      </c>
      <c r="Q395">
        <v>0</v>
      </c>
      <c r="R395" t="s">
        <v>797</v>
      </c>
      <c r="S395" t="s">
        <v>1070</v>
      </c>
      <c r="T395" t="s">
        <v>817</v>
      </c>
      <c r="U395">
        <v>294</v>
      </c>
      <c r="V395">
        <v>753</v>
      </c>
      <c r="W395" t="s">
        <v>71</v>
      </c>
      <c r="X395" t="s">
        <v>35</v>
      </c>
      <c r="Y395" t="s">
        <v>30</v>
      </c>
      <c r="Z395" t="s">
        <v>37</v>
      </c>
      <c r="AA395" t="s">
        <v>4118</v>
      </c>
      <c r="AB395" t="s">
        <v>4783</v>
      </c>
      <c r="AC395">
        <v>0</v>
      </c>
      <c r="AD395">
        <v>3</v>
      </c>
    </row>
    <row r="396" spans="1:30" x14ac:dyDescent="0.25">
      <c r="A396">
        <v>1982</v>
      </c>
      <c r="B396" t="s">
        <v>1287</v>
      </c>
      <c r="C396" t="s">
        <v>282</v>
      </c>
      <c r="D396" t="s">
        <v>25</v>
      </c>
      <c r="E396" t="s">
        <v>822</v>
      </c>
      <c r="F396" t="s">
        <v>823</v>
      </c>
      <c r="G396" t="s">
        <v>59</v>
      </c>
      <c r="H396">
        <v>0</v>
      </c>
      <c r="I396">
        <v>1</v>
      </c>
      <c r="J396" t="s">
        <v>127</v>
      </c>
      <c r="K396" t="s">
        <v>127</v>
      </c>
      <c r="L396" t="s">
        <v>59</v>
      </c>
      <c r="M396" t="s">
        <v>31</v>
      </c>
      <c r="N396">
        <v>1</v>
      </c>
      <c r="O396">
        <v>45000</v>
      </c>
      <c r="P396">
        <v>0</v>
      </c>
      <c r="Q396">
        <v>0</v>
      </c>
      <c r="R396" t="s">
        <v>1063</v>
      </c>
      <c r="S396" t="s">
        <v>258</v>
      </c>
      <c r="T396" t="s">
        <v>795</v>
      </c>
      <c r="U396">
        <v>294</v>
      </c>
      <c r="V396">
        <v>783</v>
      </c>
      <c r="W396" t="s">
        <v>63</v>
      </c>
      <c r="X396" t="s">
        <v>37</v>
      </c>
      <c r="Y396" t="s">
        <v>128</v>
      </c>
      <c r="Z396" t="s">
        <v>35</v>
      </c>
      <c r="AA396" t="s">
        <v>4784</v>
      </c>
      <c r="AB396" t="s">
        <v>4785</v>
      </c>
      <c r="AC396">
        <v>0</v>
      </c>
      <c r="AD396">
        <v>1</v>
      </c>
    </row>
    <row r="397" spans="1:30" x14ac:dyDescent="0.25">
      <c r="A397">
        <v>1982</v>
      </c>
      <c r="B397" t="s">
        <v>1288</v>
      </c>
      <c r="C397" t="s">
        <v>282</v>
      </c>
      <c r="D397" t="s">
        <v>85</v>
      </c>
      <c r="E397" t="s">
        <v>1074</v>
      </c>
      <c r="F397" t="s">
        <v>1075</v>
      </c>
      <c r="G397" t="s">
        <v>138</v>
      </c>
      <c r="H397">
        <v>2</v>
      </c>
      <c r="I397">
        <v>1</v>
      </c>
      <c r="J397" t="s">
        <v>70</v>
      </c>
      <c r="K397" t="s">
        <v>138</v>
      </c>
      <c r="L397" t="s">
        <v>70</v>
      </c>
      <c r="M397" t="s">
        <v>31</v>
      </c>
      <c r="N397">
        <v>3</v>
      </c>
      <c r="O397">
        <v>90089</v>
      </c>
      <c r="P397">
        <v>0</v>
      </c>
      <c r="Q397">
        <v>0</v>
      </c>
      <c r="R397" t="s">
        <v>1285</v>
      </c>
      <c r="S397" t="s">
        <v>1066</v>
      </c>
      <c r="T397" t="s">
        <v>1055</v>
      </c>
      <c r="U397">
        <v>294</v>
      </c>
      <c r="V397">
        <v>900</v>
      </c>
      <c r="W397" t="s">
        <v>139</v>
      </c>
      <c r="X397" t="s">
        <v>35</v>
      </c>
      <c r="Y397" t="s">
        <v>75</v>
      </c>
      <c r="Z397" t="s">
        <v>37</v>
      </c>
      <c r="AA397" t="s">
        <v>4786</v>
      </c>
      <c r="AB397" t="s">
        <v>4787</v>
      </c>
      <c r="AC397">
        <v>0</v>
      </c>
      <c r="AD397">
        <v>3</v>
      </c>
    </row>
    <row r="398" spans="1:30" x14ac:dyDescent="0.25">
      <c r="A398">
        <v>1982</v>
      </c>
      <c r="B398" t="s">
        <v>1289</v>
      </c>
      <c r="C398" t="s">
        <v>387</v>
      </c>
      <c r="D398" t="s">
        <v>388</v>
      </c>
      <c r="E398" t="s">
        <v>1074</v>
      </c>
      <c r="F398" t="s">
        <v>1075</v>
      </c>
      <c r="G398" t="s">
        <v>69</v>
      </c>
      <c r="H398">
        <v>3</v>
      </c>
      <c r="I398">
        <v>1</v>
      </c>
      <c r="J398" t="s">
        <v>138</v>
      </c>
      <c r="K398" t="s">
        <v>69</v>
      </c>
      <c r="L398" t="s">
        <v>138</v>
      </c>
      <c r="M398" t="s">
        <v>31</v>
      </c>
      <c r="N398">
        <v>4</v>
      </c>
      <c r="O398">
        <v>90000</v>
      </c>
      <c r="P398">
        <v>0</v>
      </c>
      <c r="Q398">
        <v>0</v>
      </c>
      <c r="R398" t="s">
        <v>296</v>
      </c>
      <c r="S398" t="s">
        <v>210</v>
      </c>
      <c r="T398" t="s">
        <v>841</v>
      </c>
      <c r="U398">
        <v>3475</v>
      </c>
      <c r="V398">
        <v>923</v>
      </c>
      <c r="W398" t="s">
        <v>71</v>
      </c>
      <c r="X398" t="s">
        <v>35</v>
      </c>
      <c r="Y398" t="s">
        <v>139</v>
      </c>
      <c r="Z398" t="s">
        <v>37</v>
      </c>
      <c r="AA398" t="s">
        <v>4788</v>
      </c>
      <c r="AB398" t="s">
        <v>4789</v>
      </c>
      <c r="AC398">
        <v>0</v>
      </c>
      <c r="AD398">
        <v>4</v>
      </c>
    </row>
    <row r="399" spans="1:30" x14ac:dyDescent="0.25">
      <c r="A399">
        <v>1986</v>
      </c>
      <c r="B399" t="s">
        <v>1290</v>
      </c>
      <c r="C399" t="s">
        <v>24</v>
      </c>
      <c r="D399" t="s">
        <v>349</v>
      </c>
      <c r="E399" t="s">
        <v>4029</v>
      </c>
      <c r="F399" t="s">
        <v>772</v>
      </c>
      <c r="G399" t="s">
        <v>829</v>
      </c>
      <c r="H399">
        <v>0</v>
      </c>
      <c r="I399">
        <v>1</v>
      </c>
      <c r="J399" t="s">
        <v>29</v>
      </c>
      <c r="K399" t="s">
        <v>29</v>
      </c>
      <c r="L399" t="s">
        <v>829</v>
      </c>
      <c r="M399" t="s">
        <v>31</v>
      </c>
      <c r="N399">
        <v>1</v>
      </c>
      <c r="O399">
        <v>65500</v>
      </c>
      <c r="P399">
        <v>0</v>
      </c>
      <c r="Q399">
        <v>0</v>
      </c>
      <c r="R399" t="s">
        <v>1206</v>
      </c>
      <c r="S399" t="s">
        <v>329</v>
      </c>
      <c r="T399" t="s">
        <v>323</v>
      </c>
      <c r="U399">
        <v>308</v>
      </c>
      <c r="V399">
        <v>468</v>
      </c>
      <c r="W399" t="s">
        <v>832</v>
      </c>
      <c r="X399" t="s">
        <v>37</v>
      </c>
      <c r="Y399" t="s">
        <v>36</v>
      </c>
      <c r="Z399" t="s">
        <v>35</v>
      </c>
      <c r="AA399" t="s">
        <v>4790</v>
      </c>
      <c r="AB399" t="s">
        <v>4791</v>
      </c>
      <c r="AC399">
        <v>0</v>
      </c>
      <c r="AD399">
        <v>1</v>
      </c>
    </row>
    <row r="400" spans="1:30" x14ac:dyDescent="0.25">
      <c r="A400">
        <v>1986</v>
      </c>
      <c r="B400" t="s">
        <v>1290</v>
      </c>
      <c r="C400" t="s">
        <v>209</v>
      </c>
      <c r="D400" t="s">
        <v>327</v>
      </c>
      <c r="E400" t="s">
        <v>195</v>
      </c>
      <c r="F400" t="s">
        <v>196</v>
      </c>
      <c r="G400" t="s">
        <v>70</v>
      </c>
      <c r="H400">
        <v>0</v>
      </c>
      <c r="I400">
        <v>1</v>
      </c>
      <c r="J400" t="s">
        <v>132</v>
      </c>
      <c r="K400" t="s">
        <v>132</v>
      </c>
      <c r="L400" t="s">
        <v>70</v>
      </c>
      <c r="M400" t="s">
        <v>31</v>
      </c>
      <c r="N400">
        <v>1</v>
      </c>
      <c r="O400">
        <v>35748</v>
      </c>
      <c r="P400">
        <v>0</v>
      </c>
      <c r="Q400">
        <v>0</v>
      </c>
      <c r="R400" t="s">
        <v>831</v>
      </c>
      <c r="S400" t="s">
        <v>324</v>
      </c>
      <c r="T400" t="s">
        <v>1291</v>
      </c>
      <c r="U400">
        <v>308</v>
      </c>
      <c r="V400">
        <v>439</v>
      </c>
      <c r="W400" t="s">
        <v>75</v>
      </c>
      <c r="X400" t="s">
        <v>37</v>
      </c>
      <c r="Y400" t="s">
        <v>134</v>
      </c>
      <c r="Z400" t="s">
        <v>35</v>
      </c>
      <c r="AA400" t="s">
        <v>4607</v>
      </c>
      <c r="AB400" t="s">
        <v>4792</v>
      </c>
      <c r="AC400">
        <v>0</v>
      </c>
      <c r="AD400">
        <v>1</v>
      </c>
    </row>
    <row r="401" spans="1:30" x14ac:dyDescent="0.25">
      <c r="A401">
        <v>1986</v>
      </c>
      <c r="B401" t="s">
        <v>319</v>
      </c>
      <c r="C401" t="s">
        <v>24</v>
      </c>
      <c r="D401" t="s">
        <v>408</v>
      </c>
      <c r="E401" t="s">
        <v>1079</v>
      </c>
      <c r="F401" t="s">
        <v>1080</v>
      </c>
      <c r="G401" t="s">
        <v>101</v>
      </c>
      <c r="H401">
        <v>0</v>
      </c>
      <c r="I401">
        <v>1</v>
      </c>
      <c r="J401" t="s">
        <v>845</v>
      </c>
      <c r="K401" t="s">
        <v>845</v>
      </c>
      <c r="L401" t="s">
        <v>101</v>
      </c>
      <c r="M401" t="s">
        <v>31</v>
      </c>
      <c r="N401">
        <v>1</v>
      </c>
      <c r="O401">
        <v>18000</v>
      </c>
      <c r="P401">
        <v>0</v>
      </c>
      <c r="Q401">
        <v>0</v>
      </c>
      <c r="R401" t="s">
        <v>1292</v>
      </c>
      <c r="S401" t="s">
        <v>373</v>
      </c>
      <c r="T401" t="s">
        <v>835</v>
      </c>
      <c r="U401">
        <v>308</v>
      </c>
      <c r="V401">
        <v>517</v>
      </c>
      <c r="W401" t="s">
        <v>105</v>
      </c>
      <c r="X401" t="s">
        <v>37</v>
      </c>
      <c r="Y401" t="s">
        <v>846</v>
      </c>
      <c r="Z401" t="s">
        <v>35</v>
      </c>
      <c r="AA401" t="s">
        <v>4793</v>
      </c>
      <c r="AB401" t="s">
        <v>4794</v>
      </c>
      <c r="AC401">
        <v>0</v>
      </c>
      <c r="AD401">
        <v>1</v>
      </c>
    </row>
    <row r="402" spans="1:30" x14ac:dyDescent="0.25">
      <c r="A402">
        <v>1986</v>
      </c>
      <c r="B402" t="s">
        <v>1293</v>
      </c>
      <c r="C402" t="s">
        <v>209</v>
      </c>
      <c r="D402" t="s">
        <v>349</v>
      </c>
      <c r="E402" t="s">
        <v>4029</v>
      </c>
      <c r="F402" t="s">
        <v>772</v>
      </c>
      <c r="G402" t="s">
        <v>29</v>
      </c>
      <c r="H402">
        <v>1</v>
      </c>
      <c r="I402">
        <v>1</v>
      </c>
      <c r="J402" t="s">
        <v>127</v>
      </c>
      <c r="K402" t="s">
        <v>1038</v>
      </c>
      <c r="L402" t="s">
        <v>1038</v>
      </c>
      <c r="M402" t="s">
        <v>31</v>
      </c>
      <c r="N402">
        <v>2</v>
      </c>
      <c r="O402">
        <v>36540</v>
      </c>
      <c r="P402">
        <v>0</v>
      </c>
      <c r="Q402">
        <v>0</v>
      </c>
      <c r="R402" t="s">
        <v>838</v>
      </c>
      <c r="S402" t="s">
        <v>1205</v>
      </c>
      <c r="T402" t="s">
        <v>336</v>
      </c>
      <c r="U402">
        <v>308</v>
      </c>
      <c r="V402">
        <v>571</v>
      </c>
      <c r="W402" t="s">
        <v>36</v>
      </c>
      <c r="X402" t="s">
        <v>1038</v>
      </c>
      <c r="Y402" t="s">
        <v>128</v>
      </c>
      <c r="Z402" t="s">
        <v>1038</v>
      </c>
      <c r="AA402" t="s">
        <v>4795</v>
      </c>
      <c r="AB402" t="s">
        <v>4796</v>
      </c>
      <c r="AC402">
        <v>0</v>
      </c>
      <c r="AD402">
        <v>2</v>
      </c>
    </row>
    <row r="403" spans="1:30" x14ac:dyDescent="0.25">
      <c r="A403">
        <v>1986</v>
      </c>
      <c r="B403" t="s">
        <v>839</v>
      </c>
      <c r="C403" t="s">
        <v>209</v>
      </c>
      <c r="D403" t="s">
        <v>275</v>
      </c>
      <c r="E403" t="s">
        <v>219</v>
      </c>
      <c r="F403" t="s">
        <v>220</v>
      </c>
      <c r="G403" t="s">
        <v>321</v>
      </c>
      <c r="H403">
        <v>0</v>
      </c>
      <c r="I403">
        <v>1</v>
      </c>
      <c r="J403" t="s">
        <v>157</v>
      </c>
      <c r="K403" t="s">
        <v>157</v>
      </c>
      <c r="L403" t="s">
        <v>321</v>
      </c>
      <c r="M403" t="s">
        <v>31</v>
      </c>
      <c r="N403">
        <v>1</v>
      </c>
      <c r="O403">
        <v>103763</v>
      </c>
      <c r="P403">
        <v>0</v>
      </c>
      <c r="Q403">
        <v>0</v>
      </c>
      <c r="R403" t="s">
        <v>830</v>
      </c>
      <c r="S403" t="s">
        <v>1292</v>
      </c>
      <c r="T403" t="s">
        <v>339</v>
      </c>
      <c r="U403">
        <v>308</v>
      </c>
      <c r="V403">
        <v>627</v>
      </c>
      <c r="W403" t="s">
        <v>325</v>
      </c>
      <c r="X403" t="s">
        <v>37</v>
      </c>
      <c r="Y403" t="s">
        <v>160</v>
      </c>
      <c r="Z403" t="s">
        <v>35</v>
      </c>
      <c r="AA403" t="s">
        <v>4797</v>
      </c>
      <c r="AB403" t="s">
        <v>4798</v>
      </c>
      <c r="AC403">
        <v>0</v>
      </c>
      <c r="AD403">
        <v>1</v>
      </c>
    </row>
    <row r="404" spans="1:30" x14ac:dyDescent="0.25">
      <c r="A404">
        <v>1986</v>
      </c>
      <c r="B404" t="s">
        <v>1294</v>
      </c>
      <c r="C404" t="s">
        <v>24</v>
      </c>
      <c r="D404" t="s">
        <v>338</v>
      </c>
      <c r="E404" t="s">
        <v>334</v>
      </c>
      <c r="F404" t="s">
        <v>313</v>
      </c>
      <c r="G404" t="s">
        <v>403</v>
      </c>
      <c r="H404">
        <v>0</v>
      </c>
      <c r="I404">
        <v>1</v>
      </c>
      <c r="J404" t="s">
        <v>138</v>
      </c>
      <c r="K404" t="s">
        <v>138</v>
      </c>
      <c r="L404" t="s">
        <v>403</v>
      </c>
      <c r="M404" t="s">
        <v>31</v>
      </c>
      <c r="N404">
        <v>1</v>
      </c>
      <c r="O404">
        <v>19800</v>
      </c>
      <c r="P404">
        <v>0</v>
      </c>
      <c r="Q404">
        <v>0</v>
      </c>
      <c r="R404" t="s">
        <v>830</v>
      </c>
      <c r="S404" t="s">
        <v>1292</v>
      </c>
      <c r="T404" t="s">
        <v>828</v>
      </c>
      <c r="U404">
        <v>309</v>
      </c>
      <c r="V404">
        <v>574</v>
      </c>
      <c r="W404" t="s">
        <v>407</v>
      </c>
      <c r="X404" t="s">
        <v>37</v>
      </c>
      <c r="Y404" t="s">
        <v>139</v>
      </c>
      <c r="Z404" t="s">
        <v>35</v>
      </c>
      <c r="AA404" t="s">
        <v>4799</v>
      </c>
      <c r="AB404" t="s">
        <v>4800</v>
      </c>
      <c r="AC404">
        <v>0</v>
      </c>
      <c r="AD404">
        <v>1</v>
      </c>
    </row>
    <row r="405" spans="1:30" x14ac:dyDescent="0.25">
      <c r="A405">
        <v>1986</v>
      </c>
      <c r="B405" t="s">
        <v>1295</v>
      </c>
      <c r="C405" t="s">
        <v>209</v>
      </c>
      <c r="D405" t="s">
        <v>66</v>
      </c>
      <c r="E405" t="s">
        <v>219</v>
      </c>
      <c r="F405" t="s">
        <v>220</v>
      </c>
      <c r="G405" t="s">
        <v>28</v>
      </c>
      <c r="H405">
        <v>2</v>
      </c>
      <c r="I405">
        <v>1</v>
      </c>
      <c r="J405" t="s">
        <v>89</v>
      </c>
      <c r="K405" t="s">
        <v>28</v>
      </c>
      <c r="L405" t="s">
        <v>89</v>
      </c>
      <c r="M405" t="s">
        <v>31</v>
      </c>
      <c r="N405">
        <v>3</v>
      </c>
      <c r="O405">
        <v>114580</v>
      </c>
      <c r="P405">
        <v>0</v>
      </c>
      <c r="Q405">
        <v>0</v>
      </c>
      <c r="R405" t="s">
        <v>335</v>
      </c>
      <c r="S405" t="s">
        <v>323</v>
      </c>
      <c r="T405" t="s">
        <v>317</v>
      </c>
      <c r="U405">
        <v>714</v>
      </c>
      <c r="V405">
        <v>392</v>
      </c>
      <c r="W405" t="s">
        <v>30</v>
      </c>
      <c r="X405" t="s">
        <v>35</v>
      </c>
      <c r="Y405" t="s">
        <v>93</v>
      </c>
      <c r="Z405" t="s">
        <v>37</v>
      </c>
      <c r="AA405" t="s">
        <v>4801</v>
      </c>
      <c r="AB405" t="s">
        <v>4802</v>
      </c>
      <c r="AC405">
        <v>0</v>
      </c>
      <c r="AD405">
        <v>3</v>
      </c>
    </row>
    <row r="406" spans="1:30" x14ac:dyDescent="0.25">
      <c r="A406">
        <v>1990</v>
      </c>
      <c r="B406" t="s">
        <v>1296</v>
      </c>
      <c r="C406" t="s">
        <v>98</v>
      </c>
      <c r="D406" t="s">
        <v>275</v>
      </c>
      <c r="E406" t="s">
        <v>384</v>
      </c>
      <c r="F406" t="s">
        <v>79</v>
      </c>
      <c r="G406" t="s">
        <v>28</v>
      </c>
      <c r="H406">
        <v>0</v>
      </c>
      <c r="I406">
        <v>1</v>
      </c>
      <c r="J406" t="s">
        <v>488</v>
      </c>
      <c r="K406" t="s">
        <v>488</v>
      </c>
      <c r="L406" t="s">
        <v>28</v>
      </c>
      <c r="M406" t="s">
        <v>31</v>
      </c>
      <c r="N406">
        <v>1</v>
      </c>
      <c r="O406">
        <v>73780</v>
      </c>
      <c r="P406">
        <v>0</v>
      </c>
      <c r="Q406">
        <v>0</v>
      </c>
      <c r="R406" t="s">
        <v>1063</v>
      </c>
      <c r="S406" t="s">
        <v>857</v>
      </c>
      <c r="T406" t="s">
        <v>372</v>
      </c>
      <c r="U406">
        <v>322</v>
      </c>
      <c r="V406">
        <v>26</v>
      </c>
      <c r="W406" t="s">
        <v>30</v>
      </c>
      <c r="X406" t="s">
        <v>37</v>
      </c>
      <c r="Y406" t="s">
        <v>490</v>
      </c>
      <c r="Z406" t="s">
        <v>35</v>
      </c>
      <c r="AA406" t="s">
        <v>4803</v>
      </c>
      <c r="AB406" t="s">
        <v>4804</v>
      </c>
      <c r="AC406">
        <v>0</v>
      </c>
      <c r="AD406">
        <v>1</v>
      </c>
    </row>
    <row r="407" spans="1:30" x14ac:dyDescent="0.25">
      <c r="A407">
        <v>1990</v>
      </c>
      <c r="B407" t="s">
        <v>854</v>
      </c>
      <c r="C407" t="s">
        <v>282</v>
      </c>
      <c r="D407" t="s">
        <v>311</v>
      </c>
      <c r="E407" t="s">
        <v>1087</v>
      </c>
      <c r="F407" t="s">
        <v>1088</v>
      </c>
      <c r="G407" t="s">
        <v>422</v>
      </c>
      <c r="H407">
        <v>1</v>
      </c>
      <c r="I407">
        <v>1</v>
      </c>
      <c r="J407" t="s">
        <v>377</v>
      </c>
      <c r="K407" t="s">
        <v>1038</v>
      </c>
      <c r="L407" t="s">
        <v>1038</v>
      </c>
      <c r="M407" t="s">
        <v>31</v>
      </c>
      <c r="N407">
        <v>2</v>
      </c>
      <c r="O407">
        <v>33288</v>
      </c>
      <c r="P407">
        <v>0</v>
      </c>
      <c r="Q407">
        <v>0</v>
      </c>
      <c r="R407" t="s">
        <v>808</v>
      </c>
      <c r="S407" t="s">
        <v>364</v>
      </c>
      <c r="T407" t="s">
        <v>365</v>
      </c>
      <c r="U407">
        <v>322</v>
      </c>
      <c r="V407">
        <v>151</v>
      </c>
      <c r="W407" t="s">
        <v>425</v>
      </c>
      <c r="X407" t="s">
        <v>1038</v>
      </c>
      <c r="Y407" t="s">
        <v>379</v>
      </c>
      <c r="Z407" t="s">
        <v>1038</v>
      </c>
      <c r="AA407" t="s">
        <v>4805</v>
      </c>
      <c r="AB407" t="s">
        <v>4806</v>
      </c>
      <c r="AC407">
        <v>0</v>
      </c>
      <c r="AD407">
        <v>2</v>
      </c>
    </row>
    <row r="408" spans="1:30" x14ac:dyDescent="0.25">
      <c r="A408">
        <v>1990</v>
      </c>
      <c r="B408" t="s">
        <v>357</v>
      </c>
      <c r="C408" t="s">
        <v>348</v>
      </c>
      <c r="D408" t="s">
        <v>275</v>
      </c>
      <c r="E408" t="s">
        <v>1215</v>
      </c>
      <c r="F408" t="s">
        <v>1216</v>
      </c>
      <c r="G408" t="s">
        <v>488</v>
      </c>
      <c r="H408">
        <v>2</v>
      </c>
      <c r="I408">
        <v>1</v>
      </c>
      <c r="J408" t="s">
        <v>197</v>
      </c>
      <c r="K408" t="s">
        <v>488</v>
      </c>
      <c r="L408" t="s">
        <v>197</v>
      </c>
      <c r="M408" t="s">
        <v>31</v>
      </c>
      <c r="N408">
        <v>3</v>
      </c>
      <c r="O408">
        <v>38687</v>
      </c>
      <c r="P408">
        <v>0</v>
      </c>
      <c r="Q408">
        <v>0</v>
      </c>
      <c r="R408" t="s">
        <v>1206</v>
      </c>
      <c r="S408" t="s">
        <v>341</v>
      </c>
      <c r="T408" t="s">
        <v>346</v>
      </c>
      <c r="U408">
        <v>322</v>
      </c>
      <c r="V408">
        <v>108</v>
      </c>
      <c r="W408" t="s">
        <v>490</v>
      </c>
      <c r="X408" t="s">
        <v>35</v>
      </c>
      <c r="Y408" t="s">
        <v>201</v>
      </c>
      <c r="Z408" t="s">
        <v>37</v>
      </c>
      <c r="AA408" t="s">
        <v>4807</v>
      </c>
      <c r="AB408" t="s">
        <v>4808</v>
      </c>
      <c r="AC408">
        <v>0</v>
      </c>
      <c r="AD408">
        <v>3</v>
      </c>
    </row>
    <row r="409" spans="1:30" x14ac:dyDescent="0.25">
      <c r="A409">
        <v>1990</v>
      </c>
      <c r="B409" t="s">
        <v>1297</v>
      </c>
      <c r="C409" t="s">
        <v>282</v>
      </c>
      <c r="D409" t="s">
        <v>275</v>
      </c>
      <c r="E409" t="s">
        <v>859</v>
      </c>
      <c r="F409" t="s">
        <v>860</v>
      </c>
      <c r="G409" t="s">
        <v>28</v>
      </c>
      <c r="H409">
        <v>1</v>
      </c>
      <c r="I409">
        <v>1</v>
      </c>
      <c r="J409" t="s">
        <v>197</v>
      </c>
      <c r="K409" t="s">
        <v>1038</v>
      </c>
      <c r="L409" t="s">
        <v>1038</v>
      </c>
      <c r="M409" t="s">
        <v>31</v>
      </c>
      <c r="N409">
        <v>2</v>
      </c>
      <c r="O409">
        <v>52733</v>
      </c>
      <c r="P409">
        <v>0</v>
      </c>
      <c r="Q409">
        <v>0</v>
      </c>
      <c r="R409" t="s">
        <v>341</v>
      </c>
      <c r="S409" t="s">
        <v>323</v>
      </c>
      <c r="T409" t="s">
        <v>1298</v>
      </c>
      <c r="U409">
        <v>322</v>
      </c>
      <c r="V409">
        <v>29</v>
      </c>
      <c r="W409" t="s">
        <v>30</v>
      </c>
      <c r="X409" t="s">
        <v>1038</v>
      </c>
      <c r="Y409" t="s">
        <v>201</v>
      </c>
      <c r="Z409" t="s">
        <v>1038</v>
      </c>
      <c r="AA409" t="s">
        <v>4809</v>
      </c>
      <c r="AB409" t="s">
        <v>4810</v>
      </c>
      <c r="AC409">
        <v>0</v>
      </c>
      <c r="AD409">
        <v>2</v>
      </c>
    </row>
    <row r="410" spans="1:30" x14ac:dyDescent="0.25">
      <c r="A410">
        <v>1990</v>
      </c>
      <c r="B410" t="s">
        <v>861</v>
      </c>
      <c r="C410" t="s">
        <v>348</v>
      </c>
      <c r="D410" t="s">
        <v>327</v>
      </c>
      <c r="E410" t="s">
        <v>384</v>
      </c>
      <c r="F410" t="s">
        <v>79</v>
      </c>
      <c r="G410" t="s">
        <v>138</v>
      </c>
      <c r="H410">
        <v>1</v>
      </c>
      <c r="I410">
        <v>1</v>
      </c>
      <c r="J410" t="s">
        <v>360</v>
      </c>
      <c r="K410" t="s">
        <v>1038</v>
      </c>
      <c r="L410" t="s">
        <v>1038</v>
      </c>
      <c r="M410" t="s">
        <v>31</v>
      </c>
      <c r="N410">
        <v>2</v>
      </c>
      <c r="O410">
        <v>72510</v>
      </c>
      <c r="P410">
        <v>0</v>
      </c>
      <c r="Q410">
        <v>0</v>
      </c>
      <c r="R410" t="s">
        <v>851</v>
      </c>
      <c r="S410" t="s">
        <v>369</v>
      </c>
      <c r="T410" t="s">
        <v>1208</v>
      </c>
      <c r="U410">
        <v>322</v>
      </c>
      <c r="V410">
        <v>114</v>
      </c>
      <c r="W410" t="s">
        <v>139</v>
      </c>
      <c r="X410" t="s">
        <v>1038</v>
      </c>
      <c r="Y410" t="s">
        <v>363</v>
      </c>
      <c r="Z410" t="s">
        <v>1038</v>
      </c>
      <c r="AA410" t="s">
        <v>4811</v>
      </c>
      <c r="AB410" t="s">
        <v>4812</v>
      </c>
      <c r="AC410">
        <v>0</v>
      </c>
      <c r="AD410">
        <v>2</v>
      </c>
    </row>
    <row r="411" spans="1:30" x14ac:dyDescent="0.25">
      <c r="A411">
        <v>1990</v>
      </c>
      <c r="B411" t="s">
        <v>861</v>
      </c>
      <c r="C411" t="s">
        <v>282</v>
      </c>
      <c r="D411" t="s">
        <v>240</v>
      </c>
      <c r="E411" t="s">
        <v>1299</v>
      </c>
      <c r="F411" t="s">
        <v>68</v>
      </c>
      <c r="G411" t="s">
        <v>80</v>
      </c>
      <c r="H411">
        <v>2</v>
      </c>
      <c r="I411">
        <v>1</v>
      </c>
      <c r="J411" t="s">
        <v>88</v>
      </c>
      <c r="K411" t="s">
        <v>80</v>
      </c>
      <c r="L411" t="s">
        <v>88</v>
      </c>
      <c r="M411" t="s">
        <v>31</v>
      </c>
      <c r="N411">
        <v>3</v>
      </c>
      <c r="O411">
        <v>34857</v>
      </c>
      <c r="P411">
        <v>0</v>
      </c>
      <c r="Q411">
        <v>0</v>
      </c>
      <c r="R411" t="s">
        <v>318</v>
      </c>
      <c r="S411" t="s">
        <v>1300</v>
      </c>
      <c r="T411" t="s">
        <v>830</v>
      </c>
      <c r="U411">
        <v>322</v>
      </c>
      <c r="V411">
        <v>48</v>
      </c>
      <c r="W411" t="s">
        <v>83</v>
      </c>
      <c r="X411" t="s">
        <v>35</v>
      </c>
      <c r="Y411" t="s">
        <v>88</v>
      </c>
      <c r="Z411" t="s">
        <v>37</v>
      </c>
      <c r="AA411" t="s">
        <v>4813</v>
      </c>
      <c r="AB411" t="s">
        <v>4814</v>
      </c>
      <c r="AC411">
        <v>0</v>
      </c>
      <c r="AD411">
        <v>3</v>
      </c>
    </row>
    <row r="412" spans="1:30" x14ac:dyDescent="0.25">
      <c r="A412">
        <v>1990</v>
      </c>
      <c r="B412" t="s">
        <v>374</v>
      </c>
      <c r="C412" t="s">
        <v>348</v>
      </c>
      <c r="D412" t="s">
        <v>408</v>
      </c>
      <c r="E412" t="s">
        <v>1301</v>
      </c>
      <c r="F412" t="s">
        <v>1083</v>
      </c>
      <c r="G412" t="s">
        <v>532</v>
      </c>
      <c r="H412">
        <v>0</v>
      </c>
      <c r="I412">
        <v>1</v>
      </c>
      <c r="J412" t="s">
        <v>42</v>
      </c>
      <c r="K412" t="s">
        <v>42</v>
      </c>
      <c r="L412" t="s">
        <v>532</v>
      </c>
      <c r="M412" t="s">
        <v>31</v>
      </c>
      <c r="N412">
        <v>1</v>
      </c>
      <c r="O412">
        <v>29039</v>
      </c>
      <c r="P412">
        <v>0</v>
      </c>
      <c r="Q412">
        <v>0</v>
      </c>
      <c r="R412" t="s">
        <v>1208</v>
      </c>
      <c r="S412" t="s">
        <v>362</v>
      </c>
      <c r="T412" t="s">
        <v>361</v>
      </c>
      <c r="U412">
        <v>322</v>
      </c>
      <c r="V412">
        <v>290</v>
      </c>
      <c r="W412" t="s">
        <v>534</v>
      </c>
      <c r="X412" t="s">
        <v>37</v>
      </c>
      <c r="Y412" t="s">
        <v>44</v>
      </c>
      <c r="Z412" t="s">
        <v>35</v>
      </c>
      <c r="AA412" t="s">
        <v>4815</v>
      </c>
      <c r="AB412" t="s">
        <v>4816</v>
      </c>
      <c r="AC412">
        <v>0</v>
      </c>
      <c r="AD412">
        <v>1</v>
      </c>
    </row>
    <row r="413" spans="1:30" x14ac:dyDescent="0.25">
      <c r="A413">
        <v>1990</v>
      </c>
      <c r="B413" t="s">
        <v>1302</v>
      </c>
      <c r="C413" t="s">
        <v>348</v>
      </c>
      <c r="D413" t="s">
        <v>338</v>
      </c>
      <c r="E413" t="s">
        <v>367</v>
      </c>
      <c r="F413" t="s">
        <v>368</v>
      </c>
      <c r="G413" t="s">
        <v>132</v>
      </c>
      <c r="H413">
        <v>0</v>
      </c>
      <c r="I413">
        <v>1</v>
      </c>
      <c r="J413" t="s">
        <v>28</v>
      </c>
      <c r="K413" t="s">
        <v>28</v>
      </c>
      <c r="L413" t="s">
        <v>132</v>
      </c>
      <c r="M413" t="s">
        <v>31</v>
      </c>
      <c r="N413">
        <v>1</v>
      </c>
      <c r="O413">
        <v>61381</v>
      </c>
      <c r="P413">
        <v>0</v>
      </c>
      <c r="Q413">
        <v>0</v>
      </c>
      <c r="R413" t="s">
        <v>331</v>
      </c>
      <c r="S413" t="s">
        <v>1084</v>
      </c>
      <c r="T413" t="s">
        <v>1212</v>
      </c>
      <c r="U413">
        <v>323</v>
      </c>
      <c r="V413">
        <v>25</v>
      </c>
      <c r="W413" t="s">
        <v>134</v>
      </c>
      <c r="X413" t="s">
        <v>37</v>
      </c>
      <c r="Y413" t="s">
        <v>30</v>
      </c>
      <c r="Z413" t="s">
        <v>35</v>
      </c>
      <c r="AA413" t="s">
        <v>4817</v>
      </c>
      <c r="AB413" t="s">
        <v>4818</v>
      </c>
      <c r="AC413">
        <v>0</v>
      </c>
      <c r="AD413">
        <v>1</v>
      </c>
    </row>
    <row r="414" spans="1:30" x14ac:dyDescent="0.25">
      <c r="A414">
        <v>1990</v>
      </c>
      <c r="B414" t="s">
        <v>1302</v>
      </c>
      <c r="C414" t="s">
        <v>282</v>
      </c>
      <c r="D414" t="s">
        <v>338</v>
      </c>
      <c r="E414" t="s">
        <v>384</v>
      </c>
      <c r="F414" t="s">
        <v>79</v>
      </c>
      <c r="G414" t="s">
        <v>138</v>
      </c>
      <c r="H414">
        <v>2</v>
      </c>
      <c r="I414">
        <v>1</v>
      </c>
      <c r="J414" t="s">
        <v>422</v>
      </c>
      <c r="K414" t="s">
        <v>138</v>
      </c>
      <c r="L414" t="s">
        <v>422</v>
      </c>
      <c r="M414" t="s">
        <v>31</v>
      </c>
      <c r="N414">
        <v>3</v>
      </c>
      <c r="O414">
        <v>74559</v>
      </c>
      <c r="P414">
        <v>0</v>
      </c>
      <c r="Q414">
        <v>0</v>
      </c>
      <c r="R414" t="s">
        <v>354</v>
      </c>
      <c r="S414" t="s">
        <v>356</v>
      </c>
      <c r="T414" t="s">
        <v>857</v>
      </c>
      <c r="U414">
        <v>323</v>
      </c>
      <c r="V414">
        <v>196</v>
      </c>
      <c r="W414" t="s">
        <v>139</v>
      </c>
      <c r="X414" t="s">
        <v>35</v>
      </c>
      <c r="Y414" t="s">
        <v>425</v>
      </c>
      <c r="Z414" t="s">
        <v>37</v>
      </c>
      <c r="AA414" t="s">
        <v>4819</v>
      </c>
      <c r="AB414" t="s">
        <v>4820</v>
      </c>
      <c r="AC414">
        <v>0</v>
      </c>
      <c r="AD414">
        <v>3</v>
      </c>
    </row>
    <row r="415" spans="1:30" x14ac:dyDescent="0.25">
      <c r="A415">
        <v>1990</v>
      </c>
      <c r="B415" t="s">
        <v>1303</v>
      </c>
      <c r="C415" t="s">
        <v>387</v>
      </c>
      <c r="D415" t="s">
        <v>172</v>
      </c>
      <c r="E415" t="s">
        <v>1215</v>
      </c>
      <c r="F415" t="s">
        <v>1216</v>
      </c>
      <c r="G415" t="s">
        <v>69</v>
      </c>
      <c r="H415">
        <v>2</v>
      </c>
      <c r="I415">
        <v>1</v>
      </c>
      <c r="J415" t="s">
        <v>89</v>
      </c>
      <c r="K415" t="s">
        <v>69</v>
      </c>
      <c r="L415" t="s">
        <v>89</v>
      </c>
      <c r="M415" t="s">
        <v>31</v>
      </c>
      <c r="N415">
        <v>3</v>
      </c>
      <c r="O415">
        <v>51426</v>
      </c>
      <c r="P415">
        <v>0</v>
      </c>
      <c r="Q415">
        <v>0</v>
      </c>
      <c r="R415" t="s">
        <v>331</v>
      </c>
      <c r="S415" t="s">
        <v>1085</v>
      </c>
      <c r="T415" t="s">
        <v>378</v>
      </c>
      <c r="U415">
        <v>3463</v>
      </c>
      <c r="V415">
        <v>162</v>
      </c>
      <c r="W415" t="s">
        <v>71</v>
      </c>
      <c r="X415" t="s">
        <v>35</v>
      </c>
      <c r="Y415" t="s">
        <v>93</v>
      </c>
      <c r="Z415" t="s">
        <v>37</v>
      </c>
      <c r="AA415" t="s">
        <v>4821</v>
      </c>
      <c r="AB415" t="s">
        <v>4822</v>
      </c>
      <c r="AC415">
        <v>0</v>
      </c>
      <c r="AD415">
        <v>3</v>
      </c>
    </row>
    <row r="416" spans="1:30" x14ac:dyDescent="0.25">
      <c r="A416">
        <v>1994</v>
      </c>
      <c r="B416" t="s">
        <v>1092</v>
      </c>
      <c r="C416" t="s">
        <v>400</v>
      </c>
      <c r="D416" t="s">
        <v>408</v>
      </c>
      <c r="E416" t="s">
        <v>409</v>
      </c>
      <c r="F416" t="s">
        <v>410</v>
      </c>
      <c r="G416" t="s">
        <v>69</v>
      </c>
      <c r="H416">
        <v>1</v>
      </c>
      <c r="I416">
        <v>1</v>
      </c>
      <c r="J416" t="s">
        <v>157</v>
      </c>
      <c r="K416" t="s">
        <v>1038</v>
      </c>
      <c r="L416" t="s">
        <v>1038</v>
      </c>
      <c r="M416" t="s">
        <v>31</v>
      </c>
      <c r="N416">
        <v>2</v>
      </c>
      <c r="O416">
        <v>52535</v>
      </c>
      <c r="P416">
        <v>0</v>
      </c>
      <c r="Q416">
        <v>0</v>
      </c>
      <c r="R416" t="s">
        <v>1304</v>
      </c>
      <c r="S416" t="s">
        <v>888</v>
      </c>
      <c r="T416" t="s">
        <v>396</v>
      </c>
      <c r="U416">
        <v>337</v>
      </c>
      <c r="V416">
        <v>3078</v>
      </c>
      <c r="W416" t="s">
        <v>71</v>
      </c>
      <c r="X416" t="s">
        <v>1038</v>
      </c>
      <c r="Y416" t="s">
        <v>160</v>
      </c>
      <c r="Z416" t="s">
        <v>1038</v>
      </c>
      <c r="AA416" t="s">
        <v>4823</v>
      </c>
      <c r="AB416" t="s">
        <v>4824</v>
      </c>
      <c r="AC416">
        <v>0</v>
      </c>
      <c r="AD416">
        <v>2</v>
      </c>
    </row>
    <row r="417" spans="1:30" x14ac:dyDescent="0.25">
      <c r="A417">
        <v>1994</v>
      </c>
      <c r="B417" t="s">
        <v>1305</v>
      </c>
      <c r="C417" t="s">
        <v>209</v>
      </c>
      <c r="D417" t="s">
        <v>66</v>
      </c>
      <c r="E417" t="s">
        <v>417</v>
      </c>
      <c r="F417" t="s">
        <v>418</v>
      </c>
      <c r="G417" t="s">
        <v>145</v>
      </c>
      <c r="H417">
        <v>2</v>
      </c>
      <c r="I417">
        <v>1</v>
      </c>
      <c r="J417" t="s">
        <v>392</v>
      </c>
      <c r="K417" t="s">
        <v>145</v>
      </c>
      <c r="L417" t="s">
        <v>392</v>
      </c>
      <c r="M417" t="s">
        <v>31</v>
      </c>
      <c r="N417">
        <v>3</v>
      </c>
      <c r="O417">
        <v>72000</v>
      </c>
      <c r="P417">
        <v>0</v>
      </c>
      <c r="Q417">
        <v>0</v>
      </c>
      <c r="R417" t="s">
        <v>404</v>
      </c>
      <c r="S417" t="s">
        <v>1306</v>
      </c>
      <c r="T417" t="s">
        <v>414</v>
      </c>
      <c r="U417">
        <v>796</v>
      </c>
      <c r="V417">
        <v>3096</v>
      </c>
      <c r="W417" t="s">
        <v>149</v>
      </c>
      <c r="X417" t="s">
        <v>35</v>
      </c>
      <c r="Y417" t="s">
        <v>394</v>
      </c>
      <c r="Z417" t="s">
        <v>37</v>
      </c>
      <c r="AA417" t="s">
        <v>4825</v>
      </c>
      <c r="AB417" t="s">
        <v>4826</v>
      </c>
      <c r="AC417">
        <v>0</v>
      </c>
      <c r="AD417">
        <v>3</v>
      </c>
    </row>
    <row r="418" spans="1:30" x14ac:dyDescent="0.25">
      <c r="A418">
        <v>1994</v>
      </c>
      <c r="B418" t="s">
        <v>1307</v>
      </c>
      <c r="C418" t="s">
        <v>65</v>
      </c>
      <c r="D418" t="s">
        <v>77</v>
      </c>
      <c r="E418" t="s">
        <v>886</v>
      </c>
      <c r="F418" t="s">
        <v>887</v>
      </c>
      <c r="G418" t="s">
        <v>205</v>
      </c>
      <c r="H418">
        <v>0</v>
      </c>
      <c r="I418">
        <v>1</v>
      </c>
      <c r="J418" t="s">
        <v>132</v>
      </c>
      <c r="K418" t="s">
        <v>132</v>
      </c>
      <c r="L418" t="s">
        <v>205</v>
      </c>
      <c r="M418" t="s">
        <v>31</v>
      </c>
      <c r="N418">
        <v>1</v>
      </c>
      <c r="O418">
        <v>91856</v>
      </c>
      <c r="P418">
        <v>0</v>
      </c>
      <c r="Q418">
        <v>0</v>
      </c>
      <c r="R418" t="s">
        <v>404</v>
      </c>
      <c r="S418" t="s">
        <v>414</v>
      </c>
      <c r="T418" t="s">
        <v>1091</v>
      </c>
      <c r="U418">
        <v>3461</v>
      </c>
      <c r="V418">
        <v>3099</v>
      </c>
      <c r="W418" t="s">
        <v>207</v>
      </c>
      <c r="X418" t="s">
        <v>37</v>
      </c>
      <c r="Y418" t="s">
        <v>134</v>
      </c>
      <c r="Z418" t="s">
        <v>35</v>
      </c>
      <c r="AA418" t="s">
        <v>4827</v>
      </c>
      <c r="AB418" t="s">
        <v>4828</v>
      </c>
      <c r="AC418">
        <v>0</v>
      </c>
      <c r="AD418">
        <v>1</v>
      </c>
    </row>
    <row r="419" spans="1:30" x14ac:dyDescent="0.25">
      <c r="A419">
        <v>1998</v>
      </c>
      <c r="B419" t="s">
        <v>1308</v>
      </c>
      <c r="C419" t="s">
        <v>282</v>
      </c>
      <c r="D419" t="s">
        <v>275</v>
      </c>
      <c r="E419" t="s">
        <v>433</v>
      </c>
      <c r="F419" t="s">
        <v>434</v>
      </c>
      <c r="G419" t="s">
        <v>488</v>
      </c>
      <c r="H419">
        <v>1</v>
      </c>
      <c r="I419">
        <v>1</v>
      </c>
      <c r="J419" t="s">
        <v>80</v>
      </c>
      <c r="K419" t="s">
        <v>1038</v>
      </c>
      <c r="L419" t="s">
        <v>1038</v>
      </c>
      <c r="M419" t="s">
        <v>31</v>
      </c>
      <c r="N419">
        <v>2</v>
      </c>
      <c r="O419">
        <v>33500</v>
      </c>
      <c r="P419">
        <v>0</v>
      </c>
      <c r="Q419">
        <v>0</v>
      </c>
      <c r="R419" t="s">
        <v>918</v>
      </c>
      <c r="S419" t="s">
        <v>919</v>
      </c>
      <c r="T419" t="s">
        <v>908</v>
      </c>
      <c r="U419">
        <v>1014</v>
      </c>
      <c r="V419">
        <v>8727</v>
      </c>
      <c r="W419" t="s">
        <v>490</v>
      </c>
      <c r="X419" t="s">
        <v>1038</v>
      </c>
      <c r="Y419" t="s">
        <v>83</v>
      </c>
      <c r="Z419" t="s">
        <v>1038</v>
      </c>
      <c r="AA419" t="s">
        <v>4829</v>
      </c>
      <c r="AB419" t="s">
        <v>4830</v>
      </c>
      <c r="AC419">
        <v>0</v>
      </c>
      <c r="AD419">
        <v>2</v>
      </c>
    </row>
    <row r="420" spans="1:30" x14ac:dyDescent="0.25">
      <c r="A420">
        <v>1998</v>
      </c>
      <c r="B420" t="s">
        <v>889</v>
      </c>
      <c r="C420" t="s">
        <v>440</v>
      </c>
      <c r="D420" t="s">
        <v>349</v>
      </c>
      <c r="E420" t="s">
        <v>1225</v>
      </c>
      <c r="F420" t="s">
        <v>1226</v>
      </c>
      <c r="G420" t="s">
        <v>489</v>
      </c>
      <c r="H420">
        <v>0</v>
      </c>
      <c r="I420">
        <v>1</v>
      </c>
      <c r="J420" t="s">
        <v>845</v>
      </c>
      <c r="K420" t="s">
        <v>845</v>
      </c>
      <c r="L420" t="s">
        <v>489</v>
      </c>
      <c r="M420" t="s">
        <v>31</v>
      </c>
      <c r="N420">
        <v>1</v>
      </c>
      <c r="O420">
        <v>38100</v>
      </c>
      <c r="P420">
        <v>0</v>
      </c>
      <c r="Q420">
        <v>0</v>
      </c>
      <c r="R420" t="s">
        <v>1309</v>
      </c>
      <c r="S420" t="s">
        <v>904</v>
      </c>
      <c r="T420" t="s">
        <v>461</v>
      </c>
      <c r="U420">
        <v>1014</v>
      </c>
      <c r="V420">
        <v>8729</v>
      </c>
      <c r="W420" t="s">
        <v>494</v>
      </c>
      <c r="X420" t="s">
        <v>37</v>
      </c>
      <c r="Y420" t="s">
        <v>846</v>
      </c>
      <c r="Z420" t="s">
        <v>35</v>
      </c>
      <c r="AA420" t="s">
        <v>4831</v>
      </c>
      <c r="AB420" t="s">
        <v>4832</v>
      </c>
      <c r="AC420">
        <v>0</v>
      </c>
      <c r="AD420">
        <v>1</v>
      </c>
    </row>
    <row r="421" spans="1:30" x14ac:dyDescent="0.25">
      <c r="A421">
        <v>1998</v>
      </c>
      <c r="B421" t="s">
        <v>895</v>
      </c>
      <c r="C421" t="s">
        <v>440</v>
      </c>
      <c r="D421" t="s">
        <v>240</v>
      </c>
      <c r="E421" t="s">
        <v>470</v>
      </c>
      <c r="F421" t="s">
        <v>471</v>
      </c>
      <c r="G421" t="s">
        <v>101</v>
      </c>
      <c r="H421">
        <v>1</v>
      </c>
      <c r="I421">
        <v>1</v>
      </c>
      <c r="J421" t="s">
        <v>411</v>
      </c>
      <c r="K421" t="s">
        <v>1038</v>
      </c>
      <c r="L421" t="s">
        <v>1038</v>
      </c>
      <c r="M421" t="s">
        <v>31</v>
      </c>
      <c r="N421">
        <v>2</v>
      </c>
      <c r="O421">
        <v>31800</v>
      </c>
      <c r="P421">
        <v>0</v>
      </c>
      <c r="Q421">
        <v>0</v>
      </c>
      <c r="R421" t="s">
        <v>1222</v>
      </c>
      <c r="S421" t="s">
        <v>468</v>
      </c>
      <c r="T421" t="s">
        <v>1233</v>
      </c>
      <c r="U421">
        <v>1014</v>
      </c>
      <c r="V421">
        <v>8741</v>
      </c>
      <c r="W421" t="s">
        <v>105</v>
      </c>
      <c r="X421" t="s">
        <v>1038</v>
      </c>
      <c r="Y421" t="s">
        <v>412</v>
      </c>
      <c r="Z421" t="s">
        <v>1038</v>
      </c>
      <c r="AA421" t="s">
        <v>4833</v>
      </c>
      <c r="AB421" t="s">
        <v>4834</v>
      </c>
      <c r="AC421">
        <v>0</v>
      </c>
      <c r="AD421">
        <v>2</v>
      </c>
    </row>
    <row r="422" spans="1:30" x14ac:dyDescent="0.25">
      <c r="A422">
        <v>1998</v>
      </c>
      <c r="B422" t="s">
        <v>901</v>
      </c>
      <c r="C422" t="s">
        <v>440</v>
      </c>
      <c r="D422" t="s">
        <v>275</v>
      </c>
      <c r="E422" t="s">
        <v>441</v>
      </c>
      <c r="F422" t="s">
        <v>442</v>
      </c>
      <c r="G422" t="s">
        <v>51</v>
      </c>
      <c r="H422">
        <v>1</v>
      </c>
      <c r="I422">
        <v>1</v>
      </c>
      <c r="J422" t="s">
        <v>80</v>
      </c>
      <c r="K422" t="s">
        <v>1038</v>
      </c>
      <c r="L422" t="s">
        <v>1038</v>
      </c>
      <c r="M422" t="s">
        <v>31</v>
      </c>
      <c r="N422">
        <v>2</v>
      </c>
      <c r="O422">
        <v>30600</v>
      </c>
      <c r="P422">
        <v>0</v>
      </c>
      <c r="Q422">
        <v>0</v>
      </c>
      <c r="R422" t="s">
        <v>1310</v>
      </c>
      <c r="S422" t="s">
        <v>1095</v>
      </c>
      <c r="T422" t="s">
        <v>1311</v>
      </c>
      <c r="U422">
        <v>1014</v>
      </c>
      <c r="V422">
        <v>8743</v>
      </c>
      <c r="W422" t="s">
        <v>52</v>
      </c>
      <c r="X422" t="s">
        <v>1038</v>
      </c>
      <c r="Y422" t="s">
        <v>83</v>
      </c>
      <c r="Z422" t="s">
        <v>1038</v>
      </c>
      <c r="AA422" t="s">
        <v>4835</v>
      </c>
      <c r="AB422" t="s">
        <v>4836</v>
      </c>
      <c r="AC422">
        <v>0</v>
      </c>
      <c r="AD422">
        <v>2</v>
      </c>
    </row>
    <row r="423" spans="1:30" x14ac:dyDescent="0.25">
      <c r="A423">
        <v>1998</v>
      </c>
      <c r="B423" t="s">
        <v>910</v>
      </c>
      <c r="C423" t="s">
        <v>39</v>
      </c>
      <c r="D423" t="s">
        <v>432</v>
      </c>
      <c r="E423" t="s">
        <v>896</v>
      </c>
      <c r="F423" t="s">
        <v>897</v>
      </c>
      <c r="G423" t="s">
        <v>435</v>
      </c>
      <c r="H423">
        <v>0</v>
      </c>
      <c r="I423">
        <v>1</v>
      </c>
      <c r="J423" t="s">
        <v>472</v>
      </c>
      <c r="K423" t="s">
        <v>472</v>
      </c>
      <c r="L423" t="s">
        <v>435</v>
      </c>
      <c r="M423" t="s">
        <v>31</v>
      </c>
      <c r="N423">
        <v>1</v>
      </c>
      <c r="O423">
        <v>35500</v>
      </c>
      <c r="P423">
        <v>0</v>
      </c>
      <c r="Q423">
        <v>0</v>
      </c>
      <c r="R423" t="s">
        <v>1312</v>
      </c>
      <c r="S423" t="s">
        <v>891</v>
      </c>
      <c r="T423" t="s">
        <v>1094</v>
      </c>
      <c r="U423">
        <v>1014</v>
      </c>
      <c r="V423">
        <v>8751</v>
      </c>
      <c r="W423" t="s">
        <v>439</v>
      </c>
      <c r="X423" t="s">
        <v>37</v>
      </c>
      <c r="Y423" t="s">
        <v>476</v>
      </c>
      <c r="Z423" t="s">
        <v>35</v>
      </c>
      <c r="AA423" t="s">
        <v>4575</v>
      </c>
      <c r="AB423" t="s">
        <v>4837</v>
      </c>
      <c r="AC423">
        <v>0</v>
      </c>
      <c r="AD423">
        <v>1</v>
      </c>
    </row>
    <row r="424" spans="1:30" x14ac:dyDescent="0.25">
      <c r="A424">
        <v>1998</v>
      </c>
      <c r="B424" t="s">
        <v>463</v>
      </c>
      <c r="C424" t="s">
        <v>282</v>
      </c>
      <c r="D424" t="s">
        <v>449</v>
      </c>
      <c r="E424" t="s">
        <v>433</v>
      </c>
      <c r="F424" t="s">
        <v>434</v>
      </c>
      <c r="G424" t="s">
        <v>197</v>
      </c>
      <c r="H424">
        <v>2</v>
      </c>
      <c r="I424">
        <v>1</v>
      </c>
      <c r="J424" t="s">
        <v>89</v>
      </c>
      <c r="K424" t="s">
        <v>197</v>
      </c>
      <c r="L424" t="s">
        <v>89</v>
      </c>
      <c r="M424" t="s">
        <v>31</v>
      </c>
      <c r="N424">
        <v>3</v>
      </c>
      <c r="O424">
        <v>33500</v>
      </c>
      <c r="P424">
        <v>0</v>
      </c>
      <c r="Q424">
        <v>0</v>
      </c>
      <c r="R424" t="s">
        <v>1229</v>
      </c>
      <c r="S424" t="s">
        <v>1230</v>
      </c>
      <c r="T424" t="s">
        <v>474</v>
      </c>
      <c r="U424">
        <v>1014</v>
      </c>
      <c r="V424">
        <v>8756</v>
      </c>
      <c r="W424" t="s">
        <v>201</v>
      </c>
      <c r="X424" t="s">
        <v>35</v>
      </c>
      <c r="Y424" t="s">
        <v>93</v>
      </c>
      <c r="Z424" t="s">
        <v>37</v>
      </c>
      <c r="AA424" t="s">
        <v>4838</v>
      </c>
      <c r="AB424" t="s">
        <v>4839</v>
      </c>
      <c r="AC424">
        <v>0</v>
      </c>
      <c r="AD424">
        <v>3</v>
      </c>
    </row>
    <row r="425" spans="1:30" x14ac:dyDescent="0.25">
      <c r="A425">
        <v>1998</v>
      </c>
      <c r="B425" t="s">
        <v>1221</v>
      </c>
      <c r="C425" t="s">
        <v>24</v>
      </c>
      <c r="D425" t="s">
        <v>275</v>
      </c>
      <c r="E425" t="s">
        <v>906</v>
      </c>
      <c r="F425" t="s">
        <v>907</v>
      </c>
      <c r="G425" t="s">
        <v>69</v>
      </c>
      <c r="H425">
        <v>2</v>
      </c>
      <c r="I425">
        <v>1</v>
      </c>
      <c r="J425" t="s">
        <v>80</v>
      </c>
      <c r="K425" t="s">
        <v>69</v>
      </c>
      <c r="L425" t="s">
        <v>80</v>
      </c>
      <c r="M425" t="s">
        <v>31</v>
      </c>
      <c r="N425">
        <v>3</v>
      </c>
      <c r="O425">
        <v>80000</v>
      </c>
      <c r="P425">
        <v>0</v>
      </c>
      <c r="Q425">
        <v>0</v>
      </c>
      <c r="R425" t="s">
        <v>1313</v>
      </c>
      <c r="S425" t="s">
        <v>900</v>
      </c>
      <c r="T425" t="s">
        <v>893</v>
      </c>
      <c r="U425">
        <v>1014</v>
      </c>
      <c r="V425">
        <v>8757</v>
      </c>
      <c r="W425" t="s">
        <v>71</v>
      </c>
      <c r="X425" t="s">
        <v>35</v>
      </c>
      <c r="Y425" t="s">
        <v>83</v>
      </c>
      <c r="Z425" t="s">
        <v>37</v>
      </c>
      <c r="AA425" t="s">
        <v>4058</v>
      </c>
      <c r="AB425" t="s">
        <v>4840</v>
      </c>
      <c r="AC425">
        <v>0</v>
      </c>
      <c r="AD425">
        <v>3</v>
      </c>
    </row>
    <row r="426" spans="1:30" x14ac:dyDescent="0.25">
      <c r="A426">
        <v>1998</v>
      </c>
      <c r="B426" t="s">
        <v>1231</v>
      </c>
      <c r="C426" t="s">
        <v>65</v>
      </c>
      <c r="D426" t="s">
        <v>338</v>
      </c>
      <c r="E426" t="s">
        <v>464</v>
      </c>
      <c r="F426" t="s">
        <v>465</v>
      </c>
      <c r="G426" t="s">
        <v>392</v>
      </c>
      <c r="H426">
        <v>2</v>
      </c>
      <c r="I426">
        <v>1</v>
      </c>
      <c r="J426" t="s">
        <v>157</v>
      </c>
      <c r="K426" t="s">
        <v>392</v>
      </c>
      <c r="L426" t="s">
        <v>157</v>
      </c>
      <c r="M426" t="s">
        <v>31</v>
      </c>
      <c r="N426">
        <v>3</v>
      </c>
      <c r="O426">
        <v>29800</v>
      </c>
      <c r="P426">
        <v>0</v>
      </c>
      <c r="Q426">
        <v>0</v>
      </c>
      <c r="R426" t="s">
        <v>949</v>
      </c>
      <c r="S426" t="s">
        <v>475</v>
      </c>
      <c r="T426" t="s">
        <v>1094</v>
      </c>
      <c r="U426">
        <v>1024</v>
      </c>
      <c r="V426">
        <v>8777</v>
      </c>
      <c r="W426" t="s">
        <v>394</v>
      </c>
      <c r="X426" t="s">
        <v>35</v>
      </c>
      <c r="Y426" t="s">
        <v>160</v>
      </c>
      <c r="Z426" t="s">
        <v>37</v>
      </c>
      <c r="AA426" t="s">
        <v>4841</v>
      </c>
      <c r="AB426" t="s">
        <v>4842</v>
      </c>
      <c r="AC426">
        <v>0</v>
      </c>
      <c r="AD426">
        <v>3</v>
      </c>
    </row>
    <row r="427" spans="1:30" x14ac:dyDescent="0.25">
      <c r="A427">
        <v>1998</v>
      </c>
      <c r="B427" t="s">
        <v>1314</v>
      </c>
      <c r="C427" t="s">
        <v>282</v>
      </c>
      <c r="D427" t="s">
        <v>77</v>
      </c>
      <c r="E427" t="s">
        <v>906</v>
      </c>
      <c r="F427" t="s">
        <v>907</v>
      </c>
      <c r="G427" t="s">
        <v>29</v>
      </c>
      <c r="H427">
        <v>2</v>
      </c>
      <c r="I427">
        <v>1</v>
      </c>
      <c r="J427" t="s">
        <v>472</v>
      </c>
      <c r="K427" t="s">
        <v>29</v>
      </c>
      <c r="L427" t="s">
        <v>472</v>
      </c>
      <c r="M427" t="s">
        <v>31</v>
      </c>
      <c r="N427">
        <v>3</v>
      </c>
      <c r="O427">
        <v>76000</v>
      </c>
      <c r="P427">
        <v>0</v>
      </c>
      <c r="Q427">
        <v>0</v>
      </c>
      <c r="R427" t="s">
        <v>1232</v>
      </c>
      <c r="S427" t="s">
        <v>1311</v>
      </c>
      <c r="T427" t="s">
        <v>461</v>
      </c>
      <c r="U427">
        <v>1026</v>
      </c>
      <c r="V427">
        <v>8786</v>
      </c>
      <c r="W427" t="s">
        <v>36</v>
      </c>
      <c r="X427" t="s">
        <v>35</v>
      </c>
      <c r="Y427" t="s">
        <v>476</v>
      </c>
      <c r="Z427" t="s">
        <v>37</v>
      </c>
      <c r="AA427" t="s">
        <v>4843</v>
      </c>
      <c r="AB427" t="s">
        <v>4844</v>
      </c>
      <c r="AC427">
        <v>0</v>
      </c>
      <c r="AD427">
        <v>3</v>
      </c>
    </row>
    <row r="428" spans="1:30" x14ac:dyDescent="0.25">
      <c r="A428">
        <v>2002</v>
      </c>
      <c r="B428" t="s">
        <v>925</v>
      </c>
      <c r="C428" t="s">
        <v>496</v>
      </c>
      <c r="D428" t="s">
        <v>449</v>
      </c>
      <c r="E428" t="s">
        <v>1315</v>
      </c>
      <c r="F428" t="s">
        <v>1316</v>
      </c>
      <c r="G428" t="s">
        <v>472</v>
      </c>
      <c r="H428">
        <v>0</v>
      </c>
      <c r="I428">
        <v>1</v>
      </c>
      <c r="J428" t="s">
        <v>157</v>
      </c>
      <c r="K428" t="s">
        <v>157</v>
      </c>
      <c r="L428" t="s">
        <v>472</v>
      </c>
      <c r="M428" t="s">
        <v>31</v>
      </c>
      <c r="N428">
        <v>1</v>
      </c>
      <c r="O428">
        <v>32239</v>
      </c>
      <c r="P428">
        <v>0</v>
      </c>
      <c r="Q428">
        <v>0</v>
      </c>
      <c r="R428" t="s">
        <v>1317</v>
      </c>
      <c r="S428" t="s">
        <v>1318</v>
      </c>
      <c r="T428" t="s">
        <v>1319</v>
      </c>
      <c r="U428">
        <v>43950100</v>
      </c>
      <c r="V428">
        <v>43950009</v>
      </c>
      <c r="W428" t="s">
        <v>476</v>
      </c>
      <c r="X428" t="s">
        <v>37</v>
      </c>
      <c r="Y428" t="s">
        <v>160</v>
      </c>
      <c r="Z428" t="s">
        <v>35</v>
      </c>
      <c r="AA428" t="s">
        <v>4845</v>
      </c>
      <c r="AB428" t="s">
        <v>4846</v>
      </c>
      <c r="AC428">
        <v>0</v>
      </c>
      <c r="AD428">
        <v>1</v>
      </c>
    </row>
    <row r="429" spans="1:30" x14ac:dyDescent="0.25">
      <c r="A429">
        <v>2002</v>
      </c>
      <c r="B429" t="s">
        <v>506</v>
      </c>
      <c r="C429" t="s">
        <v>98</v>
      </c>
      <c r="D429" t="s">
        <v>349</v>
      </c>
      <c r="E429" t="s">
        <v>947</v>
      </c>
      <c r="F429" t="s">
        <v>948</v>
      </c>
      <c r="G429" t="s">
        <v>352</v>
      </c>
      <c r="H429">
        <v>1</v>
      </c>
      <c r="I429">
        <v>1</v>
      </c>
      <c r="J429" t="s">
        <v>536</v>
      </c>
      <c r="K429" t="s">
        <v>1038</v>
      </c>
      <c r="L429" t="s">
        <v>1038</v>
      </c>
      <c r="M429" t="s">
        <v>31</v>
      </c>
      <c r="N429">
        <v>2</v>
      </c>
      <c r="O429">
        <v>42299</v>
      </c>
      <c r="P429">
        <v>0</v>
      </c>
      <c r="Q429">
        <v>0</v>
      </c>
      <c r="R429" t="s">
        <v>967</v>
      </c>
      <c r="S429" t="s">
        <v>523</v>
      </c>
      <c r="T429" t="s">
        <v>1320</v>
      </c>
      <c r="U429">
        <v>43950100</v>
      </c>
      <c r="V429">
        <v>43950028</v>
      </c>
      <c r="W429" t="s">
        <v>353</v>
      </c>
      <c r="X429" t="s">
        <v>1038</v>
      </c>
      <c r="Y429" t="s">
        <v>539</v>
      </c>
      <c r="Z429" t="s">
        <v>1038</v>
      </c>
      <c r="AA429" t="s">
        <v>4847</v>
      </c>
      <c r="AB429" t="s">
        <v>4848</v>
      </c>
      <c r="AC429">
        <v>0</v>
      </c>
      <c r="AD429">
        <v>2</v>
      </c>
    </row>
    <row r="430" spans="1:30" x14ac:dyDescent="0.25">
      <c r="A430">
        <v>2002</v>
      </c>
      <c r="B430" t="s">
        <v>1102</v>
      </c>
      <c r="C430" t="s">
        <v>496</v>
      </c>
      <c r="D430" t="s">
        <v>311</v>
      </c>
      <c r="E430" t="s">
        <v>1321</v>
      </c>
      <c r="F430" t="s">
        <v>1322</v>
      </c>
      <c r="G430" t="s">
        <v>205</v>
      </c>
      <c r="H430">
        <v>1</v>
      </c>
      <c r="I430">
        <v>1</v>
      </c>
      <c r="J430" t="s">
        <v>28</v>
      </c>
      <c r="K430" t="s">
        <v>1038</v>
      </c>
      <c r="L430" t="s">
        <v>1038</v>
      </c>
      <c r="M430" t="s">
        <v>31</v>
      </c>
      <c r="N430">
        <v>2</v>
      </c>
      <c r="O430">
        <v>45777</v>
      </c>
      <c r="P430">
        <v>0</v>
      </c>
      <c r="Q430">
        <v>0</v>
      </c>
      <c r="R430" t="s">
        <v>882</v>
      </c>
      <c r="S430" t="s">
        <v>484</v>
      </c>
      <c r="T430" t="s">
        <v>924</v>
      </c>
      <c r="U430">
        <v>43950100</v>
      </c>
      <c r="V430">
        <v>43950037</v>
      </c>
      <c r="W430" t="s">
        <v>207</v>
      </c>
      <c r="X430" t="s">
        <v>1038</v>
      </c>
      <c r="Y430" t="s">
        <v>30</v>
      </c>
      <c r="Z430" t="s">
        <v>1038</v>
      </c>
      <c r="AA430" t="s">
        <v>4849</v>
      </c>
      <c r="AB430" t="s">
        <v>4850</v>
      </c>
      <c r="AC430">
        <v>0</v>
      </c>
      <c r="AD430">
        <v>2</v>
      </c>
    </row>
    <row r="431" spans="1:30" x14ac:dyDescent="0.25">
      <c r="A431">
        <v>2002</v>
      </c>
      <c r="B431" t="s">
        <v>1248</v>
      </c>
      <c r="C431" t="s">
        <v>507</v>
      </c>
      <c r="D431" t="s">
        <v>327</v>
      </c>
      <c r="E431" t="s">
        <v>947</v>
      </c>
      <c r="F431" t="s">
        <v>948</v>
      </c>
      <c r="G431" t="s">
        <v>314</v>
      </c>
      <c r="H431">
        <v>0</v>
      </c>
      <c r="I431">
        <v>1</v>
      </c>
      <c r="J431" t="s">
        <v>532</v>
      </c>
      <c r="K431" t="s">
        <v>532</v>
      </c>
      <c r="L431" t="s">
        <v>314</v>
      </c>
      <c r="M431" t="s">
        <v>31</v>
      </c>
      <c r="N431">
        <v>1</v>
      </c>
      <c r="O431">
        <v>50239</v>
      </c>
      <c r="P431">
        <v>0</v>
      </c>
      <c r="Q431">
        <v>0</v>
      </c>
      <c r="R431" t="s">
        <v>502</v>
      </c>
      <c r="S431" t="s">
        <v>504</v>
      </c>
      <c r="T431" t="s">
        <v>1242</v>
      </c>
      <c r="U431">
        <v>43950100</v>
      </c>
      <c r="V431">
        <v>43950047</v>
      </c>
      <c r="W431" t="s">
        <v>315</v>
      </c>
      <c r="X431" t="s">
        <v>37</v>
      </c>
      <c r="Y431" t="s">
        <v>534</v>
      </c>
      <c r="Z431" t="s">
        <v>35</v>
      </c>
      <c r="AA431" t="s">
        <v>4851</v>
      </c>
      <c r="AB431" t="s">
        <v>4852</v>
      </c>
      <c r="AC431">
        <v>0</v>
      </c>
      <c r="AD431">
        <v>1</v>
      </c>
    </row>
    <row r="432" spans="1:30" x14ac:dyDescent="0.25">
      <c r="A432">
        <v>2006</v>
      </c>
      <c r="B432" t="s">
        <v>1110</v>
      </c>
      <c r="C432" t="s">
        <v>24</v>
      </c>
      <c r="D432" t="s">
        <v>327</v>
      </c>
      <c r="E432" t="s">
        <v>961</v>
      </c>
      <c r="F432" t="s">
        <v>962</v>
      </c>
      <c r="G432" t="s">
        <v>443</v>
      </c>
      <c r="H432">
        <v>1</v>
      </c>
      <c r="I432">
        <v>1</v>
      </c>
      <c r="J432" t="s">
        <v>1108</v>
      </c>
      <c r="K432" t="s">
        <v>1038</v>
      </c>
      <c r="L432" t="s">
        <v>1038</v>
      </c>
      <c r="M432" t="s">
        <v>31</v>
      </c>
      <c r="N432">
        <v>2</v>
      </c>
      <c r="O432">
        <v>38000</v>
      </c>
      <c r="P432">
        <v>0</v>
      </c>
      <c r="Q432">
        <v>0</v>
      </c>
      <c r="R432" t="s">
        <v>1323</v>
      </c>
      <c r="S432" t="s">
        <v>1324</v>
      </c>
      <c r="T432" t="s">
        <v>1325</v>
      </c>
      <c r="U432">
        <v>97410100</v>
      </c>
      <c r="V432">
        <v>97410040</v>
      </c>
      <c r="W432" t="s">
        <v>447</v>
      </c>
      <c r="X432" t="s">
        <v>1038</v>
      </c>
      <c r="Y432" t="s">
        <v>1109</v>
      </c>
      <c r="Z432" t="s">
        <v>1038</v>
      </c>
      <c r="AA432" t="s">
        <v>4853</v>
      </c>
      <c r="AB432" t="s">
        <v>4854</v>
      </c>
      <c r="AC432">
        <v>0</v>
      </c>
      <c r="AD432">
        <v>2</v>
      </c>
    </row>
    <row r="433" spans="1:30" x14ac:dyDescent="0.25">
      <c r="A433">
        <v>2006</v>
      </c>
      <c r="B433" t="s">
        <v>1326</v>
      </c>
      <c r="C433" t="s">
        <v>282</v>
      </c>
      <c r="D433" t="s">
        <v>66</v>
      </c>
      <c r="E433" t="s">
        <v>541</v>
      </c>
      <c r="F433" t="s">
        <v>542</v>
      </c>
      <c r="G433" t="s">
        <v>132</v>
      </c>
      <c r="H433">
        <v>0</v>
      </c>
      <c r="I433">
        <v>1</v>
      </c>
      <c r="J433" t="s">
        <v>29</v>
      </c>
      <c r="K433" t="s">
        <v>29</v>
      </c>
      <c r="L433" t="s">
        <v>132</v>
      </c>
      <c r="M433" t="s">
        <v>31</v>
      </c>
      <c r="N433">
        <v>1</v>
      </c>
      <c r="O433">
        <v>48000</v>
      </c>
      <c r="P433">
        <v>0</v>
      </c>
      <c r="Q433">
        <v>0</v>
      </c>
      <c r="R433" t="s">
        <v>554</v>
      </c>
      <c r="S433" t="s">
        <v>555</v>
      </c>
      <c r="T433" t="s">
        <v>556</v>
      </c>
      <c r="U433">
        <v>97410300</v>
      </c>
      <c r="V433">
        <v>97410060</v>
      </c>
      <c r="W433" t="s">
        <v>134</v>
      </c>
      <c r="X433" t="s">
        <v>37</v>
      </c>
      <c r="Y433" t="s">
        <v>36</v>
      </c>
      <c r="Z433" t="s">
        <v>35</v>
      </c>
      <c r="AA433" t="s">
        <v>4855</v>
      </c>
      <c r="AB433" t="s">
        <v>4856</v>
      </c>
      <c r="AC433">
        <v>0</v>
      </c>
      <c r="AD433">
        <v>1</v>
      </c>
    </row>
    <row r="434" spans="1:30" x14ac:dyDescent="0.25">
      <c r="A434">
        <v>2006</v>
      </c>
      <c r="B434" t="s">
        <v>1327</v>
      </c>
      <c r="C434" t="s">
        <v>282</v>
      </c>
      <c r="D434" t="s">
        <v>1328</v>
      </c>
      <c r="E434" t="s">
        <v>568</v>
      </c>
      <c r="F434" t="s">
        <v>569</v>
      </c>
      <c r="G434" t="s">
        <v>392</v>
      </c>
      <c r="H434">
        <v>3</v>
      </c>
      <c r="I434">
        <v>1</v>
      </c>
      <c r="J434" t="s">
        <v>314</v>
      </c>
      <c r="K434" t="s">
        <v>392</v>
      </c>
      <c r="L434" t="s">
        <v>314</v>
      </c>
      <c r="M434" t="s">
        <v>31</v>
      </c>
      <c r="N434">
        <v>4</v>
      </c>
      <c r="O434">
        <v>52000</v>
      </c>
      <c r="P434">
        <v>0</v>
      </c>
      <c r="Q434">
        <v>0</v>
      </c>
      <c r="R434" t="s">
        <v>971</v>
      </c>
      <c r="S434" t="s">
        <v>972</v>
      </c>
      <c r="T434" t="s">
        <v>973</v>
      </c>
      <c r="U434">
        <v>97410500</v>
      </c>
      <c r="V434">
        <v>97410063</v>
      </c>
      <c r="W434" t="s">
        <v>394</v>
      </c>
      <c r="X434" t="s">
        <v>35</v>
      </c>
      <c r="Y434" t="s">
        <v>315</v>
      </c>
      <c r="Z434" t="s">
        <v>37</v>
      </c>
      <c r="AA434" t="s">
        <v>4481</v>
      </c>
      <c r="AB434" t="s">
        <v>4857</v>
      </c>
      <c r="AC434">
        <v>0</v>
      </c>
      <c r="AD434">
        <v>4</v>
      </c>
    </row>
    <row r="435" spans="1:30" x14ac:dyDescent="0.25">
      <c r="A435">
        <v>2010</v>
      </c>
      <c r="B435" t="s">
        <v>1111</v>
      </c>
      <c r="C435" t="s">
        <v>24</v>
      </c>
      <c r="D435" t="s">
        <v>240</v>
      </c>
      <c r="E435" t="s">
        <v>1001</v>
      </c>
      <c r="F435" t="s">
        <v>584</v>
      </c>
      <c r="G435" t="s">
        <v>499</v>
      </c>
      <c r="H435">
        <v>1</v>
      </c>
      <c r="I435">
        <v>1</v>
      </c>
      <c r="J435" t="s">
        <v>157</v>
      </c>
      <c r="K435" t="s">
        <v>1038</v>
      </c>
      <c r="L435" t="s">
        <v>1038</v>
      </c>
      <c r="M435" t="s">
        <v>31</v>
      </c>
      <c r="N435">
        <v>2</v>
      </c>
      <c r="O435">
        <v>84490</v>
      </c>
      <c r="P435">
        <v>0</v>
      </c>
      <c r="Q435">
        <v>0</v>
      </c>
      <c r="R435" t="s">
        <v>1118</v>
      </c>
      <c r="S435" t="s">
        <v>1119</v>
      </c>
      <c r="T435" t="s">
        <v>1120</v>
      </c>
      <c r="U435">
        <v>249722</v>
      </c>
      <c r="V435">
        <v>300061454</v>
      </c>
      <c r="W435" t="s">
        <v>501</v>
      </c>
      <c r="X435" t="s">
        <v>1038</v>
      </c>
      <c r="Y435" t="s">
        <v>160</v>
      </c>
      <c r="Z435" t="s">
        <v>1038</v>
      </c>
      <c r="AA435" t="s">
        <v>4858</v>
      </c>
      <c r="AB435" t="s">
        <v>4859</v>
      </c>
      <c r="AC435">
        <v>0</v>
      </c>
      <c r="AD435">
        <v>2</v>
      </c>
    </row>
    <row r="436" spans="1:30" x14ac:dyDescent="0.25">
      <c r="A436">
        <v>2010</v>
      </c>
      <c r="B436" t="s">
        <v>999</v>
      </c>
      <c r="C436" t="s">
        <v>594</v>
      </c>
      <c r="D436" t="s">
        <v>349</v>
      </c>
      <c r="E436" t="s">
        <v>1122</v>
      </c>
      <c r="F436" t="s">
        <v>1123</v>
      </c>
      <c r="G436" t="s">
        <v>328</v>
      </c>
      <c r="H436">
        <v>0</v>
      </c>
      <c r="I436">
        <v>1</v>
      </c>
      <c r="J436" t="s">
        <v>500</v>
      </c>
      <c r="K436" t="s">
        <v>500</v>
      </c>
      <c r="L436" t="s">
        <v>328</v>
      </c>
      <c r="M436" t="s">
        <v>31</v>
      </c>
      <c r="N436">
        <v>1</v>
      </c>
      <c r="O436">
        <v>30325</v>
      </c>
      <c r="P436">
        <v>0</v>
      </c>
      <c r="Q436">
        <v>0</v>
      </c>
      <c r="R436" t="s">
        <v>521</v>
      </c>
      <c r="S436" t="s">
        <v>545</v>
      </c>
      <c r="T436" t="s">
        <v>1329</v>
      </c>
      <c r="U436">
        <v>249722</v>
      </c>
      <c r="V436">
        <v>300061465</v>
      </c>
      <c r="W436" t="s">
        <v>332</v>
      </c>
      <c r="X436" t="s">
        <v>37</v>
      </c>
      <c r="Y436" t="s">
        <v>505</v>
      </c>
      <c r="Z436" t="s">
        <v>35</v>
      </c>
      <c r="AA436" t="s">
        <v>4860</v>
      </c>
      <c r="AB436" t="s">
        <v>4861</v>
      </c>
      <c r="AC436">
        <v>0</v>
      </c>
      <c r="AD436">
        <v>1</v>
      </c>
    </row>
    <row r="437" spans="1:30" x14ac:dyDescent="0.25">
      <c r="A437">
        <v>2010</v>
      </c>
      <c r="B437" t="s">
        <v>999</v>
      </c>
      <c r="C437" t="s">
        <v>24</v>
      </c>
      <c r="D437" t="s">
        <v>327</v>
      </c>
      <c r="E437" t="s">
        <v>609</v>
      </c>
      <c r="F437" t="s">
        <v>610</v>
      </c>
      <c r="G437" t="s">
        <v>1330</v>
      </c>
      <c r="H437">
        <v>0</v>
      </c>
      <c r="I437">
        <v>1</v>
      </c>
      <c r="J437" t="s">
        <v>956</v>
      </c>
      <c r="K437" t="s">
        <v>956</v>
      </c>
      <c r="L437" t="s">
        <v>1330</v>
      </c>
      <c r="M437" t="s">
        <v>31</v>
      </c>
      <c r="N437">
        <v>1</v>
      </c>
      <c r="O437">
        <v>38833</v>
      </c>
      <c r="P437">
        <v>0</v>
      </c>
      <c r="Q437">
        <v>0</v>
      </c>
      <c r="R437" t="s">
        <v>597</v>
      </c>
      <c r="S437" t="s">
        <v>598</v>
      </c>
      <c r="T437" t="s">
        <v>599</v>
      </c>
      <c r="U437">
        <v>249722</v>
      </c>
      <c r="V437">
        <v>300061471</v>
      </c>
      <c r="W437" t="s">
        <v>1331</v>
      </c>
      <c r="X437" t="s">
        <v>37</v>
      </c>
      <c r="Y437" t="s">
        <v>960</v>
      </c>
      <c r="Z437" t="s">
        <v>35</v>
      </c>
      <c r="AA437" t="s">
        <v>4862</v>
      </c>
      <c r="AB437" t="s">
        <v>4863</v>
      </c>
      <c r="AC437">
        <v>0</v>
      </c>
      <c r="AD437">
        <v>1</v>
      </c>
    </row>
    <row r="438" spans="1:30" x14ac:dyDescent="0.25">
      <c r="A438">
        <v>2010</v>
      </c>
      <c r="B438" t="s">
        <v>1112</v>
      </c>
      <c r="C438" t="s">
        <v>594</v>
      </c>
      <c r="D438" t="s">
        <v>311</v>
      </c>
      <c r="E438" t="s">
        <v>1332</v>
      </c>
      <c r="F438" t="s">
        <v>1333</v>
      </c>
      <c r="G438" t="s">
        <v>806</v>
      </c>
      <c r="H438">
        <v>1</v>
      </c>
      <c r="I438">
        <v>1</v>
      </c>
      <c r="J438" t="s">
        <v>1258</v>
      </c>
      <c r="K438" t="s">
        <v>1038</v>
      </c>
      <c r="L438" t="s">
        <v>1038</v>
      </c>
      <c r="M438" t="s">
        <v>31</v>
      </c>
      <c r="N438">
        <v>2</v>
      </c>
      <c r="O438">
        <v>23871</v>
      </c>
      <c r="P438">
        <v>0</v>
      </c>
      <c r="Q438">
        <v>0</v>
      </c>
      <c r="R438" t="s">
        <v>1334</v>
      </c>
      <c r="S438" t="s">
        <v>968</v>
      </c>
      <c r="T438" t="s">
        <v>1335</v>
      </c>
      <c r="U438">
        <v>249722</v>
      </c>
      <c r="V438">
        <v>300061483</v>
      </c>
      <c r="W438" t="s">
        <v>810</v>
      </c>
      <c r="X438" t="s">
        <v>1038</v>
      </c>
      <c r="Y438" t="s">
        <v>1262</v>
      </c>
      <c r="Z438" t="s">
        <v>1038</v>
      </c>
      <c r="AA438" t="s">
        <v>4864</v>
      </c>
      <c r="AB438" t="s">
        <v>4865</v>
      </c>
      <c r="AC438">
        <v>0</v>
      </c>
      <c r="AD438">
        <v>2</v>
      </c>
    </row>
    <row r="439" spans="1:30" x14ac:dyDescent="0.25">
      <c r="A439">
        <v>2010</v>
      </c>
      <c r="B439" t="s">
        <v>1112</v>
      </c>
      <c r="C439" t="s">
        <v>507</v>
      </c>
      <c r="D439" t="s">
        <v>449</v>
      </c>
      <c r="E439" t="s">
        <v>583</v>
      </c>
      <c r="F439" t="s">
        <v>584</v>
      </c>
      <c r="G439" t="s">
        <v>132</v>
      </c>
      <c r="H439">
        <v>2</v>
      </c>
      <c r="I439">
        <v>1</v>
      </c>
      <c r="J439" t="s">
        <v>184</v>
      </c>
      <c r="K439" t="s">
        <v>132</v>
      </c>
      <c r="L439" t="s">
        <v>184</v>
      </c>
      <c r="M439" t="s">
        <v>31</v>
      </c>
      <c r="N439">
        <v>3</v>
      </c>
      <c r="O439">
        <v>54331</v>
      </c>
      <c r="P439">
        <v>0</v>
      </c>
      <c r="Q439">
        <v>0</v>
      </c>
      <c r="R439" t="s">
        <v>1336</v>
      </c>
      <c r="S439" t="s">
        <v>1337</v>
      </c>
      <c r="T439" t="s">
        <v>1338</v>
      </c>
      <c r="U439">
        <v>249722</v>
      </c>
      <c r="V439">
        <v>300061490</v>
      </c>
      <c r="W439" t="s">
        <v>134</v>
      </c>
      <c r="X439" t="s">
        <v>35</v>
      </c>
      <c r="Y439" t="s">
        <v>185</v>
      </c>
      <c r="Z439" t="s">
        <v>37</v>
      </c>
      <c r="AA439" t="s">
        <v>4866</v>
      </c>
      <c r="AB439" t="s">
        <v>4867</v>
      </c>
      <c r="AC439">
        <v>0</v>
      </c>
      <c r="AD439">
        <v>3</v>
      </c>
    </row>
    <row r="440" spans="1:30" x14ac:dyDescent="0.25">
      <c r="A440">
        <v>2010</v>
      </c>
      <c r="B440" t="s">
        <v>1339</v>
      </c>
      <c r="C440" t="s">
        <v>24</v>
      </c>
      <c r="D440" t="s">
        <v>432</v>
      </c>
      <c r="E440" t="s">
        <v>595</v>
      </c>
      <c r="F440" t="s">
        <v>596</v>
      </c>
      <c r="G440" t="s">
        <v>70</v>
      </c>
      <c r="H440">
        <v>0</v>
      </c>
      <c r="I440">
        <v>1</v>
      </c>
      <c r="J440" t="s">
        <v>603</v>
      </c>
      <c r="K440" t="s">
        <v>603</v>
      </c>
      <c r="L440" t="s">
        <v>70</v>
      </c>
      <c r="M440" t="s">
        <v>31</v>
      </c>
      <c r="N440">
        <v>1</v>
      </c>
      <c r="O440">
        <v>62453</v>
      </c>
      <c r="P440">
        <v>0</v>
      </c>
      <c r="Q440">
        <v>0</v>
      </c>
      <c r="R440" t="s">
        <v>1013</v>
      </c>
      <c r="S440" t="s">
        <v>1014</v>
      </c>
      <c r="T440" t="s">
        <v>1015</v>
      </c>
      <c r="U440">
        <v>249722</v>
      </c>
      <c r="V440">
        <v>300111112</v>
      </c>
      <c r="W440" t="s">
        <v>75</v>
      </c>
      <c r="X440" t="s">
        <v>37</v>
      </c>
      <c r="Y440" t="s">
        <v>607</v>
      </c>
      <c r="Z440" t="s">
        <v>35</v>
      </c>
      <c r="AA440" t="s">
        <v>4400</v>
      </c>
      <c r="AB440" t="s">
        <v>4868</v>
      </c>
      <c r="AC440">
        <v>0</v>
      </c>
      <c r="AD440">
        <v>1</v>
      </c>
    </row>
    <row r="441" spans="1:30" x14ac:dyDescent="0.25">
      <c r="A441">
        <v>2010</v>
      </c>
      <c r="B441" t="s">
        <v>608</v>
      </c>
      <c r="C441" t="s">
        <v>507</v>
      </c>
      <c r="D441" t="s">
        <v>327</v>
      </c>
      <c r="E441" t="s">
        <v>1001</v>
      </c>
      <c r="F441" t="s">
        <v>584</v>
      </c>
      <c r="G441" t="s">
        <v>956</v>
      </c>
      <c r="H441">
        <v>0</v>
      </c>
      <c r="I441">
        <v>1</v>
      </c>
      <c r="J441" t="s">
        <v>392</v>
      </c>
      <c r="K441" t="s">
        <v>392</v>
      </c>
      <c r="L441" t="s">
        <v>956</v>
      </c>
      <c r="M441" t="s">
        <v>31</v>
      </c>
      <c r="N441">
        <v>1</v>
      </c>
      <c r="O441">
        <v>83391</v>
      </c>
      <c r="P441">
        <v>0</v>
      </c>
      <c r="Q441">
        <v>0</v>
      </c>
      <c r="R441" t="s">
        <v>957</v>
      </c>
      <c r="S441" t="s">
        <v>1340</v>
      </c>
      <c r="T441" t="s">
        <v>1341</v>
      </c>
      <c r="U441">
        <v>249722</v>
      </c>
      <c r="V441">
        <v>300061468</v>
      </c>
      <c r="W441" t="s">
        <v>960</v>
      </c>
      <c r="X441" t="s">
        <v>37</v>
      </c>
      <c r="Y441" t="s">
        <v>394</v>
      </c>
      <c r="Z441" t="s">
        <v>35</v>
      </c>
      <c r="AA441" t="s">
        <v>4869</v>
      </c>
      <c r="AB441" t="s">
        <v>4870</v>
      </c>
      <c r="AC441">
        <v>0</v>
      </c>
      <c r="AD441">
        <v>1</v>
      </c>
    </row>
    <row r="442" spans="1:30" x14ac:dyDescent="0.25">
      <c r="A442">
        <v>2010</v>
      </c>
      <c r="B442" t="s">
        <v>608</v>
      </c>
      <c r="C442" t="s">
        <v>507</v>
      </c>
      <c r="D442" t="s">
        <v>327</v>
      </c>
      <c r="E442" t="s">
        <v>1342</v>
      </c>
      <c r="F442" t="s">
        <v>1343</v>
      </c>
      <c r="G442" t="s">
        <v>580</v>
      </c>
      <c r="H442">
        <v>2</v>
      </c>
      <c r="I442">
        <v>1</v>
      </c>
      <c r="J442" t="s">
        <v>1330</v>
      </c>
      <c r="K442" t="s">
        <v>580</v>
      </c>
      <c r="L442" t="s">
        <v>1330</v>
      </c>
      <c r="M442" t="s">
        <v>31</v>
      </c>
      <c r="N442">
        <v>3</v>
      </c>
      <c r="O442">
        <v>37836</v>
      </c>
      <c r="P442">
        <v>0</v>
      </c>
      <c r="Q442">
        <v>0</v>
      </c>
      <c r="R442" t="s">
        <v>1113</v>
      </c>
      <c r="S442" t="s">
        <v>1114</v>
      </c>
      <c r="T442" t="s">
        <v>1115</v>
      </c>
      <c r="U442">
        <v>249722</v>
      </c>
      <c r="V442">
        <v>300061467</v>
      </c>
      <c r="W442" t="s">
        <v>581</v>
      </c>
      <c r="X442" t="s">
        <v>35</v>
      </c>
      <c r="Y442" t="s">
        <v>1331</v>
      </c>
      <c r="Z442" t="s">
        <v>37</v>
      </c>
      <c r="AA442" t="s">
        <v>4871</v>
      </c>
      <c r="AB442" t="s">
        <v>4872</v>
      </c>
      <c r="AC442">
        <v>0</v>
      </c>
      <c r="AD442">
        <v>3</v>
      </c>
    </row>
    <row r="443" spans="1:30" x14ac:dyDescent="0.25">
      <c r="A443">
        <v>2010</v>
      </c>
      <c r="B443" t="s">
        <v>1344</v>
      </c>
      <c r="C443" t="s">
        <v>507</v>
      </c>
      <c r="D443" t="s">
        <v>66</v>
      </c>
      <c r="E443" t="s">
        <v>583</v>
      </c>
      <c r="F443" t="s">
        <v>584</v>
      </c>
      <c r="G443" t="s">
        <v>58</v>
      </c>
      <c r="H443">
        <v>0</v>
      </c>
      <c r="I443">
        <v>1</v>
      </c>
      <c r="J443" t="s">
        <v>70</v>
      </c>
      <c r="K443" t="s">
        <v>70</v>
      </c>
      <c r="L443" t="s">
        <v>58</v>
      </c>
      <c r="M443" t="s">
        <v>31</v>
      </c>
      <c r="N443">
        <v>1</v>
      </c>
      <c r="O443">
        <v>55359</v>
      </c>
      <c r="P443">
        <v>0</v>
      </c>
      <c r="Q443">
        <v>0</v>
      </c>
      <c r="R443" t="s">
        <v>521</v>
      </c>
      <c r="S443" t="s">
        <v>545</v>
      </c>
      <c r="T443" t="s">
        <v>1329</v>
      </c>
      <c r="U443">
        <v>249718</v>
      </c>
      <c r="V443">
        <v>300061506</v>
      </c>
      <c r="W443" t="s">
        <v>60</v>
      </c>
      <c r="X443" t="s">
        <v>37</v>
      </c>
      <c r="Y443" t="s">
        <v>75</v>
      </c>
      <c r="Z443" t="s">
        <v>35</v>
      </c>
      <c r="AA443" t="s">
        <v>4873</v>
      </c>
      <c r="AB443" t="s">
        <v>4874</v>
      </c>
      <c r="AC443">
        <v>0</v>
      </c>
      <c r="AD443">
        <v>1</v>
      </c>
    </row>
    <row r="444" spans="1:30" x14ac:dyDescent="0.25">
      <c r="A444">
        <v>2010</v>
      </c>
      <c r="B444" t="s">
        <v>1345</v>
      </c>
      <c r="C444" t="s">
        <v>507</v>
      </c>
      <c r="D444" t="s">
        <v>77</v>
      </c>
      <c r="E444" t="s">
        <v>595</v>
      </c>
      <c r="F444" t="s">
        <v>596</v>
      </c>
      <c r="G444" t="s">
        <v>392</v>
      </c>
      <c r="H444">
        <v>0</v>
      </c>
      <c r="I444">
        <v>1</v>
      </c>
      <c r="J444" t="s">
        <v>70</v>
      </c>
      <c r="K444" t="s">
        <v>70</v>
      </c>
      <c r="L444" t="s">
        <v>392</v>
      </c>
      <c r="M444" t="s">
        <v>31</v>
      </c>
      <c r="N444">
        <v>1</v>
      </c>
      <c r="O444">
        <v>60960</v>
      </c>
      <c r="P444">
        <v>0</v>
      </c>
      <c r="Q444">
        <v>0</v>
      </c>
      <c r="R444" t="s">
        <v>1336</v>
      </c>
      <c r="S444" t="s">
        <v>1337</v>
      </c>
      <c r="T444" t="s">
        <v>1338</v>
      </c>
      <c r="U444">
        <v>249719</v>
      </c>
      <c r="V444">
        <v>300111114</v>
      </c>
      <c r="W444" t="s">
        <v>394</v>
      </c>
      <c r="X444" t="s">
        <v>37</v>
      </c>
      <c r="Y444" t="s">
        <v>75</v>
      </c>
      <c r="Z444" t="s">
        <v>35</v>
      </c>
      <c r="AA444" t="s">
        <v>4875</v>
      </c>
      <c r="AB444" t="s">
        <v>4876</v>
      </c>
      <c r="AC444">
        <v>0</v>
      </c>
      <c r="AD444">
        <v>1</v>
      </c>
    </row>
    <row r="445" spans="1:30" x14ac:dyDescent="0.25">
      <c r="A445">
        <v>2014</v>
      </c>
      <c r="B445" t="s">
        <v>1131</v>
      </c>
      <c r="C445" t="s">
        <v>98</v>
      </c>
      <c r="D445" t="s">
        <v>432</v>
      </c>
      <c r="E445" t="s">
        <v>627</v>
      </c>
      <c r="F445" t="s">
        <v>628</v>
      </c>
      <c r="G445" t="s">
        <v>510</v>
      </c>
      <c r="H445">
        <v>1</v>
      </c>
      <c r="I445">
        <v>1</v>
      </c>
      <c r="J445" t="s">
        <v>532</v>
      </c>
      <c r="K445" t="s">
        <v>1038</v>
      </c>
      <c r="L445" t="s">
        <v>1038</v>
      </c>
      <c r="M445" t="s">
        <v>31</v>
      </c>
      <c r="N445">
        <v>2</v>
      </c>
      <c r="O445">
        <v>37603</v>
      </c>
      <c r="P445">
        <v>0</v>
      </c>
      <c r="Q445">
        <v>0</v>
      </c>
      <c r="R445" t="s">
        <v>1346</v>
      </c>
      <c r="S445" t="s">
        <v>599</v>
      </c>
      <c r="T445" t="s">
        <v>1347</v>
      </c>
      <c r="U445">
        <v>255931</v>
      </c>
      <c r="V445">
        <v>300186499</v>
      </c>
      <c r="W445" t="s">
        <v>512</v>
      </c>
      <c r="X445" t="s">
        <v>1038</v>
      </c>
      <c r="Y445" t="s">
        <v>534</v>
      </c>
      <c r="Z445" t="s">
        <v>1038</v>
      </c>
      <c r="AA445" t="s">
        <v>4877</v>
      </c>
      <c r="AB445" t="s">
        <v>4878</v>
      </c>
      <c r="AC445">
        <v>0</v>
      </c>
      <c r="AD445">
        <v>2</v>
      </c>
    </row>
    <row r="446" spans="1:30" x14ac:dyDescent="0.25">
      <c r="A446">
        <v>2014</v>
      </c>
      <c r="B446" t="s">
        <v>1136</v>
      </c>
      <c r="C446" t="s">
        <v>615</v>
      </c>
      <c r="D446" t="s">
        <v>349</v>
      </c>
      <c r="E446" t="s">
        <v>640</v>
      </c>
      <c r="F446" t="s">
        <v>641</v>
      </c>
      <c r="G446" t="s">
        <v>360</v>
      </c>
      <c r="H446">
        <v>2</v>
      </c>
      <c r="I446">
        <v>1</v>
      </c>
      <c r="J446" t="s">
        <v>4037</v>
      </c>
      <c r="K446" t="s">
        <v>360</v>
      </c>
      <c r="L446" t="s">
        <v>4037</v>
      </c>
      <c r="M446" t="s">
        <v>31</v>
      </c>
      <c r="N446">
        <v>3</v>
      </c>
      <c r="O446">
        <v>68748</v>
      </c>
      <c r="P446">
        <v>0</v>
      </c>
      <c r="Q446">
        <v>0</v>
      </c>
      <c r="R446" t="s">
        <v>1013</v>
      </c>
      <c r="S446" t="s">
        <v>1015</v>
      </c>
      <c r="T446" t="s">
        <v>1014</v>
      </c>
      <c r="U446">
        <v>255931</v>
      </c>
      <c r="V446">
        <v>300186468</v>
      </c>
      <c r="W446" t="s">
        <v>363</v>
      </c>
      <c r="X446" t="s">
        <v>35</v>
      </c>
      <c r="Y446" t="s">
        <v>1116</v>
      </c>
      <c r="Z446" t="s">
        <v>37</v>
      </c>
      <c r="AA446" t="s">
        <v>4879</v>
      </c>
      <c r="AB446" t="s">
        <v>4880</v>
      </c>
      <c r="AC446">
        <v>0</v>
      </c>
      <c r="AD446">
        <v>3</v>
      </c>
    </row>
    <row r="447" spans="1:30" x14ac:dyDescent="0.25">
      <c r="A447">
        <v>2014</v>
      </c>
      <c r="B447" t="s">
        <v>1140</v>
      </c>
      <c r="C447" t="s">
        <v>615</v>
      </c>
      <c r="D447" t="s">
        <v>327</v>
      </c>
      <c r="E447" t="s">
        <v>616</v>
      </c>
      <c r="F447" t="s">
        <v>617</v>
      </c>
      <c r="G447" t="s">
        <v>69</v>
      </c>
      <c r="H447">
        <v>0</v>
      </c>
      <c r="I447">
        <v>1</v>
      </c>
      <c r="J447" t="s">
        <v>42</v>
      </c>
      <c r="K447" t="s">
        <v>42</v>
      </c>
      <c r="L447" t="s">
        <v>69</v>
      </c>
      <c r="M447" t="s">
        <v>31</v>
      </c>
      <c r="N447">
        <v>1</v>
      </c>
      <c r="O447">
        <v>39706</v>
      </c>
      <c r="P447">
        <v>0</v>
      </c>
      <c r="Q447">
        <v>0</v>
      </c>
      <c r="R447" t="s">
        <v>543</v>
      </c>
      <c r="S447" t="s">
        <v>1125</v>
      </c>
      <c r="T447" t="s">
        <v>1348</v>
      </c>
      <c r="U447">
        <v>255931</v>
      </c>
      <c r="V447">
        <v>300186465</v>
      </c>
      <c r="W447" t="s">
        <v>71</v>
      </c>
      <c r="X447" t="s">
        <v>37</v>
      </c>
      <c r="Y447" t="s">
        <v>44</v>
      </c>
      <c r="Z447" t="s">
        <v>35</v>
      </c>
      <c r="AA447" t="s">
        <v>4389</v>
      </c>
      <c r="AB447" t="s">
        <v>4881</v>
      </c>
      <c r="AC447">
        <v>0</v>
      </c>
      <c r="AD447">
        <v>1</v>
      </c>
    </row>
    <row r="448" spans="1:30" x14ac:dyDescent="0.25">
      <c r="A448">
        <v>2014</v>
      </c>
      <c r="B448" t="s">
        <v>1265</v>
      </c>
      <c r="C448" t="s">
        <v>615</v>
      </c>
      <c r="D448" t="s">
        <v>449</v>
      </c>
      <c r="E448" t="s">
        <v>1349</v>
      </c>
      <c r="F448" t="s">
        <v>1350</v>
      </c>
      <c r="G448" t="s">
        <v>88</v>
      </c>
      <c r="H448">
        <v>0</v>
      </c>
      <c r="I448">
        <v>1</v>
      </c>
      <c r="J448" t="s">
        <v>392</v>
      </c>
      <c r="K448" t="s">
        <v>392</v>
      </c>
      <c r="L448" t="s">
        <v>88</v>
      </c>
      <c r="M448" t="s">
        <v>31</v>
      </c>
      <c r="N448">
        <v>1</v>
      </c>
      <c r="O448">
        <v>41876</v>
      </c>
      <c r="P448">
        <v>0</v>
      </c>
      <c r="Q448">
        <v>0</v>
      </c>
      <c r="R448" t="s">
        <v>1118</v>
      </c>
      <c r="S448" t="s">
        <v>1351</v>
      </c>
      <c r="T448" t="s">
        <v>1120</v>
      </c>
      <c r="U448">
        <v>255931</v>
      </c>
      <c r="V448">
        <v>300186469</v>
      </c>
      <c r="W448" t="s">
        <v>88</v>
      </c>
      <c r="X448" t="s">
        <v>37</v>
      </c>
      <c r="Y448" t="s">
        <v>394</v>
      </c>
      <c r="Z448" t="s">
        <v>35</v>
      </c>
      <c r="AA448" t="s">
        <v>4882</v>
      </c>
      <c r="AB448" t="s">
        <v>4883</v>
      </c>
      <c r="AC448">
        <v>0</v>
      </c>
      <c r="AD448">
        <v>1</v>
      </c>
    </row>
    <row r="449" spans="1:30" x14ac:dyDescent="0.25">
      <c r="A449">
        <v>2014</v>
      </c>
      <c r="B449" t="s">
        <v>1265</v>
      </c>
      <c r="C449" t="s">
        <v>348</v>
      </c>
      <c r="D449" t="s">
        <v>432</v>
      </c>
      <c r="E449" t="s">
        <v>1030</v>
      </c>
      <c r="F449" t="s">
        <v>688</v>
      </c>
      <c r="G449" t="s">
        <v>532</v>
      </c>
      <c r="H449">
        <v>0</v>
      </c>
      <c r="I449">
        <v>1</v>
      </c>
      <c r="J449" t="s">
        <v>59</v>
      </c>
      <c r="K449" t="s">
        <v>59</v>
      </c>
      <c r="L449" t="s">
        <v>532</v>
      </c>
      <c r="M449" t="s">
        <v>31</v>
      </c>
      <c r="N449">
        <v>1</v>
      </c>
      <c r="O449">
        <v>61397</v>
      </c>
      <c r="P449">
        <v>0</v>
      </c>
      <c r="Q449">
        <v>0</v>
      </c>
      <c r="R449" t="s">
        <v>1352</v>
      </c>
      <c r="S449" t="s">
        <v>1353</v>
      </c>
      <c r="T449" t="s">
        <v>1354</v>
      </c>
      <c r="U449">
        <v>255931</v>
      </c>
      <c r="V449">
        <v>300186480</v>
      </c>
      <c r="W449" t="s">
        <v>534</v>
      </c>
      <c r="X449" t="s">
        <v>37</v>
      </c>
      <c r="Y449" t="s">
        <v>63</v>
      </c>
      <c r="Z449" t="s">
        <v>35</v>
      </c>
      <c r="AA449" t="s">
        <v>4884</v>
      </c>
      <c r="AB449" t="s">
        <v>4885</v>
      </c>
      <c r="AC449">
        <v>0</v>
      </c>
      <c r="AD449">
        <v>1</v>
      </c>
    </row>
    <row r="450" spans="1:30" x14ac:dyDescent="0.25">
      <c r="A450">
        <v>2014</v>
      </c>
      <c r="B450" t="s">
        <v>1355</v>
      </c>
      <c r="C450" t="s">
        <v>615</v>
      </c>
      <c r="D450" t="s">
        <v>338</v>
      </c>
      <c r="E450" t="s">
        <v>1132</v>
      </c>
      <c r="F450" t="s">
        <v>1133</v>
      </c>
      <c r="G450" t="s">
        <v>422</v>
      </c>
      <c r="H450">
        <v>2</v>
      </c>
      <c r="I450">
        <v>1</v>
      </c>
      <c r="J450" t="s">
        <v>157</v>
      </c>
      <c r="K450" t="s">
        <v>422</v>
      </c>
      <c r="L450" t="s">
        <v>157</v>
      </c>
      <c r="M450" t="s">
        <v>31</v>
      </c>
      <c r="N450">
        <v>3</v>
      </c>
      <c r="O450">
        <v>58817</v>
      </c>
      <c r="P450">
        <v>0</v>
      </c>
      <c r="Q450">
        <v>0</v>
      </c>
      <c r="R450" t="s">
        <v>1356</v>
      </c>
      <c r="S450" t="s">
        <v>592</v>
      </c>
      <c r="T450" t="s">
        <v>1357</v>
      </c>
      <c r="U450">
        <v>255951</v>
      </c>
      <c r="V450">
        <v>300186508</v>
      </c>
      <c r="W450" t="s">
        <v>425</v>
      </c>
      <c r="X450" t="s">
        <v>35</v>
      </c>
      <c r="Y450" t="s">
        <v>160</v>
      </c>
      <c r="Z450" t="s">
        <v>37</v>
      </c>
      <c r="AA450" t="s">
        <v>4886</v>
      </c>
      <c r="AB450" t="s">
        <v>4887</v>
      </c>
      <c r="AC450">
        <v>0</v>
      </c>
      <c r="AD450">
        <v>3</v>
      </c>
    </row>
    <row r="451" spans="1:30" x14ac:dyDescent="0.25">
      <c r="A451">
        <v>1938</v>
      </c>
      <c r="B451" t="s">
        <v>656</v>
      </c>
      <c r="C451" t="s">
        <v>348</v>
      </c>
      <c r="D451" t="s">
        <v>657</v>
      </c>
      <c r="E451" t="s">
        <v>433</v>
      </c>
      <c r="F451" t="s">
        <v>434</v>
      </c>
      <c r="G451" t="s">
        <v>672</v>
      </c>
      <c r="H451">
        <v>3</v>
      </c>
      <c r="I451">
        <v>3</v>
      </c>
      <c r="J451" t="s">
        <v>197</v>
      </c>
      <c r="K451" t="s">
        <v>1038</v>
      </c>
      <c r="L451" t="s">
        <v>1038</v>
      </c>
      <c r="M451" t="s">
        <v>31</v>
      </c>
      <c r="N451">
        <v>6</v>
      </c>
      <c r="O451">
        <v>7000</v>
      </c>
      <c r="P451">
        <v>0</v>
      </c>
      <c r="Q451">
        <v>0</v>
      </c>
      <c r="R451" t="s">
        <v>1274</v>
      </c>
      <c r="S451" t="s">
        <v>1358</v>
      </c>
      <c r="T451" t="s">
        <v>1359</v>
      </c>
      <c r="U451">
        <v>206</v>
      </c>
      <c r="V451">
        <v>1156</v>
      </c>
      <c r="W451" t="s">
        <v>675</v>
      </c>
      <c r="X451" t="s">
        <v>1038</v>
      </c>
      <c r="Y451" t="s">
        <v>201</v>
      </c>
      <c r="Z451" t="s">
        <v>1038</v>
      </c>
      <c r="AA451" t="s">
        <v>4888</v>
      </c>
      <c r="AB451" t="s">
        <v>4889</v>
      </c>
      <c r="AC451">
        <v>0</v>
      </c>
      <c r="AD451">
        <v>6</v>
      </c>
    </row>
    <row r="452" spans="1:30" x14ac:dyDescent="0.25">
      <c r="A452">
        <v>1950</v>
      </c>
      <c r="B452" t="s">
        <v>94</v>
      </c>
      <c r="C452" t="s">
        <v>56</v>
      </c>
      <c r="D452" t="s">
        <v>85</v>
      </c>
      <c r="E452" t="s">
        <v>1360</v>
      </c>
      <c r="F452" t="s">
        <v>1350</v>
      </c>
      <c r="G452" t="s">
        <v>51</v>
      </c>
      <c r="H452">
        <v>5</v>
      </c>
      <c r="I452">
        <v>2</v>
      </c>
      <c r="J452" t="s">
        <v>88</v>
      </c>
      <c r="K452" t="s">
        <v>51</v>
      </c>
      <c r="L452" t="s">
        <v>88</v>
      </c>
      <c r="M452" t="s">
        <v>31</v>
      </c>
      <c r="N452">
        <v>7</v>
      </c>
      <c r="O452">
        <v>8501</v>
      </c>
      <c r="P452">
        <v>2</v>
      </c>
      <c r="Q452">
        <v>0</v>
      </c>
      <c r="R452" t="s">
        <v>681</v>
      </c>
      <c r="S452" t="s">
        <v>1361</v>
      </c>
      <c r="T452" t="s">
        <v>684</v>
      </c>
      <c r="U452">
        <v>208</v>
      </c>
      <c r="V452">
        <v>1194</v>
      </c>
      <c r="W452" t="s">
        <v>52</v>
      </c>
      <c r="X452" t="s">
        <v>35</v>
      </c>
      <c r="Y452" t="s">
        <v>88</v>
      </c>
      <c r="Z452" t="s">
        <v>37</v>
      </c>
      <c r="AA452" t="s">
        <v>4890</v>
      </c>
      <c r="AB452" t="s">
        <v>4891</v>
      </c>
      <c r="AC452">
        <v>2</v>
      </c>
      <c r="AD452">
        <v>5</v>
      </c>
    </row>
    <row r="453" spans="1:30" x14ac:dyDescent="0.25">
      <c r="A453">
        <v>1954</v>
      </c>
      <c r="B453" t="s">
        <v>698</v>
      </c>
      <c r="C453" t="s">
        <v>1362</v>
      </c>
      <c r="D453" t="s">
        <v>57</v>
      </c>
      <c r="E453" t="s">
        <v>703</v>
      </c>
      <c r="F453" t="s">
        <v>704</v>
      </c>
      <c r="G453" t="s">
        <v>89</v>
      </c>
      <c r="H453">
        <v>4</v>
      </c>
      <c r="I453">
        <v>4</v>
      </c>
      <c r="J453" t="s">
        <v>59</v>
      </c>
      <c r="K453" t="s">
        <v>1038</v>
      </c>
      <c r="L453" t="s">
        <v>1038</v>
      </c>
      <c r="M453" t="s">
        <v>31</v>
      </c>
      <c r="N453">
        <v>8</v>
      </c>
      <c r="O453">
        <v>14000</v>
      </c>
      <c r="P453">
        <v>0</v>
      </c>
      <c r="Q453">
        <v>0</v>
      </c>
      <c r="R453" t="s">
        <v>1169</v>
      </c>
      <c r="S453" t="s">
        <v>712</v>
      </c>
      <c r="T453" t="s">
        <v>1363</v>
      </c>
      <c r="U453">
        <v>211</v>
      </c>
      <c r="V453">
        <v>1240</v>
      </c>
      <c r="W453" t="s">
        <v>93</v>
      </c>
      <c r="X453" t="s">
        <v>1038</v>
      </c>
      <c r="Y453" t="s">
        <v>63</v>
      </c>
      <c r="Z453" t="s">
        <v>1038</v>
      </c>
      <c r="AA453" t="s">
        <v>4892</v>
      </c>
      <c r="AB453" t="s">
        <v>4893</v>
      </c>
      <c r="AC453">
        <v>0</v>
      </c>
      <c r="AD453">
        <v>8</v>
      </c>
    </row>
    <row r="454" spans="1:30" x14ac:dyDescent="0.25">
      <c r="A454">
        <v>1954</v>
      </c>
      <c r="B454" t="s">
        <v>701</v>
      </c>
      <c r="C454" t="s">
        <v>710</v>
      </c>
      <c r="D454" t="s">
        <v>25</v>
      </c>
      <c r="E454" t="s">
        <v>695</v>
      </c>
      <c r="F454" t="s">
        <v>696</v>
      </c>
      <c r="G454" t="s">
        <v>29</v>
      </c>
      <c r="H454">
        <v>3</v>
      </c>
      <c r="I454">
        <v>2</v>
      </c>
      <c r="J454" t="s">
        <v>157</v>
      </c>
      <c r="K454" t="s">
        <v>29</v>
      </c>
      <c r="L454" t="s">
        <v>157</v>
      </c>
      <c r="M454" t="s">
        <v>31</v>
      </c>
      <c r="N454">
        <v>5</v>
      </c>
      <c r="O454">
        <v>19000</v>
      </c>
      <c r="P454">
        <v>1</v>
      </c>
      <c r="Q454">
        <v>0</v>
      </c>
      <c r="R454" t="s">
        <v>112</v>
      </c>
      <c r="S454" t="s">
        <v>102</v>
      </c>
      <c r="T454" t="s">
        <v>111</v>
      </c>
      <c r="U454">
        <v>211</v>
      </c>
      <c r="V454">
        <v>1275</v>
      </c>
      <c r="W454" t="s">
        <v>36</v>
      </c>
      <c r="X454" t="s">
        <v>35</v>
      </c>
      <c r="Y454" t="s">
        <v>160</v>
      </c>
      <c r="Z454" t="s">
        <v>37</v>
      </c>
      <c r="AA454" t="s">
        <v>4599</v>
      </c>
      <c r="AB454" t="s">
        <v>4894</v>
      </c>
      <c r="AC454">
        <v>1</v>
      </c>
      <c r="AD454">
        <v>4</v>
      </c>
    </row>
    <row r="455" spans="1:30" x14ac:dyDescent="0.25">
      <c r="A455">
        <v>1958</v>
      </c>
      <c r="B455" t="s">
        <v>113</v>
      </c>
      <c r="C455" t="s">
        <v>114</v>
      </c>
      <c r="D455" t="s">
        <v>57</v>
      </c>
      <c r="E455" t="s">
        <v>125</v>
      </c>
      <c r="F455" t="s">
        <v>126</v>
      </c>
      <c r="G455" t="s">
        <v>127</v>
      </c>
      <c r="H455">
        <v>2</v>
      </c>
      <c r="I455">
        <v>2</v>
      </c>
      <c r="J455" t="s">
        <v>89</v>
      </c>
      <c r="K455" t="s">
        <v>1038</v>
      </c>
      <c r="L455" t="s">
        <v>1038</v>
      </c>
      <c r="M455" t="s">
        <v>31</v>
      </c>
      <c r="N455">
        <v>4</v>
      </c>
      <c r="O455">
        <v>49348</v>
      </c>
      <c r="P455">
        <v>1</v>
      </c>
      <c r="Q455">
        <v>0</v>
      </c>
      <c r="R455" t="s">
        <v>193</v>
      </c>
      <c r="S455" t="s">
        <v>724</v>
      </c>
      <c r="T455" t="s">
        <v>723</v>
      </c>
      <c r="U455">
        <v>220</v>
      </c>
      <c r="V455">
        <v>1372</v>
      </c>
      <c r="W455" t="s">
        <v>128</v>
      </c>
      <c r="X455" t="s">
        <v>1038</v>
      </c>
      <c r="Y455" t="s">
        <v>93</v>
      </c>
      <c r="Z455" t="s">
        <v>1038</v>
      </c>
      <c r="AA455" t="s">
        <v>4070</v>
      </c>
      <c r="AB455" t="s">
        <v>4895</v>
      </c>
      <c r="AC455">
        <v>1</v>
      </c>
      <c r="AD455">
        <v>3</v>
      </c>
    </row>
    <row r="456" spans="1:30" x14ac:dyDescent="0.25">
      <c r="A456">
        <v>1974</v>
      </c>
      <c r="B456" t="s">
        <v>1052</v>
      </c>
      <c r="C456" t="s">
        <v>98</v>
      </c>
      <c r="D456" t="s">
        <v>57</v>
      </c>
      <c r="E456" t="s">
        <v>1193</v>
      </c>
      <c r="F456" t="s">
        <v>569</v>
      </c>
      <c r="G456" t="s">
        <v>249</v>
      </c>
      <c r="H456">
        <v>3</v>
      </c>
      <c r="I456">
        <v>2</v>
      </c>
      <c r="J456" t="s">
        <v>28</v>
      </c>
      <c r="K456" t="s">
        <v>249</v>
      </c>
      <c r="L456" t="s">
        <v>28</v>
      </c>
      <c r="M456" t="s">
        <v>31</v>
      </c>
      <c r="N456">
        <v>5</v>
      </c>
      <c r="O456">
        <v>32700</v>
      </c>
      <c r="P456">
        <v>2</v>
      </c>
      <c r="Q456">
        <v>0</v>
      </c>
      <c r="R456" t="s">
        <v>243</v>
      </c>
      <c r="S456" t="s">
        <v>787</v>
      </c>
      <c r="T456" t="s">
        <v>743</v>
      </c>
      <c r="U456">
        <v>262</v>
      </c>
      <c r="V456">
        <v>1952</v>
      </c>
      <c r="W456" t="s">
        <v>251</v>
      </c>
      <c r="X456" t="s">
        <v>35</v>
      </c>
      <c r="Y456" t="s">
        <v>30</v>
      </c>
      <c r="Z456" t="s">
        <v>37</v>
      </c>
      <c r="AA456" t="s">
        <v>4896</v>
      </c>
      <c r="AB456" t="s">
        <v>4897</v>
      </c>
      <c r="AC456">
        <v>2</v>
      </c>
      <c r="AD456">
        <v>3</v>
      </c>
    </row>
    <row r="457" spans="1:30" x14ac:dyDescent="0.25">
      <c r="A457">
        <v>1982</v>
      </c>
      <c r="B457" t="s">
        <v>1064</v>
      </c>
      <c r="C457" t="s">
        <v>282</v>
      </c>
      <c r="D457" t="s">
        <v>803</v>
      </c>
      <c r="E457" t="s">
        <v>804</v>
      </c>
      <c r="F457" t="s">
        <v>805</v>
      </c>
      <c r="G457" t="s">
        <v>101</v>
      </c>
      <c r="H457">
        <v>5</v>
      </c>
      <c r="I457">
        <v>2</v>
      </c>
      <c r="J457" t="s">
        <v>806</v>
      </c>
      <c r="K457" t="s">
        <v>101</v>
      </c>
      <c r="L457" t="s">
        <v>806</v>
      </c>
      <c r="M457" t="s">
        <v>31</v>
      </c>
      <c r="N457">
        <v>7</v>
      </c>
      <c r="O457">
        <v>36000</v>
      </c>
      <c r="P457">
        <v>3</v>
      </c>
      <c r="Q457">
        <v>0</v>
      </c>
      <c r="R457" t="s">
        <v>324</v>
      </c>
      <c r="S457" t="s">
        <v>1364</v>
      </c>
      <c r="T457" t="s">
        <v>807</v>
      </c>
      <c r="U457">
        <v>293</v>
      </c>
      <c r="V457">
        <v>1051</v>
      </c>
      <c r="W457" t="s">
        <v>105</v>
      </c>
      <c r="X457" t="s">
        <v>35</v>
      </c>
      <c r="Y457" t="s">
        <v>810</v>
      </c>
      <c r="Z457" t="s">
        <v>37</v>
      </c>
      <c r="AA457" t="s">
        <v>4898</v>
      </c>
      <c r="AB457" t="s">
        <v>4899</v>
      </c>
      <c r="AC457">
        <v>3</v>
      </c>
      <c r="AD457">
        <v>4</v>
      </c>
    </row>
    <row r="458" spans="1:30" x14ac:dyDescent="0.25">
      <c r="A458">
        <v>1982</v>
      </c>
      <c r="B458" t="s">
        <v>1365</v>
      </c>
      <c r="C458" t="s">
        <v>291</v>
      </c>
      <c r="D458" t="s">
        <v>85</v>
      </c>
      <c r="E458" t="s">
        <v>292</v>
      </c>
      <c r="F458" t="s">
        <v>293</v>
      </c>
      <c r="G458" t="s">
        <v>138</v>
      </c>
      <c r="H458">
        <v>1</v>
      </c>
      <c r="I458">
        <v>2</v>
      </c>
      <c r="J458" t="s">
        <v>328</v>
      </c>
      <c r="K458" t="s">
        <v>328</v>
      </c>
      <c r="L458" t="s">
        <v>138</v>
      </c>
      <c r="M458" t="s">
        <v>31</v>
      </c>
      <c r="N458">
        <v>3</v>
      </c>
      <c r="O458">
        <v>42000</v>
      </c>
      <c r="P458">
        <v>0</v>
      </c>
      <c r="Q458">
        <v>0</v>
      </c>
      <c r="R458" t="s">
        <v>308</v>
      </c>
      <c r="S458" t="s">
        <v>300</v>
      </c>
      <c r="T458" t="s">
        <v>1285</v>
      </c>
      <c r="U458">
        <v>293</v>
      </c>
      <c r="V458">
        <v>741</v>
      </c>
      <c r="W458" t="s">
        <v>139</v>
      </c>
      <c r="X458" t="s">
        <v>37</v>
      </c>
      <c r="Y458" t="s">
        <v>332</v>
      </c>
      <c r="Z458" t="s">
        <v>35</v>
      </c>
      <c r="AA458" t="s">
        <v>4900</v>
      </c>
      <c r="AB458" t="s">
        <v>4901</v>
      </c>
      <c r="AC458">
        <v>0</v>
      </c>
      <c r="AD458">
        <v>3</v>
      </c>
    </row>
    <row r="459" spans="1:30" x14ac:dyDescent="0.25">
      <c r="A459">
        <v>1982</v>
      </c>
      <c r="B459" t="s">
        <v>1202</v>
      </c>
      <c r="C459" t="s">
        <v>291</v>
      </c>
      <c r="D459" t="s">
        <v>85</v>
      </c>
      <c r="E459" t="s">
        <v>1366</v>
      </c>
      <c r="F459" t="s">
        <v>1367</v>
      </c>
      <c r="G459" t="s">
        <v>328</v>
      </c>
      <c r="H459">
        <v>0</v>
      </c>
      <c r="I459">
        <v>2</v>
      </c>
      <c r="J459" t="s">
        <v>80</v>
      </c>
      <c r="K459" t="s">
        <v>80</v>
      </c>
      <c r="L459" t="s">
        <v>328</v>
      </c>
      <c r="M459" t="s">
        <v>31</v>
      </c>
      <c r="N459">
        <v>2</v>
      </c>
      <c r="O459">
        <v>22000</v>
      </c>
      <c r="P459">
        <v>0</v>
      </c>
      <c r="Q459">
        <v>0</v>
      </c>
      <c r="R459" t="s">
        <v>244</v>
      </c>
      <c r="S459" t="s">
        <v>841</v>
      </c>
      <c r="T459" t="s">
        <v>295</v>
      </c>
      <c r="U459">
        <v>293</v>
      </c>
      <c r="V459">
        <v>739</v>
      </c>
      <c r="W459" t="s">
        <v>332</v>
      </c>
      <c r="X459" t="s">
        <v>37</v>
      </c>
      <c r="Y459" t="s">
        <v>83</v>
      </c>
      <c r="Z459" t="s">
        <v>35</v>
      </c>
      <c r="AA459" t="s">
        <v>4902</v>
      </c>
      <c r="AB459" t="s">
        <v>4903</v>
      </c>
      <c r="AC459">
        <v>0</v>
      </c>
      <c r="AD459">
        <v>2</v>
      </c>
    </row>
    <row r="460" spans="1:30" x14ac:dyDescent="0.25">
      <c r="A460">
        <v>1982</v>
      </c>
      <c r="B460" t="s">
        <v>1284</v>
      </c>
      <c r="C460" t="s">
        <v>291</v>
      </c>
      <c r="D460" t="s">
        <v>85</v>
      </c>
      <c r="E460" t="s">
        <v>1366</v>
      </c>
      <c r="F460" t="s">
        <v>1367</v>
      </c>
      <c r="G460" t="s">
        <v>328</v>
      </c>
      <c r="H460">
        <v>3</v>
      </c>
      <c r="I460">
        <v>2</v>
      </c>
      <c r="J460" t="s">
        <v>51</v>
      </c>
      <c r="K460" t="s">
        <v>328</v>
      </c>
      <c r="L460" t="s">
        <v>51</v>
      </c>
      <c r="M460" t="s">
        <v>31</v>
      </c>
      <c r="N460">
        <v>5</v>
      </c>
      <c r="O460">
        <v>16000</v>
      </c>
      <c r="P460">
        <v>3</v>
      </c>
      <c r="Q460">
        <v>0</v>
      </c>
      <c r="R460" t="s">
        <v>329</v>
      </c>
      <c r="S460" t="s">
        <v>847</v>
      </c>
      <c r="T460" t="s">
        <v>296</v>
      </c>
      <c r="U460">
        <v>293</v>
      </c>
      <c r="V460">
        <v>740</v>
      </c>
      <c r="W460" t="s">
        <v>332</v>
      </c>
      <c r="X460" t="s">
        <v>35</v>
      </c>
      <c r="Y460" t="s">
        <v>52</v>
      </c>
      <c r="Z460" t="s">
        <v>37</v>
      </c>
      <c r="AA460" t="s">
        <v>4904</v>
      </c>
      <c r="AB460" t="s">
        <v>4905</v>
      </c>
      <c r="AC460">
        <v>3</v>
      </c>
      <c r="AD460">
        <v>2</v>
      </c>
    </row>
    <row r="461" spans="1:30" x14ac:dyDescent="0.25">
      <c r="A461">
        <v>1986</v>
      </c>
      <c r="B461" t="s">
        <v>1368</v>
      </c>
      <c r="C461" t="s">
        <v>209</v>
      </c>
      <c r="D461" t="s">
        <v>388</v>
      </c>
      <c r="E461" t="s">
        <v>219</v>
      </c>
      <c r="F461" t="s">
        <v>220</v>
      </c>
      <c r="G461" t="s">
        <v>28</v>
      </c>
      <c r="H461">
        <v>3</v>
      </c>
      <c r="I461">
        <v>2</v>
      </c>
      <c r="J461" t="s">
        <v>138</v>
      </c>
      <c r="K461" t="s">
        <v>28</v>
      </c>
      <c r="L461" t="s">
        <v>138</v>
      </c>
      <c r="M461" t="s">
        <v>31</v>
      </c>
      <c r="N461">
        <v>5</v>
      </c>
      <c r="O461">
        <v>114600</v>
      </c>
      <c r="P461">
        <v>1</v>
      </c>
      <c r="Q461">
        <v>0</v>
      </c>
      <c r="R461" t="s">
        <v>838</v>
      </c>
      <c r="S461" t="s">
        <v>847</v>
      </c>
      <c r="T461" t="s">
        <v>323</v>
      </c>
      <c r="U461">
        <v>3467</v>
      </c>
      <c r="V461">
        <v>393</v>
      </c>
      <c r="W461" t="s">
        <v>30</v>
      </c>
      <c r="X461" t="s">
        <v>35</v>
      </c>
      <c r="Y461" t="s">
        <v>139</v>
      </c>
      <c r="Z461" t="s">
        <v>37</v>
      </c>
      <c r="AA461" t="s">
        <v>4906</v>
      </c>
      <c r="AB461" t="s">
        <v>4907</v>
      </c>
      <c r="AC461">
        <v>1</v>
      </c>
      <c r="AD461">
        <v>4</v>
      </c>
    </row>
    <row r="462" spans="1:30" x14ac:dyDescent="0.25">
      <c r="A462">
        <v>1990</v>
      </c>
      <c r="B462" t="s">
        <v>342</v>
      </c>
      <c r="C462" t="s">
        <v>348</v>
      </c>
      <c r="D462" t="s">
        <v>327</v>
      </c>
      <c r="E462" t="s">
        <v>358</v>
      </c>
      <c r="F462" t="s">
        <v>359</v>
      </c>
      <c r="G462" t="s">
        <v>1211</v>
      </c>
      <c r="H462">
        <v>0</v>
      </c>
      <c r="I462">
        <v>2</v>
      </c>
      <c r="J462" t="s">
        <v>360</v>
      </c>
      <c r="K462" t="s">
        <v>360</v>
      </c>
      <c r="L462" t="s">
        <v>1211</v>
      </c>
      <c r="M462" t="s">
        <v>31</v>
      </c>
      <c r="N462">
        <v>2</v>
      </c>
      <c r="O462">
        <v>30791</v>
      </c>
      <c r="P462">
        <v>0</v>
      </c>
      <c r="Q462">
        <v>0</v>
      </c>
      <c r="R462" t="s">
        <v>340</v>
      </c>
      <c r="S462" t="s">
        <v>336</v>
      </c>
      <c r="T462" t="s">
        <v>851</v>
      </c>
      <c r="U462">
        <v>322</v>
      </c>
      <c r="V462">
        <v>119</v>
      </c>
      <c r="W462" t="s">
        <v>1213</v>
      </c>
      <c r="X462" t="s">
        <v>37</v>
      </c>
      <c r="Y462" t="s">
        <v>363</v>
      </c>
      <c r="Z462" t="s">
        <v>35</v>
      </c>
      <c r="AA462" t="s">
        <v>4908</v>
      </c>
      <c r="AB462" t="s">
        <v>4909</v>
      </c>
      <c r="AC462">
        <v>0</v>
      </c>
      <c r="AD462">
        <v>2</v>
      </c>
    </row>
    <row r="463" spans="1:30" x14ac:dyDescent="0.25">
      <c r="A463">
        <v>1990</v>
      </c>
      <c r="B463" t="s">
        <v>370</v>
      </c>
      <c r="C463" t="s">
        <v>282</v>
      </c>
      <c r="D463" t="s">
        <v>349</v>
      </c>
      <c r="E463" t="s">
        <v>350</v>
      </c>
      <c r="F463" t="s">
        <v>351</v>
      </c>
      <c r="G463" t="s">
        <v>205</v>
      </c>
      <c r="H463">
        <v>1</v>
      </c>
      <c r="I463">
        <v>2</v>
      </c>
      <c r="J463" t="s">
        <v>352</v>
      </c>
      <c r="K463" t="s">
        <v>352</v>
      </c>
      <c r="L463" t="s">
        <v>205</v>
      </c>
      <c r="M463" t="s">
        <v>31</v>
      </c>
      <c r="N463">
        <v>3</v>
      </c>
      <c r="O463">
        <v>30223</v>
      </c>
      <c r="P463">
        <v>1</v>
      </c>
      <c r="Q463">
        <v>0</v>
      </c>
      <c r="R463" t="s">
        <v>830</v>
      </c>
      <c r="S463" t="s">
        <v>851</v>
      </c>
      <c r="T463" t="s">
        <v>340</v>
      </c>
      <c r="U463">
        <v>322</v>
      </c>
      <c r="V463">
        <v>128</v>
      </c>
      <c r="W463" t="s">
        <v>207</v>
      </c>
      <c r="X463" t="s">
        <v>37</v>
      </c>
      <c r="Y463" t="s">
        <v>353</v>
      </c>
      <c r="Z463" t="s">
        <v>35</v>
      </c>
      <c r="AA463" t="s">
        <v>4910</v>
      </c>
      <c r="AB463" t="s">
        <v>4911</v>
      </c>
      <c r="AC463">
        <v>1</v>
      </c>
      <c r="AD463">
        <v>2</v>
      </c>
    </row>
    <row r="464" spans="1:30" x14ac:dyDescent="0.25">
      <c r="A464">
        <v>1994</v>
      </c>
      <c r="B464" t="s">
        <v>389</v>
      </c>
      <c r="C464" t="s">
        <v>181</v>
      </c>
      <c r="D464" t="s">
        <v>349</v>
      </c>
      <c r="E464" t="s">
        <v>875</v>
      </c>
      <c r="F464" t="s">
        <v>876</v>
      </c>
      <c r="G464" t="s">
        <v>70</v>
      </c>
      <c r="H464">
        <v>2</v>
      </c>
      <c r="I464">
        <v>2</v>
      </c>
      <c r="J464" t="s">
        <v>532</v>
      </c>
      <c r="K464" t="s">
        <v>1038</v>
      </c>
      <c r="L464" t="s">
        <v>1038</v>
      </c>
      <c r="M464" t="s">
        <v>31</v>
      </c>
      <c r="N464">
        <v>4</v>
      </c>
      <c r="O464">
        <v>56247</v>
      </c>
      <c r="P464">
        <v>0</v>
      </c>
      <c r="Q464">
        <v>0</v>
      </c>
      <c r="R464" t="s">
        <v>385</v>
      </c>
      <c r="S464" t="s">
        <v>880</v>
      </c>
      <c r="T464" t="s">
        <v>420</v>
      </c>
      <c r="U464">
        <v>337</v>
      </c>
      <c r="V464">
        <v>3050</v>
      </c>
      <c r="W464" t="s">
        <v>75</v>
      </c>
      <c r="X464" t="s">
        <v>1038</v>
      </c>
      <c r="Y464" t="s">
        <v>534</v>
      </c>
      <c r="Z464" t="s">
        <v>1038</v>
      </c>
      <c r="AA464" t="s">
        <v>4912</v>
      </c>
      <c r="AB464" t="s">
        <v>4913</v>
      </c>
      <c r="AC464">
        <v>0</v>
      </c>
      <c r="AD464">
        <v>4</v>
      </c>
    </row>
    <row r="465" spans="1:30" x14ac:dyDescent="0.25">
      <c r="A465">
        <v>1994</v>
      </c>
      <c r="B465" t="s">
        <v>1369</v>
      </c>
      <c r="C465" t="s">
        <v>24</v>
      </c>
      <c r="D465" t="s">
        <v>349</v>
      </c>
      <c r="E465" t="s">
        <v>875</v>
      </c>
      <c r="F465" t="s">
        <v>876</v>
      </c>
      <c r="G465" t="s">
        <v>392</v>
      </c>
      <c r="H465">
        <v>3</v>
      </c>
      <c r="I465">
        <v>2</v>
      </c>
      <c r="J465" t="s">
        <v>532</v>
      </c>
      <c r="K465" t="s">
        <v>392</v>
      </c>
      <c r="L465" t="s">
        <v>532</v>
      </c>
      <c r="M465" t="s">
        <v>31</v>
      </c>
      <c r="N465">
        <v>5</v>
      </c>
      <c r="O465">
        <v>63998</v>
      </c>
      <c r="P465">
        <v>3</v>
      </c>
      <c r="Q465">
        <v>0</v>
      </c>
      <c r="R465" t="s">
        <v>331</v>
      </c>
      <c r="S465" t="s">
        <v>415</v>
      </c>
      <c r="T465" t="s">
        <v>1370</v>
      </c>
      <c r="U465">
        <v>337</v>
      </c>
      <c r="V465">
        <v>3076</v>
      </c>
      <c r="W465" t="s">
        <v>394</v>
      </c>
      <c r="X465" t="s">
        <v>35</v>
      </c>
      <c r="Y465" t="s">
        <v>534</v>
      </c>
      <c r="Z465" t="s">
        <v>37</v>
      </c>
      <c r="AA465" t="s">
        <v>4203</v>
      </c>
      <c r="AB465" t="s">
        <v>4914</v>
      </c>
      <c r="AC465">
        <v>3</v>
      </c>
      <c r="AD465">
        <v>2</v>
      </c>
    </row>
    <row r="466" spans="1:30" x14ac:dyDescent="0.25">
      <c r="A466">
        <v>1994</v>
      </c>
      <c r="B466" t="s">
        <v>1371</v>
      </c>
      <c r="C466" t="s">
        <v>181</v>
      </c>
      <c r="D466" t="s">
        <v>327</v>
      </c>
      <c r="E466" t="s">
        <v>875</v>
      </c>
      <c r="F466" t="s">
        <v>876</v>
      </c>
      <c r="G466" t="s">
        <v>28</v>
      </c>
      <c r="H466">
        <v>0</v>
      </c>
      <c r="I466">
        <v>2</v>
      </c>
      <c r="J466" t="s">
        <v>145</v>
      </c>
      <c r="K466" t="s">
        <v>145</v>
      </c>
      <c r="L466" t="s">
        <v>28</v>
      </c>
      <c r="M466" t="s">
        <v>31</v>
      </c>
      <c r="N466">
        <v>2</v>
      </c>
      <c r="O466">
        <v>63998</v>
      </c>
      <c r="P466">
        <v>0</v>
      </c>
      <c r="Q466">
        <v>0</v>
      </c>
      <c r="R466" t="s">
        <v>361</v>
      </c>
      <c r="S466" t="s">
        <v>406</v>
      </c>
      <c r="T466" t="s">
        <v>866</v>
      </c>
      <c r="U466">
        <v>337</v>
      </c>
      <c r="V466">
        <v>3084</v>
      </c>
      <c r="W466" t="s">
        <v>30</v>
      </c>
      <c r="X466" t="s">
        <v>37</v>
      </c>
      <c r="Y466" t="s">
        <v>149</v>
      </c>
      <c r="Z466" t="s">
        <v>35</v>
      </c>
      <c r="AA466" t="s">
        <v>4076</v>
      </c>
      <c r="AB466" t="s">
        <v>4915</v>
      </c>
      <c r="AC466">
        <v>0</v>
      </c>
      <c r="AD466">
        <v>2</v>
      </c>
    </row>
    <row r="467" spans="1:30" x14ac:dyDescent="0.25">
      <c r="A467">
        <v>1994</v>
      </c>
      <c r="B467" t="s">
        <v>1220</v>
      </c>
      <c r="C467" t="s">
        <v>39</v>
      </c>
      <c r="D467" t="s">
        <v>66</v>
      </c>
      <c r="E467" t="s">
        <v>875</v>
      </c>
      <c r="F467" t="s">
        <v>876</v>
      </c>
      <c r="G467" t="s">
        <v>422</v>
      </c>
      <c r="H467">
        <v>2</v>
      </c>
      <c r="I467">
        <v>3</v>
      </c>
      <c r="J467" t="s">
        <v>132</v>
      </c>
      <c r="K467" t="s">
        <v>132</v>
      </c>
      <c r="L467" t="s">
        <v>422</v>
      </c>
      <c r="M467" t="s">
        <v>31</v>
      </c>
      <c r="N467">
        <v>5</v>
      </c>
      <c r="O467">
        <v>63500</v>
      </c>
      <c r="P467">
        <v>0</v>
      </c>
      <c r="Q467">
        <v>0</v>
      </c>
      <c r="R467" t="s">
        <v>877</v>
      </c>
      <c r="S467" t="s">
        <v>883</v>
      </c>
      <c r="T467" t="s">
        <v>1372</v>
      </c>
      <c r="U467">
        <v>796</v>
      </c>
      <c r="V467">
        <v>3098</v>
      </c>
      <c r="W467" t="s">
        <v>425</v>
      </c>
      <c r="X467" t="s">
        <v>37</v>
      </c>
      <c r="Y467" t="s">
        <v>134</v>
      </c>
      <c r="Z467" t="s">
        <v>35</v>
      </c>
      <c r="AA467" t="s">
        <v>4345</v>
      </c>
      <c r="AB467" t="s">
        <v>4916</v>
      </c>
      <c r="AC467">
        <v>0</v>
      </c>
      <c r="AD467">
        <v>5</v>
      </c>
    </row>
    <row r="468" spans="1:30" x14ac:dyDescent="0.25">
      <c r="A468">
        <v>1998</v>
      </c>
      <c r="B468" t="s">
        <v>1096</v>
      </c>
      <c r="C468" t="s">
        <v>440</v>
      </c>
      <c r="D468" t="s">
        <v>408</v>
      </c>
      <c r="E468" t="s">
        <v>450</v>
      </c>
      <c r="F468" t="s">
        <v>451</v>
      </c>
      <c r="G468" t="s">
        <v>532</v>
      </c>
      <c r="H468">
        <v>1</v>
      </c>
      <c r="I468">
        <v>3</v>
      </c>
      <c r="J468" t="s">
        <v>157</v>
      </c>
      <c r="K468" t="s">
        <v>157</v>
      </c>
      <c r="L468" t="s">
        <v>532</v>
      </c>
      <c r="M468" t="s">
        <v>31</v>
      </c>
      <c r="N468">
        <v>4</v>
      </c>
      <c r="O468">
        <v>39100</v>
      </c>
      <c r="P468">
        <v>1</v>
      </c>
      <c r="Q468">
        <v>0</v>
      </c>
      <c r="R468" t="s">
        <v>1373</v>
      </c>
      <c r="S468" t="s">
        <v>903</v>
      </c>
      <c r="T468" t="s">
        <v>467</v>
      </c>
      <c r="U468">
        <v>1014</v>
      </c>
      <c r="V468">
        <v>8732</v>
      </c>
      <c r="W468" t="s">
        <v>534</v>
      </c>
      <c r="X468" t="s">
        <v>37</v>
      </c>
      <c r="Y468" t="s">
        <v>160</v>
      </c>
      <c r="Z468" t="s">
        <v>35</v>
      </c>
      <c r="AA468" t="s">
        <v>4917</v>
      </c>
      <c r="AB468" t="s">
        <v>4918</v>
      </c>
      <c r="AC468">
        <v>1</v>
      </c>
      <c r="AD468">
        <v>3</v>
      </c>
    </row>
    <row r="469" spans="1:30" x14ac:dyDescent="0.25">
      <c r="A469">
        <v>1998</v>
      </c>
      <c r="B469" t="s">
        <v>910</v>
      </c>
      <c r="C469" t="s">
        <v>440</v>
      </c>
      <c r="D469" t="s">
        <v>408</v>
      </c>
      <c r="E469" t="s">
        <v>470</v>
      </c>
      <c r="F469" t="s">
        <v>471</v>
      </c>
      <c r="G469" t="s">
        <v>59</v>
      </c>
      <c r="H469">
        <v>2</v>
      </c>
      <c r="I469">
        <v>2</v>
      </c>
      <c r="J469" t="s">
        <v>157</v>
      </c>
      <c r="K469" t="s">
        <v>1038</v>
      </c>
      <c r="L469" t="s">
        <v>1038</v>
      </c>
      <c r="M469" t="s">
        <v>31</v>
      </c>
      <c r="N469">
        <v>4</v>
      </c>
      <c r="O469">
        <v>31800</v>
      </c>
      <c r="P469">
        <v>1</v>
      </c>
      <c r="Q469">
        <v>0</v>
      </c>
      <c r="R469" t="s">
        <v>527</v>
      </c>
      <c r="S469" t="s">
        <v>438</v>
      </c>
      <c r="T469" t="s">
        <v>453</v>
      </c>
      <c r="U469">
        <v>1014</v>
      </c>
      <c r="V469">
        <v>8750</v>
      </c>
      <c r="W469" t="s">
        <v>63</v>
      </c>
      <c r="X469" t="s">
        <v>1038</v>
      </c>
      <c r="Y469" t="s">
        <v>160</v>
      </c>
      <c r="Z469" t="s">
        <v>1038</v>
      </c>
      <c r="AA469" t="s">
        <v>4919</v>
      </c>
      <c r="AB469" t="s">
        <v>4920</v>
      </c>
      <c r="AC469">
        <v>1</v>
      </c>
      <c r="AD469">
        <v>3</v>
      </c>
    </row>
    <row r="470" spans="1:30" x14ac:dyDescent="0.25">
      <c r="A470">
        <v>1998</v>
      </c>
      <c r="B470" t="s">
        <v>1221</v>
      </c>
      <c r="C470" t="s">
        <v>282</v>
      </c>
      <c r="D470" t="s">
        <v>240</v>
      </c>
      <c r="E470" t="s">
        <v>4026</v>
      </c>
      <c r="F470" t="s">
        <v>478</v>
      </c>
      <c r="G470" t="s">
        <v>132</v>
      </c>
      <c r="H470">
        <v>1</v>
      </c>
      <c r="I470">
        <v>2</v>
      </c>
      <c r="J470" t="s">
        <v>411</v>
      </c>
      <c r="K470" t="s">
        <v>411</v>
      </c>
      <c r="L470" t="s">
        <v>132</v>
      </c>
      <c r="M470" t="s">
        <v>31</v>
      </c>
      <c r="N470">
        <v>3</v>
      </c>
      <c r="O470">
        <v>55000</v>
      </c>
      <c r="P470">
        <v>0</v>
      </c>
      <c r="Q470">
        <v>0</v>
      </c>
      <c r="R470" t="s">
        <v>1374</v>
      </c>
      <c r="S470" t="s">
        <v>915</v>
      </c>
      <c r="T470" t="s">
        <v>523</v>
      </c>
      <c r="U470">
        <v>1014</v>
      </c>
      <c r="V470">
        <v>8759</v>
      </c>
      <c r="W470" t="s">
        <v>134</v>
      </c>
      <c r="X470" t="s">
        <v>37</v>
      </c>
      <c r="Y470" t="s">
        <v>412</v>
      </c>
      <c r="Z470" t="s">
        <v>35</v>
      </c>
      <c r="AA470" t="s">
        <v>4921</v>
      </c>
      <c r="AB470" t="s">
        <v>4922</v>
      </c>
      <c r="AC470">
        <v>0</v>
      </c>
      <c r="AD470">
        <v>3</v>
      </c>
    </row>
    <row r="471" spans="1:30" x14ac:dyDescent="0.25">
      <c r="A471">
        <v>1998</v>
      </c>
      <c r="B471" t="s">
        <v>917</v>
      </c>
      <c r="C471" t="s">
        <v>24</v>
      </c>
      <c r="D471" t="s">
        <v>408</v>
      </c>
      <c r="E471" t="s">
        <v>441</v>
      </c>
      <c r="F471" t="s">
        <v>442</v>
      </c>
      <c r="G471" t="s">
        <v>422</v>
      </c>
      <c r="H471">
        <v>2</v>
      </c>
      <c r="I471">
        <v>2</v>
      </c>
      <c r="J471" t="s">
        <v>157</v>
      </c>
      <c r="K471" t="s">
        <v>1038</v>
      </c>
      <c r="L471" t="s">
        <v>1038</v>
      </c>
      <c r="M471" t="s">
        <v>31</v>
      </c>
      <c r="N471">
        <v>4</v>
      </c>
      <c r="O471">
        <v>30600</v>
      </c>
      <c r="P471">
        <v>2</v>
      </c>
      <c r="Q471">
        <v>0</v>
      </c>
      <c r="R471" t="s">
        <v>1093</v>
      </c>
      <c r="S471" t="s">
        <v>1311</v>
      </c>
      <c r="T471" t="s">
        <v>1095</v>
      </c>
      <c r="U471">
        <v>1014</v>
      </c>
      <c r="V471">
        <v>8766</v>
      </c>
      <c r="W471" t="s">
        <v>425</v>
      </c>
      <c r="X471" t="s">
        <v>1038</v>
      </c>
      <c r="Y471" t="s">
        <v>160</v>
      </c>
      <c r="Z471" t="s">
        <v>1038</v>
      </c>
      <c r="AA471" t="s">
        <v>4886</v>
      </c>
      <c r="AB471" t="s">
        <v>4923</v>
      </c>
      <c r="AC471">
        <v>2</v>
      </c>
      <c r="AD471">
        <v>2</v>
      </c>
    </row>
    <row r="472" spans="1:30" x14ac:dyDescent="0.25">
      <c r="A472">
        <v>2002</v>
      </c>
      <c r="B472" t="s">
        <v>479</v>
      </c>
      <c r="C472" t="s">
        <v>65</v>
      </c>
      <c r="D472" t="s">
        <v>275</v>
      </c>
      <c r="E472" t="s">
        <v>928</v>
      </c>
      <c r="F472" t="s">
        <v>929</v>
      </c>
      <c r="G472" t="s">
        <v>58</v>
      </c>
      <c r="H472">
        <v>2</v>
      </c>
      <c r="I472">
        <v>2</v>
      </c>
      <c r="J472" t="s">
        <v>499</v>
      </c>
      <c r="K472" t="s">
        <v>1038</v>
      </c>
      <c r="L472" t="s">
        <v>1038</v>
      </c>
      <c r="M472" t="s">
        <v>31</v>
      </c>
      <c r="N472">
        <v>4</v>
      </c>
      <c r="O472">
        <v>25186</v>
      </c>
      <c r="P472">
        <v>1</v>
      </c>
      <c r="Q472">
        <v>0</v>
      </c>
      <c r="R472" t="s">
        <v>558</v>
      </c>
      <c r="S472" t="s">
        <v>538</v>
      </c>
      <c r="T472" t="s">
        <v>522</v>
      </c>
      <c r="U472">
        <v>43950100</v>
      </c>
      <c r="V472">
        <v>43950006</v>
      </c>
      <c r="W472" t="s">
        <v>60</v>
      </c>
      <c r="X472" t="s">
        <v>1038</v>
      </c>
      <c r="Y472" t="s">
        <v>501</v>
      </c>
      <c r="Z472" t="s">
        <v>1038</v>
      </c>
      <c r="AA472" t="s">
        <v>4924</v>
      </c>
      <c r="AB472" t="s">
        <v>4925</v>
      </c>
      <c r="AC472">
        <v>1</v>
      </c>
      <c r="AD472">
        <v>3</v>
      </c>
    </row>
    <row r="473" spans="1:30" x14ac:dyDescent="0.25">
      <c r="A473">
        <v>2002</v>
      </c>
      <c r="B473" t="s">
        <v>1375</v>
      </c>
      <c r="C473" t="s">
        <v>496</v>
      </c>
      <c r="D473" t="s">
        <v>349</v>
      </c>
      <c r="E473" t="s">
        <v>1236</v>
      </c>
      <c r="F473" t="s">
        <v>1237</v>
      </c>
      <c r="G473" t="s">
        <v>938</v>
      </c>
      <c r="H473">
        <v>0</v>
      </c>
      <c r="I473">
        <v>2</v>
      </c>
      <c r="J473" t="s">
        <v>352</v>
      </c>
      <c r="K473" t="s">
        <v>352</v>
      </c>
      <c r="L473" t="s">
        <v>938</v>
      </c>
      <c r="M473" t="s">
        <v>31</v>
      </c>
      <c r="N473">
        <v>2</v>
      </c>
      <c r="O473">
        <v>27217</v>
      </c>
      <c r="P473">
        <v>0</v>
      </c>
      <c r="Q473">
        <v>0</v>
      </c>
      <c r="R473" t="s">
        <v>1376</v>
      </c>
      <c r="S473" t="s">
        <v>950</v>
      </c>
      <c r="T473" t="s">
        <v>1252</v>
      </c>
      <c r="U473">
        <v>43950100</v>
      </c>
      <c r="V473">
        <v>43950012</v>
      </c>
      <c r="W473" t="s">
        <v>941</v>
      </c>
      <c r="X473" t="s">
        <v>37</v>
      </c>
      <c r="Y473" t="s">
        <v>353</v>
      </c>
      <c r="Z473" t="s">
        <v>35</v>
      </c>
      <c r="AA473" t="s">
        <v>4926</v>
      </c>
      <c r="AB473" t="s">
        <v>4927</v>
      </c>
      <c r="AC473">
        <v>0</v>
      </c>
      <c r="AD473">
        <v>2</v>
      </c>
    </row>
    <row r="474" spans="1:30" x14ac:dyDescent="0.25">
      <c r="A474">
        <v>2002</v>
      </c>
      <c r="B474" t="s">
        <v>1375</v>
      </c>
      <c r="C474" t="s">
        <v>98</v>
      </c>
      <c r="D474" t="s">
        <v>432</v>
      </c>
      <c r="E474" t="s">
        <v>486</v>
      </c>
      <c r="F474" t="s">
        <v>487</v>
      </c>
      <c r="G474" t="s">
        <v>435</v>
      </c>
      <c r="H474">
        <v>2</v>
      </c>
      <c r="I474">
        <v>2</v>
      </c>
      <c r="J474" t="s">
        <v>59</v>
      </c>
      <c r="K474" t="s">
        <v>1038</v>
      </c>
      <c r="L474" t="s">
        <v>1038</v>
      </c>
      <c r="M474" t="s">
        <v>31</v>
      </c>
      <c r="N474">
        <v>4</v>
      </c>
      <c r="O474">
        <v>55256</v>
      </c>
      <c r="P474">
        <v>0</v>
      </c>
      <c r="Q474">
        <v>0</v>
      </c>
      <c r="R474" t="s">
        <v>516</v>
      </c>
      <c r="S474" t="s">
        <v>1377</v>
      </c>
      <c r="T474" t="s">
        <v>899</v>
      </c>
      <c r="U474">
        <v>43950100</v>
      </c>
      <c r="V474">
        <v>43950013</v>
      </c>
      <c r="W474" t="s">
        <v>439</v>
      </c>
      <c r="X474" t="s">
        <v>1038</v>
      </c>
      <c r="Y474" t="s">
        <v>63</v>
      </c>
      <c r="Z474" t="s">
        <v>1038</v>
      </c>
      <c r="AA474" t="s">
        <v>4928</v>
      </c>
      <c r="AB474" t="s">
        <v>4929</v>
      </c>
      <c r="AC474">
        <v>0</v>
      </c>
      <c r="AD474">
        <v>4</v>
      </c>
    </row>
    <row r="475" spans="1:30" x14ac:dyDescent="0.25">
      <c r="A475">
        <v>2002</v>
      </c>
      <c r="B475" t="s">
        <v>1378</v>
      </c>
      <c r="C475" t="s">
        <v>98</v>
      </c>
      <c r="D475" t="s">
        <v>449</v>
      </c>
      <c r="E475" t="s">
        <v>480</v>
      </c>
      <c r="F475" t="s">
        <v>481</v>
      </c>
      <c r="G475" t="s">
        <v>69</v>
      </c>
      <c r="H475">
        <v>1</v>
      </c>
      <c r="I475">
        <v>2</v>
      </c>
      <c r="J475" t="s">
        <v>472</v>
      </c>
      <c r="K475" t="s">
        <v>472</v>
      </c>
      <c r="L475" t="s">
        <v>69</v>
      </c>
      <c r="M475" t="s">
        <v>31</v>
      </c>
      <c r="N475">
        <v>3</v>
      </c>
      <c r="O475">
        <v>36472</v>
      </c>
      <c r="P475">
        <v>0</v>
      </c>
      <c r="Q475">
        <v>0</v>
      </c>
      <c r="R475" t="s">
        <v>1379</v>
      </c>
      <c r="S475" t="s">
        <v>528</v>
      </c>
      <c r="T475" t="s">
        <v>1240</v>
      </c>
      <c r="U475">
        <v>43950100</v>
      </c>
      <c r="V475">
        <v>43950025</v>
      </c>
      <c r="W475" t="s">
        <v>71</v>
      </c>
      <c r="X475" t="s">
        <v>37</v>
      </c>
      <c r="Y475" t="s">
        <v>476</v>
      </c>
      <c r="Z475" t="s">
        <v>35</v>
      </c>
      <c r="AA475" t="s">
        <v>4930</v>
      </c>
      <c r="AB475" t="s">
        <v>4931</v>
      </c>
      <c r="AC475">
        <v>0</v>
      </c>
      <c r="AD475">
        <v>3</v>
      </c>
    </row>
    <row r="476" spans="1:30" x14ac:dyDescent="0.25">
      <c r="A476">
        <v>2002</v>
      </c>
      <c r="B476" t="s">
        <v>1380</v>
      </c>
      <c r="C476" t="s">
        <v>496</v>
      </c>
      <c r="D476" t="s">
        <v>240</v>
      </c>
      <c r="E476" t="s">
        <v>1381</v>
      </c>
      <c r="F476" t="s">
        <v>1382</v>
      </c>
      <c r="G476" t="s">
        <v>1241</v>
      </c>
      <c r="H476">
        <v>3</v>
      </c>
      <c r="I476">
        <v>3</v>
      </c>
      <c r="J476" t="s">
        <v>42</v>
      </c>
      <c r="K476" t="s">
        <v>1038</v>
      </c>
      <c r="L476" t="s">
        <v>1038</v>
      </c>
      <c r="M476" t="s">
        <v>31</v>
      </c>
      <c r="N476">
        <v>6</v>
      </c>
      <c r="O476">
        <v>33681</v>
      </c>
      <c r="P476">
        <v>3</v>
      </c>
      <c r="Q476">
        <v>0</v>
      </c>
      <c r="R476" t="s">
        <v>1383</v>
      </c>
      <c r="S476" t="s">
        <v>1252</v>
      </c>
      <c r="T476" t="s">
        <v>1242</v>
      </c>
      <c r="U476">
        <v>43950100</v>
      </c>
      <c r="V476">
        <v>43950034</v>
      </c>
      <c r="W476" t="s">
        <v>1244</v>
      </c>
      <c r="X476" t="s">
        <v>1038</v>
      </c>
      <c r="Y476" t="s">
        <v>44</v>
      </c>
      <c r="Z476" t="s">
        <v>1038</v>
      </c>
      <c r="AA476" t="s">
        <v>4932</v>
      </c>
      <c r="AB476" t="s">
        <v>4933</v>
      </c>
      <c r="AC476">
        <v>3</v>
      </c>
      <c r="AD476">
        <v>3</v>
      </c>
    </row>
    <row r="477" spans="1:30" x14ac:dyDescent="0.25">
      <c r="A477">
        <v>2002</v>
      </c>
      <c r="B477" t="s">
        <v>946</v>
      </c>
      <c r="C477" t="s">
        <v>507</v>
      </c>
      <c r="D477" t="s">
        <v>408</v>
      </c>
      <c r="E477" t="s">
        <v>1384</v>
      </c>
      <c r="F477" t="s">
        <v>1385</v>
      </c>
      <c r="G477" t="s">
        <v>488</v>
      </c>
      <c r="H477">
        <v>0</v>
      </c>
      <c r="I477">
        <v>2</v>
      </c>
      <c r="J477" t="s">
        <v>392</v>
      </c>
      <c r="K477" t="s">
        <v>392</v>
      </c>
      <c r="L477" t="s">
        <v>488</v>
      </c>
      <c r="M477" t="s">
        <v>31</v>
      </c>
      <c r="N477">
        <v>2</v>
      </c>
      <c r="O477">
        <v>47085</v>
      </c>
      <c r="P477">
        <v>0</v>
      </c>
      <c r="Q477">
        <v>0</v>
      </c>
      <c r="R477" t="s">
        <v>1386</v>
      </c>
      <c r="S477" t="s">
        <v>953</v>
      </c>
      <c r="T477" t="s">
        <v>1235</v>
      </c>
      <c r="U477">
        <v>43950100</v>
      </c>
      <c r="V477">
        <v>43950035</v>
      </c>
      <c r="W477" t="s">
        <v>490</v>
      </c>
      <c r="X477" t="s">
        <v>37</v>
      </c>
      <c r="Y477" t="s">
        <v>394</v>
      </c>
      <c r="Z477" t="s">
        <v>35</v>
      </c>
      <c r="AA477" t="s">
        <v>4934</v>
      </c>
      <c r="AB477" t="s">
        <v>4935</v>
      </c>
      <c r="AC477">
        <v>0</v>
      </c>
      <c r="AD477">
        <v>2</v>
      </c>
    </row>
    <row r="478" spans="1:30" x14ac:dyDescent="0.25">
      <c r="A478">
        <v>2002</v>
      </c>
      <c r="B478" t="s">
        <v>1102</v>
      </c>
      <c r="C478" t="s">
        <v>507</v>
      </c>
      <c r="D478" t="s">
        <v>275</v>
      </c>
      <c r="E478" t="s">
        <v>519</v>
      </c>
      <c r="F478" t="s">
        <v>520</v>
      </c>
      <c r="G478" t="s">
        <v>500</v>
      </c>
      <c r="H478">
        <v>1</v>
      </c>
      <c r="I478">
        <v>3</v>
      </c>
      <c r="J478" t="s">
        <v>58</v>
      </c>
      <c r="K478" t="s">
        <v>58</v>
      </c>
      <c r="L478" t="s">
        <v>500</v>
      </c>
      <c r="M478" t="s">
        <v>31</v>
      </c>
      <c r="N478">
        <v>4</v>
      </c>
      <c r="O478">
        <v>30176</v>
      </c>
      <c r="P478">
        <v>1</v>
      </c>
      <c r="Q478">
        <v>0</v>
      </c>
      <c r="R478" t="s">
        <v>1100</v>
      </c>
      <c r="S478" t="s">
        <v>932</v>
      </c>
      <c r="T478" t="s">
        <v>1243</v>
      </c>
      <c r="U478">
        <v>43950100</v>
      </c>
      <c r="V478">
        <v>43950040</v>
      </c>
      <c r="W478" t="s">
        <v>505</v>
      </c>
      <c r="X478" t="s">
        <v>37</v>
      </c>
      <c r="Y478" t="s">
        <v>60</v>
      </c>
      <c r="Z478" t="s">
        <v>35</v>
      </c>
      <c r="AA478" t="s">
        <v>4936</v>
      </c>
      <c r="AB478" t="s">
        <v>4937</v>
      </c>
      <c r="AC478">
        <v>1</v>
      </c>
      <c r="AD478">
        <v>3</v>
      </c>
    </row>
    <row r="479" spans="1:30" x14ac:dyDescent="0.25">
      <c r="A479">
        <v>2002</v>
      </c>
      <c r="B479" t="s">
        <v>1248</v>
      </c>
      <c r="C479" t="s">
        <v>496</v>
      </c>
      <c r="D479" t="s">
        <v>432</v>
      </c>
      <c r="E479" t="s">
        <v>1103</v>
      </c>
      <c r="F479" t="s">
        <v>1104</v>
      </c>
      <c r="G479" t="s">
        <v>250</v>
      </c>
      <c r="H479">
        <v>0</v>
      </c>
      <c r="I479">
        <v>2</v>
      </c>
      <c r="J479" t="s">
        <v>435</v>
      </c>
      <c r="K479" t="s">
        <v>435</v>
      </c>
      <c r="L479" t="s">
        <v>250</v>
      </c>
      <c r="M479" t="s">
        <v>31</v>
      </c>
      <c r="N479">
        <v>2</v>
      </c>
      <c r="O479">
        <v>45213</v>
      </c>
      <c r="P479">
        <v>0</v>
      </c>
      <c r="Q479">
        <v>0</v>
      </c>
      <c r="R479" t="s">
        <v>482</v>
      </c>
      <c r="S479" t="s">
        <v>483</v>
      </c>
      <c r="T479" t="s">
        <v>1377</v>
      </c>
      <c r="U479">
        <v>43950100</v>
      </c>
      <c r="V479">
        <v>43950045</v>
      </c>
      <c r="W479" t="s">
        <v>253</v>
      </c>
      <c r="X479" t="s">
        <v>37</v>
      </c>
      <c r="Y479" t="s">
        <v>439</v>
      </c>
      <c r="Z479" t="s">
        <v>35</v>
      </c>
      <c r="AA479" t="s">
        <v>4938</v>
      </c>
      <c r="AB479" t="s">
        <v>4939</v>
      </c>
      <c r="AC479">
        <v>0</v>
      </c>
      <c r="AD479">
        <v>2</v>
      </c>
    </row>
    <row r="480" spans="1:30" x14ac:dyDescent="0.25">
      <c r="A480">
        <v>2002</v>
      </c>
      <c r="B480" t="s">
        <v>1248</v>
      </c>
      <c r="C480" t="s">
        <v>496</v>
      </c>
      <c r="D480" t="s">
        <v>432</v>
      </c>
      <c r="E480" t="s">
        <v>1384</v>
      </c>
      <c r="F480" t="s">
        <v>1385</v>
      </c>
      <c r="G480" t="s">
        <v>59</v>
      </c>
      <c r="H480">
        <v>3</v>
      </c>
      <c r="I480">
        <v>2</v>
      </c>
      <c r="J480" t="s">
        <v>510</v>
      </c>
      <c r="K480" t="s">
        <v>59</v>
      </c>
      <c r="L480" t="s">
        <v>510</v>
      </c>
      <c r="M480" t="s">
        <v>31</v>
      </c>
      <c r="N480">
        <v>5</v>
      </c>
      <c r="O480">
        <v>46640</v>
      </c>
      <c r="P480">
        <v>1</v>
      </c>
      <c r="Q480">
        <v>0</v>
      </c>
      <c r="R480" t="s">
        <v>537</v>
      </c>
      <c r="S480" t="s">
        <v>528</v>
      </c>
      <c r="T480" t="s">
        <v>1318</v>
      </c>
      <c r="U480">
        <v>43950100</v>
      </c>
      <c r="V480">
        <v>43950046</v>
      </c>
      <c r="W480" t="s">
        <v>63</v>
      </c>
      <c r="X480" t="s">
        <v>35</v>
      </c>
      <c r="Y480" t="s">
        <v>512</v>
      </c>
      <c r="Z480" t="s">
        <v>37</v>
      </c>
      <c r="AA480" t="s">
        <v>4240</v>
      </c>
      <c r="AB480" t="s">
        <v>4940</v>
      </c>
      <c r="AC480">
        <v>1</v>
      </c>
      <c r="AD480">
        <v>4</v>
      </c>
    </row>
    <row r="481" spans="1:30" x14ac:dyDescent="0.25">
      <c r="A481">
        <v>2002</v>
      </c>
      <c r="B481" t="s">
        <v>1387</v>
      </c>
      <c r="C481" t="s">
        <v>387</v>
      </c>
      <c r="D481" t="s">
        <v>388</v>
      </c>
      <c r="E481" t="s">
        <v>508</v>
      </c>
      <c r="F481" t="s">
        <v>509</v>
      </c>
      <c r="G481" t="s">
        <v>392</v>
      </c>
      <c r="H481">
        <v>0</v>
      </c>
      <c r="I481">
        <v>2</v>
      </c>
      <c r="J481" t="s">
        <v>132</v>
      </c>
      <c r="K481" t="s">
        <v>132</v>
      </c>
      <c r="L481" t="s">
        <v>392</v>
      </c>
      <c r="M481" t="s">
        <v>31</v>
      </c>
      <c r="N481">
        <v>2</v>
      </c>
      <c r="O481">
        <v>69029</v>
      </c>
      <c r="P481">
        <v>0</v>
      </c>
      <c r="Q481">
        <v>0</v>
      </c>
      <c r="R481" t="s">
        <v>1097</v>
      </c>
      <c r="S481" t="s">
        <v>932</v>
      </c>
      <c r="T481" t="s">
        <v>528</v>
      </c>
      <c r="U481">
        <v>43950600</v>
      </c>
      <c r="V481">
        <v>43950064</v>
      </c>
      <c r="W481" t="s">
        <v>394</v>
      </c>
      <c r="X481" t="s">
        <v>37</v>
      </c>
      <c r="Y481" t="s">
        <v>134</v>
      </c>
      <c r="Z481" t="s">
        <v>35</v>
      </c>
      <c r="AA481" t="s">
        <v>4941</v>
      </c>
      <c r="AB481" t="s">
        <v>4942</v>
      </c>
      <c r="AC481">
        <v>0</v>
      </c>
      <c r="AD481">
        <v>2</v>
      </c>
    </row>
    <row r="482" spans="1:30" x14ac:dyDescent="0.25">
      <c r="A482">
        <v>2006</v>
      </c>
      <c r="B482" t="s">
        <v>551</v>
      </c>
      <c r="C482" t="s">
        <v>98</v>
      </c>
      <c r="D482" t="s">
        <v>432</v>
      </c>
      <c r="E482" t="s">
        <v>987</v>
      </c>
      <c r="F482" t="s">
        <v>988</v>
      </c>
      <c r="G482" t="s">
        <v>250</v>
      </c>
      <c r="H482">
        <v>2</v>
      </c>
      <c r="I482">
        <v>2</v>
      </c>
      <c r="J482" t="s">
        <v>489</v>
      </c>
      <c r="K482" t="s">
        <v>1038</v>
      </c>
      <c r="L482" t="s">
        <v>1038</v>
      </c>
      <c r="M482" t="s">
        <v>31</v>
      </c>
      <c r="N482">
        <v>4</v>
      </c>
      <c r="O482">
        <v>66000</v>
      </c>
      <c r="P482">
        <v>1</v>
      </c>
      <c r="Q482">
        <v>0</v>
      </c>
      <c r="R482" t="s">
        <v>1323</v>
      </c>
      <c r="S482" t="s">
        <v>1324</v>
      </c>
      <c r="T482" t="s">
        <v>1325</v>
      </c>
      <c r="U482">
        <v>97410100</v>
      </c>
      <c r="V482">
        <v>97410016</v>
      </c>
      <c r="W482" t="s">
        <v>253</v>
      </c>
      <c r="X482" t="s">
        <v>1038</v>
      </c>
      <c r="Y482" t="s">
        <v>494</v>
      </c>
      <c r="Z482" t="s">
        <v>1038</v>
      </c>
      <c r="AA482" t="s">
        <v>4943</v>
      </c>
      <c r="AB482" t="s">
        <v>4944</v>
      </c>
      <c r="AC482">
        <v>1</v>
      </c>
      <c r="AD482">
        <v>3</v>
      </c>
    </row>
    <row r="483" spans="1:30" x14ac:dyDescent="0.25">
      <c r="A483">
        <v>2006</v>
      </c>
      <c r="B483" t="s">
        <v>561</v>
      </c>
      <c r="C483" t="s">
        <v>282</v>
      </c>
      <c r="D483" t="s">
        <v>449</v>
      </c>
      <c r="E483" t="s">
        <v>1388</v>
      </c>
      <c r="F483" t="s">
        <v>1389</v>
      </c>
      <c r="G483" t="s">
        <v>1390</v>
      </c>
      <c r="H483">
        <v>0</v>
      </c>
      <c r="I483">
        <v>2</v>
      </c>
      <c r="J483" t="s">
        <v>29</v>
      </c>
      <c r="K483" t="s">
        <v>29</v>
      </c>
      <c r="L483" t="s">
        <v>1390</v>
      </c>
      <c r="M483" t="s">
        <v>31</v>
      </c>
      <c r="N483">
        <v>2</v>
      </c>
      <c r="O483">
        <v>45000</v>
      </c>
      <c r="P483">
        <v>0</v>
      </c>
      <c r="Q483">
        <v>0</v>
      </c>
      <c r="R483" t="s">
        <v>1113</v>
      </c>
      <c r="S483" t="s">
        <v>1391</v>
      </c>
      <c r="T483" t="s">
        <v>1114</v>
      </c>
      <c r="U483">
        <v>97410100</v>
      </c>
      <c r="V483">
        <v>97410045</v>
      </c>
      <c r="W483" t="s">
        <v>1392</v>
      </c>
      <c r="X483" t="s">
        <v>37</v>
      </c>
      <c r="Y483" t="s">
        <v>36</v>
      </c>
      <c r="Z483" t="s">
        <v>35</v>
      </c>
      <c r="AA483" t="s">
        <v>4945</v>
      </c>
      <c r="AB483" t="s">
        <v>4946</v>
      </c>
      <c r="AC483">
        <v>0</v>
      </c>
      <c r="AD483">
        <v>2</v>
      </c>
    </row>
    <row r="484" spans="1:30" x14ac:dyDescent="0.25">
      <c r="A484">
        <v>2010</v>
      </c>
      <c r="B484" t="s">
        <v>1393</v>
      </c>
      <c r="C484" t="s">
        <v>507</v>
      </c>
      <c r="D484" t="s">
        <v>240</v>
      </c>
      <c r="E484" t="s">
        <v>1122</v>
      </c>
      <c r="F484" t="s">
        <v>1123</v>
      </c>
      <c r="G484" t="s">
        <v>29</v>
      </c>
      <c r="H484">
        <v>0</v>
      </c>
      <c r="I484">
        <v>2</v>
      </c>
      <c r="J484" t="s">
        <v>157</v>
      </c>
      <c r="K484" t="s">
        <v>157</v>
      </c>
      <c r="L484" t="s">
        <v>29</v>
      </c>
      <c r="M484" t="s">
        <v>31</v>
      </c>
      <c r="N484">
        <v>2</v>
      </c>
      <c r="O484">
        <v>35370</v>
      </c>
      <c r="P484">
        <v>0</v>
      </c>
      <c r="Q484">
        <v>0</v>
      </c>
      <c r="R484" t="s">
        <v>604</v>
      </c>
      <c r="S484" t="s">
        <v>605</v>
      </c>
      <c r="T484" t="s">
        <v>606</v>
      </c>
      <c r="U484">
        <v>249722</v>
      </c>
      <c r="V484">
        <v>300061451</v>
      </c>
      <c r="W484" t="s">
        <v>36</v>
      </c>
      <c r="X484" t="s">
        <v>37</v>
      </c>
      <c r="Y484" t="s">
        <v>160</v>
      </c>
      <c r="Z484" t="s">
        <v>35</v>
      </c>
      <c r="AA484" t="s">
        <v>4599</v>
      </c>
      <c r="AB484" t="s">
        <v>4947</v>
      </c>
      <c r="AC484">
        <v>0</v>
      </c>
      <c r="AD484">
        <v>2</v>
      </c>
    </row>
    <row r="485" spans="1:30" x14ac:dyDescent="0.25">
      <c r="A485">
        <v>2010</v>
      </c>
      <c r="B485" t="s">
        <v>1117</v>
      </c>
      <c r="C485" t="s">
        <v>24</v>
      </c>
      <c r="D485" t="s">
        <v>349</v>
      </c>
      <c r="E485" t="s">
        <v>583</v>
      </c>
      <c r="F485" t="s">
        <v>584</v>
      </c>
      <c r="G485" t="s">
        <v>500</v>
      </c>
      <c r="H485">
        <v>2</v>
      </c>
      <c r="I485">
        <v>2</v>
      </c>
      <c r="J485" t="s">
        <v>88</v>
      </c>
      <c r="K485" t="s">
        <v>1038</v>
      </c>
      <c r="L485" t="s">
        <v>1038</v>
      </c>
      <c r="M485" t="s">
        <v>31</v>
      </c>
      <c r="N485">
        <v>4</v>
      </c>
      <c r="O485">
        <v>45573</v>
      </c>
      <c r="P485">
        <v>2</v>
      </c>
      <c r="Q485">
        <v>0</v>
      </c>
      <c r="R485" t="s">
        <v>1394</v>
      </c>
      <c r="S485" t="s">
        <v>1142</v>
      </c>
      <c r="T485" t="s">
        <v>1395</v>
      </c>
      <c r="U485">
        <v>249722</v>
      </c>
      <c r="V485">
        <v>300061463</v>
      </c>
      <c r="W485" t="s">
        <v>505</v>
      </c>
      <c r="X485" t="s">
        <v>1038</v>
      </c>
      <c r="Y485" t="s">
        <v>88</v>
      </c>
      <c r="Z485" t="s">
        <v>1038</v>
      </c>
      <c r="AA485" t="s">
        <v>4948</v>
      </c>
      <c r="AB485" t="s">
        <v>4949</v>
      </c>
      <c r="AC485">
        <v>2</v>
      </c>
      <c r="AD485">
        <v>2</v>
      </c>
    </row>
    <row r="486" spans="1:30" x14ac:dyDescent="0.25">
      <c r="A486">
        <v>2010</v>
      </c>
      <c r="B486" t="s">
        <v>1396</v>
      </c>
      <c r="C486" t="s">
        <v>507</v>
      </c>
      <c r="D486" t="s">
        <v>275</v>
      </c>
      <c r="E486" t="s">
        <v>1122</v>
      </c>
      <c r="F486" t="s">
        <v>1123</v>
      </c>
      <c r="G486" t="s">
        <v>871</v>
      </c>
      <c r="H486">
        <v>0</v>
      </c>
      <c r="I486">
        <v>2</v>
      </c>
      <c r="J486" t="s">
        <v>28</v>
      </c>
      <c r="K486" t="s">
        <v>28</v>
      </c>
      <c r="L486" t="s">
        <v>871</v>
      </c>
      <c r="M486" t="s">
        <v>31</v>
      </c>
      <c r="N486">
        <v>2</v>
      </c>
      <c r="O486">
        <v>38891</v>
      </c>
      <c r="P486">
        <v>0</v>
      </c>
      <c r="Q486">
        <v>0</v>
      </c>
      <c r="R486" t="s">
        <v>1118</v>
      </c>
      <c r="S486" t="s">
        <v>1119</v>
      </c>
      <c r="T486" t="s">
        <v>1120</v>
      </c>
      <c r="U486">
        <v>249722</v>
      </c>
      <c r="V486">
        <v>300061455</v>
      </c>
      <c r="W486" t="s">
        <v>874</v>
      </c>
      <c r="X486" t="s">
        <v>37</v>
      </c>
      <c r="Y486" t="s">
        <v>30</v>
      </c>
      <c r="Z486" t="s">
        <v>35</v>
      </c>
      <c r="AA486" t="s">
        <v>4950</v>
      </c>
      <c r="AB486" t="s">
        <v>4951</v>
      </c>
      <c r="AC486">
        <v>0</v>
      </c>
      <c r="AD486">
        <v>2</v>
      </c>
    </row>
    <row r="487" spans="1:30" x14ac:dyDescent="0.25">
      <c r="A487">
        <v>2010</v>
      </c>
      <c r="B487" t="s">
        <v>1121</v>
      </c>
      <c r="C487" t="s">
        <v>24</v>
      </c>
      <c r="D487" t="s">
        <v>311</v>
      </c>
      <c r="E487" t="s">
        <v>583</v>
      </c>
      <c r="F487" t="s">
        <v>584</v>
      </c>
      <c r="G487" t="s">
        <v>1258</v>
      </c>
      <c r="H487">
        <v>3</v>
      </c>
      <c r="I487">
        <v>2</v>
      </c>
      <c r="J487" t="s">
        <v>69</v>
      </c>
      <c r="K487" t="s">
        <v>1258</v>
      </c>
      <c r="L487" t="s">
        <v>69</v>
      </c>
      <c r="M487" t="s">
        <v>31</v>
      </c>
      <c r="N487">
        <v>5</v>
      </c>
      <c r="O487">
        <v>53412</v>
      </c>
      <c r="P487">
        <v>1</v>
      </c>
      <c r="Q487">
        <v>0</v>
      </c>
      <c r="R487" t="s">
        <v>1013</v>
      </c>
      <c r="S487" t="s">
        <v>1014</v>
      </c>
      <c r="T487" t="s">
        <v>1015</v>
      </c>
      <c r="U487">
        <v>249722</v>
      </c>
      <c r="V487">
        <v>300061480</v>
      </c>
      <c r="W487" t="s">
        <v>1262</v>
      </c>
      <c r="X487" t="s">
        <v>35</v>
      </c>
      <c r="Y487" t="s">
        <v>71</v>
      </c>
      <c r="Z487" t="s">
        <v>37</v>
      </c>
      <c r="AA487" t="s">
        <v>4952</v>
      </c>
      <c r="AB487" t="s">
        <v>4953</v>
      </c>
      <c r="AC487">
        <v>1</v>
      </c>
      <c r="AD487">
        <v>4</v>
      </c>
    </row>
    <row r="488" spans="1:30" x14ac:dyDescent="0.25">
      <c r="A488">
        <v>2014</v>
      </c>
      <c r="B488" t="s">
        <v>1016</v>
      </c>
      <c r="C488" t="s">
        <v>24</v>
      </c>
      <c r="D488" t="s">
        <v>327</v>
      </c>
      <c r="E488" t="s">
        <v>1132</v>
      </c>
      <c r="F488" t="s">
        <v>1133</v>
      </c>
      <c r="G488" t="s">
        <v>42</v>
      </c>
      <c r="H488">
        <v>1</v>
      </c>
      <c r="I488">
        <v>3</v>
      </c>
      <c r="J488" t="s">
        <v>352</v>
      </c>
      <c r="K488" t="s">
        <v>352</v>
      </c>
      <c r="L488" t="s">
        <v>42</v>
      </c>
      <c r="M488" t="s">
        <v>31</v>
      </c>
      <c r="N488">
        <v>4</v>
      </c>
      <c r="O488">
        <v>58679</v>
      </c>
      <c r="P488">
        <v>1</v>
      </c>
      <c r="Q488">
        <v>0</v>
      </c>
      <c r="R488" t="s">
        <v>636</v>
      </c>
      <c r="S488" t="s">
        <v>637</v>
      </c>
      <c r="T488" t="s">
        <v>638</v>
      </c>
      <c r="U488">
        <v>255931</v>
      </c>
      <c r="V488">
        <v>300186489</v>
      </c>
      <c r="W488" t="s">
        <v>44</v>
      </c>
      <c r="X488" t="s">
        <v>37</v>
      </c>
      <c r="Y488" t="s">
        <v>353</v>
      </c>
      <c r="Z488" t="s">
        <v>35</v>
      </c>
      <c r="AA488" t="s">
        <v>4954</v>
      </c>
      <c r="AB488" t="s">
        <v>4955</v>
      </c>
      <c r="AC488">
        <v>1</v>
      </c>
      <c r="AD488">
        <v>3</v>
      </c>
    </row>
    <row r="489" spans="1:30" x14ac:dyDescent="0.25">
      <c r="A489">
        <v>2014</v>
      </c>
      <c r="B489" t="s">
        <v>621</v>
      </c>
      <c r="C489" t="s">
        <v>24</v>
      </c>
      <c r="D489" t="s">
        <v>449</v>
      </c>
      <c r="E489" t="s">
        <v>1132</v>
      </c>
      <c r="F489" t="s">
        <v>1133</v>
      </c>
      <c r="G489" t="s">
        <v>392</v>
      </c>
      <c r="H489">
        <v>2</v>
      </c>
      <c r="I489">
        <v>2</v>
      </c>
      <c r="J489" t="s">
        <v>956</v>
      </c>
      <c r="K489" t="s">
        <v>1038</v>
      </c>
      <c r="L489" t="s">
        <v>1038</v>
      </c>
      <c r="M489" t="s">
        <v>31</v>
      </c>
      <c r="N489">
        <v>4</v>
      </c>
      <c r="O489">
        <v>59621</v>
      </c>
      <c r="P489">
        <v>0</v>
      </c>
      <c r="Q489">
        <v>0</v>
      </c>
      <c r="R489" t="s">
        <v>1023</v>
      </c>
      <c r="S489" t="s">
        <v>1024</v>
      </c>
      <c r="T489" t="s">
        <v>1025</v>
      </c>
      <c r="U489">
        <v>255931</v>
      </c>
      <c r="V489">
        <v>300186493</v>
      </c>
      <c r="W489" t="s">
        <v>394</v>
      </c>
      <c r="X489" t="s">
        <v>1038</v>
      </c>
      <c r="Y489" t="s">
        <v>960</v>
      </c>
      <c r="Z489" t="s">
        <v>1038</v>
      </c>
      <c r="AA489" t="s">
        <v>4956</v>
      </c>
      <c r="AB489" t="s">
        <v>4957</v>
      </c>
      <c r="AC489">
        <v>0</v>
      </c>
      <c r="AD489">
        <v>4</v>
      </c>
    </row>
    <row r="490" spans="1:30" x14ac:dyDescent="0.25">
      <c r="A490">
        <v>2014</v>
      </c>
      <c r="B490" t="s">
        <v>1029</v>
      </c>
      <c r="C490" t="s">
        <v>348</v>
      </c>
      <c r="D490" t="s">
        <v>240</v>
      </c>
      <c r="E490" t="s">
        <v>1349</v>
      </c>
      <c r="F490" t="s">
        <v>1350</v>
      </c>
      <c r="G490" t="s">
        <v>472</v>
      </c>
      <c r="H490">
        <v>1</v>
      </c>
      <c r="I490">
        <v>3</v>
      </c>
      <c r="J490" t="s">
        <v>157</v>
      </c>
      <c r="K490" t="s">
        <v>157</v>
      </c>
      <c r="L490" t="s">
        <v>472</v>
      </c>
      <c r="M490" t="s">
        <v>31</v>
      </c>
      <c r="N490">
        <v>4</v>
      </c>
      <c r="O490">
        <v>41212</v>
      </c>
      <c r="P490">
        <v>0</v>
      </c>
      <c r="Q490">
        <v>0</v>
      </c>
      <c r="R490" t="s">
        <v>1118</v>
      </c>
      <c r="S490" t="s">
        <v>1351</v>
      </c>
      <c r="T490" t="s">
        <v>1120</v>
      </c>
      <c r="U490">
        <v>255931</v>
      </c>
      <c r="V490">
        <v>300186452</v>
      </c>
      <c r="W490" t="s">
        <v>476</v>
      </c>
      <c r="X490" t="s">
        <v>37</v>
      </c>
      <c r="Y490" t="s">
        <v>160</v>
      </c>
      <c r="Z490" t="s">
        <v>35</v>
      </c>
      <c r="AA490" t="s">
        <v>4845</v>
      </c>
      <c r="AB490" t="s">
        <v>4958</v>
      </c>
      <c r="AC490">
        <v>0</v>
      </c>
      <c r="AD490">
        <v>4</v>
      </c>
    </row>
    <row r="491" spans="1:30" x14ac:dyDescent="0.25">
      <c r="A491">
        <v>1930</v>
      </c>
      <c r="B491" t="s">
        <v>49</v>
      </c>
      <c r="C491" t="s">
        <v>56</v>
      </c>
      <c r="D491" t="s">
        <v>25</v>
      </c>
      <c r="E491" t="s">
        <v>41</v>
      </c>
      <c r="F491" t="s">
        <v>27</v>
      </c>
      <c r="G491" t="s">
        <v>28</v>
      </c>
      <c r="H491">
        <v>6</v>
      </c>
      <c r="I491">
        <v>3</v>
      </c>
      <c r="J491" t="s">
        <v>157</v>
      </c>
      <c r="K491" t="s">
        <v>28</v>
      </c>
      <c r="L491" t="s">
        <v>157</v>
      </c>
      <c r="M491" t="s">
        <v>31</v>
      </c>
      <c r="N491">
        <v>9</v>
      </c>
      <c r="O491">
        <v>42100</v>
      </c>
      <c r="P491">
        <v>3</v>
      </c>
      <c r="Q491">
        <v>1</v>
      </c>
      <c r="R491" t="s">
        <v>33</v>
      </c>
      <c r="S491" t="s">
        <v>1397</v>
      </c>
      <c r="T491" t="s">
        <v>34</v>
      </c>
      <c r="U491">
        <v>201</v>
      </c>
      <c r="V491">
        <v>1086</v>
      </c>
      <c r="W491" t="s">
        <v>30</v>
      </c>
      <c r="X491" t="s">
        <v>35</v>
      </c>
      <c r="Y491" t="s">
        <v>160</v>
      </c>
      <c r="Z491" t="s">
        <v>37</v>
      </c>
      <c r="AA491" t="s">
        <v>4732</v>
      </c>
      <c r="AB491" t="s">
        <v>4959</v>
      </c>
      <c r="AC491">
        <v>4</v>
      </c>
      <c r="AD491">
        <v>5</v>
      </c>
    </row>
    <row r="492" spans="1:30" x14ac:dyDescent="0.25">
      <c r="A492">
        <v>1954</v>
      </c>
      <c r="B492" t="s">
        <v>709</v>
      </c>
      <c r="C492" t="s">
        <v>702</v>
      </c>
      <c r="D492" t="s">
        <v>85</v>
      </c>
      <c r="E492" t="s">
        <v>703</v>
      </c>
      <c r="F492" t="s">
        <v>704</v>
      </c>
      <c r="G492" t="s">
        <v>162</v>
      </c>
      <c r="H492">
        <v>8</v>
      </c>
      <c r="I492">
        <v>3</v>
      </c>
      <c r="J492" t="s">
        <v>138</v>
      </c>
      <c r="K492" t="s">
        <v>162</v>
      </c>
      <c r="L492" t="s">
        <v>138</v>
      </c>
      <c r="M492" t="s">
        <v>31</v>
      </c>
      <c r="N492">
        <v>11</v>
      </c>
      <c r="O492">
        <v>56000</v>
      </c>
      <c r="P492">
        <v>3</v>
      </c>
      <c r="Q492">
        <v>1</v>
      </c>
      <c r="R492" t="s">
        <v>693</v>
      </c>
      <c r="S492" t="s">
        <v>694</v>
      </c>
      <c r="T492" t="s">
        <v>110</v>
      </c>
      <c r="U492">
        <v>211</v>
      </c>
      <c r="V492">
        <v>1277</v>
      </c>
      <c r="W492" t="s">
        <v>165</v>
      </c>
      <c r="X492" t="s">
        <v>35</v>
      </c>
      <c r="Y492" t="s">
        <v>139</v>
      </c>
      <c r="Z492" t="s">
        <v>37</v>
      </c>
      <c r="AA492" t="s">
        <v>4960</v>
      </c>
      <c r="AB492" t="s">
        <v>4961</v>
      </c>
      <c r="AC492">
        <v>4</v>
      </c>
      <c r="AD492">
        <v>7</v>
      </c>
    </row>
    <row r="493" spans="1:30" x14ac:dyDescent="0.25">
      <c r="A493">
        <v>1958</v>
      </c>
      <c r="B493" t="s">
        <v>1398</v>
      </c>
      <c r="C493" t="s">
        <v>348</v>
      </c>
      <c r="D493" t="s">
        <v>172</v>
      </c>
      <c r="E493" t="s">
        <v>125</v>
      </c>
      <c r="F493" t="s">
        <v>126</v>
      </c>
      <c r="G493" t="s">
        <v>29</v>
      </c>
      <c r="H493">
        <v>6</v>
      </c>
      <c r="I493">
        <v>3</v>
      </c>
      <c r="J493" t="s">
        <v>138</v>
      </c>
      <c r="K493" t="s">
        <v>29</v>
      </c>
      <c r="L493" t="s">
        <v>138</v>
      </c>
      <c r="M493" t="s">
        <v>31</v>
      </c>
      <c r="N493">
        <v>9</v>
      </c>
      <c r="O493">
        <v>32483</v>
      </c>
      <c r="P493">
        <v>3</v>
      </c>
      <c r="Q493">
        <v>1</v>
      </c>
      <c r="R493" t="s">
        <v>731</v>
      </c>
      <c r="S493" t="s">
        <v>121</v>
      </c>
      <c r="T493" t="s">
        <v>1399</v>
      </c>
      <c r="U493">
        <v>3483</v>
      </c>
      <c r="V493">
        <v>1382</v>
      </c>
      <c r="W493" t="s">
        <v>36</v>
      </c>
      <c r="X493" t="s">
        <v>35</v>
      </c>
      <c r="Y493" t="s">
        <v>139</v>
      </c>
      <c r="Z493" t="s">
        <v>37</v>
      </c>
      <c r="AA493" t="s">
        <v>4962</v>
      </c>
      <c r="AB493" t="s">
        <v>4963</v>
      </c>
      <c r="AC493">
        <v>4</v>
      </c>
      <c r="AD493">
        <v>5</v>
      </c>
    </row>
    <row r="494" spans="1:30" x14ac:dyDescent="0.25">
      <c r="A494">
        <v>1962</v>
      </c>
      <c r="B494" t="s">
        <v>156</v>
      </c>
      <c r="C494" t="s">
        <v>56</v>
      </c>
      <c r="D494" t="s">
        <v>25</v>
      </c>
      <c r="E494" t="s">
        <v>735</v>
      </c>
      <c r="F494" t="s">
        <v>736</v>
      </c>
      <c r="G494" t="s">
        <v>127</v>
      </c>
      <c r="H494">
        <v>4</v>
      </c>
      <c r="I494">
        <v>4</v>
      </c>
      <c r="J494" t="s">
        <v>360</v>
      </c>
      <c r="K494" t="s">
        <v>1038</v>
      </c>
      <c r="L494" t="s">
        <v>1038</v>
      </c>
      <c r="M494" t="s">
        <v>31</v>
      </c>
      <c r="N494">
        <v>8</v>
      </c>
      <c r="O494">
        <v>8040</v>
      </c>
      <c r="P494">
        <v>3</v>
      </c>
      <c r="Q494">
        <v>1</v>
      </c>
      <c r="R494" t="s">
        <v>737</v>
      </c>
      <c r="S494" t="s">
        <v>173</v>
      </c>
      <c r="T494" t="s">
        <v>738</v>
      </c>
      <c r="U494">
        <v>231</v>
      </c>
      <c r="V494">
        <v>1478</v>
      </c>
      <c r="W494" t="s">
        <v>128</v>
      </c>
      <c r="X494" t="s">
        <v>1038</v>
      </c>
      <c r="Y494" t="s">
        <v>363</v>
      </c>
      <c r="Z494" t="s">
        <v>1038</v>
      </c>
      <c r="AA494" t="s">
        <v>4964</v>
      </c>
      <c r="AB494" t="s">
        <v>4965</v>
      </c>
      <c r="AC494">
        <v>4</v>
      </c>
      <c r="AD494">
        <v>4</v>
      </c>
    </row>
    <row r="495" spans="1:30" x14ac:dyDescent="0.25">
      <c r="A495">
        <v>1974</v>
      </c>
      <c r="B495" t="s">
        <v>1057</v>
      </c>
      <c r="C495" t="s">
        <v>24</v>
      </c>
      <c r="D495" t="s">
        <v>85</v>
      </c>
      <c r="E495" t="s">
        <v>779</v>
      </c>
      <c r="F495" t="s">
        <v>780</v>
      </c>
      <c r="G495" t="s">
        <v>781</v>
      </c>
      <c r="H495">
        <v>0</v>
      </c>
      <c r="I495">
        <v>3</v>
      </c>
      <c r="J495" t="s">
        <v>132</v>
      </c>
      <c r="K495" t="s">
        <v>132</v>
      </c>
      <c r="L495" t="s">
        <v>781</v>
      </c>
      <c r="M495" t="s">
        <v>31</v>
      </c>
      <c r="N495">
        <v>3</v>
      </c>
      <c r="O495">
        <v>36200</v>
      </c>
      <c r="P495">
        <v>0</v>
      </c>
      <c r="Q495">
        <v>1</v>
      </c>
      <c r="R495" t="s">
        <v>797</v>
      </c>
      <c r="S495" t="s">
        <v>1279</v>
      </c>
      <c r="T495" t="s">
        <v>1280</v>
      </c>
      <c r="U495">
        <v>262</v>
      </c>
      <c r="V495">
        <v>1987</v>
      </c>
      <c r="W495" t="s">
        <v>783</v>
      </c>
      <c r="X495" t="s">
        <v>37</v>
      </c>
      <c r="Y495" t="s">
        <v>134</v>
      </c>
      <c r="Z495" t="s">
        <v>35</v>
      </c>
      <c r="AA495" t="s">
        <v>4966</v>
      </c>
      <c r="AB495" t="s">
        <v>4967</v>
      </c>
      <c r="AC495">
        <v>1</v>
      </c>
      <c r="AD495">
        <v>2</v>
      </c>
    </row>
    <row r="496" spans="1:30" x14ac:dyDescent="0.25">
      <c r="A496">
        <v>1982</v>
      </c>
      <c r="B496" t="s">
        <v>1288</v>
      </c>
      <c r="C496" t="s">
        <v>291</v>
      </c>
      <c r="D496" t="s">
        <v>40</v>
      </c>
      <c r="E496" t="s">
        <v>1286</v>
      </c>
      <c r="F496" t="s">
        <v>823</v>
      </c>
      <c r="G496" t="s">
        <v>28</v>
      </c>
      <c r="H496">
        <v>1</v>
      </c>
      <c r="I496">
        <v>3</v>
      </c>
      <c r="J496" t="s">
        <v>132</v>
      </c>
      <c r="K496" t="s">
        <v>132</v>
      </c>
      <c r="L496" t="s">
        <v>28</v>
      </c>
      <c r="M496" t="s">
        <v>31</v>
      </c>
      <c r="N496">
        <v>4</v>
      </c>
      <c r="O496">
        <v>44000</v>
      </c>
      <c r="P496">
        <v>0</v>
      </c>
      <c r="Q496">
        <v>1</v>
      </c>
      <c r="R496" t="s">
        <v>1072</v>
      </c>
      <c r="S496" t="s">
        <v>300</v>
      </c>
      <c r="T496" t="s">
        <v>287</v>
      </c>
      <c r="U496">
        <v>294</v>
      </c>
      <c r="V496">
        <v>750</v>
      </c>
      <c r="W496" t="s">
        <v>30</v>
      </c>
      <c r="X496" t="s">
        <v>37</v>
      </c>
      <c r="Y496" t="s">
        <v>134</v>
      </c>
      <c r="Z496" t="s">
        <v>35</v>
      </c>
      <c r="AA496" t="s">
        <v>4528</v>
      </c>
      <c r="AB496" t="s">
        <v>4968</v>
      </c>
      <c r="AC496">
        <v>1</v>
      </c>
      <c r="AD496">
        <v>3</v>
      </c>
    </row>
    <row r="497" spans="1:30" x14ac:dyDescent="0.25">
      <c r="A497">
        <v>1986</v>
      </c>
      <c r="B497" t="s">
        <v>833</v>
      </c>
      <c r="C497" t="s">
        <v>209</v>
      </c>
      <c r="D497" t="s">
        <v>349</v>
      </c>
      <c r="E497" t="s">
        <v>4029</v>
      </c>
      <c r="F497" t="s">
        <v>772</v>
      </c>
      <c r="G497" t="s">
        <v>162</v>
      </c>
      <c r="H497">
        <v>0</v>
      </c>
      <c r="I497">
        <v>3</v>
      </c>
      <c r="J497" t="s">
        <v>29</v>
      </c>
      <c r="K497" t="s">
        <v>29</v>
      </c>
      <c r="L497" t="s">
        <v>162</v>
      </c>
      <c r="M497" t="s">
        <v>31</v>
      </c>
      <c r="N497">
        <v>3</v>
      </c>
      <c r="O497">
        <v>31420</v>
      </c>
      <c r="P497">
        <v>0</v>
      </c>
      <c r="Q497">
        <v>1</v>
      </c>
      <c r="R497" t="s">
        <v>341</v>
      </c>
      <c r="S497" t="s">
        <v>309</v>
      </c>
      <c r="T497" t="s">
        <v>840</v>
      </c>
      <c r="U497">
        <v>308</v>
      </c>
      <c r="V497">
        <v>567</v>
      </c>
      <c r="W497" t="s">
        <v>165</v>
      </c>
      <c r="X497" t="s">
        <v>37</v>
      </c>
      <c r="Y497" t="s">
        <v>36</v>
      </c>
      <c r="Z497" t="s">
        <v>35</v>
      </c>
      <c r="AA497" t="s">
        <v>4969</v>
      </c>
      <c r="AB497" t="s">
        <v>4970</v>
      </c>
      <c r="AC497">
        <v>1</v>
      </c>
      <c r="AD497">
        <v>2</v>
      </c>
    </row>
    <row r="498" spans="1:30" x14ac:dyDescent="0.25">
      <c r="A498">
        <v>1986</v>
      </c>
      <c r="B498" t="s">
        <v>837</v>
      </c>
      <c r="C498" t="s">
        <v>209</v>
      </c>
      <c r="D498" t="s">
        <v>240</v>
      </c>
      <c r="E498" t="s">
        <v>212</v>
      </c>
      <c r="F498" t="s">
        <v>213</v>
      </c>
      <c r="G498" t="s">
        <v>532</v>
      </c>
      <c r="H498">
        <v>2</v>
      </c>
      <c r="I498">
        <v>3</v>
      </c>
      <c r="J498" t="s">
        <v>69</v>
      </c>
      <c r="K498" t="s">
        <v>69</v>
      </c>
      <c r="L498" t="s">
        <v>532</v>
      </c>
      <c r="M498" t="s">
        <v>31</v>
      </c>
      <c r="N498">
        <v>5</v>
      </c>
      <c r="O498">
        <v>20000</v>
      </c>
      <c r="P498">
        <v>0</v>
      </c>
      <c r="Q498">
        <v>1</v>
      </c>
      <c r="R498" t="s">
        <v>324</v>
      </c>
      <c r="S498" t="s">
        <v>1400</v>
      </c>
      <c r="T498" t="s">
        <v>318</v>
      </c>
      <c r="U498">
        <v>308</v>
      </c>
      <c r="V498">
        <v>643</v>
      </c>
      <c r="W498" t="s">
        <v>534</v>
      </c>
      <c r="X498" t="s">
        <v>37</v>
      </c>
      <c r="Y498" t="s">
        <v>71</v>
      </c>
      <c r="Z498" t="s">
        <v>35</v>
      </c>
      <c r="AA498" t="s">
        <v>4971</v>
      </c>
      <c r="AB498" t="s">
        <v>4972</v>
      </c>
      <c r="AC498">
        <v>1</v>
      </c>
      <c r="AD498">
        <v>4</v>
      </c>
    </row>
    <row r="499" spans="1:30" x14ac:dyDescent="0.25">
      <c r="A499">
        <v>1986</v>
      </c>
      <c r="B499" t="s">
        <v>1401</v>
      </c>
      <c r="C499" t="s">
        <v>209</v>
      </c>
      <c r="D499" t="s">
        <v>327</v>
      </c>
      <c r="E499" t="s">
        <v>312</v>
      </c>
      <c r="F499" t="s">
        <v>313</v>
      </c>
      <c r="G499" t="s">
        <v>328</v>
      </c>
      <c r="H499">
        <v>0</v>
      </c>
      <c r="I499">
        <v>3</v>
      </c>
      <c r="J499" t="s">
        <v>70</v>
      </c>
      <c r="K499" t="s">
        <v>70</v>
      </c>
      <c r="L499" t="s">
        <v>328</v>
      </c>
      <c r="M499" t="s">
        <v>31</v>
      </c>
      <c r="N499">
        <v>3</v>
      </c>
      <c r="O499">
        <v>23980</v>
      </c>
      <c r="P499">
        <v>0</v>
      </c>
      <c r="Q499">
        <v>1</v>
      </c>
      <c r="R499" t="s">
        <v>336</v>
      </c>
      <c r="S499" t="s">
        <v>322</v>
      </c>
      <c r="T499" t="s">
        <v>1078</v>
      </c>
      <c r="U499">
        <v>308</v>
      </c>
      <c r="V499">
        <v>378</v>
      </c>
      <c r="W499" t="s">
        <v>332</v>
      </c>
      <c r="X499" t="s">
        <v>37</v>
      </c>
      <c r="Y499" t="s">
        <v>75</v>
      </c>
      <c r="Z499" t="s">
        <v>35</v>
      </c>
      <c r="AA499" t="s">
        <v>4973</v>
      </c>
      <c r="AB499" t="s">
        <v>4974</v>
      </c>
      <c r="AC499">
        <v>1</v>
      </c>
      <c r="AD499">
        <v>2</v>
      </c>
    </row>
    <row r="500" spans="1:30" x14ac:dyDescent="0.25">
      <c r="A500">
        <v>1986</v>
      </c>
      <c r="B500" t="s">
        <v>852</v>
      </c>
      <c r="C500" t="s">
        <v>24</v>
      </c>
      <c r="D500" t="s">
        <v>338</v>
      </c>
      <c r="E500" t="s">
        <v>843</v>
      </c>
      <c r="F500" t="s">
        <v>844</v>
      </c>
      <c r="G500" t="s">
        <v>845</v>
      </c>
      <c r="H500">
        <v>1</v>
      </c>
      <c r="I500">
        <v>5</v>
      </c>
      <c r="J500" t="s">
        <v>70</v>
      </c>
      <c r="K500" t="s">
        <v>70</v>
      </c>
      <c r="L500" t="s">
        <v>845</v>
      </c>
      <c r="M500" t="s">
        <v>31</v>
      </c>
      <c r="N500">
        <v>6</v>
      </c>
      <c r="O500">
        <v>38500</v>
      </c>
      <c r="P500">
        <v>1</v>
      </c>
      <c r="Q500">
        <v>1</v>
      </c>
      <c r="R500" t="s">
        <v>1291</v>
      </c>
      <c r="S500" t="s">
        <v>335</v>
      </c>
      <c r="T500" t="s">
        <v>317</v>
      </c>
      <c r="U500">
        <v>309</v>
      </c>
      <c r="V500">
        <v>511</v>
      </c>
      <c r="W500" t="s">
        <v>846</v>
      </c>
      <c r="X500" t="s">
        <v>37</v>
      </c>
      <c r="Y500" t="s">
        <v>75</v>
      </c>
      <c r="Z500" t="s">
        <v>35</v>
      </c>
      <c r="AA500" t="s">
        <v>4975</v>
      </c>
      <c r="AB500" t="s">
        <v>4976</v>
      </c>
      <c r="AC500">
        <v>2</v>
      </c>
      <c r="AD500">
        <v>4</v>
      </c>
    </row>
    <row r="501" spans="1:30" x14ac:dyDescent="0.25">
      <c r="A501">
        <v>1990</v>
      </c>
      <c r="B501" t="s">
        <v>1086</v>
      </c>
      <c r="C501" t="s">
        <v>282</v>
      </c>
      <c r="D501" t="s">
        <v>408</v>
      </c>
      <c r="E501" t="s">
        <v>1082</v>
      </c>
      <c r="F501" t="s">
        <v>1083</v>
      </c>
      <c r="G501" t="s">
        <v>532</v>
      </c>
      <c r="H501">
        <v>1</v>
      </c>
      <c r="I501">
        <v>3</v>
      </c>
      <c r="J501" t="s">
        <v>70</v>
      </c>
      <c r="K501" t="s">
        <v>70</v>
      </c>
      <c r="L501" t="s">
        <v>532</v>
      </c>
      <c r="M501" t="s">
        <v>31</v>
      </c>
      <c r="N501">
        <v>4</v>
      </c>
      <c r="O501">
        <v>32733</v>
      </c>
      <c r="P501">
        <v>1</v>
      </c>
      <c r="Q501">
        <v>1</v>
      </c>
      <c r="R501" t="s">
        <v>356</v>
      </c>
      <c r="S501" t="s">
        <v>1402</v>
      </c>
      <c r="T501" t="s">
        <v>354</v>
      </c>
      <c r="U501">
        <v>322</v>
      </c>
      <c r="V501">
        <v>175</v>
      </c>
      <c r="W501" t="s">
        <v>534</v>
      </c>
      <c r="X501" t="s">
        <v>37</v>
      </c>
      <c r="Y501" t="s">
        <v>75</v>
      </c>
      <c r="Z501" t="s">
        <v>35</v>
      </c>
      <c r="AA501" t="s">
        <v>4977</v>
      </c>
      <c r="AB501" t="s">
        <v>4978</v>
      </c>
      <c r="AC501">
        <v>2</v>
      </c>
      <c r="AD501">
        <v>2</v>
      </c>
    </row>
    <row r="502" spans="1:30" x14ac:dyDescent="0.25">
      <c r="A502">
        <v>1994</v>
      </c>
      <c r="B502" t="s">
        <v>1218</v>
      </c>
      <c r="C502" t="s">
        <v>24</v>
      </c>
      <c r="D502" t="s">
        <v>240</v>
      </c>
      <c r="E502" t="s">
        <v>1403</v>
      </c>
      <c r="F502" t="s">
        <v>1404</v>
      </c>
      <c r="G502" t="s">
        <v>197</v>
      </c>
      <c r="H502">
        <v>1</v>
      </c>
      <c r="I502">
        <v>4</v>
      </c>
      <c r="J502" t="s">
        <v>603</v>
      </c>
      <c r="K502" t="s">
        <v>603</v>
      </c>
      <c r="L502" t="s">
        <v>197</v>
      </c>
      <c r="M502" t="s">
        <v>31</v>
      </c>
      <c r="N502">
        <v>5</v>
      </c>
      <c r="O502">
        <v>61428</v>
      </c>
      <c r="P502">
        <v>1</v>
      </c>
      <c r="Q502">
        <v>1</v>
      </c>
      <c r="R502" t="s">
        <v>361</v>
      </c>
      <c r="S502" t="s">
        <v>1370</v>
      </c>
      <c r="T502" t="s">
        <v>1372</v>
      </c>
      <c r="U502">
        <v>337</v>
      </c>
      <c r="V502">
        <v>3062</v>
      </c>
      <c r="W502" t="s">
        <v>201</v>
      </c>
      <c r="X502" t="s">
        <v>37</v>
      </c>
      <c r="Y502" t="s">
        <v>607</v>
      </c>
      <c r="Z502" t="s">
        <v>35</v>
      </c>
      <c r="AA502" t="s">
        <v>4979</v>
      </c>
      <c r="AB502" t="s">
        <v>4980</v>
      </c>
      <c r="AC502">
        <v>2</v>
      </c>
      <c r="AD502">
        <v>3</v>
      </c>
    </row>
    <row r="503" spans="1:30" x14ac:dyDescent="0.25">
      <c r="A503">
        <v>1994</v>
      </c>
      <c r="B503" t="s">
        <v>1369</v>
      </c>
      <c r="C503" t="s">
        <v>24</v>
      </c>
      <c r="D503" t="s">
        <v>349</v>
      </c>
      <c r="E503" t="s">
        <v>390</v>
      </c>
      <c r="F503" t="s">
        <v>391</v>
      </c>
      <c r="G503" t="s">
        <v>393</v>
      </c>
      <c r="H503">
        <v>1</v>
      </c>
      <c r="I503">
        <v>3</v>
      </c>
      <c r="J503" t="s">
        <v>70</v>
      </c>
      <c r="K503" t="s">
        <v>70</v>
      </c>
      <c r="L503" t="s">
        <v>393</v>
      </c>
      <c r="M503" t="s">
        <v>31</v>
      </c>
      <c r="N503">
        <v>4</v>
      </c>
      <c r="O503">
        <v>63089</v>
      </c>
      <c r="P503">
        <v>0</v>
      </c>
      <c r="Q503">
        <v>1</v>
      </c>
      <c r="R503" t="s">
        <v>877</v>
      </c>
      <c r="S503" t="s">
        <v>405</v>
      </c>
      <c r="T503" t="s">
        <v>883</v>
      </c>
      <c r="U503">
        <v>337</v>
      </c>
      <c r="V503">
        <v>3075</v>
      </c>
      <c r="W503" t="s">
        <v>398</v>
      </c>
      <c r="X503" t="s">
        <v>37</v>
      </c>
      <c r="Y503" t="s">
        <v>75</v>
      </c>
      <c r="Z503" t="s">
        <v>35</v>
      </c>
      <c r="AA503" t="s">
        <v>4981</v>
      </c>
      <c r="AB503" t="s">
        <v>4982</v>
      </c>
      <c r="AC503">
        <v>1</v>
      </c>
      <c r="AD503">
        <v>3</v>
      </c>
    </row>
    <row r="504" spans="1:30" x14ac:dyDescent="0.25">
      <c r="A504">
        <v>1994</v>
      </c>
      <c r="B504" t="s">
        <v>1405</v>
      </c>
      <c r="C504" t="s">
        <v>209</v>
      </c>
      <c r="D504" t="s">
        <v>338</v>
      </c>
      <c r="E504" t="s">
        <v>875</v>
      </c>
      <c r="F504" t="s">
        <v>876</v>
      </c>
      <c r="G504" t="s">
        <v>489</v>
      </c>
      <c r="H504">
        <v>1</v>
      </c>
      <c r="I504">
        <v>3</v>
      </c>
      <c r="J504" t="s">
        <v>205</v>
      </c>
      <c r="K504" t="s">
        <v>205</v>
      </c>
      <c r="L504" t="s">
        <v>489</v>
      </c>
      <c r="M504" t="s">
        <v>31</v>
      </c>
      <c r="N504">
        <v>4</v>
      </c>
      <c r="O504">
        <v>60277</v>
      </c>
      <c r="P504">
        <v>0</v>
      </c>
      <c r="Q504">
        <v>1</v>
      </c>
      <c r="R504" t="s">
        <v>423</v>
      </c>
      <c r="S504" t="s">
        <v>424</v>
      </c>
      <c r="T504" t="s">
        <v>405</v>
      </c>
      <c r="U504">
        <v>338</v>
      </c>
      <c r="V504">
        <v>3087</v>
      </c>
      <c r="W504" t="s">
        <v>494</v>
      </c>
      <c r="X504" t="s">
        <v>37</v>
      </c>
      <c r="Y504" t="s">
        <v>207</v>
      </c>
      <c r="Z504" t="s">
        <v>35</v>
      </c>
      <c r="AA504" t="s">
        <v>4983</v>
      </c>
      <c r="AB504" t="s">
        <v>4984</v>
      </c>
      <c r="AC504">
        <v>1</v>
      </c>
      <c r="AD504">
        <v>3</v>
      </c>
    </row>
    <row r="505" spans="1:30" x14ac:dyDescent="0.25">
      <c r="A505">
        <v>1998</v>
      </c>
      <c r="B505" t="s">
        <v>1096</v>
      </c>
      <c r="C505" t="s">
        <v>39</v>
      </c>
      <c r="D505" t="s">
        <v>327</v>
      </c>
      <c r="E505" t="s">
        <v>896</v>
      </c>
      <c r="F505" t="s">
        <v>897</v>
      </c>
      <c r="G505" t="s">
        <v>70</v>
      </c>
      <c r="H505">
        <v>2</v>
      </c>
      <c r="I505">
        <v>3</v>
      </c>
      <c r="J505" t="s">
        <v>458</v>
      </c>
      <c r="K505" t="s">
        <v>458</v>
      </c>
      <c r="L505" t="s">
        <v>70</v>
      </c>
      <c r="M505" t="s">
        <v>31</v>
      </c>
      <c r="N505">
        <v>5</v>
      </c>
      <c r="O505">
        <v>35500</v>
      </c>
      <c r="P505">
        <v>1</v>
      </c>
      <c r="Q505">
        <v>1</v>
      </c>
      <c r="R505" t="s">
        <v>1374</v>
      </c>
      <c r="S505" t="s">
        <v>909</v>
      </c>
      <c r="T505" t="s">
        <v>899</v>
      </c>
      <c r="U505">
        <v>1014</v>
      </c>
      <c r="V505">
        <v>8731</v>
      </c>
      <c r="W505" t="s">
        <v>75</v>
      </c>
      <c r="X505" t="s">
        <v>37</v>
      </c>
      <c r="Y505" t="s">
        <v>459</v>
      </c>
      <c r="Z505" t="s">
        <v>35</v>
      </c>
      <c r="AA505" t="s">
        <v>4985</v>
      </c>
      <c r="AB505" t="s">
        <v>4986</v>
      </c>
      <c r="AC505">
        <v>2</v>
      </c>
      <c r="AD505">
        <v>3</v>
      </c>
    </row>
    <row r="506" spans="1:30" x14ac:dyDescent="0.25">
      <c r="A506">
        <v>1998</v>
      </c>
      <c r="B506" t="s">
        <v>431</v>
      </c>
      <c r="C506" t="s">
        <v>282</v>
      </c>
      <c r="D506" t="s">
        <v>432</v>
      </c>
      <c r="E506" t="s">
        <v>1225</v>
      </c>
      <c r="F506" t="s">
        <v>1226</v>
      </c>
      <c r="G506" t="s">
        <v>913</v>
      </c>
      <c r="H506">
        <v>1</v>
      </c>
      <c r="I506">
        <v>3</v>
      </c>
      <c r="J506" t="s">
        <v>472</v>
      </c>
      <c r="K506" t="s">
        <v>472</v>
      </c>
      <c r="L506" t="s">
        <v>913</v>
      </c>
      <c r="M506" t="s">
        <v>31</v>
      </c>
      <c r="N506">
        <v>4</v>
      </c>
      <c r="O506">
        <v>38100</v>
      </c>
      <c r="P506">
        <v>1</v>
      </c>
      <c r="Q506">
        <v>1</v>
      </c>
      <c r="R506" t="s">
        <v>949</v>
      </c>
      <c r="S506" t="s">
        <v>1227</v>
      </c>
      <c r="T506" t="s">
        <v>1230</v>
      </c>
      <c r="U506">
        <v>1014</v>
      </c>
      <c r="V506">
        <v>8736</v>
      </c>
      <c r="W506" t="s">
        <v>916</v>
      </c>
      <c r="X506" t="s">
        <v>37</v>
      </c>
      <c r="Y506" t="s">
        <v>476</v>
      </c>
      <c r="Z506" t="s">
        <v>35</v>
      </c>
      <c r="AA506" t="s">
        <v>4987</v>
      </c>
      <c r="AB506" t="s">
        <v>4988</v>
      </c>
      <c r="AC506">
        <v>2</v>
      </c>
      <c r="AD506">
        <v>2</v>
      </c>
    </row>
    <row r="507" spans="1:30" x14ac:dyDescent="0.25">
      <c r="A507">
        <v>1998</v>
      </c>
      <c r="B507" t="s">
        <v>1221</v>
      </c>
      <c r="C507" t="s">
        <v>282</v>
      </c>
      <c r="D507" t="s">
        <v>240</v>
      </c>
      <c r="E507" t="s">
        <v>441</v>
      </c>
      <c r="F507" t="s">
        <v>442</v>
      </c>
      <c r="G507" t="s">
        <v>101</v>
      </c>
      <c r="H507">
        <v>0</v>
      </c>
      <c r="I507">
        <v>3</v>
      </c>
      <c r="J507" t="s">
        <v>403</v>
      </c>
      <c r="K507" t="s">
        <v>403</v>
      </c>
      <c r="L507" t="s">
        <v>101</v>
      </c>
      <c r="M507" t="s">
        <v>31</v>
      </c>
      <c r="N507">
        <v>3</v>
      </c>
      <c r="O507">
        <v>30600</v>
      </c>
      <c r="P507">
        <v>0</v>
      </c>
      <c r="Q507">
        <v>1</v>
      </c>
      <c r="R507" t="s">
        <v>882</v>
      </c>
      <c r="S507" t="s">
        <v>909</v>
      </c>
      <c r="T507" t="s">
        <v>903</v>
      </c>
      <c r="U507">
        <v>1014</v>
      </c>
      <c r="V507">
        <v>8758</v>
      </c>
      <c r="W507" t="s">
        <v>105</v>
      </c>
      <c r="X507" t="s">
        <v>37</v>
      </c>
      <c r="Y507" t="s">
        <v>407</v>
      </c>
      <c r="Z507" t="s">
        <v>35</v>
      </c>
      <c r="AA507" t="s">
        <v>4989</v>
      </c>
      <c r="AB507" t="s">
        <v>4990</v>
      </c>
      <c r="AC507">
        <v>1</v>
      </c>
      <c r="AD507">
        <v>2</v>
      </c>
    </row>
    <row r="508" spans="1:30" x14ac:dyDescent="0.25">
      <c r="A508">
        <v>1998</v>
      </c>
      <c r="B508" t="s">
        <v>1224</v>
      </c>
      <c r="C508" t="s">
        <v>282</v>
      </c>
      <c r="D508" t="s">
        <v>327</v>
      </c>
      <c r="E508" t="s">
        <v>433</v>
      </c>
      <c r="F508" t="s">
        <v>434</v>
      </c>
      <c r="G508" t="s">
        <v>458</v>
      </c>
      <c r="H508">
        <v>1</v>
      </c>
      <c r="I508">
        <v>3</v>
      </c>
      <c r="J508" t="s">
        <v>58</v>
      </c>
      <c r="K508" t="s">
        <v>58</v>
      </c>
      <c r="L508" t="s">
        <v>458</v>
      </c>
      <c r="M508" t="s">
        <v>31</v>
      </c>
      <c r="N508">
        <v>4</v>
      </c>
      <c r="O508">
        <v>33500</v>
      </c>
      <c r="P508">
        <v>1</v>
      </c>
      <c r="Q508">
        <v>1</v>
      </c>
      <c r="R508" t="s">
        <v>1406</v>
      </c>
      <c r="S508" t="s">
        <v>453</v>
      </c>
      <c r="T508" t="s">
        <v>894</v>
      </c>
      <c r="U508">
        <v>1014</v>
      </c>
      <c r="V508">
        <v>8763</v>
      </c>
      <c r="W508" t="s">
        <v>459</v>
      </c>
      <c r="X508" t="s">
        <v>37</v>
      </c>
      <c r="Y508" t="s">
        <v>60</v>
      </c>
      <c r="Z508" t="s">
        <v>35</v>
      </c>
      <c r="AA508" t="s">
        <v>4991</v>
      </c>
      <c r="AB508" t="s">
        <v>4992</v>
      </c>
      <c r="AC508">
        <v>2</v>
      </c>
      <c r="AD508">
        <v>2</v>
      </c>
    </row>
    <row r="509" spans="1:30" x14ac:dyDescent="0.25">
      <c r="A509">
        <v>1998</v>
      </c>
      <c r="B509" t="s">
        <v>1407</v>
      </c>
      <c r="C509" t="s">
        <v>282</v>
      </c>
      <c r="D509" t="s">
        <v>66</v>
      </c>
      <c r="E509" t="s">
        <v>450</v>
      </c>
      <c r="F509" t="s">
        <v>451</v>
      </c>
      <c r="G509" t="s">
        <v>392</v>
      </c>
      <c r="H509">
        <v>0</v>
      </c>
      <c r="I509">
        <v>3</v>
      </c>
      <c r="J509" t="s">
        <v>472</v>
      </c>
      <c r="K509" t="s">
        <v>472</v>
      </c>
      <c r="L509" t="s">
        <v>392</v>
      </c>
      <c r="M509" t="s">
        <v>31</v>
      </c>
      <c r="N509">
        <v>3</v>
      </c>
      <c r="O509">
        <v>39100</v>
      </c>
      <c r="P509">
        <v>0</v>
      </c>
      <c r="Q509">
        <v>1</v>
      </c>
      <c r="R509" t="s">
        <v>914</v>
      </c>
      <c r="S509" t="s">
        <v>894</v>
      </c>
      <c r="T509" t="s">
        <v>437</v>
      </c>
      <c r="U509">
        <v>1025</v>
      </c>
      <c r="V509">
        <v>8783</v>
      </c>
      <c r="W509" t="s">
        <v>394</v>
      </c>
      <c r="X509" t="s">
        <v>37</v>
      </c>
      <c r="Y509" t="s">
        <v>476</v>
      </c>
      <c r="Z509" t="s">
        <v>35</v>
      </c>
      <c r="AA509" t="s">
        <v>4993</v>
      </c>
      <c r="AB509" t="s">
        <v>4994</v>
      </c>
      <c r="AC509">
        <v>1</v>
      </c>
      <c r="AD509">
        <v>2</v>
      </c>
    </row>
    <row r="510" spans="1:30" x14ac:dyDescent="0.25">
      <c r="A510">
        <v>2002</v>
      </c>
      <c r="B510" t="s">
        <v>946</v>
      </c>
      <c r="C510" t="s">
        <v>507</v>
      </c>
      <c r="D510" t="s">
        <v>408</v>
      </c>
      <c r="E510" t="s">
        <v>508</v>
      </c>
      <c r="F510" t="s">
        <v>509</v>
      </c>
      <c r="G510" t="s">
        <v>489</v>
      </c>
      <c r="H510">
        <v>0</v>
      </c>
      <c r="I510">
        <v>3</v>
      </c>
      <c r="J510" t="s">
        <v>381</v>
      </c>
      <c r="K510" t="s">
        <v>381</v>
      </c>
      <c r="L510" t="s">
        <v>489</v>
      </c>
      <c r="M510" t="s">
        <v>31</v>
      </c>
      <c r="N510">
        <v>3</v>
      </c>
      <c r="O510">
        <v>65320</v>
      </c>
      <c r="P510">
        <v>0</v>
      </c>
      <c r="Q510">
        <v>1</v>
      </c>
      <c r="R510" t="s">
        <v>1408</v>
      </c>
      <c r="S510" t="s">
        <v>493</v>
      </c>
      <c r="T510" t="s">
        <v>483</v>
      </c>
      <c r="U510">
        <v>43950100</v>
      </c>
      <c r="V510">
        <v>43950036</v>
      </c>
      <c r="W510" t="s">
        <v>494</v>
      </c>
      <c r="X510" t="s">
        <v>37</v>
      </c>
      <c r="Y510" t="s">
        <v>382</v>
      </c>
      <c r="Z510" t="s">
        <v>35</v>
      </c>
      <c r="AA510" t="s">
        <v>4995</v>
      </c>
      <c r="AB510" t="s">
        <v>4996</v>
      </c>
      <c r="AC510">
        <v>1</v>
      </c>
      <c r="AD510">
        <v>2</v>
      </c>
    </row>
    <row r="511" spans="1:30" x14ac:dyDescent="0.25">
      <c r="A511">
        <v>2006</v>
      </c>
      <c r="B511" t="s">
        <v>1409</v>
      </c>
      <c r="C511" t="s">
        <v>282</v>
      </c>
      <c r="D511" t="s">
        <v>311</v>
      </c>
      <c r="E511" t="s">
        <v>552</v>
      </c>
      <c r="F511" t="s">
        <v>553</v>
      </c>
      <c r="G511" t="s">
        <v>435</v>
      </c>
      <c r="H511">
        <v>1</v>
      </c>
      <c r="I511">
        <v>4</v>
      </c>
      <c r="J511" t="s">
        <v>132</v>
      </c>
      <c r="K511" t="s">
        <v>132</v>
      </c>
      <c r="L511" t="s">
        <v>435</v>
      </c>
      <c r="M511" t="s">
        <v>31</v>
      </c>
      <c r="N511">
        <v>5</v>
      </c>
      <c r="O511">
        <v>65000</v>
      </c>
      <c r="P511">
        <v>1</v>
      </c>
      <c r="Q511">
        <v>1</v>
      </c>
      <c r="R511" t="s">
        <v>983</v>
      </c>
      <c r="S511" t="s">
        <v>984</v>
      </c>
      <c r="T511" t="s">
        <v>985</v>
      </c>
      <c r="U511">
        <v>97410100</v>
      </c>
      <c r="V511">
        <v>97410043</v>
      </c>
      <c r="W511" t="s">
        <v>439</v>
      </c>
      <c r="X511" t="s">
        <v>37</v>
      </c>
      <c r="Y511" t="s">
        <v>134</v>
      </c>
      <c r="Z511" t="s">
        <v>35</v>
      </c>
      <c r="AA511" t="s">
        <v>4997</v>
      </c>
      <c r="AB511" t="s">
        <v>4998</v>
      </c>
      <c r="AC511">
        <v>2</v>
      </c>
      <c r="AD511">
        <v>3</v>
      </c>
    </row>
    <row r="512" spans="1:30" x14ac:dyDescent="0.25">
      <c r="A512">
        <v>2006</v>
      </c>
      <c r="B512" t="s">
        <v>995</v>
      </c>
      <c r="C512" t="s">
        <v>282</v>
      </c>
      <c r="D512" t="s">
        <v>338</v>
      </c>
      <c r="E512" t="s">
        <v>955</v>
      </c>
      <c r="F512" t="s">
        <v>242</v>
      </c>
      <c r="G512" t="s">
        <v>70</v>
      </c>
      <c r="H512">
        <v>1</v>
      </c>
      <c r="I512">
        <v>3</v>
      </c>
      <c r="J512" t="s">
        <v>29</v>
      </c>
      <c r="K512" t="s">
        <v>29</v>
      </c>
      <c r="L512" t="s">
        <v>70</v>
      </c>
      <c r="M512" t="s">
        <v>31</v>
      </c>
      <c r="N512">
        <v>4</v>
      </c>
      <c r="O512">
        <v>43000</v>
      </c>
      <c r="P512">
        <v>1</v>
      </c>
      <c r="Q512">
        <v>1</v>
      </c>
      <c r="R512" t="s">
        <v>978</v>
      </c>
      <c r="S512" t="s">
        <v>979</v>
      </c>
      <c r="T512" t="s">
        <v>980</v>
      </c>
      <c r="U512">
        <v>97410200</v>
      </c>
      <c r="V512">
        <v>97410056</v>
      </c>
      <c r="W512" t="s">
        <v>75</v>
      </c>
      <c r="X512" t="s">
        <v>37</v>
      </c>
      <c r="Y512" t="s">
        <v>36</v>
      </c>
      <c r="Z512" t="s">
        <v>35</v>
      </c>
      <c r="AA512" t="s">
        <v>4999</v>
      </c>
      <c r="AB512" t="s">
        <v>5000</v>
      </c>
      <c r="AC512">
        <v>2</v>
      </c>
      <c r="AD512">
        <v>2</v>
      </c>
    </row>
    <row r="513" spans="1:30" x14ac:dyDescent="0.25">
      <c r="A513">
        <v>2010</v>
      </c>
      <c r="B513" t="s">
        <v>1339</v>
      </c>
      <c r="C513" t="s">
        <v>507</v>
      </c>
      <c r="D513" t="s">
        <v>240</v>
      </c>
      <c r="E513" t="s">
        <v>609</v>
      </c>
      <c r="F513" t="s">
        <v>610</v>
      </c>
      <c r="G513" t="s">
        <v>499</v>
      </c>
      <c r="H513">
        <v>0</v>
      </c>
      <c r="I513">
        <v>3</v>
      </c>
      <c r="J513" t="s">
        <v>42</v>
      </c>
      <c r="K513" t="s">
        <v>42</v>
      </c>
      <c r="L513" t="s">
        <v>499</v>
      </c>
      <c r="M513" t="s">
        <v>31</v>
      </c>
      <c r="N513">
        <v>3</v>
      </c>
      <c r="O513">
        <v>42658</v>
      </c>
      <c r="P513">
        <v>0</v>
      </c>
      <c r="Q513">
        <v>1</v>
      </c>
      <c r="R513" t="s">
        <v>963</v>
      </c>
      <c r="S513" t="s">
        <v>965</v>
      </c>
      <c r="T513" t="s">
        <v>964</v>
      </c>
      <c r="U513">
        <v>249722</v>
      </c>
      <c r="V513">
        <v>300061452</v>
      </c>
      <c r="W513" t="s">
        <v>501</v>
      </c>
      <c r="X513" t="s">
        <v>37</v>
      </c>
      <c r="Y513" t="s">
        <v>44</v>
      </c>
      <c r="Z513" t="s">
        <v>35</v>
      </c>
      <c r="AA513" t="s">
        <v>5001</v>
      </c>
      <c r="AB513" t="s">
        <v>5002</v>
      </c>
      <c r="AC513">
        <v>1</v>
      </c>
      <c r="AD513">
        <v>2</v>
      </c>
    </row>
    <row r="514" spans="1:30" x14ac:dyDescent="0.25">
      <c r="A514">
        <v>2010</v>
      </c>
      <c r="B514" t="s">
        <v>1344</v>
      </c>
      <c r="C514" t="s">
        <v>24</v>
      </c>
      <c r="D514" t="s">
        <v>66</v>
      </c>
      <c r="E514" t="s">
        <v>612</v>
      </c>
      <c r="F514" t="s">
        <v>613</v>
      </c>
      <c r="G514" t="s">
        <v>28</v>
      </c>
      <c r="H514">
        <v>0</v>
      </c>
      <c r="I514">
        <v>4</v>
      </c>
      <c r="J514" t="s">
        <v>392</v>
      </c>
      <c r="K514" t="s">
        <v>392</v>
      </c>
      <c r="L514" t="s">
        <v>28</v>
      </c>
      <c r="M514" t="s">
        <v>31</v>
      </c>
      <c r="N514">
        <v>4</v>
      </c>
      <c r="O514">
        <v>64100</v>
      </c>
      <c r="P514">
        <v>0</v>
      </c>
      <c r="Q514">
        <v>1</v>
      </c>
      <c r="R514" t="s">
        <v>1118</v>
      </c>
      <c r="S514" t="s">
        <v>1119</v>
      </c>
      <c r="T514" t="s">
        <v>1120</v>
      </c>
      <c r="U514">
        <v>249718</v>
      </c>
      <c r="V514">
        <v>300061505</v>
      </c>
      <c r="W514" t="s">
        <v>30</v>
      </c>
      <c r="X514" t="s">
        <v>37</v>
      </c>
      <c r="Y514" t="s">
        <v>394</v>
      </c>
      <c r="Z514" t="s">
        <v>35</v>
      </c>
      <c r="AA514" t="s">
        <v>5003</v>
      </c>
      <c r="AB514" t="s">
        <v>5004</v>
      </c>
      <c r="AC514">
        <v>1</v>
      </c>
      <c r="AD514">
        <v>3</v>
      </c>
    </row>
    <row r="515" spans="1:30" x14ac:dyDescent="0.25">
      <c r="A515">
        <v>2010</v>
      </c>
      <c r="B515" t="s">
        <v>1410</v>
      </c>
      <c r="C515" t="s">
        <v>507</v>
      </c>
      <c r="D515" t="s">
        <v>77</v>
      </c>
      <c r="E515" t="s">
        <v>612</v>
      </c>
      <c r="F515" t="s">
        <v>613</v>
      </c>
      <c r="G515" t="s">
        <v>42</v>
      </c>
      <c r="H515">
        <v>2</v>
      </c>
      <c r="I515">
        <v>3</v>
      </c>
      <c r="J515" t="s">
        <v>422</v>
      </c>
      <c r="K515" t="s">
        <v>422</v>
      </c>
      <c r="L515" t="s">
        <v>42</v>
      </c>
      <c r="M515" t="s">
        <v>31</v>
      </c>
      <c r="N515">
        <v>5</v>
      </c>
      <c r="O515">
        <v>62479</v>
      </c>
      <c r="P515">
        <v>1</v>
      </c>
      <c r="Q515">
        <v>1</v>
      </c>
      <c r="R515" t="s">
        <v>1118</v>
      </c>
      <c r="S515" t="s">
        <v>1119</v>
      </c>
      <c r="T515" t="s">
        <v>1120</v>
      </c>
      <c r="U515">
        <v>249719</v>
      </c>
      <c r="V515">
        <v>300061512</v>
      </c>
      <c r="W515" t="s">
        <v>44</v>
      </c>
      <c r="X515" t="s">
        <v>37</v>
      </c>
      <c r="Y515" t="s">
        <v>425</v>
      </c>
      <c r="Z515" t="s">
        <v>35</v>
      </c>
      <c r="AA515" t="s">
        <v>5005</v>
      </c>
      <c r="AB515" t="s">
        <v>5006</v>
      </c>
      <c r="AC515">
        <v>2</v>
      </c>
      <c r="AD515">
        <v>3</v>
      </c>
    </row>
    <row r="516" spans="1:30" x14ac:dyDescent="0.25">
      <c r="A516">
        <v>2010</v>
      </c>
      <c r="B516" t="s">
        <v>1411</v>
      </c>
      <c r="C516" t="s">
        <v>507</v>
      </c>
      <c r="D516" t="s">
        <v>172</v>
      </c>
      <c r="E516" t="s">
        <v>601</v>
      </c>
      <c r="F516" t="s">
        <v>602</v>
      </c>
      <c r="G516" t="s">
        <v>42</v>
      </c>
      <c r="H516">
        <v>2</v>
      </c>
      <c r="I516">
        <v>3</v>
      </c>
      <c r="J516" t="s">
        <v>392</v>
      </c>
      <c r="K516" t="s">
        <v>392</v>
      </c>
      <c r="L516" t="s">
        <v>42</v>
      </c>
      <c r="M516" t="s">
        <v>31</v>
      </c>
      <c r="N516">
        <v>5</v>
      </c>
      <c r="O516">
        <v>36254</v>
      </c>
      <c r="P516">
        <v>1</v>
      </c>
      <c r="Q516">
        <v>1</v>
      </c>
      <c r="R516" t="s">
        <v>548</v>
      </c>
      <c r="S516" t="s">
        <v>550</v>
      </c>
      <c r="T516" t="s">
        <v>1125</v>
      </c>
      <c r="U516">
        <v>249720</v>
      </c>
      <c r="V516">
        <v>300061510</v>
      </c>
      <c r="W516" t="s">
        <v>44</v>
      </c>
      <c r="X516" t="s">
        <v>37</v>
      </c>
      <c r="Y516" t="s">
        <v>394</v>
      </c>
      <c r="Z516" t="s">
        <v>35</v>
      </c>
      <c r="AA516" t="s">
        <v>5007</v>
      </c>
      <c r="AB516" t="s">
        <v>5008</v>
      </c>
      <c r="AC516">
        <v>2</v>
      </c>
      <c r="AD516">
        <v>3</v>
      </c>
    </row>
    <row r="517" spans="1:30" x14ac:dyDescent="0.25">
      <c r="A517">
        <v>2014</v>
      </c>
      <c r="B517" t="s">
        <v>614</v>
      </c>
      <c r="C517" t="s">
        <v>24</v>
      </c>
      <c r="D517" t="s">
        <v>275</v>
      </c>
      <c r="E517" t="s">
        <v>1027</v>
      </c>
      <c r="F517" t="s">
        <v>1028</v>
      </c>
      <c r="G517" t="s">
        <v>70</v>
      </c>
      <c r="H517">
        <v>1</v>
      </c>
      <c r="I517">
        <v>5</v>
      </c>
      <c r="J517" t="s">
        <v>422</v>
      </c>
      <c r="K517" t="s">
        <v>422</v>
      </c>
      <c r="L517" t="s">
        <v>70</v>
      </c>
      <c r="M517" t="s">
        <v>31</v>
      </c>
      <c r="N517">
        <v>6</v>
      </c>
      <c r="O517">
        <v>48173</v>
      </c>
      <c r="P517">
        <v>1</v>
      </c>
      <c r="Q517">
        <v>1</v>
      </c>
      <c r="R517" t="s">
        <v>642</v>
      </c>
      <c r="S517" t="s">
        <v>643</v>
      </c>
      <c r="T517" t="s">
        <v>644</v>
      </c>
      <c r="U517">
        <v>255931</v>
      </c>
      <c r="V517">
        <v>300186510</v>
      </c>
      <c r="W517" t="s">
        <v>75</v>
      </c>
      <c r="X517" t="s">
        <v>37</v>
      </c>
      <c r="Y517" t="s">
        <v>425</v>
      </c>
      <c r="Z517" t="s">
        <v>35</v>
      </c>
      <c r="AA517" t="s">
        <v>5009</v>
      </c>
      <c r="AB517" t="s">
        <v>5010</v>
      </c>
      <c r="AC517">
        <v>2</v>
      </c>
      <c r="AD517">
        <v>4</v>
      </c>
    </row>
    <row r="518" spans="1:30" x14ac:dyDescent="0.25">
      <c r="A518">
        <v>2014</v>
      </c>
      <c r="B518" t="s">
        <v>1412</v>
      </c>
      <c r="C518" t="s">
        <v>615</v>
      </c>
      <c r="D518" t="s">
        <v>275</v>
      </c>
      <c r="E518" t="s">
        <v>1021</v>
      </c>
      <c r="F518" t="s">
        <v>1022</v>
      </c>
      <c r="G518" t="s">
        <v>580</v>
      </c>
      <c r="H518">
        <v>2</v>
      </c>
      <c r="I518">
        <v>3</v>
      </c>
      <c r="J518" t="s">
        <v>422</v>
      </c>
      <c r="K518" t="s">
        <v>422</v>
      </c>
      <c r="L518" t="s">
        <v>580</v>
      </c>
      <c r="M518" t="s">
        <v>31</v>
      </c>
      <c r="N518">
        <v>5</v>
      </c>
      <c r="O518">
        <v>42877</v>
      </c>
      <c r="P518">
        <v>1</v>
      </c>
      <c r="Q518">
        <v>1</v>
      </c>
      <c r="R518" t="s">
        <v>1141</v>
      </c>
      <c r="S518" t="s">
        <v>1142</v>
      </c>
      <c r="T518" t="s">
        <v>1143</v>
      </c>
      <c r="U518">
        <v>255931</v>
      </c>
      <c r="V518">
        <v>300186478</v>
      </c>
      <c r="W518" t="s">
        <v>581</v>
      </c>
      <c r="X518" t="s">
        <v>37</v>
      </c>
      <c r="Y518" t="s">
        <v>425</v>
      </c>
      <c r="Z518" t="s">
        <v>35</v>
      </c>
      <c r="AA518" t="s">
        <v>5011</v>
      </c>
      <c r="AB518" t="s">
        <v>5012</v>
      </c>
      <c r="AC518">
        <v>2</v>
      </c>
      <c r="AD518">
        <v>3</v>
      </c>
    </row>
    <row r="519" spans="1:30" x14ac:dyDescent="0.25">
      <c r="A519">
        <v>2014</v>
      </c>
      <c r="B519" t="s">
        <v>1412</v>
      </c>
      <c r="C519" t="s">
        <v>98</v>
      </c>
      <c r="D519" t="s">
        <v>240</v>
      </c>
      <c r="E519" t="s">
        <v>1413</v>
      </c>
      <c r="F519" t="s">
        <v>1414</v>
      </c>
      <c r="G519" t="s">
        <v>488</v>
      </c>
      <c r="H519">
        <v>0</v>
      </c>
      <c r="I519">
        <v>4</v>
      </c>
      <c r="J519" t="s">
        <v>472</v>
      </c>
      <c r="K519" t="s">
        <v>472</v>
      </c>
      <c r="L519" t="s">
        <v>488</v>
      </c>
      <c r="M519" t="s">
        <v>31</v>
      </c>
      <c r="N519">
        <v>4</v>
      </c>
      <c r="O519">
        <v>39982</v>
      </c>
      <c r="P519">
        <v>0</v>
      </c>
      <c r="Q519">
        <v>1</v>
      </c>
      <c r="R519" t="s">
        <v>1356</v>
      </c>
      <c r="S519" t="s">
        <v>592</v>
      </c>
      <c r="T519" t="s">
        <v>1357</v>
      </c>
      <c r="U519">
        <v>255931</v>
      </c>
      <c r="V519">
        <v>300186453</v>
      </c>
      <c r="W519" t="s">
        <v>490</v>
      </c>
      <c r="X519" t="s">
        <v>37</v>
      </c>
      <c r="Y519" t="s">
        <v>476</v>
      </c>
      <c r="Z519" t="s">
        <v>35</v>
      </c>
      <c r="AA519" t="s">
        <v>5013</v>
      </c>
      <c r="AB519" t="s">
        <v>5014</v>
      </c>
      <c r="AC519">
        <v>1</v>
      </c>
      <c r="AD519">
        <v>3</v>
      </c>
    </row>
    <row r="520" spans="1:30" x14ac:dyDescent="0.25">
      <c r="A520">
        <v>2014</v>
      </c>
      <c r="B520" t="s">
        <v>1029</v>
      </c>
      <c r="C520" t="s">
        <v>615</v>
      </c>
      <c r="D520" t="s">
        <v>275</v>
      </c>
      <c r="E520" t="s">
        <v>1126</v>
      </c>
      <c r="F520" t="s">
        <v>1127</v>
      </c>
      <c r="G520" t="s">
        <v>580</v>
      </c>
      <c r="H520">
        <v>0</v>
      </c>
      <c r="I520">
        <v>3</v>
      </c>
      <c r="J520" t="s">
        <v>70</v>
      </c>
      <c r="K520" t="s">
        <v>70</v>
      </c>
      <c r="L520" t="s">
        <v>580</v>
      </c>
      <c r="M520" t="s">
        <v>31</v>
      </c>
      <c r="N520">
        <v>3</v>
      </c>
      <c r="O520">
        <v>39375</v>
      </c>
      <c r="P520">
        <v>0</v>
      </c>
      <c r="Q520">
        <v>1</v>
      </c>
      <c r="R520" t="s">
        <v>1266</v>
      </c>
      <c r="S520" t="s">
        <v>1267</v>
      </c>
      <c r="T520" t="s">
        <v>1268</v>
      </c>
      <c r="U520">
        <v>255931</v>
      </c>
      <c r="V520">
        <v>300186467</v>
      </c>
      <c r="W520" t="s">
        <v>581</v>
      </c>
      <c r="X520" t="s">
        <v>37</v>
      </c>
      <c r="Y520" t="s">
        <v>75</v>
      </c>
      <c r="Z520" t="s">
        <v>35</v>
      </c>
      <c r="AA520" t="s">
        <v>5015</v>
      </c>
      <c r="AB520" t="s">
        <v>5016</v>
      </c>
      <c r="AC520">
        <v>1</v>
      </c>
      <c r="AD520">
        <v>2</v>
      </c>
    </row>
    <row r="521" spans="1:30" x14ac:dyDescent="0.25">
      <c r="A521">
        <v>2014</v>
      </c>
      <c r="B521" t="s">
        <v>1140</v>
      </c>
      <c r="C521" t="s">
        <v>24</v>
      </c>
      <c r="D521" t="s">
        <v>349</v>
      </c>
      <c r="E521" t="s">
        <v>627</v>
      </c>
      <c r="F521" t="s">
        <v>628</v>
      </c>
      <c r="G521" t="s">
        <v>435</v>
      </c>
      <c r="H521">
        <v>1</v>
      </c>
      <c r="I521">
        <v>4</v>
      </c>
      <c r="J521" t="s">
        <v>360</v>
      </c>
      <c r="K521" t="s">
        <v>360</v>
      </c>
      <c r="L521" t="s">
        <v>435</v>
      </c>
      <c r="M521" t="s">
        <v>31</v>
      </c>
      <c r="N521">
        <v>5</v>
      </c>
      <c r="O521">
        <v>40340</v>
      </c>
      <c r="P521">
        <v>1</v>
      </c>
      <c r="Q521">
        <v>1</v>
      </c>
      <c r="R521" t="s">
        <v>1356</v>
      </c>
      <c r="S521" t="s">
        <v>592</v>
      </c>
      <c r="T521" t="s">
        <v>1357</v>
      </c>
      <c r="U521">
        <v>255931</v>
      </c>
      <c r="V521">
        <v>300186457</v>
      </c>
      <c r="W521" t="s">
        <v>439</v>
      </c>
      <c r="X521" t="s">
        <v>37</v>
      </c>
      <c r="Y521" t="s">
        <v>363</v>
      </c>
      <c r="Z521" t="s">
        <v>35</v>
      </c>
      <c r="AA521" t="s">
        <v>5017</v>
      </c>
      <c r="AB521" t="s">
        <v>5018</v>
      </c>
      <c r="AC521">
        <v>2</v>
      </c>
      <c r="AD521">
        <v>3</v>
      </c>
    </row>
    <row r="522" spans="1:30" x14ac:dyDescent="0.25">
      <c r="A522">
        <v>1934</v>
      </c>
      <c r="B522" t="s">
        <v>1151</v>
      </c>
      <c r="C522" t="s">
        <v>65</v>
      </c>
      <c r="D522" t="s">
        <v>1152</v>
      </c>
      <c r="E522" t="s">
        <v>78</v>
      </c>
      <c r="F522" t="s">
        <v>79</v>
      </c>
      <c r="G522" t="s">
        <v>603</v>
      </c>
      <c r="H522">
        <v>3</v>
      </c>
      <c r="I522">
        <v>2</v>
      </c>
      <c r="J522" t="s">
        <v>422</v>
      </c>
      <c r="K522" t="s">
        <v>603</v>
      </c>
      <c r="L522" t="s">
        <v>422</v>
      </c>
      <c r="M522" t="s">
        <v>31</v>
      </c>
      <c r="N522">
        <v>5</v>
      </c>
      <c r="O522">
        <v>33000</v>
      </c>
      <c r="P522">
        <v>2</v>
      </c>
      <c r="Q522">
        <v>1</v>
      </c>
      <c r="R522" t="s">
        <v>81</v>
      </c>
      <c r="S522" t="s">
        <v>668</v>
      </c>
      <c r="T522" t="s">
        <v>1415</v>
      </c>
      <c r="U522">
        <v>204</v>
      </c>
      <c r="V522">
        <v>1133</v>
      </c>
      <c r="W522" t="s">
        <v>607</v>
      </c>
      <c r="X522" t="s">
        <v>35</v>
      </c>
      <c r="Y522" t="s">
        <v>425</v>
      </c>
      <c r="Z522" t="s">
        <v>37</v>
      </c>
      <c r="AA522" t="s">
        <v>5019</v>
      </c>
      <c r="AB522" t="s">
        <v>5020</v>
      </c>
      <c r="AC522">
        <v>3</v>
      </c>
      <c r="AD522">
        <v>2</v>
      </c>
    </row>
    <row r="523" spans="1:30" x14ac:dyDescent="0.25">
      <c r="A523">
        <v>1934</v>
      </c>
      <c r="B523" t="s">
        <v>1151</v>
      </c>
      <c r="C523" t="s">
        <v>65</v>
      </c>
      <c r="D523" t="s">
        <v>1152</v>
      </c>
      <c r="E523" t="s">
        <v>1158</v>
      </c>
      <c r="F523" t="s">
        <v>359</v>
      </c>
      <c r="G523" t="s">
        <v>205</v>
      </c>
      <c r="H523">
        <v>3</v>
      </c>
      <c r="I523">
        <v>2</v>
      </c>
      <c r="J523" t="s">
        <v>28</v>
      </c>
      <c r="K523" t="s">
        <v>205</v>
      </c>
      <c r="L523" t="s">
        <v>28</v>
      </c>
      <c r="M523" t="s">
        <v>31</v>
      </c>
      <c r="N523">
        <v>5</v>
      </c>
      <c r="O523">
        <v>14000</v>
      </c>
      <c r="P523">
        <v>1</v>
      </c>
      <c r="Q523">
        <v>1</v>
      </c>
      <c r="R523" t="s">
        <v>1416</v>
      </c>
      <c r="S523" t="s">
        <v>1417</v>
      </c>
      <c r="T523" t="s">
        <v>1418</v>
      </c>
      <c r="U523">
        <v>204</v>
      </c>
      <c r="V523">
        <v>1102</v>
      </c>
      <c r="W523" t="s">
        <v>207</v>
      </c>
      <c r="X523" t="s">
        <v>35</v>
      </c>
      <c r="Y523" t="s">
        <v>30</v>
      </c>
      <c r="Z523" t="s">
        <v>37</v>
      </c>
      <c r="AA523" t="s">
        <v>4849</v>
      </c>
      <c r="AB523" t="s">
        <v>5021</v>
      </c>
      <c r="AC523">
        <v>2</v>
      </c>
      <c r="AD523">
        <v>3</v>
      </c>
    </row>
    <row r="524" spans="1:30" x14ac:dyDescent="0.25">
      <c r="A524">
        <v>1934</v>
      </c>
      <c r="B524" t="s">
        <v>1157</v>
      </c>
      <c r="C524" t="s">
        <v>65</v>
      </c>
      <c r="D524" t="s">
        <v>66</v>
      </c>
      <c r="E524" t="s">
        <v>1419</v>
      </c>
      <c r="F524" t="s">
        <v>368</v>
      </c>
      <c r="G524" t="s">
        <v>118</v>
      </c>
      <c r="H524">
        <v>3</v>
      </c>
      <c r="I524">
        <v>2</v>
      </c>
      <c r="J524" t="s">
        <v>603</v>
      </c>
      <c r="K524" t="s">
        <v>118</v>
      </c>
      <c r="L524" t="s">
        <v>603</v>
      </c>
      <c r="M524" t="s">
        <v>31</v>
      </c>
      <c r="N524">
        <v>5</v>
      </c>
      <c r="O524">
        <v>12000</v>
      </c>
      <c r="P524">
        <v>1</v>
      </c>
      <c r="Q524">
        <v>1</v>
      </c>
      <c r="R524" t="s">
        <v>668</v>
      </c>
      <c r="S524" t="s">
        <v>1420</v>
      </c>
      <c r="T524" t="s">
        <v>1421</v>
      </c>
      <c r="U524">
        <v>418</v>
      </c>
      <c r="V524">
        <v>1143</v>
      </c>
      <c r="W524" t="s">
        <v>123</v>
      </c>
      <c r="X524" t="s">
        <v>35</v>
      </c>
      <c r="Y524" t="s">
        <v>607</v>
      </c>
      <c r="Z524" t="s">
        <v>37</v>
      </c>
      <c r="AA524" t="s">
        <v>5022</v>
      </c>
      <c r="AB524" t="s">
        <v>5023</v>
      </c>
      <c r="AC524">
        <v>2</v>
      </c>
      <c r="AD524">
        <v>3</v>
      </c>
    </row>
    <row r="525" spans="1:30" x14ac:dyDescent="0.25">
      <c r="A525">
        <v>1934</v>
      </c>
      <c r="B525" t="s">
        <v>1422</v>
      </c>
      <c r="C525" t="s">
        <v>98</v>
      </c>
      <c r="D525" t="s">
        <v>172</v>
      </c>
      <c r="E525" t="s">
        <v>1423</v>
      </c>
      <c r="F525" t="s">
        <v>860</v>
      </c>
      <c r="G525" t="s">
        <v>392</v>
      </c>
      <c r="H525">
        <v>3</v>
      </c>
      <c r="I525">
        <v>2</v>
      </c>
      <c r="J525" t="s">
        <v>80</v>
      </c>
      <c r="K525" t="s">
        <v>392</v>
      </c>
      <c r="L525" t="s">
        <v>80</v>
      </c>
      <c r="M525" t="s">
        <v>31</v>
      </c>
      <c r="N525">
        <v>5</v>
      </c>
      <c r="O525">
        <v>7000</v>
      </c>
      <c r="P525">
        <v>3</v>
      </c>
      <c r="Q525">
        <v>1</v>
      </c>
      <c r="R525" t="s">
        <v>1417</v>
      </c>
      <c r="S525" t="s">
        <v>1424</v>
      </c>
      <c r="T525" t="s">
        <v>1156</v>
      </c>
      <c r="U525">
        <v>3491</v>
      </c>
      <c r="V525">
        <v>1105</v>
      </c>
      <c r="W525" t="s">
        <v>394</v>
      </c>
      <c r="X525" t="s">
        <v>35</v>
      </c>
      <c r="Y525" t="s">
        <v>83</v>
      </c>
      <c r="Z525" t="s">
        <v>37</v>
      </c>
      <c r="AA525" t="s">
        <v>5024</v>
      </c>
      <c r="AB525" t="s">
        <v>5025</v>
      </c>
      <c r="AC525">
        <v>4</v>
      </c>
      <c r="AD525">
        <v>1</v>
      </c>
    </row>
    <row r="526" spans="1:30" x14ac:dyDescent="0.25">
      <c r="A526">
        <v>1938</v>
      </c>
      <c r="B526" t="s">
        <v>1425</v>
      </c>
      <c r="C526" t="s">
        <v>348</v>
      </c>
      <c r="D526" t="s">
        <v>388</v>
      </c>
      <c r="E526" t="s">
        <v>1426</v>
      </c>
      <c r="F526" t="s">
        <v>1427</v>
      </c>
      <c r="G526" t="s">
        <v>69</v>
      </c>
      <c r="H526">
        <v>4</v>
      </c>
      <c r="I526">
        <v>2</v>
      </c>
      <c r="J526" t="s">
        <v>162</v>
      </c>
      <c r="K526" t="s">
        <v>69</v>
      </c>
      <c r="L526" t="s">
        <v>162</v>
      </c>
      <c r="M526" t="s">
        <v>31</v>
      </c>
      <c r="N526">
        <v>6</v>
      </c>
      <c r="O526">
        <v>45000</v>
      </c>
      <c r="P526">
        <v>3</v>
      </c>
      <c r="Q526">
        <v>1</v>
      </c>
      <c r="R526" t="s">
        <v>1428</v>
      </c>
      <c r="S526" t="s">
        <v>1276</v>
      </c>
      <c r="T526" t="s">
        <v>673</v>
      </c>
      <c r="U526">
        <v>3487</v>
      </c>
      <c r="V526">
        <v>1174</v>
      </c>
      <c r="W526" t="s">
        <v>71</v>
      </c>
      <c r="X526" t="s">
        <v>35</v>
      </c>
      <c r="Y526" t="s">
        <v>165</v>
      </c>
      <c r="Z526" t="s">
        <v>37</v>
      </c>
      <c r="AA526" t="s">
        <v>4660</v>
      </c>
      <c r="AB526" t="s">
        <v>5026</v>
      </c>
      <c r="AC526">
        <v>4</v>
      </c>
      <c r="AD526">
        <v>2</v>
      </c>
    </row>
    <row r="527" spans="1:30" x14ac:dyDescent="0.25">
      <c r="A527">
        <v>1950</v>
      </c>
      <c r="B527" t="s">
        <v>679</v>
      </c>
      <c r="C527" t="s">
        <v>56</v>
      </c>
      <c r="D527" t="s">
        <v>40</v>
      </c>
      <c r="E527" t="s">
        <v>687</v>
      </c>
      <c r="F527" t="s">
        <v>688</v>
      </c>
      <c r="G527" t="s">
        <v>205</v>
      </c>
      <c r="H527">
        <v>3</v>
      </c>
      <c r="I527">
        <v>2</v>
      </c>
      <c r="J527" t="s">
        <v>69</v>
      </c>
      <c r="K527" t="s">
        <v>205</v>
      </c>
      <c r="L527" t="s">
        <v>69</v>
      </c>
      <c r="M527" t="s">
        <v>31</v>
      </c>
      <c r="N527">
        <v>5</v>
      </c>
      <c r="O527">
        <v>36502</v>
      </c>
      <c r="P527">
        <v>2</v>
      </c>
      <c r="Q527">
        <v>1</v>
      </c>
      <c r="R527" t="s">
        <v>96</v>
      </c>
      <c r="S527" t="s">
        <v>668</v>
      </c>
      <c r="T527" t="s">
        <v>1429</v>
      </c>
      <c r="U527">
        <v>208</v>
      </c>
      <c r="V527">
        <v>1219</v>
      </c>
      <c r="W527" t="s">
        <v>207</v>
      </c>
      <c r="X527" t="s">
        <v>35</v>
      </c>
      <c r="Y527" t="s">
        <v>71</v>
      </c>
      <c r="Z527" t="s">
        <v>37</v>
      </c>
      <c r="AA527" t="s">
        <v>5027</v>
      </c>
      <c r="AB527" t="s">
        <v>5028</v>
      </c>
      <c r="AC527">
        <v>3</v>
      </c>
      <c r="AD527">
        <v>2</v>
      </c>
    </row>
    <row r="528" spans="1:30" x14ac:dyDescent="0.25">
      <c r="A528">
        <v>1950</v>
      </c>
      <c r="B528" t="s">
        <v>1160</v>
      </c>
      <c r="C528" t="s">
        <v>56</v>
      </c>
      <c r="D528" t="s">
        <v>25</v>
      </c>
      <c r="E528" t="s">
        <v>687</v>
      </c>
      <c r="F528" t="s">
        <v>688</v>
      </c>
      <c r="G528" t="s">
        <v>132</v>
      </c>
      <c r="H528">
        <v>2</v>
      </c>
      <c r="I528">
        <v>2</v>
      </c>
      <c r="J528" t="s">
        <v>603</v>
      </c>
      <c r="K528" t="s">
        <v>1038</v>
      </c>
      <c r="L528" t="s">
        <v>1038</v>
      </c>
      <c r="M528" t="s">
        <v>31</v>
      </c>
      <c r="N528">
        <v>4</v>
      </c>
      <c r="O528">
        <v>42032</v>
      </c>
      <c r="P528">
        <v>2</v>
      </c>
      <c r="Q528">
        <v>1</v>
      </c>
      <c r="R528" t="s">
        <v>1430</v>
      </c>
      <c r="S528" t="s">
        <v>1163</v>
      </c>
      <c r="T528" t="s">
        <v>1431</v>
      </c>
      <c r="U528">
        <v>208</v>
      </c>
      <c r="V528">
        <v>1188</v>
      </c>
      <c r="W528" t="s">
        <v>134</v>
      </c>
      <c r="X528" t="s">
        <v>1038</v>
      </c>
      <c r="Y528" t="s">
        <v>607</v>
      </c>
      <c r="Z528" t="s">
        <v>1038</v>
      </c>
      <c r="AA528" t="s">
        <v>5029</v>
      </c>
      <c r="AB528" t="s">
        <v>5030</v>
      </c>
      <c r="AC528">
        <v>3</v>
      </c>
      <c r="AD528">
        <v>1</v>
      </c>
    </row>
    <row r="529" spans="1:30" x14ac:dyDescent="0.25">
      <c r="A529">
        <v>1950</v>
      </c>
      <c r="B529" t="s">
        <v>84</v>
      </c>
      <c r="C529" t="s">
        <v>496</v>
      </c>
      <c r="D529" t="s">
        <v>40</v>
      </c>
      <c r="E529" t="s">
        <v>1432</v>
      </c>
      <c r="F529" t="s">
        <v>1127</v>
      </c>
      <c r="G529" t="s">
        <v>205</v>
      </c>
      <c r="H529">
        <v>2</v>
      </c>
      <c r="I529">
        <v>2</v>
      </c>
      <c r="J529" t="s">
        <v>58</v>
      </c>
      <c r="K529" t="s">
        <v>1038</v>
      </c>
      <c r="L529" t="s">
        <v>1038</v>
      </c>
      <c r="M529" t="s">
        <v>31</v>
      </c>
      <c r="N529">
        <v>4</v>
      </c>
      <c r="O529">
        <v>7903</v>
      </c>
      <c r="P529">
        <v>2</v>
      </c>
      <c r="Q529">
        <v>1</v>
      </c>
      <c r="R529" t="s">
        <v>1433</v>
      </c>
      <c r="S529" t="s">
        <v>690</v>
      </c>
      <c r="T529" t="s">
        <v>689</v>
      </c>
      <c r="U529">
        <v>208</v>
      </c>
      <c r="V529">
        <v>1228</v>
      </c>
      <c r="W529" t="s">
        <v>207</v>
      </c>
      <c r="X529" t="s">
        <v>1038</v>
      </c>
      <c r="Y529" t="s">
        <v>60</v>
      </c>
      <c r="Z529" t="s">
        <v>1038</v>
      </c>
      <c r="AA529" t="s">
        <v>4213</v>
      </c>
      <c r="AB529" t="s">
        <v>5031</v>
      </c>
      <c r="AC529">
        <v>3</v>
      </c>
      <c r="AD529">
        <v>1</v>
      </c>
    </row>
    <row r="530" spans="1:30" x14ac:dyDescent="0.25">
      <c r="A530">
        <v>1954</v>
      </c>
      <c r="B530" t="s">
        <v>1170</v>
      </c>
      <c r="C530" t="s">
        <v>98</v>
      </c>
      <c r="D530" t="s">
        <v>85</v>
      </c>
      <c r="E530" t="s">
        <v>99</v>
      </c>
      <c r="F530" t="s">
        <v>100</v>
      </c>
      <c r="G530" t="s">
        <v>138</v>
      </c>
      <c r="H530">
        <v>7</v>
      </c>
      <c r="I530">
        <v>2</v>
      </c>
      <c r="J530" t="s">
        <v>536</v>
      </c>
      <c r="K530" t="s">
        <v>138</v>
      </c>
      <c r="L530" t="s">
        <v>536</v>
      </c>
      <c r="M530" t="s">
        <v>31</v>
      </c>
      <c r="N530">
        <v>9</v>
      </c>
      <c r="O530">
        <v>17000</v>
      </c>
      <c r="P530">
        <v>3</v>
      </c>
      <c r="Q530">
        <v>1</v>
      </c>
      <c r="R530" t="s">
        <v>699</v>
      </c>
      <c r="S530" t="s">
        <v>1277</v>
      </c>
      <c r="T530" t="s">
        <v>708</v>
      </c>
      <c r="U530">
        <v>211</v>
      </c>
      <c r="V530">
        <v>1284</v>
      </c>
      <c r="W530" t="s">
        <v>139</v>
      </c>
      <c r="X530" t="s">
        <v>35</v>
      </c>
      <c r="Y530" t="s">
        <v>539</v>
      </c>
      <c r="Z530" t="s">
        <v>37</v>
      </c>
      <c r="AA530" t="s">
        <v>5032</v>
      </c>
      <c r="AB530" t="s">
        <v>5033</v>
      </c>
      <c r="AC530">
        <v>4</v>
      </c>
      <c r="AD530">
        <v>5</v>
      </c>
    </row>
    <row r="531" spans="1:30" x14ac:dyDescent="0.25">
      <c r="A531">
        <v>1954</v>
      </c>
      <c r="B531" t="s">
        <v>1434</v>
      </c>
      <c r="C531" t="s">
        <v>348</v>
      </c>
      <c r="D531" t="s">
        <v>66</v>
      </c>
      <c r="E531" t="s">
        <v>703</v>
      </c>
      <c r="F531" t="s">
        <v>704</v>
      </c>
      <c r="G531" t="s">
        <v>42</v>
      </c>
      <c r="H531">
        <v>4</v>
      </c>
      <c r="I531">
        <v>2</v>
      </c>
      <c r="J531" t="s">
        <v>89</v>
      </c>
      <c r="K531" t="s">
        <v>42</v>
      </c>
      <c r="L531" t="s">
        <v>89</v>
      </c>
      <c r="M531" t="s">
        <v>31</v>
      </c>
      <c r="N531">
        <v>6</v>
      </c>
      <c r="O531">
        <v>28000</v>
      </c>
      <c r="P531">
        <v>2</v>
      </c>
      <c r="Q531">
        <v>1</v>
      </c>
      <c r="R531" t="s">
        <v>153</v>
      </c>
      <c r="S531" t="s">
        <v>707</v>
      </c>
      <c r="T531" t="s">
        <v>705</v>
      </c>
      <c r="U531">
        <v>212</v>
      </c>
      <c r="V531">
        <v>1264</v>
      </c>
      <c r="W531" t="s">
        <v>44</v>
      </c>
      <c r="X531" t="s">
        <v>35</v>
      </c>
      <c r="Y531" t="s">
        <v>93</v>
      </c>
      <c r="Z531" t="s">
        <v>37</v>
      </c>
      <c r="AA531" t="s">
        <v>4738</v>
      </c>
      <c r="AB531" t="s">
        <v>5034</v>
      </c>
      <c r="AC531">
        <v>3</v>
      </c>
      <c r="AD531">
        <v>3</v>
      </c>
    </row>
    <row r="532" spans="1:30" x14ac:dyDescent="0.25">
      <c r="A532">
        <v>1954</v>
      </c>
      <c r="B532" t="s">
        <v>711</v>
      </c>
      <c r="C532" t="s">
        <v>348</v>
      </c>
      <c r="D532" t="s">
        <v>66</v>
      </c>
      <c r="E532" t="s">
        <v>691</v>
      </c>
      <c r="F532" t="s">
        <v>692</v>
      </c>
      <c r="G532" t="s">
        <v>162</v>
      </c>
      <c r="H532">
        <v>4</v>
      </c>
      <c r="I532">
        <v>2</v>
      </c>
      <c r="J532" t="s">
        <v>132</v>
      </c>
      <c r="K532" t="s">
        <v>162</v>
      </c>
      <c r="L532" t="s">
        <v>132</v>
      </c>
      <c r="M532" t="s">
        <v>31</v>
      </c>
      <c r="N532">
        <v>6</v>
      </c>
      <c r="O532">
        <v>40000</v>
      </c>
      <c r="P532">
        <v>2</v>
      </c>
      <c r="Q532">
        <v>1</v>
      </c>
      <c r="R532" t="s">
        <v>121</v>
      </c>
      <c r="S532" t="s">
        <v>693</v>
      </c>
      <c r="T532" t="s">
        <v>140</v>
      </c>
      <c r="U532">
        <v>212</v>
      </c>
      <c r="V532">
        <v>1248</v>
      </c>
      <c r="W532" t="s">
        <v>165</v>
      </c>
      <c r="X532" t="s">
        <v>35</v>
      </c>
      <c r="Y532" t="s">
        <v>134</v>
      </c>
      <c r="Z532" t="s">
        <v>37</v>
      </c>
      <c r="AA532" t="s">
        <v>5035</v>
      </c>
      <c r="AB532" t="s">
        <v>5036</v>
      </c>
      <c r="AC532">
        <v>3</v>
      </c>
      <c r="AD532">
        <v>3</v>
      </c>
    </row>
    <row r="533" spans="1:30" x14ac:dyDescent="0.25">
      <c r="A533">
        <v>1958</v>
      </c>
      <c r="B533" t="s">
        <v>720</v>
      </c>
      <c r="C533" t="s">
        <v>114</v>
      </c>
      <c r="D533" t="s">
        <v>85</v>
      </c>
      <c r="E533" t="s">
        <v>733</v>
      </c>
      <c r="F533" t="s">
        <v>4028</v>
      </c>
      <c r="G533" t="s">
        <v>58</v>
      </c>
      <c r="H533">
        <v>3</v>
      </c>
      <c r="I533">
        <v>2</v>
      </c>
      <c r="J533" t="s">
        <v>101</v>
      </c>
      <c r="K533" t="s">
        <v>58</v>
      </c>
      <c r="L533" t="s">
        <v>101</v>
      </c>
      <c r="M533" t="s">
        <v>31</v>
      </c>
      <c r="N533">
        <v>5</v>
      </c>
      <c r="O533">
        <v>11665</v>
      </c>
      <c r="P533">
        <v>2</v>
      </c>
      <c r="Q533">
        <v>1</v>
      </c>
      <c r="R533" t="s">
        <v>705</v>
      </c>
      <c r="S533" t="s">
        <v>146</v>
      </c>
      <c r="T533" t="s">
        <v>734</v>
      </c>
      <c r="U533">
        <v>220</v>
      </c>
      <c r="V533">
        <v>1423</v>
      </c>
      <c r="W533" t="s">
        <v>60</v>
      </c>
      <c r="X533" t="s">
        <v>35</v>
      </c>
      <c r="Y533" t="s">
        <v>105</v>
      </c>
      <c r="Z533" t="s">
        <v>37</v>
      </c>
      <c r="AA533" t="s">
        <v>5037</v>
      </c>
      <c r="AB533" t="s">
        <v>5038</v>
      </c>
      <c r="AC533">
        <v>3</v>
      </c>
      <c r="AD533">
        <v>2</v>
      </c>
    </row>
    <row r="534" spans="1:30" x14ac:dyDescent="0.25">
      <c r="A534">
        <v>1958</v>
      </c>
      <c r="B534" t="s">
        <v>720</v>
      </c>
      <c r="C534" t="s">
        <v>114</v>
      </c>
      <c r="D534" t="s">
        <v>85</v>
      </c>
      <c r="E534" t="s">
        <v>1172</v>
      </c>
      <c r="F534" t="s">
        <v>1173</v>
      </c>
      <c r="G534" t="s">
        <v>108</v>
      </c>
      <c r="H534">
        <v>3</v>
      </c>
      <c r="I534">
        <v>2</v>
      </c>
      <c r="J534" t="s">
        <v>29</v>
      </c>
      <c r="K534" t="s">
        <v>108</v>
      </c>
      <c r="L534" t="s">
        <v>29</v>
      </c>
      <c r="M534" t="s">
        <v>31</v>
      </c>
      <c r="N534">
        <v>5</v>
      </c>
      <c r="O534">
        <v>12217</v>
      </c>
      <c r="P534">
        <v>1</v>
      </c>
      <c r="Q534">
        <v>1</v>
      </c>
      <c r="R534" t="s">
        <v>110</v>
      </c>
      <c r="S534" t="s">
        <v>140</v>
      </c>
      <c r="T534" t="s">
        <v>732</v>
      </c>
      <c r="U534">
        <v>220</v>
      </c>
      <c r="V534">
        <v>1388</v>
      </c>
      <c r="W534" t="s">
        <v>109</v>
      </c>
      <c r="X534" t="s">
        <v>35</v>
      </c>
      <c r="Y534" t="s">
        <v>36</v>
      </c>
      <c r="Z534" t="s">
        <v>37</v>
      </c>
      <c r="AA534" t="s">
        <v>4066</v>
      </c>
      <c r="AB534" t="s">
        <v>5039</v>
      </c>
      <c r="AC534">
        <v>2</v>
      </c>
      <c r="AD534">
        <v>3</v>
      </c>
    </row>
    <row r="535" spans="1:30" x14ac:dyDescent="0.25">
      <c r="A535">
        <v>1958</v>
      </c>
      <c r="B535" t="s">
        <v>726</v>
      </c>
      <c r="C535" t="s">
        <v>114</v>
      </c>
      <c r="D535" t="s">
        <v>25</v>
      </c>
      <c r="E535" t="s">
        <v>137</v>
      </c>
      <c r="F535" t="s">
        <v>4024</v>
      </c>
      <c r="G535" t="s">
        <v>138</v>
      </c>
      <c r="H535">
        <v>2</v>
      </c>
      <c r="I535">
        <v>2</v>
      </c>
      <c r="J535" t="s">
        <v>117</v>
      </c>
      <c r="K535" t="s">
        <v>1038</v>
      </c>
      <c r="L535" t="s">
        <v>1038</v>
      </c>
      <c r="M535" t="s">
        <v>31</v>
      </c>
      <c r="N535">
        <v>4</v>
      </c>
      <c r="O535">
        <v>21990</v>
      </c>
      <c r="P535">
        <v>1</v>
      </c>
      <c r="Q535">
        <v>1</v>
      </c>
      <c r="R535" t="s">
        <v>122</v>
      </c>
      <c r="S535" t="s">
        <v>1435</v>
      </c>
      <c r="T535" t="s">
        <v>141</v>
      </c>
      <c r="U535">
        <v>220</v>
      </c>
      <c r="V535">
        <v>1389</v>
      </c>
      <c r="W535" t="s">
        <v>139</v>
      </c>
      <c r="X535" t="s">
        <v>1038</v>
      </c>
      <c r="Y535" t="s">
        <v>119</v>
      </c>
      <c r="Z535" t="s">
        <v>1038</v>
      </c>
      <c r="AA535" t="s">
        <v>5040</v>
      </c>
      <c r="AB535" t="s">
        <v>5041</v>
      </c>
      <c r="AC535">
        <v>2</v>
      </c>
      <c r="AD535">
        <v>2</v>
      </c>
    </row>
    <row r="536" spans="1:30" x14ac:dyDescent="0.25">
      <c r="A536">
        <v>1958</v>
      </c>
      <c r="B536" t="s">
        <v>726</v>
      </c>
      <c r="C536" t="s">
        <v>114</v>
      </c>
      <c r="D536" t="s">
        <v>57</v>
      </c>
      <c r="E536" t="s">
        <v>721</v>
      </c>
      <c r="F536" t="s">
        <v>722</v>
      </c>
      <c r="G536" t="s">
        <v>89</v>
      </c>
      <c r="H536">
        <v>2</v>
      </c>
      <c r="I536">
        <v>2</v>
      </c>
      <c r="J536" t="s">
        <v>80</v>
      </c>
      <c r="K536" t="s">
        <v>1038</v>
      </c>
      <c r="L536" t="s">
        <v>1038</v>
      </c>
      <c r="M536" t="s">
        <v>31</v>
      </c>
      <c r="N536">
        <v>4</v>
      </c>
      <c r="O536">
        <v>15872</v>
      </c>
      <c r="P536">
        <v>0</v>
      </c>
      <c r="Q536">
        <v>1</v>
      </c>
      <c r="R536" t="s">
        <v>130</v>
      </c>
      <c r="S536" t="s">
        <v>129</v>
      </c>
      <c r="T536" t="s">
        <v>193</v>
      </c>
      <c r="U536">
        <v>220</v>
      </c>
      <c r="V536">
        <v>1327</v>
      </c>
      <c r="W536" t="s">
        <v>93</v>
      </c>
      <c r="X536" t="s">
        <v>1038</v>
      </c>
      <c r="Y536" t="s">
        <v>83</v>
      </c>
      <c r="Z536" t="s">
        <v>1038</v>
      </c>
      <c r="AA536" t="s">
        <v>5042</v>
      </c>
      <c r="AB536" t="s">
        <v>5043</v>
      </c>
      <c r="AC536">
        <v>1</v>
      </c>
      <c r="AD536">
        <v>3</v>
      </c>
    </row>
    <row r="537" spans="1:30" x14ac:dyDescent="0.25">
      <c r="A537">
        <v>1958</v>
      </c>
      <c r="B537" t="s">
        <v>1436</v>
      </c>
      <c r="C537" t="s">
        <v>114</v>
      </c>
      <c r="D537" t="s">
        <v>77</v>
      </c>
      <c r="E537" t="s">
        <v>714</v>
      </c>
      <c r="F537" t="s">
        <v>715</v>
      </c>
      <c r="G537" t="s">
        <v>132</v>
      </c>
      <c r="H537">
        <v>5</v>
      </c>
      <c r="I537">
        <v>2</v>
      </c>
      <c r="J537" t="s">
        <v>29</v>
      </c>
      <c r="K537" t="s">
        <v>132</v>
      </c>
      <c r="L537" t="s">
        <v>29</v>
      </c>
      <c r="M537" t="s">
        <v>31</v>
      </c>
      <c r="N537">
        <v>7</v>
      </c>
      <c r="O537">
        <v>27100</v>
      </c>
      <c r="P537">
        <v>2</v>
      </c>
      <c r="Q537">
        <v>1</v>
      </c>
      <c r="R537" t="s">
        <v>110</v>
      </c>
      <c r="S537" t="s">
        <v>140</v>
      </c>
      <c r="T537" t="s">
        <v>730</v>
      </c>
      <c r="U537">
        <v>488</v>
      </c>
      <c r="V537">
        <v>1340</v>
      </c>
      <c r="W537" t="s">
        <v>134</v>
      </c>
      <c r="X537" t="s">
        <v>35</v>
      </c>
      <c r="Y537" t="s">
        <v>36</v>
      </c>
      <c r="Z537" t="s">
        <v>37</v>
      </c>
      <c r="AA537" t="s">
        <v>4855</v>
      </c>
      <c r="AB537" t="s">
        <v>5044</v>
      </c>
      <c r="AC537">
        <v>3</v>
      </c>
      <c r="AD537">
        <v>4</v>
      </c>
    </row>
    <row r="538" spans="1:30" x14ac:dyDescent="0.25">
      <c r="A538">
        <v>1958</v>
      </c>
      <c r="B538" t="s">
        <v>1437</v>
      </c>
      <c r="C538" t="s">
        <v>56</v>
      </c>
      <c r="D538" t="s">
        <v>388</v>
      </c>
      <c r="E538" t="s">
        <v>714</v>
      </c>
      <c r="F538" t="s">
        <v>715</v>
      </c>
      <c r="G538" t="s">
        <v>132</v>
      </c>
      <c r="H538">
        <v>5</v>
      </c>
      <c r="I538">
        <v>2</v>
      </c>
      <c r="J538" t="s">
        <v>205</v>
      </c>
      <c r="K538" t="s">
        <v>132</v>
      </c>
      <c r="L538" t="s">
        <v>205</v>
      </c>
      <c r="M538" t="s">
        <v>31</v>
      </c>
      <c r="N538">
        <v>7</v>
      </c>
      <c r="O538">
        <v>49737</v>
      </c>
      <c r="P538">
        <v>2</v>
      </c>
      <c r="Q538">
        <v>1</v>
      </c>
      <c r="R538" t="s">
        <v>135</v>
      </c>
      <c r="S538" t="s">
        <v>129</v>
      </c>
      <c r="T538" t="s">
        <v>146</v>
      </c>
      <c r="U538">
        <v>3482</v>
      </c>
      <c r="V538">
        <v>1343</v>
      </c>
      <c r="W538" t="s">
        <v>134</v>
      </c>
      <c r="X538" t="s">
        <v>35</v>
      </c>
      <c r="Y538" t="s">
        <v>207</v>
      </c>
      <c r="Z538" t="s">
        <v>37</v>
      </c>
      <c r="AA538" t="s">
        <v>4618</v>
      </c>
      <c r="AB538" t="s">
        <v>5045</v>
      </c>
      <c r="AC538">
        <v>3</v>
      </c>
      <c r="AD538">
        <v>4</v>
      </c>
    </row>
    <row r="539" spans="1:30" x14ac:dyDescent="0.25">
      <c r="A539">
        <v>1962</v>
      </c>
      <c r="B539" t="s">
        <v>1278</v>
      </c>
      <c r="C539" t="s">
        <v>39</v>
      </c>
      <c r="D539" t="s">
        <v>77</v>
      </c>
      <c r="E539" t="s">
        <v>166</v>
      </c>
      <c r="F539" t="s">
        <v>167</v>
      </c>
      <c r="G539" t="s">
        <v>132</v>
      </c>
      <c r="H539">
        <v>4</v>
      </c>
      <c r="I539">
        <v>2</v>
      </c>
      <c r="J539" t="s">
        <v>51</v>
      </c>
      <c r="K539" t="s">
        <v>132</v>
      </c>
      <c r="L539" t="s">
        <v>51</v>
      </c>
      <c r="M539" t="s">
        <v>31</v>
      </c>
      <c r="N539">
        <v>6</v>
      </c>
      <c r="O539">
        <v>76594</v>
      </c>
      <c r="P539">
        <v>2</v>
      </c>
      <c r="Q539">
        <v>1</v>
      </c>
      <c r="R539" t="s">
        <v>168</v>
      </c>
      <c r="S539" t="s">
        <v>154</v>
      </c>
      <c r="T539" t="s">
        <v>169</v>
      </c>
      <c r="U539">
        <v>514</v>
      </c>
      <c r="V539">
        <v>1458</v>
      </c>
      <c r="W539" t="s">
        <v>134</v>
      </c>
      <c r="X539" t="s">
        <v>35</v>
      </c>
      <c r="Y539" t="s">
        <v>52</v>
      </c>
      <c r="Z539" t="s">
        <v>37</v>
      </c>
      <c r="AA539" t="s">
        <v>4475</v>
      </c>
      <c r="AB539" t="s">
        <v>5046</v>
      </c>
      <c r="AC539">
        <v>3</v>
      </c>
      <c r="AD539">
        <v>3</v>
      </c>
    </row>
    <row r="540" spans="1:30" x14ac:dyDescent="0.25">
      <c r="A540">
        <v>1970</v>
      </c>
      <c r="B540" t="s">
        <v>194</v>
      </c>
      <c r="C540" t="s">
        <v>24</v>
      </c>
      <c r="D540" t="s">
        <v>57</v>
      </c>
      <c r="E540" t="s">
        <v>4029</v>
      </c>
      <c r="F540" t="s">
        <v>772</v>
      </c>
      <c r="G540" t="s">
        <v>43</v>
      </c>
      <c r="H540">
        <v>3</v>
      </c>
      <c r="I540">
        <v>2</v>
      </c>
      <c r="J540" t="s">
        <v>145</v>
      </c>
      <c r="K540" t="s">
        <v>43</v>
      </c>
      <c r="L540" t="s">
        <v>145</v>
      </c>
      <c r="M540" t="s">
        <v>31</v>
      </c>
      <c r="N540">
        <v>5</v>
      </c>
      <c r="O540">
        <v>13765</v>
      </c>
      <c r="P540">
        <v>0</v>
      </c>
      <c r="Q540">
        <v>1</v>
      </c>
      <c r="R540" t="s">
        <v>224</v>
      </c>
      <c r="S540" t="s">
        <v>225</v>
      </c>
      <c r="T540" t="s">
        <v>773</v>
      </c>
      <c r="U540">
        <v>250</v>
      </c>
      <c r="V540">
        <v>1780</v>
      </c>
      <c r="W540" t="s">
        <v>48</v>
      </c>
      <c r="X540" t="s">
        <v>35</v>
      </c>
      <c r="Y540" t="s">
        <v>149</v>
      </c>
      <c r="Z540" t="s">
        <v>37</v>
      </c>
      <c r="AA540" t="s">
        <v>5047</v>
      </c>
      <c r="AB540" t="s">
        <v>5048</v>
      </c>
      <c r="AC540">
        <v>1</v>
      </c>
      <c r="AD540">
        <v>4</v>
      </c>
    </row>
    <row r="541" spans="1:30" x14ac:dyDescent="0.25">
      <c r="A541">
        <v>1970</v>
      </c>
      <c r="B541" t="s">
        <v>208</v>
      </c>
      <c r="C541" t="s">
        <v>209</v>
      </c>
      <c r="D541" t="s">
        <v>57</v>
      </c>
      <c r="E541" t="s">
        <v>4029</v>
      </c>
      <c r="F541" t="s">
        <v>772</v>
      </c>
      <c r="G541" t="s">
        <v>138</v>
      </c>
      <c r="H541">
        <v>5</v>
      </c>
      <c r="I541">
        <v>2</v>
      </c>
      <c r="J541" t="s">
        <v>145</v>
      </c>
      <c r="K541" t="s">
        <v>138</v>
      </c>
      <c r="L541" t="s">
        <v>145</v>
      </c>
      <c r="M541" t="s">
        <v>31</v>
      </c>
      <c r="N541">
        <v>7</v>
      </c>
      <c r="O541">
        <v>12710</v>
      </c>
      <c r="P541">
        <v>2</v>
      </c>
      <c r="Q541">
        <v>1</v>
      </c>
      <c r="R541" t="s">
        <v>1438</v>
      </c>
      <c r="S541" t="s">
        <v>1439</v>
      </c>
      <c r="T541" t="s">
        <v>1187</v>
      </c>
      <c r="U541">
        <v>250</v>
      </c>
      <c r="V541">
        <v>1774</v>
      </c>
      <c r="W541" t="s">
        <v>139</v>
      </c>
      <c r="X541" t="s">
        <v>35</v>
      </c>
      <c r="Y541" t="s">
        <v>149</v>
      </c>
      <c r="Z541" t="s">
        <v>37</v>
      </c>
      <c r="AA541" t="s">
        <v>5049</v>
      </c>
      <c r="AB541" t="s">
        <v>5050</v>
      </c>
      <c r="AC541">
        <v>3</v>
      </c>
      <c r="AD541">
        <v>4</v>
      </c>
    </row>
    <row r="542" spans="1:30" x14ac:dyDescent="0.25">
      <c r="A542">
        <v>1970</v>
      </c>
      <c r="B542" t="s">
        <v>211</v>
      </c>
      <c r="C542" t="s">
        <v>24</v>
      </c>
      <c r="D542" t="s">
        <v>40</v>
      </c>
      <c r="E542" t="s">
        <v>195</v>
      </c>
      <c r="F542" t="s">
        <v>196</v>
      </c>
      <c r="G542" t="s">
        <v>132</v>
      </c>
      <c r="H542">
        <v>3</v>
      </c>
      <c r="I542">
        <v>2</v>
      </c>
      <c r="J542" t="s">
        <v>197</v>
      </c>
      <c r="K542" t="s">
        <v>132</v>
      </c>
      <c r="L542" t="s">
        <v>197</v>
      </c>
      <c r="M542" t="s">
        <v>31</v>
      </c>
      <c r="N542">
        <v>5</v>
      </c>
      <c r="O542">
        <v>50804</v>
      </c>
      <c r="P542">
        <v>2</v>
      </c>
      <c r="Q542">
        <v>1</v>
      </c>
      <c r="R542" t="s">
        <v>218</v>
      </c>
      <c r="S542" t="s">
        <v>236</v>
      </c>
      <c r="T542" t="s">
        <v>198</v>
      </c>
      <c r="U542">
        <v>250</v>
      </c>
      <c r="V542">
        <v>1769</v>
      </c>
      <c r="W542" t="s">
        <v>134</v>
      </c>
      <c r="X542" t="s">
        <v>35</v>
      </c>
      <c r="Y542" t="s">
        <v>201</v>
      </c>
      <c r="Z542" t="s">
        <v>37</v>
      </c>
      <c r="AA542" t="s">
        <v>5051</v>
      </c>
      <c r="AB542" t="s">
        <v>5052</v>
      </c>
      <c r="AC542">
        <v>3</v>
      </c>
      <c r="AD542">
        <v>2</v>
      </c>
    </row>
    <row r="543" spans="1:30" x14ac:dyDescent="0.25">
      <c r="A543">
        <v>1970</v>
      </c>
      <c r="B543" t="s">
        <v>1440</v>
      </c>
      <c r="C543" t="s">
        <v>209</v>
      </c>
      <c r="D543" t="s">
        <v>66</v>
      </c>
      <c r="E543" t="s">
        <v>195</v>
      </c>
      <c r="F543" t="s">
        <v>196</v>
      </c>
      <c r="G543" t="s">
        <v>132</v>
      </c>
      <c r="H543">
        <v>4</v>
      </c>
      <c r="I543">
        <v>2</v>
      </c>
      <c r="J543" t="s">
        <v>43</v>
      </c>
      <c r="K543" t="s">
        <v>132</v>
      </c>
      <c r="L543" t="s">
        <v>43</v>
      </c>
      <c r="M543" t="s">
        <v>31</v>
      </c>
      <c r="N543">
        <v>6</v>
      </c>
      <c r="O543">
        <v>54233</v>
      </c>
      <c r="P543">
        <v>2</v>
      </c>
      <c r="Q543">
        <v>1</v>
      </c>
      <c r="R543" t="s">
        <v>198</v>
      </c>
      <c r="S543" t="s">
        <v>218</v>
      </c>
      <c r="T543" t="s">
        <v>217</v>
      </c>
      <c r="U543">
        <v>251</v>
      </c>
      <c r="V543">
        <v>1768</v>
      </c>
      <c r="W543" t="s">
        <v>134</v>
      </c>
      <c r="X543" t="s">
        <v>35</v>
      </c>
      <c r="Y543" t="s">
        <v>48</v>
      </c>
      <c r="Z543" t="s">
        <v>37</v>
      </c>
      <c r="AA543" t="s">
        <v>4351</v>
      </c>
      <c r="AB543" t="s">
        <v>5053</v>
      </c>
      <c r="AC543">
        <v>3</v>
      </c>
      <c r="AD543">
        <v>3</v>
      </c>
    </row>
    <row r="544" spans="1:30" x14ac:dyDescent="0.25">
      <c r="A544">
        <v>1974</v>
      </c>
      <c r="B544" t="s">
        <v>1052</v>
      </c>
      <c r="C544" t="s">
        <v>24</v>
      </c>
      <c r="D544" t="s">
        <v>40</v>
      </c>
      <c r="E544" t="s">
        <v>241</v>
      </c>
      <c r="F544" t="s">
        <v>242</v>
      </c>
      <c r="G544" t="s">
        <v>42</v>
      </c>
      <c r="H544">
        <v>0</v>
      </c>
      <c r="I544">
        <v>2</v>
      </c>
      <c r="J544" t="s">
        <v>422</v>
      </c>
      <c r="K544" t="s">
        <v>422</v>
      </c>
      <c r="L544" t="s">
        <v>42</v>
      </c>
      <c r="M544" t="s">
        <v>31</v>
      </c>
      <c r="N544">
        <v>2</v>
      </c>
      <c r="O544">
        <v>55100</v>
      </c>
      <c r="P544">
        <v>0</v>
      </c>
      <c r="Q544">
        <v>1</v>
      </c>
      <c r="R544" t="s">
        <v>1055</v>
      </c>
      <c r="S544" t="s">
        <v>788</v>
      </c>
      <c r="T544" t="s">
        <v>797</v>
      </c>
      <c r="U544">
        <v>262</v>
      </c>
      <c r="V544">
        <v>2098</v>
      </c>
      <c r="W544" t="s">
        <v>44</v>
      </c>
      <c r="X544" t="s">
        <v>37</v>
      </c>
      <c r="Y544" t="s">
        <v>425</v>
      </c>
      <c r="Z544" t="s">
        <v>35</v>
      </c>
      <c r="AA544" t="s">
        <v>5005</v>
      </c>
      <c r="AB544" t="s">
        <v>5054</v>
      </c>
      <c r="AC544">
        <v>1</v>
      </c>
      <c r="AD544">
        <v>1</v>
      </c>
    </row>
    <row r="545" spans="1:30" x14ac:dyDescent="0.25">
      <c r="A545">
        <v>1974</v>
      </c>
      <c r="B545" t="s">
        <v>239</v>
      </c>
      <c r="C545" t="s">
        <v>24</v>
      </c>
      <c r="D545" t="s">
        <v>275</v>
      </c>
      <c r="E545" t="s">
        <v>785</v>
      </c>
      <c r="F545" t="s">
        <v>4030</v>
      </c>
      <c r="G545" t="s">
        <v>108</v>
      </c>
      <c r="H545">
        <v>0</v>
      </c>
      <c r="I545">
        <v>2</v>
      </c>
      <c r="J545" t="s">
        <v>138</v>
      </c>
      <c r="K545" t="s">
        <v>138</v>
      </c>
      <c r="L545" t="s">
        <v>108</v>
      </c>
      <c r="M545" t="s">
        <v>31</v>
      </c>
      <c r="N545">
        <v>2</v>
      </c>
      <c r="O545">
        <v>67385</v>
      </c>
      <c r="P545">
        <v>0</v>
      </c>
      <c r="Q545">
        <v>1</v>
      </c>
      <c r="R545" t="s">
        <v>237</v>
      </c>
      <c r="S545" t="s">
        <v>1279</v>
      </c>
      <c r="T545" t="s">
        <v>1053</v>
      </c>
      <c r="U545">
        <v>263</v>
      </c>
      <c r="V545">
        <v>2066</v>
      </c>
      <c r="W545" t="s">
        <v>109</v>
      </c>
      <c r="X545" t="s">
        <v>37</v>
      </c>
      <c r="Y545" t="s">
        <v>139</v>
      </c>
      <c r="Z545" t="s">
        <v>35</v>
      </c>
      <c r="AA545" t="s">
        <v>4084</v>
      </c>
      <c r="AB545" t="s">
        <v>5055</v>
      </c>
      <c r="AC545">
        <v>1</v>
      </c>
      <c r="AD545">
        <v>1</v>
      </c>
    </row>
    <row r="546" spans="1:30" x14ac:dyDescent="0.25">
      <c r="A546">
        <v>1974</v>
      </c>
      <c r="B546" t="s">
        <v>1441</v>
      </c>
      <c r="C546" t="s">
        <v>24</v>
      </c>
      <c r="D546" t="s">
        <v>240</v>
      </c>
      <c r="E546" t="s">
        <v>241</v>
      </c>
      <c r="F546" t="s">
        <v>242</v>
      </c>
      <c r="G546" t="s">
        <v>28</v>
      </c>
      <c r="H546">
        <v>1</v>
      </c>
      <c r="I546">
        <v>2</v>
      </c>
      <c r="J546" t="s">
        <v>132</v>
      </c>
      <c r="K546" t="s">
        <v>132</v>
      </c>
      <c r="L546" t="s">
        <v>28</v>
      </c>
      <c r="M546" t="s">
        <v>31</v>
      </c>
      <c r="N546">
        <v>3</v>
      </c>
      <c r="O546">
        <v>39400</v>
      </c>
      <c r="P546">
        <v>1</v>
      </c>
      <c r="Q546">
        <v>1</v>
      </c>
      <c r="R546" t="s">
        <v>198</v>
      </c>
      <c r="S546" t="s">
        <v>1191</v>
      </c>
      <c r="T546" t="s">
        <v>188</v>
      </c>
      <c r="U546">
        <v>263</v>
      </c>
      <c r="V546">
        <v>1945</v>
      </c>
      <c r="W546" t="s">
        <v>30</v>
      </c>
      <c r="X546" t="s">
        <v>37</v>
      </c>
      <c r="Y546" t="s">
        <v>134</v>
      </c>
      <c r="Z546" t="s">
        <v>35</v>
      </c>
      <c r="AA546" t="s">
        <v>4528</v>
      </c>
      <c r="AB546" t="s">
        <v>5056</v>
      </c>
      <c r="AC546">
        <v>2</v>
      </c>
      <c r="AD546">
        <v>1</v>
      </c>
    </row>
    <row r="547" spans="1:30" x14ac:dyDescent="0.25">
      <c r="A547">
        <v>1974</v>
      </c>
      <c r="B547" t="s">
        <v>1441</v>
      </c>
      <c r="C547" t="s">
        <v>24</v>
      </c>
      <c r="D547" t="s">
        <v>240</v>
      </c>
      <c r="E547" t="s">
        <v>779</v>
      </c>
      <c r="F547" t="s">
        <v>780</v>
      </c>
      <c r="G547" t="s">
        <v>234</v>
      </c>
      <c r="H547">
        <v>0</v>
      </c>
      <c r="I547">
        <v>2</v>
      </c>
      <c r="J547" t="s">
        <v>422</v>
      </c>
      <c r="K547" t="s">
        <v>422</v>
      </c>
      <c r="L547" t="s">
        <v>234</v>
      </c>
      <c r="M547" t="s">
        <v>31</v>
      </c>
      <c r="N547">
        <v>2</v>
      </c>
      <c r="O547">
        <v>68348</v>
      </c>
      <c r="P547">
        <v>0</v>
      </c>
      <c r="Q547">
        <v>1</v>
      </c>
      <c r="R547" t="s">
        <v>206</v>
      </c>
      <c r="S547" t="s">
        <v>786</v>
      </c>
      <c r="T547" t="s">
        <v>777</v>
      </c>
      <c r="U547">
        <v>263</v>
      </c>
      <c r="V547">
        <v>2067</v>
      </c>
      <c r="W547" t="s">
        <v>235</v>
      </c>
      <c r="X547" t="s">
        <v>37</v>
      </c>
      <c r="Y547" t="s">
        <v>425</v>
      </c>
      <c r="Z547" t="s">
        <v>35</v>
      </c>
      <c r="AA547" t="s">
        <v>5057</v>
      </c>
      <c r="AB547" t="s">
        <v>5058</v>
      </c>
      <c r="AC547">
        <v>1</v>
      </c>
      <c r="AD547">
        <v>1</v>
      </c>
    </row>
    <row r="548" spans="1:30" x14ac:dyDescent="0.25">
      <c r="A548">
        <v>1974</v>
      </c>
      <c r="B548" t="s">
        <v>1441</v>
      </c>
      <c r="C548" t="s">
        <v>181</v>
      </c>
      <c r="D548" t="s">
        <v>275</v>
      </c>
      <c r="E548" t="s">
        <v>785</v>
      </c>
      <c r="F548" t="s">
        <v>4030</v>
      </c>
      <c r="G548" t="s">
        <v>138</v>
      </c>
      <c r="H548">
        <v>4</v>
      </c>
      <c r="I548">
        <v>2</v>
      </c>
      <c r="J548" t="s">
        <v>205</v>
      </c>
      <c r="K548" t="s">
        <v>138</v>
      </c>
      <c r="L548" t="s">
        <v>205</v>
      </c>
      <c r="M548" t="s">
        <v>31</v>
      </c>
      <c r="N548">
        <v>6</v>
      </c>
      <c r="O548">
        <v>67800</v>
      </c>
      <c r="P548">
        <v>0</v>
      </c>
      <c r="Q548">
        <v>1</v>
      </c>
      <c r="R548" t="s">
        <v>788</v>
      </c>
      <c r="S548" t="s">
        <v>797</v>
      </c>
      <c r="T548" t="s">
        <v>776</v>
      </c>
      <c r="U548">
        <v>263</v>
      </c>
      <c r="V548">
        <v>2065</v>
      </c>
      <c r="W548" t="s">
        <v>139</v>
      </c>
      <c r="X548" t="s">
        <v>35</v>
      </c>
      <c r="Y548" t="s">
        <v>207</v>
      </c>
      <c r="Z548" t="s">
        <v>37</v>
      </c>
      <c r="AA548" t="s">
        <v>5059</v>
      </c>
      <c r="AB548" t="s">
        <v>5060</v>
      </c>
      <c r="AC548">
        <v>1</v>
      </c>
      <c r="AD548">
        <v>5</v>
      </c>
    </row>
    <row r="549" spans="1:30" x14ac:dyDescent="0.25">
      <c r="A549">
        <v>1978</v>
      </c>
      <c r="B549" t="s">
        <v>266</v>
      </c>
      <c r="C549" t="s">
        <v>246</v>
      </c>
      <c r="D549" t="s">
        <v>57</v>
      </c>
      <c r="E549" t="s">
        <v>276</v>
      </c>
      <c r="F549" t="s">
        <v>277</v>
      </c>
      <c r="G549" t="s">
        <v>101</v>
      </c>
      <c r="H549">
        <v>3</v>
      </c>
      <c r="I549">
        <v>2</v>
      </c>
      <c r="J549" t="s">
        <v>422</v>
      </c>
      <c r="K549" t="s">
        <v>101</v>
      </c>
      <c r="L549" t="s">
        <v>422</v>
      </c>
      <c r="M549" t="s">
        <v>31</v>
      </c>
      <c r="N549">
        <v>5</v>
      </c>
      <c r="O549">
        <v>35130</v>
      </c>
      <c r="P549">
        <v>1</v>
      </c>
      <c r="Q549">
        <v>1</v>
      </c>
      <c r="R549" t="s">
        <v>786</v>
      </c>
      <c r="S549" t="s">
        <v>1055</v>
      </c>
      <c r="T549" t="s">
        <v>260</v>
      </c>
      <c r="U549">
        <v>278</v>
      </c>
      <c r="V549">
        <v>2395</v>
      </c>
      <c r="W549" t="s">
        <v>105</v>
      </c>
      <c r="X549" t="s">
        <v>35</v>
      </c>
      <c r="Y549" t="s">
        <v>425</v>
      </c>
      <c r="Z549" t="s">
        <v>37</v>
      </c>
      <c r="AA549" t="s">
        <v>5061</v>
      </c>
      <c r="AB549" t="s">
        <v>5062</v>
      </c>
      <c r="AC549">
        <v>2</v>
      </c>
      <c r="AD549">
        <v>3</v>
      </c>
    </row>
    <row r="550" spans="1:30" x14ac:dyDescent="0.25">
      <c r="A550">
        <v>1978</v>
      </c>
      <c r="B550" t="s">
        <v>274</v>
      </c>
      <c r="C550" t="s">
        <v>246</v>
      </c>
      <c r="D550" t="s">
        <v>240</v>
      </c>
      <c r="E550" t="s">
        <v>4031</v>
      </c>
      <c r="F550" t="s">
        <v>794</v>
      </c>
      <c r="G550" t="s">
        <v>138</v>
      </c>
      <c r="H550">
        <v>2</v>
      </c>
      <c r="I550">
        <v>2</v>
      </c>
      <c r="J550" t="s">
        <v>422</v>
      </c>
      <c r="K550" t="s">
        <v>1038</v>
      </c>
      <c r="L550" t="s">
        <v>1038</v>
      </c>
      <c r="M550" t="s">
        <v>31</v>
      </c>
      <c r="N550">
        <v>4</v>
      </c>
      <c r="O550">
        <v>40750</v>
      </c>
      <c r="P550">
        <v>1</v>
      </c>
      <c r="Q550">
        <v>1</v>
      </c>
      <c r="R550" t="s">
        <v>236</v>
      </c>
      <c r="S550" t="s">
        <v>793</v>
      </c>
      <c r="T550" t="s">
        <v>296</v>
      </c>
      <c r="U550">
        <v>279</v>
      </c>
      <c r="V550">
        <v>2348</v>
      </c>
      <c r="W550" t="s">
        <v>139</v>
      </c>
      <c r="X550" t="s">
        <v>1038</v>
      </c>
      <c r="Y550" t="s">
        <v>425</v>
      </c>
      <c r="Z550" t="s">
        <v>1038</v>
      </c>
      <c r="AA550" t="s">
        <v>4819</v>
      </c>
      <c r="AB550" t="s">
        <v>5063</v>
      </c>
      <c r="AC550">
        <v>2</v>
      </c>
      <c r="AD550">
        <v>2</v>
      </c>
    </row>
    <row r="551" spans="1:30" x14ac:dyDescent="0.25">
      <c r="A551">
        <v>1978</v>
      </c>
      <c r="B551" t="s">
        <v>801</v>
      </c>
      <c r="C551" t="s">
        <v>255</v>
      </c>
      <c r="D551" t="s">
        <v>240</v>
      </c>
      <c r="E551" t="s">
        <v>4031</v>
      </c>
      <c r="F551" t="s">
        <v>794</v>
      </c>
      <c r="G551" t="s">
        <v>80</v>
      </c>
      <c r="H551">
        <v>3</v>
      </c>
      <c r="I551">
        <v>2</v>
      </c>
      <c r="J551" t="s">
        <v>138</v>
      </c>
      <c r="K551" t="s">
        <v>80</v>
      </c>
      <c r="L551" t="s">
        <v>138</v>
      </c>
      <c r="M551" t="s">
        <v>31</v>
      </c>
      <c r="N551">
        <v>5</v>
      </c>
      <c r="O551">
        <v>38318</v>
      </c>
      <c r="P551">
        <v>0</v>
      </c>
      <c r="Q551">
        <v>1</v>
      </c>
      <c r="R551" t="s">
        <v>210</v>
      </c>
      <c r="S551" t="s">
        <v>288</v>
      </c>
      <c r="T551" t="s">
        <v>795</v>
      </c>
      <c r="U551">
        <v>279</v>
      </c>
      <c r="V551">
        <v>2217</v>
      </c>
      <c r="W551" t="s">
        <v>83</v>
      </c>
      <c r="X551" t="s">
        <v>35</v>
      </c>
      <c r="Y551" t="s">
        <v>139</v>
      </c>
      <c r="Z551" t="s">
        <v>37</v>
      </c>
      <c r="AA551" t="s">
        <v>5064</v>
      </c>
      <c r="AB551" t="s">
        <v>5065</v>
      </c>
      <c r="AC551">
        <v>1</v>
      </c>
      <c r="AD551">
        <v>4</v>
      </c>
    </row>
    <row r="552" spans="1:30" x14ac:dyDescent="0.25">
      <c r="A552">
        <v>1982</v>
      </c>
      <c r="B552" t="s">
        <v>1283</v>
      </c>
      <c r="C552" t="s">
        <v>282</v>
      </c>
      <c r="D552" t="s">
        <v>803</v>
      </c>
      <c r="E552" t="s">
        <v>804</v>
      </c>
      <c r="F552" t="s">
        <v>805</v>
      </c>
      <c r="G552" t="s">
        <v>127</v>
      </c>
      <c r="H552">
        <v>2</v>
      </c>
      <c r="I552">
        <v>2</v>
      </c>
      <c r="J552" t="s">
        <v>101</v>
      </c>
      <c r="K552" t="s">
        <v>1038</v>
      </c>
      <c r="L552" t="s">
        <v>1038</v>
      </c>
      <c r="M552" t="s">
        <v>31</v>
      </c>
      <c r="N552">
        <v>4</v>
      </c>
      <c r="O552">
        <v>45000</v>
      </c>
      <c r="P552">
        <v>0</v>
      </c>
      <c r="Q552">
        <v>1</v>
      </c>
      <c r="R552" t="s">
        <v>797</v>
      </c>
      <c r="S552" t="s">
        <v>288</v>
      </c>
      <c r="T552" t="s">
        <v>309</v>
      </c>
      <c r="U552">
        <v>293</v>
      </c>
      <c r="V552">
        <v>1071</v>
      </c>
      <c r="W552" t="s">
        <v>128</v>
      </c>
      <c r="X552" t="s">
        <v>1038</v>
      </c>
      <c r="Y552" t="s">
        <v>105</v>
      </c>
      <c r="Z552" t="s">
        <v>1038</v>
      </c>
      <c r="AA552" t="s">
        <v>5066</v>
      </c>
      <c r="AB552" t="s">
        <v>5067</v>
      </c>
      <c r="AC552">
        <v>1</v>
      </c>
      <c r="AD552">
        <v>3</v>
      </c>
    </row>
    <row r="553" spans="1:30" x14ac:dyDescent="0.25">
      <c r="A553">
        <v>1982</v>
      </c>
      <c r="B553" t="s">
        <v>1287</v>
      </c>
      <c r="C553" t="s">
        <v>291</v>
      </c>
      <c r="D553" t="s">
        <v>57</v>
      </c>
      <c r="E553" t="s">
        <v>1204</v>
      </c>
      <c r="F553" t="s">
        <v>1075</v>
      </c>
      <c r="G553" t="s">
        <v>80</v>
      </c>
      <c r="H553">
        <v>2</v>
      </c>
      <c r="I553">
        <v>2</v>
      </c>
      <c r="J553" t="s">
        <v>117</v>
      </c>
      <c r="K553" t="s">
        <v>1038</v>
      </c>
      <c r="L553" t="s">
        <v>1038</v>
      </c>
      <c r="M553" t="s">
        <v>31</v>
      </c>
      <c r="N553">
        <v>4</v>
      </c>
      <c r="O553">
        <v>20000</v>
      </c>
      <c r="P553">
        <v>0</v>
      </c>
      <c r="Q553">
        <v>1</v>
      </c>
      <c r="R553" t="s">
        <v>273</v>
      </c>
      <c r="S553" t="s">
        <v>847</v>
      </c>
      <c r="T553" t="s">
        <v>1071</v>
      </c>
      <c r="U553">
        <v>294</v>
      </c>
      <c r="V553">
        <v>771</v>
      </c>
      <c r="W553" t="s">
        <v>83</v>
      </c>
      <c r="X553" t="s">
        <v>1038</v>
      </c>
      <c r="Y553" t="s">
        <v>119</v>
      </c>
      <c r="Z553" t="s">
        <v>1038</v>
      </c>
      <c r="AA553" t="s">
        <v>5068</v>
      </c>
      <c r="AB553" t="s">
        <v>5069</v>
      </c>
      <c r="AC553">
        <v>1</v>
      </c>
      <c r="AD553">
        <v>3</v>
      </c>
    </row>
    <row r="554" spans="1:30" x14ac:dyDescent="0.25">
      <c r="A554">
        <v>1982</v>
      </c>
      <c r="B554" t="s">
        <v>1077</v>
      </c>
      <c r="C554" t="s">
        <v>291</v>
      </c>
      <c r="D554" t="s">
        <v>40</v>
      </c>
      <c r="E554" t="s">
        <v>1286</v>
      </c>
      <c r="F554" t="s">
        <v>823</v>
      </c>
      <c r="G554" t="s">
        <v>69</v>
      </c>
      <c r="H554">
        <v>3</v>
      </c>
      <c r="I554">
        <v>2</v>
      </c>
      <c r="J554" t="s">
        <v>132</v>
      </c>
      <c r="K554" t="s">
        <v>69</v>
      </c>
      <c r="L554" t="s">
        <v>132</v>
      </c>
      <c r="M554" t="s">
        <v>31</v>
      </c>
      <c r="N554">
        <v>5</v>
      </c>
      <c r="O554">
        <v>44000</v>
      </c>
      <c r="P554">
        <v>2</v>
      </c>
      <c r="Q554">
        <v>1</v>
      </c>
      <c r="R554" t="s">
        <v>210</v>
      </c>
      <c r="S554" t="s">
        <v>1364</v>
      </c>
      <c r="T554" t="s">
        <v>317</v>
      </c>
      <c r="U554">
        <v>294</v>
      </c>
      <c r="V554">
        <v>788</v>
      </c>
      <c r="W554" t="s">
        <v>71</v>
      </c>
      <c r="X554" t="s">
        <v>35</v>
      </c>
      <c r="Y554" t="s">
        <v>134</v>
      </c>
      <c r="Z554" t="s">
        <v>37</v>
      </c>
      <c r="AA554" t="s">
        <v>4753</v>
      </c>
      <c r="AB554" t="s">
        <v>5070</v>
      </c>
      <c r="AC554">
        <v>3</v>
      </c>
      <c r="AD554">
        <v>2</v>
      </c>
    </row>
    <row r="555" spans="1:30" x14ac:dyDescent="0.25">
      <c r="A555">
        <v>1982</v>
      </c>
      <c r="B555" t="s">
        <v>1442</v>
      </c>
      <c r="C555" t="s">
        <v>291</v>
      </c>
      <c r="D555" t="s">
        <v>77</v>
      </c>
      <c r="E555" t="s">
        <v>822</v>
      </c>
      <c r="F555" t="s">
        <v>823</v>
      </c>
      <c r="G555" t="s">
        <v>249</v>
      </c>
      <c r="H555">
        <v>0</v>
      </c>
      <c r="I555">
        <v>2</v>
      </c>
      <c r="J555" t="s">
        <v>69</v>
      </c>
      <c r="K555" t="s">
        <v>69</v>
      </c>
      <c r="L555" t="s">
        <v>249</v>
      </c>
      <c r="M555" t="s">
        <v>31</v>
      </c>
      <c r="N555">
        <v>2</v>
      </c>
      <c r="O555">
        <v>50000</v>
      </c>
      <c r="P555">
        <v>0</v>
      </c>
      <c r="Q555">
        <v>1</v>
      </c>
      <c r="R555" t="s">
        <v>365</v>
      </c>
      <c r="S555" t="s">
        <v>324</v>
      </c>
      <c r="T555" t="s">
        <v>300</v>
      </c>
      <c r="U555">
        <v>295</v>
      </c>
      <c r="V555">
        <v>996</v>
      </c>
      <c r="W555" t="s">
        <v>251</v>
      </c>
      <c r="X555" t="s">
        <v>37</v>
      </c>
      <c r="Y555" t="s">
        <v>71</v>
      </c>
      <c r="Z555" t="s">
        <v>35</v>
      </c>
      <c r="AA555" t="s">
        <v>4658</v>
      </c>
      <c r="AB555" t="s">
        <v>5071</v>
      </c>
      <c r="AC555">
        <v>1</v>
      </c>
      <c r="AD555">
        <v>1</v>
      </c>
    </row>
    <row r="556" spans="1:30" x14ac:dyDescent="0.25">
      <c r="A556">
        <v>1982</v>
      </c>
      <c r="B556" t="s">
        <v>1443</v>
      </c>
      <c r="C556" t="s">
        <v>387</v>
      </c>
      <c r="D556" t="s">
        <v>172</v>
      </c>
      <c r="E556" t="s">
        <v>813</v>
      </c>
      <c r="F556" t="s">
        <v>814</v>
      </c>
      <c r="G556" t="s">
        <v>249</v>
      </c>
      <c r="H556">
        <v>3</v>
      </c>
      <c r="I556">
        <v>2</v>
      </c>
      <c r="J556" t="s">
        <v>29</v>
      </c>
      <c r="K556" t="s">
        <v>249</v>
      </c>
      <c r="L556" t="s">
        <v>29</v>
      </c>
      <c r="M556" t="s">
        <v>31</v>
      </c>
      <c r="N556">
        <v>5</v>
      </c>
      <c r="O556">
        <v>28000</v>
      </c>
      <c r="P556">
        <v>2</v>
      </c>
      <c r="Q556">
        <v>1</v>
      </c>
      <c r="R556" t="s">
        <v>795</v>
      </c>
      <c r="S556" t="s">
        <v>1072</v>
      </c>
      <c r="T556" t="s">
        <v>817</v>
      </c>
      <c r="U556">
        <v>676</v>
      </c>
      <c r="V556">
        <v>921</v>
      </c>
      <c r="W556" t="s">
        <v>251</v>
      </c>
      <c r="X556" t="s">
        <v>35</v>
      </c>
      <c r="Y556" t="s">
        <v>36</v>
      </c>
      <c r="Z556" t="s">
        <v>37</v>
      </c>
      <c r="AA556" t="s">
        <v>5072</v>
      </c>
      <c r="AB556" t="s">
        <v>5073</v>
      </c>
      <c r="AC556">
        <v>3</v>
      </c>
      <c r="AD556">
        <v>2</v>
      </c>
    </row>
    <row r="557" spans="1:30" x14ac:dyDescent="0.25">
      <c r="A557">
        <v>1986</v>
      </c>
      <c r="B557" t="s">
        <v>839</v>
      </c>
      <c r="C557" t="s">
        <v>209</v>
      </c>
      <c r="D557" t="s">
        <v>275</v>
      </c>
      <c r="E557" t="s">
        <v>320</v>
      </c>
      <c r="F557" t="s">
        <v>204</v>
      </c>
      <c r="G557" t="s">
        <v>58</v>
      </c>
      <c r="H557">
        <v>2</v>
      </c>
      <c r="I557">
        <v>2</v>
      </c>
      <c r="J557" t="s">
        <v>59</v>
      </c>
      <c r="K557" t="s">
        <v>1038</v>
      </c>
      <c r="L557" t="s">
        <v>1038</v>
      </c>
      <c r="M557" t="s">
        <v>31</v>
      </c>
      <c r="N557">
        <v>4</v>
      </c>
      <c r="O557">
        <v>16000</v>
      </c>
      <c r="P557">
        <v>0</v>
      </c>
      <c r="Q557">
        <v>1</v>
      </c>
      <c r="R557" t="s">
        <v>317</v>
      </c>
      <c r="S557" t="s">
        <v>335</v>
      </c>
      <c r="T557" t="s">
        <v>1206</v>
      </c>
      <c r="U557">
        <v>308</v>
      </c>
      <c r="V557">
        <v>429</v>
      </c>
      <c r="W557" t="s">
        <v>60</v>
      </c>
      <c r="X557" t="s">
        <v>1038</v>
      </c>
      <c r="Y557" t="s">
        <v>63</v>
      </c>
      <c r="Z557" t="s">
        <v>1038</v>
      </c>
      <c r="AA557" t="s">
        <v>4054</v>
      </c>
      <c r="AB557" t="s">
        <v>5074</v>
      </c>
      <c r="AC557">
        <v>1</v>
      </c>
      <c r="AD557">
        <v>3</v>
      </c>
    </row>
    <row r="558" spans="1:30" x14ac:dyDescent="0.25">
      <c r="A558">
        <v>1986</v>
      </c>
      <c r="B558" t="s">
        <v>1294</v>
      </c>
      <c r="C558" t="s">
        <v>209</v>
      </c>
      <c r="D558" t="s">
        <v>338</v>
      </c>
      <c r="E558" t="s">
        <v>4032</v>
      </c>
      <c r="F558" t="s">
        <v>220</v>
      </c>
      <c r="G558" t="s">
        <v>69</v>
      </c>
      <c r="H558">
        <v>0</v>
      </c>
      <c r="I558">
        <v>2</v>
      </c>
      <c r="J558" t="s">
        <v>29</v>
      </c>
      <c r="K558" t="s">
        <v>29</v>
      </c>
      <c r="L558" t="s">
        <v>69</v>
      </c>
      <c r="M558" t="s">
        <v>31</v>
      </c>
      <c r="N558">
        <v>2</v>
      </c>
      <c r="O558">
        <v>70000</v>
      </c>
      <c r="P558">
        <v>0</v>
      </c>
      <c r="Q558">
        <v>1</v>
      </c>
      <c r="R558" t="s">
        <v>1078</v>
      </c>
      <c r="S558" t="s">
        <v>330</v>
      </c>
      <c r="T558" t="s">
        <v>1081</v>
      </c>
      <c r="U558">
        <v>309</v>
      </c>
      <c r="V558">
        <v>568</v>
      </c>
      <c r="W558" t="s">
        <v>71</v>
      </c>
      <c r="X558" t="s">
        <v>37</v>
      </c>
      <c r="Y558" t="s">
        <v>36</v>
      </c>
      <c r="Z558" t="s">
        <v>35</v>
      </c>
      <c r="AA558" t="s">
        <v>5075</v>
      </c>
      <c r="AB558" t="s">
        <v>5076</v>
      </c>
      <c r="AC558">
        <v>1</v>
      </c>
      <c r="AD558">
        <v>1</v>
      </c>
    </row>
    <row r="559" spans="1:30" x14ac:dyDescent="0.25">
      <c r="A559">
        <v>1986</v>
      </c>
      <c r="B559" t="s">
        <v>853</v>
      </c>
      <c r="C559" t="s">
        <v>209</v>
      </c>
      <c r="D559" t="s">
        <v>77</v>
      </c>
      <c r="E559" t="s">
        <v>195</v>
      </c>
      <c r="F559" t="s">
        <v>196</v>
      </c>
      <c r="G559" t="s">
        <v>29</v>
      </c>
      <c r="H559">
        <v>0</v>
      </c>
      <c r="I559">
        <v>2</v>
      </c>
      <c r="J559" t="s">
        <v>138</v>
      </c>
      <c r="K559" t="s">
        <v>138</v>
      </c>
      <c r="L559" t="s">
        <v>29</v>
      </c>
      <c r="M559" t="s">
        <v>31</v>
      </c>
      <c r="N559">
        <v>2</v>
      </c>
      <c r="O559">
        <v>45000</v>
      </c>
      <c r="P559">
        <v>0</v>
      </c>
      <c r="Q559">
        <v>1</v>
      </c>
      <c r="R559" t="s">
        <v>339</v>
      </c>
      <c r="S559" t="s">
        <v>830</v>
      </c>
      <c r="T559" t="s">
        <v>1292</v>
      </c>
      <c r="U559">
        <v>3469</v>
      </c>
      <c r="V559">
        <v>564</v>
      </c>
      <c r="W559" t="s">
        <v>36</v>
      </c>
      <c r="X559" t="s">
        <v>37</v>
      </c>
      <c r="Y559" t="s">
        <v>139</v>
      </c>
      <c r="Z559" t="s">
        <v>35</v>
      </c>
      <c r="AA559" t="s">
        <v>4962</v>
      </c>
      <c r="AB559" t="s">
        <v>5077</v>
      </c>
      <c r="AC559">
        <v>1</v>
      </c>
      <c r="AD559">
        <v>1</v>
      </c>
    </row>
    <row r="560" spans="1:30" x14ac:dyDescent="0.25">
      <c r="A560">
        <v>1990</v>
      </c>
      <c r="B560" t="s">
        <v>342</v>
      </c>
      <c r="C560" t="s">
        <v>348</v>
      </c>
      <c r="D560" t="s">
        <v>275</v>
      </c>
      <c r="E560" t="s">
        <v>1215</v>
      </c>
      <c r="F560" t="s">
        <v>1216</v>
      </c>
      <c r="G560" t="s">
        <v>127</v>
      </c>
      <c r="H560">
        <v>0</v>
      </c>
      <c r="I560">
        <v>2</v>
      </c>
      <c r="J560" t="s">
        <v>197</v>
      </c>
      <c r="K560" t="s">
        <v>197</v>
      </c>
      <c r="L560" t="s">
        <v>127</v>
      </c>
      <c r="M560" t="s">
        <v>31</v>
      </c>
      <c r="N560">
        <v>2</v>
      </c>
      <c r="O560">
        <v>42907</v>
      </c>
      <c r="P560">
        <v>0</v>
      </c>
      <c r="Q560">
        <v>1</v>
      </c>
      <c r="R560" t="s">
        <v>365</v>
      </c>
      <c r="S560" t="s">
        <v>808</v>
      </c>
      <c r="T560" t="s">
        <v>1206</v>
      </c>
      <c r="U560">
        <v>322</v>
      </c>
      <c r="V560">
        <v>342</v>
      </c>
      <c r="W560" t="s">
        <v>128</v>
      </c>
      <c r="X560" t="s">
        <v>37</v>
      </c>
      <c r="Y560" t="s">
        <v>201</v>
      </c>
      <c r="Z560" t="s">
        <v>35</v>
      </c>
      <c r="AA560" t="s">
        <v>5078</v>
      </c>
      <c r="AB560" t="s">
        <v>5079</v>
      </c>
      <c r="AC560">
        <v>1</v>
      </c>
      <c r="AD560">
        <v>1</v>
      </c>
    </row>
    <row r="561" spans="1:30" x14ac:dyDescent="0.25">
      <c r="A561">
        <v>1990</v>
      </c>
      <c r="B561" t="s">
        <v>366</v>
      </c>
      <c r="C561" t="s">
        <v>282</v>
      </c>
      <c r="D561" t="s">
        <v>349</v>
      </c>
      <c r="E561" t="s">
        <v>350</v>
      </c>
      <c r="F561" t="s">
        <v>351</v>
      </c>
      <c r="G561" t="s">
        <v>205</v>
      </c>
      <c r="H561">
        <v>1</v>
      </c>
      <c r="I561">
        <v>2</v>
      </c>
      <c r="J561" t="s">
        <v>101</v>
      </c>
      <c r="K561" t="s">
        <v>101</v>
      </c>
      <c r="L561" t="s">
        <v>205</v>
      </c>
      <c r="M561" t="s">
        <v>31</v>
      </c>
      <c r="N561">
        <v>3</v>
      </c>
      <c r="O561">
        <v>31823</v>
      </c>
      <c r="P561">
        <v>0</v>
      </c>
      <c r="Q561">
        <v>1</v>
      </c>
      <c r="R561" t="s">
        <v>355</v>
      </c>
      <c r="S561" t="s">
        <v>857</v>
      </c>
      <c r="T561" t="s">
        <v>372</v>
      </c>
      <c r="U561">
        <v>322</v>
      </c>
      <c r="V561">
        <v>348</v>
      </c>
      <c r="W561" t="s">
        <v>207</v>
      </c>
      <c r="X561" t="s">
        <v>37</v>
      </c>
      <c r="Y561" t="s">
        <v>105</v>
      </c>
      <c r="Z561" t="s">
        <v>35</v>
      </c>
      <c r="AA561" t="s">
        <v>5080</v>
      </c>
      <c r="AB561" t="s">
        <v>5081</v>
      </c>
      <c r="AC561">
        <v>1</v>
      </c>
      <c r="AD561">
        <v>2</v>
      </c>
    </row>
    <row r="562" spans="1:30" x14ac:dyDescent="0.25">
      <c r="A562">
        <v>1994</v>
      </c>
      <c r="B562" t="s">
        <v>399</v>
      </c>
      <c r="C562" t="s">
        <v>181</v>
      </c>
      <c r="D562" t="s">
        <v>275</v>
      </c>
      <c r="E562" t="s">
        <v>886</v>
      </c>
      <c r="F562" t="s">
        <v>887</v>
      </c>
      <c r="G562" t="s">
        <v>488</v>
      </c>
      <c r="H562">
        <v>2</v>
      </c>
      <c r="I562">
        <v>2</v>
      </c>
      <c r="J562" t="s">
        <v>205</v>
      </c>
      <c r="K562" t="s">
        <v>1038</v>
      </c>
      <c r="L562" t="s">
        <v>1038</v>
      </c>
      <c r="M562" t="s">
        <v>31</v>
      </c>
      <c r="N562">
        <v>4</v>
      </c>
      <c r="O562">
        <v>93194</v>
      </c>
      <c r="P562">
        <v>1</v>
      </c>
      <c r="Q562">
        <v>1</v>
      </c>
      <c r="R562" t="s">
        <v>444</v>
      </c>
      <c r="S562" t="s">
        <v>879</v>
      </c>
      <c r="T562" t="s">
        <v>883</v>
      </c>
      <c r="U562">
        <v>337</v>
      </c>
      <c r="V562">
        <v>3056</v>
      </c>
      <c r="W562" t="s">
        <v>490</v>
      </c>
      <c r="X562" t="s">
        <v>1038</v>
      </c>
      <c r="Y562" t="s">
        <v>207</v>
      </c>
      <c r="Z562" t="s">
        <v>1038</v>
      </c>
      <c r="AA562" t="s">
        <v>5082</v>
      </c>
      <c r="AB562" t="s">
        <v>5083</v>
      </c>
      <c r="AC562">
        <v>2</v>
      </c>
      <c r="AD562">
        <v>2</v>
      </c>
    </row>
    <row r="563" spans="1:30" x14ac:dyDescent="0.25">
      <c r="A563">
        <v>1994</v>
      </c>
      <c r="B563" t="s">
        <v>881</v>
      </c>
      <c r="C563" t="s">
        <v>24</v>
      </c>
      <c r="D563" t="s">
        <v>240</v>
      </c>
      <c r="E563" t="s">
        <v>427</v>
      </c>
      <c r="F563" t="s">
        <v>428</v>
      </c>
      <c r="G563" t="s">
        <v>603</v>
      </c>
      <c r="H563">
        <v>0</v>
      </c>
      <c r="I563">
        <v>2</v>
      </c>
      <c r="J563" t="s">
        <v>360</v>
      </c>
      <c r="K563" t="s">
        <v>360</v>
      </c>
      <c r="L563" t="s">
        <v>603</v>
      </c>
      <c r="M563" t="s">
        <v>31</v>
      </c>
      <c r="N563">
        <v>2</v>
      </c>
      <c r="O563">
        <v>83401</v>
      </c>
      <c r="P563">
        <v>0</v>
      </c>
      <c r="Q563">
        <v>1</v>
      </c>
      <c r="R563" t="s">
        <v>385</v>
      </c>
      <c r="S563" t="s">
        <v>880</v>
      </c>
      <c r="T563" t="s">
        <v>879</v>
      </c>
      <c r="U563">
        <v>337</v>
      </c>
      <c r="V563">
        <v>3074</v>
      </c>
      <c r="W563" t="s">
        <v>607</v>
      </c>
      <c r="X563" t="s">
        <v>37</v>
      </c>
      <c r="Y563" t="s">
        <v>363</v>
      </c>
      <c r="Z563" t="s">
        <v>35</v>
      </c>
      <c r="AA563" t="s">
        <v>5084</v>
      </c>
      <c r="AB563" t="s">
        <v>5085</v>
      </c>
      <c r="AC563">
        <v>1</v>
      </c>
      <c r="AD563">
        <v>1</v>
      </c>
    </row>
    <row r="564" spans="1:30" x14ac:dyDescent="0.25">
      <c r="A564">
        <v>1994</v>
      </c>
      <c r="B564" t="s">
        <v>1444</v>
      </c>
      <c r="C564" t="s">
        <v>400</v>
      </c>
      <c r="D564" t="s">
        <v>311</v>
      </c>
      <c r="E564" t="s">
        <v>401</v>
      </c>
      <c r="F564" t="s">
        <v>402</v>
      </c>
      <c r="G564" t="s">
        <v>403</v>
      </c>
      <c r="H564">
        <v>1</v>
      </c>
      <c r="I564">
        <v>2</v>
      </c>
      <c r="J564" t="s">
        <v>422</v>
      </c>
      <c r="K564" t="s">
        <v>422</v>
      </c>
      <c r="L564" t="s">
        <v>403</v>
      </c>
      <c r="M564" t="s">
        <v>31</v>
      </c>
      <c r="N564">
        <v>3</v>
      </c>
      <c r="O564">
        <v>60578</v>
      </c>
      <c r="P564">
        <v>0</v>
      </c>
      <c r="Q564">
        <v>1</v>
      </c>
      <c r="R564" t="s">
        <v>444</v>
      </c>
      <c r="S564" t="s">
        <v>1306</v>
      </c>
      <c r="T564" t="s">
        <v>430</v>
      </c>
      <c r="U564">
        <v>337</v>
      </c>
      <c r="V564">
        <v>3081</v>
      </c>
      <c r="W564" t="s">
        <v>407</v>
      </c>
      <c r="X564" t="s">
        <v>37</v>
      </c>
      <c r="Y564" t="s">
        <v>425</v>
      </c>
      <c r="Z564" t="s">
        <v>35</v>
      </c>
      <c r="AA564" t="s">
        <v>5086</v>
      </c>
      <c r="AB564" t="s">
        <v>5087</v>
      </c>
      <c r="AC564">
        <v>1</v>
      </c>
      <c r="AD564">
        <v>2</v>
      </c>
    </row>
    <row r="565" spans="1:30" x14ac:dyDescent="0.25">
      <c r="A565">
        <v>1994</v>
      </c>
      <c r="B565" t="s">
        <v>1371</v>
      </c>
      <c r="C565" t="s">
        <v>181</v>
      </c>
      <c r="D565" t="s">
        <v>327</v>
      </c>
      <c r="E565" t="s">
        <v>869</v>
      </c>
      <c r="F565" t="s">
        <v>870</v>
      </c>
      <c r="G565" t="s">
        <v>871</v>
      </c>
      <c r="H565">
        <v>0</v>
      </c>
      <c r="I565">
        <v>2</v>
      </c>
      <c r="J565" t="s">
        <v>458</v>
      </c>
      <c r="K565" t="s">
        <v>458</v>
      </c>
      <c r="L565" t="s">
        <v>871</v>
      </c>
      <c r="M565" t="s">
        <v>31</v>
      </c>
      <c r="N565">
        <v>2</v>
      </c>
      <c r="O565">
        <v>53001</v>
      </c>
      <c r="P565">
        <v>0</v>
      </c>
      <c r="Q565">
        <v>1</v>
      </c>
      <c r="R565" t="s">
        <v>1090</v>
      </c>
      <c r="S565" t="s">
        <v>429</v>
      </c>
      <c r="T565" t="s">
        <v>424</v>
      </c>
      <c r="U565">
        <v>337</v>
      </c>
      <c r="V565">
        <v>3083</v>
      </c>
      <c r="W565" t="s">
        <v>874</v>
      </c>
      <c r="X565" t="s">
        <v>37</v>
      </c>
      <c r="Y565" t="s">
        <v>459</v>
      </c>
      <c r="Z565" t="s">
        <v>35</v>
      </c>
      <c r="AA565" t="s">
        <v>5088</v>
      </c>
      <c r="AB565" t="s">
        <v>5089</v>
      </c>
      <c r="AC565">
        <v>1</v>
      </c>
      <c r="AD565">
        <v>1</v>
      </c>
    </row>
    <row r="566" spans="1:30" x14ac:dyDescent="0.25">
      <c r="A566">
        <v>1994</v>
      </c>
      <c r="B566" t="s">
        <v>884</v>
      </c>
      <c r="C566" t="s">
        <v>209</v>
      </c>
      <c r="D566" t="s">
        <v>338</v>
      </c>
      <c r="E566" t="s">
        <v>390</v>
      </c>
      <c r="F566" t="s">
        <v>391</v>
      </c>
      <c r="G566" t="s">
        <v>392</v>
      </c>
      <c r="H566">
        <v>3</v>
      </c>
      <c r="I566">
        <v>2</v>
      </c>
      <c r="J566" t="s">
        <v>59</v>
      </c>
      <c r="K566" t="s">
        <v>392</v>
      </c>
      <c r="L566" t="s">
        <v>59</v>
      </c>
      <c r="M566" t="s">
        <v>31</v>
      </c>
      <c r="N566">
        <v>5</v>
      </c>
      <c r="O566">
        <v>60246</v>
      </c>
      <c r="P566">
        <v>3</v>
      </c>
      <c r="Q566">
        <v>1</v>
      </c>
      <c r="R566" t="s">
        <v>378</v>
      </c>
      <c r="S566" t="s">
        <v>372</v>
      </c>
      <c r="T566" t="s">
        <v>880</v>
      </c>
      <c r="U566">
        <v>338</v>
      </c>
      <c r="V566">
        <v>3085</v>
      </c>
      <c r="W566" t="s">
        <v>394</v>
      </c>
      <c r="X566" t="s">
        <v>35</v>
      </c>
      <c r="Y566" t="s">
        <v>63</v>
      </c>
      <c r="Z566" t="s">
        <v>37</v>
      </c>
      <c r="AA566" t="s">
        <v>5090</v>
      </c>
      <c r="AB566" t="s">
        <v>5091</v>
      </c>
      <c r="AC566">
        <v>4</v>
      </c>
      <c r="AD566">
        <v>1</v>
      </c>
    </row>
    <row r="567" spans="1:30" x14ac:dyDescent="0.25">
      <c r="A567">
        <v>1994</v>
      </c>
      <c r="B567" t="s">
        <v>1405</v>
      </c>
      <c r="C567" t="s">
        <v>594</v>
      </c>
      <c r="D567" t="s">
        <v>338</v>
      </c>
      <c r="E567" t="s">
        <v>886</v>
      </c>
      <c r="F567" t="s">
        <v>887</v>
      </c>
      <c r="G567" t="s">
        <v>197</v>
      </c>
      <c r="H567">
        <v>3</v>
      </c>
      <c r="I567">
        <v>2</v>
      </c>
      <c r="J567" t="s">
        <v>28</v>
      </c>
      <c r="K567" t="s">
        <v>197</v>
      </c>
      <c r="L567" t="s">
        <v>28</v>
      </c>
      <c r="M567" t="s">
        <v>31</v>
      </c>
      <c r="N567">
        <v>5</v>
      </c>
      <c r="O567">
        <v>90469</v>
      </c>
      <c r="P567">
        <v>2</v>
      </c>
      <c r="Q567">
        <v>1</v>
      </c>
      <c r="R567" t="s">
        <v>1212</v>
      </c>
      <c r="S567" t="s">
        <v>867</v>
      </c>
      <c r="T567" t="s">
        <v>1091</v>
      </c>
      <c r="U567">
        <v>338</v>
      </c>
      <c r="V567">
        <v>3088</v>
      </c>
      <c r="W567" t="s">
        <v>201</v>
      </c>
      <c r="X567" t="s">
        <v>35</v>
      </c>
      <c r="Y567" t="s">
        <v>30</v>
      </c>
      <c r="Z567" t="s">
        <v>37</v>
      </c>
      <c r="AA567" t="s">
        <v>5092</v>
      </c>
      <c r="AB567" t="s">
        <v>5093</v>
      </c>
      <c r="AC567">
        <v>3</v>
      </c>
      <c r="AD567">
        <v>2</v>
      </c>
    </row>
    <row r="568" spans="1:30" x14ac:dyDescent="0.25">
      <c r="A568">
        <v>1998</v>
      </c>
      <c r="B568" t="s">
        <v>1445</v>
      </c>
      <c r="C568" t="s">
        <v>282</v>
      </c>
      <c r="D568" t="s">
        <v>240</v>
      </c>
      <c r="E568" t="s">
        <v>464</v>
      </c>
      <c r="F568" t="s">
        <v>465</v>
      </c>
      <c r="G568" t="s">
        <v>403</v>
      </c>
      <c r="H568">
        <v>2</v>
      </c>
      <c r="I568">
        <v>2</v>
      </c>
      <c r="J568" t="s">
        <v>411</v>
      </c>
      <c r="K568" t="s">
        <v>1038</v>
      </c>
      <c r="L568" t="s">
        <v>1038</v>
      </c>
      <c r="M568" t="s">
        <v>31</v>
      </c>
      <c r="N568">
        <v>4</v>
      </c>
      <c r="O568">
        <v>29800</v>
      </c>
      <c r="P568">
        <v>1</v>
      </c>
      <c r="Q568">
        <v>1</v>
      </c>
      <c r="R568" t="s">
        <v>1406</v>
      </c>
      <c r="S568" t="s">
        <v>454</v>
      </c>
      <c r="T568" t="s">
        <v>1223</v>
      </c>
      <c r="U568">
        <v>1014</v>
      </c>
      <c r="V568">
        <v>8725</v>
      </c>
      <c r="W568" t="s">
        <v>407</v>
      </c>
      <c r="X568" t="s">
        <v>1038</v>
      </c>
      <c r="Y568" t="s">
        <v>412</v>
      </c>
      <c r="Z568" t="s">
        <v>1038</v>
      </c>
      <c r="AA568" t="s">
        <v>5094</v>
      </c>
      <c r="AB568" t="s">
        <v>5095</v>
      </c>
      <c r="AC568">
        <v>2</v>
      </c>
      <c r="AD568">
        <v>2</v>
      </c>
    </row>
    <row r="569" spans="1:30" x14ac:dyDescent="0.25">
      <c r="A569">
        <v>1998</v>
      </c>
      <c r="B569" t="s">
        <v>1308</v>
      </c>
      <c r="C569" t="s">
        <v>440</v>
      </c>
      <c r="D569" t="s">
        <v>275</v>
      </c>
      <c r="E569" t="s">
        <v>470</v>
      </c>
      <c r="F569" t="s">
        <v>471</v>
      </c>
      <c r="G569" t="s">
        <v>69</v>
      </c>
      <c r="H569">
        <v>2</v>
      </c>
      <c r="I569">
        <v>2</v>
      </c>
      <c r="J569" t="s">
        <v>51</v>
      </c>
      <c r="K569" t="s">
        <v>1038</v>
      </c>
      <c r="L569" t="s">
        <v>1038</v>
      </c>
      <c r="M569" t="s">
        <v>31</v>
      </c>
      <c r="N569">
        <v>4</v>
      </c>
      <c r="O569">
        <v>31800</v>
      </c>
      <c r="P569">
        <v>1</v>
      </c>
      <c r="Q569">
        <v>1</v>
      </c>
      <c r="R569" t="s">
        <v>1446</v>
      </c>
      <c r="S569" t="s">
        <v>523</v>
      </c>
      <c r="T569" t="s">
        <v>475</v>
      </c>
      <c r="U569">
        <v>1014</v>
      </c>
      <c r="V569">
        <v>8726</v>
      </c>
      <c r="W569" t="s">
        <v>71</v>
      </c>
      <c r="X569" t="s">
        <v>1038</v>
      </c>
      <c r="Y569" t="s">
        <v>52</v>
      </c>
      <c r="Z569" t="s">
        <v>1038</v>
      </c>
      <c r="AA569" t="s">
        <v>4318</v>
      </c>
      <c r="AB569" t="s">
        <v>5096</v>
      </c>
      <c r="AC569">
        <v>2</v>
      </c>
      <c r="AD569">
        <v>2</v>
      </c>
    </row>
    <row r="570" spans="1:30" x14ac:dyDescent="0.25">
      <c r="A570">
        <v>1998</v>
      </c>
      <c r="B570" t="s">
        <v>912</v>
      </c>
      <c r="C570" t="s">
        <v>39</v>
      </c>
      <c r="D570" t="s">
        <v>311</v>
      </c>
      <c r="E570" t="s">
        <v>1225</v>
      </c>
      <c r="F570" t="s">
        <v>1226</v>
      </c>
      <c r="G570" t="s">
        <v>392</v>
      </c>
      <c r="H570">
        <v>2</v>
      </c>
      <c r="I570">
        <v>2</v>
      </c>
      <c r="J570" t="s">
        <v>108</v>
      </c>
      <c r="K570" t="s">
        <v>1038</v>
      </c>
      <c r="L570" t="s">
        <v>1038</v>
      </c>
      <c r="M570" t="s">
        <v>31</v>
      </c>
      <c r="N570">
        <v>4</v>
      </c>
      <c r="O570">
        <v>38100</v>
      </c>
      <c r="P570">
        <v>0</v>
      </c>
      <c r="Q570">
        <v>1</v>
      </c>
      <c r="R570" t="s">
        <v>537</v>
      </c>
      <c r="S570" t="s">
        <v>1098</v>
      </c>
      <c r="T570" t="s">
        <v>437</v>
      </c>
      <c r="U570">
        <v>1014</v>
      </c>
      <c r="V570">
        <v>8753</v>
      </c>
      <c r="W570" t="s">
        <v>394</v>
      </c>
      <c r="X570" t="s">
        <v>1038</v>
      </c>
      <c r="Y570" t="s">
        <v>109</v>
      </c>
      <c r="Z570" t="s">
        <v>1038</v>
      </c>
      <c r="AA570" t="s">
        <v>5097</v>
      </c>
      <c r="AB570" t="s">
        <v>5098</v>
      </c>
      <c r="AC570">
        <v>1</v>
      </c>
      <c r="AD570">
        <v>3</v>
      </c>
    </row>
    <row r="571" spans="1:30" x14ac:dyDescent="0.25">
      <c r="A571">
        <v>1998</v>
      </c>
      <c r="B571" t="s">
        <v>912</v>
      </c>
      <c r="C571" t="s">
        <v>282</v>
      </c>
      <c r="D571" t="s">
        <v>311</v>
      </c>
      <c r="E571" t="s">
        <v>450</v>
      </c>
      <c r="F571" t="s">
        <v>451</v>
      </c>
      <c r="G571" t="s">
        <v>88</v>
      </c>
      <c r="H571">
        <v>1</v>
      </c>
      <c r="I571">
        <v>2</v>
      </c>
      <c r="J571" t="s">
        <v>443</v>
      </c>
      <c r="K571" t="s">
        <v>443</v>
      </c>
      <c r="L571" t="s">
        <v>88</v>
      </c>
      <c r="M571" t="s">
        <v>31</v>
      </c>
      <c r="N571">
        <v>3</v>
      </c>
      <c r="O571">
        <v>39100</v>
      </c>
      <c r="P571">
        <v>0</v>
      </c>
      <c r="Q571">
        <v>1</v>
      </c>
      <c r="R571" t="s">
        <v>533</v>
      </c>
      <c r="S571" t="s">
        <v>1233</v>
      </c>
      <c r="T571" t="s">
        <v>1227</v>
      </c>
      <c r="U571">
        <v>1014</v>
      </c>
      <c r="V571">
        <v>8754</v>
      </c>
      <c r="W571" t="s">
        <v>88</v>
      </c>
      <c r="X571" t="s">
        <v>37</v>
      </c>
      <c r="Y571" t="s">
        <v>447</v>
      </c>
      <c r="Z571" t="s">
        <v>35</v>
      </c>
      <c r="AA571" t="s">
        <v>5099</v>
      </c>
      <c r="AB571" t="s">
        <v>5100</v>
      </c>
      <c r="AC571">
        <v>1</v>
      </c>
      <c r="AD571">
        <v>2</v>
      </c>
    </row>
    <row r="572" spans="1:30" x14ac:dyDescent="0.25">
      <c r="A572">
        <v>1998</v>
      </c>
      <c r="B572" t="s">
        <v>1224</v>
      </c>
      <c r="C572" t="s">
        <v>24</v>
      </c>
      <c r="D572" t="s">
        <v>349</v>
      </c>
      <c r="E572" t="s">
        <v>470</v>
      </c>
      <c r="F572" t="s">
        <v>471</v>
      </c>
      <c r="G572" t="s">
        <v>499</v>
      </c>
      <c r="H572">
        <v>2</v>
      </c>
      <c r="I572">
        <v>2</v>
      </c>
      <c r="J572" t="s">
        <v>489</v>
      </c>
      <c r="K572" t="s">
        <v>1038</v>
      </c>
      <c r="L572" t="s">
        <v>1038</v>
      </c>
      <c r="M572" t="s">
        <v>31</v>
      </c>
      <c r="N572">
        <v>4</v>
      </c>
      <c r="O572">
        <v>31800</v>
      </c>
      <c r="P572">
        <v>1</v>
      </c>
      <c r="Q572">
        <v>1</v>
      </c>
      <c r="R572" t="s">
        <v>460</v>
      </c>
      <c r="S572" t="s">
        <v>445</v>
      </c>
      <c r="T572" t="s">
        <v>438</v>
      </c>
      <c r="U572">
        <v>1014</v>
      </c>
      <c r="V572">
        <v>8764</v>
      </c>
      <c r="W572" t="s">
        <v>501</v>
      </c>
      <c r="X572" t="s">
        <v>1038</v>
      </c>
      <c r="Y572" t="s">
        <v>494</v>
      </c>
      <c r="Z572" t="s">
        <v>1038</v>
      </c>
      <c r="AA572" t="s">
        <v>5101</v>
      </c>
      <c r="AB572" t="s">
        <v>5102</v>
      </c>
      <c r="AC572">
        <v>2</v>
      </c>
      <c r="AD572">
        <v>2</v>
      </c>
    </row>
    <row r="573" spans="1:30" x14ac:dyDescent="0.25">
      <c r="A573">
        <v>1998</v>
      </c>
      <c r="B573" t="s">
        <v>469</v>
      </c>
      <c r="C573" t="s">
        <v>24</v>
      </c>
      <c r="D573" t="s">
        <v>432</v>
      </c>
      <c r="E573" t="s">
        <v>450</v>
      </c>
      <c r="F573" t="s">
        <v>451</v>
      </c>
      <c r="G573" t="s">
        <v>435</v>
      </c>
      <c r="H573">
        <v>1</v>
      </c>
      <c r="I573">
        <v>2</v>
      </c>
      <c r="J573" t="s">
        <v>913</v>
      </c>
      <c r="K573" t="s">
        <v>913</v>
      </c>
      <c r="L573" t="s">
        <v>435</v>
      </c>
      <c r="M573" t="s">
        <v>31</v>
      </c>
      <c r="N573">
        <v>3</v>
      </c>
      <c r="O573">
        <v>39100</v>
      </c>
      <c r="P573">
        <v>0</v>
      </c>
      <c r="Q573">
        <v>1</v>
      </c>
      <c r="R573" t="s">
        <v>1373</v>
      </c>
      <c r="S573" t="s">
        <v>468</v>
      </c>
      <c r="T573" t="s">
        <v>523</v>
      </c>
      <c r="U573">
        <v>1014</v>
      </c>
      <c r="V573">
        <v>8771</v>
      </c>
      <c r="W573" t="s">
        <v>439</v>
      </c>
      <c r="X573" t="s">
        <v>37</v>
      </c>
      <c r="Y573" t="s">
        <v>916</v>
      </c>
      <c r="Z573" t="s">
        <v>35</v>
      </c>
      <c r="AA573" t="s">
        <v>5103</v>
      </c>
      <c r="AB573" t="s">
        <v>5104</v>
      </c>
      <c r="AC573">
        <v>1</v>
      </c>
      <c r="AD573">
        <v>2</v>
      </c>
    </row>
    <row r="574" spans="1:30" x14ac:dyDescent="0.25">
      <c r="A574">
        <v>1998</v>
      </c>
      <c r="B574" t="s">
        <v>1447</v>
      </c>
      <c r="C574" t="s">
        <v>282</v>
      </c>
      <c r="D574" t="s">
        <v>66</v>
      </c>
      <c r="E574" t="s">
        <v>896</v>
      </c>
      <c r="F574" t="s">
        <v>897</v>
      </c>
      <c r="G574" t="s">
        <v>132</v>
      </c>
      <c r="H574">
        <v>3</v>
      </c>
      <c r="I574">
        <v>2</v>
      </c>
      <c r="J574" t="s">
        <v>845</v>
      </c>
      <c r="K574" t="s">
        <v>132</v>
      </c>
      <c r="L574" t="s">
        <v>845</v>
      </c>
      <c r="M574" t="s">
        <v>31</v>
      </c>
      <c r="N574">
        <v>5</v>
      </c>
      <c r="O574">
        <v>35500</v>
      </c>
      <c r="P574">
        <v>2</v>
      </c>
      <c r="Q574">
        <v>1</v>
      </c>
      <c r="R574" t="s">
        <v>1310</v>
      </c>
      <c r="S574" t="s">
        <v>475</v>
      </c>
      <c r="T574" t="s">
        <v>523</v>
      </c>
      <c r="U574">
        <v>1025</v>
      </c>
      <c r="V574">
        <v>8782</v>
      </c>
      <c r="W574" t="s">
        <v>134</v>
      </c>
      <c r="X574" t="s">
        <v>35</v>
      </c>
      <c r="Y574" t="s">
        <v>846</v>
      </c>
      <c r="Z574" t="s">
        <v>37</v>
      </c>
      <c r="AA574" t="s">
        <v>5105</v>
      </c>
      <c r="AB574" t="s">
        <v>5106</v>
      </c>
      <c r="AC574">
        <v>3</v>
      </c>
      <c r="AD574">
        <v>2</v>
      </c>
    </row>
    <row r="575" spans="1:30" x14ac:dyDescent="0.25">
      <c r="A575">
        <v>2002</v>
      </c>
      <c r="B575" t="s">
        <v>920</v>
      </c>
      <c r="C575" t="s">
        <v>98</v>
      </c>
      <c r="D575" t="s">
        <v>240</v>
      </c>
      <c r="E575" t="s">
        <v>525</v>
      </c>
      <c r="F575" t="s">
        <v>526</v>
      </c>
      <c r="G575" t="s">
        <v>42</v>
      </c>
      <c r="H575">
        <v>1</v>
      </c>
      <c r="I575">
        <v>2</v>
      </c>
      <c r="J575" t="s">
        <v>845</v>
      </c>
      <c r="K575" t="s">
        <v>845</v>
      </c>
      <c r="L575" t="s">
        <v>42</v>
      </c>
      <c r="M575" t="s">
        <v>31</v>
      </c>
      <c r="N575">
        <v>3</v>
      </c>
      <c r="O575">
        <v>30157</v>
      </c>
      <c r="P575">
        <v>0</v>
      </c>
      <c r="Q575">
        <v>1</v>
      </c>
      <c r="R575" t="s">
        <v>1448</v>
      </c>
      <c r="S575" t="s">
        <v>1449</v>
      </c>
      <c r="T575" t="s">
        <v>523</v>
      </c>
      <c r="U575">
        <v>43950100</v>
      </c>
      <c r="V575">
        <v>43950003</v>
      </c>
      <c r="W575" t="s">
        <v>44</v>
      </c>
      <c r="X575" t="s">
        <v>37</v>
      </c>
      <c r="Y575" t="s">
        <v>846</v>
      </c>
      <c r="Z575" t="s">
        <v>35</v>
      </c>
      <c r="AA575" t="s">
        <v>5107</v>
      </c>
      <c r="AB575" t="s">
        <v>5108</v>
      </c>
      <c r="AC575">
        <v>1</v>
      </c>
      <c r="AD575">
        <v>2</v>
      </c>
    </row>
    <row r="576" spans="1:30" x14ac:dyDescent="0.25">
      <c r="A576">
        <v>2002</v>
      </c>
      <c r="B576" t="s">
        <v>933</v>
      </c>
      <c r="C576" t="s">
        <v>98</v>
      </c>
      <c r="D576" t="s">
        <v>327</v>
      </c>
      <c r="E576" t="s">
        <v>1381</v>
      </c>
      <c r="F576" t="s">
        <v>1382</v>
      </c>
      <c r="G576" t="s">
        <v>88</v>
      </c>
      <c r="H576">
        <v>3</v>
      </c>
      <c r="I576">
        <v>2</v>
      </c>
      <c r="J576" t="s">
        <v>314</v>
      </c>
      <c r="K576" t="s">
        <v>88</v>
      </c>
      <c r="L576" t="s">
        <v>314</v>
      </c>
      <c r="M576" t="s">
        <v>31</v>
      </c>
      <c r="N576">
        <v>5</v>
      </c>
      <c r="O576">
        <v>37306</v>
      </c>
      <c r="P576">
        <v>3</v>
      </c>
      <c r="Q576">
        <v>1</v>
      </c>
      <c r="R576" t="s">
        <v>1450</v>
      </c>
      <c r="S576" t="s">
        <v>940</v>
      </c>
      <c r="T576" t="s">
        <v>1449</v>
      </c>
      <c r="U576">
        <v>43950100</v>
      </c>
      <c r="V576">
        <v>43950016</v>
      </c>
      <c r="W576" t="s">
        <v>88</v>
      </c>
      <c r="X576" t="s">
        <v>35</v>
      </c>
      <c r="Y576" t="s">
        <v>315</v>
      </c>
      <c r="Z576" t="s">
        <v>37</v>
      </c>
      <c r="AA576" t="s">
        <v>5109</v>
      </c>
      <c r="AB576" t="s">
        <v>5110</v>
      </c>
      <c r="AC576">
        <v>4</v>
      </c>
      <c r="AD576">
        <v>1</v>
      </c>
    </row>
    <row r="577" spans="1:30" x14ac:dyDescent="0.25">
      <c r="A577">
        <v>2002</v>
      </c>
      <c r="B577" t="s">
        <v>1451</v>
      </c>
      <c r="C577" t="s">
        <v>496</v>
      </c>
      <c r="D577" t="s">
        <v>338</v>
      </c>
      <c r="E577" t="s">
        <v>943</v>
      </c>
      <c r="F577" t="s">
        <v>944</v>
      </c>
      <c r="G577" t="s">
        <v>157</v>
      </c>
      <c r="H577">
        <v>0</v>
      </c>
      <c r="I577">
        <v>2</v>
      </c>
      <c r="J577" t="s">
        <v>88</v>
      </c>
      <c r="K577" t="s">
        <v>88</v>
      </c>
      <c r="L577" t="s">
        <v>157</v>
      </c>
      <c r="M577" t="s">
        <v>31</v>
      </c>
      <c r="N577">
        <v>2</v>
      </c>
      <c r="O577">
        <v>36380</v>
      </c>
      <c r="P577">
        <v>0</v>
      </c>
      <c r="Q577">
        <v>1</v>
      </c>
      <c r="R577" t="s">
        <v>949</v>
      </c>
      <c r="S577" t="s">
        <v>950</v>
      </c>
      <c r="T577" t="s">
        <v>1239</v>
      </c>
      <c r="U577">
        <v>43950200</v>
      </c>
      <c r="V577">
        <v>43950053</v>
      </c>
      <c r="W577" t="s">
        <v>160</v>
      </c>
      <c r="X577" t="s">
        <v>37</v>
      </c>
      <c r="Y577" t="s">
        <v>88</v>
      </c>
      <c r="Z577" t="s">
        <v>35</v>
      </c>
      <c r="AA577" t="s">
        <v>5111</v>
      </c>
      <c r="AB577" t="s">
        <v>5112</v>
      </c>
      <c r="AC577">
        <v>1</v>
      </c>
      <c r="AD577">
        <v>1</v>
      </c>
    </row>
    <row r="578" spans="1:30" x14ac:dyDescent="0.25">
      <c r="A578">
        <v>2002</v>
      </c>
      <c r="B578" t="s">
        <v>524</v>
      </c>
      <c r="C578" t="s">
        <v>496</v>
      </c>
      <c r="D578" t="s">
        <v>66</v>
      </c>
      <c r="E578" t="s">
        <v>1384</v>
      </c>
      <c r="F578" t="s">
        <v>1385</v>
      </c>
      <c r="G578" t="s">
        <v>89</v>
      </c>
      <c r="H578">
        <v>1</v>
      </c>
      <c r="I578">
        <v>2</v>
      </c>
      <c r="J578" t="s">
        <v>132</v>
      </c>
      <c r="K578" t="s">
        <v>132</v>
      </c>
      <c r="L578" t="s">
        <v>89</v>
      </c>
      <c r="M578" t="s">
        <v>31</v>
      </c>
      <c r="N578">
        <v>3</v>
      </c>
      <c r="O578">
        <v>47436</v>
      </c>
      <c r="P578">
        <v>1</v>
      </c>
      <c r="Q578">
        <v>1</v>
      </c>
      <c r="R578" t="s">
        <v>1100</v>
      </c>
      <c r="S578" t="s">
        <v>550</v>
      </c>
      <c r="T578" t="s">
        <v>953</v>
      </c>
      <c r="U578">
        <v>43950300</v>
      </c>
      <c r="V578">
        <v>43950057</v>
      </c>
      <c r="W578" t="s">
        <v>93</v>
      </c>
      <c r="X578" t="s">
        <v>37</v>
      </c>
      <c r="Y578" t="s">
        <v>134</v>
      </c>
      <c r="Z578" t="s">
        <v>35</v>
      </c>
      <c r="AA578" t="s">
        <v>5113</v>
      </c>
      <c r="AB578" t="s">
        <v>5114</v>
      </c>
      <c r="AC578">
        <v>2</v>
      </c>
      <c r="AD578">
        <v>1</v>
      </c>
    </row>
    <row r="579" spans="1:30" x14ac:dyDescent="0.25">
      <c r="A579">
        <v>2006</v>
      </c>
      <c r="B579" t="s">
        <v>1452</v>
      </c>
      <c r="C579" t="s">
        <v>98</v>
      </c>
      <c r="D579" t="s">
        <v>240</v>
      </c>
      <c r="E579" t="s">
        <v>987</v>
      </c>
      <c r="F579" t="s">
        <v>988</v>
      </c>
      <c r="G579" t="s">
        <v>392</v>
      </c>
      <c r="H579">
        <v>4</v>
      </c>
      <c r="I579">
        <v>2</v>
      </c>
      <c r="J579" t="s">
        <v>352</v>
      </c>
      <c r="K579" t="s">
        <v>392</v>
      </c>
      <c r="L579" t="s">
        <v>352</v>
      </c>
      <c r="M579" t="s">
        <v>31</v>
      </c>
      <c r="N579">
        <v>6</v>
      </c>
      <c r="O579">
        <v>66000</v>
      </c>
      <c r="P579">
        <v>2</v>
      </c>
      <c r="Q579">
        <v>1</v>
      </c>
      <c r="R579" t="s">
        <v>991</v>
      </c>
      <c r="S579" t="s">
        <v>992</v>
      </c>
      <c r="T579" t="s">
        <v>993</v>
      </c>
      <c r="U579">
        <v>97410100</v>
      </c>
      <c r="V579">
        <v>97410001</v>
      </c>
      <c r="W579" t="s">
        <v>394</v>
      </c>
      <c r="X579" t="s">
        <v>35</v>
      </c>
      <c r="Y579" t="s">
        <v>353</v>
      </c>
      <c r="Z579" t="s">
        <v>37</v>
      </c>
      <c r="AA579" t="s">
        <v>5115</v>
      </c>
      <c r="AB579" t="s">
        <v>5116</v>
      </c>
      <c r="AC579">
        <v>3</v>
      </c>
      <c r="AD579">
        <v>3</v>
      </c>
    </row>
    <row r="580" spans="1:30" x14ac:dyDescent="0.25">
      <c r="A580">
        <v>2006</v>
      </c>
      <c r="B580" t="s">
        <v>1452</v>
      </c>
      <c r="C580" t="s">
        <v>282</v>
      </c>
      <c r="D580" t="s">
        <v>240</v>
      </c>
      <c r="E580" t="s">
        <v>976</v>
      </c>
      <c r="F580" t="s">
        <v>780</v>
      </c>
      <c r="G580" t="s">
        <v>249</v>
      </c>
      <c r="H580">
        <v>0</v>
      </c>
      <c r="I580">
        <v>2</v>
      </c>
      <c r="J580" t="s">
        <v>514</v>
      </c>
      <c r="K580" t="s">
        <v>514</v>
      </c>
      <c r="L580" t="s">
        <v>249</v>
      </c>
      <c r="M580" t="s">
        <v>31</v>
      </c>
      <c r="N580">
        <v>2</v>
      </c>
      <c r="O580">
        <v>52000</v>
      </c>
      <c r="P580">
        <v>0</v>
      </c>
      <c r="Q580">
        <v>1</v>
      </c>
      <c r="R580" t="s">
        <v>971</v>
      </c>
      <c r="S580" t="s">
        <v>972</v>
      </c>
      <c r="T580" t="s">
        <v>973</v>
      </c>
      <c r="U580">
        <v>97410100</v>
      </c>
      <c r="V580">
        <v>97410002</v>
      </c>
      <c r="W580" t="s">
        <v>251</v>
      </c>
      <c r="X580" t="s">
        <v>37</v>
      </c>
      <c r="Y580" t="s">
        <v>515</v>
      </c>
      <c r="Z580" t="s">
        <v>35</v>
      </c>
      <c r="AA580" t="s">
        <v>5117</v>
      </c>
      <c r="AB580" t="s">
        <v>5118</v>
      </c>
      <c r="AC580">
        <v>1</v>
      </c>
      <c r="AD580">
        <v>1</v>
      </c>
    </row>
    <row r="581" spans="1:30" x14ac:dyDescent="0.25">
      <c r="A581">
        <v>2006</v>
      </c>
      <c r="B581" t="s">
        <v>982</v>
      </c>
      <c r="C581" t="s">
        <v>98</v>
      </c>
      <c r="D581" t="s">
        <v>408</v>
      </c>
      <c r="E581" t="s">
        <v>1388</v>
      </c>
      <c r="F581" t="s">
        <v>1389</v>
      </c>
      <c r="G581" t="s">
        <v>1453</v>
      </c>
      <c r="H581">
        <v>0</v>
      </c>
      <c r="I581">
        <v>2</v>
      </c>
      <c r="J581" t="s">
        <v>956</v>
      </c>
      <c r="K581" t="s">
        <v>956</v>
      </c>
      <c r="L581" t="s">
        <v>1453</v>
      </c>
      <c r="M581" t="s">
        <v>31</v>
      </c>
      <c r="N581">
        <v>2</v>
      </c>
      <c r="O581">
        <v>45000</v>
      </c>
      <c r="P581">
        <v>0</v>
      </c>
      <c r="Q581">
        <v>1</v>
      </c>
      <c r="R581" t="s">
        <v>991</v>
      </c>
      <c r="S581" t="s">
        <v>992</v>
      </c>
      <c r="T581" t="s">
        <v>993</v>
      </c>
      <c r="U581">
        <v>97410100</v>
      </c>
      <c r="V581">
        <v>97410026</v>
      </c>
      <c r="W581" t="s">
        <v>1454</v>
      </c>
      <c r="X581" t="s">
        <v>37</v>
      </c>
      <c r="Y581" t="s">
        <v>960</v>
      </c>
      <c r="Z581" t="s">
        <v>35</v>
      </c>
      <c r="AA581" t="s">
        <v>5119</v>
      </c>
      <c r="AB581" t="s">
        <v>5120</v>
      </c>
      <c r="AC581">
        <v>1</v>
      </c>
      <c r="AD581">
        <v>1</v>
      </c>
    </row>
    <row r="582" spans="1:30" x14ac:dyDescent="0.25">
      <c r="A582">
        <v>2006</v>
      </c>
      <c r="B582" t="s">
        <v>1455</v>
      </c>
      <c r="C582" t="s">
        <v>56</v>
      </c>
      <c r="D582" t="s">
        <v>449</v>
      </c>
      <c r="E582" t="s">
        <v>552</v>
      </c>
      <c r="F582" t="s">
        <v>553</v>
      </c>
      <c r="G582" t="s">
        <v>1390</v>
      </c>
      <c r="H582">
        <v>0</v>
      </c>
      <c r="I582">
        <v>2</v>
      </c>
      <c r="J582" t="s">
        <v>603</v>
      </c>
      <c r="K582" t="s">
        <v>603</v>
      </c>
      <c r="L582" t="s">
        <v>1390</v>
      </c>
      <c r="M582" t="s">
        <v>31</v>
      </c>
      <c r="N582">
        <v>2</v>
      </c>
      <c r="O582">
        <v>65000</v>
      </c>
      <c r="P582">
        <v>0</v>
      </c>
      <c r="Q582">
        <v>1</v>
      </c>
      <c r="R582" t="s">
        <v>564</v>
      </c>
      <c r="S582" t="s">
        <v>565</v>
      </c>
      <c r="T582" t="s">
        <v>566</v>
      </c>
      <c r="U582">
        <v>97410100</v>
      </c>
      <c r="V582">
        <v>97410030</v>
      </c>
      <c r="W582" t="s">
        <v>1392</v>
      </c>
      <c r="X582" t="s">
        <v>37</v>
      </c>
      <c r="Y582" t="s">
        <v>607</v>
      </c>
      <c r="Z582" t="s">
        <v>35</v>
      </c>
      <c r="AA582" t="s">
        <v>5121</v>
      </c>
      <c r="AB582" t="s">
        <v>5122</v>
      </c>
      <c r="AC582">
        <v>1</v>
      </c>
      <c r="AD582">
        <v>1</v>
      </c>
    </row>
    <row r="583" spans="1:30" x14ac:dyDescent="0.25">
      <c r="A583">
        <v>2006</v>
      </c>
      <c r="B583" t="s">
        <v>990</v>
      </c>
      <c r="C583" t="s">
        <v>24</v>
      </c>
      <c r="D583" t="s">
        <v>240</v>
      </c>
      <c r="E583" t="s">
        <v>955</v>
      </c>
      <c r="F583" t="s">
        <v>242</v>
      </c>
      <c r="G583" t="s">
        <v>352</v>
      </c>
      <c r="H583">
        <v>1</v>
      </c>
      <c r="I583">
        <v>2</v>
      </c>
      <c r="J583" t="s">
        <v>249</v>
      </c>
      <c r="K583" t="s">
        <v>249</v>
      </c>
      <c r="L583" t="s">
        <v>352</v>
      </c>
      <c r="M583" t="s">
        <v>31</v>
      </c>
      <c r="N583">
        <v>3</v>
      </c>
      <c r="O583">
        <v>43000</v>
      </c>
      <c r="P583">
        <v>1</v>
      </c>
      <c r="Q583">
        <v>1</v>
      </c>
      <c r="R583" t="s">
        <v>1105</v>
      </c>
      <c r="S583" t="s">
        <v>1106</v>
      </c>
      <c r="T583" t="s">
        <v>1107</v>
      </c>
      <c r="U583">
        <v>97410100</v>
      </c>
      <c r="V583">
        <v>97410034</v>
      </c>
      <c r="W583" t="s">
        <v>353</v>
      </c>
      <c r="X583" t="s">
        <v>37</v>
      </c>
      <c r="Y583" t="s">
        <v>251</v>
      </c>
      <c r="Z583" t="s">
        <v>35</v>
      </c>
      <c r="AA583" t="s">
        <v>5123</v>
      </c>
      <c r="AB583" t="s">
        <v>5124</v>
      </c>
      <c r="AC583">
        <v>2</v>
      </c>
      <c r="AD583">
        <v>1</v>
      </c>
    </row>
    <row r="584" spans="1:30" x14ac:dyDescent="0.25">
      <c r="A584">
        <v>2006</v>
      </c>
      <c r="B584" t="s">
        <v>990</v>
      </c>
      <c r="C584" t="s">
        <v>282</v>
      </c>
      <c r="D584" t="s">
        <v>275</v>
      </c>
      <c r="E584" t="s">
        <v>1388</v>
      </c>
      <c r="F584" t="s">
        <v>1389</v>
      </c>
      <c r="G584" t="s">
        <v>205</v>
      </c>
      <c r="H584">
        <v>2</v>
      </c>
      <c r="I584">
        <v>2</v>
      </c>
      <c r="J584" t="s">
        <v>89</v>
      </c>
      <c r="K584" t="s">
        <v>1038</v>
      </c>
      <c r="L584" t="s">
        <v>1038</v>
      </c>
      <c r="M584" t="s">
        <v>31</v>
      </c>
      <c r="N584">
        <v>4</v>
      </c>
      <c r="O584">
        <v>45000</v>
      </c>
      <c r="P584">
        <v>0</v>
      </c>
      <c r="Q584">
        <v>1</v>
      </c>
      <c r="R584" t="s">
        <v>963</v>
      </c>
      <c r="S584" t="s">
        <v>964</v>
      </c>
      <c r="T584" t="s">
        <v>965</v>
      </c>
      <c r="U584">
        <v>97410100</v>
      </c>
      <c r="V584">
        <v>97410035</v>
      </c>
      <c r="W584" t="s">
        <v>207</v>
      </c>
      <c r="X584" t="s">
        <v>1038</v>
      </c>
      <c r="Y584" t="s">
        <v>93</v>
      </c>
      <c r="Z584" t="s">
        <v>1038</v>
      </c>
      <c r="AA584" t="s">
        <v>5125</v>
      </c>
      <c r="AB584" t="s">
        <v>5126</v>
      </c>
      <c r="AC584">
        <v>1</v>
      </c>
      <c r="AD584">
        <v>3</v>
      </c>
    </row>
    <row r="585" spans="1:30" x14ac:dyDescent="0.25">
      <c r="A585">
        <v>2006</v>
      </c>
      <c r="B585" t="s">
        <v>1409</v>
      </c>
      <c r="C585" t="s">
        <v>24</v>
      </c>
      <c r="D585" t="s">
        <v>408</v>
      </c>
      <c r="E585" t="s">
        <v>966</v>
      </c>
      <c r="F585" t="s">
        <v>233</v>
      </c>
      <c r="G585" t="s">
        <v>1453</v>
      </c>
      <c r="H585">
        <v>0</v>
      </c>
      <c r="I585">
        <v>2</v>
      </c>
      <c r="J585" t="s">
        <v>69</v>
      </c>
      <c r="K585" t="s">
        <v>69</v>
      </c>
      <c r="L585" t="s">
        <v>1453</v>
      </c>
      <c r="M585" t="s">
        <v>31</v>
      </c>
      <c r="N585">
        <v>2</v>
      </c>
      <c r="O585">
        <v>50000</v>
      </c>
      <c r="P585">
        <v>0</v>
      </c>
      <c r="Q585">
        <v>1</v>
      </c>
      <c r="R585" t="s">
        <v>548</v>
      </c>
      <c r="S585" t="s">
        <v>549</v>
      </c>
      <c r="T585" t="s">
        <v>550</v>
      </c>
      <c r="U585">
        <v>97410100</v>
      </c>
      <c r="V585">
        <v>97410041</v>
      </c>
      <c r="W585" t="s">
        <v>1454</v>
      </c>
      <c r="X585" t="s">
        <v>37</v>
      </c>
      <c r="Y585" t="s">
        <v>71</v>
      </c>
      <c r="Z585" t="s">
        <v>35</v>
      </c>
      <c r="AA585" t="s">
        <v>5127</v>
      </c>
      <c r="AB585" t="s">
        <v>5128</v>
      </c>
      <c r="AC585">
        <v>1</v>
      </c>
      <c r="AD585">
        <v>1</v>
      </c>
    </row>
    <row r="586" spans="1:30" x14ac:dyDescent="0.25">
      <c r="A586">
        <v>2006</v>
      </c>
      <c r="B586" t="s">
        <v>1409</v>
      </c>
      <c r="C586" t="s">
        <v>282</v>
      </c>
      <c r="D586" t="s">
        <v>311</v>
      </c>
      <c r="E586" t="s">
        <v>568</v>
      </c>
      <c r="F586" t="s">
        <v>569</v>
      </c>
      <c r="G586" t="s">
        <v>472</v>
      </c>
      <c r="H586">
        <v>2</v>
      </c>
      <c r="I586">
        <v>2</v>
      </c>
      <c r="J586" t="s">
        <v>580</v>
      </c>
      <c r="K586" t="s">
        <v>1038</v>
      </c>
      <c r="L586" t="s">
        <v>1038</v>
      </c>
      <c r="M586" t="s">
        <v>31</v>
      </c>
      <c r="N586">
        <v>4</v>
      </c>
      <c r="O586">
        <v>52000</v>
      </c>
      <c r="P586">
        <v>1</v>
      </c>
      <c r="Q586">
        <v>1</v>
      </c>
      <c r="R586" t="s">
        <v>1379</v>
      </c>
      <c r="S586" t="s">
        <v>528</v>
      </c>
      <c r="T586" t="s">
        <v>1456</v>
      </c>
      <c r="U586">
        <v>97410100</v>
      </c>
      <c r="V586">
        <v>97410044</v>
      </c>
      <c r="W586" t="s">
        <v>476</v>
      </c>
      <c r="X586" t="s">
        <v>1038</v>
      </c>
      <c r="Y586" t="s">
        <v>581</v>
      </c>
      <c r="Z586" t="s">
        <v>1038</v>
      </c>
      <c r="AA586" t="s">
        <v>5129</v>
      </c>
      <c r="AB586" t="s">
        <v>5130</v>
      </c>
      <c r="AC586">
        <v>2</v>
      </c>
      <c r="AD586">
        <v>2</v>
      </c>
    </row>
    <row r="587" spans="1:30" x14ac:dyDescent="0.25">
      <c r="A587">
        <v>2010</v>
      </c>
      <c r="B587" t="s">
        <v>593</v>
      </c>
      <c r="C587" t="s">
        <v>507</v>
      </c>
      <c r="D587" t="s">
        <v>408</v>
      </c>
      <c r="E587" t="s">
        <v>609</v>
      </c>
      <c r="F587" t="s">
        <v>610</v>
      </c>
      <c r="G587" t="s">
        <v>488</v>
      </c>
      <c r="H587">
        <v>1</v>
      </c>
      <c r="I587">
        <v>2</v>
      </c>
      <c r="J587" t="s">
        <v>845</v>
      </c>
      <c r="K587" t="s">
        <v>845</v>
      </c>
      <c r="L587" t="s">
        <v>488</v>
      </c>
      <c r="M587" t="s">
        <v>31</v>
      </c>
      <c r="N587">
        <v>3</v>
      </c>
      <c r="O587">
        <v>38074</v>
      </c>
      <c r="P587">
        <v>1</v>
      </c>
      <c r="Q587">
        <v>1</v>
      </c>
      <c r="R587" t="s">
        <v>1113</v>
      </c>
      <c r="S587" t="s">
        <v>1114</v>
      </c>
      <c r="T587" t="s">
        <v>1115</v>
      </c>
      <c r="U587">
        <v>249722</v>
      </c>
      <c r="V587">
        <v>300061475</v>
      </c>
      <c r="W587" t="s">
        <v>490</v>
      </c>
      <c r="X587" t="s">
        <v>37</v>
      </c>
      <c r="Y587" t="s">
        <v>846</v>
      </c>
      <c r="Z587" t="s">
        <v>35</v>
      </c>
      <c r="AA587" t="s">
        <v>5131</v>
      </c>
      <c r="AB587" t="s">
        <v>5132</v>
      </c>
      <c r="AC587">
        <v>2</v>
      </c>
      <c r="AD587">
        <v>1</v>
      </c>
    </row>
    <row r="588" spans="1:30" x14ac:dyDescent="0.25">
      <c r="A588">
        <v>2010</v>
      </c>
      <c r="B588" t="s">
        <v>1253</v>
      </c>
      <c r="C588" t="s">
        <v>594</v>
      </c>
      <c r="D588" t="s">
        <v>311</v>
      </c>
      <c r="E588" t="s">
        <v>589</v>
      </c>
      <c r="F588" t="s">
        <v>590</v>
      </c>
      <c r="G588" t="s">
        <v>1258</v>
      </c>
      <c r="H588">
        <v>0</v>
      </c>
      <c r="I588">
        <v>2</v>
      </c>
      <c r="J588" t="s">
        <v>58</v>
      </c>
      <c r="K588" t="s">
        <v>58</v>
      </c>
      <c r="L588" t="s">
        <v>1258</v>
      </c>
      <c r="M588" t="s">
        <v>31</v>
      </c>
      <c r="N588">
        <v>2</v>
      </c>
      <c r="O588">
        <v>26643</v>
      </c>
      <c r="P588">
        <v>0</v>
      </c>
      <c r="Q588">
        <v>1</v>
      </c>
      <c r="R588" t="s">
        <v>1457</v>
      </c>
      <c r="S588" t="s">
        <v>1032</v>
      </c>
      <c r="T588" t="s">
        <v>1458</v>
      </c>
      <c r="U588">
        <v>249722</v>
      </c>
      <c r="V588">
        <v>300061481</v>
      </c>
      <c r="W588" t="s">
        <v>1262</v>
      </c>
      <c r="X588" t="s">
        <v>37</v>
      </c>
      <c r="Y588" t="s">
        <v>60</v>
      </c>
      <c r="Z588" t="s">
        <v>35</v>
      </c>
      <c r="AA588" t="s">
        <v>5133</v>
      </c>
      <c r="AB588" t="s">
        <v>5134</v>
      </c>
      <c r="AC588">
        <v>1</v>
      </c>
      <c r="AD588">
        <v>1</v>
      </c>
    </row>
    <row r="589" spans="1:30" x14ac:dyDescent="0.25">
      <c r="A589">
        <v>2010</v>
      </c>
      <c r="B589" t="s">
        <v>1396</v>
      </c>
      <c r="C589" t="s">
        <v>507</v>
      </c>
      <c r="D589" t="s">
        <v>275</v>
      </c>
      <c r="E589" t="s">
        <v>595</v>
      </c>
      <c r="F589" t="s">
        <v>596</v>
      </c>
      <c r="G589" t="s">
        <v>458</v>
      </c>
      <c r="H589">
        <v>2</v>
      </c>
      <c r="I589">
        <v>2</v>
      </c>
      <c r="J589" t="s">
        <v>532</v>
      </c>
      <c r="K589" t="s">
        <v>1038</v>
      </c>
      <c r="L589" t="s">
        <v>1038</v>
      </c>
      <c r="M589" t="s">
        <v>31</v>
      </c>
      <c r="N589">
        <v>4</v>
      </c>
      <c r="O589">
        <v>61874</v>
      </c>
      <c r="P589">
        <v>1</v>
      </c>
      <c r="Q589">
        <v>1</v>
      </c>
      <c r="R589" t="s">
        <v>4027</v>
      </c>
      <c r="S589" t="s">
        <v>591</v>
      </c>
      <c r="T589" t="s">
        <v>592</v>
      </c>
      <c r="U589">
        <v>249722</v>
      </c>
      <c r="V589">
        <v>300111115</v>
      </c>
      <c r="W589" t="s">
        <v>459</v>
      </c>
      <c r="X589" t="s">
        <v>1038</v>
      </c>
      <c r="Y589" t="s">
        <v>534</v>
      </c>
      <c r="Z589" t="s">
        <v>1038</v>
      </c>
      <c r="AA589" t="s">
        <v>5135</v>
      </c>
      <c r="AB589" t="s">
        <v>5136</v>
      </c>
      <c r="AC589">
        <v>2</v>
      </c>
      <c r="AD589">
        <v>2</v>
      </c>
    </row>
    <row r="590" spans="1:30" x14ac:dyDescent="0.25">
      <c r="A590">
        <v>2010</v>
      </c>
      <c r="B590" t="s">
        <v>1121</v>
      </c>
      <c r="C590" t="s">
        <v>507</v>
      </c>
      <c r="D590" t="s">
        <v>408</v>
      </c>
      <c r="E590" t="s">
        <v>612</v>
      </c>
      <c r="F590" t="s">
        <v>613</v>
      </c>
      <c r="G590" t="s">
        <v>488</v>
      </c>
      <c r="H590">
        <v>1</v>
      </c>
      <c r="I590">
        <v>2</v>
      </c>
      <c r="J590" t="s">
        <v>422</v>
      </c>
      <c r="K590" t="s">
        <v>422</v>
      </c>
      <c r="L590" t="s">
        <v>488</v>
      </c>
      <c r="M590" t="s">
        <v>31</v>
      </c>
      <c r="N590">
        <v>3</v>
      </c>
      <c r="O590">
        <v>63093</v>
      </c>
      <c r="P590">
        <v>0</v>
      </c>
      <c r="Q590">
        <v>1</v>
      </c>
      <c r="R590" t="s">
        <v>1004</v>
      </c>
      <c r="S590" t="s">
        <v>1005</v>
      </c>
      <c r="T590" t="s">
        <v>1006</v>
      </c>
      <c r="U590">
        <v>249722</v>
      </c>
      <c r="V590">
        <v>300061473</v>
      </c>
      <c r="W590" t="s">
        <v>490</v>
      </c>
      <c r="X590" t="s">
        <v>37</v>
      </c>
      <c r="Y590" t="s">
        <v>425</v>
      </c>
      <c r="Z590" t="s">
        <v>35</v>
      </c>
      <c r="AA590" t="s">
        <v>5137</v>
      </c>
      <c r="AB590" t="s">
        <v>5138</v>
      </c>
      <c r="AC590">
        <v>1</v>
      </c>
      <c r="AD590">
        <v>2</v>
      </c>
    </row>
    <row r="591" spans="1:30" x14ac:dyDescent="0.25">
      <c r="A591">
        <v>2014</v>
      </c>
      <c r="B591" t="s">
        <v>1016</v>
      </c>
      <c r="C591" t="s">
        <v>98</v>
      </c>
      <c r="D591" t="s">
        <v>327</v>
      </c>
      <c r="E591" t="s">
        <v>1413</v>
      </c>
      <c r="F591" t="s">
        <v>1414</v>
      </c>
      <c r="G591" t="s">
        <v>89</v>
      </c>
      <c r="H591">
        <v>1</v>
      </c>
      <c r="I591">
        <v>2</v>
      </c>
      <c r="J591" t="s">
        <v>69</v>
      </c>
      <c r="K591" t="s">
        <v>69</v>
      </c>
      <c r="L591" t="s">
        <v>89</v>
      </c>
      <c r="M591" t="s">
        <v>31</v>
      </c>
      <c r="N591">
        <v>3</v>
      </c>
      <c r="O591">
        <v>39800</v>
      </c>
      <c r="P591">
        <v>1</v>
      </c>
      <c r="Q591">
        <v>1</v>
      </c>
      <c r="R591" t="s">
        <v>4034</v>
      </c>
      <c r="S591" t="s">
        <v>1035</v>
      </c>
      <c r="T591" t="s">
        <v>1036</v>
      </c>
      <c r="U591">
        <v>255931</v>
      </c>
      <c r="V591">
        <v>300186513</v>
      </c>
      <c r="W591" t="s">
        <v>93</v>
      </c>
      <c r="X591" t="s">
        <v>37</v>
      </c>
      <c r="Y591" t="s">
        <v>71</v>
      </c>
      <c r="Z591" t="s">
        <v>35</v>
      </c>
      <c r="AA591" t="s">
        <v>5139</v>
      </c>
      <c r="AB591" t="s">
        <v>5140</v>
      </c>
      <c r="AC591">
        <v>2</v>
      </c>
      <c r="AD591">
        <v>1</v>
      </c>
    </row>
    <row r="592" spans="1:30" x14ac:dyDescent="0.25">
      <c r="A592">
        <v>2014</v>
      </c>
      <c r="B592" t="s">
        <v>1026</v>
      </c>
      <c r="C592" t="s">
        <v>114</v>
      </c>
      <c r="D592" t="s">
        <v>449</v>
      </c>
      <c r="E592" t="s">
        <v>616</v>
      </c>
      <c r="F592" t="s">
        <v>617</v>
      </c>
      <c r="G592" t="s">
        <v>956</v>
      </c>
      <c r="H592">
        <v>1</v>
      </c>
      <c r="I592">
        <v>2</v>
      </c>
      <c r="J592" t="s">
        <v>88</v>
      </c>
      <c r="K592" t="s">
        <v>88</v>
      </c>
      <c r="L592" t="s">
        <v>956</v>
      </c>
      <c r="M592" t="s">
        <v>31</v>
      </c>
      <c r="N592">
        <v>3</v>
      </c>
      <c r="O592">
        <v>39760</v>
      </c>
      <c r="P592">
        <v>0</v>
      </c>
      <c r="Q592">
        <v>1</v>
      </c>
      <c r="R592" t="s">
        <v>1459</v>
      </c>
      <c r="S592" t="s">
        <v>1460</v>
      </c>
      <c r="T592" t="s">
        <v>1461</v>
      </c>
      <c r="U592">
        <v>255931</v>
      </c>
      <c r="V592">
        <v>300186512</v>
      </c>
      <c r="W592" t="s">
        <v>960</v>
      </c>
      <c r="X592" t="s">
        <v>37</v>
      </c>
      <c r="Y592" t="s">
        <v>88</v>
      </c>
      <c r="Z592" t="s">
        <v>35</v>
      </c>
      <c r="AA592" t="s">
        <v>5141</v>
      </c>
      <c r="AB592" t="s">
        <v>5142</v>
      </c>
      <c r="AC592">
        <v>1</v>
      </c>
      <c r="AD592">
        <v>2</v>
      </c>
    </row>
    <row r="593" spans="1:30" x14ac:dyDescent="0.25">
      <c r="A593">
        <v>2014</v>
      </c>
      <c r="B593" t="s">
        <v>1462</v>
      </c>
      <c r="C593" t="s">
        <v>114</v>
      </c>
      <c r="D593" t="s">
        <v>408</v>
      </c>
      <c r="E593" t="s">
        <v>1126</v>
      </c>
      <c r="F593" t="s">
        <v>1127</v>
      </c>
      <c r="G593" t="s">
        <v>1007</v>
      </c>
      <c r="H593">
        <v>1</v>
      </c>
      <c r="I593">
        <v>2</v>
      </c>
      <c r="J593" t="s">
        <v>514</v>
      </c>
      <c r="K593" t="s">
        <v>514</v>
      </c>
      <c r="L593" t="s">
        <v>1007</v>
      </c>
      <c r="M593" t="s">
        <v>31</v>
      </c>
      <c r="N593">
        <v>3</v>
      </c>
      <c r="O593">
        <v>39224</v>
      </c>
      <c r="P593">
        <v>1</v>
      </c>
      <c r="Q593">
        <v>1</v>
      </c>
      <c r="R593" t="s">
        <v>1352</v>
      </c>
      <c r="S593" t="s">
        <v>1353</v>
      </c>
      <c r="T593" t="s">
        <v>1354</v>
      </c>
      <c r="U593">
        <v>255931</v>
      </c>
      <c r="V593">
        <v>300186463</v>
      </c>
      <c r="W593" t="s">
        <v>1011</v>
      </c>
      <c r="X593" t="s">
        <v>37</v>
      </c>
      <c r="Y593" t="s">
        <v>515</v>
      </c>
      <c r="Z593" t="s">
        <v>35</v>
      </c>
      <c r="AA593" t="s">
        <v>5143</v>
      </c>
      <c r="AB593" t="s">
        <v>5144</v>
      </c>
      <c r="AC593">
        <v>2</v>
      </c>
      <c r="AD593">
        <v>1</v>
      </c>
    </row>
    <row r="594" spans="1:30" x14ac:dyDescent="0.25">
      <c r="A594">
        <v>2014</v>
      </c>
      <c r="B594" t="s">
        <v>634</v>
      </c>
      <c r="C594" t="s">
        <v>98</v>
      </c>
      <c r="D594" t="s">
        <v>449</v>
      </c>
      <c r="E594" t="s">
        <v>1413</v>
      </c>
      <c r="F594" t="s">
        <v>1414</v>
      </c>
      <c r="G594" t="s">
        <v>88</v>
      </c>
      <c r="H594">
        <v>2</v>
      </c>
      <c r="I594">
        <v>2</v>
      </c>
      <c r="J594" t="s">
        <v>314</v>
      </c>
      <c r="K594" t="s">
        <v>1038</v>
      </c>
      <c r="L594" t="s">
        <v>1038</v>
      </c>
      <c r="M594" t="s">
        <v>31</v>
      </c>
      <c r="N594">
        <v>4</v>
      </c>
      <c r="O594">
        <v>40123</v>
      </c>
      <c r="P594">
        <v>0</v>
      </c>
      <c r="Q594">
        <v>1</v>
      </c>
      <c r="R594" t="s">
        <v>1346</v>
      </c>
      <c r="S594" t="s">
        <v>599</v>
      </c>
      <c r="T594" t="s">
        <v>1347</v>
      </c>
      <c r="U594">
        <v>255931</v>
      </c>
      <c r="V594">
        <v>300186483</v>
      </c>
      <c r="W594" t="s">
        <v>88</v>
      </c>
      <c r="X594" t="s">
        <v>1038</v>
      </c>
      <c r="Y594" t="s">
        <v>315</v>
      </c>
      <c r="Z594" t="s">
        <v>1038</v>
      </c>
      <c r="AA594" t="s">
        <v>5109</v>
      </c>
      <c r="AB594" t="s">
        <v>5145</v>
      </c>
      <c r="AC594">
        <v>1</v>
      </c>
      <c r="AD594">
        <v>3</v>
      </c>
    </row>
    <row r="595" spans="1:30" x14ac:dyDescent="0.25">
      <c r="A595">
        <v>1930</v>
      </c>
      <c r="B595" t="s">
        <v>1463</v>
      </c>
      <c r="C595" t="s">
        <v>649</v>
      </c>
      <c r="D595" t="s">
        <v>25</v>
      </c>
      <c r="E595" t="s">
        <v>41</v>
      </c>
      <c r="F595" t="s">
        <v>27</v>
      </c>
      <c r="G595" t="s">
        <v>28</v>
      </c>
      <c r="H595">
        <v>3</v>
      </c>
      <c r="I595">
        <v>1</v>
      </c>
      <c r="J595" t="s">
        <v>51</v>
      </c>
      <c r="K595" t="s">
        <v>28</v>
      </c>
      <c r="L595" t="s">
        <v>51</v>
      </c>
      <c r="M595" t="s">
        <v>31</v>
      </c>
      <c r="N595">
        <v>4</v>
      </c>
      <c r="O595">
        <v>41459</v>
      </c>
      <c r="P595">
        <v>2</v>
      </c>
      <c r="Q595">
        <v>1</v>
      </c>
      <c r="R595" t="s">
        <v>45</v>
      </c>
      <c r="S595" t="s">
        <v>47</v>
      </c>
      <c r="T595" t="s">
        <v>33</v>
      </c>
      <c r="U595">
        <v>201</v>
      </c>
      <c r="V595">
        <v>1084</v>
      </c>
      <c r="W595" t="s">
        <v>30</v>
      </c>
      <c r="X595" t="s">
        <v>35</v>
      </c>
      <c r="Y595" t="s">
        <v>52</v>
      </c>
      <c r="Z595" t="s">
        <v>37</v>
      </c>
      <c r="AA595" t="s">
        <v>5146</v>
      </c>
      <c r="AB595" t="s">
        <v>5147</v>
      </c>
      <c r="AC595">
        <v>3</v>
      </c>
      <c r="AD595">
        <v>1</v>
      </c>
    </row>
    <row r="596" spans="1:30" x14ac:dyDescent="0.25">
      <c r="A596">
        <v>1930</v>
      </c>
      <c r="B596" t="s">
        <v>1464</v>
      </c>
      <c r="C596" t="s">
        <v>649</v>
      </c>
      <c r="D596" t="s">
        <v>77</v>
      </c>
      <c r="E596" t="s">
        <v>41</v>
      </c>
      <c r="F596" t="s">
        <v>27</v>
      </c>
      <c r="G596" t="s">
        <v>42</v>
      </c>
      <c r="H596">
        <v>6</v>
      </c>
      <c r="I596">
        <v>1</v>
      </c>
      <c r="J596" t="s">
        <v>108</v>
      </c>
      <c r="K596" t="s">
        <v>42</v>
      </c>
      <c r="L596" t="s">
        <v>108</v>
      </c>
      <c r="M596" t="s">
        <v>31</v>
      </c>
      <c r="N596">
        <v>7</v>
      </c>
      <c r="O596">
        <v>79867</v>
      </c>
      <c r="P596">
        <v>3</v>
      </c>
      <c r="Q596">
        <v>1</v>
      </c>
      <c r="R596" t="s">
        <v>32</v>
      </c>
      <c r="S596" t="s">
        <v>33</v>
      </c>
      <c r="T596" t="s">
        <v>46</v>
      </c>
      <c r="U596">
        <v>202</v>
      </c>
      <c r="V596">
        <v>1101</v>
      </c>
      <c r="W596" t="s">
        <v>44</v>
      </c>
      <c r="X596" t="s">
        <v>35</v>
      </c>
      <c r="Y596" t="s">
        <v>109</v>
      </c>
      <c r="Z596" t="s">
        <v>37</v>
      </c>
      <c r="AA596" t="s">
        <v>5148</v>
      </c>
      <c r="AB596" t="s">
        <v>5149</v>
      </c>
      <c r="AC596">
        <v>4</v>
      </c>
      <c r="AD596">
        <v>3</v>
      </c>
    </row>
    <row r="597" spans="1:30" x14ac:dyDescent="0.25">
      <c r="A597">
        <v>1934</v>
      </c>
      <c r="B597" t="s">
        <v>1151</v>
      </c>
      <c r="C597" t="s">
        <v>65</v>
      </c>
      <c r="D597" t="s">
        <v>1152</v>
      </c>
      <c r="E597" t="s">
        <v>1465</v>
      </c>
      <c r="F597" t="s">
        <v>1466</v>
      </c>
      <c r="G597" t="s">
        <v>118</v>
      </c>
      <c r="H597">
        <v>2</v>
      </c>
      <c r="I597">
        <v>1</v>
      </c>
      <c r="J597" t="s">
        <v>197</v>
      </c>
      <c r="K597" t="s">
        <v>118</v>
      </c>
      <c r="L597" t="s">
        <v>197</v>
      </c>
      <c r="M597" t="s">
        <v>31</v>
      </c>
      <c r="N597">
        <v>3</v>
      </c>
      <c r="O597">
        <v>9000</v>
      </c>
      <c r="P597">
        <v>0</v>
      </c>
      <c r="Q597">
        <v>1</v>
      </c>
      <c r="R597" t="s">
        <v>45</v>
      </c>
      <c r="S597" t="s">
        <v>1274</v>
      </c>
      <c r="T597" t="s">
        <v>1467</v>
      </c>
      <c r="U597">
        <v>204</v>
      </c>
      <c r="V597">
        <v>1141</v>
      </c>
      <c r="W597" t="s">
        <v>123</v>
      </c>
      <c r="X597" t="s">
        <v>35</v>
      </c>
      <c r="Y597" t="s">
        <v>201</v>
      </c>
      <c r="Z597" t="s">
        <v>37</v>
      </c>
      <c r="AA597" t="s">
        <v>5150</v>
      </c>
      <c r="AB597" t="s">
        <v>5151</v>
      </c>
      <c r="AC597">
        <v>1</v>
      </c>
      <c r="AD597">
        <v>2</v>
      </c>
    </row>
    <row r="598" spans="1:30" x14ac:dyDescent="0.25">
      <c r="A598">
        <v>1938</v>
      </c>
      <c r="B598" t="s">
        <v>656</v>
      </c>
      <c r="C598" t="s">
        <v>348</v>
      </c>
      <c r="D598" t="s">
        <v>657</v>
      </c>
      <c r="E598" t="s">
        <v>1426</v>
      </c>
      <c r="F598" t="s">
        <v>1427</v>
      </c>
      <c r="G598" t="s">
        <v>29</v>
      </c>
      <c r="H598">
        <v>3</v>
      </c>
      <c r="I598">
        <v>1</v>
      </c>
      <c r="J598" t="s">
        <v>59</v>
      </c>
      <c r="K598" t="s">
        <v>29</v>
      </c>
      <c r="L598" t="s">
        <v>59</v>
      </c>
      <c r="M598" t="s">
        <v>31</v>
      </c>
      <c r="N598">
        <v>4</v>
      </c>
      <c r="O598">
        <v>30454</v>
      </c>
      <c r="P598">
        <v>2</v>
      </c>
      <c r="Q598">
        <v>1</v>
      </c>
      <c r="R598" t="s">
        <v>1276</v>
      </c>
      <c r="S598" t="s">
        <v>673</v>
      </c>
      <c r="T598" t="s">
        <v>1153</v>
      </c>
      <c r="U598">
        <v>206</v>
      </c>
      <c r="V598">
        <v>1146</v>
      </c>
      <c r="W598" t="s">
        <v>36</v>
      </c>
      <c r="X598" t="s">
        <v>35</v>
      </c>
      <c r="Y598" t="s">
        <v>63</v>
      </c>
      <c r="Z598" t="s">
        <v>37</v>
      </c>
      <c r="AA598" t="s">
        <v>5152</v>
      </c>
      <c r="AB598" t="s">
        <v>5153</v>
      </c>
      <c r="AC598">
        <v>3</v>
      </c>
      <c r="AD598">
        <v>1</v>
      </c>
    </row>
    <row r="599" spans="1:30" x14ac:dyDescent="0.25">
      <c r="A599">
        <v>1938</v>
      </c>
      <c r="B599" t="s">
        <v>1468</v>
      </c>
      <c r="C599" t="s">
        <v>98</v>
      </c>
      <c r="D599" t="s">
        <v>657</v>
      </c>
      <c r="E599" t="s">
        <v>433</v>
      </c>
      <c r="F599" t="s">
        <v>434</v>
      </c>
      <c r="G599" t="s">
        <v>672</v>
      </c>
      <c r="H599">
        <v>2</v>
      </c>
      <c r="I599">
        <v>1</v>
      </c>
      <c r="J599" t="s">
        <v>197</v>
      </c>
      <c r="K599" t="s">
        <v>672</v>
      </c>
      <c r="L599" t="s">
        <v>197</v>
      </c>
      <c r="M599" t="s">
        <v>31</v>
      </c>
      <c r="N599">
        <v>3</v>
      </c>
      <c r="O599">
        <v>8000</v>
      </c>
      <c r="P599">
        <v>0</v>
      </c>
      <c r="Q599">
        <v>1</v>
      </c>
      <c r="R599" t="s">
        <v>1153</v>
      </c>
      <c r="S599" t="s">
        <v>1469</v>
      </c>
      <c r="T599" t="s">
        <v>1272</v>
      </c>
      <c r="U599">
        <v>206</v>
      </c>
      <c r="V599">
        <v>1157</v>
      </c>
      <c r="W599" t="s">
        <v>675</v>
      </c>
      <c r="X599" t="s">
        <v>35</v>
      </c>
      <c r="Y599" t="s">
        <v>201</v>
      </c>
      <c r="Z599" t="s">
        <v>37</v>
      </c>
      <c r="AA599" t="s">
        <v>4888</v>
      </c>
      <c r="AB599" t="s">
        <v>5154</v>
      </c>
      <c r="AC599">
        <v>1</v>
      </c>
      <c r="AD599">
        <v>2</v>
      </c>
    </row>
    <row r="600" spans="1:30" x14ac:dyDescent="0.25">
      <c r="A600">
        <v>1938</v>
      </c>
      <c r="B600" t="s">
        <v>664</v>
      </c>
      <c r="C600" t="s">
        <v>348</v>
      </c>
      <c r="D600" t="s">
        <v>66</v>
      </c>
      <c r="E600" t="s">
        <v>1426</v>
      </c>
      <c r="F600" t="s">
        <v>1427</v>
      </c>
      <c r="G600" t="s">
        <v>69</v>
      </c>
      <c r="H600">
        <v>3</v>
      </c>
      <c r="I600">
        <v>1</v>
      </c>
      <c r="J600" t="s">
        <v>29</v>
      </c>
      <c r="K600" t="s">
        <v>69</v>
      </c>
      <c r="L600" t="s">
        <v>29</v>
      </c>
      <c r="M600" t="s">
        <v>31</v>
      </c>
      <c r="N600">
        <v>4</v>
      </c>
      <c r="O600">
        <v>58455</v>
      </c>
      <c r="P600">
        <v>1</v>
      </c>
      <c r="Q600">
        <v>1</v>
      </c>
      <c r="R600" t="s">
        <v>82</v>
      </c>
      <c r="S600" t="s">
        <v>1276</v>
      </c>
      <c r="T600" t="s">
        <v>81</v>
      </c>
      <c r="U600">
        <v>429</v>
      </c>
      <c r="V600">
        <v>1164</v>
      </c>
      <c r="W600" t="s">
        <v>71</v>
      </c>
      <c r="X600" t="s">
        <v>35</v>
      </c>
      <c r="Y600" t="s">
        <v>36</v>
      </c>
      <c r="Z600" t="s">
        <v>37</v>
      </c>
      <c r="AA600" t="s">
        <v>5075</v>
      </c>
      <c r="AB600" t="s">
        <v>5155</v>
      </c>
      <c r="AC600">
        <v>2</v>
      </c>
      <c r="AD600">
        <v>2</v>
      </c>
    </row>
    <row r="601" spans="1:30" x14ac:dyDescent="0.25">
      <c r="A601">
        <v>1938</v>
      </c>
      <c r="B601" t="s">
        <v>1470</v>
      </c>
      <c r="C601" t="s">
        <v>98</v>
      </c>
      <c r="D601" t="s">
        <v>66</v>
      </c>
      <c r="E601" t="s">
        <v>470</v>
      </c>
      <c r="F601" t="s">
        <v>471</v>
      </c>
      <c r="G601" t="s">
        <v>132</v>
      </c>
      <c r="H601">
        <v>2</v>
      </c>
      <c r="I601">
        <v>1</v>
      </c>
      <c r="J601" t="s">
        <v>118</v>
      </c>
      <c r="K601" t="s">
        <v>132</v>
      </c>
      <c r="L601" t="s">
        <v>118</v>
      </c>
      <c r="M601" t="s">
        <v>31</v>
      </c>
      <c r="N601">
        <v>3</v>
      </c>
      <c r="O601">
        <v>18141</v>
      </c>
      <c r="P601">
        <v>0</v>
      </c>
      <c r="Q601">
        <v>1</v>
      </c>
      <c r="R601" t="s">
        <v>1428</v>
      </c>
      <c r="S601" t="s">
        <v>1272</v>
      </c>
      <c r="T601" t="s">
        <v>1471</v>
      </c>
      <c r="U601">
        <v>429</v>
      </c>
      <c r="V601">
        <v>1153</v>
      </c>
      <c r="W601" t="s">
        <v>134</v>
      </c>
      <c r="X601" t="s">
        <v>35</v>
      </c>
      <c r="Y601" t="s">
        <v>123</v>
      </c>
      <c r="Z601" t="s">
        <v>37</v>
      </c>
      <c r="AA601" t="s">
        <v>4494</v>
      </c>
      <c r="AB601" t="s">
        <v>5156</v>
      </c>
      <c r="AC601">
        <v>1</v>
      </c>
      <c r="AD601">
        <v>2</v>
      </c>
    </row>
    <row r="602" spans="1:30" x14ac:dyDescent="0.25">
      <c r="A602">
        <v>1938</v>
      </c>
      <c r="B602" t="s">
        <v>1275</v>
      </c>
      <c r="C602" t="s">
        <v>98</v>
      </c>
      <c r="D602" t="s">
        <v>77</v>
      </c>
      <c r="E602" t="s">
        <v>456</v>
      </c>
      <c r="F602" t="s">
        <v>457</v>
      </c>
      <c r="G602" t="s">
        <v>162</v>
      </c>
      <c r="H602">
        <v>5</v>
      </c>
      <c r="I602">
        <v>1</v>
      </c>
      <c r="J602" t="s">
        <v>205</v>
      </c>
      <c r="K602" t="s">
        <v>162</v>
      </c>
      <c r="L602" t="s">
        <v>205</v>
      </c>
      <c r="M602" t="s">
        <v>31</v>
      </c>
      <c r="N602">
        <v>6</v>
      </c>
      <c r="O602">
        <v>20000</v>
      </c>
      <c r="P602">
        <v>3</v>
      </c>
      <c r="Q602">
        <v>1</v>
      </c>
      <c r="R602" t="s">
        <v>1472</v>
      </c>
      <c r="S602" t="s">
        <v>1270</v>
      </c>
      <c r="T602" t="s">
        <v>1274</v>
      </c>
      <c r="U602">
        <v>3489</v>
      </c>
      <c r="V602">
        <v>1176</v>
      </c>
      <c r="W602" t="s">
        <v>165</v>
      </c>
      <c r="X602" t="s">
        <v>35</v>
      </c>
      <c r="Y602" t="s">
        <v>207</v>
      </c>
      <c r="Z602" t="s">
        <v>37</v>
      </c>
      <c r="AA602" t="s">
        <v>5157</v>
      </c>
      <c r="AB602" t="s">
        <v>5158</v>
      </c>
      <c r="AC602">
        <v>4</v>
      </c>
      <c r="AD602">
        <v>2</v>
      </c>
    </row>
    <row r="603" spans="1:30" x14ac:dyDescent="0.25">
      <c r="A603">
        <v>1950</v>
      </c>
      <c r="B603" t="s">
        <v>679</v>
      </c>
      <c r="C603" t="s">
        <v>56</v>
      </c>
      <c r="D603" t="s">
        <v>85</v>
      </c>
      <c r="E603" t="s">
        <v>1432</v>
      </c>
      <c r="F603" t="s">
        <v>1127</v>
      </c>
      <c r="G603" t="s">
        <v>70</v>
      </c>
      <c r="H603">
        <v>3</v>
      </c>
      <c r="I603">
        <v>1</v>
      </c>
      <c r="J603" t="s">
        <v>88</v>
      </c>
      <c r="K603" t="s">
        <v>70</v>
      </c>
      <c r="L603" t="s">
        <v>88</v>
      </c>
      <c r="M603" t="s">
        <v>31</v>
      </c>
      <c r="N603">
        <v>4</v>
      </c>
      <c r="O603">
        <v>9511</v>
      </c>
      <c r="P603">
        <v>0</v>
      </c>
      <c r="Q603">
        <v>1</v>
      </c>
      <c r="R603" t="s">
        <v>103</v>
      </c>
      <c r="S603" t="s">
        <v>686</v>
      </c>
      <c r="T603" t="s">
        <v>91</v>
      </c>
      <c r="U603">
        <v>208</v>
      </c>
      <c r="V603">
        <v>1208</v>
      </c>
      <c r="W603" t="s">
        <v>75</v>
      </c>
      <c r="X603" t="s">
        <v>35</v>
      </c>
      <c r="Y603" t="s">
        <v>88</v>
      </c>
      <c r="Z603" t="s">
        <v>37</v>
      </c>
      <c r="AA603" t="s">
        <v>5159</v>
      </c>
      <c r="AB603" t="s">
        <v>5160</v>
      </c>
      <c r="AC603">
        <v>1</v>
      </c>
      <c r="AD603">
        <v>3</v>
      </c>
    </row>
    <row r="604" spans="1:30" x14ac:dyDescent="0.25">
      <c r="A604">
        <v>1954</v>
      </c>
      <c r="B604" t="s">
        <v>698</v>
      </c>
      <c r="C604" t="s">
        <v>98</v>
      </c>
      <c r="D604" t="s">
        <v>85</v>
      </c>
      <c r="E604" t="s">
        <v>691</v>
      </c>
      <c r="F604" t="s">
        <v>692</v>
      </c>
      <c r="G604" t="s">
        <v>138</v>
      </c>
      <c r="H604">
        <v>4</v>
      </c>
      <c r="I604">
        <v>1</v>
      </c>
      <c r="J604" t="s">
        <v>536</v>
      </c>
      <c r="K604" t="s">
        <v>138</v>
      </c>
      <c r="L604" t="s">
        <v>536</v>
      </c>
      <c r="M604" t="s">
        <v>31</v>
      </c>
      <c r="N604">
        <v>5</v>
      </c>
      <c r="O604">
        <v>28000</v>
      </c>
      <c r="P604">
        <v>1</v>
      </c>
      <c r="Q604">
        <v>1</v>
      </c>
      <c r="R604" t="s">
        <v>686</v>
      </c>
      <c r="S604" t="s">
        <v>193</v>
      </c>
      <c r="T604" t="s">
        <v>1473</v>
      </c>
      <c r="U604">
        <v>211</v>
      </c>
      <c r="V604">
        <v>1283</v>
      </c>
      <c r="W604" t="s">
        <v>139</v>
      </c>
      <c r="X604" t="s">
        <v>35</v>
      </c>
      <c r="Y604" t="s">
        <v>539</v>
      </c>
      <c r="Z604" t="s">
        <v>37</v>
      </c>
      <c r="AA604" t="s">
        <v>5032</v>
      </c>
      <c r="AB604" t="s">
        <v>5161</v>
      </c>
      <c r="AC604">
        <v>2</v>
      </c>
      <c r="AD604">
        <v>3</v>
      </c>
    </row>
    <row r="605" spans="1:30" x14ac:dyDescent="0.25">
      <c r="A605">
        <v>1954</v>
      </c>
      <c r="B605" t="s">
        <v>698</v>
      </c>
      <c r="C605" t="s">
        <v>1474</v>
      </c>
      <c r="D605" t="s">
        <v>57</v>
      </c>
      <c r="E605" t="s">
        <v>106</v>
      </c>
      <c r="F605" t="s">
        <v>107</v>
      </c>
      <c r="G605" t="s">
        <v>603</v>
      </c>
      <c r="H605">
        <v>2</v>
      </c>
      <c r="I605">
        <v>1</v>
      </c>
      <c r="J605" t="s">
        <v>69</v>
      </c>
      <c r="K605" t="s">
        <v>603</v>
      </c>
      <c r="L605" t="s">
        <v>69</v>
      </c>
      <c r="M605" t="s">
        <v>31</v>
      </c>
      <c r="N605">
        <v>3</v>
      </c>
      <c r="O605">
        <v>43000</v>
      </c>
      <c r="P605">
        <v>1</v>
      </c>
      <c r="Q605">
        <v>1</v>
      </c>
      <c r="R605" t="s">
        <v>103</v>
      </c>
      <c r="S605" t="s">
        <v>112</v>
      </c>
      <c r="T605" t="s">
        <v>154</v>
      </c>
      <c r="U605">
        <v>211</v>
      </c>
      <c r="V605">
        <v>1300</v>
      </c>
      <c r="W605" t="s">
        <v>607</v>
      </c>
      <c r="X605" t="s">
        <v>35</v>
      </c>
      <c r="Y605" t="s">
        <v>71</v>
      </c>
      <c r="Z605" t="s">
        <v>37</v>
      </c>
      <c r="AA605" t="s">
        <v>4625</v>
      </c>
      <c r="AB605" t="s">
        <v>5162</v>
      </c>
      <c r="AC605">
        <v>2</v>
      </c>
      <c r="AD605">
        <v>1</v>
      </c>
    </row>
    <row r="606" spans="1:30" x14ac:dyDescent="0.25">
      <c r="A606">
        <v>1954</v>
      </c>
      <c r="B606" t="s">
        <v>1475</v>
      </c>
      <c r="C606" t="s">
        <v>348</v>
      </c>
      <c r="D606" t="s">
        <v>172</v>
      </c>
      <c r="E606" t="s">
        <v>99</v>
      </c>
      <c r="F606" t="s">
        <v>100</v>
      </c>
      <c r="G606" t="s">
        <v>80</v>
      </c>
      <c r="H606">
        <v>3</v>
      </c>
      <c r="I606">
        <v>1</v>
      </c>
      <c r="J606" t="s">
        <v>42</v>
      </c>
      <c r="K606" t="s">
        <v>80</v>
      </c>
      <c r="L606" t="s">
        <v>42</v>
      </c>
      <c r="M606" t="s">
        <v>31</v>
      </c>
      <c r="N606">
        <v>4</v>
      </c>
      <c r="O606">
        <v>32000</v>
      </c>
      <c r="P606">
        <v>1</v>
      </c>
      <c r="Q606">
        <v>1</v>
      </c>
      <c r="R606" t="s">
        <v>140</v>
      </c>
      <c r="S606" t="s">
        <v>193</v>
      </c>
      <c r="T606" t="s">
        <v>121</v>
      </c>
      <c r="U606">
        <v>3485</v>
      </c>
      <c r="V606">
        <v>1239</v>
      </c>
      <c r="W606" t="s">
        <v>83</v>
      </c>
      <c r="X606" t="s">
        <v>35</v>
      </c>
      <c r="Y606" t="s">
        <v>44</v>
      </c>
      <c r="Z606" t="s">
        <v>37</v>
      </c>
      <c r="AA606" t="s">
        <v>5163</v>
      </c>
      <c r="AB606" t="s">
        <v>5164</v>
      </c>
      <c r="AC606">
        <v>2</v>
      </c>
      <c r="AD606">
        <v>2</v>
      </c>
    </row>
    <row r="607" spans="1:30" x14ac:dyDescent="0.25">
      <c r="A607">
        <v>1958</v>
      </c>
      <c r="B607" t="s">
        <v>113</v>
      </c>
      <c r="C607" t="s">
        <v>114</v>
      </c>
      <c r="D607" t="s">
        <v>40</v>
      </c>
      <c r="E607" t="s">
        <v>727</v>
      </c>
      <c r="F607" t="s">
        <v>728</v>
      </c>
      <c r="G607" t="s">
        <v>162</v>
      </c>
      <c r="H607">
        <v>1</v>
      </c>
      <c r="I607">
        <v>1</v>
      </c>
      <c r="J607" t="s">
        <v>133</v>
      </c>
      <c r="K607" t="s">
        <v>1038</v>
      </c>
      <c r="L607" t="s">
        <v>1038</v>
      </c>
      <c r="M607" t="s">
        <v>31</v>
      </c>
      <c r="N607">
        <v>2</v>
      </c>
      <c r="O607">
        <v>15343</v>
      </c>
      <c r="P607">
        <v>1</v>
      </c>
      <c r="Q607">
        <v>1</v>
      </c>
      <c r="R607" t="s">
        <v>729</v>
      </c>
      <c r="S607" t="s">
        <v>690</v>
      </c>
      <c r="T607" t="s">
        <v>1039</v>
      </c>
      <c r="U607">
        <v>220</v>
      </c>
      <c r="V607">
        <v>1407</v>
      </c>
      <c r="W607" t="s">
        <v>165</v>
      </c>
      <c r="X607" t="s">
        <v>1038</v>
      </c>
      <c r="Y607" t="s">
        <v>136</v>
      </c>
      <c r="Z607" t="s">
        <v>1038</v>
      </c>
      <c r="AA607" t="s">
        <v>5165</v>
      </c>
      <c r="AB607" t="s">
        <v>5166</v>
      </c>
      <c r="AC607">
        <v>2</v>
      </c>
      <c r="AD607">
        <v>0</v>
      </c>
    </row>
    <row r="608" spans="1:30" x14ac:dyDescent="0.25">
      <c r="A608">
        <v>1958</v>
      </c>
      <c r="B608" t="s">
        <v>720</v>
      </c>
      <c r="C608" t="s">
        <v>114</v>
      </c>
      <c r="D608" t="s">
        <v>40</v>
      </c>
      <c r="E608" t="s">
        <v>714</v>
      </c>
      <c r="F608" t="s">
        <v>715</v>
      </c>
      <c r="G608" t="s">
        <v>157</v>
      </c>
      <c r="H608">
        <v>1</v>
      </c>
      <c r="I608">
        <v>1</v>
      </c>
      <c r="J608" t="s">
        <v>133</v>
      </c>
      <c r="K608" t="s">
        <v>1038</v>
      </c>
      <c r="L608" t="s">
        <v>1038</v>
      </c>
      <c r="M608" t="s">
        <v>31</v>
      </c>
      <c r="N608">
        <v>2</v>
      </c>
      <c r="O608">
        <v>15150</v>
      </c>
      <c r="P608">
        <v>0</v>
      </c>
      <c r="Q608">
        <v>1</v>
      </c>
      <c r="R608" t="s">
        <v>690</v>
      </c>
      <c r="S608" t="s">
        <v>163</v>
      </c>
      <c r="T608" t="s">
        <v>729</v>
      </c>
      <c r="U608">
        <v>220</v>
      </c>
      <c r="V608">
        <v>1418</v>
      </c>
      <c r="W608" t="s">
        <v>160</v>
      </c>
      <c r="X608" t="s">
        <v>1038</v>
      </c>
      <c r="Y608" t="s">
        <v>136</v>
      </c>
      <c r="Z608" t="s">
        <v>1038</v>
      </c>
      <c r="AA608" t="s">
        <v>5167</v>
      </c>
      <c r="AB608" t="s">
        <v>5168</v>
      </c>
      <c r="AC608">
        <v>1</v>
      </c>
      <c r="AD608">
        <v>1</v>
      </c>
    </row>
    <row r="609" spans="1:30" x14ac:dyDescent="0.25">
      <c r="A609">
        <v>1958</v>
      </c>
      <c r="B609" t="s">
        <v>720</v>
      </c>
      <c r="C609" t="s">
        <v>114</v>
      </c>
      <c r="D609" t="s">
        <v>25</v>
      </c>
      <c r="E609" t="s">
        <v>115</v>
      </c>
      <c r="F609" t="s">
        <v>116</v>
      </c>
      <c r="G609" t="s">
        <v>28</v>
      </c>
      <c r="H609">
        <v>3</v>
      </c>
      <c r="I609">
        <v>1</v>
      </c>
      <c r="J609" t="s">
        <v>117</v>
      </c>
      <c r="K609" t="s">
        <v>28</v>
      </c>
      <c r="L609" t="s">
        <v>117</v>
      </c>
      <c r="M609" t="s">
        <v>31</v>
      </c>
      <c r="N609">
        <v>4</v>
      </c>
      <c r="O609">
        <v>14174</v>
      </c>
      <c r="P609">
        <v>1</v>
      </c>
      <c r="Q609">
        <v>1</v>
      </c>
      <c r="R609" t="s">
        <v>1435</v>
      </c>
      <c r="S609" t="s">
        <v>122</v>
      </c>
      <c r="T609" t="s">
        <v>141</v>
      </c>
      <c r="U609">
        <v>220</v>
      </c>
      <c r="V609">
        <v>1324</v>
      </c>
      <c r="W609" t="s">
        <v>30</v>
      </c>
      <c r="X609" t="s">
        <v>35</v>
      </c>
      <c r="Y609" t="s">
        <v>119</v>
      </c>
      <c r="Z609" t="s">
        <v>37</v>
      </c>
      <c r="AA609" t="s">
        <v>5169</v>
      </c>
      <c r="AB609" t="s">
        <v>5170</v>
      </c>
      <c r="AC609">
        <v>2</v>
      </c>
      <c r="AD609">
        <v>2</v>
      </c>
    </row>
    <row r="610" spans="1:30" x14ac:dyDescent="0.25">
      <c r="A610">
        <v>1958</v>
      </c>
      <c r="B610" t="s">
        <v>124</v>
      </c>
      <c r="C610" t="s">
        <v>114</v>
      </c>
      <c r="D610" t="s">
        <v>40</v>
      </c>
      <c r="E610" t="s">
        <v>714</v>
      </c>
      <c r="F610" t="s">
        <v>715</v>
      </c>
      <c r="G610" t="s">
        <v>133</v>
      </c>
      <c r="H610">
        <v>2</v>
      </c>
      <c r="I610">
        <v>1</v>
      </c>
      <c r="J610" t="s">
        <v>162</v>
      </c>
      <c r="K610" t="s">
        <v>133</v>
      </c>
      <c r="L610" t="s">
        <v>162</v>
      </c>
      <c r="M610" t="s">
        <v>31</v>
      </c>
      <c r="N610">
        <v>3</v>
      </c>
      <c r="O610">
        <v>2823</v>
      </c>
      <c r="P610">
        <v>0</v>
      </c>
      <c r="Q610">
        <v>1</v>
      </c>
      <c r="R610" t="s">
        <v>163</v>
      </c>
      <c r="S610" t="s">
        <v>729</v>
      </c>
      <c r="T610" t="s">
        <v>717</v>
      </c>
      <c r="U610">
        <v>220</v>
      </c>
      <c r="V610">
        <v>1408</v>
      </c>
      <c r="W610" t="s">
        <v>136</v>
      </c>
      <c r="X610" t="s">
        <v>35</v>
      </c>
      <c r="Y610" t="s">
        <v>165</v>
      </c>
      <c r="Z610" t="s">
        <v>37</v>
      </c>
      <c r="AA610" t="s">
        <v>5171</v>
      </c>
      <c r="AB610" t="s">
        <v>5172</v>
      </c>
      <c r="AC610">
        <v>1</v>
      </c>
      <c r="AD610">
        <v>2</v>
      </c>
    </row>
    <row r="611" spans="1:30" x14ac:dyDescent="0.25">
      <c r="A611">
        <v>1958</v>
      </c>
      <c r="B611" t="s">
        <v>1436</v>
      </c>
      <c r="C611" t="s">
        <v>114</v>
      </c>
      <c r="D611" t="s">
        <v>77</v>
      </c>
      <c r="E611" t="s">
        <v>125</v>
      </c>
      <c r="F611" t="s">
        <v>126</v>
      </c>
      <c r="G611" t="s">
        <v>205</v>
      </c>
      <c r="H611">
        <v>3</v>
      </c>
      <c r="I611">
        <v>1</v>
      </c>
      <c r="J611" t="s">
        <v>138</v>
      </c>
      <c r="K611" t="s">
        <v>205</v>
      </c>
      <c r="L611" t="s">
        <v>138</v>
      </c>
      <c r="M611" t="s">
        <v>31</v>
      </c>
      <c r="N611">
        <v>4</v>
      </c>
      <c r="O611">
        <v>49471</v>
      </c>
      <c r="P611">
        <v>1</v>
      </c>
      <c r="Q611">
        <v>1</v>
      </c>
      <c r="R611" t="s">
        <v>193</v>
      </c>
      <c r="S611" t="s">
        <v>120</v>
      </c>
      <c r="T611" t="s">
        <v>121</v>
      </c>
      <c r="U611">
        <v>488</v>
      </c>
      <c r="V611">
        <v>1390</v>
      </c>
      <c r="W611" t="s">
        <v>207</v>
      </c>
      <c r="X611" t="s">
        <v>35</v>
      </c>
      <c r="Y611" t="s">
        <v>139</v>
      </c>
      <c r="Z611" t="s">
        <v>37</v>
      </c>
      <c r="AA611" t="s">
        <v>5173</v>
      </c>
      <c r="AB611" t="s">
        <v>5174</v>
      </c>
      <c r="AC611">
        <v>2</v>
      </c>
      <c r="AD611">
        <v>2</v>
      </c>
    </row>
    <row r="612" spans="1:30" x14ac:dyDescent="0.25">
      <c r="A612">
        <v>1962</v>
      </c>
      <c r="B612" t="s">
        <v>142</v>
      </c>
      <c r="C612" t="s">
        <v>56</v>
      </c>
      <c r="D612" t="s">
        <v>25</v>
      </c>
      <c r="E612" t="s">
        <v>735</v>
      </c>
      <c r="F612" t="s">
        <v>736</v>
      </c>
      <c r="G612" t="s">
        <v>42</v>
      </c>
      <c r="H612">
        <v>2</v>
      </c>
      <c r="I612">
        <v>1</v>
      </c>
      <c r="J612" t="s">
        <v>360</v>
      </c>
      <c r="K612" t="s">
        <v>42</v>
      </c>
      <c r="L612" t="s">
        <v>360</v>
      </c>
      <c r="M612" t="s">
        <v>31</v>
      </c>
      <c r="N612">
        <v>3</v>
      </c>
      <c r="O612">
        <v>7908</v>
      </c>
      <c r="P612">
        <v>0</v>
      </c>
      <c r="Q612">
        <v>1</v>
      </c>
      <c r="R612" t="s">
        <v>173</v>
      </c>
      <c r="S612" t="s">
        <v>737</v>
      </c>
      <c r="T612" t="s">
        <v>747</v>
      </c>
      <c r="U612">
        <v>231</v>
      </c>
      <c r="V612">
        <v>1479</v>
      </c>
      <c r="W612" t="s">
        <v>44</v>
      </c>
      <c r="X612" t="s">
        <v>35</v>
      </c>
      <c r="Y612" t="s">
        <v>363</v>
      </c>
      <c r="Z612" t="s">
        <v>37</v>
      </c>
      <c r="AA612" t="s">
        <v>5175</v>
      </c>
      <c r="AB612" t="s">
        <v>5176</v>
      </c>
      <c r="AC612">
        <v>1</v>
      </c>
      <c r="AD612">
        <v>2</v>
      </c>
    </row>
    <row r="613" spans="1:30" x14ac:dyDescent="0.25">
      <c r="A613">
        <v>1962</v>
      </c>
      <c r="B613" t="s">
        <v>142</v>
      </c>
      <c r="C613" t="s">
        <v>56</v>
      </c>
      <c r="D613" t="s">
        <v>85</v>
      </c>
      <c r="E613" t="s">
        <v>166</v>
      </c>
      <c r="F613" t="s">
        <v>167</v>
      </c>
      <c r="G613" t="s">
        <v>51</v>
      </c>
      <c r="H613">
        <v>3</v>
      </c>
      <c r="I613">
        <v>1</v>
      </c>
      <c r="J613" t="s">
        <v>603</v>
      </c>
      <c r="K613" t="s">
        <v>51</v>
      </c>
      <c r="L613" t="s">
        <v>603</v>
      </c>
      <c r="M613" t="s">
        <v>31</v>
      </c>
      <c r="N613">
        <v>4</v>
      </c>
      <c r="O613">
        <v>65006</v>
      </c>
      <c r="P613">
        <v>1</v>
      </c>
      <c r="Q613">
        <v>1</v>
      </c>
      <c r="R613" t="s">
        <v>740</v>
      </c>
      <c r="S613" t="s">
        <v>1042</v>
      </c>
      <c r="T613" t="s">
        <v>168</v>
      </c>
      <c r="U613">
        <v>231</v>
      </c>
      <c r="V613">
        <v>1473</v>
      </c>
      <c r="W613" t="s">
        <v>52</v>
      </c>
      <c r="X613" t="s">
        <v>35</v>
      </c>
      <c r="Y613" t="s">
        <v>607</v>
      </c>
      <c r="Z613" t="s">
        <v>37</v>
      </c>
      <c r="AA613" t="s">
        <v>4228</v>
      </c>
      <c r="AB613" t="s">
        <v>5177</v>
      </c>
      <c r="AC613">
        <v>2</v>
      </c>
      <c r="AD613">
        <v>2</v>
      </c>
    </row>
    <row r="614" spans="1:30" x14ac:dyDescent="0.25">
      <c r="A614">
        <v>1962</v>
      </c>
      <c r="B614" t="s">
        <v>739</v>
      </c>
      <c r="C614" t="s">
        <v>56</v>
      </c>
      <c r="D614" t="s">
        <v>25</v>
      </c>
      <c r="E614" t="s">
        <v>735</v>
      </c>
      <c r="F614" t="s">
        <v>736</v>
      </c>
      <c r="G614" t="s">
        <v>108</v>
      </c>
      <c r="H614">
        <v>3</v>
      </c>
      <c r="I614">
        <v>1</v>
      </c>
      <c r="J614" t="s">
        <v>42</v>
      </c>
      <c r="K614" t="s">
        <v>108</v>
      </c>
      <c r="L614" t="s">
        <v>42</v>
      </c>
      <c r="M614" t="s">
        <v>31</v>
      </c>
      <c r="N614">
        <v>4</v>
      </c>
      <c r="O614">
        <v>8829</v>
      </c>
      <c r="P614">
        <v>2</v>
      </c>
      <c r="Q614">
        <v>1</v>
      </c>
      <c r="R614" t="s">
        <v>747</v>
      </c>
      <c r="S614" t="s">
        <v>129</v>
      </c>
      <c r="T614" t="s">
        <v>746</v>
      </c>
      <c r="U614">
        <v>231</v>
      </c>
      <c r="V614">
        <v>1564</v>
      </c>
      <c r="W614" t="s">
        <v>109</v>
      </c>
      <c r="X614" t="s">
        <v>35</v>
      </c>
      <c r="Y614" t="s">
        <v>44</v>
      </c>
      <c r="Z614" t="s">
        <v>37</v>
      </c>
      <c r="AA614" t="s">
        <v>5178</v>
      </c>
      <c r="AB614" t="s">
        <v>5179</v>
      </c>
      <c r="AC614">
        <v>3</v>
      </c>
      <c r="AD614">
        <v>1</v>
      </c>
    </row>
    <row r="615" spans="1:30" x14ac:dyDescent="0.25">
      <c r="A615">
        <v>1962</v>
      </c>
      <c r="B615" t="s">
        <v>742</v>
      </c>
      <c r="C615" t="s">
        <v>56</v>
      </c>
      <c r="D615" t="s">
        <v>40</v>
      </c>
      <c r="E615" t="s">
        <v>151</v>
      </c>
      <c r="F615" t="s">
        <v>152</v>
      </c>
      <c r="G615" t="s">
        <v>132</v>
      </c>
      <c r="H615">
        <v>2</v>
      </c>
      <c r="I615">
        <v>1</v>
      </c>
      <c r="J615" t="s">
        <v>70</v>
      </c>
      <c r="K615" t="s">
        <v>132</v>
      </c>
      <c r="L615" t="s">
        <v>70</v>
      </c>
      <c r="M615" t="s">
        <v>31</v>
      </c>
      <c r="N615">
        <v>3</v>
      </c>
      <c r="O615">
        <v>18715</v>
      </c>
      <c r="P615">
        <v>0</v>
      </c>
      <c r="Q615">
        <v>1</v>
      </c>
      <c r="R615" t="s">
        <v>1163</v>
      </c>
      <c r="S615" t="s">
        <v>154</v>
      </c>
      <c r="T615" t="s">
        <v>1476</v>
      </c>
      <c r="U615">
        <v>231</v>
      </c>
      <c r="V615">
        <v>1460</v>
      </c>
      <c r="W615" t="s">
        <v>134</v>
      </c>
      <c r="X615" t="s">
        <v>35</v>
      </c>
      <c r="Y615" t="s">
        <v>75</v>
      </c>
      <c r="Z615" t="s">
        <v>37</v>
      </c>
      <c r="AA615" t="s">
        <v>4521</v>
      </c>
      <c r="AB615" t="s">
        <v>5180</v>
      </c>
      <c r="AC615">
        <v>1</v>
      </c>
      <c r="AD615">
        <v>2</v>
      </c>
    </row>
    <row r="616" spans="1:30" x14ac:dyDescent="0.25">
      <c r="A616">
        <v>1962</v>
      </c>
      <c r="B616" t="s">
        <v>745</v>
      </c>
      <c r="C616" t="s">
        <v>56</v>
      </c>
      <c r="D616" t="s">
        <v>40</v>
      </c>
      <c r="E616" t="s">
        <v>151</v>
      </c>
      <c r="F616" t="s">
        <v>152</v>
      </c>
      <c r="G616" t="s">
        <v>157</v>
      </c>
      <c r="H616">
        <v>3</v>
      </c>
      <c r="I616">
        <v>1</v>
      </c>
      <c r="J616" t="s">
        <v>118</v>
      </c>
      <c r="K616" t="s">
        <v>157</v>
      </c>
      <c r="L616" t="s">
        <v>118</v>
      </c>
      <c r="M616" t="s">
        <v>31</v>
      </c>
      <c r="N616">
        <v>4</v>
      </c>
      <c r="O616">
        <v>10648</v>
      </c>
      <c r="P616">
        <v>2</v>
      </c>
      <c r="Q616">
        <v>1</v>
      </c>
      <c r="R616" t="s">
        <v>192</v>
      </c>
      <c r="S616" t="s">
        <v>158</v>
      </c>
      <c r="T616" t="s">
        <v>1476</v>
      </c>
      <c r="U616">
        <v>231</v>
      </c>
      <c r="V616">
        <v>1544</v>
      </c>
      <c r="W616" t="s">
        <v>160</v>
      </c>
      <c r="X616" t="s">
        <v>35</v>
      </c>
      <c r="Y616" t="s">
        <v>123</v>
      </c>
      <c r="Z616" t="s">
        <v>37</v>
      </c>
      <c r="AA616" t="s">
        <v>5181</v>
      </c>
      <c r="AB616" t="s">
        <v>5182</v>
      </c>
      <c r="AC616">
        <v>3</v>
      </c>
      <c r="AD616">
        <v>1</v>
      </c>
    </row>
    <row r="617" spans="1:30" x14ac:dyDescent="0.25">
      <c r="A617">
        <v>1962</v>
      </c>
      <c r="B617" t="s">
        <v>161</v>
      </c>
      <c r="C617" t="s">
        <v>39</v>
      </c>
      <c r="D617" t="s">
        <v>66</v>
      </c>
      <c r="E617" t="s">
        <v>735</v>
      </c>
      <c r="F617" t="s">
        <v>736</v>
      </c>
      <c r="G617" t="s">
        <v>51</v>
      </c>
      <c r="H617">
        <v>2</v>
      </c>
      <c r="I617">
        <v>1</v>
      </c>
      <c r="J617" t="s">
        <v>127</v>
      </c>
      <c r="K617" t="s">
        <v>51</v>
      </c>
      <c r="L617" t="s">
        <v>127</v>
      </c>
      <c r="M617" t="s">
        <v>31</v>
      </c>
      <c r="N617">
        <v>3</v>
      </c>
      <c r="O617">
        <v>17268</v>
      </c>
      <c r="P617">
        <v>2</v>
      </c>
      <c r="Q617">
        <v>1</v>
      </c>
      <c r="R617" t="s">
        <v>744</v>
      </c>
      <c r="S617" t="s">
        <v>737</v>
      </c>
      <c r="T617" t="s">
        <v>747</v>
      </c>
      <c r="U617">
        <v>232</v>
      </c>
      <c r="V617">
        <v>1474</v>
      </c>
      <c r="W617" t="s">
        <v>52</v>
      </c>
      <c r="X617" t="s">
        <v>35</v>
      </c>
      <c r="Y617" t="s">
        <v>128</v>
      </c>
      <c r="Z617" t="s">
        <v>37</v>
      </c>
      <c r="AA617" t="s">
        <v>5183</v>
      </c>
      <c r="AB617" t="s">
        <v>5184</v>
      </c>
      <c r="AC617">
        <v>3</v>
      </c>
      <c r="AD617">
        <v>0</v>
      </c>
    </row>
    <row r="618" spans="1:30" x14ac:dyDescent="0.25">
      <c r="A618">
        <v>1962</v>
      </c>
      <c r="B618" t="s">
        <v>161</v>
      </c>
      <c r="C618" t="s">
        <v>39</v>
      </c>
      <c r="D618" t="s">
        <v>66</v>
      </c>
      <c r="E618" t="s">
        <v>151</v>
      </c>
      <c r="F618" t="s">
        <v>152</v>
      </c>
      <c r="G618" t="s">
        <v>132</v>
      </c>
      <c r="H618">
        <v>3</v>
      </c>
      <c r="I618">
        <v>1</v>
      </c>
      <c r="J618" t="s">
        <v>89</v>
      </c>
      <c r="K618" t="s">
        <v>132</v>
      </c>
      <c r="L618" t="s">
        <v>89</v>
      </c>
      <c r="M618" t="s">
        <v>31</v>
      </c>
      <c r="N618">
        <v>4</v>
      </c>
      <c r="O618">
        <v>17736</v>
      </c>
      <c r="P618">
        <v>1</v>
      </c>
      <c r="Q618">
        <v>1</v>
      </c>
      <c r="R618" t="s">
        <v>186</v>
      </c>
      <c r="S618" t="s">
        <v>192</v>
      </c>
      <c r="T618" t="s">
        <v>1163</v>
      </c>
      <c r="U618">
        <v>232</v>
      </c>
      <c r="V618">
        <v>1459</v>
      </c>
      <c r="W618" t="s">
        <v>134</v>
      </c>
      <c r="X618" t="s">
        <v>35</v>
      </c>
      <c r="Y618" t="s">
        <v>93</v>
      </c>
      <c r="Z618" t="s">
        <v>37</v>
      </c>
      <c r="AA618" t="s">
        <v>4098</v>
      </c>
      <c r="AB618" t="s">
        <v>5185</v>
      </c>
      <c r="AC618">
        <v>2</v>
      </c>
      <c r="AD618">
        <v>2</v>
      </c>
    </row>
    <row r="619" spans="1:30" x14ac:dyDescent="0.25">
      <c r="A619">
        <v>1962</v>
      </c>
      <c r="B619" t="s">
        <v>1477</v>
      </c>
      <c r="C619" t="s">
        <v>39</v>
      </c>
      <c r="D619" t="s">
        <v>388</v>
      </c>
      <c r="E619" t="s">
        <v>166</v>
      </c>
      <c r="F619" t="s">
        <v>167</v>
      </c>
      <c r="G619" t="s">
        <v>132</v>
      </c>
      <c r="H619">
        <v>3</v>
      </c>
      <c r="I619">
        <v>1</v>
      </c>
      <c r="J619" t="s">
        <v>118</v>
      </c>
      <c r="K619" t="s">
        <v>132</v>
      </c>
      <c r="L619" t="s">
        <v>118</v>
      </c>
      <c r="M619" t="s">
        <v>31</v>
      </c>
      <c r="N619">
        <v>4</v>
      </c>
      <c r="O619">
        <v>68679</v>
      </c>
      <c r="P619">
        <v>1</v>
      </c>
      <c r="Q619">
        <v>1</v>
      </c>
      <c r="R619" t="s">
        <v>163</v>
      </c>
      <c r="S619" t="s">
        <v>744</v>
      </c>
      <c r="T619" t="s">
        <v>743</v>
      </c>
      <c r="U619">
        <v>3480</v>
      </c>
      <c r="V619">
        <v>1463</v>
      </c>
      <c r="W619" t="s">
        <v>134</v>
      </c>
      <c r="X619" t="s">
        <v>35</v>
      </c>
      <c r="Y619" t="s">
        <v>123</v>
      </c>
      <c r="Z619" t="s">
        <v>37</v>
      </c>
      <c r="AA619" t="s">
        <v>4494</v>
      </c>
      <c r="AB619" t="s">
        <v>5186</v>
      </c>
      <c r="AC619">
        <v>2</v>
      </c>
      <c r="AD619">
        <v>2</v>
      </c>
    </row>
    <row r="620" spans="1:30" x14ac:dyDescent="0.25">
      <c r="A620">
        <v>1966</v>
      </c>
      <c r="B620" t="s">
        <v>1478</v>
      </c>
      <c r="C620" t="s">
        <v>181</v>
      </c>
      <c r="D620" t="s">
        <v>25</v>
      </c>
      <c r="E620" t="s">
        <v>1479</v>
      </c>
      <c r="F620" t="s">
        <v>191</v>
      </c>
      <c r="G620" t="s">
        <v>42</v>
      </c>
      <c r="H620">
        <v>2</v>
      </c>
      <c r="I620">
        <v>1</v>
      </c>
      <c r="J620" t="s">
        <v>29</v>
      </c>
      <c r="K620" t="s">
        <v>42</v>
      </c>
      <c r="L620" t="s">
        <v>29</v>
      </c>
      <c r="M620" t="s">
        <v>31</v>
      </c>
      <c r="N620">
        <v>3</v>
      </c>
      <c r="O620">
        <v>45662</v>
      </c>
      <c r="P620">
        <v>2</v>
      </c>
      <c r="Q620">
        <v>1</v>
      </c>
      <c r="R620" t="s">
        <v>747</v>
      </c>
      <c r="S620" t="s">
        <v>1181</v>
      </c>
      <c r="T620" t="s">
        <v>237</v>
      </c>
      <c r="U620">
        <v>238</v>
      </c>
      <c r="V620">
        <v>1653</v>
      </c>
      <c r="W620" t="s">
        <v>44</v>
      </c>
      <c r="X620" t="s">
        <v>35</v>
      </c>
      <c r="Y620" t="s">
        <v>36</v>
      </c>
      <c r="Z620" t="s">
        <v>37</v>
      </c>
      <c r="AA620" t="s">
        <v>4578</v>
      </c>
      <c r="AB620" t="s">
        <v>5187</v>
      </c>
      <c r="AC620">
        <v>3</v>
      </c>
      <c r="AD620">
        <v>0</v>
      </c>
    </row>
    <row r="621" spans="1:30" x14ac:dyDescent="0.25">
      <c r="A621">
        <v>1966</v>
      </c>
      <c r="B621" t="s">
        <v>1478</v>
      </c>
      <c r="C621" t="s">
        <v>181</v>
      </c>
      <c r="D621" t="s">
        <v>85</v>
      </c>
      <c r="E621" t="s">
        <v>749</v>
      </c>
      <c r="F621" t="s">
        <v>750</v>
      </c>
      <c r="G621" t="s">
        <v>70</v>
      </c>
      <c r="H621">
        <v>2</v>
      </c>
      <c r="I621">
        <v>1</v>
      </c>
      <c r="J621" t="s">
        <v>603</v>
      </c>
      <c r="K621" t="s">
        <v>70</v>
      </c>
      <c r="L621" t="s">
        <v>603</v>
      </c>
      <c r="M621" t="s">
        <v>31</v>
      </c>
      <c r="N621">
        <v>3</v>
      </c>
      <c r="O621">
        <v>32028</v>
      </c>
      <c r="P621">
        <v>0</v>
      </c>
      <c r="Q621">
        <v>1</v>
      </c>
      <c r="R621" t="s">
        <v>765</v>
      </c>
      <c r="S621" t="s">
        <v>193</v>
      </c>
      <c r="T621" t="s">
        <v>751</v>
      </c>
      <c r="U621">
        <v>238</v>
      </c>
      <c r="V621">
        <v>1641</v>
      </c>
      <c r="W621" t="s">
        <v>75</v>
      </c>
      <c r="X621" t="s">
        <v>35</v>
      </c>
      <c r="Y621" t="s">
        <v>607</v>
      </c>
      <c r="Z621" t="s">
        <v>37</v>
      </c>
      <c r="AA621" t="s">
        <v>4400</v>
      </c>
      <c r="AB621" t="s">
        <v>5188</v>
      </c>
      <c r="AC621">
        <v>1</v>
      </c>
      <c r="AD621">
        <v>2</v>
      </c>
    </row>
    <row r="622" spans="1:30" x14ac:dyDescent="0.25">
      <c r="A622">
        <v>1966</v>
      </c>
      <c r="B622" t="s">
        <v>1478</v>
      </c>
      <c r="C622" t="s">
        <v>181</v>
      </c>
      <c r="D622" t="s">
        <v>40</v>
      </c>
      <c r="E622" t="s">
        <v>753</v>
      </c>
      <c r="F622" t="s">
        <v>754</v>
      </c>
      <c r="G622" t="s">
        <v>162</v>
      </c>
      <c r="H622">
        <v>3</v>
      </c>
      <c r="I622">
        <v>1</v>
      </c>
      <c r="J622" t="s">
        <v>132</v>
      </c>
      <c r="K622" t="s">
        <v>162</v>
      </c>
      <c r="L622" t="s">
        <v>132</v>
      </c>
      <c r="M622" t="s">
        <v>31</v>
      </c>
      <c r="N622">
        <v>4</v>
      </c>
      <c r="O622">
        <v>51387</v>
      </c>
      <c r="P622">
        <v>1</v>
      </c>
      <c r="Q622">
        <v>1</v>
      </c>
      <c r="R622" t="s">
        <v>1184</v>
      </c>
      <c r="S622" t="s">
        <v>1182</v>
      </c>
      <c r="T622" t="s">
        <v>168</v>
      </c>
      <c r="U622">
        <v>238</v>
      </c>
      <c r="V622">
        <v>1597</v>
      </c>
      <c r="W622" t="s">
        <v>165</v>
      </c>
      <c r="X622" t="s">
        <v>35</v>
      </c>
      <c r="Y622" t="s">
        <v>134</v>
      </c>
      <c r="Z622" t="s">
        <v>37</v>
      </c>
      <c r="AA622" t="s">
        <v>5035</v>
      </c>
      <c r="AB622" t="s">
        <v>5189</v>
      </c>
      <c r="AC622">
        <v>2</v>
      </c>
      <c r="AD622">
        <v>2</v>
      </c>
    </row>
    <row r="623" spans="1:30" x14ac:dyDescent="0.25">
      <c r="A623">
        <v>1966</v>
      </c>
      <c r="B623" t="s">
        <v>1478</v>
      </c>
      <c r="C623" t="s">
        <v>181</v>
      </c>
      <c r="D623" t="s">
        <v>57</v>
      </c>
      <c r="E623" t="s">
        <v>182</v>
      </c>
      <c r="F623" t="s">
        <v>183</v>
      </c>
      <c r="G623" t="s">
        <v>184</v>
      </c>
      <c r="H623">
        <v>1</v>
      </c>
      <c r="I623">
        <v>1</v>
      </c>
      <c r="J623" t="s">
        <v>51</v>
      </c>
      <c r="K623" t="s">
        <v>1038</v>
      </c>
      <c r="L623" t="s">
        <v>1038</v>
      </c>
      <c r="M623" t="s">
        <v>31</v>
      </c>
      <c r="N623">
        <v>2</v>
      </c>
      <c r="O623">
        <v>13792</v>
      </c>
      <c r="P623">
        <v>0</v>
      </c>
      <c r="Q623">
        <v>1</v>
      </c>
      <c r="R623" t="s">
        <v>179</v>
      </c>
      <c r="S623" t="s">
        <v>178</v>
      </c>
      <c r="T623" t="s">
        <v>758</v>
      </c>
      <c r="U623">
        <v>238</v>
      </c>
      <c r="V623">
        <v>1609</v>
      </c>
      <c r="W623" t="s">
        <v>185</v>
      </c>
      <c r="X623" t="s">
        <v>1038</v>
      </c>
      <c r="Y623" t="s">
        <v>52</v>
      </c>
      <c r="Z623" t="s">
        <v>1038</v>
      </c>
      <c r="AA623" t="s">
        <v>5190</v>
      </c>
      <c r="AB623" t="s">
        <v>5191</v>
      </c>
      <c r="AC623">
        <v>1</v>
      </c>
      <c r="AD623">
        <v>1</v>
      </c>
    </row>
    <row r="624" spans="1:30" x14ac:dyDescent="0.25">
      <c r="A624">
        <v>1966</v>
      </c>
      <c r="B624" t="s">
        <v>766</v>
      </c>
      <c r="C624" t="s">
        <v>181</v>
      </c>
      <c r="D624" t="s">
        <v>40</v>
      </c>
      <c r="E624" t="s">
        <v>759</v>
      </c>
      <c r="F624" t="s">
        <v>760</v>
      </c>
      <c r="G624" t="s">
        <v>162</v>
      </c>
      <c r="H624">
        <v>3</v>
      </c>
      <c r="I624">
        <v>1</v>
      </c>
      <c r="J624" t="s">
        <v>145</v>
      </c>
      <c r="K624" t="s">
        <v>162</v>
      </c>
      <c r="L624" t="s">
        <v>145</v>
      </c>
      <c r="M624" t="s">
        <v>31</v>
      </c>
      <c r="N624">
        <v>4</v>
      </c>
      <c r="O624">
        <v>24129</v>
      </c>
      <c r="P624">
        <v>2</v>
      </c>
      <c r="Q624">
        <v>1</v>
      </c>
      <c r="R624" t="s">
        <v>761</v>
      </c>
      <c r="S624" t="s">
        <v>146</v>
      </c>
      <c r="T624" t="s">
        <v>729</v>
      </c>
      <c r="U624">
        <v>238</v>
      </c>
      <c r="V624">
        <v>1599</v>
      </c>
      <c r="W624" t="s">
        <v>165</v>
      </c>
      <c r="X624" t="s">
        <v>35</v>
      </c>
      <c r="Y624" t="s">
        <v>149</v>
      </c>
      <c r="Z624" t="s">
        <v>37</v>
      </c>
      <c r="AA624" t="s">
        <v>4639</v>
      </c>
      <c r="AB624" t="s">
        <v>5192</v>
      </c>
      <c r="AC624">
        <v>3</v>
      </c>
      <c r="AD624">
        <v>1</v>
      </c>
    </row>
    <row r="625" spans="1:30" x14ac:dyDescent="0.25">
      <c r="A625">
        <v>1966</v>
      </c>
      <c r="B625" t="s">
        <v>766</v>
      </c>
      <c r="C625" t="s">
        <v>181</v>
      </c>
      <c r="D625" t="s">
        <v>85</v>
      </c>
      <c r="E625" t="s">
        <v>1045</v>
      </c>
      <c r="F625" t="s">
        <v>1046</v>
      </c>
      <c r="G625" t="s">
        <v>138</v>
      </c>
      <c r="H625">
        <v>2</v>
      </c>
      <c r="I625">
        <v>1</v>
      </c>
      <c r="J625" t="s">
        <v>70</v>
      </c>
      <c r="K625" t="s">
        <v>138</v>
      </c>
      <c r="L625" t="s">
        <v>70</v>
      </c>
      <c r="M625" t="s">
        <v>31</v>
      </c>
      <c r="N625">
        <v>3</v>
      </c>
      <c r="O625">
        <v>42187</v>
      </c>
      <c r="P625">
        <v>1</v>
      </c>
      <c r="Q625">
        <v>1</v>
      </c>
      <c r="R625" t="s">
        <v>237</v>
      </c>
      <c r="S625" t="s">
        <v>159</v>
      </c>
      <c r="T625" t="s">
        <v>763</v>
      </c>
      <c r="U625">
        <v>238</v>
      </c>
      <c r="V625">
        <v>1637</v>
      </c>
      <c r="W625" t="s">
        <v>139</v>
      </c>
      <c r="X625" t="s">
        <v>35</v>
      </c>
      <c r="Y625" t="s">
        <v>75</v>
      </c>
      <c r="Z625" t="s">
        <v>37</v>
      </c>
      <c r="AA625" t="s">
        <v>4786</v>
      </c>
      <c r="AB625" t="s">
        <v>5193</v>
      </c>
      <c r="AC625">
        <v>2</v>
      </c>
      <c r="AD625">
        <v>1</v>
      </c>
    </row>
    <row r="626" spans="1:30" x14ac:dyDescent="0.25">
      <c r="A626">
        <v>1966</v>
      </c>
      <c r="B626" t="s">
        <v>766</v>
      </c>
      <c r="C626" t="s">
        <v>181</v>
      </c>
      <c r="D626" t="s">
        <v>57</v>
      </c>
      <c r="E626" t="s">
        <v>175</v>
      </c>
      <c r="F626" t="s">
        <v>176</v>
      </c>
      <c r="G626" t="s">
        <v>127</v>
      </c>
      <c r="H626">
        <v>2</v>
      </c>
      <c r="I626">
        <v>1</v>
      </c>
      <c r="J626" t="s">
        <v>51</v>
      </c>
      <c r="K626" t="s">
        <v>127</v>
      </c>
      <c r="L626" t="s">
        <v>51</v>
      </c>
      <c r="M626" t="s">
        <v>31</v>
      </c>
      <c r="N626">
        <v>3</v>
      </c>
      <c r="O626">
        <v>16027</v>
      </c>
      <c r="P626">
        <v>1</v>
      </c>
      <c r="Q626">
        <v>1</v>
      </c>
      <c r="R626" t="s">
        <v>187</v>
      </c>
      <c r="S626" t="s">
        <v>186</v>
      </c>
      <c r="T626" t="s">
        <v>1183</v>
      </c>
      <c r="U626">
        <v>238</v>
      </c>
      <c r="V626">
        <v>1610</v>
      </c>
      <c r="W626" t="s">
        <v>128</v>
      </c>
      <c r="X626" t="s">
        <v>35</v>
      </c>
      <c r="Y626" t="s">
        <v>52</v>
      </c>
      <c r="Z626" t="s">
        <v>37</v>
      </c>
      <c r="AA626" t="s">
        <v>5194</v>
      </c>
      <c r="AB626" t="s">
        <v>5195</v>
      </c>
      <c r="AC626">
        <v>2</v>
      </c>
      <c r="AD626">
        <v>1</v>
      </c>
    </row>
    <row r="627" spans="1:30" x14ac:dyDescent="0.25">
      <c r="A627">
        <v>1966</v>
      </c>
      <c r="B627" t="s">
        <v>1480</v>
      </c>
      <c r="C627" t="s">
        <v>181</v>
      </c>
      <c r="D627" t="s">
        <v>172</v>
      </c>
      <c r="E627" t="s">
        <v>190</v>
      </c>
      <c r="F627" t="s">
        <v>191</v>
      </c>
      <c r="G627" t="s">
        <v>314</v>
      </c>
      <c r="H627">
        <v>2</v>
      </c>
      <c r="I627">
        <v>1</v>
      </c>
      <c r="J627" t="s">
        <v>127</v>
      </c>
      <c r="K627" t="s">
        <v>314</v>
      </c>
      <c r="L627" t="s">
        <v>127</v>
      </c>
      <c r="M627" t="s">
        <v>31</v>
      </c>
      <c r="N627">
        <v>3</v>
      </c>
      <c r="O627">
        <v>87696</v>
      </c>
      <c r="P627">
        <v>1</v>
      </c>
      <c r="Q627">
        <v>1</v>
      </c>
      <c r="R627" t="s">
        <v>1184</v>
      </c>
      <c r="S627" t="s">
        <v>1182</v>
      </c>
      <c r="T627" t="s">
        <v>179</v>
      </c>
      <c r="U627">
        <v>3479</v>
      </c>
      <c r="V627">
        <v>1709</v>
      </c>
      <c r="W627" t="s">
        <v>315</v>
      </c>
      <c r="X627" t="s">
        <v>35</v>
      </c>
      <c r="Y627" t="s">
        <v>128</v>
      </c>
      <c r="Z627" t="s">
        <v>37</v>
      </c>
      <c r="AA627" t="s">
        <v>5196</v>
      </c>
      <c r="AB627" t="s">
        <v>5197</v>
      </c>
      <c r="AC627">
        <v>2</v>
      </c>
      <c r="AD627">
        <v>1</v>
      </c>
    </row>
    <row r="628" spans="1:30" x14ac:dyDescent="0.25">
      <c r="A628">
        <v>1970</v>
      </c>
      <c r="B628" t="s">
        <v>202</v>
      </c>
      <c r="C628" t="s">
        <v>24</v>
      </c>
      <c r="D628" t="s">
        <v>57</v>
      </c>
      <c r="E628" t="s">
        <v>4029</v>
      </c>
      <c r="F628" t="s">
        <v>772</v>
      </c>
      <c r="G628" t="s">
        <v>138</v>
      </c>
      <c r="H628">
        <v>2</v>
      </c>
      <c r="I628">
        <v>1</v>
      </c>
      <c r="J628" t="s">
        <v>403</v>
      </c>
      <c r="K628" t="s">
        <v>138</v>
      </c>
      <c r="L628" t="s">
        <v>403</v>
      </c>
      <c r="M628" t="s">
        <v>31</v>
      </c>
      <c r="N628">
        <v>3</v>
      </c>
      <c r="O628">
        <v>12942</v>
      </c>
      <c r="P628">
        <v>0</v>
      </c>
      <c r="Q628">
        <v>1</v>
      </c>
      <c r="R628" t="s">
        <v>1188</v>
      </c>
      <c r="S628" t="s">
        <v>1438</v>
      </c>
      <c r="T628" t="s">
        <v>1439</v>
      </c>
      <c r="U628">
        <v>250</v>
      </c>
      <c r="V628">
        <v>1839</v>
      </c>
      <c r="W628" t="s">
        <v>139</v>
      </c>
      <c r="X628" t="s">
        <v>35</v>
      </c>
      <c r="Y628" t="s">
        <v>407</v>
      </c>
      <c r="Z628" t="s">
        <v>37</v>
      </c>
      <c r="AA628" t="s">
        <v>5198</v>
      </c>
      <c r="AB628" t="s">
        <v>5199</v>
      </c>
      <c r="AC628">
        <v>1</v>
      </c>
      <c r="AD628">
        <v>2</v>
      </c>
    </row>
    <row r="629" spans="1:30" x14ac:dyDescent="0.25">
      <c r="A629">
        <v>1970</v>
      </c>
      <c r="B629" t="s">
        <v>202</v>
      </c>
      <c r="C629" t="s">
        <v>24</v>
      </c>
      <c r="D629" t="s">
        <v>40</v>
      </c>
      <c r="E629" t="s">
        <v>195</v>
      </c>
      <c r="F629" t="s">
        <v>196</v>
      </c>
      <c r="G629" t="s">
        <v>132</v>
      </c>
      <c r="H629">
        <v>4</v>
      </c>
      <c r="I629">
        <v>1</v>
      </c>
      <c r="J629" t="s">
        <v>118</v>
      </c>
      <c r="K629" t="s">
        <v>132</v>
      </c>
      <c r="L629" t="s">
        <v>118</v>
      </c>
      <c r="M629" t="s">
        <v>31</v>
      </c>
      <c r="N629">
        <v>5</v>
      </c>
      <c r="O629">
        <v>52897</v>
      </c>
      <c r="P629">
        <v>1</v>
      </c>
      <c r="Q629">
        <v>1</v>
      </c>
      <c r="R629" t="s">
        <v>236</v>
      </c>
      <c r="S629" t="s">
        <v>210</v>
      </c>
      <c r="T629" t="s">
        <v>168</v>
      </c>
      <c r="U629">
        <v>250</v>
      </c>
      <c r="V629">
        <v>1770</v>
      </c>
      <c r="W629" t="s">
        <v>134</v>
      </c>
      <c r="X629" t="s">
        <v>35</v>
      </c>
      <c r="Y629" t="s">
        <v>123</v>
      </c>
      <c r="Z629" t="s">
        <v>37</v>
      </c>
      <c r="AA629" t="s">
        <v>4494</v>
      </c>
      <c r="AB629" t="s">
        <v>5200</v>
      </c>
      <c r="AC629">
        <v>2</v>
      </c>
      <c r="AD629">
        <v>3</v>
      </c>
    </row>
    <row r="630" spans="1:30" x14ac:dyDescent="0.25">
      <c r="A630">
        <v>1970</v>
      </c>
      <c r="B630" t="s">
        <v>771</v>
      </c>
      <c r="C630" t="s">
        <v>24</v>
      </c>
      <c r="D630" t="s">
        <v>40</v>
      </c>
      <c r="E630" t="s">
        <v>195</v>
      </c>
      <c r="F630" t="s">
        <v>196</v>
      </c>
      <c r="G630" t="s">
        <v>197</v>
      </c>
      <c r="H630">
        <v>2</v>
      </c>
      <c r="I630">
        <v>1</v>
      </c>
      <c r="J630" t="s">
        <v>118</v>
      </c>
      <c r="K630" t="s">
        <v>197</v>
      </c>
      <c r="L630" t="s">
        <v>118</v>
      </c>
      <c r="M630" t="s">
        <v>31</v>
      </c>
      <c r="N630">
        <v>3</v>
      </c>
      <c r="O630">
        <v>56818</v>
      </c>
      <c r="P630">
        <v>0</v>
      </c>
      <c r="Q630">
        <v>1</v>
      </c>
      <c r="R630" t="s">
        <v>200</v>
      </c>
      <c r="S630" t="s">
        <v>217</v>
      </c>
      <c r="T630" t="s">
        <v>198</v>
      </c>
      <c r="U630">
        <v>250</v>
      </c>
      <c r="V630">
        <v>1919</v>
      </c>
      <c r="W630" t="s">
        <v>201</v>
      </c>
      <c r="X630" t="s">
        <v>35</v>
      </c>
      <c r="Y630" t="s">
        <v>123</v>
      </c>
      <c r="Z630" t="s">
        <v>37</v>
      </c>
      <c r="AA630" t="s">
        <v>5201</v>
      </c>
      <c r="AB630" t="s">
        <v>5202</v>
      </c>
      <c r="AC630">
        <v>1</v>
      </c>
      <c r="AD630">
        <v>2</v>
      </c>
    </row>
    <row r="631" spans="1:30" x14ac:dyDescent="0.25">
      <c r="A631">
        <v>1970</v>
      </c>
      <c r="B631" t="s">
        <v>211</v>
      </c>
      <c r="C631" t="s">
        <v>24</v>
      </c>
      <c r="D631" t="s">
        <v>57</v>
      </c>
      <c r="E631" t="s">
        <v>4029</v>
      </c>
      <c r="F631" t="s">
        <v>772</v>
      </c>
      <c r="G631" t="s">
        <v>138</v>
      </c>
      <c r="H631">
        <v>3</v>
      </c>
      <c r="I631">
        <v>1</v>
      </c>
      <c r="J631" t="s">
        <v>43</v>
      </c>
      <c r="K631" t="s">
        <v>138</v>
      </c>
      <c r="L631" t="s">
        <v>43</v>
      </c>
      <c r="M631" t="s">
        <v>31</v>
      </c>
      <c r="N631">
        <v>4</v>
      </c>
      <c r="O631">
        <v>17875</v>
      </c>
      <c r="P631">
        <v>3</v>
      </c>
      <c r="Q631">
        <v>1</v>
      </c>
      <c r="R631" t="s">
        <v>225</v>
      </c>
      <c r="S631" t="s">
        <v>1438</v>
      </c>
      <c r="T631" t="s">
        <v>224</v>
      </c>
      <c r="U631">
        <v>250</v>
      </c>
      <c r="V631">
        <v>1840</v>
      </c>
      <c r="W631" t="s">
        <v>139</v>
      </c>
      <c r="X631" t="s">
        <v>35</v>
      </c>
      <c r="Y631" t="s">
        <v>48</v>
      </c>
      <c r="Z631" t="s">
        <v>37</v>
      </c>
      <c r="AA631" t="s">
        <v>5203</v>
      </c>
      <c r="AB631" t="s">
        <v>5204</v>
      </c>
      <c r="AC631">
        <v>4</v>
      </c>
      <c r="AD631">
        <v>0</v>
      </c>
    </row>
    <row r="632" spans="1:30" x14ac:dyDescent="0.25">
      <c r="A632">
        <v>1970</v>
      </c>
      <c r="B632" t="s">
        <v>1440</v>
      </c>
      <c r="C632" t="s">
        <v>209</v>
      </c>
      <c r="D632" t="s">
        <v>66</v>
      </c>
      <c r="E632" t="s">
        <v>203</v>
      </c>
      <c r="F632" t="s">
        <v>204</v>
      </c>
      <c r="G632" t="s">
        <v>69</v>
      </c>
      <c r="H632">
        <v>4</v>
      </c>
      <c r="I632">
        <v>1</v>
      </c>
      <c r="J632" t="s">
        <v>157</v>
      </c>
      <c r="K632" t="s">
        <v>69</v>
      </c>
      <c r="L632" t="s">
        <v>157</v>
      </c>
      <c r="M632" t="s">
        <v>31</v>
      </c>
      <c r="N632">
        <v>5</v>
      </c>
      <c r="O632">
        <v>26851</v>
      </c>
      <c r="P632">
        <v>1</v>
      </c>
      <c r="Q632">
        <v>1</v>
      </c>
      <c r="R632" t="s">
        <v>206</v>
      </c>
      <c r="S632" t="s">
        <v>774</v>
      </c>
      <c r="T632" t="s">
        <v>214</v>
      </c>
      <c r="U632">
        <v>251</v>
      </c>
      <c r="V632">
        <v>1882</v>
      </c>
      <c r="W632" t="s">
        <v>71</v>
      </c>
      <c r="X632" t="s">
        <v>35</v>
      </c>
      <c r="Y632" t="s">
        <v>160</v>
      </c>
      <c r="Z632" t="s">
        <v>37</v>
      </c>
      <c r="AA632" t="s">
        <v>4823</v>
      </c>
      <c r="AB632" t="s">
        <v>5205</v>
      </c>
      <c r="AC632">
        <v>2</v>
      </c>
      <c r="AD632">
        <v>3</v>
      </c>
    </row>
    <row r="633" spans="1:30" x14ac:dyDescent="0.25">
      <c r="A633">
        <v>1970</v>
      </c>
      <c r="B633" t="s">
        <v>1481</v>
      </c>
      <c r="C633" t="s">
        <v>24</v>
      </c>
      <c r="D633" t="s">
        <v>77</v>
      </c>
      <c r="E633" t="s">
        <v>195</v>
      </c>
      <c r="F633" t="s">
        <v>196</v>
      </c>
      <c r="G633" t="s">
        <v>132</v>
      </c>
      <c r="H633">
        <v>3</v>
      </c>
      <c r="I633">
        <v>1</v>
      </c>
      <c r="J633" t="s">
        <v>42</v>
      </c>
      <c r="K633" t="s">
        <v>132</v>
      </c>
      <c r="L633" t="s">
        <v>42</v>
      </c>
      <c r="M633" t="s">
        <v>31</v>
      </c>
      <c r="N633">
        <v>4</v>
      </c>
      <c r="O633">
        <v>51261</v>
      </c>
      <c r="P633">
        <v>1</v>
      </c>
      <c r="Q633">
        <v>1</v>
      </c>
      <c r="R633" t="s">
        <v>1438</v>
      </c>
      <c r="S633" t="s">
        <v>765</v>
      </c>
      <c r="T633" t="s">
        <v>218</v>
      </c>
      <c r="U633">
        <v>569</v>
      </c>
      <c r="V633">
        <v>1771</v>
      </c>
      <c r="W633" t="s">
        <v>134</v>
      </c>
      <c r="X633" t="s">
        <v>35</v>
      </c>
      <c r="Y633" t="s">
        <v>44</v>
      </c>
      <c r="Z633" t="s">
        <v>37</v>
      </c>
      <c r="AA633" t="s">
        <v>5206</v>
      </c>
      <c r="AB633" t="s">
        <v>5207</v>
      </c>
      <c r="AC633">
        <v>2</v>
      </c>
      <c r="AD633">
        <v>2</v>
      </c>
    </row>
    <row r="634" spans="1:30" x14ac:dyDescent="0.25">
      <c r="A634">
        <v>1970</v>
      </c>
      <c r="B634" t="s">
        <v>1482</v>
      </c>
      <c r="C634" t="s">
        <v>209</v>
      </c>
      <c r="D634" t="s">
        <v>388</v>
      </c>
      <c r="E634" t="s">
        <v>219</v>
      </c>
      <c r="F634" t="s">
        <v>220</v>
      </c>
      <c r="G634" t="s">
        <v>132</v>
      </c>
      <c r="H634">
        <v>4</v>
      </c>
      <c r="I634">
        <v>1</v>
      </c>
      <c r="J634" t="s">
        <v>69</v>
      </c>
      <c r="K634" t="s">
        <v>132</v>
      </c>
      <c r="L634" t="s">
        <v>69</v>
      </c>
      <c r="M634" t="s">
        <v>31</v>
      </c>
      <c r="N634">
        <v>5</v>
      </c>
      <c r="O634">
        <v>107412</v>
      </c>
      <c r="P634">
        <v>1</v>
      </c>
      <c r="Q634">
        <v>1</v>
      </c>
      <c r="R634" t="s">
        <v>770</v>
      </c>
      <c r="S634" t="s">
        <v>206</v>
      </c>
      <c r="T634" t="s">
        <v>221</v>
      </c>
      <c r="U634">
        <v>3476</v>
      </c>
      <c r="V634">
        <v>1765</v>
      </c>
      <c r="W634" t="s">
        <v>134</v>
      </c>
      <c r="X634" t="s">
        <v>35</v>
      </c>
      <c r="Y634" t="s">
        <v>71</v>
      </c>
      <c r="Z634" t="s">
        <v>37</v>
      </c>
      <c r="AA634" t="s">
        <v>5208</v>
      </c>
      <c r="AB634" t="s">
        <v>5209</v>
      </c>
      <c r="AC634">
        <v>2</v>
      </c>
      <c r="AD634">
        <v>3</v>
      </c>
    </row>
    <row r="635" spans="1:30" x14ac:dyDescent="0.25">
      <c r="A635">
        <v>1974</v>
      </c>
      <c r="B635" t="s">
        <v>1056</v>
      </c>
      <c r="C635" t="s">
        <v>181</v>
      </c>
      <c r="D635" t="s">
        <v>57</v>
      </c>
      <c r="E635" t="s">
        <v>1193</v>
      </c>
      <c r="F635" t="s">
        <v>569</v>
      </c>
      <c r="G635" t="s">
        <v>28</v>
      </c>
      <c r="H635">
        <v>1</v>
      </c>
      <c r="I635">
        <v>1</v>
      </c>
      <c r="J635" t="s">
        <v>69</v>
      </c>
      <c r="K635" t="s">
        <v>1038</v>
      </c>
      <c r="L635" t="s">
        <v>1038</v>
      </c>
      <c r="M635" t="s">
        <v>31</v>
      </c>
      <c r="N635">
        <v>2</v>
      </c>
      <c r="O635">
        <v>70100</v>
      </c>
      <c r="P635">
        <v>1</v>
      </c>
      <c r="Q635">
        <v>1</v>
      </c>
      <c r="R635" t="s">
        <v>788</v>
      </c>
      <c r="S635" t="s">
        <v>770</v>
      </c>
      <c r="T635" t="s">
        <v>797</v>
      </c>
      <c r="U635">
        <v>262</v>
      </c>
      <c r="V635">
        <v>1949</v>
      </c>
      <c r="W635" t="s">
        <v>30</v>
      </c>
      <c r="X635" t="s">
        <v>1038</v>
      </c>
      <c r="Y635" t="s">
        <v>71</v>
      </c>
      <c r="Z635" t="s">
        <v>1038</v>
      </c>
      <c r="AA635" t="s">
        <v>5210</v>
      </c>
      <c r="AB635" t="s">
        <v>5211</v>
      </c>
      <c r="AC635">
        <v>2</v>
      </c>
      <c r="AD635">
        <v>0</v>
      </c>
    </row>
    <row r="636" spans="1:30" x14ac:dyDescent="0.25">
      <c r="A636">
        <v>1974</v>
      </c>
      <c r="B636" t="s">
        <v>239</v>
      </c>
      <c r="C636" t="s">
        <v>181</v>
      </c>
      <c r="D636" t="s">
        <v>275</v>
      </c>
      <c r="E636" t="s">
        <v>1193</v>
      </c>
      <c r="F636" t="s">
        <v>569</v>
      </c>
      <c r="G636" t="s">
        <v>205</v>
      </c>
      <c r="H636">
        <v>0</v>
      </c>
      <c r="I636">
        <v>1</v>
      </c>
      <c r="J636" t="s">
        <v>249</v>
      </c>
      <c r="K636" t="s">
        <v>249</v>
      </c>
      <c r="L636" t="s">
        <v>205</v>
      </c>
      <c r="M636" t="s">
        <v>31</v>
      </c>
      <c r="N636">
        <v>1</v>
      </c>
      <c r="O636">
        <v>44955</v>
      </c>
      <c r="P636">
        <v>0</v>
      </c>
      <c r="Q636">
        <v>1</v>
      </c>
      <c r="R636" t="s">
        <v>236</v>
      </c>
      <c r="S636" t="s">
        <v>264</v>
      </c>
      <c r="T636" t="s">
        <v>238</v>
      </c>
      <c r="U636">
        <v>263</v>
      </c>
      <c r="V636">
        <v>2167</v>
      </c>
      <c r="W636" t="s">
        <v>207</v>
      </c>
      <c r="X636" t="s">
        <v>37</v>
      </c>
      <c r="Y636" t="s">
        <v>251</v>
      </c>
      <c r="Z636" t="s">
        <v>35</v>
      </c>
      <c r="AA636" t="s">
        <v>5212</v>
      </c>
      <c r="AB636" t="s">
        <v>5213</v>
      </c>
      <c r="AC636">
        <v>1</v>
      </c>
      <c r="AD636">
        <v>0</v>
      </c>
    </row>
    <row r="637" spans="1:30" x14ac:dyDescent="0.25">
      <c r="A637">
        <v>1974</v>
      </c>
      <c r="B637" t="s">
        <v>1441</v>
      </c>
      <c r="C637" t="s">
        <v>24</v>
      </c>
      <c r="D637" t="s">
        <v>275</v>
      </c>
      <c r="E637" t="s">
        <v>1051</v>
      </c>
      <c r="F637" t="s">
        <v>542</v>
      </c>
      <c r="G637" t="s">
        <v>249</v>
      </c>
      <c r="H637">
        <v>2</v>
      </c>
      <c r="I637">
        <v>1</v>
      </c>
      <c r="J637" t="s">
        <v>108</v>
      </c>
      <c r="K637" t="s">
        <v>249</v>
      </c>
      <c r="L637" t="s">
        <v>108</v>
      </c>
      <c r="M637" t="s">
        <v>31</v>
      </c>
      <c r="N637">
        <v>3</v>
      </c>
      <c r="O637">
        <v>58000</v>
      </c>
      <c r="P637">
        <v>1</v>
      </c>
      <c r="Q637">
        <v>1</v>
      </c>
      <c r="R637" t="s">
        <v>770</v>
      </c>
      <c r="S637" t="s">
        <v>237</v>
      </c>
      <c r="T637" t="s">
        <v>230</v>
      </c>
      <c r="U637">
        <v>263</v>
      </c>
      <c r="V637">
        <v>2170</v>
      </c>
      <c r="W637" t="s">
        <v>251</v>
      </c>
      <c r="X637" t="s">
        <v>35</v>
      </c>
      <c r="Y637" t="s">
        <v>109</v>
      </c>
      <c r="Z637" t="s">
        <v>37</v>
      </c>
      <c r="AA637" t="s">
        <v>5214</v>
      </c>
      <c r="AB637" t="s">
        <v>5215</v>
      </c>
      <c r="AC637">
        <v>2</v>
      </c>
      <c r="AD637">
        <v>1</v>
      </c>
    </row>
    <row r="638" spans="1:30" x14ac:dyDescent="0.25">
      <c r="A638">
        <v>1974</v>
      </c>
      <c r="B638" t="s">
        <v>789</v>
      </c>
      <c r="C638" t="s">
        <v>181</v>
      </c>
      <c r="D638" t="s">
        <v>240</v>
      </c>
      <c r="E638" t="s">
        <v>779</v>
      </c>
      <c r="F638" t="s">
        <v>780</v>
      </c>
      <c r="G638" t="s">
        <v>28</v>
      </c>
      <c r="H638">
        <v>1</v>
      </c>
      <c r="I638">
        <v>1</v>
      </c>
      <c r="J638" t="s">
        <v>234</v>
      </c>
      <c r="K638" t="s">
        <v>1038</v>
      </c>
      <c r="L638" t="s">
        <v>1038</v>
      </c>
      <c r="M638" t="s">
        <v>31</v>
      </c>
      <c r="N638">
        <v>2</v>
      </c>
      <c r="O638">
        <v>54254</v>
      </c>
      <c r="P638">
        <v>1</v>
      </c>
      <c r="Q638">
        <v>1</v>
      </c>
      <c r="R638" t="s">
        <v>188</v>
      </c>
      <c r="S638" t="s">
        <v>1190</v>
      </c>
      <c r="T638" t="s">
        <v>243</v>
      </c>
      <c r="U638">
        <v>263</v>
      </c>
      <c r="V638">
        <v>1946</v>
      </c>
      <c r="W638" t="s">
        <v>30</v>
      </c>
      <c r="X638" t="s">
        <v>1038</v>
      </c>
      <c r="Y638" t="s">
        <v>235</v>
      </c>
      <c r="Z638" t="s">
        <v>1038</v>
      </c>
      <c r="AA638" t="s">
        <v>5216</v>
      </c>
      <c r="AB638" t="s">
        <v>5217</v>
      </c>
      <c r="AC638">
        <v>2</v>
      </c>
      <c r="AD638">
        <v>0</v>
      </c>
    </row>
    <row r="639" spans="1:30" x14ac:dyDescent="0.25">
      <c r="A639">
        <v>1974</v>
      </c>
      <c r="B639" t="s">
        <v>789</v>
      </c>
      <c r="C639" t="s">
        <v>181</v>
      </c>
      <c r="D639" t="s">
        <v>275</v>
      </c>
      <c r="E639" t="s">
        <v>785</v>
      </c>
      <c r="F639" t="s">
        <v>4030</v>
      </c>
      <c r="G639" t="s">
        <v>205</v>
      </c>
      <c r="H639">
        <v>2</v>
      </c>
      <c r="I639">
        <v>1</v>
      </c>
      <c r="J639" t="s">
        <v>108</v>
      </c>
      <c r="K639" t="s">
        <v>205</v>
      </c>
      <c r="L639" t="s">
        <v>108</v>
      </c>
      <c r="M639" t="s">
        <v>31</v>
      </c>
      <c r="N639">
        <v>3</v>
      </c>
      <c r="O639">
        <v>41300</v>
      </c>
      <c r="P639">
        <v>1</v>
      </c>
      <c r="Q639">
        <v>1</v>
      </c>
      <c r="R639" t="s">
        <v>238</v>
      </c>
      <c r="S639" t="s">
        <v>236</v>
      </c>
      <c r="T639" t="s">
        <v>782</v>
      </c>
      <c r="U639">
        <v>263</v>
      </c>
      <c r="V639">
        <v>2182</v>
      </c>
      <c r="W639" t="s">
        <v>207</v>
      </c>
      <c r="X639" t="s">
        <v>35</v>
      </c>
      <c r="Y639" t="s">
        <v>109</v>
      </c>
      <c r="Z639" t="s">
        <v>37</v>
      </c>
      <c r="AA639" t="s">
        <v>5218</v>
      </c>
      <c r="AB639" t="s">
        <v>5219</v>
      </c>
      <c r="AC639">
        <v>2</v>
      </c>
      <c r="AD639">
        <v>1</v>
      </c>
    </row>
    <row r="640" spans="1:30" x14ac:dyDescent="0.25">
      <c r="A640">
        <v>1978</v>
      </c>
      <c r="B640" t="s">
        <v>1483</v>
      </c>
      <c r="C640" t="s">
        <v>255</v>
      </c>
      <c r="D640" t="s">
        <v>25</v>
      </c>
      <c r="E640" t="s">
        <v>4025</v>
      </c>
      <c r="F640" t="s">
        <v>267</v>
      </c>
      <c r="G640" t="s">
        <v>69</v>
      </c>
      <c r="H640">
        <v>2</v>
      </c>
      <c r="I640">
        <v>1</v>
      </c>
      <c r="J640" t="s">
        <v>29</v>
      </c>
      <c r="K640" t="s">
        <v>69</v>
      </c>
      <c r="L640" t="s">
        <v>29</v>
      </c>
      <c r="M640" t="s">
        <v>31</v>
      </c>
      <c r="N640">
        <v>3</v>
      </c>
      <c r="O640">
        <v>42373</v>
      </c>
      <c r="P640">
        <v>1</v>
      </c>
      <c r="Q640">
        <v>1</v>
      </c>
      <c r="R640" t="s">
        <v>797</v>
      </c>
      <c r="S640" t="s">
        <v>786</v>
      </c>
      <c r="T640" t="s">
        <v>1484</v>
      </c>
      <c r="U640">
        <v>278</v>
      </c>
      <c r="V640">
        <v>2347</v>
      </c>
      <c r="W640" t="s">
        <v>71</v>
      </c>
      <c r="X640" t="s">
        <v>35</v>
      </c>
      <c r="Y640" t="s">
        <v>36</v>
      </c>
      <c r="Z640" t="s">
        <v>37</v>
      </c>
      <c r="AA640" t="s">
        <v>5075</v>
      </c>
      <c r="AB640" t="s">
        <v>5220</v>
      </c>
      <c r="AC640">
        <v>2</v>
      </c>
      <c r="AD640">
        <v>1</v>
      </c>
    </row>
    <row r="641" spans="1:30" x14ac:dyDescent="0.25">
      <c r="A641">
        <v>1978</v>
      </c>
      <c r="B641" t="s">
        <v>1483</v>
      </c>
      <c r="C641" t="s">
        <v>246</v>
      </c>
      <c r="D641" t="s">
        <v>85</v>
      </c>
      <c r="E641" t="s">
        <v>247</v>
      </c>
      <c r="F641" t="s">
        <v>248</v>
      </c>
      <c r="G641" t="s">
        <v>250</v>
      </c>
      <c r="H641">
        <v>3</v>
      </c>
      <c r="I641">
        <v>1</v>
      </c>
      <c r="J641" t="s">
        <v>157</v>
      </c>
      <c r="K641" t="s">
        <v>250</v>
      </c>
      <c r="L641" t="s">
        <v>157</v>
      </c>
      <c r="M641" t="s">
        <v>31</v>
      </c>
      <c r="N641">
        <v>4</v>
      </c>
      <c r="O641">
        <v>17396</v>
      </c>
      <c r="P641">
        <v>0</v>
      </c>
      <c r="Q641">
        <v>1</v>
      </c>
      <c r="R641" t="s">
        <v>1196</v>
      </c>
      <c r="S641" t="s">
        <v>798</v>
      </c>
      <c r="T641" t="s">
        <v>802</v>
      </c>
      <c r="U641">
        <v>278</v>
      </c>
      <c r="V641">
        <v>2433</v>
      </c>
      <c r="W641" t="s">
        <v>253</v>
      </c>
      <c r="X641" t="s">
        <v>35</v>
      </c>
      <c r="Y641" t="s">
        <v>160</v>
      </c>
      <c r="Z641" t="s">
        <v>37</v>
      </c>
      <c r="AA641" t="s">
        <v>5221</v>
      </c>
      <c r="AB641" t="s">
        <v>5222</v>
      </c>
      <c r="AC641">
        <v>1</v>
      </c>
      <c r="AD641">
        <v>3</v>
      </c>
    </row>
    <row r="642" spans="1:30" x14ac:dyDescent="0.25">
      <c r="A642">
        <v>1978</v>
      </c>
      <c r="B642" t="s">
        <v>1483</v>
      </c>
      <c r="C642" t="s">
        <v>262</v>
      </c>
      <c r="D642" t="s">
        <v>25</v>
      </c>
      <c r="E642" t="s">
        <v>263</v>
      </c>
      <c r="F642" t="s">
        <v>257</v>
      </c>
      <c r="G642" t="s">
        <v>28</v>
      </c>
      <c r="H642">
        <v>2</v>
      </c>
      <c r="I642">
        <v>1</v>
      </c>
      <c r="J642" t="s">
        <v>162</v>
      </c>
      <c r="K642" t="s">
        <v>28</v>
      </c>
      <c r="L642" t="s">
        <v>162</v>
      </c>
      <c r="M642" t="s">
        <v>31</v>
      </c>
      <c r="N642">
        <v>3</v>
      </c>
      <c r="O642">
        <v>71615</v>
      </c>
      <c r="P642">
        <v>1</v>
      </c>
      <c r="Q642">
        <v>1</v>
      </c>
      <c r="R642" t="s">
        <v>795</v>
      </c>
      <c r="S642" t="s">
        <v>280</v>
      </c>
      <c r="T642" t="s">
        <v>278</v>
      </c>
      <c r="U642">
        <v>278</v>
      </c>
      <c r="V642">
        <v>2199</v>
      </c>
      <c r="W642" t="s">
        <v>30</v>
      </c>
      <c r="X642" t="s">
        <v>35</v>
      </c>
      <c r="Y642" t="s">
        <v>165</v>
      </c>
      <c r="Z642" t="s">
        <v>37</v>
      </c>
      <c r="AA642" t="s">
        <v>4675</v>
      </c>
      <c r="AB642" t="s">
        <v>5223</v>
      </c>
      <c r="AC642">
        <v>2</v>
      </c>
      <c r="AD642">
        <v>1</v>
      </c>
    </row>
    <row r="643" spans="1:30" x14ac:dyDescent="0.25">
      <c r="A643">
        <v>1978</v>
      </c>
      <c r="B643" t="s">
        <v>792</v>
      </c>
      <c r="C643" t="s">
        <v>255</v>
      </c>
      <c r="D643" t="s">
        <v>40</v>
      </c>
      <c r="E643" t="s">
        <v>4025</v>
      </c>
      <c r="F643" t="s">
        <v>267</v>
      </c>
      <c r="G643" t="s">
        <v>205</v>
      </c>
      <c r="H643">
        <v>1</v>
      </c>
      <c r="I643">
        <v>1</v>
      </c>
      <c r="J643" t="s">
        <v>132</v>
      </c>
      <c r="K643" t="s">
        <v>1038</v>
      </c>
      <c r="L643" t="s">
        <v>1038</v>
      </c>
      <c r="M643" t="s">
        <v>31</v>
      </c>
      <c r="N643">
        <v>2</v>
      </c>
      <c r="O643">
        <v>32569</v>
      </c>
      <c r="P643">
        <v>1</v>
      </c>
      <c r="Q643">
        <v>1</v>
      </c>
      <c r="R643" t="s">
        <v>243</v>
      </c>
      <c r="S643" t="s">
        <v>288</v>
      </c>
      <c r="T643" t="s">
        <v>800</v>
      </c>
      <c r="U643">
        <v>278</v>
      </c>
      <c r="V643">
        <v>2253</v>
      </c>
      <c r="W643" t="s">
        <v>207</v>
      </c>
      <c r="X643" t="s">
        <v>1038</v>
      </c>
      <c r="Y643" t="s">
        <v>134</v>
      </c>
      <c r="Z643" t="s">
        <v>1038</v>
      </c>
      <c r="AA643" t="s">
        <v>4827</v>
      </c>
      <c r="AB643" t="s">
        <v>5224</v>
      </c>
      <c r="AC643">
        <v>2</v>
      </c>
      <c r="AD643">
        <v>0</v>
      </c>
    </row>
    <row r="644" spans="1:30" x14ac:dyDescent="0.25">
      <c r="A644">
        <v>1978</v>
      </c>
      <c r="B644" t="s">
        <v>792</v>
      </c>
      <c r="C644" t="s">
        <v>255</v>
      </c>
      <c r="D644" t="s">
        <v>40</v>
      </c>
      <c r="E644" t="s">
        <v>256</v>
      </c>
      <c r="F644" t="s">
        <v>257</v>
      </c>
      <c r="G644" t="s">
        <v>80</v>
      </c>
      <c r="H644">
        <v>2</v>
      </c>
      <c r="I644">
        <v>1</v>
      </c>
      <c r="J644" t="s">
        <v>70</v>
      </c>
      <c r="K644" t="s">
        <v>80</v>
      </c>
      <c r="L644" t="s">
        <v>70</v>
      </c>
      <c r="M644" t="s">
        <v>31</v>
      </c>
      <c r="N644">
        <v>3</v>
      </c>
      <c r="O644">
        <v>40841</v>
      </c>
      <c r="P644">
        <v>1</v>
      </c>
      <c r="Q644">
        <v>1</v>
      </c>
      <c r="R644" t="s">
        <v>1055</v>
      </c>
      <c r="S644" t="s">
        <v>236</v>
      </c>
      <c r="T644" t="s">
        <v>1059</v>
      </c>
      <c r="U644">
        <v>278</v>
      </c>
      <c r="V644">
        <v>2216</v>
      </c>
      <c r="W644" t="s">
        <v>83</v>
      </c>
      <c r="X644" t="s">
        <v>35</v>
      </c>
      <c r="Y644" t="s">
        <v>75</v>
      </c>
      <c r="Z644" t="s">
        <v>37</v>
      </c>
      <c r="AA644" t="s">
        <v>5225</v>
      </c>
      <c r="AB644" t="s">
        <v>5226</v>
      </c>
      <c r="AC644">
        <v>2</v>
      </c>
      <c r="AD644">
        <v>1</v>
      </c>
    </row>
    <row r="645" spans="1:30" x14ac:dyDescent="0.25">
      <c r="A645">
        <v>1978</v>
      </c>
      <c r="B645" t="s">
        <v>792</v>
      </c>
      <c r="C645" t="s">
        <v>246</v>
      </c>
      <c r="D645" t="s">
        <v>57</v>
      </c>
      <c r="E645" t="s">
        <v>4031</v>
      </c>
      <c r="F645" t="s">
        <v>794</v>
      </c>
      <c r="G645" t="s">
        <v>43</v>
      </c>
      <c r="H645">
        <v>3</v>
      </c>
      <c r="I645">
        <v>1</v>
      </c>
      <c r="J645" t="s">
        <v>101</v>
      </c>
      <c r="K645" t="s">
        <v>43</v>
      </c>
      <c r="L645" t="s">
        <v>101</v>
      </c>
      <c r="M645" t="s">
        <v>31</v>
      </c>
      <c r="N645">
        <v>4</v>
      </c>
      <c r="O645">
        <v>37927</v>
      </c>
      <c r="P645">
        <v>1</v>
      </c>
      <c r="Q645">
        <v>1</v>
      </c>
      <c r="R645" t="s">
        <v>799</v>
      </c>
      <c r="S645" t="s">
        <v>270</v>
      </c>
      <c r="T645" t="s">
        <v>252</v>
      </c>
      <c r="U645">
        <v>278</v>
      </c>
      <c r="V645">
        <v>2451</v>
      </c>
      <c r="W645" t="s">
        <v>48</v>
      </c>
      <c r="X645" t="s">
        <v>35</v>
      </c>
      <c r="Y645" t="s">
        <v>105</v>
      </c>
      <c r="Z645" t="s">
        <v>37</v>
      </c>
      <c r="AA645" t="s">
        <v>5227</v>
      </c>
      <c r="AB645" t="s">
        <v>5228</v>
      </c>
      <c r="AC645">
        <v>2</v>
      </c>
      <c r="AD645">
        <v>2</v>
      </c>
    </row>
    <row r="646" spans="1:30" x14ac:dyDescent="0.25">
      <c r="A646">
        <v>1978</v>
      </c>
      <c r="B646" t="s">
        <v>261</v>
      </c>
      <c r="C646" t="s">
        <v>1485</v>
      </c>
      <c r="D646" t="s">
        <v>25</v>
      </c>
      <c r="E646" t="s">
        <v>4025</v>
      </c>
      <c r="F646" t="s">
        <v>267</v>
      </c>
      <c r="G646" t="s">
        <v>29</v>
      </c>
      <c r="H646">
        <v>3</v>
      </c>
      <c r="I646">
        <v>1</v>
      </c>
      <c r="J646" t="s">
        <v>162</v>
      </c>
      <c r="K646" t="s">
        <v>29</v>
      </c>
      <c r="L646" t="s">
        <v>162</v>
      </c>
      <c r="M646" t="s">
        <v>31</v>
      </c>
      <c r="N646">
        <v>4</v>
      </c>
      <c r="O646">
        <v>23127</v>
      </c>
      <c r="P646">
        <v>3</v>
      </c>
      <c r="Q646">
        <v>1</v>
      </c>
      <c r="R646" t="s">
        <v>296</v>
      </c>
      <c r="S646" t="s">
        <v>278</v>
      </c>
      <c r="T646" t="s">
        <v>1484</v>
      </c>
      <c r="U646">
        <v>278</v>
      </c>
      <c r="V646">
        <v>2344</v>
      </c>
      <c r="W646" t="s">
        <v>36</v>
      </c>
      <c r="X646" t="s">
        <v>35</v>
      </c>
      <c r="Y646" t="s">
        <v>165</v>
      </c>
      <c r="Z646" t="s">
        <v>37</v>
      </c>
      <c r="AA646" t="s">
        <v>5229</v>
      </c>
      <c r="AB646" t="s">
        <v>5230</v>
      </c>
      <c r="AC646">
        <v>4</v>
      </c>
      <c r="AD646">
        <v>0</v>
      </c>
    </row>
    <row r="647" spans="1:30" x14ac:dyDescent="0.25">
      <c r="A647">
        <v>1978</v>
      </c>
      <c r="B647" t="s">
        <v>266</v>
      </c>
      <c r="C647" t="s">
        <v>246</v>
      </c>
      <c r="D647" t="s">
        <v>57</v>
      </c>
      <c r="E647" t="s">
        <v>4031</v>
      </c>
      <c r="F647" t="s">
        <v>794</v>
      </c>
      <c r="G647" t="s">
        <v>43</v>
      </c>
      <c r="H647">
        <v>4</v>
      </c>
      <c r="I647">
        <v>1</v>
      </c>
      <c r="J647" t="s">
        <v>443</v>
      </c>
      <c r="K647" t="s">
        <v>43</v>
      </c>
      <c r="L647" t="s">
        <v>443</v>
      </c>
      <c r="M647" t="s">
        <v>31</v>
      </c>
      <c r="N647">
        <v>5</v>
      </c>
      <c r="O647">
        <v>21262</v>
      </c>
      <c r="P647">
        <v>3</v>
      </c>
      <c r="Q647">
        <v>1</v>
      </c>
      <c r="R647" t="s">
        <v>288</v>
      </c>
      <c r="S647" t="s">
        <v>259</v>
      </c>
      <c r="T647" t="s">
        <v>230</v>
      </c>
      <c r="U647">
        <v>278</v>
      </c>
      <c r="V647">
        <v>2405</v>
      </c>
      <c r="W647" t="s">
        <v>48</v>
      </c>
      <c r="X647" t="s">
        <v>35</v>
      </c>
      <c r="Y647" t="s">
        <v>447</v>
      </c>
      <c r="Z647" t="s">
        <v>37</v>
      </c>
      <c r="AA647" t="s">
        <v>5231</v>
      </c>
      <c r="AB647" t="s">
        <v>5232</v>
      </c>
      <c r="AC647">
        <v>4</v>
      </c>
      <c r="AD647">
        <v>1</v>
      </c>
    </row>
    <row r="648" spans="1:30" x14ac:dyDescent="0.25">
      <c r="A648">
        <v>1978</v>
      </c>
      <c r="B648" t="s">
        <v>801</v>
      </c>
      <c r="C648" t="s">
        <v>255</v>
      </c>
      <c r="D648" t="s">
        <v>240</v>
      </c>
      <c r="E648" t="s">
        <v>263</v>
      </c>
      <c r="F648" t="s">
        <v>257</v>
      </c>
      <c r="G648" t="s">
        <v>422</v>
      </c>
      <c r="H648">
        <v>2</v>
      </c>
      <c r="I648">
        <v>1</v>
      </c>
      <c r="J648" t="s">
        <v>69</v>
      </c>
      <c r="K648" t="s">
        <v>422</v>
      </c>
      <c r="L648" t="s">
        <v>69</v>
      </c>
      <c r="M648" t="s">
        <v>31</v>
      </c>
      <c r="N648">
        <v>3</v>
      </c>
      <c r="O648">
        <v>67433</v>
      </c>
      <c r="P648">
        <v>0</v>
      </c>
      <c r="Q648">
        <v>1</v>
      </c>
      <c r="R648" t="s">
        <v>252</v>
      </c>
      <c r="S648" t="s">
        <v>238</v>
      </c>
      <c r="T648" t="s">
        <v>1060</v>
      </c>
      <c r="U648">
        <v>279</v>
      </c>
      <c r="V648">
        <v>2391</v>
      </c>
      <c r="W648" t="s">
        <v>425</v>
      </c>
      <c r="X648" t="s">
        <v>35</v>
      </c>
      <c r="Y648" t="s">
        <v>71</v>
      </c>
      <c r="Z648" t="s">
        <v>37</v>
      </c>
      <c r="AA648" t="s">
        <v>5233</v>
      </c>
      <c r="AB648" t="s">
        <v>5234</v>
      </c>
      <c r="AC648">
        <v>1</v>
      </c>
      <c r="AD648">
        <v>2</v>
      </c>
    </row>
    <row r="649" spans="1:30" x14ac:dyDescent="0.25">
      <c r="A649">
        <v>1978</v>
      </c>
      <c r="B649" t="s">
        <v>801</v>
      </c>
      <c r="C649" t="s">
        <v>246</v>
      </c>
      <c r="D649" t="s">
        <v>275</v>
      </c>
      <c r="E649" t="s">
        <v>276</v>
      </c>
      <c r="F649" t="s">
        <v>277</v>
      </c>
      <c r="G649" t="s">
        <v>132</v>
      </c>
      <c r="H649">
        <v>3</v>
      </c>
      <c r="I649">
        <v>1</v>
      </c>
      <c r="J649" t="s">
        <v>249</v>
      </c>
      <c r="K649" t="s">
        <v>132</v>
      </c>
      <c r="L649" t="s">
        <v>249</v>
      </c>
      <c r="M649" t="s">
        <v>31</v>
      </c>
      <c r="N649">
        <v>4</v>
      </c>
      <c r="O649">
        <v>39586</v>
      </c>
      <c r="P649">
        <v>1</v>
      </c>
      <c r="Q649">
        <v>1</v>
      </c>
      <c r="R649" t="s">
        <v>1484</v>
      </c>
      <c r="S649" t="s">
        <v>1059</v>
      </c>
      <c r="T649" t="s">
        <v>264</v>
      </c>
      <c r="U649">
        <v>279</v>
      </c>
      <c r="V649">
        <v>2252</v>
      </c>
      <c r="W649" t="s">
        <v>134</v>
      </c>
      <c r="X649" t="s">
        <v>35</v>
      </c>
      <c r="Y649" t="s">
        <v>251</v>
      </c>
      <c r="Z649" t="s">
        <v>37</v>
      </c>
      <c r="AA649" t="s">
        <v>4379</v>
      </c>
      <c r="AB649" t="s">
        <v>5235</v>
      </c>
      <c r="AC649">
        <v>2</v>
      </c>
      <c r="AD649">
        <v>2</v>
      </c>
    </row>
    <row r="650" spans="1:30" x14ac:dyDescent="0.25">
      <c r="A650">
        <v>1978</v>
      </c>
      <c r="B650" t="s">
        <v>1486</v>
      </c>
      <c r="C650" t="s">
        <v>56</v>
      </c>
      <c r="D650" t="s">
        <v>172</v>
      </c>
      <c r="E650" t="s">
        <v>263</v>
      </c>
      <c r="F650" t="s">
        <v>257</v>
      </c>
      <c r="G650" t="s">
        <v>132</v>
      </c>
      <c r="H650">
        <v>2</v>
      </c>
      <c r="I650">
        <v>1</v>
      </c>
      <c r="J650" t="s">
        <v>69</v>
      </c>
      <c r="K650" t="s">
        <v>132</v>
      </c>
      <c r="L650" t="s">
        <v>69</v>
      </c>
      <c r="M650" t="s">
        <v>31</v>
      </c>
      <c r="N650">
        <v>3</v>
      </c>
      <c r="O650">
        <v>69659</v>
      </c>
      <c r="P650">
        <v>0</v>
      </c>
      <c r="Q650">
        <v>1</v>
      </c>
      <c r="R650" t="s">
        <v>210</v>
      </c>
      <c r="S650" t="s">
        <v>264</v>
      </c>
      <c r="T650" t="s">
        <v>1055</v>
      </c>
      <c r="U650">
        <v>280</v>
      </c>
      <c r="V650">
        <v>2247</v>
      </c>
      <c r="W650" t="s">
        <v>134</v>
      </c>
      <c r="X650" t="s">
        <v>35</v>
      </c>
      <c r="Y650" t="s">
        <v>71</v>
      </c>
      <c r="Z650" t="s">
        <v>37</v>
      </c>
      <c r="AA650" t="s">
        <v>5208</v>
      </c>
      <c r="AB650" t="s">
        <v>5236</v>
      </c>
      <c r="AC650">
        <v>1</v>
      </c>
      <c r="AD650">
        <v>2</v>
      </c>
    </row>
    <row r="651" spans="1:30" x14ac:dyDescent="0.25">
      <c r="A651">
        <v>1982</v>
      </c>
      <c r="B651" t="s">
        <v>1061</v>
      </c>
      <c r="C651" t="s">
        <v>282</v>
      </c>
      <c r="D651" t="s">
        <v>803</v>
      </c>
      <c r="E651" t="s">
        <v>1487</v>
      </c>
      <c r="F651" t="s">
        <v>819</v>
      </c>
      <c r="G651" t="s">
        <v>132</v>
      </c>
      <c r="H651">
        <v>2</v>
      </c>
      <c r="I651">
        <v>1</v>
      </c>
      <c r="J651" t="s">
        <v>127</v>
      </c>
      <c r="K651" t="s">
        <v>132</v>
      </c>
      <c r="L651" t="s">
        <v>127</v>
      </c>
      <c r="M651" t="s">
        <v>31</v>
      </c>
      <c r="N651">
        <v>3</v>
      </c>
      <c r="O651">
        <v>68000</v>
      </c>
      <c r="P651">
        <v>0</v>
      </c>
      <c r="Q651">
        <v>1</v>
      </c>
      <c r="R651" t="s">
        <v>816</v>
      </c>
      <c r="S651" t="s">
        <v>1205</v>
      </c>
      <c r="T651" t="s">
        <v>302</v>
      </c>
      <c r="U651">
        <v>293</v>
      </c>
      <c r="V651">
        <v>791</v>
      </c>
      <c r="W651" t="s">
        <v>134</v>
      </c>
      <c r="X651" t="s">
        <v>35</v>
      </c>
      <c r="Y651" t="s">
        <v>128</v>
      </c>
      <c r="Z651" t="s">
        <v>37</v>
      </c>
      <c r="AA651" t="s">
        <v>4295</v>
      </c>
      <c r="AB651" t="s">
        <v>5237</v>
      </c>
      <c r="AC651">
        <v>1</v>
      </c>
      <c r="AD651">
        <v>2</v>
      </c>
    </row>
    <row r="652" spans="1:30" x14ac:dyDescent="0.25">
      <c r="A652">
        <v>1982</v>
      </c>
      <c r="B652" t="s">
        <v>1365</v>
      </c>
      <c r="C652" t="s">
        <v>291</v>
      </c>
      <c r="D652" t="s">
        <v>57</v>
      </c>
      <c r="E652" t="s">
        <v>297</v>
      </c>
      <c r="F652" t="s">
        <v>298</v>
      </c>
      <c r="G652" t="s">
        <v>89</v>
      </c>
      <c r="H652">
        <v>3</v>
      </c>
      <c r="I652">
        <v>1</v>
      </c>
      <c r="J652" t="s">
        <v>29</v>
      </c>
      <c r="K652" t="s">
        <v>89</v>
      </c>
      <c r="L652" t="s">
        <v>29</v>
      </c>
      <c r="M652" t="s">
        <v>31</v>
      </c>
      <c r="N652">
        <v>4</v>
      </c>
      <c r="O652">
        <v>44172</v>
      </c>
      <c r="P652">
        <v>1</v>
      </c>
      <c r="Q652">
        <v>1</v>
      </c>
      <c r="R652" t="s">
        <v>795</v>
      </c>
      <c r="S652" t="s">
        <v>287</v>
      </c>
      <c r="T652" t="s">
        <v>296</v>
      </c>
      <c r="U652">
        <v>293</v>
      </c>
      <c r="V652">
        <v>878</v>
      </c>
      <c r="W652" t="s">
        <v>93</v>
      </c>
      <c r="X652" t="s">
        <v>35</v>
      </c>
      <c r="Y652" t="s">
        <v>36</v>
      </c>
      <c r="Z652" t="s">
        <v>37</v>
      </c>
      <c r="AA652" t="s">
        <v>4326</v>
      </c>
      <c r="AB652" t="s">
        <v>5238</v>
      </c>
      <c r="AC652">
        <v>2</v>
      </c>
      <c r="AD652">
        <v>2</v>
      </c>
    </row>
    <row r="653" spans="1:30" x14ac:dyDescent="0.25">
      <c r="A653">
        <v>1982</v>
      </c>
      <c r="B653" t="s">
        <v>1365</v>
      </c>
      <c r="C653" t="s">
        <v>282</v>
      </c>
      <c r="D653" t="s">
        <v>304</v>
      </c>
      <c r="E653" t="s">
        <v>305</v>
      </c>
      <c r="F653" t="s">
        <v>306</v>
      </c>
      <c r="G653" t="s">
        <v>70</v>
      </c>
      <c r="H653">
        <v>1</v>
      </c>
      <c r="I653">
        <v>1</v>
      </c>
      <c r="J653" t="s">
        <v>1007</v>
      </c>
      <c r="K653" t="s">
        <v>1038</v>
      </c>
      <c r="L653" t="s">
        <v>1038</v>
      </c>
      <c r="M653" t="s">
        <v>31</v>
      </c>
      <c r="N653">
        <v>2</v>
      </c>
      <c r="O653">
        <v>49562</v>
      </c>
      <c r="P653">
        <v>0</v>
      </c>
      <c r="Q653">
        <v>1</v>
      </c>
      <c r="R653" t="s">
        <v>272</v>
      </c>
      <c r="S653" t="s">
        <v>317</v>
      </c>
      <c r="T653" t="s">
        <v>815</v>
      </c>
      <c r="U653">
        <v>293</v>
      </c>
      <c r="V653">
        <v>901</v>
      </c>
      <c r="W653" t="s">
        <v>75</v>
      </c>
      <c r="X653" t="s">
        <v>1038</v>
      </c>
      <c r="Y653" t="s">
        <v>1011</v>
      </c>
      <c r="Z653" t="s">
        <v>1038</v>
      </c>
      <c r="AA653" t="s">
        <v>4473</v>
      </c>
      <c r="AB653" t="s">
        <v>5239</v>
      </c>
      <c r="AC653">
        <v>1</v>
      </c>
      <c r="AD653">
        <v>1</v>
      </c>
    </row>
    <row r="654" spans="1:30" x14ac:dyDescent="0.25">
      <c r="A654">
        <v>1982</v>
      </c>
      <c r="B654" t="s">
        <v>1067</v>
      </c>
      <c r="C654" t="s">
        <v>291</v>
      </c>
      <c r="D654" t="s">
        <v>85</v>
      </c>
      <c r="E654" t="s">
        <v>1366</v>
      </c>
      <c r="F654" t="s">
        <v>1367</v>
      </c>
      <c r="G654" t="s">
        <v>51</v>
      </c>
      <c r="H654">
        <v>0</v>
      </c>
      <c r="I654">
        <v>1</v>
      </c>
      <c r="J654" t="s">
        <v>80</v>
      </c>
      <c r="K654" t="s">
        <v>80</v>
      </c>
      <c r="L654" t="s">
        <v>51</v>
      </c>
      <c r="M654" t="s">
        <v>31</v>
      </c>
      <c r="N654">
        <v>1</v>
      </c>
      <c r="O654">
        <v>22500</v>
      </c>
      <c r="P654">
        <v>0</v>
      </c>
      <c r="Q654">
        <v>1</v>
      </c>
      <c r="R654" t="s">
        <v>365</v>
      </c>
      <c r="S654" t="s">
        <v>1285</v>
      </c>
      <c r="T654" t="s">
        <v>300</v>
      </c>
      <c r="U654">
        <v>293</v>
      </c>
      <c r="V654">
        <v>764</v>
      </c>
      <c r="W654" t="s">
        <v>52</v>
      </c>
      <c r="X654" t="s">
        <v>37</v>
      </c>
      <c r="Y654" t="s">
        <v>83</v>
      </c>
      <c r="Z654" t="s">
        <v>35</v>
      </c>
      <c r="AA654" t="s">
        <v>4835</v>
      </c>
      <c r="AB654" t="s">
        <v>5240</v>
      </c>
      <c r="AC654">
        <v>1</v>
      </c>
      <c r="AD654">
        <v>0</v>
      </c>
    </row>
    <row r="655" spans="1:30" x14ac:dyDescent="0.25">
      <c r="A655">
        <v>1982</v>
      </c>
      <c r="B655" t="s">
        <v>1201</v>
      </c>
      <c r="C655" t="s">
        <v>282</v>
      </c>
      <c r="D655" t="s">
        <v>803</v>
      </c>
      <c r="E655" t="s">
        <v>818</v>
      </c>
      <c r="F655" t="s">
        <v>819</v>
      </c>
      <c r="G655" t="s">
        <v>132</v>
      </c>
      <c r="H655">
        <v>4</v>
      </c>
      <c r="I655">
        <v>1</v>
      </c>
      <c r="J655" t="s">
        <v>101</v>
      </c>
      <c r="K655" t="s">
        <v>132</v>
      </c>
      <c r="L655" t="s">
        <v>101</v>
      </c>
      <c r="M655" t="s">
        <v>31</v>
      </c>
      <c r="N655">
        <v>5</v>
      </c>
      <c r="O655">
        <v>47379</v>
      </c>
      <c r="P655">
        <v>1</v>
      </c>
      <c r="Q655">
        <v>1</v>
      </c>
      <c r="R655" t="s">
        <v>824</v>
      </c>
      <c r="S655" t="s">
        <v>1364</v>
      </c>
      <c r="T655" t="s">
        <v>273</v>
      </c>
      <c r="U655">
        <v>293</v>
      </c>
      <c r="V655">
        <v>790</v>
      </c>
      <c r="W655" t="s">
        <v>134</v>
      </c>
      <c r="X655" t="s">
        <v>35</v>
      </c>
      <c r="Y655" t="s">
        <v>105</v>
      </c>
      <c r="Z655" t="s">
        <v>37</v>
      </c>
      <c r="AA655" t="s">
        <v>4154</v>
      </c>
      <c r="AB655" t="s">
        <v>5241</v>
      </c>
      <c r="AC655">
        <v>2</v>
      </c>
      <c r="AD655">
        <v>3</v>
      </c>
    </row>
    <row r="656" spans="1:30" x14ac:dyDescent="0.25">
      <c r="A656">
        <v>1982</v>
      </c>
      <c r="B656" t="s">
        <v>811</v>
      </c>
      <c r="C656" t="s">
        <v>282</v>
      </c>
      <c r="D656" t="s">
        <v>304</v>
      </c>
      <c r="E656" t="s">
        <v>305</v>
      </c>
      <c r="F656" t="s">
        <v>306</v>
      </c>
      <c r="G656" t="s">
        <v>70</v>
      </c>
      <c r="H656">
        <v>2</v>
      </c>
      <c r="I656">
        <v>1</v>
      </c>
      <c r="J656" t="s">
        <v>108</v>
      </c>
      <c r="K656" t="s">
        <v>70</v>
      </c>
      <c r="L656" t="s">
        <v>108</v>
      </c>
      <c r="M656" t="s">
        <v>31</v>
      </c>
      <c r="N656">
        <v>3</v>
      </c>
      <c r="O656">
        <v>48000</v>
      </c>
      <c r="P656">
        <v>1</v>
      </c>
      <c r="Q656">
        <v>1</v>
      </c>
      <c r="R656" t="s">
        <v>301</v>
      </c>
      <c r="S656" t="s">
        <v>795</v>
      </c>
      <c r="T656" t="s">
        <v>272</v>
      </c>
      <c r="U656">
        <v>293</v>
      </c>
      <c r="V656">
        <v>903</v>
      </c>
      <c r="W656" t="s">
        <v>75</v>
      </c>
      <c r="X656" t="s">
        <v>35</v>
      </c>
      <c r="Y656" t="s">
        <v>109</v>
      </c>
      <c r="Z656" t="s">
        <v>37</v>
      </c>
      <c r="AA656" t="s">
        <v>5242</v>
      </c>
      <c r="AB656" t="s">
        <v>5243</v>
      </c>
      <c r="AC656">
        <v>2</v>
      </c>
      <c r="AD656">
        <v>1</v>
      </c>
    </row>
    <row r="657" spans="1:30" x14ac:dyDescent="0.25">
      <c r="A657">
        <v>1982</v>
      </c>
      <c r="B657" t="s">
        <v>1202</v>
      </c>
      <c r="C657" t="s">
        <v>282</v>
      </c>
      <c r="D657" t="s">
        <v>304</v>
      </c>
      <c r="E657" t="s">
        <v>1068</v>
      </c>
      <c r="F657" t="s">
        <v>1069</v>
      </c>
      <c r="G657" t="s">
        <v>1007</v>
      </c>
      <c r="H657">
        <v>1</v>
      </c>
      <c r="I657">
        <v>1</v>
      </c>
      <c r="J657" t="s">
        <v>117</v>
      </c>
      <c r="K657" t="s">
        <v>1038</v>
      </c>
      <c r="L657" t="s">
        <v>1038</v>
      </c>
      <c r="M657" t="s">
        <v>31</v>
      </c>
      <c r="N657">
        <v>2</v>
      </c>
      <c r="O657">
        <v>15000</v>
      </c>
      <c r="P657">
        <v>0</v>
      </c>
      <c r="Q657">
        <v>1</v>
      </c>
      <c r="R657" t="s">
        <v>1364</v>
      </c>
      <c r="S657" t="s">
        <v>308</v>
      </c>
      <c r="T657" t="s">
        <v>1285</v>
      </c>
      <c r="U657">
        <v>293</v>
      </c>
      <c r="V657">
        <v>959</v>
      </c>
      <c r="W657" t="s">
        <v>1011</v>
      </c>
      <c r="X657" t="s">
        <v>1038</v>
      </c>
      <c r="Y657" t="s">
        <v>119</v>
      </c>
      <c r="Z657" t="s">
        <v>1038</v>
      </c>
      <c r="AA657" t="s">
        <v>5244</v>
      </c>
      <c r="AB657" t="s">
        <v>5245</v>
      </c>
      <c r="AC657">
        <v>1</v>
      </c>
      <c r="AD657">
        <v>1</v>
      </c>
    </row>
    <row r="658" spans="1:30" x14ac:dyDescent="0.25">
      <c r="A658">
        <v>1982</v>
      </c>
      <c r="B658" t="s">
        <v>1283</v>
      </c>
      <c r="C658" t="s">
        <v>282</v>
      </c>
      <c r="D658" t="s">
        <v>40</v>
      </c>
      <c r="E658" t="s">
        <v>283</v>
      </c>
      <c r="F658" t="s">
        <v>284</v>
      </c>
      <c r="G658" t="s">
        <v>59</v>
      </c>
      <c r="H658">
        <v>1</v>
      </c>
      <c r="I658">
        <v>1</v>
      </c>
      <c r="J658" t="s">
        <v>162</v>
      </c>
      <c r="K658" t="s">
        <v>1038</v>
      </c>
      <c r="L658" t="s">
        <v>1038</v>
      </c>
      <c r="M658" t="s">
        <v>31</v>
      </c>
      <c r="N658">
        <v>2</v>
      </c>
      <c r="O658">
        <v>37000</v>
      </c>
      <c r="P658">
        <v>0</v>
      </c>
      <c r="Q658">
        <v>1</v>
      </c>
      <c r="R658" t="s">
        <v>809</v>
      </c>
      <c r="S658" t="s">
        <v>1071</v>
      </c>
      <c r="T658" t="s">
        <v>817</v>
      </c>
      <c r="U658">
        <v>293</v>
      </c>
      <c r="V658">
        <v>779</v>
      </c>
      <c r="W658" t="s">
        <v>63</v>
      </c>
      <c r="X658" t="s">
        <v>1038</v>
      </c>
      <c r="Y658" t="s">
        <v>165</v>
      </c>
      <c r="Z658" t="s">
        <v>1038</v>
      </c>
      <c r="AA658" t="s">
        <v>5246</v>
      </c>
      <c r="AB658" t="s">
        <v>5247</v>
      </c>
      <c r="AC658">
        <v>1</v>
      </c>
      <c r="AD658">
        <v>1</v>
      </c>
    </row>
    <row r="659" spans="1:30" x14ac:dyDescent="0.25">
      <c r="A659">
        <v>1982</v>
      </c>
      <c r="B659" t="s">
        <v>821</v>
      </c>
      <c r="C659" t="s">
        <v>291</v>
      </c>
      <c r="D659" t="s">
        <v>57</v>
      </c>
      <c r="E659" t="s">
        <v>1204</v>
      </c>
      <c r="F659" t="s">
        <v>1075</v>
      </c>
      <c r="G659" t="s">
        <v>80</v>
      </c>
      <c r="H659">
        <v>0</v>
      </c>
      <c r="I659">
        <v>1</v>
      </c>
      <c r="J659" t="s">
        <v>29</v>
      </c>
      <c r="K659" t="s">
        <v>29</v>
      </c>
      <c r="L659" t="s">
        <v>80</v>
      </c>
      <c r="M659" t="s">
        <v>31</v>
      </c>
      <c r="N659">
        <v>1</v>
      </c>
      <c r="O659">
        <v>37000</v>
      </c>
      <c r="P659">
        <v>0</v>
      </c>
      <c r="Q659">
        <v>1</v>
      </c>
      <c r="R659" t="s">
        <v>1055</v>
      </c>
      <c r="S659" t="s">
        <v>841</v>
      </c>
      <c r="T659" t="s">
        <v>820</v>
      </c>
      <c r="U659">
        <v>294</v>
      </c>
      <c r="V659">
        <v>767</v>
      </c>
      <c r="W659" t="s">
        <v>83</v>
      </c>
      <c r="X659" t="s">
        <v>37</v>
      </c>
      <c r="Y659" t="s">
        <v>36</v>
      </c>
      <c r="Z659" t="s">
        <v>35</v>
      </c>
      <c r="AA659" t="s">
        <v>5248</v>
      </c>
      <c r="AB659" t="s">
        <v>5249</v>
      </c>
      <c r="AC659">
        <v>1</v>
      </c>
      <c r="AD659">
        <v>0</v>
      </c>
    </row>
    <row r="660" spans="1:30" x14ac:dyDescent="0.25">
      <c r="A660">
        <v>1986</v>
      </c>
      <c r="B660" t="s">
        <v>1488</v>
      </c>
      <c r="C660" t="s">
        <v>209</v>
      </c>
      <c r="D660" t="s">
        <v>240</v>
      </c>
      <c r="E660" t="s">
        <v>219</v>
      </c>
      <c r="F660" t="s">
        <v>220</v>
      </c>
      <c r="G660" t="s">
        <v>145</v>
      </c>
      <c r="H660">
        <v>1</v>
      </c>
      <c r="I660">
        <v>1</v>
      </c>
      <c r="J660" t="s">
        <v>69</v>
      </c>
      <c r="K660" t="s">
        <v>1038</v>
      </c>
      <c r="L660" t="s">
        <v>1038</v>
      </c>
      <c r="M660" t="s">
        <v>31</v>
      </c>
      <c r="N660">
        <v>2</v>
      </c>
      <c r="O660">
        <v>96000</v>
      </c>
      <c r="P660">
        <v>0</v>
      </c>
      <c r="Q660">
        <v>1</v>
      </c>
      <c r="R660" t="s">
        <v>847</v>
      </c>
      <c r="S660" t="s">
        <v>364</v>
      </c>
      <c r="T660" t="s">
        <v>316</v>
      </c>
      <c r="U660">
        <v>308</v>
      </c>
      <c r="V660">
        <v>459</v>
      </c>
      <c r="W660" t="s">
        <v>149</v>
      </c>
      <c r="X660" t="s">
        <v>1038</v>
      </c>
      <c r="Y660" t="s">
        <v>71</v>
      </c>
      <c r="Z660" t="s">
        <v>1038</v>
      </c>
      <c r="AA660" t="s">
        <v>5250</v>
      </c>
      <c r="AB660" t="s">
        <v>5251</v>
      </c>
      <c r="AC660">
        <v>1</v>
      </c>
      <c r="AD660">
        <v>1</v>
      </c>
    </row>
    <row r="661" spans="1:30" x14ac:dyDescent="0.25">
      <c r="A661">
        <v>1986</v>
      </c>
      <c r="B661" t="s">
        <v>310</v>
      </c>
      <c r="C661" t="s">
        <v>209</v>
      </c>
      <c r="D661" t="s">
        <v>327</v>
      </c>
      <c r="E661" t="s">
        <v>1489</v>
      </c>
      <c r="F661" t="s">
        <v>196</v>
      </c>
      <c r="G661" t="s">
        <v>328</v>
      </c>
      <c r="H661">
        <v>1</v>
      </c>
      <c r="I661">
        <v>1</v>
      </c>
      <c r="J661" t="s">
        <v>117</v>
      </c>
      <c r="K661" t="s">
        <v>1038</v>
      </c>
      <c r="L661" t="s">
        <v>1038</v>
      </c>
      <c r="M661" t="s">
        <v>31</v>
      </c>
      <c r="N661">
        <v>2</v>
      </c>
      <c r="O661">
        <v>22000</v>
      </c>
      <c r="P661">
        <v>0</v>
      </c>
      <c r="Q661">
        <v>1</v>
      </c>
      <c r="R661" t="s">
        <v>1490</v>
      </c>
      <c r="S661" t="s">
        <v>840</v>
      </c>
      <c r="T661" t="s">
        <v>830</v>
      </c>
      <c r="U661">
        <v>308</v>
      </c>
      <c r="V661">
        <v>379</v>
      </c>
      <c r="W661" t="s">
        <v>332</v>
      </c>
      <c r="X661" t="s">
        <v>1038</v>
      </c>
      <c r="Y661" t="s">
        <v>119</v>
      </c>
      <c r="Z661" t="s">
        <v>1038</v>
      </c>
      <c r="AA661" t="s">
        <v>5252</v>
      </c>
      <c r="AB661" t="s">
        <v>5253</v>
      </c>
      <c r="AC661">
        <v>1</v>
      </c>
      <c r="AD661">
        <v>1</v>
      </c>
    </row>
    <row r="662" spans="1:30" x14ac:dyDescent="0.25">
      <c r="A662">
        <v>1986</v>
      </c>
      <c r="B662" t="s">
        <v>1293</v>
      </c>
      <c r="C662" t="s">
        <v>209</v>
      </c>
      <c r="D662" t="s">
        <v>240</v>
      </c>
      <c r="E662" t="s">
        <v>212</v>
      </c>
      <c r="F662" t="s">
        <v>213</v>
      </c>
      <c r="G662" t="s">
        <v>69</v>
      </c>
      <c r="H662">
        <v>1</v>
      </c>
      <c r="I662">
        <v>1</v>
      </c>
      <c r="J662" t="s">
        <v>28</v>
      </c>
      <c r="K662" t="s">
        <v>1038</v>
      </c>
      <c r="L662" t="s">
        <v>1038</v>
      </c>
      <c r="M662" t="s">
        <v>31</v>
      </c>
      <c r="N662">
        <v>2</v>
      </c>
      <c r="O662">
        <v>32000</v>
      </c>
      <c r="P662">
        <v>1</v>
      </c>
      <c r="Q662">
        <v>1</v>
      </c>
      <c r="R662" t="s">
        <v>1291</v>
      </c>
      <c r="S662" t="s">
        <v>850</v>
      </c>
      <c r="T662" t="s">
        <v>851</v>
      </c>
      <c r="U662">
        <v>308</v>
      </c>
      <c r="V662">
        <v>394</v>
      </c>
      <c r="W662" t="s">
        <v>71</v>
      </c>
      <c r="X662" t="s">
        <v>1038</v>
      </c>
      <c r="Y662" t="s">
        <v>30</v>
      </c>
      <c r="Z662" t="s">
        <v>1038</v>
      </c>
      <c r="AA662" t="s">
        <v>4118</v>
      </c>
      <c r="AB662" t="s">
        <v>5254</v>
      </c>
      <c r="AC662">
        <v>2</v>
      </c>
      <c r="AD662">
        <v>0</v>
      </c>
    </row>
    <row r="663" spans="1:30" x14ac:dyDescent="0.25">
      <c r="A663">
        <v>1986</v>
      </c>
      <c r="B663" t="s">
        <v>1293</v>
      </c>
      <c r="C663" t="s">
        <v>24</v>
      </c>
      <c r="D663" t="s">
        <v>240</v>
      </c>
      <c r="E663" t="s">
        <v>4032</v>
      </c>
      <c r="F663" t="s">
        <v>220</v>
      </c>
      <c r="G663" t="s">
        <v>532</v>
      </c>
      <c r="H663">
        <v>1</v>
      </c>
      <c r="I663">
        <v>1</v>
      </c>
      <c r="J663" t="s">
        <v>145</v>
      </c>
      <c r="K663" t="s">
        <v>1038</v>
      </c>
      <c r="L663" t="s">
        <v>1038</v>
      </c>
      <c r="M663" t="s">
        <v>31</v>
      </c>
      <c r="N663">
        <v>2</v>
      </c>
      <c r="O663">
        <v>45000</v>
      </c>
      <c r="P663">
        <v>0</v>
      </c>
      <c r="Q663">
        <v>1</v>
      </c>
      <c r="R663" t="s">
        <v>835</v>
      </c>
      <c r="S663" t="s">
        <v>849</v>
      </c>
      <c r="T663" t="s">
        <v>1490</v>
      </c>
      <c r="U663">
        <v>308</v>
      </c>
      <c r="V663">
        <v>460</v>
      </c>
      <c r="W663" t="s">
        <v>534</v>
      </c>
      <c r="X663" t="s">
        <v>1038</v>
      </c>
      <c r="Y663" t="s">
        <v>149</v>
      </c>
      <c r="Z663" t="s">
        <v>1038</v>
      </c>
      <c r="AA663" t="s">
        <v>5255</v>
      </c>
      <c r="AB663" t="s">
        <v>5256</v>
      </c>
      <c r="AC663">
        <v>1</v>
      </c>
      <c r="AD663">
        <v>1</v>
      </c>
    </row>
    <row r="664" spans="1:30" x14ac:dyDescent="0.25">
      <c r="A664">
        <v>1986</v>
      </c>
      <c r="B664" t="s">
        <v>1491</v>
      </c>
      <c r="C664" t="s">
        <v>24</v>
      </c>
      <c r="D664" t="s">
        <v>408</v>
      </c>
      <c r="E664" t="s">
        <v>1079</v>
      </c>
      <c r="F664" t="s">
        <v>1080</v>
      </c>
      <c r="G664" t="s">
        <v>845</v>
      </c>
      <c r="H664">
        <v>6</v>
      </c>
      <c r="I664">
        <v>1</v>
      </c>
      <c r="J664" t="s">
        <v>42</v>
      </c>
      <c r="K664" t="s">
        <v>845</v>
      </c>
      <c r="L664" t="s">
        <v>42</v>
      </c>
      <c r="M664" t="s">
        <v>31</v>
      </c>
      <c r="N664">
        <v>7</v>
      </c>
      <c r="O664">
        <v>26500</v>
      </c>
      <c r="P664">
        <v>2</v>
      </c>
      <c r="Q664">
        <v>1</v>
      </c>
      <c r="R664" t="s">
        <v>850</v>
      </c>
      <c r="S664" t="s">
        <v>1291</v>
      </c>
      <c r="T664" t="s">
        <v>838</v>
      </c>
      <c r="U664">
        <v>308</v>
      </c>
      <c r="V664">
        <v>522</v>
      </c>
      <c r="W664" t="s">
        <v>846</v>
      </c>
      <c r="X664" t="s">
        <v>35</v>
      </c>
      <c r="Y664" t="s">
        <v>44</v>
      </c>
      <c r="Z664" t="s">
        <v>37</v>
      </c>
      <c r="AA664" t="s">
        <v>5257</v>
      </c>
      <c r="AB664" t="s">
        <v>5258</v>
      </c>
      <c r="AC664">
        <v>3</v>
      </c>
      <c r="AD664">
        <v>4</v>
      </c>
    </row>
    <row r="665" spans="1:30" x14ac:dyDescent="0.25">
      <c r="A665">
        <v>1986</v>
      </c>
      <c r="B665" t="s">
        <v>1491</v>
      </c>
      <c r="C665" t="s">
        <v>209</v>
      </c>
      <c r="D665" t="s">
        <v>408</v>
      </c>
      <c r="E665" t="s">
        <v>843</v>
      </c>
      <c r="F665" t="s">
        <v>844</v>
      </c>
      <c r="G665" t="s">
        <v>138</v>
      </c>
      <c r="H665">
        <v>2</v>
      </c>
      <c r="I665">
        <v>1</v>
      </c>
      <c r="J665" t="s">
        <v>101</v>
      </c>
      <c r="K665" t="s">
        <v>138</v>
      </c>
      <c r="L665" t="s">
        <v>101</v>
      </c>
      <c r="M665" t="s">
        <v>31</v>
      </c>
      <c r="N665">
        <v>3</v>
      </c>
      <c r="O665">
        <v>30000</v>
      </c>
      <c r="P665">
        <v>1</v>
      </c>
      <c r="Q665">
        <v>1</v>
      </c>
      <c r="R665" t="s">
        <v>849</v>
      </c>
      <c r="S665" t="s">
        <v>317</v>
      </c>
      <c r="T665" t="s">
        <v>851</v>
      </c>
      <c r="U665">
        <v>308</v>
      </c>
      <c r="V665">
        <v>580</v>
      </c>
      <c r="W665" t="s">
        <v>139</v>
      </c>
      <c r="X665" t="s">
        <v>35</v>
      </c>
      <c r="Y665" t="s">
        <v>105</v>
      </c>
      <c r="Z665" t="s">
        <v>37</v>
      </c>
      <c r="AA665" t="s">
        <v>5259</v>
      </c>
      <c r="AB665" t="s">
        <v>5260</v>
      </c>
      <c r="AC665">
        <v>2</v>
      </c>
      <c r="AD665">
        <v>1</v>
      </c>
    </row>
    <row r="666" spans="1:30" x14ac:dyDescent="0.25">
      <c r="A666">
        <v>1990</v>
      </c>
      <c r="B666" t="s">
        <v>1210</v>
      </c>
      <c r="C666" t="s">
        <v>348</v>
      </c>
      <c r="D666" t="s">
        <v>240</v>
      </c>
      <c r="E666" t="s">
        <v>1299</v>
      </c>
      <c r="F666" t="s">
        <v>68</v>
      </c>
      <c r="G666" t="s">
        <v>80</v>
      </c>
      <c r="H666">
        <v>0</v>
      </c>
      <c r="I666">
        <v>1</v>
      </c>
      <c r="J666" t="s">
        <v>118</v>
      </c>
      <c r="K666" t="s">
        <v>118</v>
      </c>
      <c r="L666" t="s">
        <v>80</v>
      </c>
      <c r="M666" t="s">
        <v>31</v>
      </c>
      <c r="N666">
        <v>1</v>
      </c>
      <c r="O666">
        <v>38962</v>
      </c>
      <c r="P666">
        <v>0</v>
      </c>
      <c r="Q666">
        <v>1</v>
      </c>
      <c r="R666" t="s">
        <v>863</v>
      </c>
      <c r="S666" t="s">
        <v>1300</v>
      </c>
      <c r="T666" t="s">
        <v>318</v>
      </c>
      <c r="U666">
        <v>322</v>
      </c>
      <c r="V666">
        <v>43</v>
      </c>
      <c r="W666" t="s">
        <v>83</v>
      </c>
      <c r="X666" t="s">
        <v>37</v>
      </c>
      <c r="Y666" t="s">
        <v>123</v>
      </c>
      <c r="Z666" t="s">
        <v>35</v>
      </c>
      <c r="AA666" t="s">
        <v>4283</v>
      </c>
      <c r="AB666" t="s">
        <v>5261</v>
      </c>
      <c r="AC666">
        <v>1</v>
      </c>
      <c r="AD666">
        <v>0</v>
      </c>
    </row>
    <row r="667" spans="1:30" x14ac:dyDescent="0.25">
      <c r="A667">
        <v>1990</v>
      </c>
      <c r="B667" t="s">
        <v>861</v>
      </c>
      <c r="C667" t="s">
        <v>348</v>
      </c>
      <c r="D667" t="s">
        <v>327</v>
      </c>
      <c r="E667" t="s">
        <v>358</v>
      </c>
      <c r="F667" t="s">
        <v>359</v>
      </c>
      <c r="G667" t="s">
        <v>108</v>
      </c>
      <c r="H667">
        <v>4</v>
      </c>
      <c r="I667">
        <v>1</v>
      </c>
      <c r="J667" t="s">
        <v>1211</v>
      </c>
      <c r="K667" t="s">
        <v>108</v>
      </c>
      <c r="L667" t="s">
        <v>1211</v>
      </c>
      <c r="M667" t="s">
        <v>31</v>
      </c>
      <c r="N667">
        <v>5</v>
      </c>
      <c r="O667">
        <v>27833</v>
      </c>
      <c r="P667">
        <v>2</v>
      </c>
      <c r="Q667">
        <v>1</v>
      </c>
      <c r="R667" t="s">
        <v>336</v>
      </c>
      <c r="S667" t="s">
        <v>385</v>
      </c>
      <c r="T667" t="s">
        <v>1063</v>
      </c>
      <c r="U667">
        <v>322</v>
      </c>
      <c r="V667">
        <v>364</v>
      </c>
      <c r="W667" t="s">
        <v>109</v>
      </c>
      <c r="X667" t="s">
        <v>35</v>
      </c>
      <c r="Y667" t="s">
        <v>1213</v>
      </c>
      <c r="Z667" t="s">
        <v>37</v>
      </c>
      <c r="AA667" t="s">
        <v>5262</v>
      </c>
      <c r="AB667" t="s">
        <v>5263</v>
      </c>
      <c r="AC667">
        <v>3</v>
      </c>
      <c r="AD667">
        <v>2</v>
      </c>
    </row>
    <row r="668" spans="1:30" x14ac:dyDescent="0.25">
      <c r="A668">
        <v>1990</v>
      </c>
      <c r="B668" t="s">
        <v>374</v>
      </c>
      <c r="C668" t="s">
        <v>282</v>
      </c>
      <c r="D668" t="s">
        <v>311</v>
      </c>
      <c r="E668" t="s">
        <v>1087</v>
      </c>
      <c r="F668" t="s">
        <v>1088</v>
      </c>
      <c r="G668" t="s">
        <v>381</v>
      </c>
      <c r="H668">
        <v>1</v>
      </c>
      <c r="I668">
        <v>1</v>
      </c>
      <c r="J668" t="s">
        <v>422</v>
      </c>
      <c r="K668" t="s">
        <v>1038</v>
      </c>
      <c r="L668" t="s">
        <v>1038</v>
      </c>
      <c r="M668" t="s">
        <v>31</v>
      </c>
      <c r="N668">
        <v>2</v>
      </c>
      <c r="O668">
        <v>33288</v>
      </c>
      <c r="P668">
        <v>0</v>
      </c>
      <c r="Q668">
        <v>1</v>
      </c>
      <c r="R668" t="s">
        <v>1063</v>
      </c>
      <c r="S668" t="s">
        <v>1300</v>
      </c>
      <c r="T668" t="s">
        <v>1085</v>
      </c>
      <c r="U668">
        <v>322</v>
      </c>
      <c r="V668">
        <v>228</v>
      </c>
      <c r="W668" t="s">
        <v>382</v>
      </c>
      <c r="X668" t="s">
        <v>1038</v>
      </c>
      <c r="Y668" t="s">
        <v>425</v>
      </c>
      <c r="Z668" t="s">
        <v>1038</v>
      </c>
      <c r="AA668" t="s">
        <v>5264</v>
      </c>
      <c r="AB668" t="s">
        <v>5265</v>
      </c>
      <c r="AC668">
        <v>1</v>
      </c>
      <c r="AD668">
        <v>1</v>
      </c>
    </row>
    <row r="669" spans="1:30" x14ac:dyDescent="0.25">
      <c r="A669">
        <v>1994</v>
      </c>
      <c r="B669" t="s">
        <v>1492</v>
      </c>
      <c r="C669" t="s">
        <v>1493</v>
      </c>
      <c r="D669" t="s">
        <v>240</v>
      </c>
      <c r="E669" t="s">
        <v>1403</v>
      </c>
      <c r="F669" t="s">
        <v>1404</v>
      </c>
      <c r="G669" t="s">
        <v>88</v>
      </c>
      <c r="H669">
        <v>1</v>
      </c>
      <c r="I669">
        <v>1</v>
      </c>
      <c r="J669" t="s">
        <v>603</v>
      </c>
      <c r="K669" t="s">
        <v>1038</v>
      </c>
      <c r="L669" t="s">
        <v>1038</v>
      </c>
      <c r="M669" t="s">
        <v>31</v>
      </c>
      <c r="N669">
        <v>2</v>
      </c>
      <c r="O669">
        <v>73425</v>
      </c>
      <c r="P669">
        <v>1</v>
      </c>
      <c r="Q669">
        <v>1</v>
      </c>
      <c r="R669" t="s">
        <v>1304</v>
      </c>
      <c r="S669" t="s">
        <v>888</v>
      </c>
      <c r="T669" t="s">
        <v>1306</v>
      </c>
      <c r="U669">
        <v>337</v>
      </c>
      <c r="V669">
        <v>3051</v>
      </c>
      <c r="W669" t="s">
        <v>88</v>
      </c>
      <c r="X669" t="s">
        <v>1038</v>
      </c>
      <c r="Y669" t="s">
        <v>607</v>
      </c>
      <c r="Z669" t="s">
        <v>1038</v>
      </c>
      <c r="AA669" t="s">
        <v>5266</v>
      </c>
      <c r="AB669" t="s">
        <v>5267</v>
      </c>
      <c r="AC669">
        <v>2</v>
      </c>
      <c r="AD669">
        <v>0</v>
      </c>
    </row>
    <row r="670" spans="1:30" x14ac:dyDescent="0.25">
      <c r="A670">
        <v>1994</v>
      </c>
      <c r="B670" t="s">
        <v>1492</v>
      </c>
      <c r="C670" t="s">
        <v>24</v>
      </c>
      <c r="D670" t="s">
        <v>408</v>
      </c>
      <c r="E670" t="s">
        <v>417</v>
      </c>
      <c r="F670" t="s">
        <v>418</v>
      </c>
      <c r="G670" t="s">
        <v>69</v>
      </c>
      <c r="H670">
        <v>0</v>
      </c>
      <c r="I670">
        <v>1</v>
      </c>
      <c r="J670" t="s">
        <v>381</v>
      </c>
      <c r="K670" t="s">
        <v>381</v>
      </c>
      <c r="L670" t="s">
        <v>69</v>
      </c>
      <c r="M670" t="s">
        <v>31</v>
      </c>
      <c r="N670">
        <v>1</v>
      </c>
      <c r="O670">
        <v>75338</v>
      </c>
      <c r="P670">
        <v>0</v>
      </c>
      <c r="Q670">
        <v>1</v>
      </c>
      <c r="R670" t="s">
        <v>436</v>
      </c>
      <c r="S670" t="s">
        <v>873</v>
      </c>
      <c r="T670" t="s">
        <v>429</v>
      </c>
      <c r="U670">
        <v>337</v>
      </c>
      <c r="V670">
        <v>3052</v>
      </c>
      <c r="W670" t="s">
        <v>71</v>
      </c>
      <c r="X670" t="s">
        <v>37</v>
      </c>
      <c r="Y670" t="s">
        <v>382</v>
      </c>
      <c r="Z670" t="s">
        <v>35</v>
      </c>
      <c r="AA670" t="s">
        <v>4158</v>
      </c>
      <c r="AB670" t="s">
        <v>5268</v>
      </c>
      <c r="AC670">
        <v>1</v>
      </c>
      <c r="AD670">
        <v>0</v>
      </c>
    </row>
    <row r="671" spans="1:30" x14ac:dyDescent="0.25">
      <c r="A671">
        <v>1994</v>
      </c>
      <c r="B671" t="s">
        <v>865</v>
      </c>
      <c r="C671" t="s">
        <v>181</v>
      </c>
      <c r="D671" t="s">
        <v>311</v>
      </c>
      <c r="E671" t="s">
        <v>409</v>
      </c>
      <c r="F671" t="s">
        <v>410</v>
      </c>
      <c r="G671" t="s">
        <v>422</v>
      </c>
      <c r="H671">
        <v>2</v>
      </c>
      <c r="I671">
        <v>1</v>
      </c>
      <c r="J671" t="s">
        <v>489</v>
      </c>
      <c r="K671" t="s">
        <v>422</v>
      </c>
      <c r="L671" t="s">
        <v>489</v>
      </c>
      <c r="M671" t="s">
        <v>31</v>
      </c>
      <c r="N671">
        <v>3</v>
      </c>
      <c r="O671">
        <v>50535</v>
      </c>
      <c r="P671">
        <v>0</v>
      </c>
      <c r="Q671">
        <v>1</v>
      </c>
      <c r="R671" t="s">
        <v>1494</v>
      </c>
      <c r="S671" t="s">
        <v>415</v>
      </c>
      <c r="T671" t="s">
        <v>414</v>
      </c>
      <c r="U671">
        <v>337</v>
      </c>
      <c r="V671">
        <v>3058</v>
      </c>
      <c r="W671" t="s">
        <v>425</v>
      </c>
      <c r="X671" t="s">
        <v>35</v>
      </c>
      <c r="Y671" t="s">
        <v>494</v>
      </c>
      <c r="Z671" t="s">
        <v>37</v>
      </c>
      <c r="AA671" t="s">
        <v>5269</v>
      </c>
      <c r="AB671" t="s">
        <v>5270</v>
      </c>
      <c r="AC671">
        <v>1</v>
      </c>
      <c r="AD671">
        <v>2</v>
      </c>
    </row>
    <row r="672" spans="1:30" x14ac:dyDescent="0.25">
      <c r="A672">
        <v>1994</v>
      </c>
      <c r="B672" t="s">
        <v>868</v>
      </c>
      <c r="C672" t="s">
        <v>24</v>
      </c>
      <c r="D672" t="s">
        <v>349</v>
      </c>
      <c r="E672" t="s">
        <v>390</v>
      </c>
      <c r="F672" t="s">
        <v>391</v>
      </c>
      <c r="G672" t="s">
        <v>392</v>
      </c>
      <c r="H672">
        <v>1</v>
      </c>
      <c r="I672">
        <v>1</v>
      </c>
      <c r="J672" t="s">
        <v>70</v>
      </c>
      <c r="K672" t="s">
        <v>1038</v>
      </c>
      <c r="L672" t="s">
        <v>1038</v>
      </c>
      <c r="M672" t="s">
        <v>31</v>
      </c>
      <c r="N672">
        <v>2</v>
      </c>
      <c r="O672">
        <v>63113</v>
      </c>
      <c r="P672">
        <v>0</v>
      </c>
      <c r="Q672">
        <v>1</v>
      </c>
      <c r="R672" t="s">
        <v>1495</v>
      </c>
      <c r="S672" t="s">
        <v>1306</v>
      </c>
      <c r="T672" t="s">
        <v>888</v>
      </c>
      <c r="U672">
        <v>337</v>
      </c>
      <c r="V672">
        <v>3060</v>
      </c>
      <c r="W672" t="s">
        <v>394</v>
      </c>
      <c r="X672" t="s">
        <v>1038</v>
      </c>
      <c r="Y672" t="s">
        <v>75</v>
      </c>
      <c r="Z672" t="s">
        <v>1038</v>
      </c>
      <c r="AA672" t="s">
        <v>4875</v>
      </c>
      <c r="AB672" t="s">
        <v>5271</v>
      </c>
      <c r="AC672">
        <v>1</v>
      </c>
      <c r="AD672">
        <v>1</v>
      </c>
    </row>
    <row r="673" spans="1:30" x14ac:dyDescent="0.25">
      <c r="A673">
        <v>1994</v>
      </c>
      <c r="B673" t="s">
        <v>878</v>
      </c>
      <c r="C673" t="s">
        <v>181</v>
      </c>
      <c r="D673" t="s">
        <v>275</v>
      </c>
      <c r="E673" t="s">
        <v>1403</v>
      </c>
      <c r="F673" t="s">
        <v>1404</v>
      </c>
      <c r="G673" t="s">
        <v>205</v>
      </c>
      <c r="H673">
        <v>3</v>
      </c>
      <c r="I673">
        <v>1</v>
      </c>
      <c r="J673" t="s">
        <v>510</v>
      </c>
      <c r="K673" t="s">
        <v>205</v>
      </c>
      <c r="L673" t="s">
        <v>510</v>
      </c>
      <c r="M673" t="s">
        <v>31</v>
      </c>
      <c r="N673">
        <v>4</v>
      </c>
      <c r="O673">
        <v>71528</v>
      </c>
      <c r="P673">
        <v>1</v>
      </c>
      <c r="Q673">
        <v>1</v>
      </c>
      <c r="R673" t="s">
        <v>331</v>
      </c>
      <c r="S673" t="s">
        <v>1372</v>
      </c>
      <c r="T673" t="s">
        <v>1370</v>
      </c>
      <c r="U673">
        <v>337</v>
      </c>
      <c r="V673">
        <v>3068</v>
      </c>
      <c r="W673" t="s">
        <v>207</v>
      </c>
      <c r="X673" t="s">
        <v>35</v>
      </c>
      <c r="Y673" t="s">
        <v>512</v>
      </c>
      <c r="Z673" t="s">
        <v>37</v>
      </c>
      <c r="AA673" t="s">
        <v>5272</v>
      </c>
      <c r="AB673" t="s">
        <v>5273</v>
      </c>
      <c r="AC673">
        <v>2</v>
      </c>
      <c r="AD673">
        <v>2</v>
      </c>
    </row>
    <row r="674" spans="1:30" x14ac:dyDescent="0.25">
      <c r="A674">
        <v>1994</v>
      </c>
      <c r="B674" t="s">
        <v>421</v>
      </c>
      <c r="C674" t="s">
        <v>400</v>
      </c>
      <c r="D674" t="s">
        <v>311</v>
      </c>
      <c r="E674" t="s">
        <v>417</v>
      </c>
      <c r="F674" t="s">
        <v>418</v>
      </c>
      <c r="G674" t="s">
        <v>489</v>
      </c>
      <c r="H674">
        <v>2</v>
      </c>
      <c r="I674">
        <v>1</v>
      </c>
      <c r="J674" t="s">
        <v>403</v>
      </c>
      <c r="K674" t="s">
        <v>489</v>
      </c>
      <c r="L674" t="s">
        <v>403</v>
      </c>
      <c r="M674" t="s">
        <v>31</v>
      </c>
      <c r="N674">
        <v>3</v>
      </c>
      <c r="O674">
        <v>76322</v>
      </c>
      <c r="P674">
        <v>2</v>
      </c>
      <c r="Q674">
        <v>1</v>
      </c>
      <c r="R674" t="s">
        <v>1496</v>
      </c>
      <c r="S674" t="s">
        <v>420</v>
      </c>
      <c r="T674" t="s">
        <v>406</v>
      </c>
      <c r="U674">
        <v>337</v>
      </c>
      <c r="V674">
        <v>3070</v>
      </c>
      <c r="W674" t="s">
        <v>494</v>
      </c>
      <c r="X674" t="s">
        <v>35</v>
      </c>
      <c r="Y674" t="s">
        <v>407</v>
      </c>
      <c r="Z674" t="s">
        <v>37</v>
      </c>
      <c r="AA674" t="s">
        <v>5274</v>
      </c>
      <c r="AB674" t="s">
        <v>5275</v>
      </c>
      <c r="AC674">
        <v>3</v>
      </c>
      <c r="AD674">
        <v>0</v>
      </c>
    </row>
    <row r="675" spans="1:30" x14ac:dyDescent="0.25">
      <c r="A675">
        <v>1994</v>
      </c>
      <c r="B675" t="s">
        <v>421</v>
      </c>
      <c r="C675" t="s">
        <v>24</v>
      </c>
      <c r="D675" t="s">
        <v>327</v>
      </c>
      <c r="E675" t="s">
        <v>869</v>
      </c>
      <c r="F675" t="s">
        <v>870</v>
      </c>
      <c r="G675" t="s">
        <v>28</v>
      </c>
      <c r="H675">
        <v>2</v>
      </c>
      <c r="I675">
        <v>1</v>
      </c>
      <c r="J675" t="s">
        <v>458</v>
      </c>
      <c r="K675" t="s">
        <v>28</v>
      </c>
      <c r="L675" t="s">
        <v>458</v>
      </c>
      <c r="M675" t="s">
        <v>31</v>
      </c>
      <c r="N675">
        <v>3</v>
      </c>
      <c r="O675">
        <v>54453</v>
      </c>
      <c r="P675">
        <v>2</v>
      </c>
      <c r="Q675">
        <v>1</v>
      </c>
      <c r="R675" t="s">
        <v>1497</v>
      </c>
      <c r="S675" t="s">
        <v>430</v>
      </c>
      <c r="T675" t="s">
        <v>1091</v>
      </c>
      <c r="U675">
        <v>337</v>
      </c>
      <c r="V675">
        <v>3071</v>
      </c>
      <c r="W675" t="s">
        <v>30</v>
      </c>
      <c r="X675" t="s">
        <v>35</v>
      </c>
      <c r="Y675" t="s">
        <v>459</v>
      </c>
      <c r="Z675" t="s">
        <v>37</v>
      </c>
      <c r="AA675" t="s">
        <v>4189</v>
      </c>
      <c r="AB675" t="s">
        <v>5276</v>
      </c>
      <c r="AC675">
        <v>3</v>
      </c>
      <c r="AD675">
        <v>0</v>
      </c>
    </row>
    <row r="676" spans="1:30" x14ac:dyDescent="0.25">
      <c r="A676">
        <v>1994</v>
      </c>
      <c r="B676" t="s">
        <v>881</v>
      </c>
      <c r="C676" t="s">
        <v>24</v>
      </c>
      <c r="D676" t="s">
        <v>240</v>
      </c>
      <c r="E676" t="s">
        <v>886</v>
      </c>
      <c r="F676" t="s">
        <v>887</v>
      </c>
      <c r="G676" t="s">
        <v>88</v>
      </c>
      <c r="H676">
        <v>0</v>
      </c>
      <c r="I676">
        <v>1</v>
      </c>
      <c r="J676" t="s">
        <v>197</v>
      </c>
      <c r="K676" t="s">
        <v>197</v>
      </c>
      <c r="L676" t="s">
        <v>88</v>
      </c>
      <c r="M676" t="s">
        <v>31</v>
      </c>
      <c r="N676">
        <v>1</v>
      </c>
      <c r="O676">
        <v>93869</v>
      </c>
      <c r="P676">
        <v>0</v>
      </c>
      <c r="Q676">
        <v>1</v>
      </c>
      <c r="R676" t="s">
        <v>436</v>
      </c>
      <c r="S676" t="s">
        <v>873</v>
      </c>
      <c r="T676" t="s">
        <v>397</v>
      </c>
      <c r="U676">
        <v>337</v>
      </c>
      <c r="V676">
        <v>3073</v>
      </c>
      <c r="W676" t="s">
        <v>88</v>
      </c>
      <c r="X676" t="s">
        <v>37</v>
      </c>
      <c r="Y676" t="s">
        <v>201</v>
      </c>
      <c r="Z676" t="s">
        <v>35</v>
      </c>
      <c r="AA676" t="s">
        <v>5277</v>
      </c>
      <c r="AB676" t="s">
        <v>5278</v>
      </c>
      <c r="AC676">
        <v>1</v>
      </c>
      <c r="AD676">
        <v>0</v>
      </c>
    </row>
    <row r="677" spans="1:30" x14ac:dyDescent="0.25">
      <c r="A677">
        <v>1994</v>
      </c>
      <c r="B677" t="s">
        <v>1092</v>
      </c>
      <c r="C677" t="s">
        <v>24</v>
      </c>
      <c r="D677" t="s">
        <v>275</v>
      </c>
      <c r="E677" t="s">
        <v>1403</v>
      </c>
      <c r="F677" t="s">
        <v>1404</v>
      </c>
      <c r="G677" t="s">
        <v>132</v>
      </c>
      <c r="H677">
        <v>1</v>
      </c>
      <c r="I677">
        <v>1</v>
      </c>
      <c r="J677" t="s">
        <v>205</v>
      </c>
      <c r="K677" t="s">
        <v>1038</v>
      </c>
      <c r="L677" t="s">
        <v>1038</v>
      </c>
      <c r="M677" t="s">
        <v>31</v>
      </c>
      <c r="N677">
        <v>2</v>
      </c>
      <c r="O677">
        <v>77217</v>
      </c>
      <c r="P677">
        <v>0</v>
      </c>
      <c r="Q677">
        <v>1</v>
      </c>
      <c r="R677" t="s">
        <v>413</v>
      </c>
      <c r="S677" t="s">
        <v>414</v>
      </c>
      <c r="T677" t="s">
        <v>1091</v>
      </c>
      <c r="U677">
        <v>337</v>
      </c>
      <c r="V677">
        <v>3080</v>
      </c>
      <c r="W677" t="s">
        <v>134</v>
      </c>
      <c r="X677" t="s">
        <v>1038</v>
      </c>
      <c r="Y677" t="s">
        <v>207</v>
      </c>
      <c r="Z677" t="s">
        <v>1038</v>
      </c>
      <c r="AA677" t="s">
        <v>4618</v>
      </c>
      <c r="AB677" t="s">
        <v>5279</v>
      </c>
      <c r="AC677">
        <v>1</v>
      </c>
      <c r="AD677">
        <v>1</v>
      </c>
    </row>
    <row r="678" spans="1:30" x14ac:dyDescent="0.25">
      <c r="A678">
        <v>1994</v>
      </c>
      <c r="B678" t="s">
        <v>1444</v>
      </c>
      <c r="C678" t="s">
        <v>400</v>
      </c>
      <c r="D678" t="s">
        <v>311</v>
      </c>
      <c r="E678" t="s">
        <v>409</v>
      </c>
      <c r="F678" t="s">
        <v>410</v>
      </c>
      <c r="G678" t="s">
        <v>59</v>
      </c>
      <c r="H678">
        <v>0</v>
      </c>
      <c r="I678">
        <v>1</v>
      </c>
      <c r="J678" t="s">
        <v>489</v>
      </c>
      <c r="K678" t="s">
        <v>489</v>
      </c>
      <c r="L678" t="s">
        <v>59</v>
      </c>
      <c r="M678" t="s">
        <v>31</v>
      </c>
      <c r="N678">
        <v>1</v>
      </c>
      <c r="O678">
        <v>52959</v>
      </c>
      <c r="P678">
        <v>0</v>
      </c>
      <c r="Q678">
        <v>1</v>
      </c>
      <c r="R678" t="s">
        <v>419</v>
      </c>
      <c r="S678" t="s">
        <v>396</v>
      </c>
      <c r="T678" t="s">
        <v>888</v>
      </c>
      <c r="U678">
        <v>337</v>
      </c>
      <c r="V678">
        <v>3082</v>
      </c>
      <c r="W678" t="s">
        <v>63</v>
      </c>
      <c r="X678" t="s">
        <v>37</v>
      </c>
      <c r="Y678" t="s">
        <v>494</v>
      </c>
      <c r="Z678" t="s">
        <v>35</v>
      </c>
      <c r="AA678" t="s">
        <v>5280</v>
      </c>
      <c r="AB678" t="s">
        <v>5281</v>
      </c>
      <c r="AC678">
        <v>1</v>
      </c>
      <c r="AD678">
        <v>0</v>
      </c>
    </row>
    <row r="679" spans="1:30" x14ac:dyDescent="0.25">
      <c r="A679">
        <v>1998</v>
      </c>
      <c r="B679" t="s">
        <v>1445</v>
      </c>
      <c r="C679" t="s">
        <v>440</v>
      </c>
      <c r="D679" t="s">
        <v>240</v>
      </c>
      <c r="E679" t="s">
        <v>906</v>
      </c>
      <c r="F679" t="s">
        <v>907</v>
      </c>
      <c r="G679" t="s">
        <v>132</v>
      </c>
      <c r="H679">
        <v>2</v>
      </c>
      <c r="I679">
        <v>1</v>
      </c>
      <c r="J679" t="s">
        <v>101</v>
      </c>
      <c r="K679" t="s">
        <v>132</v>
      </c>
      <c r="L679" t="s">
        <v>101</v>
      </c>
      <c r="M679" t="s">
        <v>31</v>
      </c>
      <c r="N679">
        <v>3</v>
      </c>
      <c r="O679">
        <v>80000</v>
      </c>
      <c r="P679">
        <v>1</v>
      </c>
      <c r="Q679">
        <v>1</v>
      </c>
      <c r="R679" t="s">
        <v>1232</v>
      </c>
      <c r="S679" t="s">
        <v>1311</v>
      </c>
      <c r="T679" t="s">
        <v>1228</v>
      </c>
      <c r="U679">
        <v>1014</v>
      </c>
      <c r="V679">
        <v>4000</v>
      </c>
      <c r="W679" t="s">
        <v>134</v>
      </c>
      <c r="X679" t="s">
        <v>35</v>
      </c>
      <c r="Y679" t="s">
        <v>105</v>
      </c>
      <c r="Z679" t="s">
        <v>37</v>
      </c>
      <c r="AA679" t="s">
        <v>4154</v>
      </c>
      <c r="AB679" t="s">
        <v>5282</v>
      </c>
      <c r="AC679">
        <v>2</v>
      </c>
      <c r="AD679">
        <v>1</v>
      </c>
    </row>
    <row r="680" spans="1:30" x14ac:dyDescent="0.25">
      <c r="A680">
        <v>1998</v>
      </c>
      <c r="B680" t="s">
        <v>905</v>
      </c>
      <c r="C680" t="s">
        <v>440</v>
      </c>
      <c r="D680" t="s">
        <v>349</v>
      </c>
      <c r="E680" t="s">
        <v>433</v>
      </c>
      <c r="F680" t="s">
        <v>434</v>
      </c>
      <c r="G680" t="s">
        <v>499</v>
      </c>
      <c r="H680">
        <v>1</v>
      </c>
      <c r="I680">
        <v>1</v>
      </c>
      <c r="J680" t="s">
        <v>845</v>
      </c>
      <c r="K680" t="s">
        <v>1038</v>
      </c>
      <c r="L680" t="s">
        <v>1038</v>
      </c>
      <c r="M680" t="s">
        <v>31</v>
      </c>
      <c r="N680">
        <v>2</v>
      </c>
      <c r="O680">
        <v>33500</v>
      </c>
      <c r="P680">
        <v>0</v>
      </c>
      <c r="Q680">
        <v>1</v>
      </c>
      <c r="R680" t="s">
        <v>1498</v>
      </c>
      <c r="S680" t="s">
        <v>1228</v>
      </c>
      <c r="T680" t="s">
        <v>919</v>
      </c>
      <c r="U680">
        <v>1014</v>
      </c>
      <c r="V680">
        <v>8746</v>
      </c>
      <c r="W680" t="s">
        <v>501</v>
      </c>
      <c r="X680" t="s">
        <v>1038</v>
      </c>
      <c r="Y680" t="s">
        <v>846</v>
      </c>
      <c r="Z680" t="s">
        <v>1038</v>
      </c>
      <c r="AA680" t="s">
        <v>5283</v>
      </c>
      <c r="AB680" t="s">
        <v>5284</v>
      </c>
      <c r="AC680">
        <v>1</v>
      </c>
      <c r="AD680">
        <v>1</v>
      </c>
    </row>
    <row r="681" spans="1:30" x14ac:dyDescent="0.25">
      <c r="A681">
        <v>1998</v>
      </c>
      <c r="B681" t="s">
        <v>1224</v>
      </c>
      <c r="C681" t="s">
        <v>24</v>
      </c>
      <c r="D681" t="s">
        <v>349</v>
      </c>
      <c r="E681" t="s">
        <v>450</v>
      </c>
      <c r="F681" t="s">
        <v>451</v>
      </c>
      <c r="G681" t="s">
        <v>29</v>
      </c>
      <c r="H681">
        <v>2</v>
      </c>
      <c r="I681">
        <v>1</v>
      </c>
      <c r="J681" t="s">
        <v>845</v>
      </c>
      <c r="K681" t="s">
        <v>29</v>
      </c>
      <c r="L681" t="s">
        <v>845</v>
      </c>
      <c r="M681" t="s">
        <v>31</v>
      </c>
      <c r="N681">
        <v>3</v>
      </c>
      <c r="O681">
        <v>39100</v>
      </c>
      <c r="P681">
        <v>1</v>
      </c>
      <c r="Q681">
        <v>1</v>
      </c>
      <c r="R681" t="s">
        <v>1097</v>
      </c>
      <c r="S681" t="s">
        <v>437</v>
      </c>
      <c r="T681" t="s">
        <v>1098</v>
      </c>
      <c r="U681">
        <v>1014</v>
      </c>
      <c r="V681">
        <v>8762</v>
      </c>
      <c r="W681" t="s">
        <v>36</v>
      </c>
      <c r="X681" t="s">
        <v>35</v>
      </c>
      <c r="Y681" t="s">
        <v>846</v>
      </c>
      <c r="Z681" t="s">
        <v>37</v>
      </c>
      <c r="AA681" t="s">
        <v>5285</v>
      </c>
      <c r="AB681" t="s">
        <v>5286</v>
      </c>
      <c r="AC681">
        <v>2</v>
      </c>
      <c r="AD681">
        <v>1</v>
      </c>
    </row>
    <row r="682" spans="1:30" x14ac:dyDescent="0.25">
      <c r="A682">
        <v>1998</v>
      </c>
      <c r="B682" t="s">
        <v>917</v>
      </c>
      <c r="C682" t="s">
        <v>282</v>
      </c>
      <c r="D682" t="s">
        <v>311</v>
      </c>
      <c r="E682" t="s">
        <v>896</v>
      </c>
      <c r="F682" t="s">
        <v>897</v>
      </c>
      <c r="G682" t="s">
        <v>88</v>
      </c>
      <c r="H682">
        <v>0</v>
      </c>
      <c r="I682">
        <v>1</v>
      </c>
      <c r="J682" t="s">
        <v>108</v>
      </c>
      <c r="K682" t="s">
        <v>108</v>
      </c>
      <c r="L682" t="s">
        <v>88</v>
      </c>
      <c r="M682" t="s">
        <v>31</v>
      </c>
      <c r="N682">
        <v>1</v>
      </c>
      <c r="O682">
        <v>35500</v>
      </c>
      <c r="P682">
        <v>0</v>
      </c>
      <c r="Q682">
        <v>1</v>
      </c>
      <c r="R682" t="s">
        <v>1310</v>
      </c>
      <c r="S682" t="s">
        <v>1094</v>
      </c>
      <c r="T682" t="s">
        <v>900</v>
      </c>
      <c r="U682">
        <v>1014</v>
      </c>
      <c r="V682">
        <v>8768</v>
      </c>
      <c r="W682" t="s">
        <v>88</v>
      </c>
      <c r="X682" t="s">
        <v>37</v>
      </c>
      <c r="Y682" t="s">
        <v>109</v>
      </c>
      <c r="Z682" t="s">
        <v>35</v>
      </c>
      <c r="AA682" t="s">
        <v>5287</v>
      </c>
      <c r="AB682" t="s">
        <v>5288</v>
      </c>
      <c r="AC682">
        <v>1</v>
      </c>
      <c r="AD682">
        <v>0</v>
      </c>
    </row>
    <row r="683" spans="1:30" x14ac:dyDescent="0.25">
      <c r="A683">
        <v>1998</v>
      </c>
      <c r="B683" t="s">
        <v>469</v>
      </c>
      <c r="C683" t="s">
        <v>282</v>
      </c>
      <c r="D683" t="s">
        <v>449</v>
      </c>
      <c r="E683" t="s">
        <v>906</v>
      </c>
      <c r="F683" t="s">
        <v>907</v>
      </c>
      <c r="G683" t="s">
        <v>197</v>
      </c>
      <c r="H683">
        <v>1</v>
      </c>
      <c r="I683">
        <v>1</v>
      </c>
      <c r="J683" t="s">
        <v>250</v>
      </c>
      <c r="K683" t="s">
        <v>1038</v>
      </c>
      <c r="L683" t="s">
        <v>1038</v>
      </c>
      <c r="M683" t="s">
        <v>31</v>
      </c>
      <c r="N683">
        <v>2</v>
      </c>
      <c r="O683">
        <v>77000</v>
      </c>
      <c r="P683">
        <v>0</v>
      </c>
      <c r="Q683">
        <v>1</v>
      </c>
      <c r="R683" t="s">
        <v>902</v>
      </c>
      <c r="S683" t="s">
        <v>446</v>
      </c>
      <c r="T683" t="s">
        <v>899</v>
      </c>
      <c r="U683">
        <v>1014</v>
      </c>
      <c r="V683">
        <v>8769</v>
      </c>
      <c r="W683" t="s">
        <v>201</v>
      </c>
      <c r="X683" t="s">
        <v>1038</v>
      </c>
      <c r="Y683" t="s">
        <v>253</v>
      </c>
      <c r="Z683" t="s">
        <v>1038</v>
      </c>
      <c r="AA683" t="s">
        <v>5289</v>
      </c>
      <c r="AB683" t="s">
        <v>5290</v>
      </c>
      <c r="AC683">
        <v>1</v>
      </c>
      <c r="AD683">
        <v>1</v>
      </c>
    </row>
    <row r="684" spans="1:30" x14ac:dyDescent="0.25">
      <c r="A684">
        <v>1998</v>
      </c>
      <c r="B684" t="s">
        <v>1499</v>
      </c>
      <c r="C684" t="s">
        <v>65</v>
      </c>
      <c r="D684" t="s">
        <v>338</v>
      </c>
      <c r="E684" t="s">
        <v>470</v>
      </c>
      <c r="F684" t="s">
        <v>471</v>
      </c>
      <c r="G684" t="s">
        <v>197</v>
      </c>
      <c r="H684">
        <v>0</v>
      </c>
      <c r="I684">
        <v>1</v>
      </c>
      <c r="J684" t="s">
        <v>472</v>
      </c>
      <c r="K684" t="s">
        <v>472</v>
      </c>
      <c r="L684" t="s">
        <v>197</v>
      </c>
      <c r="M684" t="s">
        <v>31</v>
      </c>
      <c r="N684">
        <v>1</v>
      </c>
      <c r="O684">
        <v>31800</v>
      </c>
      <c r="P684">
        <v>0</v>
      </c>
      <c r="Q684">
        <v>1</v>
      </c>
      <c r="R684" t="s">
        <v>1309</v>
      </c>
      <c r="S684" t="s">
        <v>904</v>
      </c>
      <c r="T684" t="s">
        <v>462</v>
      </c>
      <c r="U684">
        <v>1024</v>
      </c>
      <c r="V684">
        <v>8780</v>
      </c>
      <c r="W684" t="s">
        <v>201</v>
      </c>
      <c r="X684" t="s">
        <v>37</v>
      </c>
      <c r="Y684" t="s">
        <v>476</v>
      </c>
      <c r="Z684" t="s">
        <v>35</v>
      </c>
      <c r="AA684" t="s">
        <v>5291</v>
      </c>
      <c r="AB684" t="s">
        <v>5292</v>
      </c>
      <c r="AC684">
        <v>1</v>
      </c>
      <c r="AD684">
        <v>0</v>
      </c>
    </row>
    <row r="685" spans="1:30" x14ac:dyDescent="0.25">
      <c r="A685">
        <v>1998</v>
      </c>
      <c r="B685" t="s">
        <v>1407</v>
      </c>
      <c r="C685" t="s">
        <v>65</v>
      </c>
      <c r="D685" t="s">
        <v>66</v>
      </c>
      <c r="E685" t="s">
        <v>4026</v>
      </c>
      <c r="F685" t="s">
        <v>478</v>
      </c>
      <c r="G685" t="s">
        <v>422</v>
      </c>
      <c r="H685">
        <v>2</v>
      </c>
      <c r="I685">
        <v>1</v>
      </c>
      <c r="J685" t="s">
        <v>28</v>
      </c>
      <c r="K685" t="s">
        <v>422</v>
      </c>
      <c r="L685" t="s">
        <v>28</v>
      </c>
      <c r="M685" t="s">
        <v>31</v>
      </c>
      <c r="N685">
        <v>3</v>
      </c>
      <c r="O685">
        <v>55000</v>
      </c>
      <c r="P685">
        <v>1</v>
      </c>
      <c r="Q685">
        <v>1</v>
      </c>
      <c r="R685" t="s">
        <v>395</v>
      </c>
      <c r="S685" t="s">
        <v>445</v>
      </c>
      <c r="T685" t="s">
        <v>908</v>
      </c>
      <c r="U685">
        <v>1025</v>
      </c>
      <c r="V685">
        <v>8784</v>
      </c>
      <c r="W685" t="s">
        <v>425</v>
      </c>
      <c r="X685" t="s">
        <v>35</v>
      </c>
      <c r="Y685" t="s">
        <v>30</v>
      </c>
      <c r="Z685" t="s">
        <v>37</v>
      </c>
      <c r="AA685" t="s">
        <v>4343</v>
      </c>
      <c r="AB685" t="s">
        <v>5293</v>
      </c>
      <c r="AC685">
        <v>2</v>
      </c>
      <c r="AD685">
        <v>1</v>
      </c>
    </row>
    <row r="686" spans="1:30" x14ac:dyDescent="0.25">
      <c r="A686">
        <v>2002</v>
      </c>
      <c r="B686" t="s">
        <v>1500</v>
      </c>
      <c r="C686" t="s">
        <v>507</v>
      </c>
      <c r="D686" t="s">
        <v>240</v>
      </c>
      <c r="E686" t="s">
        <v>530</v>
      </c>
      <c r="F686" t="s">
        <v>531</v>
      </c>
      <c r="G686" t="s">
        <v>29</v>
      </c>
      <c r="H686">
        <v>0</v>
      </c>
      <c r="I686">
        <v>1</v>
      </c>
      <c r="J686" t="s">
        <v>1241</v>
      </c>
      <c r="K686" t="s">
        <v>1241</v>
      </c>
      <c r="L686" t="s">
        <v>29</v>
      </c>
      <c r="M686" t="s">
        <v>31</v>
      </c>
      <c r="N686">
        <v>1</v>
      </c>
      <c r="O686">
        <v>62561</v>
      </c>
      <c r="P686">
        <v>0</v>
      </c>
      <c r="Q686">
        <v>1</v>
      </c>
      <c r="R686" t="s">
        <v>882</v>
      </c>
      <c r="S686" t="s">
        <v>504</v>
      </c>
      <c r="T686" t="s">
        <v>503</v>
      </c>
      <c r="U686">
        <v>43950100</v>
      </c>
      <c r="V686">
        <v>43950001</v>
      </c>
      <c r="W686" t="s">
        <v>36</v>
      </c>
      <c r="X686" t="s">
        <v>37</v>
      </c>
      <c r="Y686" t="s">
        <v>1244</v>
      </c>
      <c r="Z686" t="s">
        <v>35</v>
      </c>
      <c r="AA686" t="s">
        <v>5294</v>
      </c>
      <c r="AB686" t="s">
        <v>5295</v>
      </c>
      <c r="AC686">
        <v>1</v>
      </c>
      <c r="AD686">
        <v>0</v>
      </c>
    </row>
    <row r="687" spans="1:30" x14ac:dyDescent="0.25">
      <c r="A687">
        <v>2002</v>
      </c>
      <c r="B687" t="s">
        <v>920</v>
      </c>
      <c r="C687" t="s">
        <v>496</v>
      </c>
      <c r="D687" t="s">
        <v>408</v>
      </c>
      <c r="E687" t="s">
        <v>1315</v>
      </c>
      <c r="F687" t="s">
        <v>1316</v>
      </c>
      <c r="G687" t="s">
        <v>381</v>
      </c>
      <c r="H687">
        <v>1</v>
      </c>
      <c r="I687">
        <v>1</v>
      </c>
      <c r="J687" t="s">
        <v>488</v>
      </c>
      <c r="K687" t="s">
        <v>1038</v>
      </c>
      <c r="L687" t="s">
        <v>1038</v>
      </c>
      <c r="M687" t="s">
        <v>31</v>
      </c>
      <c r="N687">
        <v>2</v>
      </c>
      <c r="O687">
        <v>33679</v>
      </c>
      <c r="P687">
        <v>0</v>
      </c>
      <c r="Q687">
        <v>1</v>
      </c>
      <c r="R687" t="s">
        <v>971</v>
      </c>
      <c r="S687" t="s">
        <v>1247</v>
      </c>
      <c r="T687" t="s">
        <v>492</v>
      </c>
      <c r="U687">
        <v>43950100</v>
      </c>
      <c r="V687">
        <v>43950002</v>
      </c>
      <c r="W687" t="s">
        <v>382</v>
      </c>
      <c r="X687" t="s">
        <v>1038</v>
      </c>
      <c r="Y687" t="s">
        <v>490</v>
      </c>
      <c r="Z687" t="s">
        <v>1038</v>
      </c>
      <c r="AA687" t="s">
        <v>5296</v>
      </c>
      <c r="AB687" t="s">
        <v>5297</v>
      </c>
      <c r="AC687">
        <v>1</v>
      </c>
      <c r="AD687">
        <v>1</v>
      </c>
    </row>
    <row r="688" spans="1:30" x14ac:dyDescent="0.25">
      <c r="A688">
        <v>2002</v>
      </c>
      <c r="B688" t="s">
        <v>1501</v>
      </c>
      <c r="C688" t="s">
        <v>98</v>
      </c>
      <c r="D688" t="s">
        <v>349</v>
      </c>
      <c r="E688" t="s">
        <v>525</v>
      </c>
      <c r="F688" t="s">
        <v>526</v>
      </c>
      <c r="G688" t="s">
        <v>132</v>
      </c>
      <c r="H688">
        <v>2</v>
      </c>
      <c r="I688">
        <v>1</v>
      </c>
      <c r="J688" t="s">
        <v>536</v>
      </c>
      <c r="K688" t="s">
        <v>132</v>
      </c>
      <c r="L688" t="s">
        <v>536</v>
      </c>
      <c r="M688" t="s">
        <v>31</v>
      </c>
      <c r="N688">
        <v>3</v>
      </c>
      <c r="O688">
        <v>33842</v>
      </c>
      <c r="P688">
        <v>0</v>
      </c>
      <c r="Q688">
        <v>1</v>
      </c>
      <c r="R688" t="s">
        <v>1502</v>
      </c>
      <c r="S688" t="s">
        <v>1243</v>
      </c>
      <c r="T688" t="s">
        <v>1101</v>
      </c>
      <c r="U688">
        <v>43950100</v>
      </c>
      <c r="V688">
        <v>43950010</v>
      </c>
      <c r="W688" t="s">
        <v>134</v>
      </c>
      <c r="X688" t="s">
        <v>35</v>
      </c>
      <c r="Y688" t="s">
        <v>539</v>
      </c>
      <c r="Z688" t="s">
        <v>37</v>
      </c>
      <c r="AA688" t="s">
        <v>4205</v>
      </c>
      <c r="AB688" t="s">
        <v>5298</v>
      </c>
      <c r="AC688">
        <v>1</v>
      </c>
      <c r="AD688">
        <v>2</v>
      </c>
    </row>
    <row r="689" spans="1:30" x14ac:dyDescent="0.25">
      <c r="A689">
        <v>2002</v>
      </c>
      <c r="B689" t="s">
        <v>1503</v>
      </c>
      <c r="C689" t="s">
        <v>496</v>
      </c>
      <c r="D689" t="s">
        <v>311</v>
      </c>
      <c r="E689" t="s">
        <v>934</v>
      </c>
      <c r="F689" t="s">
        <v>935</v>
      </c>
      <c r="G689" t="s">
        <v>205</v>
      </c>
      <c r="H689">
        <v>2</v>
      </c>
      <c r="I689">
        <v>1</v>
      </c>
      <c r="J689" t="s">
        <v>458</v>
      </c>
      <c r="K689" t="s">
        <v>205</v>
      </c>
      <c r="L689" t="s">
        <v>458</v>
      </c>
      <c r="M689" t="s">
        <v>31</v>
      </c>
      <c r="N689">
        <v>3</v>
      </c>
      <c r="O689">
        <v>36194</v>
      </c>
      <c r="P689">
        <v>1</v>
      </c>
      <c r="Q689">
        <v>1</v>
      </c>
      <c r="R689" t="s">
        <v>1504</v>
      </c>
      <c r="S689" t="s">
        <v>517</v>
      </c>
      <c r="T689" t="s">
        <v>1247</v>
      </c>
      <c r="U689">
        <v>43950100</v>
      </c>
      <c r="V689">
        <v>43950021</v>
      </c>
      <c r="W689" t="s">
        <v>207</v>
      </c>
      <c r="X689" t="s">
        <v>35</v>
      </c>
      <c r="Y689" t="s">
        <v>459</v>
      </c>
      <c r="Z689" t="s">
        <v>37</v>
      </c>
      <c r="AA689" t="s">
        <v>5299</v>
      </c>
      <c r="AB689" t="s">
        <v>5300</v>
      </c>
      <c r="AC689">
        <v>2</v>
      </c>
      <c r="AD689">
        <v>1</v>
      </c>
    </row>
    <row r="690" spans="1:30" x14ac:dyDescent="0.25">
      <c r="A690">
        <v>2002</v>
      </c>
      <c r="B690" t="s">
        <v>1503</v>
      </c>
      <c r="C690" t="s">
        <v>507</v>
      </c>
      <c r="D690" t="s">
        <v>311</v>
      </c>
      <c r="E690" t="s">
        <v>921</v>
      </c>
      <c r="F690" t="s">
        <v>922</v>
      </c>
      <c r="G690" t="s">
        <v>28</v>
      </c>
      <c r="H690">
        <v>0</v>
      </c>
      <c r="I690">
        <v>1</v>
      </c>
      <c r="J690" t="s">
        <v>89</v>
      </c>
      <c r="K690" t="s">
        <v>89</v>
      </c>
      <c r="L690" t="s">
        <v>28</v>
      </c>
      <c r="M690" t="s">
        <v>31</v>
      </c>
      <c r="N690">
        <v>1</v>
      </c>
      <c r="O690">
        <v>35927</v>
      </c>
      <c r="P690">
        <v>0</v>
      </c>
      <c r="Q690">
        <v>1</v>
      </c>
      <c r="R690" t="s">
        <v>1097</v>
      </c>
      <c r="S690" t="s">
        <v>550</v>
      </c>
      <c r="T690" t="s">
        <v>953</v>
      </c>
      <c r="U690">
        <v>43950100</v>
      </c>
      <c r="V690">
        <v>43950023</v>
      </c>
      <c r="W690" t="s">
        <v>30</v>
      </c>
      <c r="X690" t="s">
        <v>37</v>
      </c>
      <c r="Y690" t="s">
        <v>93</v>
      </c>
      <c r="Z690" t="s">
        <v>35</v>
      </c>
      <c r="AA690" t="s">
        <v>4801</v>
      </c>
      <c r="AB690" t="s">
        <v>5301</v>
      </c>
      <c r="AC690">
        <v>1</v>
      </c>
      <c r="AD690">
        <v>0</v>
      </c>
    </row>
    <row r="691" spans="1:30" x14ac:dyDescent="0.25">
      <c r="A691">
        <v>2002</v>
      </c>
      <c r="B691" t="s">
        <v>1505</v>
      </c>
      <c r="C691" t="s">
        <v>98</v>
      </c>
      <c r="D691" t="s">
        <v>275</v>
      </c>
      <c r="E691" t="s">
        <v>943</v>
      </c>
      <c r="F691" t="s">
        <v>944</v>
      </c>
      <c r="G691" t="s">
        <v>70</v>
      </c>
      <c r="H691">
        <v>3</v>
      </c>
      <c r="I691">
        <v>1</v>
      </c>
      <c r="J691" t="s">
        <v>58</v>
      </c>
      <c r="K691" t="s">
        <v>70</v>
      </c>
      <c r="L691" t="s">
        <v>58</v>
      </c>
      <c r="M691" t="s">
        <v>31</v>
      </c>
      <c r="N691">
        <v>4</v>
      </c>
      <c r="O691">
        <v>24000</v>
      </c>
      <c r="P691">
        <v>0</v>
      </c>
      <c r="Q691">
        <v>1</v>
      </c>
      <c r="R691" t="s">
        <v>1310</v>
      </c>
      <c r="S691" t="s">
        <v>945</v>
      </c>
      <c r="T691" t="s">
        <v>1320</v>
      </c>
      <c r="U691">
        <v>43950100</v>
      </c>
      <c r="V691">
        <v>43950022</v>
      </c>
      <c r="W691" t="s">
        <v>75</v>
      </c>
      <c r="X691" t="s">
        <v>35</v>
      </c>
      <c r="Y691" t="s">
        <v>60</v>
      </c>
      <c r="Z691" t="s">
        <v>37</v>
      </c>
      <c r="AA691" t="s">
        <v>4563</v>
      </c>
      <c r="AB691" t="s">
        <v>5302</v>
      </c>
      <c r="AC691">
        <v>1</v>
      </c>
      <c r="AD691">
        <v>3</v>
      </c>
    </row>
    <row r="692" spans="1:30" x14ac:dyDescent="0.25">
      <c r="A692">
        <v>2002</v>
      </c>
      <c r="B692" t="s">
        <v>506</v>
      </c>
      <c r="C692" t="s">
        <v>496</v>
      </c>
      <c r="D692" t="s">
        <v>449</v>
      </c>
      <c r="E692" t="s">
        <v>1321</v>
      </c>
      <c r="F692" t="s">
        <v>1322</v>
      </c>
      <c r="G692" t="s">
        <v>157</v>
      </c>
      <c r="H692">
        <v>2</v>
      </c>
      <c r="I692">
        <v>1</v>
      </c>
      <c r="J692" t="s">
        <v>514</v>
      </c>
      <c r="K692" t="s">
        <v>157</v>
      </c>
      <c r="L692" t="s">
        <v>514</v>
      </c>
      <c r="M692" t="s">
        <v>31</v>
      </c>
      <c r="N692">
        <v>3</v>
      </c>
      <c r="O692">
        <v>45610</v>
      </c>
      <c r="P692">
        <v>1</v>
      </c>
      <c r="Q692">
        <v>1</v>
      </c>
      <c r="R692" t="s">
        <v>1506</v>
      </c>
      <c r="S692" t="s">
        <v>1319</v>
      </c>
      <c r="T692" t="s">
        <v>1377</v>
      </c>
      <c r="U692">
        <v>43950100</v>
      </c>
      <c r="V692">
        <v>43950027</v>
      </c>
      <c r="W692" t="s">
        <v>160</v>
      </c>
      <c r="X692" t="s">
        <v>35</v>
      </c>
      <c r="Y692" t="s">
        <v>515</v>
      </c>
      <c r="Z692" t="s">
        <v>37</v>
      </c>
      <c r="AA692" t="s">
        <v>5303</v>
      </c>
      <c r="AB692" t="s">
        <v>5304</v>
      </c>
      <c r="AC692">
        <v>2</v>
      </c>
      <c r="AD692">
        <v>1</v>
      </c>
    </row>
    <row r="693" spans="1:30" x14ac:dyDescent="0.25">
      <c r="A693">
        <v>2002</v>
      </c>
      <c r="B693" t="s">
        <v>942</v>
      </c>
      <c r="C693" t="s">
        <v>496</v>
      </c>
      <c r="D693" t="s">
        <v>327</v>
      </c>
      <c r="E693" t="s">
        <v>497</v>
      </c>
      <c r="F693" t="s">
        <v>498</v>
      </c>
      <c r="G693" t="s">
        <v>532</v>
      </c>
      <c r="H693">
        <v>1</v>
      </c>
      <c r="I693">
        <v>1</v>
      </c>
      <c r="J693" t="s">
        <v>88</v>
      </c>
      <c r="K693" t="s">
        <v>1038</v>
      </c>
      <c r="L693" t="s">
        <v>1038</v>
      </c>
      <c r="M693" t="s">
        <v>31</v>
      </c>
      <c r="N693">
        <v>2</v>
      </c>
      <c r="O693">
        <v>60778</v>
      </c>
      <c r="P693">
        <v>0</v>
      </c>
      <c r="Q693">
        <v>1</v>
      </c>
      <c r="R693" t="s">
        <v>533</v>
      </c>
      <c r="S693" t="s">
        <v>1239</v>
      </c>
      <c r="T693" t="s">
        <v>951</v>
      </c>
      <c r="U693">
        <v>43950100</v>
      </c>
      <c r="V693">
        <v>43950030</v>
      </c>
      <c r="W693" t="s">
        <v>534</v>
      </c>
      <c r="X693" t="s">
        <v>1038</v>
      </c>
      <c r="Y693" t="s">
        <v>88</v>
      </c>
      <c r="Z693" t="s">
        <v>1038</v>
      </c>
      <c r="AA693" t="s">
        <v>5305</v>
      </c>
      <c r="AB693" t="s">
        <v>5306</v>
      </c>
      <c r="AC693">
        <v>1</v>
      </c>
      <c r="AD693">
        <v>1</v>
      </c>
    </row>
    <row r="694" spans="1:30" x14ac:dyDescent="0.25">
      <c r="A694">
        <v>2002</v>
      </c>
      <c r="B694" t="s">
        <v>942</v>
      </c>
      <c r="C694" t="s">
        <v>98</v>
      </c>
      <c r="D694" t="s">
        <v>432</v>
      </c>
      <c r="E694" t="s">
        <v>1245</v>
      </c>
      <c r="F694" t="s">
        <v>1246</v>
      </c>
      <c r="G694" t="s">
        <v>250</v>
      </c>
      <c r="H694">
        <v>1</v>
      </c>
      <c r="I694">
        <v>1</v>
      </c>
      <c r="J694" t="s">
        <v>59</v>
      </c>
      <c r="K694" t="s">
        <v>1038</v>
      </c>
      <c r="L694" t="s">
        <v>1038</v>
      </c>
      <c r="M694" t="s">
        <v>31</v>
      </c>
      <c r="N694">
        <v>2</v>
      </c>
      <c r="O694">
        <v>39700</v>
      </c>
      <c r="P694">
        <v>1</v>
      </c>
      <c r="Q694">
        <v>1</v>
      </c>
      <c r="R694" t="s">
        <v>1323</v>
      </c>
      <c r="S694" t="s">
        <v>937</v>
      </c>
      <c r="T694" t="s">
        <v>1318</v>
      </c>
      <c r="U694">
        <v>43950100</v>
      </c>
      <c r="V694">
        <v>43950031</v>
      </c>
      <c r="W694" t="s">
        <v>253</v>
      </c>
      <c r="X694" t="s">
        <v>1038</v>
      </c>
      <c r="Y694" t="s">
        <v>63</v>
      </c>
      <c r="Z694" t="s">
        <v>1038</v>
      </c>
      <c r="AA694" t="s">
        <v>5307</v>
      </c>
      <c r="AB694" t="s">
        <v>5308</v>
      </c>
      <c r="AC694">
        <v>2</v>
      </c>
      <c r="AD694">
        <v>0</v>
      </c>
    </row>
    <row r="695" spans="1:30" x14ac:dyDescent="0.25">
      <c r="A695">
        <v>2002</v>
      </c>
      <c r="B695" t="s">
        <v>1507</v>
      </c>
      <c r="C695" t="s">
        <v>496</v>
      </c>
      <c r="D695" t="s">
        <v>338</v>
      </c>
      <c r="E695" t="s">
        <v>1321</v>
      </c>
      <c r="F695" t="s">
        <v>1322</v>
      </c>
      <c r="G695" t="s">
        <v>435</v>
      </c>
      <c r="H695">
        <v>0</v>
      </c>
      <c r="I695">
        <v>1</v>
      </c>
      <c r="J695" t="s">
        <v>536</v>
      </c>
      <c r="K695" t="s">
        <v>536</v>
      </c>
      <c r="L695" t="s">
        <v>435</v>
      </c>
      <c r="M695" t="s">
        <v>31</v>
      </c>
      <c r="N695">
        <v>1</v>
      </c>
      <c r="O695">
        <v>45666</v>
      </c>
      <c r="P695">
        <v>0</v>
      </c>
      <c r="Q695">
        <v>1</v>
      </c>
      <c r="R695" t="s">
        <v>1097</v>
      </c>
      <c r="S695" t="s">
        <v>493</v>
      </c>
      <c r="T695" t="s">
        <v>937</v>
      </c>
      <c r="U695">
        <v>43950200</v>
      </c>
      <c r="V695">
        <v>43950055</v>
      </c>
      <c r="W695" t="s">
        <v>439</v>
      </c>
      <c r="X695" t="s">
        <v>37</v>
      </c>
      <c r="Y695" t="s">
        <v>539</v>
      </c>
      <c r="Z695" t="s">
        <v>35</v>
      </c>
      <c r="AA695" t="s">
        <v>5309</v>
      </c>
      <c r="AB695" t="s">
        <v>5310</v>
      </c>
      <c r="AC695">
        <v>1</v>
      </c>
      <c r="AD695">
        <v>0</v>
      </c>
    </row>
    <row r="696" spans="1:30" x14ac:dyDescent="0.25">
      <c r="A696">
        <v>2006</v>
      </c>
      <c r="B696" t="s">
        <v>1508</v>
      </c>
      <c r="C696" t="s">
        <v>56</v>
      </c>
      <c r="D696" t="s">
        <v>349</v>
      </c>
      <c r="E696" t="s">
        <v>961</v>
      </c>
      <c r="F696" t="s">
        <v>962</v>
      </c>
      <c r="G696" t="s">
        <v>977</v>
      </c>
      <c r="H696">
        <v>0</v>
      </c>
      <c r="I696">
        <v>1</v>
      </c>
      <c r="J696" t="s">
        <v>422</v>
      </c>
      <c r="K696" t="s">
        <v>422</v>
      </c>
      <c r="L696" t="s">
        <v>977</v>
      </c>
      <c r="M696" t="s">
        <v>31</v>
      </c>
      <c r="N696">
        <v>1</v>
      </c>
      <c r="O696">
        <v>43000</v>
      </c>
      <c r="P696">
        <v>0</v>
      </c>
      <c r="Q696">
        <v>1</v>
      </c>
      <c r="R696" t="s">
        <v>511</v>
      </c>
      <c r="S696" t="s">
        <v>989</v>
      </c>
      <c r="T696" t="s">
        <v>586</v>
      </c>
      <c r="U696">
        <v>97410100</v>
      </c>
      <c r="V696">
        <v>97410006</v>
      </c>
      <c r="W696" t="s">
        <v>981</v>
      </c>
      <c r="X696" t="s">
        <v>37</v>
      </c>
      <c r="Y696" t="s">
        <v>425</v>
      </c>
      <c r="Z696" t="s">
        <v>35</v>
      </c>
      <c r="AA696" t="s">
        <v>5311</v>
      </c>
      <c r="AB696" t="s">
        <v>5312</v>
      </c>
      <c r="AC696">
        <v>1</v>
      </c>
      <c r="AD696">
        <v>0</v>
      </c>
    </row>
    <row r="697" spans="1:30" x14ac:dyDescent="0.25">
      <c r="A697">
        <v>2006</v>
      </c>
      <c r="B697" t="s">
        <v>1508</v>
      </c>
      <c r="C697" t="s">
        <v>98</v>
      </c>
      <c r="D697" t="s">
        <v>327</v>
      </c>
      <c r="E697" t="s">
        <v>573</v>
      </c>
      <c r="F697" t="s">
        <v>574</v>
      </c>
      <c r="G697" t="s">
        <v>157</v>
      </c>
      <c r="H697">
        <v>3</v>
      </c>
      <c r="I697">
        <v>1</v>
      </c>
      <c r="J697" t="s">
        <v>443</v>
      </c>
      <c r="K697" t="s">
        <v>157</v>
      </c>
      <c r="L697" t="s">
        <v>443</v>
      </c>
      <c r="M697" t="s">
        <v>31</v>
      </c>
      <c r="N697">
        <v>4</v>
      </c>
      <c r="O697">
        <v>41000</v>
      </c>
      <c r="P697">
        <v>1</v>
      </c>
      <c r="Q697">
        <v>1</v>
      </c>
      <c r="R697" t="s">
        <v>978</v>
      </c>
      <c r="S697" t="s">
        <v>979</v>
      </c>
      <c r="T697" t="s">
        <v>980</v>
      </c>
      <c r="U697">
        <v>97410100</v>
      </c>
      <c r="V697">
        <v>97410007</v>
      </c>
      <c r="W697" t="s">
        <v>160</v>
      </c>
      <c r="X697" t="s">
        <v>35</v>
      </c>
      <c r="Y697" t="s">
        <v>447</v>
      </c>
      <c r="Z697" t="s">
        <v>37</v>
      </c>
      <c r="AA697" t="s">
        <v>5313</v>
      </c>
      <c r="AB697" t="s">
        <v>5314</v>
      </c>
      <c r="AC697">
        <v>2</v>
      </c>
      <c r="AD697">
        <v>2</v>
      </c>
    </row>
    <row r="698" spans="1:30" x14ac:dyDescent="0.25">
      <c r="A698">
        <v>2006</v>
      </c>
      <c r="B698" t="s">
        <v>1508</v>
      </c>
      <c r="C698" t="s">
        <v>282</v>
      </c>
      <c r="D698" t="s">
        <v>327</v>
      </c>
      <c r="E698" t="s">
        <v>1388</v>
      </c>
      <c r="F698" t="s">
        <v>1389</v>
      </c>
      <c r="G698" t="s">
        <v>1108</v>
      </c>
      <c r="H698">
        <v>0</v>
      </c>
      <c r="I698">
        <v>1</v>
      </c>
      <c r="J698" t="s">
        <v>314</v>
      </c>
      <c r="K698" t="s">
        <v>314</v>
      </c>
      <c r="L698" t="s">
        <v>1108</v>
      </c>
      <c r="M698" t="s">
        <v>31</v>
      </c>
      <c r="N698">
        <v>1</v>
      </c>
      <c r="O698">
        <v>45000</v>
      </c>
      <c r="P698">
        <v>0</v>
      </c>
      <c r="Q698">
        <v>1</v>
      </c>
      <c r="R698" t="s">
        <v>1113</v>
      </c>
      <c r="S698" t="s">
        <v>1391</v>
      </c>
      <c r="T698" t="s">
        <v>1114</v>
      </c>
      <c r="U698">
        <v>97410100</v>
      </c>
      <c r="V698">
        <v>97410008</v>
      </c>
      <c r="W698" t="s">
        <v>1109</v>
      </c>
      <c r="X698" t="s">
        <v>37</v>
      </c>
      <c r="Y698" t="s">
        <v>315</v>
      </c>
      <c r="Z698" t="s">
        <v>35</v>
      </c>
      <c r="AA698" t="s">
        <v>5315</v>
      </c>
      <c r="AB698" t="s">
        <v>5316</v>
      </c>
      <c r="AC698">
        <v>1</v>
      </c>
      <c r="AD698">
        <v>0</v>
      </c>
    </row>
    <row r="699" spans="1:30" x14ac:dyDescent="0.25">
      <c r="A699">
        <v>2006</v>
      </c>
      <c r="B699" t="s">
        <v>954</v>
      </c>
      <c r="C699" t="s">
        <v>56</v>
      </c>
      <c r="D699" t="s">
        <v>311</v>
      </c>
      <c r="E699" t="s">
        <v>578</v>
      </c>
      <c r="F699" t="s">
        <v>579</v>
      </c>
      <c r="G699" t="s">
        <v>580</v>
      </c>
      <c r="H699">
        <v>3</v>
      </c>
      <c r="I699">
        <v>1</v>
      </c>
      <c r="J699" t="s">
        <v>435</v>
      </c>
      <c r="K699" t="s">
        <v>580</v>
      </c>
      <c r="L699" t="s">
        <v>435</v>
      </c>
      <c r="M699" t="s">
        <v>31</v>
      </c>
      <c r="N699">
        <v>4</v>
      </c>
      <c r="O699">
        <v>46000</v>
      </c>
      <c r="P699">
        <v>0</v>
      </c>
      <c r="Q699">
        <v>1</v>
      </c>
      <c r="R699" t="s">
        <v>1509</v>
      </c>
      <c r="S699" t="s">
        <v>523</v>
      </c>
      <c r="T699" t="s">
        <v>1510</v>
      </c>
      <c r="U699">
        <v>97410100</v>
      </c>
      <c r="V699">
        <v>97410012</v>
      </c>
      <c r="W699" t="s">
        <v>581</v>
      </c>
      <c r="X699" t="s">
        <v>35</v>
      </c>
      <c r="Y699" t="s">
        <v>439</v>
      </c>
      <c r="Z699" t="s">
        <v>37</v>
      </c>
      <c r="AA699" t="s">
        <v>5317</v>
      </c>
      <c r="AB699" t="s">
        <v>5318</v>
      </c>
      <c r="AC699">
        <v>1</v>
      </c>
      <c r="AD699">
        <v>3</v>
      </c>
    </row>
    <row r="700" spans="1:30" x14ac:dyDescent="0.25">
      <c r="A700">
        <v>2006</v>
      </c>
      <c r="B700" t="s">
        <v>546</v>
      </c>
      <c r="C700" t="s">
        <v>56</v>
      </c>
      <c r="D700" t="s">
        <v>449</v>
      </c>
      <c r="E700" t="s">
        <v>541</v>
      </c>
      <c r="F700" t="s">
        <v>542</v>
      </c>
      <c r="G700" t="s">
        <v>532</v>
      </c>
      <c r="H700">
        <v>2</v>
      </c>
      <c r="I700">
        <v>1</v>
      </c>
      <c r="J700" t="s">
        <v>1390</v>
      </c>
      <c r="K700" t="s">
        <v>532</v>
      </c>
      <c r="L700" t="s">
        <v>1390</v>
      </c>
      <c r="M700" t="s">
        <v>31</v>
      </c>
      <c r="N700">
        <v>3</v>
      </c>
      <c r="O700">
        <v>48000</v>
      </c>
      <c r="P700">
        <v>0</v>
      </c>
      <c r="Q700">
        <v>1</v>
      </c>
      <c r="R700" t="s">
        <v>1379</v>
      </c>
      <c r="S700" t="s">
        <v>528</v>
      </c>
      <c r="T700" t="s">
        <v>1456</v>
      </c>
      <c r="U700">
        <v>97410100</v>
      </c>
      <c r="V700">
        <v>97410014</v>
      </c>
      <c r="W700" t="s">
        <v>534</v>
      </c>
      <c r="X700" t="s">
        <v>35</v>
      </c>
      <c r="Y700" t="s">
        <v>1392</v>
      </c>
      <c r="Z700" t="s">
        <v>37</v>
      </c>
      <c r="AA700" t="s">
        <v>5319</v>
      </c>
      <c r="AB700" t="s">
        <v>5320</v>
      </c>
      <c r="AC700">
        <v>1</v>
      </c>
      <c r="AD700">
        <v>2</v>
      </c>
    </row>
    <row r="701" spans="1:30" x14ac:dyDescent="0.25">
      <c r="A701">
        <v>2006</v>
      </c>
      <c r="B701" t="s">
        <v>975</v>
      </c>
      <c r="C701" t="s">
        <v>98</v>
      </c>
      <c r="D701" t="s">
        <v>349</v>
      </c>
      <c r="E701" t="s">
        <v>568</v>
      </c>
      <c r="F701" t="s">
        <v>569</v>
      </c>
      <c r="G701" t="s">
        <v>422</v>
      </c>
      <c r="H701">
        <v>2</v>
      </c>
      <c r="I701">
        <v>1</v>
      </c>
      <c r="J701" t="s">
        <v>4037</v>
      </c>
      <c r="K701" t="s">
        <v>422</v>
      </c>
      <c r="L701" t="s">
        <v>4037</v>
      </c>
      <c r="M701" t="s">
        <v>31</v>
      </c>
      <c r="N701">
        <v>3</v>
      </c>
      <c r="O701">
        <v>52000</v>
      </c>
      <c r="P701">
        <v>2</v>
      </c>
      <c r="Q701">
        <v>1</v>
      </c>
      <c r="R701" t="s">
        <v>930</v>
      </c>
      <c r="S701" t="s">
        <v>1511</v>
      </c>
      <c r="T701" t="s">
        <v>1512</v>
      </c>
      <c r="U701">
        <v>97410100</v>
      </c>
      <c r="V701">
        <v>97410022</v>
      </c>
      <c r="W701" t="s">
        <v>425</v>
      </c>
      <c r="X701" t="s">
        <v>35</v>
      </c>
      <c r="Y701" t="s">
        <v>1116</v>
      </c>
      <c r="Z701" t="s">
        <v>37</v>
      </c>
      <c r="AA701" t="s">
        <v>5321</v>
      </c>
      <c r="AB701" t="s">
        <v>5322</v>
      </c>
      <c r="AC701">
        <v>3</v>
      </c>
      <c r="AD701">
        <v>0</v>
      </c>
    </row>
    <row r="702" spans="1:30" x14ac:dyDescent="0.25">
      <c r="A702">
        <v>2006</v>
      </c>
      <c r="B702" t="s">
        <v>982</v>
      </c>
      <c r="C702" t="s">
        <v>282</v>
      </c>
      <c r="D702" t="s">
        <v>408</v>
      </c>
      <c r="E702" t="s">
        <v>578</v>
      </c>
      <c r="F702" t="s">
        <v>579</v>
      </c>
      <c r="G702" t="s">
        <v>69</v>
      </c>
      <c r="H702">
        <v>1</v>
      </c>
      <c r="I702">
        <v>1</v>
      </c>
      <c r="J702" t="s">
        <v>88</v>
      </c>
      <c r="K702" t="s">
        <v>1038</v>
      </c>
      <c r="L702" t="s">
        <v>1038</v>
      </c>
      <c r="M702" t="s">
        <v>31</v>
      </c>
      <c r="N702">
        <v>2</v>
      </c>
      <c r="O702">
        <v>46000</v>
      </c>
      <c r="P702">
        <v>1</v>
      </c>
      <c r="Q702">
        <v>1</v>
      </c>
      <c r="R702" t="s">
        <v>1113</v>
      </c>
      <c r="S702" t="s">
        <v>1391</v>
      </c>
      <c r="T702" t="s">
        <v>1114</v>
      </c>
      <c r="U702">
        <v>97410100</v>
      </c>
      <c r="V702">
        <v>97410025</v>
      </c>
      <c r="W702" t="s">
        <v>71</v>
      </c>
      <c r="X702" t="s">
        <v>1038</v>
      </c>
      <c r="Y702" t="s">
        <v>88</v>
      </c>
      <c r="Z702" t="s">
        <v>1038</v>
      </c>
      <c r="AA702" t="s">
        <v>4150</v>
      </c>
      <c r="AB702" t="s">
        <v>5323</v>
      </c>
      <c r="AC702">
        <v>2</v>
      </c>
      <c r="AD702">
        <v>0</v>
      </c>
    </row>
    <row r="703" spans="1:30" x14ac:dyDescent="0.25">
      <c r="A703">
        <v>2006</v>
      </c>
      <c r="B703" t="s">
        <v>1455</v>
      </c>
      <c r="C703" t="s">
        <v>282</v>
      </c>
      <c r="D703" t="s">
        <v>432</v>
      </c>
      <c r="E703" t="s">
        <v>568</v>
      </c>
      <c r="F703" t="s">
        <v>569</v>
      </c>
      <c r="G703" t="s">
        <v>70</v>
      </c>
      <c r="H703">
        <v>3</v>
      </c>
      <c r="I703">
        <v>1</v>
      </c>
      <c r="J703" t="s">
        <v>250</v>
      </c>
      <c r="K703" t="s">
        <v>70</v>
      </c>
      <c r="L703" t="s">
        <v>250</v>
      </c>
      <c r="M703" t="s">
        <v>31</v>
      </c>
      <c r="N703">
        <v>4</v>
      </c>
      <c r="O703">
        <v>52000</v>
      </c>
      <c r="P703">
        <v>0</v>
      </c>
      <c r="Q703">
        <v>1</v>
      </c>
      <c r="R703" t="s">
        <v>957</v>
      </c>
      <c r="S703" t="s">
        <v>958</v>
      </c>
      <c r="T703" t="s">
        <v>959</v>
      </c>
      <c r="U703">
        <v>97410100</v>
      </c>
      <c r="V703">
        <v>97410031</v>
      </c>
      <c r="W703" t="s">
        <v>75</v>
      </c>
      <c r="X703" t="s">
        <v>35</v>
      </c>
      <c r="Y703" t="s">
        <v>253</v>
      </c>
      <c r="Z703" t="s">
        <v>37</v>
      </c>
      <c r="AA703" t="s">
        <v>5324</v>
      </c>
      <c r="AB703" t="s">
        <v>5325</v>
      </c>
      <c r="AC703">
        <v>1</v>
      </c>
      <c r="AD703">
        <v>3</v>
      </c>
    </row>
    <row r="704" spans="1:30" x14ac:dyDescent="0.25">
      <c r="A704">
        <v>2006</v>
      </c>
      <c r="B704" t="s">
        <v>1110</v>
      </c>
      <c r="C704" t="s">
        <v>24</v>
      </c>
      <c r="D704" t="s">
        <v>327</v>
      </c>
      <c r="E704" t="s">
        <v>976</v>
      </c>
      <c r="F704" t="s">
        <v>780</v>
      </c>
      <c r="G704" t="s">
        <v>314</v>
      </c>
      <c r="H704">
        <v>2</v>
      </c>
      <c r="I704">
        <v>1</v>
      </c>
      <c r="J704" t="s">
        <v>157</v>
      </c>
      <c r="K704" t="s">
        <v>314</v>
      </c>
      <c r="L704" t="s">
        <v>157</v>
      </c>
      <c r="M704" t="s">
        <v>31</v>
      </c>
      <c r="N704">
        <v>3</v>
      </c>
      <c r="O704">
        <v>52000</v>
      </c>
      <c r="P704">
        <v>2</v>
      </c>
      <c r="Q704">
        <v>1</v>
      </c>
      <c r="R704" t="s">
        <v>558</v>
      </c>
      <c r="S704" t="s">
        <v>559</v>
      </c>
      <c r="T704" t="s">
        <v>560</v>
      </c>
      <c r="U704">
        <v>97410100</v>
      </c>
      <c r="V704">
        <v>97410039</v>
      </c>
      <c r="W704" t="s">
        <v>315</v>
      </c>
      <c r="X704" t="s">
        <v>35</v>
      </c>
      <c r="Y704" t="s">
        <v>160</v>
      </c>
      <c r="Z704" t="s">
        <v>37</v>
      </c>
      <c r="AA704" t="s">
        <v>5326</v>
      </c>
      <c r="AB704" t="s">
        <v>5327</v>
      </c>
      <c r="AC704">
        <v>3</v>
      </c>
      <c r="AD704">
        <v>0</v>
      </c>
    </row>
    <row r="705" spans="1:30" x14ac:dyDescent="0.25">
      <c r="A705">
        <v>2006</v>
      </c>
      <c r="B705" t="s">
        <v>1409</v>
      </c>
      <c r="C705" t="s">
        <v>24</v>
      </c>
      <c r="D705" t="s">
        <v>408</v>
      </c>
      <c r="E705" t="s">
        <v>573</v>
      </c>
      <c r="F705" t="s">
        <v>574</v>
      </c>
      <c r="G705" t="s">
        <v>956</v>
      </c>
      <c r="H705">
        <v>2</v>
      </c>
      <c r="I705">
        <v>1</v>
      </c>
      <c r="J705" t="s">
        <v>88</v>
      </c>
      <c r="K705" t="s">
        <v>956</v>
      </c>
      <c r="L705" t="s">
        <v>88</v>
      </c>
      <c r="M705" t="s">
        <v>31</v>
      </c>
      <c r="N705">
        <v>3</v>
      </c>
      <c r="O705">
        <v>41000</v>
      </c>
      <c r="P705">
        <v>2</v>
      </c>
      <c r="Q705">
        <v>1</v>
      </c>
      <c r="R705" t="s">
        <v>511</v>
      </c>
      <c r="S705" t="s">
        <v>989</v>
      </c>
      <c r="T705" t="s">
        <v>586</v>
      </c>
      <c r="U705">
        <v>97410100</v>
      </c>
      <c r="V705">
        <v>97410042</v>
      </c>
      <c r="W705" t="s">
        <v>960</v>
      </c>
      <c r="X705" t="s">
        <v>35</v>
      </c>
      <c r="Y705" t="s">
        <v>88</v>
      </c>
      <c r="Z705" t="s">
        <v>37</v>
      </c>
      <c r="AA705" t="s">
        <v>5141</v>
      </c>
      <c r="AB705" t="s">
        <v>5328</v>
      </c>
      <c r="AC705">
        <v>3</v>
      </c>
      <c r="AD705">
        <v>0</v>
      </c>
    </row>
    <row r="706" spans="1:30" x14ac:dyDescent="0.25">
      <c r="A706">
        <v>2006</v>
      </c>
      <c r="B706" t="s">
        <v>561</v>
      </c>
      <c r="C706" t="s">
        <v>24</v>
      </c>
      <c r="D706" t="s">
        <v>432</v>
      </c>
      <c r="E706" t="s">
        <v>578</v>
      </c>
      <c r="F706" t="s">
        <v>579</v>
      </c>
      <c r="G706" t="s">
        <v>489</v>
      </c>
      <c r="H706">
        <v>0</v>
      </c>
      <c r="I706">
        <v>1</v>
      </c>
      <c r="J706" t="s">
        <v>70</v>
      </c>
      <c r="K706" t="s">
        <v>70</v>
      </c>
      <c r="L706" t="s">
        <v>489</v>
      </c>
      <c r="M706" t="s">
        <v>31</v>
      </c>
      <c r="N706">
        <v>1</v>
      </c>
      <c r="O706">
        <v>46000</v>
      </c>
      <c r="P706">
        <v>0</v>
      </c>
      <c r="Q706">
        <v>1</v>
      </c>
      <c r="R706" t="s">
        <v>967</v>
      </c>
      <c r="S706" t="s">
        <v>968</v>
      </c>
      <c r="T706" t="s">
        <v>969</v>
      </c>
      <c r="U706">
        <v>97410100</v>
      </c>
      <c r="V706">
        <v>97410047</v>
      </c>
      <c r="W706" t="s">
        <v>494</v>
      </c>
      <c r="X706" t="s">
        <v>37</v>
      </c>
      <c r="Y706" t="s">
        <v>75</v>
      </c>
      <c r="Z706" t="s">
        <v>35</v>
      </c>
      <c r="AA706" t="s">
        <v>5329</v>
      </c>
      <c r="AB706" t="s">
        <v>5330</v>
      </c>
      <c r="AC706">
        <v>1</v>
      </c>
      <c r="AD706">
        <v>0</v>
      </c>
    </row>
    <row r="707" spans="1:30" x14ac:dyDescent="0.25">
      <c r="A707">
        <v>2006</v>
      </c>
      <c r="B707" t="s">
        <v>1513</v>
      </c>
      <c r="C707" t="s">
        <v>282</v>
      </c>
      <c r="D707" t="s">
        <v>77</v>
      </c>
      <c r="E707" t="s">
        <v>987</v>
      </c>
      <c r="F707" t="s">
        <v>988</v>
      </c>
      <c r="G707" t="s">
        <v>314</v>
      </c>
      <c r="H707">
        <v>0</v>
      </c>
      <c r="I707">
        <v>1</v>
      </c>
      <c r="J707" t="s">
        <v>29</v>
      </c>
      <c r="K707" t="s">
        <v>29</v>
      </c>
      <c r="L707" t="s">
        <v>314</v>
      </c>
      <c r="M707" t="s">
        <v>31</v>
      </c>
      <c r="N707">
        <v>1</v>
      </c>
      <c r="O707">
        <v>66000</v>
      </c>
      <c r="P707">
        <v>0</v>
      </c>
      <c r="Q707">
        <v>1</v>
      </c>
      <c r="R707" t="s">
        <v>1113</v>
      </c>
      <c r="S707" t="s">
        <v>1391</v>
      </c>
      <c r="T707" t="s">
        <v>1114</v>
      </c>
      <c r="U707">
        <v>97410400</v>
      </c>
      <c r="V707">
        <v>97410062</v>
      </c>
      <c r="W707" t="s">
        <v>315</v>
      </c>
      <c r="X707" t="s">
        <v>37</v>
      </c>
      <c r="Y707" t="s">
        <v>36</v>
      </c>
      <c r="Z707" t="s">
        <v>35</v>
      </c>
      <c r="AA707" t="s">
        <v>5331</v>
      </c>
      <c r="AB707" t="s">
        <v>5332</v>
      </c>
      <c r="AC707">
        <v>1</v>
      </c>
      <c r="AD707">
        <v>0</v>
      </c>
    </row>
    <row r="708" spans="1:30" x14ac:dyDescent="0.25">
      <c r="A708">
        <v>2010</v>
      </c>
      <c r="B708" t="s">
        <v>582</v>
      </c>
      <c r="C708" t="s">
        <v>507</v>
      </c>
      <c r="D708" t="s">
        <v>349</v>
      </c>
      <c r="E708" t="s">
        <v>1332</v>
      </c>
      <c r="F708" t="s">
        <v>1333</v>
      </c>
      <c r="G708" t="s">
        <v>89</v>
      </c>
      <c r="H708">
        <v>1</v>
      </c>
      <c r="I708">
        <v>1</v>
      </c>
      <c r="J708" t="s">
        <v>88</v>
      </c>
      <c r="K708" t="s">
        <v>1038</v>
      </c>
      <c r="L708" t="s">
        <v>1038</v>
      </c>
      <c r="M708" t="s">
        <v>31</v>
      </c>
      <c r="N708">
        <v>2</v>
      </c>
      <c r="O708">
        <v>38646</v>
      </c>
      <c r="P708">
        <v>1</v>
      </c>
      <c r="Q708">
        <v>1</v>
      </c>
      <c r="R708" t="s">
        <v>957</v>
      </c>
      <c r="S708" t="s">
        <v>1340</v>
      </c>
      <c r="T708" t="s">
        <v>1341</v>
      </c>
      <c r="U708">
        <v>249722</v>
      </c>
      <c r="V708">
        <v>300061466</v>
      </c>
      <c r="W708" t="s">
        <v>93</v>
      </c>
      <c r="X708" t="s">
        <v>1038</v>
      </c>
      <c r="Y708" t="s">
        <v>88</v>
      </c>
      <c r="Z708" t="s">
        <v>1038</v>
      </c>
      <c r="AA708" t="s">
        <v>5333</v>
      </c>
      <c r="AB708" t="s">
        <v>5334</v>
      </c>
      <c r="AC708">
        <v>2</v>
      </c>
      <c r="AD708">
        <v>0</v>
      </c>
    </row>
    <row r="709" spans="1:30" x14ac:dyDescent="0.25">
      <c r="A709">
        <v>2010</v>
      </c>
      <c r="B709" t="s">
        <v>588</v>
      </c>
      <c r="C709" t="s">
        <v>507</v>
      </c>
      <c r="D709" t="s">
        <v>311</v>
      </c>
      <c r="E709" t="s">
        <v>612</v>
      </c>
      <c r="F709" t="s">
        <v>613</v>
      </c>
      <c r="G709" t="s">
        <v>69</v>
      </c>
      <c r="H709">
        <v>1</v>
      </c>
      <c r="I709">
        <v>1</v>
      </c>
      <c r="J709" t="s">
        <v>58</v>
      </c>
      <c r="K709" t="s">
        <v>1038</v>
      </c>
      <c r="L709" t="s">
        <v>1038</v>
      </c>
      <c r="M709" t="s">
        <v>31</v>
      </c>
      <c r="N709">
        <v>2</v>
      </c>
      <c r="O709">
        <v>62869</v>
      </c>
      <c r="P709">
        <v>0</v>
      </c>
      <c r="Q709">
        <v>1</v>
      </c>
      <c r="R709" t="s">
        <v>548</v>
      </c>
      <c r="S709" t="s">
        <v>550</v>
      </c>
      <c r="T709" t="s">
        <v>1125</v>
      </c>
      <c r="U709">
        <v>249722</v>
      </c>
      <c r="V709">
        <v>300061484</v>
      </c>
      <c r="W709" t="s">
        <v>71</v>
      </c>
      <c r="X709" t="s">
        <v>1038</v>
      </c>
      <c r="Y709" t="s">
        <v>60</v>
      </c>
      <c r="Z709" t="s">
        <v>1038</v>
      </c>
      <c r="AA709" t="s">
        <v>4272</v>
      </c>
      <c r="AB709" t="s">
        <v>5335</v>
      </c>
      <c r="AC709">
        <v>1</v>
      </c>
      <c r="AD709">
        <v>1</v>
      </c>
    </row>
    <row r="710" spans="1:30" x14ac:dyDescent="0.25">
      <c r="A710">
        <v>2010</v>
      </c>
      <c r="B710" t="s">
        <v>1339</v>
      </c>
      <c r="C710" t="s">
        <v>594</v>
      </c>
      <c r="D710" t="s">
        <v>432</v>
      </c>
      <c r="E710" t="s">
        <v>1342</v>
      </c>
      <c r="F710" t="s">
        <v>1343</v>
      </c>
      <c r="G710" t="s">
        <v>1007</v>
      </c>
      <c r="H710">
        <v>0</v>
      </c>
      <c r="I710">
        <v>1</v>
      </c>
      <c r="J710" t="s">
        <v>51</v>
      </c>
      <c r="K710" t="s">
        <v>51</v>
      </c>
      <c r="L710" t="s">
        <v>1007</v>
      </c>
      <c r="M710" t="s">
        <v>31</v>
      </c>
      <c r="N710">
        <v>1</v>
      </c>
      <c r="O710">
        <v>32664</v>
      </c>
      <c r="P710">
        <v>0</v>
      </c>
      <c r="Q710">
        <v>1</v>
      </c>
      <c r="R710" t="s">
        <v>1457</v>
      </c>
      <c r="S710" t="s">
        <v>1032</v>
      </c>
      <c r="T710" t="s">
        <v>1458</v>
      </c>
      <c r="U710">
        <v>249722</v>
      </c>
      <c r="V710">
        <v>300061495</v>
      </c>
      <c r="W710" t="s">
        <v>1011</v>
      </c>
      <c r="X710" t="s">
        <v>37</v>
      </c>
      <c r="Y710" t="s">
        <v>52</v>
      </c>
      <c r="Z710" t="s">
        <v>35</v>
      </c>
      <c r="AA710" t="s">
        <v>5336</v>
      </c>
      <c r="AB710" t="s">
        <v>5337</v>
      </c>
      <c r="AC710">
        <v>1</v>
      </c>
      <c r="AD710">
        <v>0</v>
      </c>
    </row>
    <row r="711" spans="1:30" x14ac:dyDescent="0.25">
      <c r="A711">
        <v>2010</v>
      </c>
      <c r="B711" t="s">
        <v>1393</v>
      </c>
      <c r="C711" t="s">
        <v>594</v>
      </c>
      <c r="D711" t="s">
        <v>275</v>
      </c>
      <c r="E711" t="s">
        <v>1001</v>
      </c>
      <c r="F711" t="s">
        <v>584</v>
      </c>
      <c r="G711" t="s">
        <v>28</v>
      </c>
      <c r="H711">
        <v>4</v>
      </c>
      <c r="I711">
        <v>1</v>
      </c>
      <c r="J711" t="s">
        <v>532</v>
      </c>
      <c r="K711" t="s">
        <v>28</v>
      </c>
      <c r="L711" t="s">
        <v>532</v>
      </c>
      <c r="M711" t="s">
        <v>31</v>
      </c>
      <c r="N711">
        <v>5</v>
      </c>
      <c r="O711">
        <v>82174</v>
      </c>
      <c r="P711">
        <v>2</v>
      </c>
      <c r="Q711">
        <v>1</v>
      </c>
      <c r="R711" t="s">
        <v>570</v>
      </c>
      <c r="S711" t="s">
        <v>571</v>
      </c>
      <c r="T711" t="s">
        <v>572</v>
      </c>
      <c r="U711">
        <v>249722</v>
      </c>
      <c r="V711">
        <v>300061458</v>
      </c>
      <c r="W711" t="s">
        <v>30</v>
      </c>
      <c r="X711" t="s">
        <v>35</v>
      </c>
      <c r="Y711" t="s">
        <v>534</v>
      </c>
      <c r="Z711" t="s">
        <v>37</v>
      </c>
      <c r="AA711" t="s">
        <v>4681</v>
      </c>
      <c r="AB711" t="s">
        <v>5338</v>
      </c>
      <c r="AC711">
        <v>3</v>
      </c>
      <c r="AD711">
        <v>2</v>
      </c>
    </row>
    <row r="712" spans="1:30" x14ac:dyDescent="0.25">
      <c r="A712">
        <v>2010</v>
      </c>
      <c r="B712" t="s">
        <v>1393</v>
      </c>
      <c r="C712" t="s">
        <v>24</v>
      </c>
      <c r="D712" t="s">
        <v>275</v>
      </c>
      <c r="E712" t="s">
        <v>589</v>
      </c>
      <c r="F712" t="s">
        <v>590</v>
      </c>
      <c r="G712" t="s">
        <v>871</v>
      </c>
      <c r="H712">
        <v>2</v>
      </c>
      <c r="I712">
        <v>1</v>
      </c>
      <c r="J712" t="s">
        <v>458</v>
      </c>
      <c r="K712" t="s">
        <v>871</v>
      </c>
      <c r="L712" t="s">
        <v>458</v>
      </c>
      <c r="M712" t="s">
        <v>31</v>
      </c>
      <c r="N712">
        <v>3</v>
      </c>
      <c r="O712">
        <v>31593</v>
      </c>
      <c r="P712">
        <v>1</v>
      </c>
      <c r="Q712">
        <v>1</v>
      </c>
      <c r="R712" t="s">
        <v>930</v>
      </c>
      <c r="S712" t="s">
        <v>1514</v>
      </c>
      <c r="T712" t="s">
        <v>619</v>
      </c>
      <c r="U712">
        <v>249722</v>
      </c>
      <c r="V712">
        <v>300061457</v>
      </c>
      <c r="W712" t="s">
        <v>874</v>
      </c>
      <c r="X712" t="s">
        <v>35</v>
      </c>
      <c r="Y712" t="s">
        <v>459</v>
      </c>
      <c r="Z712" t="s">
        <v>37</v>
      </c>
      <c r="AA712" t="s">
        <v>5088</v>
      </c>
      <c r="AB712" t="s">
        <v>5339</v>
      </c>
      <c r="AC712">
        <v>2</v>
      </c>
      <c r="AD712">
        <v>1</v>
      </c>
    </row>
    <row r="713" spans="1:30" x14ac:dyDescent="0.25">
      <c r="A713">
        <v>2010</v>
      </c>
      <c r="B713" t="s">
        <v>1117</v>
      </c>
      <c r="C713" t="s">
        <v>594</v>
      </c>
      <c r="D713" t="s">
        <v>327</v>
      </c>
      <c r="E713" t="s">
        <v>601</v>
      </c>
      <c r="F713" t="s">
        <v>602</v>
      </c>
      <c r="G713" t="s">
        <v>392</v>
      </c>
      <c r="H713">
        <v>0</v>
      </c>
      <c r="I713">
        <v>1</v>
      </c>
      <c r="J713" t="s">
        <v>1330</v>
      </c>
      <c r="K713" t="s">
        <v>1330</v>
      </c>
      <c r="L713" t="s">
        <v>392</v>
      </c>
      <c r="M713" t="s">
        <v>31</v>
      </c>
      <c r="N713">
        <v>1</v>
      </c>
      <c r="O713">
        <v>38294</v>
      </c>
      <c r="P713">
        <v>0</v>
      </c>
      <c r="Q713">
        <v>1</v>
      </c>
      <c r="R713" t="s">
        <v>1259</v>
      </c>
      <c r="S713" t="s">
        <v>1260</v>
      </c>
      <c r="T713" t="s">
        <v>1261</v>
      </c>
      <c r="U713">
        <v>249722</v>
      </c>
      <c r="V713">
        <v>300061470</v>
      </c>
      <c r="W713" t="s">
        <v>394</v>
      </c>
      <c r="X713" t="s">
        <v>37</v>
      </c>
      <c r="Y713" t="s">
        <v>1331</v>
      </c>
      <c r="Z713" t="s">
        <v>35</v>
      </c>
      <c r="AA713" t="s">
        <v>5340</v>
      </c>
      <c r="AB713" t="s">
        <v>5341</v>
      </c>
      <c r="AC713">
        <v>1</v>
      </c>
      <c r="AD713">
        <v>0</v>
      </c>
    </row>
    <row r="714" spans="1:30" x14ac:dyDescent="0.25">
      <c r="A714">
        <v>2010</v>
      </c>
      <c r="B714" t="s">
        <v>593</v>
      </c>
      <c r="C714" t="s">
        <v>24</v>
      </c>
      <c r="D714" t="s">
        <v>327</v>
      </c>
      <c r="E714" t="s">
        <v>1332</v>
      </c>
      <c r="F714" t="s">
        <v>1333</v>
      </c>
      <c r="G714" t="s">
        <v>956</v>
      </c>
      <c r="H714">
        <v>1</v>
      </c>
      <c r="I714">
        <v>1</v>
      </c>
      <c r="J714" t="s">
        <v>580</v>
      </c>
      <c r="K714" t="s">
        <v>1038</v>
      </c>
      <c r="L714" t="s">
        <v>1038</v>
      </c>
      <c r="M714" t="s">
        <v>31</v>
      </c>
      <c r="N714">
        <v>2</v>
      </c>
      <c r="O714">
        <v>34812</v>
      </c>
      <c r="P714">
        <v>1</v>
      </c>
      <c r="Q714">
        <v>1</v>
      </c>
      <c r="R714" t="s">
        <v>978</v>
      </c>
      <c r="S714" t="s">
        <v>1256</v>
      </c>
      <c r="T714" t="s">
        <v>1257</v>
      </c>
      <c r="U714">
        <v>249722</v>
      </c>
      <c r="V714">
        <v>300061469</v>
      </c>
      <c r="W714" t="s">
        <v>960</v>
      </c>
      <c r="X714" t="s">
        <v>1038</v>
      </c>
      <c r="Y714" t="s">
        <v>581</v>
      </c>
      <c r="Z714" t="s">
        <v>1038</v>
      </c>
      <c r="AA714" t="s">
        <v>5342</v>
      </c>
      <c r="AB714" t="s">
        <v>5343</v>
      </c>
      <c r="AC714">
        <v>2</v>
      </c>
      <c r="AD714">
        <v>0</v>
      </c>
    </row>
    <row r="715" spans="1:30" x14ac:dyDescent="0.25">
      <c r="A715">
        <v>2010</v>
      </c>
      <c r="B715" t="s">
        <v>1253</v>
      </c>
      <c r="C715" t="s">
        <v>24</v>
      </c>
      <c r="D715" t="s">
        <v>311</v>
      </c>
      <c r="E715" t="s">
        <v>1342</v>
      </c>
      <c r="F715" t="s">
        <v>1343</v>
      </c>
      <c r="G715" t="s">
        <v>69</v>
      </c>
      <c r="H715">
        <v>1</v>
      </c>
      <c r="I715">
        <v>1</v>
      </c>
      <c r="J715" t="s">
        <v>806</v>
      </c>
      <c r="K715" t="s">
        <v>1038</v>
      </c>
      <c r="L715" t="s">
        <v>1038</v>
      </c>
      <c r="M715" t="s">
        <v>31</v>
      </c>
      <c r="N715">
        <v>2</v>
      </c>
      <c r="O715">
        <v>38229</v>
      </c>
      <c r="P715">
        <v>1</v>
      </c>
      <c r="Q715">
        <v>1</v>
      </c>
      <c r="R715" t="s">
        <v>521</v>
      </c>
      <c r="S715" t="s">
        <v>545</v>
      </c>
      <c r="T715" t="s">
        <v>1329</v>
      </c>
      <c r="U715">
        <v>249722</v>
      </c>
      <c r="V715">
        <v>300061482</v>
      </c>
      <c r="W715" t="s">
        <v>71</v>
      </c>
      <c r="X715" t="s">
        <v>1038</v>
      </c>
      <c r="Y715" t="s">
        <v>810</v>
      </c>
      <c r="Z715" t="s">
        <v>1038</v>
      </c>
      <c r="AA715" t="s">
        <v>5344</v>
      </c>
      <c r="AB715" t="s">
        <v>5345</v>
      </c>
      <c r="AC715">
        <v>2</v>
      </c>
      <c r="AD715">
        <v>0</v>
      </c>
    </row>
    <row r="716" spans="1:30" x14ac:dyDescent="0.25">
      <c r="A716">
        <v>2010</v>
      </c>
      <c r="B716" t="s">
        <v>1396</v>
      </c>
      <c r="C716" t="s">
        <v>24</v>
      </c>
      <c r="D716" t="s">
        <v>240</v>
      </c>
      <c r="E716" t="s">
        <v>1332</v>
      </c>
      <c r="F716" t="s">
        <v>1333</v>
      </c>
      <c r="G716" t="s">
        <v>157</v>
      </c>
      <c r="H716">
        <v>0</v>
      </c>
      <c r="I716">
        <v>1</v>
      </c>
      <c r="J716" t="s">
        <v>42</v>
      </c>
      <c r="K716" t="s">
        <v>42</v>
      </c>
      <c r="L716" t="s">
        <v>157</v>
      </c>
      <c r="M716" t="s">
        <v>31</v>
      </c>
      <c r="N716">
        <v>1</v>
      </c>
      <c r="O716">
        <v>33425</v>
      </c>
      <c r="P716">
        <v>0</v>
      </c>
      <c r="Q716">
        <v>1</v>
      </c>
      <c r="R716" t="s">
        <v>1336</v>
      </c>
      <c r="S716" t="s">
        <v>1337</v>
      </c>
      <c r="T716" t="s">
        <v>1338</v>
      </c>
      <c r="U716">
        <v>249722</v>
      </c>
      <c r="V716">
        <v>300061450</v>
      </c>
      <c r="W716" t="s">
        <v>160</v>
      </c>
      <c r="X716" t="s">
        <v>37</v>
      </c>
      <c r="Y716" t="s">
        <v>44</v>
      </c>
      <c r="Z716" t="s">
        <v>35</v>
      </c>
      <c r="AA716" t="s">
        <v>5346</v>
      </c>
      <c r="AB716" t="s">
        <v>5347</v>
      </c>
      <c r="AC716">
        <v>1</v>
      </c>
      <c r="AD716">
        <v>0</v>
      </c>
    </row>
    <row r="717" spans="1:30" x14ac:dyDescent="0.25">
      <c r="A717">
        <v>2010</v>
      </c>
      <c r="B717" t="s">
        <v>608</v>
      </c>
      <c r="C717" t="s">
        <v>24</v>
      </c>
      <c r="D717" t="s">
        <v>349</v>
      </c>
      <c r="E717" t="s">
        <v>601</v>
      </c>
      <c r="F717" t="s">
        <v>602</v>
      </c>
      <c r="G717" t="s">
        <v>500</v>
      </c>
      <c r="H717">
        <v>0</v>
      </c>
      <c r="I717">
        <v>1</v>
      </c>
      <c r="J717" t="s">
        <v>89</v>
      </c>
      <c r="K717" t="s">
        <v>89</v>
      </c>
      <c r="L717" t="s">
        <v>500</v>
      </c>
      <c r="M717" t="s">
        <v>31</v>
      </c>
      <c r="N717">
        <v>1</v>
      </c>
      <c r="O717">
        <v>36893</v>
      </c>
      <c r="P717">
        <v>0</v>
      </c>
      <c r="Q717">
        <v>1</v>
      </c>
      <c r="R717" t="s">
        <v>585</v>
      </c>
      <c r="S717" t="s">
        <v>586</v>
      </c>
      <c r="T717" t="s">
        <v>587</v>
      </c>
      <c r="U717">
        <v>249722</v>
      </c>
      <c r="V717">
        <v>300061462</v>
      </c>
      <c r="W717" t="s">
        <v>505</v>
      </c>
      <c r="X717" t="s">
        <v>37</v>
      </c>
      <c r="Y717" t="s">
        <v>93</v>
      </c>
      <c r="Z717" t="s">
        <v>35</v>
      </c>
      <c r="AA717" t="s">
        <v>5348</v>
      </c>
      <c r="AB717" t="s">
        <v>5349</v>
      </c>
      <c r="AC717">
        <v>1</v>
      </c>
      <c r="AD717">
        <v>0</v>
      </c>
    </row>
    <row r="718" spans="1:30" x14ac:dyDescent="0.25">
      <c r="A718">
        <v>2010</v>
      </c>
      <c r="B718" t="s">
        <v>1255</v>
      </c>
      <c r="C718" t="s">
        <v>24</v>
      </c>
      <c r="D718" t="s">
        <v>338</v>
      </c>
      <c r="E718" t="s">
        <v>589</v>
      </c>
      <c r="F718" t="s">
        <v>590</v>
      </c>
      <c r="G718" t="s">
        <v>392</v>
      </c>
      <c r="H718">
        <v>4</v>
      </c>
      <c r="I718">
        <v>1</v>
      </c>
      <c r="J718" t="s">
        <v>89</v>
      </c>
      <c r="K718" t="s">
        <v>392</v>
      </c>
      <c r="L718" t="s">
        <v>89</v>
      </c>
      <c r="M718" t="s">
        <v>31</v>
      </c>
      <c r="N718">
        <v>5</v>
      </c>
      <c r="O718">
        <v>40510</v>
      </c>
      <c r="P718">
        <v>2</v>
      </c>
      <c r="Q718">
        <v>1</v>
      </c>
      <c r="R718" t="s">
        <v>1113</v>
      </c>
      <c r="S718" t="s">
        <v>1114</v>
      </c>
      <c r="T718" t="s">
        <v>1115</v>
      </c>
      <c r="U718">
        <v>249717</v>
      </c>
      <c r="V718">
        <v>300061501</v>
      </c>
      <c r="W718" t="s">
        <v>394</v>
      </c>
      <c r="X718" t="s">
        <v>35</v>
      </c>
      <c r="Y718" t="s">
        <v>93</v>
      </c>
      <c r="Z718" t="s">
        <v>37</v>
      </c>
      <c r="AA718" t="s">
        <v>5350</v>
      </c>
      <c r="AB718" t="s">
        <v>5351</v>
      </c>
      <c r="AC718">
        <v>3</v>
      </c>
      <c r="AD718">
        <v>2</v>
      </c>
    </row>
    <row r="719" spans="1:30" x14ac:dyDescent="0.25">
      <c r="A719">
        <v>2010</v>
      </c>
      <c r="B719" t="s">
        <v>1515</v>
      </c>
      <c r="C719" t="s">
        <v>24</v>
      </c>
      <c r="D719" t="s">
        <v>66</v>
      </c>
      <c r="E719" t="s">
        <v>601</v>
      </c>
      <c r="F719" t="s">
        <v>602</v>
      </c>
      <c r="G719" t="s">
        <v>422</v>
      </c>
      <c r="H719">
        <v>2</v>
      </c>
      <c r="I719">
        <v>1</v>
      </c>
      <c r="J719" t="s">
        <v>132</v>
      </c>
      <c r="K719" t="s">
        <v>422</v>
      </c>
      <c r="L719" t="s">
        <v>132</v>
      </c>
      <c r="M719" t="s">
        <v>31</v>
      </c>
      <c r="N719">
        <v>3</v>
      </c>
      <c r="O719">
        <v>40186</v>
      </c>
      <c r="P719">
        <v>0</v>
      </c>
      <c r="Q719">
        <v>1</v>
      </c>
      <c r="R719" t="s">
        <v>1008</v>
      </c>
      <c r="S719" t="s">
        <v>1009</v>
      </c>
      <c r="T719" t="s">
        <v>1010</v>
      </c>
      <c r="U719">
        <v>249718</v>
      </c>
      <c r="V719">
        <v>300061507</v>
      </c>
      <c r="W719" t="s">
        <v>425</v>
      </c>
      <c r="X719" t="s">
        <v>35</v>
      </c>
      <c r="Y719" t="s">
        <v>134</v>
      </c>
      <c r="Z719" t="s">
        <v>37</v>
      </c>
      <c r="AA719" t="s">
        <v>4345</v>
      </c>
      <c r="AB719" t="s">
        <v>5352</v>
      </c>
      <c r="AC719">
        <v>1</v>
      </c>
      <c r="AD719">
        <v>2</v>
      </c>
    </row>
    <row r="720" spans="1:30" x14ac:dyDescent="0.25">
      <c r="A720">
        <v>2014</v>
      </c>
      <c r="B720" t="s">
        <v>1516</v>
      </c>
      <c r="C720" t="s">
        <v>348</v>
      </c>
      <c r="D720" t="s">
        <v>240</v>
      </c>
      <c r="E720" t="s">
        <v>1030</v>
      </c>
      <c r="F720" t="s">
        <v>688</v>
      </c>
      <c r="G720" t="s">
        <v>132</v>
      </c>
      <c r="H720">
        <v>3</v>
      </c>
      <c r="I720">
        <v>1</v>
      </c>
      <c r="J720" t="s">
        <v>472</v>
      </c>
      <c r="K720" t="s">
        <v>132</v>
      </c>
      <c r="L720" t="s">
        <v>472</v>
      </c>
      <c r="M720" t="s">
        <v>31</v>
      </c>
      <c r="N720">
        <v>4</v>
      </c>
      <c r="O720">
        <v>62103</v>
      </c>
      <c r="P720">
        <v>1</v>
      </c>
      <c r="Q720">
        <v>1</v>
      </c>
      <c r="R720" t="s">
        <v>1008</v>
      </c>
      <c r="S720" t="s">
        <v>1009</v>
      </c>
      <c r="T720" t="s">
        <v>1517</v>
      </c>
      <c r="U720">
        <v>255931</v>
      </c>
      <c r="V720">
        <v>300186456</v>
      </c>
      <c r="W720" t="s">
        <v>134</v>
      </c>
      <c r="X720" t="s">
        <v>35</v>
      </c>
      <c r="Y720" t="s">
        <v>476</v>
      </c>
      <c r="Z720" t="s">
        <v>37</v>
      </c>
      <c r="AA720" t="s">
        <v>4209</v>
      </c>
      <c r="AB720" t="s">
        <v>5353</v>
      </c>
      <c r="AC720">
        <v>2</v>
      </c>
      <c r="AD720">
        <v>2</v>
      </c>
    </row>
    <row r="721" spans="1:30" x14ac:dyDescent="0.25">
      <c r="A721">
        <v>2014</v>
      </c>
      <c r="B721" t="s">
        <v>614</v>
      </c>
      <c r="C721" t="s">
        <v>98</v>
      </c>
      <c r="D721" t="s">
        <v>275</v>
      </c>
      <c r="E721" t="s">
        <v>627</v>
      </c>
      <c r="F721" t="s">
        <v>628</v>
      </c>
      <c r="G721" t="s">
        <v>51</v>
      </c>
      <c r="H721">
        <v>3</v>
      </c>
      <c r="I721">
        <v>1</v>
      </c>
      <c r="J721" t="s">
        <v>580</v>
      </c>
      <c r="K721" t="s">
        <v>51</v>
      </c>
      <c r="L721" t="s">
        <v>580</v>
      </c>
      <c r="M721" t="s">
        <v>31</v>
      </c>
      <c r="N721">
        <v>4</v>
      </c>
      <c r="O721">
        <v>40275</v>
      </c>
      <c r="P721">
        <v>2</v>
      </c>
      <c r="Q721">
        <v>1</v>
      </c>
      <c r="R721" t="s">
        <v>1145</v>
      </c>
      <c r="S721" t="s">
        <v>1146</v>
      </c>
      <c r="T721" t="s">
        <v>1147</v>
      </c>
      <c r="U721">
        <v>255931</v>
      </c>
      <c r="V721">
        <v>300186473</v>
      </c>
      <c r="W721" t="s">
        <v>52</v>
      </c>
      <c r="X721" t="s">
        <v>35</v>
      </c>
      <c r="Y721" t="s">
        <v>581</v>
      </c>
      <c r="Z721" t="s">
        <v>37</v>
      </c>
      <c r="AA721" t="s">
        <v>5354</v>
      </c>
      <c r="AB721" t="s">
        <v>5355</v>
      </c>
      <c r="AC721">
        <v>3</v>
      </c>
      <c r="AD721">
        <v>1</v>
      </c>
    </row>
    <row r="722" spans="1:30" x14ac:dyDescent="0.25">
      <c r="A722">
        <v>2014</v>
      </c>
      <c r="B722" t="s">
        <v>1016</v>
      </c>
      <c r="C722" t="s">
        <v>1518</v>
      </c>
      <c r="D722" t="s">
        <v>349</v>
      </c>
      <c r="E722" t="s">
        <v>1349</v>
      </c>
      <c r="F722" t="s">
        <v>1350</v>
      </c>
      <c r="G722" t="s">
        <v>4037</v>
      </c>
      <c r="H722">
        <v>2</v>
      </c>
      <c r="I722">
        <v>1</v>
      </c>
      <c r="J722" t="s">
        <v>435</v>
      </c>
      <c r="K722" t="s">
        <v>4037</v>
      </c>
      <c r="L722" t="s">
        <v>435</v>
      </c>
      <c r="M722" t="s">
        <v>31</v>
      </c>
      <c r="N722">
        <v>3</v>
      </c>
      <c r="O722">
        <v>40267</v>
      </c>
      <c r="P722">
        <v>0</v>
      </c>
      <c r="Q722">
        <v>1</v>
      </c>
      <c r="R722" t="s">
        <v>1519</v>
      </c>
      <c r="S722" t="s">
        <v>1520</v>
      </c>
      <c r="T722" t="s">
        <v>1521</v>
      </c>
      <c r="U722">
        <v>255931</v>
      </c>
      <c r="V722">
        <v>300186507</v>
      </c>
      <c r="W722" t="s">
        <v>1116</v>
      </c>
      <c r="X722" t="s">
        <v>35</v>
      </c>
      <c r="Y722" t="s">
        <v>439</v>
      </c>
      <c r="Z722" t="s">
        <v>37</v>
      </c>
      <c r="AA722" t="s">
        <v>5356</v>
      </c>
      <c r="AB722" t="s">
        <v>5357</v>
      </c>
      <c r="AC722">
        <v>1</v>
      </c>
      <c r="AD722">
        <v>2</v>
      </c>
    </row>
    <row r="723" spans="1:30" x14ac:dyDescent="0.25">
      <c r="A723">
        <v>2014</v>
      </c>
      <c r="B723" t="s">
        <v>1020</v>
      </c>
      <c r="C723" t="s">
        <v>615</v>
      </c>
      <c r="D723" t="s">
        <v>408</v>
      </c>
      <c r="E723" t="s">
        <v>640</v>
      </c>
      <c r="F723" t="s">
        <v>641</v>
      </c>
      <c r="G723" t="s">
        <v>603</v>
      </c>
      <c r="H723">
        <v>2</v>
      </c>
      <c r="I723">
        <v>1</v>
      </c>
      <c r="J723" t="s">
        <v>514</v>
      </c>
      <c r="K723" t="s">
        <v>603</v>
      </c>
      <c r="L723" t="s">
        <v>514</v>
      </c>
      <c r="M723" t="s">
        <v>31</v>
      </c>
      <c r="N723">
        <v>3</v>
      </c>
      <c r="O723">
        <v>68351</v>
      </c>
      <c r="P723">
        <v>0</v>
      </c>
      <c r="Q723">
        <v>1</v>
      </c>
      <c r="R723" t="s">
        <v>1118</v>
      </c>
      <c r="S723" t="s">
        <v>1351</v>
      </c>
      <c r="T723" t="s">
        <v>1120</v>
      </c>
      <c r="U723">
        <v>255931</v>
      </c>
      <c r="V723">
        <v>300186494</v>
      </c>
      <c r="W723" t="s">
        <v>607</v>
      </c>
      <c r="X723" t="s">
        <v>35</v>
      </c>
      <c r="Y723" t="s">
        <v>515</v>
      </c>
      <c r="Z723" t="s">
        <v>37</v>
      </c>
      <c r="AA723" t="s">
        <v>5358</v>
      </c>
      <c r="AB723" t="s">
        <v>5359</v>
      </c>
      <c r="AC723">
        <v>1</v>
      </c>
      <c r="AD723">
        <v>2</v>
      </c>
    </row>
    <row r="724" spans="1:30" x14ac:dyDescent="0.25">
      <c r="A724">
        <v>2014</v>
      </c>
      <c r="B724" t="s">
        <v>1131</v>
      </c>
      <c r="C724" t="s">
        <v>615</v>
      </c>
      <c r="D724" t="s">
        <v>432</v>
      </c>
      <c r="E724" t="s">
        <v>622</v>
      </c>
      <c r="F724" t="s">
        <v>87</v>
      </c>
      <c r="G724" t="s">
        <v>59</v>
      </c>
      <c r="H724">
        <v>2</v>
      </c>
      <c r="I724">
        <v>1</v>
      </c>
      <c r="J724" t="s">
        <v>328</v>
      </c>
      <c r="K724" t="s">
        <v>59</v>
      </c>
      <c r="L724" t="s">
        <v>328</v>
      </c>
      <c r="M724" t="s">
        <v>31</v>
      </c>
      <c r="N724">
        <v>3</v>
      </c>
      <c r="O724">
        <v>56800</v>
      </c>
      <c r="P724">
        <v>0</v>
      </c>
      <c r="Q724">
        <v>1</v>
      </c>
      <c r="R724" t="s">
        <v>543</v>
      </c>
      <c r="S724" t="s">
        <v>1125</v>
      </c>
      <c r="T724" t="s">
        <v>1348</v>
      </c>
      <c r="U724">
        <v>255931</v>
      </c>
      <c r="V724">
        <v>300186479</v>
      </c>
      <c r="W724" t="s">
        <v>63</v>
      </c>
      <c r="X724" t="s">
        <v>35</v>
      </c>
      <c r="Y724" t="s">
        <v>332</v>
      </c>
      <c r="Z724" t="s">
        <v>37</v>
      </c>
      <c r="AA724" t="s">
        <v>5360</v>
      </c>
      <c r="AB724" t="s">
        <v>5361</v>
      </c>
      <c r="AC724">
        <v>1</v>
      </c>
      <c r="AD724">
        <v>2</v>
      </c>
    </row>
    <row r="725" spans="1:30" x14ac:dyDescent="0.25">
      <c r="A725">
        <v>2014</v>
      </c>
      <c r="B725" t="s">
        <v>1462</v>
      </c>
      <c r="C725" t="s">
        <v>615</v>
      </c>
      <c r="D725" t="s">
        <v>327</v>
      </c>
      <c r="E725" t="s">
        <v>1349</v>
      </c>
      <c r="F725" t="s">
        <v>1350</v>
      </c>
      <c r="G725" t="s">
        <v>69</v>
      </c>
      <c r="H725">
        <v>0</v>
      </c>
      <c r="I725">
        <v>1</v>
      </c>
      <c r="J725" t="s">
        <v>352</v>
      </c>
      <c r="K725" t="s">
        <v>352</v>
      </c>
      <c r="L725" t="s">
        <v>69</v>
      </c>
      <c r="M725" t="s">
        <v>31</v>
      </c>
      <c r="N725">
        <v>1</v>
      </c>
      <c r="O725">
        <v>40285</v>
      </c>
      <c r="P725">
        <v>0</v>
      </c>
      <c r="Q725">
        <v>1</v>
      </c>
      <c r="R725" t="s">
        <v>1519</v>
      </c>
      <c r="S725" t="s">
        <v>1520</v>
      </c>
      <c r="T725" t="s">
        <v>1521</v>
      </c>
      <c r="U725">
        <v>255931</v>
      </c>
      <c r="V725">
        <v>300186500</v>
      </c>
      <c r="W725" t="s">
        <v>71</v>
      </c>
      <c r="X725" t="s">
        <v>37</v>
      </c>
      <c r="Y725" t="s">
        <v>353</v>
      </c>
      <c r="Z725" t="s">
        <v>35</v>
      </c>
      <c r="AA725" t="s">
        <v>5362</v>
      </c>
      <c r="AB725" t="s">
        <v>5363</v>
      </c>
      <c r="AC725">
        <v>1</v>
      </c>
      <c r="AD725">
        <v>0</v>
      </c>
    </row>
    <row r="726" spans="1:30" x14ac:dyDescent="0.25">
      <c r="A726">
        <v>2014</v>
      </c>
      <c r="B726" t="s">
        <v>1265</v>
      </c>
      <c r="C726" t="s">
        <v>348</v>
      </c>
      <c r="D726" t="s">
        <v>432</v>
      </c>
      <c r="E726" t="s">
        <v>1126</v>
      </c>
      <c r="F726" t="s">
        <v>1127</v>
      </c>
      <c r="G726" t="s">
        <v>328</v>
      </c>
      <c r="H726">
        <v>1</v>
      </c>
      <c r="I726">
        <v>1</v>
      </c>
      <c r="J726" t="s">
        <v>510</v>
      </c>
      <c r="K726" t="s">
        <v>1038</v>
      </c>
      <c r="L726" t="s">
        <v>1038</v>
      </c>
      <c r="M726" t="s">
        <v>31</v>
      </c>
      <c r="N726">
        <v>2</v>
      </c>
      <c r="O726">
        <v>39311</v>
      </c>
      <c r="P726">
        <v>0</v>
      </c>
      <c r="Q726">
        <v>1</v>
      </c>
      <c r="R726" t="s">
        <v>4038</v>
      </c>
      <c r="S726" t="s">
        <v>1134</v>
      </c>
      <c r="T726" t="s">
        <v>1135</v>
      </c>
      <c r="U726">
        <v>255931</v>
      </c>
      <c r="V726">
        <v>300186506</v>
      </c>
      <c r="W726" t="s">
        <v>332</v>
      </c>
      <c r="X726" t="s">
        <v>1038</v>
      </c>
      <c r="Y726" t="s">
        <v>512</v>
      </c>
      <c r="Z726" t="s">
        <v>1038</v>
      </c>
      <c r="AA726" t="s">
        <v>5364</v>
      </c>
      <c r="AB726" t="s">
        <v>5365</v>
      </c>
      <c r="AC726">
        <v>1</v>
      </c>
      <c r="AD726">
        <v>1</v>
      </c>
    </row>
    <row r="727" spans="1:30" x14ac:dyDescent="0.25">
      <c r="A727">
        <v>2014</v>
      </c>
      <c r="B727" t="s">
        <v>1269</v>
      </c>
      <c r="C727" t="s">
        <v>615</v>
      </c>
      <c r="D727" t="s">
        <v>66</v>
      </c>
      <c r="E727" t="s">
        <v>635</v>
      </c>
      <c r="F727" t="s">
        <v>95</v>
      </c>
      <c r="G727" t="s">
        <v>29</v>
      </c>
      <c r="H727">
        <v>0</v>
      </c>
      <c r="I727">
        <v>1</v>
      </c>
      <c r="J727" t="s">
        <v>392</v>
      </c>
      <c r="K727" t="s">
        <v>392</v>
      </c>
      <c r="L727" t="s">
        <v>29</v>
      </c>
      <c r="M727" t="s">
        <v>31</v>
      </c>
      <c r="N727">
        <v>1</v>
      </c>
      <c r="O727">
        <v>74240</v>
      </c>
      <c r="P727">
        <v>0</v>
      </c>
      <c r="Q727">
        <v>1</v>
      </c>
      <c r="R727" t="s">
        <v>1346</v>
      </c>
      <c r="S727" t="s">
        <v>599</v>
      </c>
      <c r="T727" t="s">
        <v>1347</v>
      </c>
      <c r="U727">
        <v>255953</v>
      </c>
      <c r="V727">
        <v>300186485</v>
      </c>
      <c r="W727" t="s">
        <v>36</v>
      </c>
      <c r="X727" t="s">
        <v>37</v>
      </c>
      <c r="Y727" t="s">
        <v>394</v>
      </c>
      <c r="Z727" t="s">
        <v>35</v>
      </c>
      <c r="AA727" t="s">
        <v>5366</v>
      </c>
      <c r="AB727" t="s">
        <v>5367</v>
      </c>
      <c r="AC727">
        <v>1</v>
      </c>
      <c r="AD727">
        <v>0</v>
      </c>
    </row>
    <row r="728" spans="1:30" x14ac:dyDescent="0.25">
      <c r="A728">
        <v>1930</v>
      </c>
      <c r="B728" t="s">
        <v>1522</v>
      </c>
      <c r="C728" t="s">
        <v>1523</v>
      </c>
      <c r="D728" t="s">
        <v>388</v>
      </c>
      <c r="E728" t="s">
        <v>41</v>
      </c>
      <c r="F728" t="s">
        <v>27</v>
      </c>
      <c r="G728" t="s">
        <v>42</v>
      </c>
      <c r="H728">
        <v>4</v>
      </c>
      <c r="I728">
        <v>2</v>
      </c>
      <c r="J728" t="s">
        <v>28</v>
      </c>
      <c r="K728" t="s">
        <v>42</v>
      </c>
      <c r="L728" t="s">
        <v>28</v>
      </c>
      <c r="M728" t="s">
        <v>31</v>
      </c>
      <c r="N728">
        <v>6</v>
      </c>
      <c r="O728">
        <v>68346</v>
      </c>
      <c r="P728">
        <v>1</v>
      </c>
      <c r="Q728">
        <v>2</v>
      </c>
      <c r="R728" t="s">
        <v>45</v>
      </c>
      <c r="S728" t="s">
        <v>33</v>
      </c>
      <c r="T728" t="s">
        <v>47</v>
      </c>
      <c r="U728">
        <v>405</v>
      </c>
      <c r="V728">
        <v>1087</v>
      </c>
      <c r="W728" t="s">
        <v>44</v>
      </c>
      <c r="X728" t="s">
        <v>35</v>
      </c>
      <c r="Y728" t="s">
        <v>30</v>
      </c>
      <c r="Z728" t="s">
        <v>37</v>
      </c>
      <c r="AA728" t="s">
        <v>5368</v>
      </c>
      <c r="AB728" t="s">
        <v>5369</v>
      </c>
      <c r="AC728">
        <v>3</v>
      </c>
      <c r="AD728">
        <v>3</v>
      </c>
    </row>
    <row r="729" spans="1:30" x14ac:dyDescent="0.25">
      <c r="A729">
        <v>1934</v>
      </c>
      <c r="B729" t="s">
        <v>1151</v>
      </c>
      <c r="C729" t="s">
        <v>65</v>
      </c>
      <c r="D729" t="s">
        <v>1152</v>
      </c>
      <c r="E729" t="s">
        <v>1423</v>
      </c>
      <c r="F729" t="s">
        <v>860</v>
      </c>
      <c r="G729" t="s">
        <v>162</v>
      </c>
      <c r="H729">
        <v>4</v>
      </c>
      <c r="I729">
        <v>2</v>
      </c>
      <c r="J729" t="s">
        <v>377</v>
      </c>
      <c r="K729" t="s">
        <v>162</v>
      </c>
      <c r="L729" t="s">
        <v>377</v>
      </c>
      <c r="M729" t="s">
        <v>31</v>
      </c>
      <c r="N729">
        <v>6</v>
      </c>
      <c r="O729">
        <v>9000</v>
      </c>
      <c r="P729">
        <v>2</v>
      </c>
      <c r="Q729">
        <v>2</v>
      </c>
      <c r="R729" t="s">
        <v>667</v>
      </c>
      <c r="S729" t="s">
        <v>90</v>
      </c>
      <c r="T729" t="s">
        <v>1524</v>
      </c>
      <c r="U729">
        <v>204</v>
      </c>
      <c r="V729">
        <v>1119</v>
      </c>
      <c r="W729" t="s">
        <v>165</v>
      </c>
      <c r="X729" t="s">
        <v>35</v>
      </c>
      <c r="Y729" t="s">
        <v>379</v>
      </c>
      <c r="Z729" t="s">
        <v>37</v>
      </c>
      <c r="AA729" t="s">
        <v>5370</v>
      </c>
      <c r="AB729" t="s">
        <v>5371</v>
      </c>
      <c r="AC729">
        <v>4</v>
      </c>
      <c r="AD729">
        <v>2</v>
      </c>
    </row>
    <row r="730" spans="1:30" x14ac:dyDescent="0.25">
      <c r="A730">
        <v>1934</v>
      </c>
      <c r="B730" t="s">
        <v>1151</v>
      </c>
      <c r="C730" t="s">
        <v>65</v>
      </c>
      <c r="D730" t="s">
        <v>1152</v>
      </c>
      <c r="E730" t="s">
        <v>67</v>
      </c>
      <c r="F730" t="s">
        <v>68</v>
      </c>
      <c r="G730" t="s">
        <v>392</v>
      </c>
      <c r="H730">
        <v>5</v>
      </c>
      <c r="I730">
        <v>2</v>
      </c>
      <c r="J730" t="s">
        <v>59</v>
      </c>
      <c r="K730" t="s">
        <v>392</v>
      </c>
      <c r="L730" t="s">
        <v>59</v>
      </c>
      <c r="M730" t="s">
        <v>31</v>
      </c>
      <c r="N730">
        <v>7</v>
      </c>
      <c r="O730">
        <v>8000</v>
      </c>
      <c r="P730">
        <v>1</v>
      </c>
      <c r="Q730">
        <v>2</v>
      </c>
      <c r="R730" t="s">
        <v>1159</v>
      </c>
      <c r="S730" t="s">
        <v>1525</v>
      </c>
      <c r="T730" t="s">
        <v>1421</v>
      </c>
      <c r="U730">
        <v>204</v>
      </c>
      <c r="V730">
        <v>1108</v>
      </c>
      <c r="W730" t="s">
        <v>394</v>
      </c>
      <c r="X730" t="s">
        <v>35</v>
      </c>
      <c r="Y730" t="s">
        <v>63</v>
      </c>
      <c r="Z730" t="s">
        <v>37</v>
      </c>
      <c r="AA730" t="s">
        <v>5090</v>
      </c>
      <c r="AB730" t="s">
        <v>5372</v>
      </c>
      <c r="AC730">
        <v>3</v>
      </c>
      <c r="AD730">
        <v>4</v>
      </c>
    </row>
    <row r="731" spans="1:30" x14ac:dyDescent="0.25">
      <c r="A731">
        <v>1938</v>
      </c>
      <c r="B731" t="s">
        <v>1468</v>
      </c>
      <c r="C731" t="s">
        <v>98</v>
      </c>
      <c r="D731" t="s">
        <v>657</v>
      </c>
      <c r="E731" t="s">
        <v>456</v>
      </c>
      <c r="F731" t="s">
        <v>457</v>
      </c>
      <c r="G731" t="s">
        <v>603</v>
      </c>
      <c r="H731">
        <v>4</v>
      </c>
      <c r="I731">
        <v>2</v>
      </c>
      <c r="J731" t="s">
        <v>392</v>
      </c>
      <c r="K731" t="s">
        <v>603</v>
      </c>
      <c r="L731" t="s">
        <v>392</v>
      </c>
      <c r="M731" t="s">
        <v>31</v>
      </c>
      <c r="N731">
        <v>6</v>
      </c>
      <c r="O731">
        <v>20025</v>
      </c>
      <c r="P731">
        <v>1</v>
      </c>
      <c r="Q731">
        <v>2</v>
      </c>
      <c r="R731" t="s">
        <v>81</v>
      </c>
      <c r="S731" t="s">
        <v>82</v>
      </c>
      <c r="T731" t="s">
        <v>1270</v>
      </c>
      <c r="U731">
        <v>206</v>
      </c>
      <c r="V731">
        <v>1166</v>
      </c>
      <c r="W731" t="s">
        <v>607</v>
      </c>
      <c r="X731" t="s">
        <v>35</v>
      </c>
      <c r="Y731" t="s">
        <v>394</v>
      </c>
      <c r="Z731" t="s">
        <v>37</v>
      </c>
      <c r="AA731" t="s">
        <v>4750</v>
      </c>
      <c r="AB731" t="s">
        <v>5373</v>
      </c>
      <c r="AC731">
        <v>3</v>
      </c>
      <c r="AD731">
        <v>3</v>
      </c>
    </row>
    <row r="732" spans="1:30" x14ac:dyDescent="0.25">
      <c r="A732">
        <v>1938</v>
      </c>
      <c r="B732" t="s">
        <v>1425</v>
      </c>
      <c r="C732" t="s">
        <v>348</v>
      </c>
      <c r="D732" t="s">
        <v>172</v>
      </c>
      <c r="E732" t="s">
        <v>470</v>
      </c>
      <c r="F732" t="s">
        <v>471</v>
      </c>
      <c r="G732" t="s">
        <v>132</v>
      </c>
      <c r="H732">
        <v>4</v>
      </c>
      <c r="I732">
        <v>2</v>
      </c>
      <c r="J732" t="s">
        <v>205</v>
      </c>
      <c r="K732" t="s">
        <v>132</v>
      </c>
      <c r="L732" t="s">
        <v>205</v>
      </c>
      <c r="M732" t="s">
        <v>31</v>
      </c>
      <c r="N732">
        <v>6</v>
      </c>
      <c r="O732">
        <v>12000</v>
      </c>
      <c r="P732">
        <v>1</v>
      </c>
      <c r="Q732">
        <v>2</v>
      </c>
      <c r="R732" t="s">
        <v>45</v>
      </c>
      <c r="S732" t="s">
        <v>1526</v>
      </c>
      <c r="T732" t="s">
        <v>1358</v>
      </c>
      <c r="U732">
        <v>3488</v>
      </c>
      <c r="V732">
        <v>1151</v>
      </c>
      <c r="W732" t="s">
        <v>134</v>
      </c>
      <c r="X732" t="s">
        <v>35</v>
      </c>
      <c r="Y732" t="s">
        <v>207</v>
      </c>
      <c r="Z732" t="s">
        <v>37</v>
      </c>
      <c r="AA732" t="s">
        <v>4618</v>
      </c>
      <c r="AB732" t="s">
        <v>5374</v>
      </c>
      <c r="AC732">
        <v>3</v>
      </c>
      <c r="AD732">
        <v>3</v>
      </c>
    </row>
    <row r="733" spans="1:30" x14ac:dyDescent="0.25">
      <c r="A733">
        <v>1950</v>
      </c>
      <c r="B733" t="s">
        <v>1164</v>
      </c>
      <c r="C733" t="s">
        <v>56</v>
      </c>
      <c r="D733" t="s">
        <v>803</v>
      </c>
      <c r="E733" t="s">
        <v>687</v>
      </c>
      <c r="F733" t="s">
        <v>688</v>
      </c>
      <c r="G733" t="s">
        <v>42</v>
      </c>
      <c r="H733">
        <v>2</v>
      </c>
      <c r="I733">
        <v>2</v>
      </c>
      <c r="J733" t="s">
        <v>70</v>
      </c>
      <c r="K733" t="s">
        <v>1038</v>
      </c>
      <c r="L733" t="s">
        <v>1038</v>
      </c>
      <c r="M733" t="s">
        <v>31</v>
      </c>
      <c r="N733">
        <v>4</v>
      </c>
      <c r="O733">
        <v>44802</v>
      </c>
      <c r="P733">
        <v>1</v>
      </c>
      <c r="Q733">
        <v>2</v>
      </c>
      <c r="R733" t="s">
        <v>110</v>
      </c>
      <c r="S733" t="s">
        <v>90</v>
      </c>
      <c r="T733" t="s">
        <v>684</v>
      </c>
      <c r="U733">
        <v>209</v>
      </c>
      <c r="V733">
        <v>1207</v>
      </c>
      <c r="W733" t="s">
        <v>44</v>
      </c>
      <c r="X733" t="s">
        <v>1038</v>
      </c>
      <c r="Y733" t="s">
        <v>75</v>
      </c>
      <c r="Z733" t="s">
        <v>1038</v>
      </c>
      <c r="AA733" t="s">
        <v>4549</v>
      </c>
      <c r="AB733" t="s">
        <v>5375</v>
      </c>
      <c r="AC733">
        <v>3</v>
      </c>
      <c r="AD733">
        <v>1</v>
      </c>
    </row>
    <row r="734" spans="1:30" x14ac:dyDescent="0.25">
      <c r="A734">
        <v>1950</v>
      </c>
      <c r="B734" t="s">
        <v>1165</v>
      </c>
      <c r="C734" t="s">
        <v>56</v>
      </c>
      <c r="D734" t="s">
        <v>803</v>
      </c>
      <c r="E734" t="s">
        <v>687</v>
      </c>
      <c r="F734" t="s">
        <v>688</v>
      </c>
      <c r="G734" t="s">
        <v>42</v>
      </c>
      <c r="H734">
        <v>3</v>
      </c>
      <c r="I734">
        <v>2</v>
      </c>
      <c r="J734" t="s">
        <v>205</v>
      </c>
      <c r="K734" t="s">
        <v>42</v>
      </c>
      <c r="L734" t="s">
        <v>205</v>
      </c>
      <c r="M734" t="s">
        <v>31</v>
      </c>
      <c r="N734">
        <v>5</v>
      </c>
      <c r="O734">
        <v>7987</v>
      </c>
      <c r="P734">
        <v>1</v>
      </c>
      <c r="Q734">
        <v>2</v>
      </c>
      <c r="R734" t="s">
        <v>92</v>
      </c>
      <c r="S734" t="s">
        <v>668</v>
      </c>
      <c r="T734" t="s">
        <v>1431</v>
      </c>
      <c r="U734">
        <v>209</v>
      </c>
      <c r="V734">
        <v>1231</v>
      </c>
      <c r="W734" t="s">
        <v>44</v>
      </c>
      <c r="X734" t="s">
        <v>35</v>
      </c>
      <c r="Y734" t="s">
        <v>207</v>
      </c>
      <c r="Z734" t="s">
        <v>37</v>
      </c>
      <c r="AA734" t="s">
        <v>5376</v>
      </c>
      <c r="AB734" t="s">
        <v>5377</v>
      </c>
      <c r="AC734">
        <v>3</v>
      </c>
      <c r="AD734">
        <v>2</v>
      </c>
    </row>
    <row r="735" spans="1:30" x14ac:dyDescent="0.25">
      <c r="A735">
        <v>1954</v>
      </c>
      <c r="B735" t="s">
        <v>1434</v>
      </c>
      <c r="C735" t="s">
        <v>348</v>
      </c>
      <c r="D735" t="s">
        <v>66</v>
      </c>
      <c r="E735" t="s">
        <v>106</v>
      </c>
      <c r="F735" t="s">
        <v>107</v>
      </c>
      <c r="G735" t="s">
        <v>80</v>
      </c>
      <c r="H735">
        <v>7</v>
      </c>
      <c r="I735">
        <v>5</v>
      </c>
      <c r="J735" t="s">
        <v>603</v>
      </c>
      <c r="K735" t="s">
        <v>80</v>
      </c>
      <c r="L735" t="s">
        <v>603</v>
      </c>
      <c r="M735" t="s">
        <v>31</v>
      </c>
      <c r="N735">
        <v>12</v>
      </c>
      <c r="O735">
        <v>35000</v>
      </c>
      <c r="P735">
        <v>5</v>
      </c>
      <c r="Q735">
        <v>4</v>
      </c>
      <c r="R735" t="s">
        <v>1277</v>
      </c>
      <c r="S735" t="s">
        <v>112</v>
      </c>
      <c r="T735" t="s">
        <v>1169</v>
      </c>
      <c r="U735">
        <v>212</v>
      </c>
      <c r="V735">
        <v>1237</v>
      </c>
      <c r="W735" t="s">
        <v>83</v>
      </c>
      <c r="X735" t="s">
        <v>35</v>
      </c>
      <c r="Y735" t="s">
        <v>607</v>
      </c>
      <c r="Z735" t="s">
        <v>37</v>
      </c>
      <c r="AA735" t="s">
        <v>5378</v>
      </c>
      <c r="AB735" t="s">
        <v>5379</v>
      </c>
      <c r="AC735">
        <v>9</v>
      </c>
      <c r="AD735">
        <v>3</v>
      </c>
    </row>
    <row r="736" spans="1:30" x14ac:dyDescent="0.25">
      <c r="A736">
        <v>1954</v>
      </c>
      <c r="B736" t="s">
        <v>1527</v>
      </c>
      <c r="C736" t="s">
        <v>348</v>
      </c>
      <c r="D736" t="s">
        <v>388</v>
      </c>
      <c r="E736" t="s">
        <v>691</v>
      </c>
      <c r="F736" t="s">
        <v>692</v>
      </c>
      <c r="G736" t="s">
        <v>138</v>
      </c>
      <c r="H736">
        <v>3</v>
      </c>
      <c r="I736">
        <v>2</v>
      </c>
      <c r="J736" t="s">
        <v>162</v>
      </c>
      <c r="K736" t="s">
        <v>138</v>
      </c>
      <c r="L736" t="s">
        <v>162</v>
      </c>
      <c r="M736" t="s">
        <v>31</v>
      </c>
      <c r="N736">
        <v>5</v>
      </c>
      <c r="O736">
        <v>62500</v>
      </c>
      <c r="P736">
        <v>2</v>
      </c>
      <c r="Q736">
        <v>2</v>
      </c>
      <c r="R736" t="s">
        <v>693</v>
      </c>
      <c r="S736" t="s">
        <v>705</v>
      </c>
      <c r="T736" t="s">
        <v>110</v>
      </c>
      <c r="U736">
        <v>3484</v>
      </c>
      <c r="V736">
        <v>1278</v>
      </c>
      <c r="W736" t="s">
        <v>139</v>
      </c>
      <c r="X736" t="s">
        <v>35</v>
      </c>
      <c r="Y736" t="s">
        <v>165</v>
      </c>
      <c r="Z736" t="s">
        <v>37</v>
      </c>
      <c r="AA736" t="s">
        <v>5380</v>
      </c>
      <c r="AB736" t="s">
        <v>5381</v>
      </c>
      <c r="AC736">
        <v>4</v>
      </c>
      <c r="AD736">
        <v>1</v>
      </c>
    </row>
    <row r="737" spans="1:30" x14ac:dyDescent="0.25">
      <c r="A737">
        <v>1958</v>
      </c>
      <c r="B737" t="s">
        <v>113</v>
      </c>
      <c r="C737" t="s">
        <v>114</v>
      </c>
      <c r="D737" t="s">
        <v>25</v>
      </c>
      <c r="E737" t="s">
        <v>137</v>
      </c>
      <c r="F737" t="s">
        <v>4024</v>
      </c>
      <c r="G737" t="s">
        <v>28</v>
      </c>
      <c r="H737">
        <v>1</v>
      </c>
      <c r="I737">
        <v>3</v>
      </c>
      <c r="J737" t="s">
        <v>138</v>
      </c>
      <c r="K737" t="s">
        <v>138</v>
      </c>
      <c r="L737" t="s">
        <v>28</v>
      </c>
      <c r="M737" t="s">
        <v>31</v>
      </c>
      <c r="N737">
        <v>4</v>
      </c>
      <c r="O737">
        <v>31156</v>
      </c>
      <c r="P737">
        <v>1</v>
      </c>
      <c r="Q737">
        <v>2</v>
      </c>
      <c r="R737" t="s">
        <v>730</v>
      </c>
      <c r="S737" t="s">
        <v>141</v>
      </c>
      <c r="T737" t="s">
        <v>1435</v>
      </c>
      <c r="U737">
        <v>220</v>
      </c>
      <c r="V737">
        <v>1323</v>
      </c>
      <c r="W737" t="s">
        <v>30</v>
      </c>
      <c r="X737" t="s">
        <v>37</v>
      </c>
      <c r="Y737" t="s">
        <v>139</v>
      </c>
      <c r="Z737" t="s">
        <v>35</v>
      </c>
      <c r="AA737" t="s">
        <v>4906</v>
      </c>
      <c r="AB737" t="s">
        <v>5382</v>
      </c>
      <c r="AC737">
        <v>3</v>
      </c>
      <c r="AD737">
        <v>1</v>
      </c>
    </row>
    <row r="738" spans="1:30" x14ac:dyDescent="0.25">
      <c r="A738">
        <v>1958</v>
      </c>
      <c r="B738" t="s">
        <v>113</v>
      </c>
      <c r="C738" t="s">
        <v>114</v>
      </c>
      <c r="D738" t="s">
        <v>85</v>
      </c>
      <c r="E738" t="s">
        <v>733</v>
      </c>
      <c r="F738" t="s">
        <v>4028</v>
      </c>
      <c r="G738" t="s">
        <v>29</v>
      </c>
      <c r="H738">
        <v>7</v>
      </c>
      <c r="I738">
        <v>3</v>
      </c>
      <c r="J738" t="s">
        <v>58</v>
      </c>
      <c r="K738" t="s">
        <v>29</v>
      </c>
      <c r="L738" t="s">
        <v>58</v>
      </c>
      <c r="M738" t="s">
        <v>31</v>
      </c>
      <c r="N738">
        <v>10</v>
      </c>
      <c r="O738">
        <v>16518</v>
      </c>
      <c r="P738">
        <v>2</v>
      </c>
      <c r="Q738">
        <v>2</v>
      </c>
      <c r="R738" t="s">
        <v>146</v>
      </c>
      <c r="S738" t="s">
        <v>110</v>
      </c>
      <c r="T738" t="s">
        <v>731</v>
      </c>
      <c r="U738">
        <v>220</v>
      </c>
      <c r="V738">
        <v>1386</v>
      </c>
      <c r="W738" t="s">
        <v>36</v>
      </c>
      <c r="X738" t="s">
        <v>35</v>
      </c>
      <c r="Y738" t="s">
        <v>60</v>
      </c>
      <c r="Z738" t="s">
        <v>37</v>
      </c>
      <c r="AA738" t="s">
        <v>5383</v>
      </c>
      <c r="AB738" t="s">
        <v>5384</v>
      </c>
      <c r="AC738">
        <v>4</v>
      </c>
      <c r="AD738">
        <v>6</v>
      </c>
    </row>
    <row r="739" spans="1:30" x14ac:dyDescent="0.25">
      <c r="A739">
        <v>1958</v>
      </c>
      <c r="B739" t="s">
        <v>720</v>
      </c>
      <c r="C739" t="s">
        <v>114</v>
      </c>
      <c r="D739" t="s">
        <v>25</v>
      </c>
      <c r="E739" t="s">
        <v>1178</v>
      </c>
      <c r="F739" t="s">
        <v>1179</v>
      </c>
      <c r="G739" t="s">
        <v>138</v>
      </c>
      <c r="H739">
        <v>2</v>
      </c>
      <c r="I739">
        <v>2</v>
      </c>
      <c r="J739" t="s">
        <v>118</v>
      </c>
      <c r="K739" t="s">
        <v>1038</v>
      </c>
      <c r="L739" t="s">
        <v>1038</v>
      </c>
      <c r="M739" t="s">
        <v>31</v>
      </c>
      <c r="N739">
        <v>4</v>
      </c>
      <c r="O739">
        <v>25000</v>
      </c>
      <c r="P739">
        <v>0</v>
      </c>
      <c r="Q739">
        <v>2</v>
      </c>
      <c r="R739" t="s">
        <v>121</v>
      </c>
      <c r="S739" t="s">
        <v>730</v>
      </c>
      <c r="T739" t="s">
        <v>120</v>
      </c>
      <c r="U739">
        <v>220</v>
      </c>
      <c r="V739">
        <v>1391</v>
      </c>
      <c r="W739" t="s">
        <v>139</v>
      </c>
      <c r="X739" t="s">
        <v>1038</v>
      </c>
      <c r="Y739" t="s">
        <v>123</v>
      </c>
      <c r="Z739" t="s">
        <v>1038</v>
      </c>
      <c r="AA739" t="s">
        <v>4160</v>
      </c>
      <c r="AB739" t="s">
        <v>5385</v>
      </c>
      <c r="AC739">
        <v>2</v>
      </c>
      <c r="AD739">
        <v>2</v>
      </c>
    </row>
    <row r="740" spans="1:30" x14ac:dyDescent="0.25">
      <c r="A740">
        <v>1958</v>
      </c>
      <c r="B740" t="s">
        <v>726</v>
      </c>
      <c r="C740" t="s">
        <v>114</v>
      </c>
      <c r="D740" t="s">
        <v>85</v>
      </c>
      <c r="E740" t="s">
        <v>1528</v>
      </c>
      <c r="F740" t="s">
        <v>1529</v>
      </c>
      <c r="G740" t="s">
        <v>58</v>
      </c>
      <c r="H740">
        <v>3</v>
      </c>
      <c r="I740">
        <v>3</v>
      </c>
      <c r="J740" t="s">
        <v>108</v>
      </c>
      <c r="K740" t="s">
        <v>1038</v>
      </c>
      <c r="L740" t="s">
        <v>1038</v>
      </c>
      <c r="M740" t="s">
        <v>31</v>
      </c>
      <c r="N740">
        <v>6</v>
      </c>
      <c r="O740">
        <v>13103</v>
      </c>
      <c r="P740">
        <v>1</v>
      </c>
      <c r="Q740">
        <v>2</v>
      </c>
      <c r="R740" t="s">
        <v>1174</v>
      </c>
      <c r="S740" t="s">
        <v>110</v>
      </c>
      <c r="T740" t="s">
        <v>146</v>
      </c>
      <c r="U740">
        <v>220</v>
      </c>
      <c r="V740">
        <v>1426</v>
      </c>
      <c r="W740" t="s">
        <v>60</v>
      </c>
      <c r="X740" t="s">
        <v>1038</v>
      </c>
      <c r="Y740" t="s">
        <v>109</v>
      </c>
      <c r="Z740" t="s">
        <v>1038</v>
      </c>
      <c r="AA740" t="s">
        <v>5386</v>
      </c>
      <c r="AB740" t="s">
        <v>5387</v>
      </c>
      <c r="AC740">
        <v>3</v>
      </c>
      <c r="AD740">
        <v>3</v>
      </c>
    </row>
    <row r="741" spans="1:30" x14ac:dyDescent="0.25">
      <c r="A741">
        <v>1966</v>
      </c>
      <c r="B741" t="s">
        <v>189</v>
      </c>
      <c r="C741" t="s">
        <v>56</v>
      </c>
      <c r="D741" t="s">
        <v>66</v>
      </c>
      <c r="E741" t="s">
        <v>753</v>
      </c>
      <c r="F741" t="s">
        <v>754</v>
      </c>
      <c r="G741" t="s">
        <v>314</v>
      </c>
      <c r="H741">
        <v>5</v>
      </c>
      <c r="I741">
        <v>3</v>
      </c>
      <c r="J741" t="s">
        <v>184</v>
      </c>
      <c r="K741" t="s">
        <v>314</v>
      </c>
      <c r="L741" t="s">
        <v>184</v>
      </c>
      <c r="M741" t="s">
        <v>31</v>
      </c>
      <c r="N741">
        <v>8</v>
      </c>
      <c r="O741">
        <v>40248</v>
      </c>
      <c r="P741">
        <v>2</v>
      </c>
      <c r="Q741">
        <v>3</v>
      </c>
      <c r="R741" t="s">
        <v>764</v>
      </c>
      <c r="S741" t="s">
        <v>747</v>
      </c>
      <c r="T741" t="s">
        <v>186</v>
      </c>
      <c r="U741">
        <v>239</v>
      </c>
      <c r="V741">
        <v>1702</v>
      </c>
      <c r="W741" t="s">
        <v>315</v>
      </c>
      <c r="X741" t="s">
        <v>35</v>
      </c>
      <c r="Y741" t="s">
        <v>185</v>
      </c>
      <c r="Z741" t="s">
        <v>37</v>
      </c>
      <c r="AA741" t="s">
        <v>4471</v>
      </c>
      <c r="AB741" t="s">
        <v>5388</v>
      </c>
      <c r="AC741">
        <v>5</v>
      </c>
      <c r="AD741">
        <v>3</v>
      </c>
    </row>
    <row r="742" spans="1:30" x14ac:dyDescent="0.25">
      <c r="A742">
        <v>1974</v>
      </c>
      <c r="B742" t="s">
        <v>226</v>
      </c>
      <c r="C742" t="s">
        <v>181</v>
      </c>
      <c r="D742" t="s">
        <v>85</v>
      </c>
      <c r="E742" t="s">
        <v>790</v>
      </c>
      <c r="F742" t="s">
        <v>553</v>
      </c>
      <c r="G742" t="s">
        <v>781</v>
      </c>
      <c r="H742">
        <v>0</v>
      </c>
      <c r="I742">
        <v>2</v>
      </c>
      <c r="J742" t="s">
        <v>101</v>
      </c>
      <c r="K742" t="s">
        <v>101</v>
      </c>
      <c r="L742" t="s">
        <v>781</v>
      </c>
      <c r="M742" t="s">
        <v>31</v>
      </c>
      <c r="N742">
        <v>2</v>
      </c>
      <c r="O742">
        <v>27000</v>
      </c>
      <c r="P742">
        <v>0</v>
      </c>
      <c r="Q742">
        <v>2</v>
      </c>
      <c r="R742" t="s">
        <v>1195</v>
      </c>
      <c r="S742" t="s">
        <v>244</v>
      </c>
      <c r="T742" t="s">
        <v>1194</v>
      </c>
      <c r="U742">
        <v>262</v>
      </c>
      <c r="V742">
        <v>2176</v>
      </c>
      <c r="W742" t="s">
        <v>783</v>
      </c>
      <c r="X742" t="s">
        <v>37</v>
      </c>
      <c r="Y742" t="s">
        <v>105</v>
      </c>
      <c r="Z742" t="s">
        <v>35</v>
      </c>
      <c r="AA742" t="s">
        <v>5389</v>
      </c>
      <c r="AB742" t="s">
        <v>5390</v>
      </c>
      <c r="AC742">
        <v>2</v>
      </c>
      <c r="AD742">
        <v>0</v>
      </c>
    </row>
    <row r="743" spans="1:30" x14ac:dyDescent="0.25">
      <c r="A743">
        <v>1974</v>
      </c>
      <c r="B743" t="s">
        <v>778</v>
      </c>
      <c r="C743" t="s">
        <v>24</v>
      </c>
      <c r="D743" t="s">
        <v>25</v>
      </c>
      <c r="E743" t="s">
        <v>232</v>
      </c>
      <c r="F743" t="s">
        <v>233</v>
      </c>
      <c r="G743" t="s">
        <v>580</v>
      </c>
      <c r="H743">
        <v>0</v>
      </c>
      <c r="I743">
        <v>3</v>
      </c>
      <c r="J743" t="s">
        <v>138</v>
      </c>
      <c r="K743" t="s">
        <v>138</v>
      </c>
      <c r="L743" t="s">
        <v>580</v>
      </c>
      <c r="M743" t="s">
        <v>31</v>
      </c>
      <c r="N743">
        <v>3</v>
      </c>
      <c r="O743">
        <v>53300</v>
      </c>
      <c r="P743">
        <v>0</v>
      </c>
      <c r="Q743">
        <v>2</v>
      </c>
      <c r="R743" t="s">
        <v>1190</v>
      </c>
      <c r="S743" t="s">
        <v>264</v>
      </c>
      <c r="T743" t="s">
        <v>1053</v>
      </c>
      <c r="U743">
        <v>262</v>
      </c>
      <c r="V743">
        <v>1954</v>
      </c>
      <c r="W743" t="s">
        <v>581</v>
      </c>
      <c r="X743" t="s">
        <v>37</v>
      </c>
      <c r="Y743" t="s">
        <v>139</v>
      </c>
      <c r="Z743" t="s">
        <v>35</v>
      </c>
      <c r="AA743" t="s">
        <v>5391</v>
      </c>
      <c r="AB743" t="s">
        <v>5392</v>
      </c>
      <c r="AC743">
        <v>2</v>
      </c>
      <c r="AD743">
        <v>1</v>
      </c>
    </row>
    <row r="744" spans="1:30" x14ac:dyDescent="0.25">
      <c r="A744">
        <v>1974</v>
      </c>
      <c r="B744" t="s">
        <v>1056</v>
      </c>
      <c r="C744" t="s">
        <v>181</v>
      </c>
      <c r="D744" t="s">
        <v>57</v>
      </c>
      <c r="E744" t="s">
        <v>227</v>
      </c>
      <c r="F744" t="s">
        <v>988</v>
      </c>
      <c r="G744" t="s">
        <v>1189</v>
      </c>
      <c r="H744">
        <v>0</v>
      </c>
      <c r="I744">
        <v>7</v>
      </c>
      <c r="J744" t="s">
        <v>249</v>
      </c>
      <c r="K744" t="s">
        <v>249</v>
      </c>
      <c r="L744" t="s">
        <v>1189</v>
      </c>
      <c r="M744" t="s">
        <v>31</v>
      </c>
      <c r="N744">
        <v>7</v>
      </c>
      <c r="O744">
        <v>25300</v>
      </c>
      <c r="P744">
        <v>0</v>
      </c>
      <c r="Q744">
        <v>5</v>
      </c>
      <c r="R744" t="s">
        <v>791</v>
      </c>
      <c r="S744" t="s">
        <v>271</v>
      </c>
      <c r="T744" t="s">
        <v>1071</v>
      </c>
      <c r="U744">
        <v>262</v>
      </c>
      <c r="V744">
        <v>2085</v>
      </c>
      <c r="W744" t="s">
        <v>1192</v>
      </c>
      <c r="X744" t="s">
        <v>37</v>
      </c>
      <c r="Y744" t="s">
        <v>251</v>
      </c>
      <c r="Z744" t="s">
        <v>35</v>
      </c>
      <c r="AA744" t="s">
        <v>5393</v>
      </c>
      <c r="AB744" t="s">
        <v>5394</v>
      </c>
      <c r="AC744">
        <v>5</v>
      </c>
      <c r="AD744">
        <v>2</v>
      </c>
    </row>
    <row r="745" spans="1:30" x14ac:dyDescent="0.25">
      <c r="A745">
        <v>1974</v>
      </c>
      <c r="B745" t="s">
        <v>784</v>
      </c>
      <c r="C745" t="s">
        <v>24</v>
      </c>
      <c r="D745" t="s">
        <v>40</v>
      </c>
      <c r="E745" t="s">
        <v>790</v>
      </c>
      <c r="F745" t="s">
        <v>553</v>
      </c>
      <c r="G745" t="s">
        <v>145</v>
      </c>
      <c r="H745">
        <v>1</v>
      </c>
      <c r="I745">
        <v>4</v>
      </c>
      <c r="J745" t="s">
        <v>422</v>
      </c>
      <c r="K745" t="s">
        <v>422</v>
      </c>
      <c r="L745" t="s">
        <v>145</v>
      </c>
      <c r="M745" t="s">
        <v>31</v>
      </c>
      <c r="N745">
        <v>5</v>
      </c>
      <c r="O745">
        <v>53300</v>
      </c>
      <c r="P745">
        <v>0</v>
      </c>
      <c r="Q745">
        <v>2</v>
      </c>
      <c r="R745" t="s">
        <v>244</v>
      </c>
      <c r="S745" t="s">
        <v>271</v>
      </c>
      <c r="T745" t="s">
        <v>1071</v>
      </c>
      <c r="U745">
        <v>262</v>
      </c>
      <c r="V745">
        <v>1990</v>
      </c>
      <c r="W745" t="s">
        <v>149</v>
      </c>
      <c r="X745" t="s">
        <v>37</v>
      </c>
      <c r="Y745" t="s">
        <v>425</v>
      </c>
      <c r="Z745" t="s">
        <v>35</v>
      </c>
      <c r="AA745" t="s">
        <v>5395</v>
      </c>
      <c r="AB745" t="s">
        <v>5396</v>
      </c>
      <c r="AC745">
        <v>2</v>
      </c>
      <c r="AD745">
        <v>3</v>
      </c>
    </row>
    <row r="746" spans="1:30" x14ac:dyDescent="0.25">
      <c r="A746">
        <v>1974</v>
      </c>
      <c r="B746" t="s">
        <v>1530</v>
      </c>
      <c r="C746" t="s">
        <v>24</v>
      </c>
      <c r="D746" t="s">
        <v>388</v>
      </c>
      <c r="E746" t="s">
        <v>227</v>
      </c>
      <c r="F746" t="s">
        <v>988</v>
      </c>
      <c r="G746" t="s">
        <v>422</v>
      </c>
      <c r="H746">
        <v>1</v>
      </c>
      <c r="I746">
        <v>2</v>
      </c>
      <c r="J746" t="s">
        <v>138</v>
      </c>
      <c r="K746" t="s">
        <v>138</v>
      </c>
      <c r="L746" t="s">
        <v>422</v>
      </c>
      <c r="M746" t="s">
        <v>31</v>
      </c>
      <c r="N746">
        <v>3</v>
      </c>
      <c r="O746">
        <v>78200</v>
      </c>
      <c r="P746">
        <v>1</v>
      </c>
      <c r="Q746">
        <v>2</v>
      </c>
      <c r="R746" t="s">
        <v>188</v>
      </c>
      <c r="S746" t="s">
        <v>264</v>
      </c>
      <c r="T746" t="s">
        <v>236</v>
      </c>
      <c r="U746">
        <v>605</v>
      </c>
      <c r="V746">
        <v>2063</v>
      </c>
      <c r="W746" t="s">
        <v>425</v>
      </c>
      <c r="X746" t="s">
        <v>37</v>
      </c>
      <c r="Y746" t="s">
        <v>139</v>
      </c>
      <c r="Z746" t="s">
        <v>35</v>
      </c>
      <c r="AA746" t="s">
        <v>5397</v>
      </c>
      <c r="AB746" t="s">
        <v>5398</v>
      </c>
      <c r="AC746">
        <v>3</v>
      </c>
      <c r="AD746">
        <v>0</v>
      </c>
    </row>
    <row r="747" spans="1:30" x14ac:dyDescent="0.25">
      <c r="A747">
        <v>1986</v>
      </c>
      <c r="B747" t="s">
        <v>310</v>
      </c>
      <c r="C747" t="s">
        <v>209</v>
      </c>
      <c r="D747" t="s">
        <v>275</v>
      </c>
      <c r="E747" t="s">
        <v>219</v>
      </c>
      <c r="F747" t="s">
        <v>220</v>
      </c>
      <c r="G747" t="s">
        <v>59</v>
      </c>
      <c r="H747">
        <v>1</v>
      </c>
      <c r="I747">
        <v>2</v>
      </c>
      <c r="J747" t="s">
        <v>157</v>
      </c>
      <c r="K747" t="s">
        <v>157</v>
      </c>
      <c r="L747" t="s">
        <v>59</v>
      </c>
      <c r="M747" t="s">
        <v>31</v>
      </c>
      <c r="N747">
        <v>3</v>
      </c>
      <c r="O747">
        <v>110000</v>
      </c>
      <c r="P747">
        <v>1</v>
      </c>
      <c r="Q747">
        <v>2</v>
      </c>
      <c r="R747" t="s">
        <v>1078</v>
      </c>
      <c r="S747" t="s">
        <v>341</v>
      </c>
      <c r="T747" t="s">
        <v>329</v>
      </c>
      <c r="U747">
        <v>308</v>
      </c>
      <c r="V747">
        <v>428</v>
      </c>
      <c r="W747" t="s">
        <v>63</v>
      </c>
      <c r="X747" t="s">
        <v>37</v>
      </c>
      <c r="Y747" t="s">
        <v>160</v>
      </c>
      <c r="Z747" t="s">
        <v>35</v>
      </c>
      <c r="AA747" t="s">
        <v>4919</v>
      </c>
      <c r="AB747" t="s">
        <v>5399</v>
      </c>
      <c r="AC747">
        <v>3</v>
      </c>
      <c r="AD747">
        <v>0</v>
      </c>
    </row>
    <row r="748" spans="1:30" x14ac:dyDescent="0.25">
      <c r="A748">
        <v>1986</v>
      </c>
      <c r="B748" t="s">
        <v>333</v>
      </c>
      <c r="C748" t="s">
        <v>209</v>
      </c>
      <c r="D748" t="s">
        <v>327</v>
      </c>
      <c r="E748" t="s">
        <v>1489</v>
      </c>
      <c r="F748" t="s">
        <v>196</v>
      </c>
      <c r="G748" t="s">
        <v>117</v>
      </c>
      <c r="H748">
        <v>1</v>
      </c>
      <c r="I748">
        <v>2</v>
      </c>
      <c r="J748" t="s">
        <v>70</v>
      </c>
      <c r="K748" t="s">
        <v>70</v>
      </c>
      <c r="L748" t="s">
        <v>117</v>
      </c>
      <c r="M748" t="s">
        <v>31</v>
      </c>
      <c r="N748">
        <v>3</v>
      </c>
      <c r="O748">
        <v>28000</v>
      </c>
      <c r="P748">
        <v>0</v>
      </c>
      <c r="Q748">
        <v>2</v>
      </c>
      <c r="R748" t="s">
        <v>828</v>
      </c>
      <c r="S748" t="s">
        <v>339</v>
      </c>
      <c r="T748" t="s">
        <v>1292</v>
      </c>
      <c r="U748">
        <v>308</v>
      </c>
      <c r="V748">
        <v>551</v>
      </c>
      <c r="W748" t="s">
        <v>119</v>
      </c>
      <c r="X748" t="s">
        <v>37</v>
      </c>
      <c r="Y748" t="s">
        <v>75</v>
      </c>
      <c r="Z748" t="s">
        <v>35</v>
      </c>
      <c r="AA748" t="s">
        <v>4133</v>
      </c>
      <c r="AB748" t="s">
        <v>5400</v>
      </c>
      <c r="AC748">
        <v>2</v>
      </c>
      <c r="AD748">
        <v>1</v>
      </c>
    </row>
    <row r="749" spans="1:30" x14ac:dyDescent="0.25">
      <c r="A749">
        <v>1986</v>
      </c>
      <c r="B749" t="s">
        <v>1491</v>
      </c>
      <c r="C749" t="s">
        <v>209</v>
      </c>
      <c r="D749" t="s">
        <v>275</v>
      </c>
      <c r="E749" t="s">
        <v>320</v>
      </c>
      <c r="F749" t="s">
        <v>204</v>
      </c>
      <c r="G749" t="s">
        <v>321</v>
      </c>
      <c r="H749">
        <v>1</v>
      </c>
      <c r="I749">
        <v>2</v>
      </c>
      <c r="J749" t="s">
        <v>59</v>
      </c>
      <c r="K749" t="s">
        <v>59</v>
      </c>
      <c r="L749" t="s">
        <v>321</v>
      </c>
      <c r="M749" t="s">
        <v>31</v>
      </c>
      <c r="N749">
        <v>3</v>
      </c>
      <c r="O749">
        <v>20000</v>
      </c>
      <c r="P749">
        <v>0</v>
      </c>
      <c r="Q749">
        <v>2</v>
      </c>
      <c r="R749" t="s">
        <v>1081</v>
      </c>
      <c r="S749" t="s">
        <v>841</v>
      </c>
      <c r="T749" t="s">
        <v>1205</v>
      </c>
      <c r="U749">
        <v>308</v>
      </c>
      <c r="V749">
        <v>427</v>
      </c>
      <c r="W749" t="s">
        <v>325</v>
      </c>
      <c r="X749" t="s">
        <v>37</v>
      </c>
      <c r="Y749" t="s">
        <v>63</v>
      </c>
      <c r="Z749" t="s">
        <v>35</v>
      </c>
      <c r="AA749" t="s">
        <v>5401</v>
      </c>
      <c r="AB749" t="s">
        <v>5402</v>
      </c>
      <c r="AC749">
        <v>2</v>
      </c>
      <c r="AD749">
        <v>1</v>
      </c>
    </row>
    <row r="750" spans="1:30" x14ac:dyDescent="0.25">
      <c r="A750">
        <v>1986</v>
      </c>
      <c r="B750" t="s">
        <v>839</v>
      </c>
      <c r="C750" t="s">
        <v>24</v>
      </c>
      <c r="D750" t="s">
        <v>311</v>
      </c>
      <c r="E750" t="s">
        <v>1489</v>
      </c>
      <c r="F750" t="s">
        <v>196</v>
      </c>
      <c r="G750" t="s">
        <v>314</v>
      </c>
      <c r="H750">
        <v>1</v>
      </c>
      <c r="I750">
        <v>3</v>
      </c>
      <c r="J750" t="s">
        <v>403</v>
      </c>
      <c r="K750" t="s">
        <v>403</v>
      </c>
      <c r="L750" t="s">
        <v>314</v>
      </c>
      <c r="M750" t="s">
        <v>31</v>
      </c>
      <c r="N750">
        <v>4</v>
      </c>
      <c r="O750">
        <v>28000</v>
      </c>
      <c r="P750">
        <v>0</v>
      </c>
      <c r="Q750">
        <v>2</v>
      </c>
      <c r="R750" t="s">
        <v>851</v>
      </c>
      <c r="S750" t="s">
        <v>1490</v>
      </c>
      <c r="T750" t="s">
        <v>316</v>
      </c>
      <c r="U750">
        <v>308</v>
      </c>
      <c r="V750">
        <v>675</v>
      </c>
      <c r="W750" t="s">
        <v>315</v>
      </c>
      <c r="X750" t="s">
        <v>37</v>
      </c>
      <c r="Y750" t="s">
        <v>407</v>
      </c>
      <c r="Z750" t="s">
        <v>35</v>
      </c>
      <c r="AA750" t="s">
        <v>5403</v>
      </c>
      <c r="AB750" t="s">
        <v>5404</v>
      </c>
      <c r="AC750">
        <v>2</v>
      </c>
      <c r="AD750">
        <v>2</v>
      </c>
    </row>
    <row r="751" spans="1:30" x14ac:dyDescent="0.25">
      <c r="A751">
        <v>1986</v>
      </c>
      <c r="B751" t="s">
        <v>1401</v>
      </c>
      <c r="C751" t="s">
        <v>209</v>
      </c>
      <c r="D751" t="s">
        <v>327</v>
      </c>
      <c r="E751" t="s">
        <v>195</v>
      </c>
      <c r="F751" t="s">
        <v>196</v>
      </c>
      <c r="G751" t="s">
        <v>117</v>
      </c>
      <c r="H751">
        <v>0</v>
      </c>
      <c r="I751">
        <v>3</v>
      </c>
      <c r="J751" t="s">
        <v>132</v>
      </c>
      <c r="K751" t="s">
        <v>132</v>
      </c>
      <c r="L751" t="s">
        <v>117</v>
      </c>
      <c r="M751" t="s">
        <v>31</v>
      </c>
      <c r="N751">
        <v>3</v>
      </c>
      <c r="O751">
        <v>51000</v>
      </c>
      <c r="P751">
        <v>0</v>
      </c>
      <c r="Q751">
        <v>2</v>
      </c>
      <c r="R751" t="s">
        <v>373</v>
      </c>
      <c r="S751" t="s">
        <v>834</v>
      </c>
      <c r="T751" t="s">
        <v>340</v>
      </c>
      <c r="U751">
        <v>308</v>
      </c>
      <c r="V751">
        <v>441</v>
      </c>
      <c r="W751" t="s">
        <v>119</v>
      </c>
      <c r="X751" t="s">
        <v>37</v>
      </c>
      <c r="Y751" t="s">
        <v>134</v>
      </c>
      <c r="Z751" t="s">
        <v>35</v>
      </c>
      <c r="AA751" t="s">
        <v>5405</v>
      </c>
      <c r="AB751" t="s">
        <v>5406</v>
      </c>
      <c r="AC751">
        <v>2</v>
      </c>
      <c r="AD751">
        <v>1</v>
      </c>
    </row>
    <row r="752" spans="1:30" x14ac:dyDescent="0.25">
      <c r="A752">
        <v>1990</v>
      </c>
      <c r="B752" t="s">
        <v>1207</v>
      </c>
      <c r="C752" t="s">
        <v>348</v>
      </c>
      <c r="D752" t="s">
        <v>240</v>
      </c>
      <c r="E752" t="s">
        <v>1299</v>
      </c>
      <c r="F752" t="s">
        <v>68</v>
      </c>
      <c r="G752" t="s">
        <v>88</v>
      </c>
      <c r="H752">
        <v>1</v>
      </c>
      <c r="I752">
        <v>5</v>
      </c>
      <c r="J752" t="s">
        <v>118</v>
      </c>
      <c r="K752" t="s">
        <v>118</v>
      </c>
      <c r="L752" t="s">
        <v>88</v>
      </c>
      <c r="M752" t="s">
        <v>31</v>
      </c>
      <c r="N752">
        <v>6</v>
      </c>
      <c r="O752">
        <v>33266</v>
      </c>
      <c r="P752">
        <v>0</v>
      </c>
      <c r="Q752">
        <v>2</v>
      </c>
      <c r="R752" t="s">
        <v>378</v>
      </c>
      <c r="S752" t="s">
        <v>862</v>
      </c>
      <c r="T752" t="s">
        <v>1209</v>
      </c>
      <c r="U752">
        <v>322</v>
      </c>
      <c r="V752">
        <v>355</v>
      </c>
      <c r="W752" t="s">
        <v>88</v>
      </c>
      <c r="X752" t="s">
        <v>37</v>
      </c>
      <c r="Y752" t="s">
        <v>123</v>
      </c>
      <c r="Z752" t="s">
        <v>35</v>
      </c>
      <c r="AA752" t="s">
        <v>5407</v>
      </c>
      <c r="AB752" t="s">
        <v>5408</v>
      </c>
      <c r="AC752">
        <v>2</v>
      </c>
      <c r="AD752">
        <v>4</v>
      </c>
    </row>
    <row r="753" spans="1:30" x14ac:dyDescent="0.25">
      <c r="A753">
        <v>1990</v>
      </c>
      <c r="B753" t="s">
        <v>1297</v>
      </c>
      <c r="C753" t="s">
        <v>282</v>
      </c>
      <c r="D753" t="s">
        <v>275</v>
      </c>
      <c r="E753" t="s">
        <v>1215</v>
      </c>
      <c r="F753" t="s">
        <v>1216</v>
      </c>
      <c r="G753" t="s">
        <v>488</v>
      </c>
      <c r="H753">
        <v>0</v>
      </c>
      <c r="I753">
        <v>4</v>
      </c>
      <c r="J753" t="s">
        <v>127</v>
      </c>
      <c r="K753" t="s">
        <v>127</v>
      </c>
      <c r="L753" t="s">
        <v>488</v>
      </c>
      <c r="M753" t="s">
        <v>31</v>
      </c>
      <c r="N753">
        <v>4</v>
      </c>
      <c r="O753">
        <v>37307</v>
      </c>
      <c r="P753">
        <v>0</v>
      </c>
      <c r="Q753">
        <v>2</v>
      </c>
      <c r="R753" t="s">
        <v>345</v>
      </c>
      <c r="S753" t="s">
        <v>1217</v>
      </c>
      <c r="T753" t="s">
        <v>378</v>
      </c>
      <c r="U753">
        <v>322</v>
      </c>
      <c r="V753">
        <v>111</v>
      </c>
      <c r="W753" t="s">
        <v>490</v>
      </c>
      <c r="X753" t="s">
        <v>37</v>
      </c>
      <c r="Y753" t="s">
        <v>128</v>
      </c>
      <c r="Z753" t="s">
        <v>35</v>
      </c>
      <c r="AA753" t="s">
        <v>5409</v>
      </c>
      <c r="AB753" t="s">
        <v>5410</v>
      </c>
      <c r="AC753">
        <v>2</v>
      </c>
      <c r="AD753">
        <v>2</v>
      </c>
    </row>
    <row r="754" spans="1:30" x14ac:dyDescent="0.25">
      <c r="A754">
        <v>1990</v>
      </c>
      <c r="B754" t="s">
        <v>374</v>
      </c>
      <c r="C754" t="s">
        <v>348</v>
      </c>
      <c r="D754" t="s">
        <v>408</v>
      </c>
      <c r="E754" t="s">
        <v>855</v>
      </c>
      <c r="F754" t="s">
        <v>856</v>
      </c>
      <c r="G754" t="s">
        <v>59</v>
      </c>
      <c r="H754">
        <v>1</v>
      </c>
      <c r="I754">
        <v>2</v>
      </c>
      <c r="J754" t="s">
        <v>70</v>
      </c>
      <c r="K754" t="s">
        <v>70</v>
      </c>
      <c r="L754" t="s">
        <v>59</v>
      </c>
      <c r="M754" t="s">
        <v>31</v>
      </c>
      <c r="N754">
        <v>3</v>
      </c>
      <c r="O754">
        <v>35950</v>
      </c>
      <c r="P754">
        <v>1</v>
      </c>
      <c r="Q754">
        <v>2</v>
      </c>
      <c r="R754" t="s">
        <v>354</v>
      </c>
      <c r="S754" t="s">
        <v>355</v>
      </c>
      <c r="T754" t="s">
        <v>857</v>
      </c>
      <c r="U754">
        <v>322</v>
      </c>
      <c r="V754">
        <v>56</v>
      </c>
      <c r="W754" t="s">
        <v>63</v>
      </c>
      <c r="X754" t="s">
        <v>37</v>
      </c>
      <c r="Y754" t="s">
        <v>75</v>
      </c>
      <c r="Z754" t="s">
        <v>35</v>
      </c>
      <c r="AA754" t="s">
        <v>5411</v>
      </c>
      <c r="AB754" t="s">
        <v>5412</v>
      </c>
      <c r="AC754">
        <v>3</v>
      </c>
      <c r="AD754">
        <v>0</v>
      </c>
    </row>
    <row r="755" spans="1:30" x14ac:dyDescent="0.25">
      <c r="A755">
        <v>1994</v>
      </c>
      <c r="B755" t="s">
        <v>1492</v>
      </c>
      <c r="C755" t="s">
        <v>181</v>
      </c>
      <c r="D755" t="s">
        <v>240</v>
      </c>
      <c r="E755" t="s">
        <v>886</v>
      </c>
      <c r="F755" t="s">
        <v>887</v>
      </c>
      <c r="G755" t="s">
        <v>360</v>
      </c>
      <c r="H755">
        <v>1</v>
      </c>
      <c r="I755">
        <v>3</v>
      </c>
      <c r="J755" t="s">
        <v>197</v>
      </c>
      <c r="K755" t="s">
        <v>197</v>
      </c>
      <c r="L755" t="s">
        <v>360</v>
      </c>
      <c r="M755" t="s">
        <v>31</v>
      </c>
      <c r="N755">
        <v>4</v>
      </c>
      <c r="O755">
        <v>91856</v>
      </c>
      <c r="P755">
        <v>1</v>
      </c>
      <c r="Q755">
        <v>2</v>
      </c>
      <c r="R755" t="s">
        <v>318</v>
      </c>
      <c r="S755" t="s">
        <v>883</v>
      </c>
      <c r="T755" t="s">
        <v>879</v>
      </c>
      <c r="U755">
        <v>337</v>
      </c>
      <c r="V755">
        <v>3053</v>
      </c>
      <c r="W755" t="s">
        <v>363</v>
      </c>
      <c r="X755" t="s">
        <v>37</v>
      </c>
      <c r="Y755" t="s">
        <v>201</v>
      </c>
      <c r="Z755" t="s">
        <v>35</v>
      </c>
      <c r="AA755" t="s">
        <v>5413</v>
      </c>
      <c r="AB755" t="s">
        <v>5414</v>
      </c>
      <c r="AC755">
        <v>3</v>
      </c>
      <c r="AD755">
        <v>1</v>
      </c>
    </row>
    <row r="756" spans="1:30" x14ac:dyDescent="0.25">
      <c r="A756">
        <v>1994</v>
      </c>
      <c r="B756" t="s">
        <v>1307</v>
      </c>
      <c r="C756" t="s">
        <v>24</v>
      </c>
      <c r="D756" t="s">
        <v>77</v>
      </c>
      <c r="E756" t="s">
        <v>417</v>
      </c>
      <c r="F756" t="s">
        <v>418</v>
      </c>
      <c r="G756" t="s">
        <v>145</v>
      </c>
      <c r="H756">
        <v>1</v>
      </c>
      <c r="I756">
        <v>2</v>
      </c>
      <c r="J756" t="s">
        <v>69</v>
      </c>
      <c r="K756" t="s">
        <v>69</v>
      </c>
      <c r="L756" t="s">
        <v>145</v>
      </c>
      <c r="M756" t="s">
        <v>31</v>
      </c>
      <c r="N756">
        <v>3</v>
      </c>
      <c r="O756">
        <v>74110</v>
      </c>
      <c r="P756">
        <v>1</v>
      </c>
      <c r="Q756">
        <v>2</v>
      </c>
      <c r="R756" t="s">
        <v>331</v>
      </c>
      <c r="S756" t="s">
        <v>880</v>
      </c>
      <c r="T756" t="s">
        <v>420</v>
      </c>
      <c r="U756">
        <v>3461</v>
      </c>
      <c r="V756">
        <v>3100</v>
      </c>
      <c r="W756" t="s">
        <v>149</v>
      </c>
      <c r="X756" t="s">
        <v>37</v>
      </c>
      <c r="Y756" t="s">
        <v>71</v>
      </c>
      <c r="Z756" t="s">
        <v>35</v>
      </c>
      <c r="AA756" t="s">
        <v>5250</v>
      </c>
      <c r="AB756" t="s">
        <v>5415</v>
      </c>
      <c r="AC756">
        <v>3</v>
      </c>
      <c r="AD756">
        <v>0</v>
      </c>
    </row>
    <row r="757" spans="1:30" x14ac:dyDescent="0.25">
      <c r="A757">
        <v>1998</v>
      </c>
      <c r="B757" t="s">
        <v>469</v>
      </c>
      <c r="C757" t="s">
        <v>282</v>
      </c>
      <c r="D757" t="s">
        <v>449</v>
      </c>
      <c r="E757" t="s">
        <v>1225</v>
      </c>
      <c r="F757" t="s">
        <v>1226</v>
      </c>
      <c r="G757" t="s">
        <v>360</v>
      </c>
      <c r="H757">
        <v>0</v>
      </c>
      <c r="I757">
        <v>2</v>
      </c>
      <c r="J757" t="s">
        <v>89</v>
      </c>
      <c r="K757" t="s">
        <v>89</v>
      </c>
      <c r="L757" t="s">
        <v>360</v>
      </c>
      <c r="M757" t="s">
        <v>31</v>
      </c>
      <c r="N757">
        <v>2</v>
      </c>
      <c r="O757">
        <v>38100</v>
      </c>
      <c r="P757">
        <v>0</v>
      </c>
      <c r="Q757">
        <v>2</v>
      </c>
      <c r="R757" t="s">
        <v>395</v>
      </c>
      <c r="S757" t="s">
        <v>1233</v>
      </c>
      <c r="T757" t="s">
        <v>908</v>
      </c>
      <c r="U757">
        <v>1014</v>
      </c>
      <c r="V757">
        <v>8770</v>
      </c>
      <c r="W757" t="s">
        <v>363</v>
      </c>
      <c r="X757" t="s">
        <v>37</v>
      </c>
      <c r="Y757" t="s">
        <v>93</v>
      </c>
      <c r="Z757" t="s">
        <v>35</v>
      </c>
      <c r="AA757" t="s">
        <v>5416</v>
      </c>
      <c r="AB757" t="s">
        <v>5417</v>
      </c>
      <c r="AC757">
        <v>2</v>
      </c>
      <c r="AD757">
        <v>0</v>
      </c>
    </row>
    <row r="758" spans="1:30" x14ac:dyDescent="0.25">
      <c r="A758">
        <v>1998</v>
      </c>
      <c r="B758" t="s">
        <v>1531</v>
      </c>
      <c r="C758" t="s">
        <v>282</v>
      </c>
      <c r="D758" t="s">
        <v>338</v>
      </c>
      <c r="E758" t="s">
        <v>906</v>
      </c>
      <c r="F758" t="s">
        <v>907</v>
      </c>
      <c r="G758" t="s">
        <v>458</v>
      </c>
      <c r="H758">
        <v>1</v>
      </c>
      <c r="I758">
        <v>4</v>
      </c>
      <c r="J758" t="s">
        <v>845</v>
      </c>
      <c r="K758" t="s">
        <v>845</v>
      </c>
      <c r="L758" t="s">
        <v>458</v>
      </c>
      <c r="M758" t="s">
        <v>31</v>
      </c>
      <c r="N758">
        <v>5</v>
      </c>
      <c r="O758">
        <v>77000</v>
      </c>
      <c r="P758">
        <v>0</v>
      </c>
      <c r="Q758">
        <v>2</v>
      </c>
      <c r="R758" t="s">
        <v>533</v>
      </c>
      <c r="S758" t="s">
        <v>1095</v>
      </c>
      <c r="T758" t="s">
        <v>1311</v>
      </c>
      <c r="U758">
        <v>1024</v>
      </c>
      <c r="V758">
        <v>8775</v>
      </c>
      <c r="W758" t="s">
        <v>459</v>
      </c>
      <c r="X758" t="s">
        <v>37</v>
      </c>
      <c r="Y758" t="s">
        <v>846</v>
      </c>
      <c r="Z758" t="s">
        <v>35</v>
      </c>
      <c r="AA758" t="s">
        <v>5418</v>
      </c>
      <c r="AB758" t="s">
        <v>5419</v>
      </c>
      <c r="AC758">
        <v>2</v>
      </c>
      <c r="AD758">
        <v>3</v>
      </c>
    </row>
    <row r="759" spans="1:30" x14ac:dyDescent="0.25">
      <c r="A759">
        <v>1998</v>
      </c>
      <c r="B759" t="s">
        <v>1532</v>
      </c>
      <c r="C759" t="s">
        <v>282</v>
      </c>
      <c r="D759" t="s">
        <v>172</v>
      </c>
      <c r="E759" t="s">
        <v>456</v>
      </c>
      <c r="F759" t="s">
        <v>457</v>
      </c>
      <c r="G759" t="s">
        <v>422</v>
      </c>
      <c r="H759">
        <v>1</v>
      </c>
      <c r="I759">
        <v>2</v>
      </c>
      <c r="J759" t="s">
        <v>472</v>
      </c>
      <c r="K759" t="s">
        <v>472</v>
      </c>
      <c r="L759" t="s">
        <v>422</v>
      </c>
      <c r="M759" t="s">
        <v>31</v>
      </c>
      <c r="N759">
        <v>3</v>
      </c>
      <c r="O759">
        <v>45500</v>
      </c>
      <c r="P759">
        <v>1</v>
      </c>
      <c r="Q759">
        <v>2</v>
      </c>
      <c r="R759" t="s">
        <v>918</v>
      </c>
      <c r="S759" t="s">
        <v>1098</v>
      </c>
      <c r="T759" t="s">
        <v>903</v>
      </c>
      <c r="U759">
        <v>1028</v>
      </c>
      <c r="V759">
        <v>8787</v>
      </c>
      <c r="W759" t="s">
        <v>425</v>
      </c>
      <c r="X759" t="s">
        <v>37</v>
      </c>
      <c r="Y759" t="s">
        <v>476</v>
      </c>
      <c r="Z759" t="s">
        <v>35</v>
      </c>
      <c r="AA759" t="s">
        <v>5420</v>
      </c>
      <c r="AB759" t="s">
        <v>5421</v>
      </c>
      <c r="AC759">
        <v>3</v>
      </c>
      <c r="AD759">
        <v>0</v>
      </c>
    </row>
    <row r="760" spans="1:30" x14ac:dyDescent="0.25">
      <c r="A760">
        <v>1998</v>
      </c>
      <c r="B760" t="s">
        <v>1533</v>
      </c>
      <c r="C760" t="s">
        <v>282</v>
      </c>
      <c r="D760" t="s">
        <v>388</v>
      </c>
      <c r="E760" t="s">
        <v>906</v>
      </c>
      <c r="F760" t="s">
        <v>907</v>
      </c>
      <c r="G760" t="s">
        <v>132</v>
      </c>
      <c r="H760">
        <v>0</v>
      </c>
      <c r="I760">
        <v>3</v>
      </c>
      <c r="J760" t="s">
        <v>29</v>
      </c>
      <c r="K760" t="s">
        <v>29</v>
      </c>
      <c r="L760" t="s">
        <v>132</v>
      </c>
      <c r="M760" t="s">
        <v>31</v>
      </c>
      <c r="N760">
        <v>3</v>
      </c>
      <c r="O760">
        <v>80000</v>
      </c>
      <c r="P760">
        <v>0</v>
      </c>
      <c r="Q760">
        <v>2</v>
      </c>
      <c r="R760" t="s">
        <v>473</v>
      </c>
      <c r="S760" t="s">
        <v>900</v>
      </c>
      <c r="T760" t="s">
        <v>1094</v>
      </c>
      <c r="U760">
        <v>1027</v>
      </c>
      <c r="V760">
        <v>8788</v>
      </c>
      <c r="W760" t="s">
        <v>134</v>
      </c>
      <c r="X760" t="s">
        <v>37</v>
      </c>
      <c r="Y760" t="s">
        <v>36</v>
      </c>
      <c r="Z760" t="s">
        <v>35</v>
      </c>
      <c r="AA760" t="s">
        <v>4855</v>
      </c>
      <c r="AB760" t="s">
        <v>5422</v>
      </c>
      <c r="AC760">
        <v>2</v>
      </c>
      <c r="AD760">
        <v>1</v>
      </c>
    </row>
    <row r="761" spans="1:30" x14ac:dyDescent="0.25">
      <c r="A761">
        <v>2002</v>
      </c>
      <c r="B761" t="s">
        <v>1102</v>
      </c>
      <c r="C761" t="s">
        <v>507</v>
      </c>
      <c r="D761" t="s">
        <v>275</v>
      </c>
      <c r="E761" t="s">
        <v>1249</v>
      </c>
      <c r="F761" t="s">
        <v>1250</v>
      </c>
      <c r="G761" t="s">
        <v>499</v>
      </c>
      <c r="H761">
        <v>2</v>
      </c>
      <c r="I761">
        <v>3</v>
      </c>
      <c r="J761" t="s">
        <v>70</v>
      </c>
      <c r="K761" t="s">
        <v>70</v>
      </c>
      <c r="L761" t="s">
        <v>499</v>
      </c>
      <c r="M761" t="s">
        <v>31</v>
      </c>
      <c r="N761">
        <v>5</v>
      </c>
      <c r="O761">
        <v>31024</v>
      </c>
      <c r="P761">
        <v>1</v>
      </c>
      <c r="Q761">
        <v>2</v>
      </c>
      <c r="R761" t="s">
        <v>1448</v>
      </c>
      <c r="S761" t="s">
        <v>503</v>
      </c>
      <c r="T761" t="s">
        <v>1449</v>
      </c>
      <c r="U761">
        <v>43950100</v>
      </c>
      <c r="V761">
        <v>43950039</v>
      </c>
      <c r="W761" t="s">
        <v>501</v>
      </c>
      <c r="X761" t="s">
        <v>37</v>
      </c>
      <c r="Y761" t="s">
        <v>75</v>
      </c>
      <c r="Z761" t="s">
        <v>35</v>
      </c>
      <c r="AA761" t="s">
        <v>5423</v>
      </c>
      <c r="AB761" t="s">
        <v>5424</v>
      </c>
      <c r="AC761">
        <v>3</v>
      </c>
      <c r="AD761">
        <v>2</v>
      </c>
    </row>
    <row r="762" spans="1:30" x14ac:dyDescent="0.25">
      <c r="A762">
        <v>2002</v>
      </c>
      <c r="B762" t="s">
        <v>513</v>
      </c>
      <c r="C762" t="s">
        <v>496</v>
      </c>
      <c r="D762" t="s">
        <v>349</v>
      </c>
      <c r="E762" t="s">
        <v>1381</v>
      </c>
      <c r="F762" t="s">
        <v>1382</v>
      </c>
      <c r="G762" t="s">
        <v>352</v>
      </c>
      <c r="H762">
        <v>2</v>
      </c>
      <c r="I762">
        <v>5</v>
      </c>
      <c r="J762" t="s">
        <v>132</v>
      </c>
      <c r="K762" t="s">
        <v>132</v>
      </c>
      <c r="L762" t="s">
        <v>352</v>
      </c>
      <c r="M762" t="s">
        <v>31</v>
      </c>
      <c r="N762">
        <v>7</v>
      </c>
      <c r="O762">
        <v>38524</v>
      </c>
      <c r="P762">
        <v>1</v>
      </c>
      <c r="Q762">
        <v>3</v>
      </c>
      <c r="R762" t="s">
        <v>1310</v>
      </c>
      <c r="S762" t="s">
        <v>945</v>
      </c>
      <c r="T762" t="s">
        <v>1239</v>
      </c>
      <c r="U762">
        <v>43950100</v>
      </c>
      <c r="V762">
        <v>43950041</v>
      </c>
      <c r="W762" t="s">
        <v>353</v>
      </c>
      <c r="X762" t="s">
        <v>37</v>
      </c>
      <c r="Y762" t="s">
        <v>134</v>
      </c>
      <c r="Z762" t="s">
        <v>35</v>
      </c>
      <c r="AA762" t="s">
        <v>5425</v>
      </c>
      <c r="AB762" t="s">
        <v>5426</v>
      </c>
      <c r="AC762">
        <v>4</v>
      </c>
      <c r="AD762">
        <v>3</v>
      </c>
    </row>
    <row r="763" spans="1:30" x14ac:dyDescent="0.25">
      <c r="A763">
        <v>2002</v>
      </c>
      <c r="B763" t="s">
        <v>518</v>
      </c>
      <c r="C763" t="s">
        <v>507</v>
      </c>
      <c r="D763" t="s">
        <v>338</v>
      </c>
      <c r="E763" t="s">
        <v>1315</v>
      </c>
      <c r="F763" t="s">
        <v>1316</v>
      </c>
      <c r="G763" t="s">
        <v>845</v>
      </c>
      <c r="H763">
        <v>0</v>
      </c>
      <c r="I763">
        <v>3</v>
      </c>
      <c r="J763" t="s">
        <v>89</v>
      </c>
      <c r="K763" t="s">
        <v>89</v>
      </c>
      <c r="L763" t="s">
        <v>845</v>
      </c>
      <c r="M763" t="s">
        <v>31</v>
      </c>
      <c r="N763">
        <v>3</v>
      </c>
      <c r="O763">
        <v>40582</v>
      </c>
      <c r="P763">
        <v>0</v>
      </c>
      <c r="Q763">
        <v>3</v>
      </c>
      <c r="R763" t="s">
        <v>511</v>
      </c>
      <c r="S763" t="s">
        <v>484</v>
      </c>
      <c r="T763" t="s">
        <v>468</v>
      </c>
      <c r="U763">
        <v>43950200</v>
      </c>
      <c r="V763">
        <v>43950050</v>
      </c>
      <c r="W763" t="s">
        <v>846</v>
      </c>
      <c r="X763" t="s">
        <v>37</v>
      </c>
      <c r="Y763" t="s">
        <v>93</v>
      </c>
      <c r="Z763" t="s">
        <v>35</v>
      </c>
      <c r="AA763" t="s">
        <v>5427</v>
      </c>
      <c r="AB763" t="s">
        <v>5428</v>
      </c>
      <c r="AC763">
        <v>3</v>
      </c>
      <c r="AD763">
        <v>0</v>
      </c>
    </row>
    <row r="764" spans="1:30" x14ac:dyDescent="0.25">
      <c r="A764">
        <v>2002</v>
      </c>
      <c r="B764" t="s">
        <v>1534</v>
      </c>
      <c r="C764" t="s">
        <v>387</v>
      </c>
      <c r="D764" t="s">
        <v>1328</v>
      </c>
      <c r="E764" t="s">
        <v>497</v>
      </c>
      <c r="F764" t="s">
        <v>498</v>
      </c>
      <c r="G764" t="s">
        <v>532</v>
      </c>
      <c r="H764">
        <v>2</v>
      </c>
      <c r="I764">
        <v>3</v>
      </c>
      <c r="J764" t="s">
        <v>536</v>
      </c>
      <c r="K764" t="s">
        <v>536</v>
      </c>
      <c r="L764" t="s">
        <v>532</v>
      </c>
      <c r="M764" t="s">
        <v>31</v>
      </c>
      <c r="N764">
        <v>5</v>
      </c>
      <c r="O764">
        <v>63483</v>
      </c>
      <c r="P764">
        <v>1</v>
      </c>
      <c r="Q764">
        <v>3</v>
      </c>
      <c r="R764" t="s">
        <v>1448</v>
      </c>
      <c r="S764" t="s">
        <v>504</v>
      </c>
      <c r="T764" t="s">
        <v>550</v>
      </c>
      <c r="U764">
        <v>43950500</v>
      </c>
      <c r="V764">
        <v>43950063</v>
      </c>
      <c r="W764" t="s">
        <v>534</v>
      </c>
      <c r="X764" t="s">
        <v>37</v>
      </c>
      <c r="Y764" t="s">
        <v>539</v>
      </c>
      <c r="Z764" t="s">
        <v>35</v>
      </c>
      <c r="AA764" t="s">
        <v>5429</v>
      </c>
      <c r="AB764" t="s">
        <v>5430</v>
      </c>
      <c r="AC764">
        <v>4</v>
      </c>
      <c r="AD764">
        <v>1</v>
      </c>
    </row>
    <row r="765" spans="1:30" x14ac:dyDescent="0.25">
      <c r="A765">
        <v>2006</v>
      </c>
      <c r="B765" t="s">
        <v>954</v>
      </c>
      <c r="C765" t="s">
        <v>98</v>
      </c>
      <c r="D765" t="s">
        <v>408</v>
      </c>
      <c r="E765" t="s">
        <v>976</v>
      </c>
      <c r="F765" t="s">
        <v>780</v>
      </c>
      <c r="G765" t="s">
        <v>88</v>
      </c>
      <c r="H765">
        <v>0</v>
      </c>
      <c r="I765">
        <v>3</v>
      </c>
      <c r="J765" t="s">
        <v>1453</v>
      </c>
      <c r="K765" t="s">
        <v>1453</v>
      </c>
      <c r="L765" t="s">
        <v>88</v>
      </c>
      <c r="M765" t="s">
        <v>31</v>
      </c>
      <c r="N765">
        <v>3</v>
      </c>
      <c r="O765">
        <v>52000</v>
      </c>
      <c r="P765">
        <v>0</v>
      </c>
      <c r="Q765">
        <v>2</v>
      </c>
      <c r="R765" t="s">
        <v>564</v>
      </c>
      <c r="S765" t="s">
        <v>565</v>
      </c>
      <c r="T765" t="s">
        <v>566</v>
      </c>
      <c r="U765">
        <v>97410100</v>
      </c>
      <c r="V765">
        <v>97410010</v>
      </c>
      <c r="W765" t="s">
        <v>88</v>
      </c>
      <c r="X765" t="s">
        <v>37</v>
      </c>
      <c r="Y765" t="s">
        <v>1454</v>
      </c>
      <c r="Z765" t="s">
        <v>35</v>
      </c>
      <c r="AA765" t="s">
        <v>5431</v>
      </c>
      <c r="AB765" t="s">
        <v>5432</v>
      </c>
      <c r="AC765">
        <v>2</v>
      </c>
      <c r="AD765">
        <v>1</v>
      </c>
    </row>
    <row r="766" spans="1:30" x14ac:dyDescent="0.25">
      <c r="A766">
        <v>2006</v>
      </c>
      <c r="B766" t="s">
        <v>1455</v>
      </c>
      <c r="C766" t="s">
        <v>98</v>
      </c>
      <c r="D766" t="s">
        <v>432</v>
      </c>
      <c r="E766" t="s">
        <v>966</v>
      </c>
      <c r="F766" t="s">
        <v>233</v>
      </c>
      <c r="G766" t="s">
        <v>489</v>
      </c>
      <c r="H766">
        <v>0</v>
      </c>
      <c r="I766">
        <v>4</v>
      </c>
      <c r="J766" t="s">
        <v>562</v>
      </c>
      <c r="K766" t="s">
        <v>562</v>
      </c>
      <c r="L766" t="s">
        <v>489</v>
      </c>
      <c r="M766" t="s">
        <v>31</v>
      </c>
      <c r="N766">
        <v>4</v>
      </c>
      <c r="O766">
        <v>50000</v>
      </c>
      <c r="P766">
        <v>0</v>
      </c>
      <c r="Q766">
        <v>2</v>
      </c>
      <c r="R766" t="s">
        <v>1379</v>
      </c>
      <c r="S766" t="s">
        <v>528</v>
      </c>
      <c r="T766" t="s">
        <v>1456</v>
      </c>
      <c r="U766">
        <v>97410100</v>
      </c>
      <c r="V766">
        <v>97410032</v>
      </c>
      <c r="W766" t="s">
        <v>494</v>
      </c>
      <c r="X766" t="s">
        <v>37</v>
      </c>
      <c r="Y766" t="s">
        <v>563</v>
      </c>
      <c r="Z766" t="s">
        <v>35</v>
      </c>
      <c r="AA766" t="s">
        <v>5433</v>
      </c>
      <c r="AB766" t="s">
        <v>5434</v>
      </c>
      <c r="AC766">
        <v>2</v>
      </c>
      <c r="AD766">
        <v>2</v>
      </c>
    </row>
    <row r="767" spans="1:30" x14ac:dyDescent="0.25">
      <c r="A767">
        <v>2006</v>
      </c>
      <c r="B767" t="s">
        <v>990</v>
      </c>
      <c r="C767" t="s">
        <v>24</v>
      </c>
      <c r="D767" t="s">
        <v>240</v>
      </c>
      <c r="E767" t="s">
        <v>227</v>
      </c>
      <c r="F767" t="s">
        <v>547</v>
      </c>
      <c r="G767" t="s">
        <v>514</v>
      </c>
      <c r="H767">
        <v>0</v>
      </c>
      <c r="I767">
        <v>3</v>
      </c>
      <c r="J767" t="s">
        <v>392</v>
      </c>
      <c r="K767" t="s">
        <v>392</v>
      </c>
      <c r="L767" t="s">
        <v>514</v>
      </c>
      <c r="M767" t="s">
        <v>31</v>
      </c>
      <c r="N767">
        <v>3</v>
      </c>
      <c r="O767">
        <v>72000</v>
      </c>
      <c r="P767">
        <v>0</v>
      </c>
      <c r="Q767">
        <v>2</v>
      </c>
      <c r="R767" t="s">
        <v>415</v>
      </c>
      <c r="S767" t="s">
        <v>575</v>
      </c>
      <c r="T767" t="s">
        <v>576</v>
      </c>
      <c r="U767">
        <v>97410100</v>
      </c>
      <c r="V767">
        <v>97410033</v>
      </c>
      <c r="W767" t="s">
        <v>515</v>
      </c>
      <c r="X767" t="s">
        <v>37</v>
      </c>
      <c r="Y767" t="s">
        <v>394</v>
      </c>
      <c r="Z767" t="s">
        <v>35</v>
      </c>
      <c r="AA767" t="s">
        <v>5435</v>
      </c>
      <c r="AB767" t="s">
        <v>5436</v>
      </c>
      <c r="AC767">
        <v>2</v>
      </c>
      <c r="AD767">
        <v>1</v>
      </c>
    </row>
    <row r="768" spans="1:30" x14ac:dyDescent="0.25">
      <c r="A768">
        <v>2006</v>
      </c>
      <c r="B768" t="s">
        <v>1110</v>
      </c>
      <c r="C768" t="s">
        <v>282</v>
      </c>
      <c r="D768" t="s">
        <v>349</v>
      </c>
      <c r="E768" t="s">
        <v>987</v>
      </c>
      <c r="F768" t="s">
        <v>988</v>
      </c>
      <c r="G768" t="s">
        <v>4037</v>
      </c>
      <c r="H768">
        <v>3</v>
      </c>
      <c r="I768">
        <v>2</v>
      </c>
      <c r="J768" t="s">
        <v>977</v>
      </c>
      <c r="K768" t="s">
        <v>4037</v>
      </c>
      <c r="L768" t="s">
        <v>977</v>
      </c>
      <c r="M768" t="s">
        <v>31</v>
      </c>
      <c r="N768">
        <v>5</v>
      </c>
      <c r="O768">
        <v>66000</v>
      </c>
      <c r="P768">
        <v>1</v>
      </c>
      <c r="Q768">
        <v>2</v>
      </c>
      <c r="R768" t="s">
        <v>543</v>
      </c>
      <c r="S768" t="s">
        <v>544</v>
      </c>
      <c r="T768" t="s">
        <v>545</v>
      </c>
      <c r="U768">
        <v>97410100</v>
      </c>
      <c r="V768">
        <v>97410038</v>
      </c>
      <c r="W768" t="s">
        <v>1116</v>
      </c>
      <c r="X768" t="s">
        <v>35</v>
      </c>
      <c r="Y768" t="s">
        <v>981</v>
      </c>
      <c r="Z768" t="s">
        <v>37</v>
      </c>
      <c r="AA768" t="s">
        <v>5437</v>
      </c>
      <c r="AB768" t="s">
        <v>5438</v>
      </c>
      <c r="AC768">
        <v>3</v>
      </c>
      <c r="AD768">
        <v>2</v>
      </c>
    </row>
    <row r="769" spans="1:30" x14ac:dyDescent="0.25">
      <c r="A769">
        <v>2010</v>
      </c>
      <c r="B769" t="s">
        <v>1396</v>
      </c>
      <c r="C769" t="s">
        <v>24</v>
      </c>
      <c r="D769" t="s">
        <v>240</v>
      </c>
      <c r="E769" t="s">
        <v>589</v>
      </c>
      <c r="F769" t="s">
        <v>590</v>
      </c>
      <c r="G769" t="s">
        <v>29</v>
      </c>
      <c r="H769">
        <v>1</v>
      </c>
      <c r="I769">
        <v>2</v>
      </c>
      <c r="J769" t="s">
        <v>499</v>
      </c>
      <c r="K769" t="s">
        <v>499</v>
      </c>
      <c r="L769" t="s">
        <v>29</v>
      </c>
      <c r="M769" t="s">
        <v>31</v>
      </c>
      <c r="N769">
        <v>3</v>
      </c>
      <c r="O769">
        <v>39415</v>
      </c>
      <c r="P769">
        <v>0</v>
      </c>
      <c r="Q769">
        <v>2</v>
      </c>
      <c r="R769" t="s">
        <v>930</v>
      </c>
      <c r="S769" t="s">
        <v>1514</v>
      </c>
      <c r="T769" t="s">
        <v>619</v>
      </c>
      <c r="U769">
        <v>249722</v>
      </c>
      <c r="V769">
        <v>300061449</v>
      </c>
      <c r="W769" t="s">
        <v>36</v>
      </c>
      <c r="X769" t="s">
        <v>37</v>
      </c>
      <c r="Y769" t="s">
        <v>501</v>
      </c>
      <c r="Z769" t="s">
        <v>35</v>
      </c>
      <c r="AA769" t="s">
        <v>4406</v>
      </c>
      <c r="AB769" t="s">
        <v>5439</v>
      </c>
      <c r="AC769">
        <v>2</v>
      </c>
      <c r="AD769">
        <v>1</v>
      </c>
    </row>
    <row r="770" spans="1:30" x14ac:dyDescent="0.25">
      <c r="A770">
        <v>2010</v>
      </c>
      <c r="B770" t="s">
        <v>1121</v>
      </c>
      <c r="C770" t="s">
        <v>507</v>
      </c>
      <c r="D770" t="s">
        <v>408</v>
      </c>
      <c r="E770" t="s">
        <v>1332</v>
      </c>
      <c r="F770" t="s">
        <v>1333</v>
      </c>
      <c r="G770" t="s">
        <v>845</v>
      </c>
      <c r="H770">
        <v>1</v>
      </c>
      <c r="I770">
        <v>3</v>
      </c>
      <c r="J770" t="s">
        <v>435</v>
      </c>
      <c r="K770" t="s">
        <v>435</v>
      </c>
      <c r="L770" t="s">
        <v>845</v>
      </c>
      <c r="M770" t="s">
        <v>31</v>
      </c>
      <c r="N770">
        <v>4</v>
      </c>
      <c r="O770">
        <v>27967</v>
      </c>
      <c r="P770">
        <v>0</v>
      </c>
      <c r="Q770">
        <v>2</v>
      </c>
      <c r="R770" t="s">
        <v>1334</v>
      </c>
      <c r="S770" t="s">
        <v>968</v>
      </c>
      <c r="T770" t="s">
        <v>1335</v>
      </c>
      <c r="U770">
        <v>249722</v>
      </c>
      <c r="V770">
        <v>300061474</v>
      </c>
      <c r="W770" t="s">
        <v>846</v>
      </c>
      <c r="X770" t="s">
        <v>37</v>
      </c>
      <c r="Y770" t="s">
        <v>439</v>
      </c>
      <c r="Z770" t="s">
        <v>35</v>
      </c>
      <c r="AA770" t="s">
        <v>5440</v>
      </c>
      <c r="AB770" t="s">
        <v>5441</v>
      </c>
      <c r="AC770">
        <v>2</v>
      </c>
      <c r="AD770">
        <v>2</v>
      </c>
    </row>
    <row r="771" spans="1:30" x14ac:dyDescent="0.25">
      <c r="A771">
        <v>2010</v>
      </c>
      <c r="B771" t="s">
        <v>1124</v>
      </c>
      <c r="C771" t="s">
        <v>24</v>
      </c>
      <c r="D771" t="s">
        <v>449</v>
      </c>
      <c r="E771" t="s">
        <v>1342</v>
      </c>
      <c r="F771" t="s">
        <v>1343</v>
      </c>
      <c r="G771" t="s">
        <v>184</v>
      </c>
      <c r="H771">
        <v>0</v>
      </c>
      <c r="I771">
        <v>3</v>
      </c>
      <c r="J771" t="s">
        <v>4037</v>
      </c>
      <c r="K771" t="s">
        <v>4037</v>
      </c>
      <c r="L771" t="s">
        <v>184</v>
      </c>
      <c r="M771" t="s">
        <v>31</v>
      </c>
      <c r="N771">
        <v>3</v>
      </c>
      <c r="O771">
        <v>34763</v>
      </c>
      <c r="P771">
        <v>0</v>
      </c>
      <c r="Q771">
        <v>2</v>
      </c>
      <c r="R771" t="s">
        <v>1259</v>
      </c>
      <c r="S771" t="s">
        <v>1260</v>
      </c>
      <c r="T771" t="s">
        <v>1261</v>
      </c>
      <c r="U771">
        <v>249722</v>
      </c>
      <c r="V771">
        <v>300061486</v>
      </c>
      <c r="W771" t="s">
        <v>185</v>
      </c>
      <c r="X771" t="s">
        <v>37</v>
      </c>
      <c r="Y771" t="s">
        <v>1116</v>
      </c>
      <c r="Z771" t="s">
        <v>35</v>
      </c>
      <c r="AA771" t="s">
        <v>5442</v>
      </c>
      <c r="AB771" t="s">
        <v>5443</v>
      </c>
      <c r="AC771">
        <v>2</v>
      </c>
      <c r="AD771">
        <v>1</v>
      </c>
    </row>
    <row r="772" spans="1:30" x14ac:dyDescent="0.25">
      <c r="A772">
        <v>2010</v>
      </c>
      <c r="B772" t="s">
        <v>1124</v>
      </c>
      <c r="C772" t="s">
        <v>507</v>
      </c>
      <c r="D772" t="s">
        <v>432</v>
      </c>
      <c r="E772" t="s">
        <v>609</v>
      </c>
      <c r="F772" t="s">
        <v>610</v>
      </c>
      <c r="G772" t="s">
        <v>51</v>
      </c>
      <c r="H772">
        <v>1</v>
      </c>
      <c r="I772">
        <v>2</v>
      </c>
      <c r="J772" t="s">
        <v>70</v>
      </c>
      <c r="K772" t="s">
        <v>70</v>
      </c>
      <c r="L772" t="s">
        <v>51</v>
      </c>
      <c r="M772" t="s">
        <v>31</v>
      </c>
      <c r="N772">
        <v>3</v>
      </c>
      <c r="O772">
        <v>41958</v>
      </c>
      <c r="P772">
        <v>0</v>
      </c>
      <c r="Q772">
        <v>2</v>
      </c>
      <c r="R772" t="s">
        <v>543</v>
      </c>
      <c r="S772" t="s">
        <v>544</v>
      </c>
      <c r="T772" t="s">
        <v>1000</v>
      </c>
      <c r="U772">
        <v>249722</v>
      </c>
      <c r="V772">
        <v>300061491</v>
      </c>
      <c r="W772" t="s">
        <v>52</v>
      </c>
      <c r="X772" t="s">
        <v>37</v>
      </c>
      <c r="Y772" t="s">
        <v>75</v>
      </c>
      <c r="Z772" t="s">
        <v>35</v>
      </c>
      <c r="AA772" t="s">
        <v>5444</v>
      </c>
      <c r="AB772" t="s">
        <v>5445</v>
      </c>
      <c r="AC772">
        <v>2</v>
      </c>
      <c r="AD772">
        <v>1</v>
      </c>
    </row>
    <row r="773" spans="1:30" x14ac:dyDescent="0.25">
      <c r="A773">
        <v>2014</v>
      </c>
      <c r="B773" t="s">
        <v>1412</v>
      </c>
      <c r="C773" t="s">
        <v>24</v>
      </c>
      <c r="D773" t="s">
        <v>275</v>
      </c>
      <c r="E773" t="s">
        <v>635</v>
      </c>
      <c r="F773" t="s">
        <v>95</v>
      </c>
      <c r="G773" t="s">
        <v>70</v>
      </c>
      <c r="H773">
        <v>0</v>
      </c>
      <c r="I773">
        <v>2</v>
      </c>
      <c r="J773" t="s">
        <v>51</v>
      </c>
      <c r="K773" t="s">
        <v>51</v>
      </c>
      <c r="L773" t="s">
        <v>70</v>
      </c>
      <c r="M773" t="s">
        <v>31</v>
      </c>
      <c r="N773">
        <v>2</v>
      </c>
      <c r="O773">
        <v>74101</v>
      </c>
      <c r="P773">
        <v>0</v>
      </c>
      <c r="Q773">
        <v>2</v>
      </c>
      <c r="R773" t="s">
        <v>1017</v>
      </c>
      <c r="S773" t="s">
        <v>1018</v>
      </c>
      <c r="T773" t="s">
        <v>1019</v>
      </c>
      <c r="U773">
        <v>255931</v>
      </c>
      <c r="V773">
        <v>300186498</v>
      </c>
      <c r="W773" t="s">
        <v>75</v>
      </c>
      <c r="X773" t="s">
        <v>37</v>
      </c>
      <c r="Y773" t="s">
        <v>52</v>
      </c>
      <c r="Z773" t="s">
        <v>35</v>
      </c>
      <c r="AA773" t="s">
        <v>4268</v>
      </c>
      <c r="AB773" t="s">
        <v>5446</v>
      </c>
      <c r="AC773">
        <v>2</v>
      </c>
      <c r="AD773">
        <v>0</v>
      </c>
    </row>
    <row r="774" spans="1:30" x14ac:dyDescent="0.25">
      <c r="A774">
        <v>2014</v>
      </c>
      <c r="B774" t="s">
        <v>1462</v>
      </c>
      <c r="C774" t="s">
        <v>24</v>
      </c>
      <c r="D774" t="s">
        <v>408</v>
      </c>
      <c r="E774" t="s">
        <v>1027</v>
      </c>
      <c r="F774" t="s">
        <v>1028</v>
      </c>
      <c r="G774" t="s">
        <v>603</v>
      </c>
      <c r="H774">
        <v>2</v>
      </c>
      <c r="I774">
        <v>5</v>
      </c>
      <c r="J774" t="s">
        <v>29</v>
      </c>
      <c r="K774" t="s">
        <v>29</v>
      </c>
      <c r="L774" t="s">
        <v>603</v>
      </c>
      <c r="M774" t="s">
        <v>31</v>
      </c>
      <c r="N774">
        <v>7</v>
      </c>
      <c r="O774">
        <v>51003</v>
      </c>
      <c r="P774">
        <v>0</v>
      </c>
      <c r="Q774">
        <v>3</v>
      </c>
      <c r="R774" t="s">
        <v>4034</v>
      </c>
      <c r="S774" t="s">
        <v>1035</v>
      </c>
      <c r="T774" t="s">
        <v>1036</v>
      </c>
      <c r="U774">
        <v>255931</v>
      </c>
      <c r="V774">
        <v>300186514</v>
      </c>
      <c r="W774" t="s">
        <v>607</v>
      </c>
      <c r="X774" t="s">
        <v>37</v>
      </c>
      <c r="Y774" t="s">
        <v>36</v>
      </c>
      <c r="Z774" t="s">
        <v>35</v>
      </c>
      <c r="AA774" t="s">
        <v>5447</v>
      </c>
      <c r="AB774" t="s">
        <v>5448</v>
      </c>
      <c r="AC774">
        <v>3</v>
      </c>
      <c r="AD774">
        <v>4</v>
      </c>
    </row>
    <row r="775" spans="1:30" x14ac:dyDescent="0.25">
      <c r="A775">
        <v>2014</v>
      </c>
      <c r="B775" t="s">
        <v>634</v>
      </c>
      <c r="C775" t="s">
        <v>24</v>
      </c>
      <c r="D775" t="s">
        <v>432</v>
      </c>
      <c r="E775" t="s">
        <v>1021</v>
      </c>
      <c r="F775" t="s">
        <v>1022</v>
      </c>
      <c r="G775" t="s">
        <v>532</v>
      </c>
      <c r="H775">
        <v>2</v>
      </c>
      <c r="I775">
        <v>4</v>
      </c>
      <c r="J775" t="s">
        <v>328</v>
      </c>
      <c r="K775" t="s">
        <v>328</v>
      </c>
      <c r="L775" t="s">
        <v>532</v>
      </c>
      <c r="M775" t="s">
        <v>31</v>
      </c>
      <c r="N775">
        <v>6</v>
      </c>
      <c r="O775">
        <v>42732</v>
      </c>
      <c r="P775">
        <v>0</v>
      </c>
      <c r="Q775">
        <v>3</v>
      </c>
      <c r="R775" t="s">
        <v>618</v>
      </c>
      <c r="S775" t="s">
        <v>620</v>
      </c>
      <c r="T775" t="s">
        <v>1129</v>
      </c>
      <c r="U775">
        <v>255931</v>
      </c>
      <c r="V775">
        <v>300186495</v>
      </c>
      <c r="W775" t="s">
        <v>534</v>
      </c>
      <c r="X775" t="s">
        <v>37</v>
      </c>
      <c r="Y775" t="s">
        <v>332</v>
      </c>
      <c r="Z775" t="s">
        <v>35</v>
      </c>
      <c r="AA775" t="s">
        <v>5449</v>
      </c>
      <c r="AB775" t="s">
        <v>5450</v>
      </c>
      <c r="AC775">
        <v>3</v>
      </c>
      <c r="AD775">
        <v>3</v>
      </c>
    </row>
    <row r="776" spans="1:30" x14ac:dyDescent="0.25">
      <c r="A776">
        <v>2014</v>
      </c>
      <c r="B776" t="s">
        <v>1029</v>
      </c>
      <c r="C776" t="s">
        <v>348</v>
      </c>
      <c r="D776" t="s">
        <v>240</v>
      </c>
      <c r="E776" t="s">
        <v>640</v>
      </c>
      <c r="F776" t="s">
        <v>641</v>
      </c>
      <c r="G776" t="s">
        <v>488</v>
      </c>
      <c r="H776">
        <v>1</v>
      </c>
      <c r="I776">
        <v>4</v>
      </c>
      <c r="J776" t="s">
        <v>132</v>
      </c>
      <c r="K776" t="s">
        <v>132</v>
      </c>
      <c r="L776" t="s">
        <v>488</v>
      </c>
      <c r="M776" t="s">
        <v>31</v>
      </c>
      <c r="N776">
        <v>5</v>
      </c>
      <c r="O776">
        <v>69112</v>
      </c>
      <c r="P776">
        <v>1</v>
      </c>
      <c r="Q776">
        <v>2</v>
      </c>
      <c r="R776" t="s">
        <v>1459</v>
      </c>
      <c r="S776" t="s">
        <v>1460</v>
      </c>
      <c r="T776" t="s">
        <v>1461</v>
      </c>
      <c r="U776">
        <v>255931</v>
      </c>
      <c r="V776">
        <v>300186472</v>
      </c>
      <c r="W776" t="s">
        <v>490</v>
      </c>
      <c r="X776" t="s">
        <v>37</v>
      </c>
      <c r="Y776" t="s">
        <v>134</v>
      </c>
      <c r="Z776" t="s">
        <v>35</v>
      </c>
      <c r="AA776" t="s">
        <v>5451</v>
      </c>
      <c r="AB776" t="s">
        <v>5452</v>
      </c>
      <c r="AC776">
        <v>3</v>
      </c>
      <c r="AD776">
        <v>2</v>
      </c>
    </row>
    <row r="777" spans="1:30" x14ac:dyDescent="0.25">
      <c r="A777">
        <v>2014</v>
      </c>
      <c r="B777" t="s">
        <v>1144</v>
      </c>
      <c r="C777" t="s">
        <v>615</v>
      </c>
      <c r="D777" t="s">
        <v>311</v>
      </c>
      <c r="E777" t="s">
        <v>1021</v>
      </c>
      <c r="F777" t="s">
        <v>1022</v>
      </c>
      <c r="G777" t="s">
        <v>458</v>
      </c>
      <c r="H777">
        <v>2</v>
      </c>
      <c r="I777">
        <v>3</v>
      </c>
      <c r="J777" t="s">
        <v>28</v>
      </c>
      <c r="K777" t="s">
        <v>28</v>
      </c>
      <c r="L777" t="s">
        <v>458</v>
      </c>
      <c r="M777" t="s">
        <v>31</v>
      </c>
      <c r="N777">
        <v>5</v>
      </c>
      <c r="O777">
        <v>43285</v>
      </c>
      <c r="P777">
        <v>1</v>
      </c>
      <c r="Q777">
        <v>2</v>
      </c>
      <c r="R777" t="s">
        <v>642</v>
      </c>
      <c r="S777" t="s">
        <v>643</v>
      </c>
      <c r="T777" t="s">
        <v>644</v>
      </c>
      <c r="U777">
        <v>255931</v>
      </c>
      <c r="V777">
        <v>300186458</v>
      </c>
      <c r="W777" t="s">
        <v>459</v>
      </c>
      <c r="X777" t="s">
        <v>37</v>
      </c>
      <c r="Y777" t="s">
        <v>30</v>
      </c>
      <c r="Z777" t="s">
        <v>35</v>
      </c>
      <c r="AA777" t="s">
        <v>5453</v>
      </c>
      <c r="AB777" t="s">
        <v>5454</v>
      </c>
      <c r="AC777">
        <v>3</v>
      </c>
      <c r="AD777">
        <v>2</v>
      </c>
    </row>
    <row r="778" spans="1:30" x14ac:dyDescent="0.25">
      <c r="A778">
        <v>2014</v>
      </c>
      <c r="B778" t="s">
        <v>1144</v>
      </c>
      <c r="C778" t="s">
        <v>24</v>
      </c>
      <c r="D778" t="s">
        <v>408</v>
      </c>
      <c r="E778" t="s">
        <v>1413</v>
      </c>
      <c r="F778" t="s">
        <v>1414</v>
      </c>
      <c r="G778" t="s">
        <v>1007</v>
      </c>
      <c r="H778">
        <v>0</v>
      </c>
      <c r="I778">
        <v>3</v>
      </c>
      <c r="J778" t="s">
        <v>603</v>
      </c>
      <c r="K778" t="s">
        <v>603</v>
      </c>
      <c r="L778" t="s">
        <v>1007</v>
      </c>
      <c r="M778" t="s">
        <v>31</v>
      </c>
      <c r="N778">
        <v>3</v>
      </c>
      <c r="O778">
        <v>40322</v>
      </c>
      <c r="P778">
        <v>0</v>
      </c>
      <c r="Q778">
        <v>2</v>
      </c>
      <c r="R778" t="s">
        <v>1346</v>
      </c>
      <c r="S778" t="s">
        <v>599</v>
      </c>
      <c r="T778" t="s">
        <v>1347</v>
      </c>
      <c r="U778">
        <v>255931</v>
      </c>
      <c r="V778">
        <v>300186482</v>
      </c>
      <c r="W778" t="s">
        <v>1011</v>
      </c>
      <c r="X778" t="s">
        <v>37</v>
      </c>
      <c r="Y778" t="s">
        <v>607</v>
      </c>
      <c r="Z778" t="s">
        <v>35</v>
      </c>
      <c r="AA778" t="s">
        <v>5455</v>
      </c>
      <c r="AB778" t="s">
        <v>5456</v>
      </c>
      <c r="AC778">
        <v>2</v>
      </c>
      <c r="AD778">
        <v>1</v>
      </c>
    </row>
    <row r="779" spans="1:30" x14ac:dyDescent="0.25">
      <c r="A779">
        <v>2014</v>
      </c>
      <c r="B779" t="s">
        <v>1535</v>
      </c>
      <c r="C779" t="s">
        <v>348</v>
      </c>
      <c r="D779" t="s">
        <v>77</v>
      </c>
      <c r="E779" t="s">
        <v>622</v>
      </c>
      <c r="F779" t="s">
        <v>87</v>
      </c>
      <c r="G779" t="s">
        <v>132</v>
      </c>
      <c r="H779">
        <v>1</v>
      </c>
      <c r="I779">
        <v>7</v>
      </c>
      <c r="J779" t="s">
        <v>392</v>
      </c>
      <c r="K779" t="s">
        <v>392</v>
      </c>
      <c r="L779" t="s">
        <v>132</v>
      </c>
      <c r="M779" t="s">
        <v>31</v>
      </c>
      <c r="N779">
        <v>8</v>
      </c>
      <c r="O779">
        <v>58141</v>
      </c>
      <c r="P779">
        <v>0</v>
      </c>
      <c r="Q779">
        <v>5</v>
      </c>
      <c r="R779" t="s">
        <v>543</v>
      </c>
      <c r="S779" t="s">
        <v>1125</v>
      </c>
      <c r="T779" t="s">
        <v>1348</v>
      </c>
      <c r="U779">
        <v>255955</v>
      </c>
      <c r="V779">
        <v>300186474</v>
      </c>
      <c r="W779" t="s">
        <v>134</v>
      </c>
      <c r="X779" t="s">
        <v>37</v>
      </c>
      <c r="Y779" t="s">
        <v>394</v>
      </c>
      <c r="Z779" t="s">
        <v>35</v>
      </c>
      <c r="AA779" t="s">
        <v>5457</v>
      </c>
      <c r="AB779" t="s">
        <v>5458</v>
      </c>
      <c r="AC779">
        <v>5</v>
      </c>
      <c r="AD779">
        <v>3</v>
      </c>
    </row>
    <row r="780" spans="1:30" x14ac:dyDescent="0.25">
      <c r="A780">
        <v>2014</v>
      </c>
      <c r="B780" t="s">
        <v>1536</v>
      </c>
      <c r="C780" t="s">
        <v>348</v>
      </c>
      <c r="D780" t="s">
        <v>1537</v>
      </c>
      <c r="E780" t="s">
        <v>640</v>
      </c>
      <c r="F780" t="s">
        <v>641</v>
      </c>
      <c r="G780" t="s">
        <v>132</v>
      </c>
      <c r="H780">
        <v>0</v>
      </c>
      <c r="I780">
        <v>3</v>
      </c>
      <c r="J780" t="s">
        <v>422</v>
      </c>
      <c r="K780" t="s">
        <v>422</v>
      </c>
      <c r="L780" t="s">
        <v>132</v>
      </c>
      <c r="M780" t="s">
        <v>31</v>
      </c>
      <c r="N780">
        <v>3</v>
      </c>
      <c r="O780">
        <v>68034</v>
      </c>
      <c r="P780">
        <v>0</v>
      </c>
      <c r="Q780">
        <v>2</v>
      </c>
      <c r="R780" t="s">
        <v>1141</v>
      </c>
      <c r="S780" t="s">
        <v>1142</v>
      </c>
      <c r="T780" t="s">
        <v>1143</v>
      </c>
      <c r="U780">
        <v>255957</v>
      </c>
      <c r="V780">
        <v>300186502</v>
      </c>
      <c r="W780" t="s">
        <v>134</v>
      </c>
      <c r="X780" t="s">
        <v>37</v>
      </c>
      <c r="Y780" t="s">
        <v>425</v>
      </c>
      <c r="Z780" t="s">
        <v>35</v>
      </c>
      <c r="AA780" t="s">
        <v>5459</v>
      </c>
      <c r="AB780" t="s">
        <v>5460</v>
      </c>
      <c r="AC780">
        <v>2</v>
      </c>
      <c r="AD780">
        <v>1</v>
      </c>
    </row>
    <row r="781" spans="1:30" x14ac:dyDescent="0.25">
      <c r="A781">
        <v>1934</v>
      </c>
      <c r="B781" t="s">
        <v>1151</v>
      </c>
      <c r="C781" t="s">
        <v>65</v>
      </c>
      <c r="D781" t="s">
        <v>1152</v>
      </c>
      <c r="E781" t="s">
        <v>1419</v>
      </c>
      <c r="F781" t="s">
        <v>368</v>
      </c>
      <c r="G781" t="s">
        <v>80</v>
      </c>
      <c r="H781">
        <v>3</v>
      </c>
      <c r="I781">
        <v>2</v>
      </c>
      <c r="J781" t="s">
        <v>29</v>
      </c>
      <c r="K781" t="s">
        <v>80</v>
      </c>
      <c r="L781" t="s">
        <v>29</v>
      </c>
      <c r="M781" t="s">
        <v>1538</v>
      </c>
      <c r="N781">
        <v>5</v>
      </c>
      <c r="O781">
        <v>16000</v>
      </c>
      <c r="P781">
        <v>0</v>
      </c>
      <c r="Q781">
        <v>0</v>
      </c>
      <c r="R781" t="s">
        <v>1270</v>
      </c>
      <c r="S781" t="s">
        <v>1424</v>
      </c>
      <c r="T781" t="s">
        <v>82</v>
      </c>
      <c r="U781">
        <v>204</v>
      </c>
      <c r="V781">
        <v>1104</v>
      </c>
      <c r="W781" t="s">
        <v>83</v>
      </c>
      <c r="X781" t="s">
        <v>37</v>
      </c>
      <c r="Y781" t="s">
        <v>36</v>
      </c>
      <c r="Z781" t="s">
        <v>37</v>
      </c>
      <c r="AA781" t="s">
        <v>5248</v>
      </c>
      <c r="AB781" t="s">
        <v>5461</v>
      </c>
      <c r="AC781">
        <v>0</v>
      </c>
      <c r="AD781">
        <v>5</v>
      </c>
    </row>
    <row r="782" spans="1:30" x14ac:dyDescent="0.25">
      <c r="A782">
        <v>1934</v>
      </c>
      <c r="B782" t="s">
        <v>1539</v>
      </c>
      <c r="C782" t="s">
        <v>440</v>
      </c>
      <c r="D782" t="s">
        <v>388</v>
      </c>
      <c r="E782" t="s">
        <v>1155</v>
      </c>
      <c r="F782" t="s">
        <v>344</v>
      </c>
      <c r="G782" t="s">
        <v>69</v>
      </c>
      <c r="H782">
        <v>2</v>
      </c>
      <c r="I782">
        <v>1</v>
      </c>
      <c r="J782" t="s">
        <v>118</v>
      </c>
      <c r="K782" t="s">
        <v>69</v>
      </c>
      <c r="L782" t="s">
        <v>118</v>
      </c>
      <c r="M782" t="s">
        <v>1540</v>
      </c>
      <c r="N782">
        <v>3</v>
      </c>
      <c r="O782">
        <v>55000</v>
      </c>
      <c r="P782">
        <v>0</v>
      </c>
      <c r="Q782">
        <v>0</v>
      </c>
      <c r="R782" t="s">
        <v>81</v>
      </c>
      <c r="S782" t="s">
        <v>82</v>
      </c>
      <c r="T782" t="s">
        <v>73</v>
      </c>
      <c r="U782">
        <v>3490</v>
      </c>
      <c r="V782">
        <v>1134</v>
      </c>
      <c r="W782" t="s">
        <v>71</v>
      </c>
      <c r="X782" t="s">
        <v>37</v>
      </c>
      <c r="Y782" t="s">
        <v>123</v>
      </c>
      <c r="Z782" t="s">
        <v>37</v>
      </c>
      <c r="AA782" t="s">
        <v>4387</v>
      </c>
      <c r="AB782" t="s">
        <v>5462</v>
      </c>
      <c r="AC782">
        <v>0</v>
      </c>
      <c r="AD782">
        <v>3</v>
      </c>
    </row>
    <row r="783" spans="1:30" x14ac:dyDescent="0.25">
      <c r="A783">
        <v>1938</v>
      </c>
      <c r="B783" t="s">
        <v>656</v>
      </c>
      <c r="C783" t="s">
        <v>348</v>
      </c>
      <c r="D783" t="s">
        <v>657</v>
      </c>
      <c r="E783" t="s">
        <v>4026</v>
      </c>
      <c r="F783" t="s">
        <v>478</v>
      </c>
      <c r="G783" t="s">
        <v>69</v>
      </c>
      <c r="H783">
        <v>2</v>
      </c>
      <c r="I783">
        <v>1</v>
      </c>
      <c r="J783" t="s">
        <v>411</v>
      </c>
      <c r="K783" t="s">
        <v>69</v>
      </c>
      <c r="L783" t="s">
        <v>411</v>
      </c>
      <c r="M783" t="s">
        <v>1540</v>
      </c>
      <c r="N783">
        <v>3</v>
      </c>
      <c r="O783">
        <v>19000</v>
      </c>
      <c r="P783">
        <v>0</v>
      </c>
      <c r="Q783">
        <v>0</v>
      </c>
      <c r="R783" t="s">
        <v>668</v>
      </c>
      <c r="S783" t="s">
        <v>669</v>
      </c>
      <c r="T783" t="s">
        <v>1541</v>
      </c>
      <c r="U783">
        <v>206</v>
      </c>
      <c r="V783">
        <v>1179</v>
      </c>
      <c r="W783" t="s">
        <v>71</v>
      </c>
      <c r="X783" t="s">
        <v>37</v>
      </c>
      <c r="Y783" t="s">
        <v>412</v>
      </c>
      <c r="Z783" t="s">
        <v>37</v>
      </c>
      <c r="AA783" t="s">
        <v>4170</v>
      </c>
      <c r="AB783" t="s">
        <v>5463</v>
      </c>
      <c r="AC783">
        <v>0</v>
      </c>
      <c r="AD783">
        <v>3</v>
      </c>
    </row>
    <row r="784" spans="1:30" x14ac:dyDescent="0.25">
      <c r="A784">
        <v>1938</v>
      </c>
      <c r="B784" t="s">
        <v>656</v>
      </c>
      <c r="C784" t="s">
        <v>440</v>
      </c>
      <c r="D784" t="s">
        <v>657</v>
      </c>
      <c r="E784" t="s">
        <v>1542</v>
      </c>
      <c r="F784" t="s">
        <v>1543</v>
      </c>
      <c r="G784" t="s">
        <v>132</v>
      </c>
      <c r="H784">
        <v>6</v>
      </c>
      <c r="I784">
        <v>5</v>
      </c>
      <c r="J784" t="s">
        <v>249</v>
      </c>
      <c r="K784" t="s">
        <v>132</v>
      </c>
      <c r="L784" t="s">
        <v>249</v>
      </c>
      <c r="M784" t="s">
        <v>1544</v>
      </c>
      <c r="N784">
        <v>11</v>
      </c>
      <c r="O784">
        <v>13452</v>
      </c>
      <c r="P784">
        <v>0</v>
      </c>
      <c r="Q784">
        <v>0</v>
      </c>
      <c r="R784" t="s">
        <v>81</v>
      </c>
      <c r="S784" t="s">
        <v>1545</v>
      </c>
      <c r="T784" t="s">
        <v>1471</v>
      </c>
      <c r="U784">
        <v>206</v>
      </c>
      <c r="V784">
        <v>1150</v>
      </c>
      <c r="W784" t="s">
        <v>134</v>
      </c>
      <c r="X784" t="s">
        <v>37</v>
      </c>
      <c r="Y784" t="s">
        <v>251</v>
      </c>
      <c r="Z784" t="s">
        <v>37</v>
      </c>
      <c r="AA784" t="s">
        <v>4379</v>
      </c>
      <c r="AB784" t="s">
        <v>5464</v>
      </c>
      <c r="AC784">
        <v>0</v>
      </c>
      <c r="AD784">
        <v>11</v>
      </c>
    </row>
    <row r="785" spans="1:30" x14ac:dyDescent="0.25">
      <c r="A785">
        <v>1938</v>
      </c>
      <c r="B785" t="s">
        <v>656</v>
      </c>
      <c r="C785" t="s">
        <v>1234</v>
      </c>
      <c r="D785" t="s">
        <v>657</v>
      </c>
      <c r="E785" t="s">
        <v>1546</v>
      </c>
      <c r="F785" t="s">
        <v>1547</v>
      </c>
      <c r="G785" t="s">
        <v>118</v>
      </c>
      <c r="H785">
        <v>3</v>
      </c>
      <c r="I785">
        <v>0</v>
      </c>
      <c r="J785" t="s">
        <v>422</v>
      </c>
      <c r="K785" t="s">
        <v>118</v>
      </c>
      <c r="L785" t="s">
        <v>422</v>
      </c>
      <c r="M785" t="s">
        <v>1548</v>
      </c>
      <c r="N785">
        <v>3</v>
      </c>
      <c r="O785">
        <v>11000</v>
      </c>
      <c r="P785">
        <v>0</v>
      </c>
      <c r="Q785">
        <v>0</v>
      </c>
      <c r="R785" t="s">
        <v>1472</v>
      </c>
      <c r="S785" t="s">
        <v>1526</v>
      </c>
      <c r="T785" t="s">
        <v>674</v>
      </c>
      <c r="U785">
        <v>206</v>
      </c>
      <c r="V785">
        <v>1172</v>
      </c>
      <c r="W785" t="s">
        <v>123</v>
      </c>
      <c r="X785" t="s">
        <v>37</v>
      </c>
      <c r="Y785" t="s">
        <v>425</v>
      </c>
      <c r="Z785" t="s">
        <v>37</v>
      </c>
      <c r="AA785" t="s">
        <v>5465</v>
      </c>
      <c r="AB785" t="s">
        <v>5466</v>
      </c>
      <c r="AC785">
        <v>0</v>
      </c>
      <c r="AD785">
        <v>3</v>
      </c>
    </row>
    <row r="786" spans="1:30" x14ac:dyDescent="0.25">
      <c r="A786">
        <v>1954</v>
      </c>
      <c r="B786" t="s">
        <v>1171</v>
      </c>
      <c r="C786" t="s">
        <v>98</v>
      </c>
      <c r="D786" t="s">
        <v>77</v>
      </c>
      <c r="E786" t="s">
        <v>106</v>
      </c>
      <c r="F786" t="s">
        <v>107</v>
      </c>
      <c r="G786" t="s">
        <v>162</v>
      </c>
      <c r="H786">
        <v>4</v>
      </c>
      <c r="I786">
        <v>2</v>
      </c>
      <c r="J786" t="s">
        <v>42</v>
      </c>
      <c r="K786" t="s">
        <v>162</v>
      </c>
      <c r="L786" t="s">
        <v>42</v>
      </c>
      <c r="M786" t="s">
        <v>1549</v>
      </c>
      <c r="N786">
        <v>6</v>
      </c>
      <c r="O786">
        <v>45000</v>
      </c>
      <c r="P786">
        <v>0</v>
      </c>
      <c r="Q786">
        <v>0</v>
      </c>
      <c r="R786" t="s">
        <v>110</v>
      </c>
      <c r="S786" t="s">
        <v>1277</v>
      </c>
      <c r="T786" t="s">
        <v>699</v>
      </c>
      <c r="U786">
        <v>462</v>
      </c>
      <c r="V786">
        <v>1295</v>
      </c>
      <c r="W786" t="s">
        <v>165</v>
      </c>
      <c r="X786" t="s">
        <v>37</v>
      </c>
      <c r="Y786" t="s">
        <v>44</v>
      </c>
      <c r="Z786" t="s">
        <v>37</v>
      </c>
      <c r="AA786" t="s">
        <v>5467</v>
      </c>
      <c r="AB786" t="s">
        <v>5468</v>
      </c>
      <c r="AC786">
        <v>0</v>
      </c>
      <c r="AD786">
        <v>6</v>
      </c>
    </row>
    <row r="787" spans="1:30" x14ac:dyDescent="0.25">
      <c r="A787">
        <v>1958</v>
      </c>
      <c r="B787" t="s">
        <v>124</v>
      </c>
      <c r="C787" t="s">
        <v>114</v>
      </c>
      <c r="D787" t="s">
        <v>25</v>
      </c>
      <c r="E787" t="s">
        <v>137</v>
      </c>
      <c r="F787" t="s">
        <v>4024</v>
      </c>
      <c r="G787" t="s">
        <v>117</v>
      </c>
      <c r="H787">
        <v>2</v>
      </c>
      <c r="I787">
        <v>1</v>
      </c>
      <c r="J787" t="s">
        <v>118</v>
      </c>
      <c r="K787" t="s">
        <v>117</v>
      </c>
      <c r="L787" t="s">
        <v>118</v>
      </c>
      <c r="M787" t="s">
        <v>1550</v>
      </c>
      <c r="N787">
        <v>3</v>
      </c>
      <c r="O787">
        <v>6196</v>
      </c>
      <c r="P787">
        <v>0</v>
      </c>
      <c r="Q787">
        <v>0</v>
      </c>
      <c r="R787" t="s">
        <v>135</v>
      </c>
      <c r="S787" t="s">
        <v>122</v>
      </c>
      <c r="T787" t="s">
        <v>1435</v>
      </c>
      <c r="U787">
        <v>220</v>
      </c>
      <c r="V787">
        <v>1422</v>
      </c>
      <c r="W787" t="s">
        <v>119</v>
      </c>
      <c r="X787" t="s">
        <v>37</v>
      </c>
      <c r="Y787" t="s">
        <v>123</v>
      </c>
      <c r="Z787" t="s">
        <v>37</v>
      </c>
      <c r="AA787" t="s">
        <v>4068</v>
      </c>
      <c r="AB787" t="s">
        <v>5469</v>
      </c>
      <c r="AC787">
        <v>0</v>
      </c>
      <c r="AD787">
        <v>3</v>
      </c>
    </row>
    <row r="788" spans="1:30" x14ac:dyDescent="0.25">
      <c r="A788">
        <v>1966</v>
      </c>
      <c r="B788" t="s">
        <v>1551</v>
      </c>
      <c r="C788" t="s">
        <v>56</v>
      </c>
      <c r="D788" t="s">
        <v>388</v>
      </c>
      <c r="E788" t="s">
        <v>190</v>
      </c>
      <c r="F788" t="s">
        <v>191</v>
      </c>
      <c r="G788" t="s">
        <v>89</v>
      </c>
      <c r="H788">
        <v>4</v>
      </c>
      <c r="I788">
        <v>2</v>
      </c>
      <c r="J788" t="s">
        <v>138</v>
      </c>
      <c r="K788" t="s">
        <v>89</v>
      </c>
      <c r="L788" t="s">
        <v>138</v>
      </c>
      <c r="M788" t="s">
        <v>1552</v>
      </c>
      <c r="N788">
        <v>6</v>
      </c>
      <c r="O788">
        <v>96924</v>
      </c>
      <c r="P788">
        <v>0</v>
      </c>
      <c r="Q788">
        <v>0</v>
      </c>
      <c r="R788" t="s">
        <v>192</v>
      </c>
      <c r="S788" t="s">
        <v>765</v>
      </c>
      <c r="T788" t="s">
        <v>747</v>
      </c>
      <c r="U788">
        <v>3478</v>
      </c>
      <c r="V788">
        <v>1633</v>
      </c>
      <c r="W788" t="s">
        <v>93</v>
      </c>
      <c r="X788" t="s">
        <v>37</v>
      </c>
      <c r="Y788" t="s">
        <v>139</v>
      </c>
      <c r="Z788" t="s">
        <v>37</v>
      </c>
      <c r="AA788" t="s">
        <v>5470</v>
      </c>
      <c r="AB788" t="s">
        <v>5471</v>
      </c>
      <c r="AC788">
        <v>0</v>
      </c>
      <c r="AD788">
        <v>6</v>
      </c>
    </row>
    <row r="789" spans="1:30" x14ac:dyDescent="0.25">
      <c r="A789">
        <v>1970</v>
      </c>
      <c r="B789" t="s">
        <v>1440</v>
      </c>
      <c r="C789" t="s">
        <v>209</v>
      </c>
      <c r="D789" t="s">
        <v>66</v>
      </c>
      <c r="E789" t="s">
        <v>4029</v>
      </c>
      <c r="F789" t="s">
        <v>772</v>
      </c>
      <c r="G789" t="s">
        <v>138</v>
      </c>
      <c r="H789">
        <v>3</v>
      </c>
      <c r="I789">
        <v>2</v>
      </c>
      <c r="J789" t="s">
        <v>89</v>
      </c>
      <c r="K789" t="s">
        <v>138</v>
      </c>
      <c r="L789" t="s">
        <v>89</v>
      </c>
      <c r="M789" t="s">
        <v>1553</v>
      </c>
      <c r="N789">
        <v>5</v>
      </c>
      <c r="O789">
        <v>23357</v>
      </c>
      <c r="P789">
        <v>0</v>
      </c>
      <c r="Q789">
        <v>0</v>
      </c>
      <c r="R789" t="s">
        <v>221</v>
      </c>
      <c r="S789" t="s">
        <v>1439</v>
      </c>
      <c r="T789" t="s">
        <v>1438</v>
      </c>
      <c r="U789">
        <v>251</v>
      </c>
      <c r="V789">
        <v>1811</v>
      </c>
      <c r="W789" t="s">
        <v>139</v>
      </c>
      <c r="X789" t="s">
        <v>37</v>
      </c>
      <c r="Y789" t="s">
        <v>93</v>
      </c>
      <c r="Z789" t="s">
        <v>37</v>
      </c>
      <c r="AA789" t="s">
        <v>4538</v>
      </c>
      <c r="AB789" t="s">
        <v>5472</v>
      </c>
      <c r="AC789">
        <v>0</v>
      </c>
      <c r="AD789">
        <v>5</v>
      </c>
    </row>
    <row r="790" spans="1:30" x14ac:dyDescent="0.25">
      <c r="A790">
        <v>1970</v>
      </c>
      <c r="B790" t="s">
        <v>1440</v>
      </c>
      <c r="C790" t="s">
        <v>209</v>
      </c>
      <c r="D790" t="s">
        <v>66</v>
      </c>
      <c r="E790" t="s">
        <v>219</v>
      </c>
      <c r="F790" t="s">
        <v>220</v>
      </c>
      <c r="G790" t="s">
        <v>42</v>
      </c>
      <c r="H790">
        <v>1</v>
      </c>
      <c r="I790">
        <v>0</v>
      </c>
      <c r="J790" t="s">
        <v>127</v>
      </c>
      <c r="K790" t="s">
        <v>42</v>
      </c>
      <c r="L790" t="s">
        <v>127</v>
      </c>
      <c r="M790" t="s">
        <v>1554</v>
      </c>
      <c r="N790">
        <v>1</v>
      </c>
      <c r="O790">
        <v>26085</v>
      </c>
      <c r="P790">
        <v>0</v>
      </c>
      <c r="Q790">
        <v>0</v>
      </c>
      <c r="R790" t="s">
        <v>1188</v>
      </c>
      <c r="S790" t="s">
        <v>743</v>
      </c>
      <c r="T790" t="s">
        <v>770</v>
      </c>
      <c r="U790">
        <v>251</v>
      </c>
      <c r="V790">
        <v>1925</v>
      </c>
      <c r="W790" t="s">
        <v>44</v>
      </c>
      <c r="X790" t="s">
        <v>37</v>
      </c>
      <c r="Y790" t="s">
        <v>128</v>
      </c>
      <c r="Z790" t="s">
        <v>37</v>
      </c>
      <c r="AA790" t="s">
        <v>5473</v>
      </c>
      <c r="AB790" t="s">
        <v>5474</v>
      </c>
      <c r="AC790">
        <v>0</v>
      </c>
      <c r="AD790">
        <v>1</v>
      </c>
    </row>
    <row r="791" spans="1:30" x14ac:dyDescent="0.25">
      <c r="A791">
        <v>1970</v>
      </c>
      <c r="B791" t="s">
        <v>1555</v>
      </c>
      <c r="C791" t="s">
        <v>24</v>
      </c>
      <c r="D791" t="s">
        <v>77</v>
      </c>
      <c r="E791" t="s">
        <v>219</v>
      </c>
      <c r="F791" t="s">
        <v>220</v>
      </c>
      <c r="G791" t="s">
        <v>69</v>
      </c>
      <c r="H791">
        <v>4</v>
      </c>
      <c r="I791">
        <v>3</v>
      </c>
      <c r="J791" t="s">
        <v>138</v>
      </c>
      <c r="K791" t="s">
        <v>69</v>
      </c>
      <c r="L791" t="s">
        <v>138</v>
      </c>
      <c r="M791" t="s">
        <v>1540</v>
      </c>
      <c r="N791">
        <v>7</v>
      </c>
      <c r="O791">
        <v>102444</v>
      </c>
      <c r="P791">
        <v>0</v>
      </c>
      <c r="Q791">
        <v>0</v>
      </c>
      <c r="R791" t="s">
        <v>168</v>
      </c>
      <c r="S791" t="s">
        <v>222</v>
      </c>
      <c r="T791" t="s">
        <v>1439</v>
      </c>
      <c r="U791">
        <v>569</v>
      </c>
      <c r="V791">
        <v>1838</v>
      </c>
      <c r="W791" t="s">
        <v>71</v>
      </c>
      <c r="X791" t="s">
        <v>37</v>
      </c>
      <c r="Y791" t="s">
        <v>139</v>
      </c>
      <c r="Z791" t="s">
        <v>37</v>
      </c>
      <c r="AA791" t="s">
        <v>4788</v>
      </c>
      <c r="AB791" t="s">
        <v>5475</v>
      </c>
      <c r="AC791">
        <v>0</v>
      </c>
      <c r="AD791">
        <v>7</v>
      </c>
    </row>
    <row r="792" spans="1:30" x14ac:dyDescent="0.25">
      <c r="A792">
        <v>1978</v>
      </c>
      <c r="B792" t="s">
        <v>1556</v>
      </c>
      <c r="C792" t="s">
        <v>56</v>
      </c>
      <c r="D792" t="s">
        <v>388</v>
      </c>
      <c r="E792" t="s">
        <v>263</v>
      </c>
      <c r="F792" t="s">
        <v>257</v>
      </c>
      <c r="G792" t="s">
        <v>28</v>
      </c>
      <c r="H792">
        <v>3</v>
      </c>
      <c r="I792">
        <v>1</v>
      </c>
      <c r="J792" t="s">
        <v>422</v>
      </c>
      <c r="K792" t="s">
        <v>28</v>
      </c>
      <c r="L792" t="s">
        <v>422</v>
      </c>
      <c r="M792" t="s">
        <v>1557</v>
      </c>
      <c r="N792">
        <v>4</v>
      </c>
      <c r="O792">
        <v>71483</v>
      </c>
      <c r="P792">
        <v>0</v>
      </c>
      <c r="Q792">
        <v>0</v>
      </c>
      <c r="R792" t="s">
        <v>802</v>
      </c>
      <c r="S792" t="s">
        <v>236</v>
      </c>
      <c r="T792" t="s">
        <v>786</v>
      </c>
      <c r="U792">
        <v>639</v>
      </c>
      <c r="V792">
        <v>2198</v>
      </c>
      <c r="W792" t="s">
        <v>30</v>
      </c>
      <c r="X792" t="s">
        <v>37</v>
      </c>
      <c r="Y792" t="s">
        <v>425</v>
      </c>
      <c r="Z792" t="s">
        <v>37</v>
      </c>
      <c r="AA792" t="s">
        <v>5476</v>
      </c>
      <c r="AB792" t="s">
        <v>5477</v>
      </c>
      <c r="AC792">
        <v>0</v>
      </c>
      <c r="AD792">
        <v>4</v>
      </c>
    </row>
    <row r="793" spans="1:30" x14ac:dyDescent="0.25">
      <c r="A793">
        <v>1982</v>
      </c>
      <c r="B793" t="s">
        <v>1442</v>
      </c>
      <c r="C793" t="s">
        <v>282</v>
      </c>
      <c r="D793" t="s">
        <v>77</v>
      </c>
      <c r="E793" t="s">
        <v>1487</v>
      </c>
      <c r="F793" t="s">
        <v>819</v>
      </c>
      <c r="G793" t="s">
        <v>138</v>
      </c>
      <c r="H793">
        <v>3</v>
      </c>
      <c r="I793">
        <v>3</v>
      </c>
      <c r="J793" t="s">
        <v>29</v>
      </c>
      <c r="K793" t="s">
        <v>31</v>
      </c>
      <c r="L793" t="s">
        <v>1038</v>
      </c>
      <c r="M793" t="s">
        <v>1558</v>
      </c>
      <c r="N793">
        <v>6</v>
      </c>
      <c r="O793">
        <v>70000</v>
      </c>
      <c r="P793">
        <v>0</v>
      </c>
      <c r="Q793">
        <v>0</v>
      </c>
      <c r="R793" t="s">
        <v>258</v>
      </c>
      <c r="S793" t="s">
        <v>1070</v>
      </c>
      <c r="T793" t="s">
        <v>294</v>
      </c>
      <c r="U793">
        <v>295</v>
      </c>
      <c r="V793">
        <v>914</v>
      </c>
      <c r="W793" t="s">
        <v>139</v>
      </c>
      <c r="X793" t="s">
        <v>37</v>
      </c>
      <c r="Y793" t="s">
        <v>36</v>
      </c>
      <c r="Z793" t="s">
        <v>37</v>
      </c>
      <c r="AA793" t="s">
        <v>5478</v>
      </c>
      <c r="AB793" t="s">
        <v>5479</v>
      </c>
      <c r="AC793">
        <v>0</v>
      </c>
      <c r="AD793">
        <v>6</v>
      </c>
    </row>
    <row r="794" spans="1:30" x14ac:dyDescent="0.25">
      <c r="A794">
        <v>1986</v>
      </c>
      <c r="B794" t="s">
        <v>848</v>
      </c>
      <c r="C794" t="s">
        <v>24</v>
      </c>
      <c r="D794" t="s">
        <v>338</v>
      </c>
      <c r="E794" t="s">
        <v>4029</v>
      </c>
      <c r="F794" t="s">
        <v>772</v>
      </c>
      <c r="G794" t="s">
        <v>127</v>
      </c>
      <c r="H794">
        <v>3</v>
      </c>
      <c r="I794">
        <v>4</v>
      </c>
      <c r="J794" t="s">
        <v>59</v>
      </c>
      <c r="K794" t="s">
        <v>59</v>
      </c>
      <c r="L794" t="s">
        <v>127</v>
      </c>
      <c r="M794" t="s">
        <v>1559</v>
      </c>
      <c r="N794">
        <v>7</v>
      </c>
      <c r="O794">
        <v>32277</v>
      </c>
      <c r="P794">
        <v>0</v>
      </c>
      <c r="Q794">
        <v>0</v>
      </c>
      <c r="R794" t="s">
        <v>847</v>
      </c>
      <c r="S794" t="s">
        <v>1205</v>
      </c>
      <c r="T794" t="s">
        <v>324</v>
      </c>
      <c r="U794">
        <v>309</v>
      </c>
      <c r="V794">
        <v>432</v>
      </c>
      <c r="W794" t="s">
        <v>128</v>
      </c>
      <c r="X794" t="s">
        <v>37</v>
      </c>
      <c r="Y794" t="s">
        <v>63</v>
      </c>
      <c r="Z794" t="s">
        <v>37</v>
      </c>
      <c r="AA794" t="s">
        <v>4652</v>
      </c>
      <c r="AB794" t="s">
        <v>5480</v>
      </c>
      <c r="AC794">
        <v>0</v>
      </c>
      <c r="AD794">
        <v>7</v>
      </c>
    </row>
    <row r="795" spans="1:30" x14ac:dyDescent="0.25">
      <c r="A795">
        <v>1986</v>
      </c>
      <c r="B795" t="s">
        <v>1560</v>
      </c>
      <c r="C795" t="s">
        <v>209</v>
      </c>
      <c r="D795" t="s">
        <v>66</v>
      </c>
      <c r="E795" t="s">
        <v>195</v>
      </c>
      <c r="F795" t="s">
        <v>196</v>
      </c>
      <c r="G795" t="s">
        <v>132</v>
      </c>
      <c r="H795">
        <v>1</v>
      </c>
      <c r="I795">
        <v>1</v>
      </c>
      <c r="J795" t="s">
        <v>29</v>
      </c>
      <c r="K795" t="s">
        <v>29</v>
      </c>
      <c r="L795" t="s">
        <v>132</v>
      </c>
      <c r="M795" t="s">
        <v>1561</v>
      </c>
      <c r="N795">
        <v>2</v>
      </c>
      <c r="O795">
        <v>65000</v>
      </c>
      <c r="P795">
        <v>0</v>
      </c>
      <c r="Q795">
        <v>0</v>
      </c>
      <c r="R795" t="s">
        <v>849</v>
      </c>
      <c r="S795" t="s">
        <v>1292</v>
      </c>
      <c r="T795" t="s">
        <v>841</v>
      </c>
      <c r="U795">
        <v>714</v>
      </c>
      <c r="V795">
        <v>440</v>
      </c>
      <c r="W795" t="s">
        <v>134</v>
      </c>
      <c r="X795" t="s">
        <v>37</v>
      </c>
      <c r="Y795" t="s">
        <v>36</v>
      </c>
      <c r="Z795" t="s">
        <v>37</v>
      </c>
      <c r="AA795" t="s">
        <v>4855</v>
      </c>
      <c r="AB795" t="s">
        <v>5481</v>
      </c>
      <c r="AC795">
        <v>0</v>
      </c>
      <c r="AD795">
        <v>2</v>
      </c>
    </row>
    <row r="796" spans="1:30" x14ac:dyDescent="0.25">
      <c r="A796">
        <v>1986</v>
      </c>
      <c r="B796" t="s">
        <v>1560</v>
      </c>
      <c r="C796" t="s">
        <v>24</v>
      </c>
      <c r="D796" t="s">
        <v>66</v>
      </c>
      <c r="E796" t="s">
        <v>334</v>
      </c>
      <c r="F796" t="s">
        <v>313</v>
      </c>
      <c r="G796" t="s">
        <v>138</v>
      </c>
      <c r="H796">
        <v>0</v>
      </c>
      <c r="I796">
        <v>0</v>
      </c>
      <c r="J796" t="s">
        <v>157</v>
      </c>
      <c r="K796" t="s">
        <v>138</v>
      </c>
      <c r="L796" t="s">
        <v>157</v>
      </c>
      <c r="M796" t="s">
        <v>1562</v>
      </c>
      <c r="N796">
        <v>0</v>
      </c>
      <c r="O796">
        <v>41700</v>
      </c>
      <c r="P796">
        <v>0</v>
      </c>
      <c r="Q796">
        <v>0</v>
      </c>
      <c r="R796" t="s">
        <v>1081</v>
      </c>
      <c r="S796" t="s">
        <v>831</v>
      </c>
      <c r="T796" t="s">
        <v>851</v>
      </c>
      <c r="U796">
        <v>714</v>
      </c>
      <c r="V796">
        <v>575</v>
      </c>
      <c r="W796" t="s">
        <v>139</v>
      </c>
      <c r="X796" t="s">
        <v>37</v>
      </c>
      <c r="Y796" t="s">
        <v>160</v>
      </c>
      <c r="Z796" t="s">
        <v>37</v>
      </c>
      <c r="AA796" t="s">
        <v>4349</v>
      </c>
      <c r="AB796" t="s">
        <v>5482</v>
      </c>
      <c r="AC796">
        <v>0</v>
      </c>
      <c r="AD796">
        <v>0</v>
      </c>
    </row>
    <row r="797" spans="1:30" x14ac:dyDescent="0.25">
      <c r="A797">
        <v>1986</v>
      </c>
      <c r="B797" t="s">
        <v>1295</v>
      </c>
      <c r="C797" t="s">
        <v>24</v>
      </c>
      <c r="D797" t="s">
        <v>66</v>
      </c>
      <c r="E797" t="s">
        <v>212</v>
      </c>
      <c r="F797" t="s">
        <v>213</v>
      </c>
      <c r="G797" t="s">
        <v>70</v>
      </c>
      <c r="H797">
        <v>1</v>
      </c>
      <c r="I797">
        <v>1</v>
      </c>
      <c r="J797" t="s">
        <v>59</v>
      </c>
      <c r="K797" t="s">
        <v>59</v>
      </c>
      <c r="L797" t="s">
        <v>70</v>
      </c>
      <c r="M797" t="s">
        <v>1563</v>
      </c>
      <c r="N797">
        <v>2</v>
      </c>
      <c r="O797">
        <v>45000</v>
      </c>
      <c r="P797">
        <v>0</v>
      </c>
      <c r="Q797">
        <v>0</v>
      </c>
      <c r="R797" t="s">
        <v>373</v>
      </c>
      <c r="S797" t="s">
        <v>364</v>
      </c>
      <c r="T797" t="s">
        <v>828</v>
      </c>
      <c r="U797">
        <v>714</v>
      </c>
      <c r="V797">
        <v>421</v>
      </c>
      <c r="W797" t="s">
        <v>75</v>
      </c>
      <c r="X797" t="s">
        <v>37</v>
      </c>
      <c r="Y797" t="s">
        <v>63</v>
      </c>
      <c r="Z797" t="s">
        <v>37</v>
      </c>
      <c r="AA797" t="s">
        <v>5483</v>
      </c>
      <c r="AB797" t="s">
        <v>5484</v>
      </c>
      <c r="AC797">
        <v>0</v>
      </c>
      <c r="AD797">
        <v>2</v>
      </c>
    </row>
    <row r="798" spans="1:30" x14ac:dyDescent="0.25">
      <c r="A798">
        <v>1986</v>
      </c>
      <c r="B798" t="s">
        <v>1564</v>
      </c>
      <c r="C798" t="s">
        <v>209</v>
      </c>
      <c r="D798" t="s">
        <v>172</v>
      </c>
      <c r="E798" t="s">
        <v>212</v>
      </c>
      <c r="F798" t="s">
        <v>213</v>
      </c>
      <c r="G798" t="s">
        <v>29</v>
      </c>
      <c r="H798">
        <v>4</v>
      </c>
      <c r="I798">
        <v>2</v>
      </c>
      <c r="J798" t="s">
        <v>59</v>
      </c>
      <c r="K798" t="s">
        <v>29</v>
      </c>
      <c r="L798" t="s">
        <v>59</v>
      </c>
      <c r="M798" t="s">
        <v>1565</v>
      </c>
      <c r="N798">
        <v>6</v>
      </c>
      <c r="O798">
        <v>21000</v>
      </c>
      <c r="P798">
        <v>0</v>
      </c>
      <c r="Q798">
        <v>0</v>
      </c>
      <c r="R798" t="s">
        <v>340</v>
      </c>
      <c r="S798" t="s">
        <v>1206</v>
      </c>
      <c r="T798" t="s">
        <v>318</v>
      </c>
      <c r="U798">
        <v>3468</v>
      </c>
      <c r="V798">
        <v>422</v>
      </c>
      <c r="W798" t="s">
        <v>36</v>
      </c>
      <c r="X798" t="s">
        <v>37</v>
      </c>
      <c r="Y798" t="s">
        <v>63</v>
      </c>
      <c r="Z798" t="s">
        <v>37</v>
      </c>
      <c r="AA798" t="s">
        <v>5152</v>
      </c>
      <c r="AB798" t="s">
        <v>5485</v>
      </c>
      <c r="AC798">
        <v>0</v>
      </c>
      <c r="AD798">
        <v>6</v>
      </c>
    </row>
    <row r="799" spans="1:30" x14ac:dyDescent="0.25">
      <c r="A799">
        <v>1990</v>
      </c>
      <c r="B799" t="s">
        <v>1214</v>
      </c>
      <c r="C799" t="s">
        <v>348</v>
      </c>
      <c r="D799" t="s">
        <v>338</v>
      </c>
      <c r="E799" t="s">
        <v>859</v>
      </c>
      <c r="F799" t="s">
        <v>860</v>
      </c>
      <c r="G799" t="s">
        <v>488</v>
      </c>
      <c r="H799">
        <v>2</v>
      </c>
      <c r="I799">
        <v>1</v>
      </c>
      <c r="J799" t="s">
        <v>360</v>
      </c>
      <c r="K799" t="s">
        <v>488</v>
      </c>
      <c r="L799" t="s">
        <v>360</v>
      </c>
      <c r="M799" t="s">
        <v>1566</v>
      </c>
      <c r="N799">
        <v>3</v>
      </c>
      <c r="O799">
        <v>50026</v>
      </c>
      <c r="P799">
        <v>0</v>
      </c>
      <c r="Q799">
        <v>0</v>
      </c>
      <c r="R799" t="s">
        <v>1208</v>
      </c>
      <c r="S799" t="s">
        <v>318</v>
      </c>
      <c r="T799" t="s">
        <v>323</v>
      </c>
      <c r="U799">
        <v>323</v>
      </c>
      <c r="V799">
        <v>102</v>
      </c>
      <c r="W799" t="s">
        <v>490</v>
      </c>
      <c r="X799" t="s">
        <v>37</v>
      </c>
      <c r="Y799" t="s">
        <v>363</v>
      </c>
      <c r="Z799" t="s">
        <v>37</v>
      </c>
      <c r="AA799" t="s">
        <v>5486</v>
      </c>
      <c r="AB799" t="s">
        <v>5487</v>
      </c>
      <c r="AC799">
        <v>0</v>
      </c>
      <c r="AD799">
        <v>3</v>
      </c>
    </row>
    <row r="800" spans="1:30" x14ac:dyDescent="0.25">
      <c r="A800">
        <v>1990</v>
      </c>
      <c r="B800" t="s">
        <v>864</v>
      </c>
      <c r="C800" t="s">
        <v>348</v>
      </c>
      <c r="D800" t="s">
        <v>338</v>
      </c>
      <c r="E800" t="s">
        <v>350</v>
      </c>
      <c r="F800" t="s">
        <v>351</v>
      </c>
      <c r="G800" t="s">
        <v>381</v>
      </c>
      <c r="H800">
        <v>0</v>
      </c>
      <c r="I800">
        <v>0</v>
      </c>
      <c r="J800" t="s">
        <v>197</v>
      </c>
      <c r="K800" t="s">
        <v>1567</v>
      </c>
      <c r="L800" t="s">
        <v>1038</v>
      </c>
      <c r="M800" t="s">
        <v>1568</v>
      </c>
      <c r="N800">
        <v>0</v>
      </c>
      <c r="O800">
        <v>31818</v>
      </c>
      <c r="P800">
        <v>0</v>
      </c>
      <c r="Q800">
        <v>0</v>
      </c>
      <c r="R800" t="s">
        <v>345</v>
      </c>
      <c r="S800" t="s">
        <v>355</v>
      </c>
      <c r="T800" t="s">
        <v>369</v>
      </c>
      <c r="U800">
        <v>323</v>
      </c>
      <c r="V800">
        <v>248</v>
      </c>
      <c r="W800" t="s">
        <v>382</v>
      </c>
      <c r="X800" t="s">
        <v>37</v>
      </c>
      <c r="Y800" t="s">
        <v>201</v>
      </c>
      <c r="Z800" t="s">
        <v>37</v>
      </c>
      <c r="AA800" t="s">
        <v>5488</v>
      </c>
      <c r="AB800" t="s">
        <v>5489</v>
      </c>
      <c r="AC800">
        <v>0</v>
      </c>
      <c r="AD800">
        <v>0</v>
      </c>
    </row>
    <row r="801" spans="1:30" x14ac:dyDescent="0.25">
      <c r="A801">
        <v>1990</v>
      </c>
      <c r="B801" t="s">
        <v>1569</v>
      </c>
      <c r="C801" t="s">
        <v>348</v>
      </c>
      <c r="D801" t="s">
        <v>338</v>
      </c>
      <c r="E801" t="s">
        <v>855</v>
      </c>
      <c r="F801" t="s">
        <v>856</v>
      </c>
      <c r="G801" t="s">
        <v>70</v>
      </c>
      <c r="H801">
        <v>1</v>
      </c>
      <c r="I801">
        <v>2</v>
      </c>
      <c r="J801" t="s">
        <v>108</v>
      </c>
      <c r="K801" t="s">
        <v>108</v>
      </c>
      <c r="L801" t="s">
        <v>70</v>
      </c>
      <c r="M801" t="s">
        <v>1570</v>
      </c>
      <c r="N801">
        <v>3</v>
      </c>
      <c r="O801">
        <v>35500</v>
      </c>
      <c r="P801">
        <v>0</v>
      </c>
      <c r="Q801">
        <v>0</v>
      </c>
      <c r="R801" t="s">
        <v>1209</v>
      </c>
      <c r="S801" t="s">
        <v>851</v>
      </c>
      <c r="T801" t="s">
        <v>372</v>
      </c>
      <c r="U801">
        <v>323</v>
      </c>
      <c r="V801">
        <v>181</v>
      </c>
      <c r="W801" t="s">
        <v>75</v>
      </c>
      <c r="X801" t="s">
        <v>37</v>
      </c>
      <c r="Y801" t="s">
        <v>109</v>
      </c>
      <c r="Z801" t="s">
        <v>37</v>
      </c>
      <c r="AA801" t="s">
        <v>5242</v>
      </c>
      <c r="AB801" t="s">
        <v>5490</v>
      </c>
      <c r="AC801">
        <v>0</v>
      </c>
      <c r="AD801">
        <v>3</v>
      </c>
    </row>
    <row r="802" spans="1:30" x14ac:dyDescent="0.25">
      <c r="A802">
        <v>1990</v>
      </c>
      <c r="B802" t="s">
        <v>1569</v>
      </c>
      <c r="C802" t="s">
        <v>282</v>
      </c>
      <c r="D802" t="s">
        <v>338</v>
      </c>
      <c r="E802" t="s">
        <v>358</v>
      </c>
      <c r="F802" t="s">
        <v>359</v>
      </c>
      <c r="G802" t="s">
        <v>89</v>
      </c>
      <c r="H802">
        <v>1</v>
      </c>
      <c r="I802">
        <v>0</v>
      </c>
      <c r="J802" t="s">
        <v>59</v>
      </c>
      <c r="K802" t="s">
        <v>89</v>
      </c>
      <c r="L802" t="s">
        <v>59</v>
      </c>
      <c r="M802" t="s">
        <v>1552</v>
      </c>
      <c r="N802">
        <v>1</v>
      </c>
      <c r="O802">
        <v>34520</v>
      </c>
      <c r="P802">
        <v>0</v>
      </c>
      <c r="Q802">
        <v>0</v>
      </c>
      <c r="R802" t="s">
        <v>385</v>
      </c>
      <c r="S802" t="s">
        <v>371</v>
      </c>
      <c r="T802" t="s">
        <v>336</v>
      </c>
      <c r="U802">
        <v>323</v>
      </c>
      <c r="V802">
        <v>55</v>
      </c>
      <c r="W802" t="s">
        <v>93</v>
      </c>
      <c r="X802" t="s">
        <v>37</v>
      </c>
      <c r="Y802" t="s">
        <v>63</v>
      </c>
      <c r="Z802" t="s">
        <v>37</v>
      </c>
      <c r="AA802" t="s">
        <v>4892</v>
      </c>
      <c r="AB802" t="s">
        <v>5491</v>
      </c>
      <c r="AC802">
        <v>0</v>
      </c>
      <c r="AD802">
        <v>1</v>
      </c>
    </row>
    <row r="803" spans="1:30" x14ac:dyDescent="0.25">
      <c r="A803">
        <v>1990</v>
      </c>
      <c r="B803" t="s">
        <v>380</v>
      </c>
      <c r="C803" t="s">
        <v>348</v>
      </c>
      <c r="D803" t="s">
        <v>66</v>
      </c>
      <c r="E803" t="s">
        <v>1299</v>
      </c>
      <c r="F803" t="s">
        <v>68</v>
      </c>
      <c r="G803" t="s">
        <v>108</v>
      </c>
      <c r="H803">
        <v>0</v>
      </c>
      <c r="I803">
        <v>0</v>
      </c>
      <c r="J803" t="s">
        <v>28</v>
      </c>
      <c r="K803" t="s">
        <v>31</v>
      </c>
      <c r="L803" t="s">
        <v>1038</v>
      </c>
      <c r="M803" t="s">
        <v>1571</v>
      </c>
      <c r="N803">
        <v>0</v>
      </c>
      <c r="O803">
        <v>38971</v>
      </c>
      <c r="P803">
        <v>0</v>
      </c>
      <c r="Q803">
        <v>0</v>
      </c>
      <c r="R803" t="s">
        <v>378</v>
      </c>
      <c r="S803" t="s">
        <v>361</v>
      </c>
      <c r="T803" t="s">
        <v>1085</v>
      </c>
      <c r="U803">
        <v>751</v>
      </c>
      <c r="V803">
        <v>31</v>
      </c>
      <c r="W803" t="s">
        <v>109</v>
      </c>
      <c r="X803" t="s">
        <v>37</v>
      </c>
      <c r="Y803" t="s">
        <v>30</v>
      </c>
      <c r="Z803" t="s">
        <v>37</v>
      </c>
      <c r="AA803" t="s">
        <v>5492</v>
      </c>
      <c r="AB803" t="s">
        <v>5493</v>
      </c>
      <c r="AC803">
        <v>0</v>
      </c>
      <c r="AD803">
        <v>0</v>
      </c>
    </row>
    <row r="804" spans="1:30" x14ac:dyDescent="0.25">
      <c r="A804">
        <v>1990</v>
      </c>
      <c r="B804" t="s">
        <v>383</v>
      </c>
      <c r="C804" t="s">
        <v>282</v>
      </c>
      <c r="D804" t="s">
        <v>66</v>
      </c>
      <c r="E804" t="s">
        <v>859</v>
      </c>
      <c r="F804" t="s">
        <v>860</v>
      </c>
      <c r="G804" t="s">
        <v>89</v>
      </c>
      <c r="H804">
        <v>3</v>
      </c>
      <c r="I804">
        <v>2</v>
      </c>
      <c r="J804" t="s">
        <v>488</v>
      </c>
      <c r="K804" t="s">
        <v>89</v>
      </c>
      <c r="L804" t="s">
        <v>488</v>
      </c>
      <c r="M804" t="s">
        <v>1552</v>
      </c>
      <c r="N804">
        <v>5</v>
      </c>
      <c r="O804">
        <v>55205</v>
      </c>
      <c r="P804">
        <v>0</v>
      </c>
      <c r="Q804">
        <v>0</v>
      </c>
      <c r="R804" t="s">
        <v>364</v>
      </c>
      <c r="S804" t="s">
        <v>857</v>
      </c>
      <c r="T804" t="s">
        <v>369</v>
      </c>
      <c r="U804">
        <v>751</v>
      </c>
      <c r="V804">
        <v>103</v>
      </c>
      <c r="W804" t="s">
        <v>93</v>
      </c>
      <c r="X804" t="s">
        <v>37</v>
      </c>
      <c r="Y804" t="s">
        <v>490</v>
      </c>
      <c r="Z804" t="s">
        <v>37</v>
      </c>
      <c r="AA804" t="s">
        <v>5494</v>
      </c>
      <c r="AB804" t="s">
        <v>5495</v>
      </c>
      <c r="AC804">
        <v>0</v>
      </c>
      <c r="AD804">
        <v>5</v>
      </c>
    </row>
    <row r="805" spans="1:30" x14ac:dyDescent="0.25">
      <c r="A805">
        <v>1990</v>
      </c>
      <c r="B805" t="s">
        <v>1572</v>
      </c>
      <c r="C805" t="s">
        <v>387</v>
      </c>
      <c r="D805" t="s">
        <v>77</v>
      </c>
      <c r="E805" t="s">
        <v>859</v>
      </c>
      <c r="F805" t="s">
        <v>860</v>
      </c>
      <c r="G805" t="s">
        <v>69</v>
      </c>
      <c r="H805">
        <v>1</v>
      </c>
      <c r="I805">
        <v>1</v>
      </c>
      <c r="J805" t="s">
        <v>28</v>
      </c>
      <c r="K805" t="s">
        <v>31</v>
      </c>
      <c r="L805" t="s">
        <v>1038</v>
      </c>
      <c r="M805" t="s">
        <v>1573</v>
      </c>
      <c r="N805">
        <v>2</v>
      </c>
      <c r="O805">
        <v>59978</v>
      </c>
      <c r="P805">
        <v>0</v>
      </c>
      <c r="Q805">
        <v>0</v>
      </c>
      <c r="R805" t="s">
        <v>1063</v>
      </c>
      <c r="S805" t="s">
        <v>372</v>
      </c>
      <c r="T805" t="s">
        <v>385</v>
      </c>
      <c r="U805">
        <v>3464</v>
      </c>
      <c r="V805">
        <v>28</v>
      </c>
      <c r="W805" t="s">
        <v>71</v>
      </c>
      <c r="X805" t="s">
        <v>37</v>
      </c>
      <c r="Y805" t="s">
        <v>30</v>
      </c>
      <c r="Z805" t="s">
        <v>37</v>
      </c>
      <c r="AA805" t="s">
        <v>4118</v>
      </c>
      <c r="AB805" t="s">
        <v>5496</v>
      </c>
      <c r="AC805">
        <v>0</v>
      </c>
      <c r="AD805">
        <v>2</v>
      </c>
    </row>
    <row r="806" spans="1:30" x14ac:dyDescent="0.25">
      <c r="A806">
        <v>1990</v>
      </c>
      <c r="B806" t="s">
        <v>1574</v>
      </c>
      <c r="C806" t="s">
        <v>387</v>
      </c>
      <c r="D806" t="s">
        <v>77</v>
      </c>
      <c r="E806" t="s">
        <v>367</v>
      </c>
      <c r="F806" t="s">
        <v>368</v>
      </c>
      <c r="G806" t="s">
        <v>138</v>
      </c>
      <c r="H806">
        <v>1</v>
      </c>
      <c r="I806">
        <v>1</v>
      </c>
      <c r="J806" t="s">
        <v>89</v>
      </c>
      <c r="K806" t="s">
        <v>31</v>
      </c>
      <c r="L806" t="s">
        <v>1038</v>
      </c>
      <c r="M806" t="s">
        <v>1575</v>
      </c>
      <c r="N806">
        <v>2</v>
      </c>
      <c r="O806">
        <v>62628</v>
      </c>
      <c r="P806">
        <v>0</v>
      </c>
      <c r="Q806">
        <v>0</v>
      </c>
      <c r="R806" t="s">
        <v>345</v>
      </c>
      <c r="S806" t="s">
        <v>331</v>
      </c>
      <c r="T806" t="s">
        <v>346</v>
      </c>
      <c r="U806">
        <v>3464</v>
      </c>
      <c r="V806">
        <v>159</v>
      </c>
      <c r="W806" t="s">
        <v>139</v>
      </c>
      <c r="X806" t="s">
        <v>37</v>
      </c>
      <c r="Y806" t="s">
        <v>93</v>
      </c>
      <c r="Z806" t="s">
        <v>37</v>
      </c>
      <c r="AA806" t="s">
        <v>4538</v>
      </c>
      <c r="AB806" t="s">
        <v>5497</v>
      </c>
      <c r="AC806">
        <v>0</v>
      </c>
      <c r="AD806">
        <v>2</v>
      </c>
    </row>
    <row r="807" spans="1:30" x14ac:dyDescent="0.25">
      <c r="A807">
        <v>1994</v>
      </c>
      <c r="B807" t="s">
        <v>1576</v>
      </c>
      <c r="C807" t="s">
        <v>615</v>
      </c>
      <c r="D807" t="s">
        <v>338</v>
      </c>
      <c r="E807" t="s">
        <v>869</v>
      </c>
      <c r="F807" t="s">
        <v>870</v>
      </c>
      <c r="G807" t="s">
        <v>458</v>
      </c>
      <c r="H807">
        <v>1</v>
      </c>
      <c r="I807">
        <v>2</v>
      </c>
      <c r="J807" t="s">
        <v>69</v>
      </c>
      <c r="K807" t="s">
        <v>69</v>
      </c>
      <c r="L807" t="s">
        <v>458</v>
      </c>
      <c r="M807" t="s">
        <v>1540</v>
      </c>
      <c r="N807">
        <v>3</v>
      </c>
      <c r="O807">
        <v>54367</v>
      </c>
      <c r="P807">
        <v>0</v>
      </c>
      <c r="Q807">
        <v>0</v>
      </c>
      <c r="R807" t="s">
        <v>395</v>
      </c>
      <c r="S807" t="s">
        <v>888</v>
      </c>
      <c r="T807" t="s">
        <v>1306</v>
      </c>
      <c r="U807">
        <v>338</v>
      </c>
      <c r="V807">
        <v>3091</v>
      </c>
      <c r="W807" t="s">
        <v>459</v>
      </c>
      <c r="X807" t="s">
        <v>37</v>
      </c>
      <c r="Y807" t="s">
        <v>71</v>
      </c>
      <c r="Z807" t="s">
        <v>37</v>
      </c>
      <c r="AA807" t="s">
        <v>5498</v>
      </c>
      <c r="AB807" t="s">
        <v>5499</v>
      </c>
      <c r="AC807">
        <v>0</v>
      </c>
      <c r="AD807">
        <v>3</v>
      </c>
    </row>
    <row r="808" spans="1:30" x14ac:dyDescent="0.25">
      <c r="A808">
        <v>1994</v>
      </c>
      <c r="B808" t="s">
        <v>1576</v>
      </c>
      <c r="C808" t="s">
        <v>65</v>
      </c>
      <c r="D808" t="s">
        <v>338</v>
      </c>
      <c r="E808" t="s">
        <v>417</v>
      </c>
      <c r="F808" t="s">
        <v>418</v>
      </c>
      <c r="G808" t="s">
        <v>157</v>
      </c>
      <c r="H808">
        <v>1</v>
      </c>
      <c r="I808">
        <v>1</v>
      </c>
      <c r="J808" t="s">
        <v>145</v>
      </c>
      <c r="K808" t="s">
        <v>145</v>
      </c>
      <c r="L808" t="s">
        <v>157</v>
      </c>
      <c r="M808" t="s">
        <v>1577</v>
      </c>
      <c r="N808">
        <v>2</v>
      </c>
      <c r="O808">
        <v>71030</v>
      </c>
      <c r="P808">
        <v>0</v>
      </c>
      <c r="Q808">
        <v>0</v>
      </c>
      <c r="R808" t="s">
        <v>318</v>
      </c>
      <c r="S808" t="s">
        <v>1372</v>
      </c>
      <c r="T808" t="s">
        <v>883</v>
      </c>
      <c r="U808">
        <v>338</v>
      </c>
      <c r="V808">
        <v>3092</v>
      </c>
      <c r="W808" t="s">
        <v>160</v>
      </c>
      <c r="X808" t="s">
        <v>37</v>
      </c>
      <c r="Y808" t="s">
        <v>149</v>
      </c>
      <c r="Z808" t="s">
        <v>37</v>
      </c>
      <c r="AA808" t="s">
        <v>4377</v>
      </c>
      <c r="AB808" t="s">
        <v>5500</v>
      </c>
      <c r="AC808">
        <v>0</v>
      </c>
      <c r="AD808">
        <v>2</v>
      </c>
    </row>
    <row r="809" spans="1:30" x14ac:dyDescent="0.25">
      <c r="A809">
        <v>1994</v>
      </c>
      <c r="B809" t="s">
        <v>1305</v>
      </c>
      <c r="C809" t="s">
        <v>400</v>
      </c>
      <c r="D809" t="s">
        <v>66</v>
      </c>
      <c r="E809" t="s">
        <v>427</v>
      </c>
      <c r="F809" t="s">
        <v>428</v>
      </c>
      <c r="G809" t="s">
        <v>197</v>
      </c>
      <c r="H809">
        <v>2</v>
      </c>
      <c r="I809">
        <v>2</v>
      </c>
      <c r="J809" t="s">
        <v>205</v>
      </c>
      <c r="K809" t="s">
        <v>205</v>
      </c>
      <c r="L809" t="s">
        <v>197</v>
      </c>
      <c r="M809" t="s">
        <v>1578</v>
      </c>
      <c r="N809">
        <v>4</v>
      </c>
      <c r="O809">
        <v>83500</v>
      </c>
      <c r="P809">
        <v>0</v>
      </c>
      <c r="Q809">
        <v>0</v>
      </c>
      <c r="R809" t="s">
        <v>1496</v>
      </c>
      <c r="S809" t="s">
        <v>420</v>
      </c>
      <c r="T809" t="s">
        <v>429</v>
      </c>
      <c r="U809">
        <v>796</v>
      </c>
      <c r="V809">
        <v>3095</v>
      </c>
      <c r="W809" t="s">
        <v>201</v>
      </c>
      <c r="X809" t="s">
        <v>37</v>
      </c>
      <c r="Y809" t="s">
        <v>207</v>
      </c>
      <c r="Z809" t="s">
        <v>37</v>
      </c>
      <c r="AA809" t="s">
        <v>5501</v>
      </c>
      <c r="AB809" t="s">
        <v>5502</v>
      </c>
      <c r="AC809">
        <v>0</v>
      </c>
      <c r="AD809">
        <v>4</v>
      </c>
    </row>
    <row r="810" spans="1:30" x14ac:dyDescent="0.25">
      <c r="A810">
        <v>1994</v>
      </c>
      <c r="B810" t="s">
        <v>1579</v>
      </c>
      <c r="C810" t="s">
        <v>400</v>
      </c>
      <c r="D810" t="s">
        <v>388</v>
      </c>
      <c r="E810" t="s">
        <v>886</v>
      </c>
      <c r="F810" t="s">
        <v>887</v>
      </c>
      <c r="G810" t="s">
        <v>132</v>
      </c>
      <c r="H810">
        <v>0</v>
      </c>
      <c r="I810">
        <v>0</v>
      </c>
      <c r="J810" t="s">
        <v>69</v>
      </c>
      <c r="K810" t="s">
        <v>132</v>
      </c>
      <c r="L810" t="s">
        <v>69</v>
      </c>
      <c r="M810" t="s">
        <v>1580</v>
      </c>
      <c r="N810">
        <v>0</v>
      </c>
      <c r="O810">
        <v>94194</v>
      </c>
      <c r="P810">
        <v>0</v>
      </c>
      <c r="Q810">
        <v>0</v>
      </c>
      <c r="R810" t="s">
        <v>413</v>
      </c>
      <c r="S810" t="s">
        <v>1306</v>
      </c>
      <c r="T810" t="s">
        <v>1372</v>
      </c>
      <c r="U810">
        <v>3459</v>
      </c>
      <c r="V810">
        <v>3104</v>
      </c>
      <c r="W810" t="s">
        <v>134</v>
      </c>
      <c r="X810" t="s">
        <v>37</v>
      </c>
      <c r="Y810" t="s">
        <v>71</v>
      </c>
      <c r="Z810" t="s">
        <v>37</v>
      </c>
      <c r="AA810" t="s">
        <v>5208</v>
      </c>
      <c r="AB810" t="s">
        <v>5503</v>
      </c>
      <c r="AC810">
        <v>0</v>
      </c>
      <c r="AD810">
        <v>0</v>
      </c>
    </row>
    <row r="811" spans="1:30" x14ac:dyDescent="0.25">
      <c r="A811">
        <v>1998</v>
      </c>
      <c r="B811" t="s">
        <v>1531</v>
      </c>
      <c r="C811" t="s">
        <v>65</v>
      </c>
      <c r="D811" t="s">
        <v>338</v>
      </c>
      <c r="E811" t="s">
        <v>1225</v>
      </c>
      <c r="F811" t="s">
        <v>1226</v>
      </c>
      <c r="G811" t="s">
        <v>29</v>
      </c>
      <c r="H811">
        <v>1</v>
      </c>
      <c r="I811">
        <v>0</v>
      </c>
      <c r="J811" t="s">
        <v>58</v>
      </c>
      <c r="K811" t="s">
        <v>29</v>
      </c>
      <c r="L811" t="s">
        <v>58</v>
      </c>
      <c r="M811" t="s">
        <v>1565</v>
      </c>
      <c r="N811">
        <v>1</v>
      </c>
      <c r="O811">
        <v>31800</v>
      </c>
      <c r="P811">
        <v>0</v>
      </c>
      <c r="Q811">
        <v>0</v>
      </c>
      <c r="R811" t="s">
        <v>882</v>
      </c>
      <c r="S811" t="s">
        <v>1223</v>
      </c>
      <c r="T811" t="s">
        <v>903</v>
      </c>
      <c r="U811">
        <v>1024</v>
      </c>
      <c r="V811">
        <v>8776</v>
      </c>
      <c r="W811" t="s">
        <v>36</v>
      </c>
      <c r="X811" t="s">
        <v>37</v>
      </c>
      <c r="Y811" t="s">
        <v>60</v>
      </c>
      <c r="Z811" t="s">
        <v>37</v>
      </c>
      <c r="AA811" t="s">
        <v>5383</v>
      </c>
      <c r="AB811" t="s">
        <v>5504</v>
      </c>
      <c r="AC811">
        <v>0</v>
      </c>
      <c r="AD811">
        <v>1</v>
      </c>
    </row>
    <row r="812" spans="1:30" x14ac:dyDescent="0.25">
      <c r="A812">
        <v>1998</v>
      </c>
      <c r="B812" t="s">
        <v>1499</v>
      </c>
      <c r="C812" t="s">
        <v>282</v>
      </c>
      <c r="D812" t="s">
        <v>338</v>
      </c>
      <c r="E812" t="s">
        <v>441</v>
      </c>
      <c r="F812" t="s">
        <v>442</v>
      </c>
      <c r="G812" t="s">
        <v>28</v>
      </c>
      <c r="H812">
        <v>2</v>
      </c>
      <c r="I812">
        <v>2</v>
      </c>
      <c r="J812" t="s">
        <v>89</v>
      </c>
      <c r="K812" t="s">
        <v>28</v>
      </c>
      <c r="L812" t="s">
        <v>89</v>
      </c>
      <c r="M812" t="s">
        <v>1581</v>
      </c>
      <c r="N812">
        <v>4</v>
      </c>
      <c r="O812">
        <v>30600</v>
      </c>
      <c r="P812">
        <v>0</v>
      </c>
      <c r="Q812">
        <v>0</v>
      </c>
      <c r="R812" t="s">
        <v>537</v>
      </c>
      <c r="S812" t="s">
        <v>454</v>
      </c>
      <c r="T812" t="s">
        <v>453</v>
      </c>
      <c r="U812">
        <v>1024</v>
      </c>
      <c r="V812">
        <v>8779</v>
      </c>
      <c r="W812" t="s">
        <v>30</v>
      </c>
      <c r="X812" t="s">
        <v>37</v>
      </c>
      <c r="Y812" t="s">
        <v>93</v>
      </c>
      <c r="Z812" t="s">
        <v>37</v>
      </c>
      <c r="AA812" t="s">
        <v>4801</v>
      </c>
      <c r="AB812" t="s">
        <v>5505</v>
      </c>
      <c r="AC812">
        <v>0</v>
      </c>
      <c r="AD812">
        <v>4</v>
      </c>
    </row>
    <row r="813" spans="1:30" x14ac:dyDescent="0.25">
      <c r="A813">
        <v>1998</v>
      </c>
      <c r="B813" t="s">
        <v>1447</v>
      </c>
      <c r="C813" t="s">
        <v>65</v>
      </c>
      <c r="D813" t="s">
        <v>66</v>
      </c>
      <c r="E813" t="s">
        <v>906</v>
      </c>
      <c r="F813" t="s">
        <v>907</v>
      </c>
      <c r="G813" t="s">
        <v>69</v>
      </c>
      <c r="H813">
        <v>0</v>
      </c>
      <c r="I813">
        <v>0</v>
      </c>
      <c r="J813" t="s">
        <v>29</v>
      </c>
      <c r="K813" t="s">
        <v>29</v>
      </c>
      <c r="L813" t="s">
        <v>69</v>
      </c>
      <c r="M813" t="s">
        <v>1561</v>
      </c>
      <c r="N813">
        <v>0</v>
      </c>
      <c r="O813">
        <v>77000</v>
      </c>
      <c r="P813">
        <v>0</v>
      </c>
      <c r="Q813">
        <v>0</v>
      </c>
      <c r="R813" t="s">
        <v>527</v>
      </c>
      <c r="S813" t="s">
        <v>900</v>
      </c>
      <c r="T813" t="s">
        <v>1227</v>
      </c>
      <c r="U813">
        <v>1025</v>
      </c>
      <c r="V813">
        <v>8781</v>
      </c>
      <c r="W813" t="s">
        <v>71</v>
      </c>
      <c r="X813" t="s">
        <v>37</v>
      </c>
      <c r="Y813" t="s">
        <v>36</v>
      </c>
      <c r="Z813" t="s">
        <v>37</v>
      </c>
      <c r="AA813" t="s">
        <v>5075</v>
      </c>
      <c r="AB813" t="s">
        <v>5506</v>
      </c>
      <c r="AC813">
        <v>0</v>
      </c>
      <c r="AD813">
        <v>0</v>
      </c>
    </row>
    <row r="814" spans="1:30" x14ac:dyDescent="0.25">
      <c r="A814">
        <v>1998</v>
      </c>
      <c r="B814" t="s">
        <v>1582</v>
      </c>
      <c r="C814" t="s">
        <v>282</v>
      </c>
      <c r="D814" t="s">
        <v>77</v>
      </c>
      <c r="E814" t="s">
        <v>4026</v>
      </c>
      <c r="F814" t="s">
        <v>478</v>
      </c>
      <c r="G814" t="s">
        <v>132</v>
      </c>
      <c r="H814">
        <v>1</v>
      </c>
      <c r="I814">
        <v>1</v>
      </c>
      <c r="J814" t="s">
        <v>422</v>
      </c>
      <c r="K814" t="s">
        <v>132</v>
      </c>
      <c r="L814" t="s">
        <v>422</v>
      </c>
      <c r="M814" t="s">
        <v>1583</v>
      </c>
      <c r="N814">
        <v>2</v>
      </c>
      <c r="O814">
        <v>54000</v>
      </c>
      <c r="P814">
        <v>0</v>
      </c>
      <c r="Q814">
        <v>0</v>
      </c>
      <c r="R814" t="s">
        <v>882</v>
      </c>
      <c r="S814" t="s">
        <v>1095</v>
      </c>
      <c r="T814" t="s">
        <v>453</v>
      </c>
      <c r="U814">
        <v>1026</v>
      </c>
      <c r="V814">
        <v>8785</v>
      </c>
      <c r="W814" t="s">
        <v>134</v>
      </c>
      <c r="X814" t="s">
        <v>37</v>
      </c>
      <c r="Y814" t="s">
        <v>425</v>
      </c>
      <c r="Z814" t="s">
        <v>37</v>
      </c>
      <c r="AA814" t="s">
        <v>5459</v>
      </c>
      <c r="AB814" t="s">
        <v>5507</v>
      </c>
      <c r="AC814">
        <v>0</v>
      </c>
      <c r="AD814">
        <v>2</v>
      </c>
    </row>
    <row r="815" spans="1:30" x14ac:dyDescent="0.25">
      <c r="A815">
        <v>2002</v>
      </c>
      <c r="B815" t="s">
        <v>1584</v>
      </c>
      <c r="C815" t="s">
        <v>507</v>
      </c>
      <c r="D815" t="s">
        <v>338</v>
      </c>
      <c r="E815" t="s">
        <v>1381</v>
      </c>
      <c r="F815" t="s">
        <v>1382</v>
      </c>
      <c r="G815" t="s">
        <v>70</v>
      </c>
      <c r="H815">
        <v>1</v>
      </c>
      <c r="I815">
        <v>1</v>
      </c>
      <c r="J815" t="s">
        <v>381</v>
      </c>
      <c r="K815" t="s">
        <v>70</v>
      </c>
      <c r="L815" t="s">
        <v>381</v>
      </c>
      <c r="M815" t="s">
        <v>1585</v>
      </c>
      <c r="N815">
        <v>2</v>
      </c>
      <c r="O815">
        <v>38926</v>
      </c>
      <c r="P815">
        <v>0</v>
      </c>
      <c r="Q815">
        <v>0</v>
      </c>
      <c r="R815" t="s">
        <v>939</v>
      </c>
      <c r="S815" t="s">
        <v>932</v>
      </c>
      <c r="T815" t="s">
        <v>538</v>
      </c>
      <c r="U815">
        <v>43950200</v>
      </c>
      <c r="V815">
        <v>43950052</v>
      </c>
      <c r="W815" t="s">
        <v>75</v>
      </c>
      <c r="X815" t="s">
        <v>37</v>
      </c>
      <c r="Y815" t="s">
        <v>382</v>
      </c>
      <c r="Z815" t="s">
        <v>37</v>
      </c>
      <c r="AA815" t="s">
        <v>5508</v>
      </c>
      <c r="AB815" t="s">
        <v>5509</v>
      </c>
      <c r="AC815">
        <v>0</v>
      </c>
      <c r="AD815">
        <v>2</v>
      </c>
    </row>
    <row r="816" spans="1:30" x14ac:dyDescent="0.25">
      <c r="A816">
        <v>2002</v>
      </c>
      <c r="B816" t="s">
        <v>1584</v>
      </c>
      <c r="C816" t="s">
        <v>496</v>
      </c>
      <c r="D816" t="s">
        <v>338</v>
      </c>
      <c r="E816" t="s">
        <v>1245</v>
      </c>
      <c r="F816" t="s">
        <v>1246</v>
      </c>
      <c r="G816" t="s">
        <v>205</v>
      </c>
      <c r="H816">
        <v>1</v>
      </c>
      <c r="I816">
        <v>2</v>
      </c>
      <c r="J816" t="s">
        <v>1241</v>
      </c>
      <c r="K816" t="s">
        <v>1241</v>
      </c>
      <c r="L816" t="s">
        <v>205</v>
      </c>
      <c r="M816" t="s">
        <v>1586</v>
      </c>
      <c r="N816">
        <v>3</v>
      </c>
      <c r="O816">
        <v>39747</v>
      </c>
      <c r="P816">
        <v>0</v>
      </c>
      <c r="Q816">
        <v>0</v>
      </c>
      <c r="R816" t="s">
        <v>923</v>
      </c>
      <c r="S816" t="s">
        <v>517</v>
      </c>
      <c r="T816" t="s">
        <v>550</v>
      </c>
      <c r="U816">
        <v>43950200</v>
      </c>
      <c r="V816">
        <v>43950051</v>
      </c>
      <c r="W816" t="s">
        <v>207</v>
      </c>
      <c r="X816" t="s">
        <v>37</v>
      </c>
      <c r="Y816" t="s">
        <v>1244</v>
      </c>
      <c r="Z816" t="s">
        <v>35</v>
      </c>
      <c r="AA816" t="s">
        <v>5510</v>
      </c>
      <c r="AB816" t="s">
        <v>5511</v>
      </c>
      <c r="AC816">
        <v>0</v>
      </c>
      <c r="AD816">
        <v>3</v>
      </c>
    </row>
    <row r="817" spans="1:30" x14ac:dyDescent="0.25">
      <c r="A817">
        <v>2002</v>
      </c>
      <c r="B817" t="s">
        <v>1507</v>
      </c>
      <c r="C817" t="s">
        <v>507</v>
      </c>
      <c r="D817" t="s">
        <v>338</v>
      </c>
      <c r="E817" t="s">
        <v>1249</v>
      </c>
      <c r="F817" t="s">
        <v>1250</v>
      </c>
      <c r="G817" t="s">
        <v>532</v>
      </c>
      <c r="H817">
        <v>2</v>
      </c>
      <c r="I817">
        <v>1</v>
      </c>
      <c r="J817" t="s">
        <v>69</v>
      </c>
      <c r="K817" t="s">
        <v>532</v>
      </c>
      <c r="L817" t="s">
        <v>69</v>
      </c>
      <c r="M817" t="s">
        <v>1586</v>
      </c>
      <c r="N817">
        <v>3</v>
      </c>
      <c r="O817">
        <v>38588</v>
      </c>
      <c r="P817">
        <v>0</v>
      </c>
      <c r="Q817">
        <v>0</v>
      </c>
      <c r="R817" t="s">
        <v>1450</v>
      </c>
      <c r="S817" t="s">
        <v>503</v>
      </c>
      <c r="T817" t="s">
        <v>1242</v>
      </c>
      <c r="U817">
        <v>43950200</v>
      </c>
      <c r="V817">
        <v>43950056</v>
      </c>
      <c r="W817" t="s">
        <v>534</v>
      </c>
      <c r="X817" t="s">
        <v>35</v>
      </c>
      <c r="Y817" t="s">
        <v>71</v>
      </c>
      <c r="Z817" t="s">
        <v>37</v>
      </c>
      <c r="AA817" t="s">
        <v>4971</v>
      </c>
      <c r="AB817" t="s">
        <v>5512</v>
      </c>
      <c r="AC817">
        <v>0</v>
      </c>
      <c r="AD817">
        <v>3</v>
      </c>
    </row>
    <row r="818" spans="1:30" x14ac:dyDescent="0.25">
      <c r="A818">
        <v>2002</v>
      </c>
      <c r="B818" t="s">
        <v>1587</v>
      </c>
      <c r="C818" t="s">
        <v>507</v>
      </c>
      <c r="D818" t="s">
        <v>66</v>
      </c>
      <c r="E818" t="s">
        <v>1103</v>
      </c>
      <c r="F818" t="s">
        <v>1104</v>
      </c>
      <c r="G818" t="s">
        <v>1241</v>
      </c>
      <c r="H818">
        <v>0</v>
      </c>
      <c r="I818">
        <v>1</v>
      </c>
      <c r="J818" t="s">
        <v>536</v>
      </c>
      <c r="K818" t="s">
        <v>536</v>
      </c>
      <c r="L818" t="s">
        <v>1241</v>
      </c>
      <c r="M818" t="s">
        <v>1586</v>
      </c>
      <c r="N818">
        <v>1</v>
      </c>
      <c r="O818">
        <v>44233</v>
      </c>
      <c r="P818">
        <v>0</v>
      </c>
      <c r="Q818">
        <v>0</v>
      </c>
      <c r="R818" t="s">
        <v>930</v>
      </c>
      <c r="S818" t="s">
        <v>503</v>
      </c>
      <c r="T818" t="s">
        <v>517</v>
      </c>
      <c r="U818">
        <v>43950300</v>
      </c>
      <c r="V818">
        <v>43950060</v>
      </c>
      <c r="W818" t="s">
        <v>1244</v>
      </c>
      <c r="X818" t="s">
        <v>37</v>
      </c>
      <c r="Y818" t="s">
        <v>539</v>
      </c>
      <c r="Z818" t="s">
        <v>35</v>
      </c>
      <c r="AA818" t="s">
        <v>5513</v>
      </c>
      <c r="AB818" t="s">
        <v>5514</v>
      </c>
      <c r="AC818">
        <v>0</v>
      </c>
      <c r="AD818">
        <v>1</v>
      </c>
    </row>
    <row r="819" spans="1:30" x14ac:dyDescent="0.25">
      <c r="A819">
        <v>2002</v>
      </c>
      <c r="B819" t="s">
        <v>1587</v>
      </c>
      <c r="C819" t="s">
        <v>496</v>
      </c>
      <c r="D819" t="s">
        <v>66</v>
      </c>
      <c r="E819" t="s">
        <v>1236</v>
      </c>
      <c r="F819" t="s">
        <v>1237</v>
      </c>
      <c r="G819" t="s">
        <v>70</v>
      </c>
      <c r="H819">
        <v>0</v>
      </c>
      <c r="I819">
        <v>0</v>
      </c>
      <c r="J819" t="s">
        <v>532</v>
      </c>
      <c r="K819" t="s">
        <v>532</v>
      </c>
      <c r="L819" t="s">
        <v>70</v>
      </c>
      <c r="M819" t="s">
        <v>1588</v>
      </c>
      <c r="N819">
        <v>0</v>
      </c>
      <c r="O819">
        <v>42114</v>
      </c>
      <c r="P819">
        <v>0</v>
      </c>
      <c r="Q819">
        <v>0</v>
      </c>
      <c r="R819" t="s">
        <v>1310</v>
      </c>
      <c r="S819" t="s">
        <v>951</v>
      </c>
      <c r="T819" t="s">
        <v>924</v>
      </c>
      <c r="U819">
        <v>43950300</v>
      </c>
      <c r="V819">
        <v>43950059</v>
      </c>
      <c r="W819" t="s">
        <v>75</v>
      </c>
      <c r="X819" t="s">
        <v>37</v>
      </c>
      <c r="Y819" t="s">
        <v>534</v>
      </c>
      <c r="Z819" t="s">
        <v>37</v>
      </c>
      <c r="AA819" t="s">
        <v>4912</v>
      </c>
      <c r="AB819" t="s">
        <v>5515</v>
      </c>
      <c r="AC819">
        <v>0</v>
      </c>
      <c r="AD819">
        <v>0</v>
      </c>
    </row>
    <row r="820" spans="1:30" x14ac:dyDescent="0.25">
      <c r="A820">
        <v>2006</v>
      </c>
      <c r="B820" t="s">
        <v>994</v>
      </c>
      <c r="C820" t="s">
        <v>282</v>
      </c>
      <c r="D820" t="s">
        <v>338</v>
      </c>
      <c r="E820" t="s">
        <v>961</v>
      </c>
      <c r="F820" t="s">
        <v>962</v>
      </c>
      <c r="G820" t="s">
        <v>28</v>
      </c>
      <c r="H820">
        <v>2</v>
      </c>
      <c r="I820">
        <v>1</v>
      </c>
      <c r="J820" t="s">
        <v>157</v>
      </c>
      <c r="K820" t="s">
        <v>28</v>
      </c>
      <c r="L820" t="s">
        <v>157</v>
      </c>
      <c r="M820" t="s">
        <v>1557</v>
      </c>
      <c r="N820">
        <v>3</v>
      </c>
      <c r="O820">
        <v>43000</v>
      </c>
      <c r="P820">
        <v>0</v>
      </c>
      <c r="Q820">
        <v>0</v>
      </c>
      <c r="R820" t="s">
        <v>963</v>
      </c>
      <c r="S820" t="s">
        <v>964</v>
      </c>
      <c r="T820" t="s">
        <v>965</v>
      </c>
      <c r="U820">
        <v>97410200</v>
      </c>
      <c r="V820">
        <v>97410050</v>
      </c>
      <c r="W820" t="s">
        <v>30</v>
      </c>
      <c r="X820" t="s">
        <v>37</v>
      </c>
      <c r="Y820" t="s">
        <v>160</v>
      </c>
      <c r="Z820" t="s">
        <v>37</v>
      </c>
      <c r="AA820" t="s">
        <v>4732</v>
      </c>
      <c r="AB820" t="s">
        <v>5516</v>
      </c>
      <c r="AC820">
        <v>0</v>
      </c>
      <c r="AD820">
        <v>3</v>
      </c>
    </row>
    <row r="821" spans="1:30" x14ac:dyDescent="0.25">
      <c r="A821">
        <v>2006</v>
      </c>
      <c r="B821" t="s">
        <v>577</v>
      </c>
      <c r="C821" t="s">
        <v>282</v>
      </c>
      <c r="D821" t="s">
        <v>338</v>
      </c>
      <c r="E821" t="s">
        <v>1388</v>
      </c>
      <c r="F821" t="s">
        <v>1389</v>
      </c>
      <c r="G821" t="s">
        <v>603</v>
      </c>
      <c r="H821">
        <v>0</v>
      </c>
      <c r="I821">
        <v>0</v>
      </c>
      <c r="J821" t="s">
        <v>562</v>
      </c>
      <c r="K821" t="s">
        <v>562</v>
      </c>
      <c r="L821" t="s">
        <v>603</v>
      </c>
      <c r="M821" t="s">
        <v>1589</v>
      </c>
      <c r="N821">
        <v>0</v>
      </c>
      <c r="O821">
        <v>45000</v>
      </c>
      <c r="P821">
        <v>0</v>
      </c>
      <c r="Q821">
        <v>0</v>
      </c>
      <c r="R821" t="s">
        <v>548</v>
      </c>
      <c r="S821" t="s">
        <v>549</v>
      </c>
      <c r="T821" t="s">
        <v>550</v>
      </c>
      <c r="U821">
        <v>97410200</v>
      </c>
      <c r="V821">
        <v>97410054</v>
      </c>
      <c r="W821" t="s">
        <v>607</v>
      </c>
      <c r="X821" t="s">
        <v>37</v>
      </c>
      <c r="Y821" t="s">
        <v>563</v>
      </c>
      <c r="Z821" t="s">
        <v>37</v>
      </c>
      <c r="AA821" t="s">
        <v>5517</v>
      </c>
      <c r="AB821" t="s">
        <v>5518</v>
      </c>
      <c r="AC821">
        <v>0</v>
      </c>
      <c r="AD821">
        <v>0</v>
      </c>
    </row>
    <row r="822" spans="1:30" x14ac:dyDescent="0.25">
      <c r="A822">
        <v>2006</v>
      </c>
      <c r="B822" t="s">
        <v>996</v>
      </c>
      <c r="C822" t="s">
        <v>348</v>
      </c>
      <c r="D822" t="s">
        <v>66</v>
      </c>
      <c r="E822" t="s">
        <v>227</v>
      </c>
      <c r="F822" t="s">
        <v>547</v>
      </c>
      <c r="G822" t="s">
        <v>392</v>
      </c>
      <c r="H822">
        <v>1</v>
      </c>
      <c r="I822">
        <v>1</v>
      </c>
      <c r="J822" t="s">
        <v>28</v>
      </c>
      <c r="K822" t="s">
        <v>392</v>
      </c>
      <c r="L822" t="s">
        <v>28</v>
      </c>
      <c r="M822" t="s">
        <v>1590</v>
      </c>
      <c r="N822">
        <v>2</v>
      </c>
      <c r="O822">
        <v>72000</v>
      </c>
      <c r="P822">
        <v>0</v>
      </c>
      <c r="Q822">
        <v>0</v>
      </c>
      <c r="R822" t="s">
        <v>558</v>
      </c>
      <c r="S822" t="s">
        <v>559</v>
      </c>
      <c r="T822" t="s">
        <v>560</v>
      </c>
      <c r="U822">
        <v>97410300</v>
      </c>
      <c r="V822">
        <v>97410057</v>
      </c>
      <c r="W822" t="s">
        <v>394</v>
      </c>
      <c r="X822" t="s">
        <v>37</v>
      </c>
      <c r="Y822" t="s">
        <v>30</v>
      </c>
      <c r="Z822" t="s">
        <v>37</v>
      </c>
      <c r="AA822" t="s">
        <v>5519</v>
      </c>
      <c r="AB822" t="s">
        <v>5520</v>
      </c>
      <c r="AC822">
        <v>0</v>
      </c>
      <c r="AD822">
        <v>2</v>
      </c>
    </row>
    <row r="823" spans="1:30" x14ac:dyDescent="0.25">
      <c r="A823">
        <v>2006</v>
      </c>
      <c r="B823" t="s">
        <v>1326</v>
      </c>
      <c r="C823" t="s">
        <v>348</v>
      </c>
      <c r="D823" t="s">
        <v>66</v>
      </c>
      <c r="E823" t="s">
        <v>976</v>
      </c>
      <c r="F823" t="s">
        <v>780</v>
      </c>
      <c r="G823" t="s">
        <v>89</v>
      </c>
      <c r="H823">
        <v>0</v>
      </c>
      <c r="I823">
        <v>0</v>
      </c>
      <c r="J823" t="s">
        <v>314</v>
      </c>
      <c r="K823" t="s">
        <v>314</v>
      </c>
      <c r="L823" t="s">
        <v>89</v>
      </c>
      <c r="M823" t="s">
        <v>1591</v>
      </c>
      <c r="N823">
        <v>0</v>
      </c>
      <c r="O823">
        <v>52000</v>
      </c>
      <c r="P823">
        <v>0</v>
      </c>
      <c r="Q823">
        <v>0</v>
      </c>
      <c r="R823" t="s">
        <v>991</v>
      </c>
      <c r="S823" t="s">
        <v>992</v>
      </c>
      <c r="T823" t="s">
        <v>993</v>
      </c>
      <c r="U823">
        <v>97410300</v>
      </c>
      <c r="V823">
        <v>97410059</v>
      </c>
      <c r="W823" t="s">
        <v>93</v>
      </c>
      <c r="X823" t="s">
        <v>37</v>
      </c>
      <c r="Y823" t="s">
        <v>315</v>
      </c>
      <c r="Z823" t="s">
        <v>37</v>
      </c>
      <c r="AA823" t="s">
        <v>4650</v>
      </c>
      <c r="AB823" t="s">
        <v>5521</v>
      </c>
      <c r="AC823">
        <v>0</v>
      </c>
      <c r="AD823">
        <v>0</v>
      </c>
    </row>
    <row r="824" spans="1:30" x14ac:dyDescent="0.25">
      <c r="A824">
        <v>2006</v>
      </c>
      <c r="B824" t="s">
        <v>1592</v>
      </c>
      <c r="C824" t="s">
        <v>282</v>
      </c>
      <c r="D824" t="s">
        <v>77</v>
      </c>
      <c r="E824" t="s">
        <v>552</v>
      </c>
      <c r="F824" t="s">
        <v>553</v>
      </c>
      <c r="G824" t="s">
        <v>392</v>
      </c>
      <c r="H824">
        <v>0</v>
      </c>
      <c r="I824">
        <v>2</v>
      </c>
      <c r="J824" t="s">
        <v>69</v>
      </c>
      <c r="K824" t="s">
        <v>69</v>
      </c>
      <c r="L824" t="s">
        <v>392</v>
      </c>
      <c r="M824" t="s">
        <v>1540</v>
      </c>
      <c r="N824">
        <v>2</v>
      </c>
      <c r="O824">
        <v>65000</v>
      </c>
      <c r="P824">
        <v>0</v>
      </c>
      <c r="Q824">
        <v>0</v>
      </c>
      <c r="R824" t="s">
        <v>548</v>
      </c>
      <c r="S824" t="s">
        <v>549</v>
      </c>
      <c r="T824" t="s">
        <v>550</v>
      </c>
      <c r="U824">
        <v>97410400</v>
      </c>
      <c r="V824">
        <v>97410061</v>
      </c>
      <c r="W824" t="s">
        <v>394</v>
      </c>
      <c r="X824" t="s">
        <v>37</v>
      </c>
      <c r="Y824" t="s">
        <v>71</v>
      </c>
      <c r="Z824" t="s">
        <v>37</v>
      </c>
      <c r="AA824" t="s">
        <v>5522</v>
      </c>
      <c r="AB824" t="s">
        <v>5523</v>
      </c>
      <c r="AC824">
        <v>0</v>
      </c>
      <c r="AD824">
        <v>2</v>
      </c>
    </row>
    <row r="825" spans="1:30" x14ac:dyDescent="0.25">
      <c r="A825">
        <v>2006</v>
      </c>
      <c r="B825" t="s">
        <v>1593</v>
      </c>
      <c r="C825" t="s">
        <v>387</v>
      </c>
      <c r="D825" t="s">
        <v>388</v>
      </c>
      <c r="E825" t="s">
        <v>227</v>
      </c>
      <c r="F825" t="s">
        <v>547</v>
      </c>
      <c r="G825" t="s">
        <v>69</v>
      </c>
      <c r="H825">
        <v>1</v>
      </c>
      <c r="I825">
        <v>1</v>
      </c>
      <c r="J825" t="s">
        <v>29</v>
      </c>
      <c r="K825" t="s">
        <v>69</v>
      </c>
      <c r="L825" t="s">
        <v>29</v>
      </c>
      <c r="M825" t="s">
        <v>1594</v>
      </c>
      <c r="N825">
        <v>2</v>
      </c>
      <c r="O825">
        <v>69000</v>
      </c>
      <c r="P825">
        <v>0</v>
      </c>
      <c r="Q825">
        <v>0</v>
      </c>
      <c r="R825" t="s">
        <v>991</v>
      </c>
      <c r="S825" t="s">
        <v>992</v>
      </c>
      <c r="T825" t="s">
        <v>993</v>
      </c>
      <c r="U825">
        <v>97410600</v>
      </c>
      <c r="V825">
        <v>97410064</v>
      </c>
      <c r="W825" t="s">
        <v>71</v>
      </c>
      <c r="X825" t="s">
        <v>37</v>
      </c>
      <c r="Y825" t="s">
        <v>36</v>
      </c>
      <c r="Z825" t="s">
        <v>37</v>
      </c>
      <c r="AA825" t="s">
        <v>5075</v>
      </c>
      <c r="AB825" t="s">
        <v>5524</v>
      </c>
      <c r="AC825">
        <v>0</v>
      </c>
      <c r="AD825">
        <v>2</v>
      </c>
    </row>
    <row r="826" spans="1:30" x14ac:dyDescent="0.25">
      <c r="A826">
        <v>2010</v>
      </c>
      <c r="B826" t="s">
        <v>1254</v>
      </c>
      <c r="C826" t="s">
        <v>507</v>
      </c>
      <c r="D826" t="s">
        <v>338</v>
      </c>
      <c r="E826" t="s">
        <v>1332</v>
      </c>
      <c r="F826" t="s">
        <v>1333</v>
      </c>
      <c r="G826" t="s">
        <v>88</v>
      </c>
      <c r="H826">
        <v>1</v>
      </c>
      <c r="I826">
        <v>2</v>
      </c>
      <c r="J826" t="s">
        <v>956</v>
      </c>
      <c r="K826" t="s">
        <v>956</v>
      </c>
      <c r="L826" t="s">
        <v>88</v>
      </c>
      <c r="M826" t="s">
        <v>1595</v>
      </c>
      <c r="N826">
        <v>3</v>
      </c>
      <c r="O826">
        <v>34976</v>
      </c>
      <c r="P826">
        <v>0</v>
      </c>
      <c r="Q826">
        <v>0</v>
      </c>
      <c r="R826" t="s">
        <v>1336</v>
      </c>
      <c r="S826" t="s">
        <v>1337</v>
      </c>
      <c r="T826" t="s">
        <v>1338</v>
      </c>
      <c r="U826">
        <v>249717</v>
      </c>
      <c r="V826">
        <v>300061503</v>
      </c>
      <c r="W826" t="s">
        <v>88</v>
      </c>
      <c r="X826" t="s">
        <v>37</v>
      </c>
      <c r="Y826" t="s">
        <v>960</v>
      </c>
      <c r="Z826" t="s">
        <v>37</v>
      </c>
      <c r="AA826" t="s">
        <v>5525</v>
      </c>
      <c r="AB826" t="s">
        <v>5526</v>
      </c>
      <c r="AC826">
        <v>0</v>
      </c>
      <c r="AD826">
        <v>3</v>
      </c>
    </row>
    <row r="827" spans="1:30" x14ac:dyDescent="0.25">
      <c r="A827">
        <v>2010</v>
      </c>
      <c r="B827" t="s">
        <v>611</v>
      </c>
      <c r="C827" t="s">
        <v>24</v>
      </c>
      <c r="D827" t="s">
        <v>338</v>
      </c>
      <c r="E827" t="s">
        <v>609</v>
      </c>
      <c r="F827" t="s">
        <v>610</v>
      </c>
      <c r="G827" t="s">
        <v>58</v>
      </c>
      <c r="H827">
        <v>0</v>
      </c>
      <c r="I827">
        <v>0</v>
      </c>
      <c r="J827" t="s">
        <v>435</v>
      </c>
      <c r="K827" t="s">
        <v>58</v>
      </c>
      <c r="L827" t="s">
        <v>435</v>
      </c>
      <c r="M827" t="s">
        <v>1596</v>
      </c>
      <c r="N827">
        <v>0</v>
      </c>
      <c r="O827">
        <v>36742</v>
      </c>
      <c r="P827">
        <v>0</v>
      </c>
      <c r="Q827">
        <v>0</v>
      </c>
      <c r="R827" t="s">
        <v>570</v>
      </c>
      <c r="S827" t="s">
        <v>571</v>
      </c>
      <c r="T827" t="s">
        <v>572</v>
      </c>
      <c r="U827">
        <v>249717</v>
      </c>
      <c r="V827">
        <v>300061497</v>
      </c>
      <c r="W827" t="s">
        <v>60</v>
      </c>
      <c r="X827" t="s">
        <v>37</v>
      </c>
      <c r="Y827" t="s">
        <v>439</v>
      </c>
      <c r="Z827" t="s">
        <v>37</v>
      </c>
      <c r="AA827" t="s">
        <v>5527</v>
      </c>
      <c r="AB827" t="s">
        <v>5528</v>
      </c>
      <c r="AC827">
        <v>0</v>
      </c>
      <c r="AD827">
        <v>0</v>
      </c>
    </row>
    <row r="828" spans="1:30" x14ac:dyDescent="0.25">
      <c r="A828">
        <v>2010</v>
      </c>
      <c r="B828" t="s">
        <v>1515</v>
      </c>
      <c r="C828" t="s">
        <v>507</v>
      </c>
      <c r="D828" t="s">
        <v>66</v>
      </c>
      <c r="E828" t="s">
        <v>1001</v>
      </c>
      <c r="F828" t="s">
        <v>584</v>
      </c>
      <c r="G828" t="s">
        <v>42</v>
      </c>
      <c r="H828">
        <v>1</v>
      </c>
      <c r="I828">
        <v>1</v>
      </c>
      <c r="J828" t="s">
        <v>956</v>
      </c>
      <c r="K828" t="s">
        <v>42</v>
      </c>
      <c r="L828" t="s">
        <v>956</v>
      </c>
      <c r="M828" t="s">
        <v>1597</v>
      </c>
      <c r="N828">
        <v>2</v>
      </c>
      <c r="O828">
        <v>84017</v>
      </c>
      <c r="P828">
        <v>0</v>
      </c>
      <c r="Q828">
        <v>0</v>
      </c>
      <c r="R828" t="s">
        <v>4027</v>
      </c>
      <c r="S828" t="s">
        <v>591</v>
      </c>
      <c r="T828" t="s">
        <v>592</v>
      </c>
      <c r="U828">
        <v>249718</v>
      </c>
      <c r="V828">
        <v>300061508</v>
      </c>
      <c r="W828" t="s">
        <v>44</v>
      </c>
      <c r="X828" t="s">
        <v>37</v>
      </c>
      <c r="Y828" t="s">
        <v>960</v>
      </c>
      <c r="Z828" t="s">
        <v>37</v>
      </c>
      <c r="AA828" t="s">
        <v>5529</v>
      </c>
      <c r="AB828" t="s">
        <v>5530</v>
      </c>
      <c r="AC828">
        <v>0</v>
      </c>
      <c r="AD828">
        <v>2</v>
      </c>
    </row>
    <row r="829" spans="1:30" x14ac:dyDescent="0.25">
      <c r="A829">
        <v>2010</v>
      </c>
      <c r="B829" t="s">
        <v>1598</v>
      </c>
      <c r="C829" t="s">
        <v>507</v>
      </c>
      <c r="D829" t="s">
        <v>388</v>
      </c>
      <c r="E829" t="s">
        <v>1001</v>
      </c>
      <c r="F829" t="s">
        <v>584</v>
      </c>
      <c r="G829" t="s">
        <v>422</v>
      </c>
      <c r="H829">
        <v>0</v>
      </c>
      <c r="I829">
        <v>1</v>
      </c>
      <c r="J829" t="s">
        <v>70</v>
      </c>
      <c r="K829" t="s">
        <v>70</v>
      </c>
      <c r="L829" t="s">
        <v>422</v>
      </c>
      <c r="M829" t="s">
        <v>1599</v>
      </c>
      <c r="N829">
        <v>1</v>
      </c>
      <c r="O829">
        <v>84490</v>
      </c>
      <c r="P829">
        <v>0</v>
      </c>
      <c r="Q829">
        <v>0</v>
      </c>
      <c r="R829" t="s">
        <v>1013</v>
      </c>
      <c r="S829" t="s">
        <v>1014</v>
      </c>
      <c r="T829" t="s">
        <v>1015</v>
      </c>
      <c r="U829">
        <v>249721</v>
      </c>
      <c r="V829">
        <v>300061509</v>
      </c>
      <c r="W829" t="s">
        <v>425</v>
      </c>
      <c r="X829" t="s">
        <v>37</v>
      </c>
      <c r="Y829" t="s">
        <v>75</v>
      </c>
      <c r="Z829" t="s">
        <v>37</v>
      </c>
      <c r="AA829" t="s">
        <v>5531</v>
      </c>
      <c r="AB829" t="s">
        <v>5532</v>
      </c>
      <c r="AC829">
        <v>0</v>
      </c>
      <c r="AD829">
        <v>1</v>
      </c>
    </row>
    <row r="830" spans="1:30" x14ac:dyDescent="0.25">
      <c r="A830">
        <v>2014</v>
      </c>
      <c r="B830" t="s">
        <v>1034</v>
      </c>
      <c r="C830" t="s">
        <v>615</v>
      </c>
      <c r="D830" t="s">
        <v>338</v>
      </c>
      <c r="E830" t="s">
        <v>622</v>
      </c>
      <c r="F830" t="s">
        <v>87</v>
      </c>
      <c r="G830" t="s">
        <v>132</v>
      </c>
      <c r="H830">
        <v>1</v>
      </c>
      <c r="I830">
        <v>1</v>
      </c>
      <c r="J830" t="s">
        <v>51</v>
      </c>
      <c r="K830" t="s">
        <v>132</v>
      </c>
      <c r="L830" t="s">
        <v>51</v>
      </c>
      <c r="M830" t="s">
        <v>1580</v>
      </c>
      <c r="N830">
        <v>2</v>
      </c>
      <c r="O830">
        <v>57714</v>
      </c>
      <c r="P830">
        <v>0</v>
      </c>
      <c r="Q830">
        <v>0</v>
      </c>
      <c r="R830" t="s">
        <v>1013</v>
      </c>
      <c r="S830" t="s">
        <v>1015</v>
      </c>
      <c r="T830" t="s">
        <v>1014</v>
      </c>
      <c r="U830">
        <v>255951</v>
      </c>
      <c r="V830">
        <v>300186487</v>
      </c>
      <c r="W830" t="s">
        <v>134</v>
      </c>
      <c r="X830" t="s">
        <v>37</v>
      </c>
      <c r="Y830" t="s">
        <v>52</v>
      </c>
      <c r="Z830" t="s">
        <v>37</v>
      </c>
      <c r="AA830" t="s">
        <v>4475</v>
      </c>
      <c r="AB830" t="s">
        <v>5533</v>
      </c>
      <c r="AC830">
        <v>0</v>
      </c>
      <c r="AD830">
        <v>2</v>
      </c>
    </row>
    <row r="831" spans="1:30" x14ac:dyDescent="0.25">
      <c r="A831">
        <v>2014</v>
      </c>
      <c r="B831" t="s">
        <v>1037</v>
      </c>
      <c r="C831" t="s">
        <v>348</v>
      </c>
      <c r="D831" t="s">
        <v>338</v>
      </c>
      <c r="E831" t="s">
        <v>1021</v>
      </c>
      <c r="F831" t="s">
        <v>1022</v>
      </c>
      <c r="G831" t="s">
        <v>392</v>
      </c>
      <c r="H831">
        <v>2</v>
      </c>
      <c r="I831">
        <v>1</v>
      </c>
      <c r="J831" t="s">
        <v>328</v>
      </c>
      <c r="K831" t="s">
        <v>392</v>
      </c>
      <c r="L831" t="s">
        <v>328</v>
      </c>
      <c r="M831" t="s">
        <v>1600</v>
      </c>
      <c r="N831">
        <v>3</v>
      </c>
      <c r="O831">
        <v>42976</v>
      </c>
      <c r="P831">
        <v>0</v>
      </c>
      <c r="Q831">
        <v>0</v>
      </c>
      <c r="R831" t="s">
        <v>1023</v>
      </c>
      <c r="S831" t="s">
        <v>1024</v>
      </c>
      <c r="T831" t="s">
        <v>1025</v>
      </c>
      <c r="U831">
        <v>255951</v>
      </c>
      <c r="V831">
        <v>300186460</v>
      </c>
      <c r="W831" t="s">
        <v>394</v>
      </c>
      <c r="X831" t="s">
        <v>37</v>
      </c>
      <c r="Y831" t="s">
        <v>332</v>
      </c>
      <c r="Z831" t="s">
        <v>37</v>
      </c>
      <c r="AA831" t="s">
        <v>5534</v>
      </c>
      <c r="AB831" t="s">
        <v>5535</v>
      </c>
      <c r="AC831">
        <v>0</v>
      </c>
      <c r="AD831">
        <v>3</v>
      </c>
    </row>
    <row r="832" spans="1:30" x14ac:dyDescent="0.25">
      <c r="A832">
        <v>2014</v>
      </c>
      <c r="B832" t="s">
        <v>1601</v>
      </c>
      <c r="C832" t="s">
        <v>24</v>
      </c>
      <c r="D832" t="s">
        <v>388</v>
      </c>
      <c r="E832" t="s">
        <v>635</v>
      </c>
      <c r="F832" t="s">
        <v>95</v>
      </c>
      <c r="G832" t="s">
        <v>392</v>
      </c>
      <c r="H832">
        <v>1</v>
      </c>
      <c r="I832">
        <v>0</v>
      </c>
      <c r="J832" t="s">
        <v>28</v>
      </c>
      <c r="K832" t="s">
        <v>392</v>
      </c>
      <c r="L832" t="s">
        <v>28</v>
      </c>
      <c r="M832" t="s">
        <v>1600</v>
      </c>
      <c r="N832">
        <v>1</v>
      </c>
      <c r="O832">
        <v>74738</v>
      </c>
      <c r="P832">
        <v>0</v>
      </c>
      <c r="Q832">
        <v>0</v>
      </c>
      <c r="R832" t="s">
        <v>642</v>
      </c>
      <c r="S832" t="s">
        <v>643</v>
      </c>
      <c r="T832" t="s">
        <v>644</v>
      </c>
      <c r="U832">
        <v>255959</v>
      </c>
      <c r="V832">
        <v>300186501</v>
      </c>
      <c r="W832" t="s">
        <v>394</v>
      </c>
      <c r="X832" t="s">
        <v>37</v>
      </c>
      <c r="Y832" t="s">
        <v>30</v>
      </c>
      <c r="Z832" t="s">
        <v>37</v>
      </c>
      <c r="AA832" t="s">
        <v>5519</v>
      </c>
      <c r="AB832" t="s">
        <v>5536</v>
      </c>
      <c r="AC832">
        <v>0</v>
      </c>
      <c r="AD832">
        <v>1</v>
      </c>
    </row>
    <row r="833" spans="1:30" x14ac:dyDescent="0.25">
      <c r="A833">
        <v>2014</v>
      </c>
      <c r="B833" t="s">
        <v>1602</v>
      </c>
      <c r="C833" t="s">
        <v>348</v>
      </c>
      <c r="D833" t="s">
        <v>77</v>
      </c>
      <c r="E833" t="s">
        <v>1030</v>
      </c>
      <c r="F833" t="s">
        <v>688</v>
      </c>
      <c r="G833" t="s">
        <v>422</v>
      </c>
      <c r="H833">
        <v>0</v>
      </c>
      <c r="I833">
        <v>0</v>
      </c>
      <c r="J833" t="s">
        <v>28</v>
      </c>
      <c r="K833" t="s">
        <v>28</v>
      </c>
      <c r="L833" t="s">
        <v>422</v>
      </c>
      <c r="M833" t="s">
        <v>1603</v>
      </c>
      <c r="N833">
        <v>0</v>
      </c>
      <c r="O833">
        <v>63267</v>
      </c>
      <c r="P833">
        <v>0</v>
      </c>
      <c r="Q833">
        <v>0</v>
      </c>
      <c r="R833" t="s">
        <v>4038</v>
      </c>
      <c r="S833" t="s">
        <v>1134</v>
      </c>
      <c r="T833" t="s">
        <v>1135</v>
      </c>
      <c r="U833">
        <v>255955</v>
      </c>
      <c r="V833">
        <v>300186490</v>
      </c>
      <c r="W833" t="s">
        <v>425</v>
      </c>
      <c r="X833" t="s">
        <v>37</v>
      </c>
      <c r="Y833" t="s">
        <v>30</v>
      </c>
      <c r="Z833" t="s">
        <v>37</v>
      </c>
      <c r="AA833" t="s">
        <v>4343</v>
      </c>
      <c r="AB833" t="s">
        <v>5537</v>
      </c>
      <c r="AC833">
        <v>0</v>
      </c>
      <c r="AD833">
        <v>0</v>
      </c>
    </row>
    <row r="834" spans="1:30" x14ac:dyDescent="0.25">
      <c r="A834">
        <v>2014</v>
      </c>
      <c r="B834" t="s">
        <v>639</v>
      </c>
      <c r="C834" t="s">
        <v>348</v>
      </c>
      <c r="D834" t="s">
        <v>66</v>
      </c>
      <c r="E834" t="s">
        <v>1027</v>
      </c>
      <c r="F834" t="s">
        <v>1028</v>
      </c>
      <c r="G834" t="s">
        <v>422</v>
      </c>
      <c r="H834">
        <v>0</v>
      </c>
      <c r="I834">
        <v>0</v>
      </c>
      <c r="J834" t="s">
        <v>352</v>
      </c>
      <c r="K834" t="s">
        <v>422</v>
      </c>
      <c r="L834" t="s">
        <v>352</v>
      </c>
      <c r="M834" t="s">
        <v>1604</v>
      </c>
      <c r="N834">
        <v>0</v>
      </c>
      <c r="O834">
        <v>51179</v>
      </c>
      <c r="P834">
        <v>0</v>
      </c>
      <c r="Q834">
        <v>0</v>
      </c>
      <c r="R834" t="s">
        <v>1118</v>
      </c>
      <c r="S834" t="s">
        <v>1351</v>
      </c>
      <c r="T834" t="s">
        <v>1120</v>
      </c>
      <c r="U834">
        <v>255953</v>
      </c>
      <c r="V834">
        <v>300186488</v>
      </c>
      <c r="W834" t="s">
        <v>425</v>
      </c>
      <c r="X834" t="s">
        <v>37</v>
      </c>
      <c r="Y834" t="s">
        <v>353</v>
      </c>
      <c r="Z834" t="s">
        <v>37</v>
      </c>
      <c r="AA834" t="s">
        <v>5538</v>
      </c>
      <c r="AB834" t="s">
        <v>5539</v>
      </c>
      <c r="AC834">
        <v>0</v>
      </c>
      <c r="AD834">
        <v>0</v>
      </c>
    </row>
    <row r="835" spans="1:30" x14ac:dyDescent="0.25">
      <c r="A835">
        <v>2014</v>
      </c>
      <c r="B835" t="s">
        <v>1355</v>
      </c>
      <c r="C835" t="s">
        <v>348</v>
      </c>
      <c r="D835" t="s">
        <v>338</v>
      </c>
      <c r="E835" t="s">
        <v>1349</v>
      </c>
      <c r="F835" t="s">
        <v>1350</v>
      </c>
      <c r="G835" t="s">
        <v>352</v>
      </c>
      <c r="H835">
        <v>1</v>
      </c>
      <c r="I835">
        <v>1</v>
      </c>
      <c r="J835" t="s">
        <v>871</v>
      </c>
      <c r="K835" t="s">
        <v>352</v>
      </c>
      <c r="L835" t="s">
        <v>871</v>
      </c>
      <c r="M835" t="s">
        <v>1605</v>
      </c>
      <c r="N835">
        <v>2</v>
      </c>
      <c r="O835">
        <v>41242</v>
      </c>
      <c r="P835">
        <v>0</v>
      </c>
      <c r="Q835">
        <v>0</v>
      </c>
      <c r="R835" t="s">
        <v>1352</v>
      </c>
      <c r="S835" t="s">
        <v>1353</v>
      </c>
      <c r="T835" t="s">
        <v>1354</v>
      </c>
      <c r="U835">
        <v>255951</v>
      </c>
      <c r="V835">
        <v>300186459</v>
      </c>
      <c r="W835" t="s">
        <v>353</v>
      </c>
      <c r="X835" t="s">
        <v>37</v>
      </c>
      <c r="Y835" t="s">
        <v>874</v>
      </c>
      <c r="Z835" t="s">
        <v>37</v>
      </c>
      <c r="AA835" t="s">
        <v>5540</v>
      </c>
      <c r="AB835" t="s">
        <v>5541</v>
      </c>
      <c r="AC835">
        <v>0</v>
      </c>
      <c r="AD835">
        <v>2</v>
      </c>
    </row>
    <row r="836" spans="1:30" x14ac:dyDescent="0.25">
      <c r="A836">
        <v>2014</v>
      </c>
      <c r="B836" t="s">
        <v>1606</v>
      </c>
      <c r="C836" t="s">
        <v>615</v>
      </c>
      <c r="D836" t="s">
        <v>338</v>
      </c>
      <c r="E836" t="s">
        <v>1030</v>
      </c>
      <c r="F836" t="s">
        <v>688</v>
      </c>
      <c r="G836" t="s">
        <v>28</v>
      </c>
      <c r="H836">
        <v>1</v>
      </c>
      <c r="I836">
        <v>0</v>
      </c>
      <c r="J836" t="s">
        <v>603</v>
      </c>
      <c r="K836" t="s">
        <v>28</v>
      </c>
      <c r="L836" t="s">
        <v>603</v>
      </c>
      <c r="M836" t="s">
        <v>1557</v>
      </c>
      <c r="N836">
        <v>1</v>
      </c>
      <c r="O836">
        <v>63255</v>
      </c>
      <c r="P836">
        <v>0</v>
      </c>
      <c r="Q836">
        <v>0</v>
      </c>
      <c r="R836" t="s">
        <v>1459</v>
      </c>
      <c r="S836" t="s">
        <v>1460</v>
      </c>
      <c r="T836" t="s">
        <v>1461</v>
      </c>
      <c r="U836">
        <v>255951</v>
      </c>
      <c r="V836">
        <v>300186503</v>
      </c>
      <c r="W836" t="s">
        <v>30</v>
      </c>
      <c r="X836" t="s">
        <v>37</v>
      </c>
      <c r="Y836" t="s">
        <v>607</v>
      </c>
      <c r="Z836" t="s">
        <v>37</v>
      </c>
      <c r="AA836" t="s">
        <v>4324</v>
      </c>
      <c r="AB836" t="s">
        <v>5542</v>
      </c>
      <c r="AC836">
        <v>0</v>
      </c>
      <c r="AD836">
        <v>1</v>
      </c>
    </row>
    <row r="837" spans="1:30" x14ac:dyDescent="0.25">
      <c r="A837">
        <v>2014</v>
      </c>
      <c r="B837" t="s">
        <v>1606</v>
      </c>
      <c r="C837" t="s">
        <v>348</v>
      </c>
      <c r="D837" t="s">
        <v>338</v>
      </c>
      <c r="E837" t="s">
        <v>1027</v>
      </c>
      <c r="F837" t="s">
        <v>1028</v>
      </c>
      <c r="G837" t="s">
        <v>59</v>
      </c>
      <c r="H837">
        <v>2</v>
      </c>
      <c r="I837">
        <v>1</v>
      </c>
      <c r="J837" t="s">
        <v>88</v>
      </c>
      <c r="K837" t="s">
        <v>59</v>
      </c>
      <c r="L837" t="s">
        <v>88</v>
      </c>
      <c r="M837" t="s">
        <v>1559</v>
      </c>
      <c r="N837">
        <v>3</v>
      </c>
      <c r="O837">
        <v>51227</v>
      </c>
      <c r="P837">
        <v>0</v>
      </c>
      <c r="Q837">
        <v>0</v>
      </c>
      <c r="R837" t="s">
        <v>1141</v>
      </c>
      <c r="S837" t="s">
        <v>1142</v>
      </c>
      <c r="T837" t="s">
        <v>1143</v>
      </c>
      <c r="U837">
        <v>255951</v>
      </c>
      <c r="V837">
        <v>300186497</v>
      </c>
      <c r="W837" t="s">
        <v>63</v>
      </c>
      <c r="X837" t="s">
        <v>37</v>
      </c>
      <c r="Y837" t="s">
        <v>88</v>
      </c>
      <c r="Z837" t="s">
        <v>37</v>
      </c>
      <c r="AA837" t="s">
        <v>5543</v>
      </c>
      <c r="AB837" t="s">
        <v>5544</v>
      </c>
      <c r="AC837">
        <v>0</v>
      </c>
      <c r="AD837">
        <v>3</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AD972-190B-4A94-8B29-34F7111A0A2C}">
  <dimension ref="A1:Q2342"/>
  <sheetViews>
    <sheetView topLeftCell="G1118" workbookViewId="0">
      <selection activeCell="J12" sqref="J12"/>
    </sheetView>
  </sheetViews>
  <sheetFormatPr defaultRowHeight="15" x14ac:dyDescent="0.25"/>
  <cols>
    <col min="1" max="1" width="10.85546875" bestFit="1" customWidth="1"/>
    <col min="2" max="2" width="10.7109375" bestFit="1" customWidth="1"/>
    <col min="3" max="3" width="14.5703125" bestFit="1" customWidth="1"/>
    <col min="4" max="4" width="28.7109375" bestFit="1" customWidth="1"/>
    <col min="5" max="5" width="10" bestFit="1" customWidth="1"/>
    <col min="6" max="6" width="15.140625" bestFit="1" customWidth="1"/>
    <col min="7" max="7" width="34" bestFit="1" customWidth="1"/>
    <col min="8" max="8" width="18" bestFit="1" customWidth="1"/>
    <col min="9" max="9" width="19.7109375" bestFit="1" customWidth="1"/>
    <col min="10" max="10" width="10" bestFit="1" customWidth="1"/>
    <col min="11" max="11" width="19.7109375" bestFit="1" customWidth="1"/>
    <col min="12" max="12" width="14.42578125" bestFit="1" customWidth="1"/>
    <col min="13" max="13" width="7" bestFit="1" customWidth="1"/>
    <col min="14" max="14" width="17.7109375" bestFit="1" customWidth="1"/>
    <col min="15" max="15" width="20" bestFit="1" customWidth="1"/>
    <col min="16" max="16" width="11.140625" bestFit="1" customWidth="1"/>
    <col min="17" max="17" width="13.85546875" bestFit="1" customWidth="1"/>
    <col min="18" max="18" width="15.140625" customWidth="1"/>
  </cols>
  <sheetData>
    <row r="1" spans="1:17" x14ac:dyDescent="0.25">
      <c r="A1" t="s">
        <v>18</v>
      </c>
      <c r="B1" t="s">
        <v>19</v>
      </c>
      <c r="C1" t="s">
        <v>1607</v>
      </c>
      <c r="D1" t="s">
        <v>1608</v>
      </c>
      <c r="E1" t="s">
        <v>1609</v>
      </c>
      <c r="F1" t="s">
        <v>1610</v>
      </c>
      <c r="G1" t="s">
        <v>1611</v>
      </c>
      <c r="H1" t="s">
        <v>1612</v>
      </c>
      <c r="I1" t="s">
        <v>1613</v>
      </c>
      <c r="J1" t="s">
        <v>1614</v>
      </c>
      <c r="K1" t="s">
        <v>1615</v>
      </c>
      <c r="L1" t="s">
        <v>1616</v>
      </c>
      <c r="M1" t="s">
        <v>1617</v>
      </c>
      <c r="N1" t="s">
        <v>1618</v>
      </c>
      <c r="O1" t="s">
        <v>1619</v>
      </c>
      <c r="P1" t="s">
        <v>4002</v>
      </c>
      <c r="Q1" t="s">
        <v>4003</v>
      </c>
    </row>
    <row r="2" spans="1:17" x14ac:dyDescent="0.25">
      <c r="A2">
        <v>293</v>
      </c>
      <c r="B2">
        <v>749</v>
      </c>
      <c r="C2" t="s">
        <v>30</v>
      </c>
      <c r="D2" t="s">
        <v>1620</v>
      </c>
      <c r="E2" t="s">
        <v>1621</v>
      </c>
      <c r="F2">
        <v>6</v>
      </c>
      <c r="G2" t="s">
        <v>1622</v>
      </c>
      <c r="H2" t="s">
        <v>1623</v>
      </c>
      <c r="I2" t="s">
        <v>31</v>
      </c>
      <c r="J2" t="s">
        <v>31</v>
      </c>
      <c r="N2">
        <v>0</v>
      </c>
      <c r="O2">
        <v>0</v>
      </c>
    </row>
    <row r="3" spans="1:17" x14ac:dyDescent="0.25">
      <c r="A3">
        <v>293</v>
      </c>
      <c r="B3">
        <v>995</v>
      </c>
      <c r="C3" t="s">
        <v>251</v>
      </c>
      <c r="D3" t="s">
        <v>1627</v>
      </c>
      <c r="E3" t="s">
        <v>1621</v>
      </c>
      <c r="F3">
        <v>19</v>
      </c>
      <c r="G3" t="s">
        <v>1628</v>
      </c>
      <c r="H3" t="s">
        <v>1629</v>
      </c>
      <c r="I3" t="s">
        <v>31</v>
      </c>
      <c r="J3" t="s">
        <v>31</v>
      </c>
      <c r="N3">
        <v>0</v>
      </c>
      <c r="O3">
        <v>0</v>
      </c>
    </row>
    <row r="4" spans="1:17" x14ac:dyDescent="0.25">
      <c r="A4">
        <v>293</v>
      </c>
      <c r="B4">
        <v>791</v>
      </c>
      <c r="C4" t="s">
        <v>128</v>
      </c>
      <c r="D4" t="s">
        <v>1632</v>
      </c>
      <c r="E4" t="s">
        <v>1621</v>
      </c>
      <c r="F4">
        <v>7</v>
      </c>
      <c r="G4" t="s">
        <v>1633</v>
      </c>
      <c r="H4" t="s">
        <v>1634</v>
      </c>
      <c r="I4" t="s">
        <v>31</v>
      </c>
      <c r="J4" t="s">
        <v>31</v>
      </c>
      <c r="N4">
        <v>0</v>
      </c>
      <c r="O4">
        <v>0</v>
      </c>
    </row>
    <row r="5" spans="1:17" x14ac:dyDescent="0.25">
      <c r="A5">
        <v>293</v>
      </c>
      <c r="B5">
        <v>791</v>
      </c>
      <c r="C5" t="s">
        <v>128</v>
      </c>
      <c r="D5" t="s">
        <v>1632</v>
      </c>
      <c r="E5" t="s">
        <v>1621</v>
      </c>
      <c r="F5">
        <v>9</v>
      </c>
      <c r="G5" t="s">
        <v>1635</v>
      </c>
      <c r="H5" t="s">
        <v>1636</v>
      </c>
      <c r="I5" t="s">
        <v>31</v>
      </c>
      <c r="J5" t="s">
        <v>31</v>
      </c>
      <c r="N5">
        <v>0</v>
      </c>
      <c r="O5">
        <v>0</v>
      </c>
    </row>
    <row r="6" spans="1:17" x14ac:dyDescent="0.25">
      <c r="A6">
        <v>293</v>
      </c>
      <c r="B6">
        <v>791</v>
      </c>
      <c r="C6" t="s">
        <v>134</v>
      </c>
      <c r="D6" t="s">
        <v>1637</v>
      </c>
      <c r="E6" t="s">
        <v>1621</v>
      </c>
      <c r="F6">
        <v>21</v>
      </c>
      <c r="G6" t="s">
        <v>1638</v>
      </c>
      <c r="H6" t="s">
        <v>1639</v>
      </c>
      <c r="I6" t="s">
        <v>31</v>
      </c>
      <c r="J6" t="s">
        <v>31</v>
      </c>
      <c r="N6">
        <v>0</v>
      </c>
      <c r="O6">
        <v>0</v>
      </c>
    </row>
    <row r="7" spans="1:17" x14ac:dyDescent="0.25">
      <c r="A7">
        <v>293</v>
      </c>
      <c r="B7">
        <v>833</v>
      </c>
      <c r="C7" t="s">
        <v>48</v>
      </c>
      <c r="D7" t="s">
        <v>1646</v>
      </c>
      <c r="E7" t="s">
        <v>1621</v>
      </c>
      <c r="F7">
        <v>5</v>
      </c>
      <c r="G7" t="s">
        <v>1647</v>
      </c>
      <c r="H7" t="s">
        <v>1648</v>
      </c>
      <c r="I7" t="s">
        <v>31</v>
      </c>
      <c r="J7" t="s">
        <v>31</v>
      </c>
      <c r="N7">
        <v>0</v>
      </c>
      <c r="O7">
        <v>0</v>
      </c>
    </row>
    <row r="8" spans="1:17" x14ac:dyDescent="0.25">
      <c r="A8">
        <v>293</v>
      </c>
      <c r="B8">
        <v>833</v>
      </c>
      <c r="C8" t="s">
        <v>48</v>
      </c>
      <c r="D8" t="s">
        <v>1646</v>
      </c>
      <c r="E8" t="s">
        <v>1621</v>
      </c>
      <c r="F8">
        <v>10</v>
      </c>
      <c r="G8" t="s">
        <v>1649</v>
      </c>
      <c r="H8" t="s">
        <v>1648</v>
      </c>
      <c r="I8" t="s">
        <v>31</v>
      </c>
      <c r="J8" t="s">
        <v>31</v>
      </c>
      <c r="N8">
        <v>0</v>
      </c>
      <c r="O8">
        <v>0</v>
      </c>
    </row>
    <row r="9" spans="1:17" x14ac:dyDescent="0.25">
      <c r="A9">
        <v>293</v>
      </c>
      <c r="B9">
        <v>833</v>
      </c>
      <c r="C9" t="s">
        <v>490</v>
      </c>
      <c r="D9" t="s">
        <v>1650</v>
      </c>
      <c r="E9" t="s">
        <v>1621</v>
      </c>
      <c r="F9">
        <v>9</v>
      </c>
      <c r="G9" t="s">
        <v>1651</v>
      </c>
      <c r="H9" t="s">
        <v>1652</v>
      </c>
      <c r="I9" t="s">
        <v>31</v>
      </c>
      <c r="J9" t="s">
        <v>31</v>
      </c>
      <c r="N9">
        <v>0</v>
      </c>
      <c r="O9">
        <v>0</v>
      </c>
    </row>
    <row r="10" spans="1:17" x14ac:dyDescent="0.25">
      <c r="A10">
        <v>293</v>
      </c>
      <c r="B10">
        <v>833</v>
      </c>
      <c r="C10" t="s">
        <v>490</v>
      </c>
      <c r="D10" t="s">
        <v>1650</v>
      </c>
      <c r="E10" t="s">
        <v>1621</v>
      </c>
      <c r="F10">
        <v>18</v>
      </c>
      <c r="G10" t="s">
        <v>1653</v>
      </c>
      <c r="H10" t="s">
        <v>1654</v>
      </c>
      <c r="I10" t="s">
        <v>31</v>
      </c>
      <c r="J10" t="s">
        <v>31</v>
      </c>
      <c r="N10">
        <v>0</v>
      </c>
      <c r="O10">
        <v>0</v>
      </c>
    </row>
    <row r="11" spans="1:17" x14ac:dyDescent="0.25">
      <c r="A11">
        <v>293</v>
      </c>
      <c r="B11">
        <v>896</v>
      </c>
      <c r="C11" t="s">
        <v>165</v>
      </c>
      <c r="D11" t="s">
        <v>1662</v>
      </c>
      <c r="E11" t="s">
        <v>1621</v>
      </c>
      <c r="F11">
        <v>5</v>
      </c>
      <c r="G11" t="s">
        <v>1663</v>
      </c>
      <c r="H11" t="s">
        <v>1664</v>
      </c>
      <c r="I11" t="s">
        <v>31</v>
      </c>
      <c r="J11" t="s">
        <v>31</v>
      </c>
      <c r="N11">
        <v>0</v>
      </c>
      <c r="O11">
        <v>0</v>
      </c>
    </row>
    <row r="12" spans="1:17" x14ac:dyDescent="0.25">
      <c r="A12">
        <v>293</v>
      </c>
      <c r="B12">
        <v>896</v>
      </c>
      <c r="C12" t="s">
        <v>289</v>
      </c>
      <c r="D12" t="s">
        <v>1665</v>
      </c>
      <c r="E12" t="s">
        <v>1621</v>
      </c>
      <c r="F12">
        <v>6</v>
      </c>
      <c r="G12" t="s">
        <v>1666</v>
      </c>
      <c r="H12" t="s">
        <v>1667</v>
      </c>
      <c r="I12" t="s">
        <v>31</v>
      </c>
      <c r="J12" t="s">
        <v>31</v>
      </c>
      <c r="N12">
        <v>0</v>
      </c>
      <c r="O12">
        <v>0</v>
      </c>
    </row>
    <row r="13" spans="1:17" x14ac:dyDescent="0.25">
      <c r="A13">
        <v>293</v>
      </c>
      <c r="B13">
        <v>896</v>
      </c>
      <c r="C13" t="s">
        <v>289</v>
      </c>
      <c r="D13" t="s">
        <v>1665</v>
      </c>
      <c r="E13" t="s">
        <v>1621</v>
      </c>
      <c r="F13">
        <v>8</v>
      </c>
      <c r="G13" t="s">
        <v>1668</v>
      </c>
      <c r="H13" t="s">
        <v>1669</v>
      </c>
      <c r="I13" t="s">
        <v>31</v>
      </c>
      <c r="J13" t="s">
        <v>31</v>
      </c>
      <c r="N13">
        <v>0</v>
      </c>
      <c r="O13">
        <v>0</v>
      </c>
    </row>
    <row r="14" spans="1:17" x14ac:dyDescent="0.25">
      <c r="A14">
        <v>293</v>
      </c>
      <c r="B14">
        <v>896</v>
      </c>
      <c r="C14" t="s">
        <v>165</v>
      </c>
      <c r="D14" t="s">
        <v>1662</v>
      </c>
      <c r="E14" t="s">
        <v>1621</v>
      </c>
      <c r="F14">
        <v>9</v>
      </c>
      <c r="G14" t="s">
        <v>1670</v>
      </c>
      <c r="H14" t="s">
        <v>1671</v>
      </c>
      <c r="I14" t="s">
        <v>31</v>
      </c>
      <c r="J14" t="s">
        <v>31</v>
      </c>
      <c r="N14">
        <v>0</v>
      </c>
      <c r="O14">
        <v>0</v>
      </c>
    </row>
    <row r="15" spans="1:17" x14ac:dyDescent="0.25">
      <c r="A15">
        <v>293</v>
      </c>
      <c r="B15">
        <v>1051</v>
      </c>
      <c r="C15" t="s">
        <v>810</v>
      </c>
      <c r="D15" t="s">
        <v>1674</v>
      </c>
      <c r="E15" t="s">
        <v>1621</v>
      </c>
      <c r="F15">
        <v>6</v>
      </c>
      <c r="G15" t="s">
        <v>1675</v>
      </c>
      <c r="H15" t="s">
        <v>1676</v>
      </c>
      <c r="I15" t="s">
        <v>31</v>
      </c>
      <c r="J15" t="s">
        <v>31</v>
      </c>
      <c r="N15">
        <v>0</v>
      </c>
      <c r="O15">
        <v>0</v>
      </c>
    </row>
    <row r="16" spans="1:17" x14ac:dyDescent="0.25">
      <c r="A16">
        <v>293</v>
      </c>
      <c r="B16">
        <v>1051</v>
      </c>
      <c r="C16" t="s">
        <v>105</v>
      </c>
      <c r="D16" t="s">
        <v>1677</v>
      </c>
      <c r="E16" t="s">
        <v>1621</v>
      </c>
      <c r="F16">
        <v>7</v>
      </c>
      <c r="G16" t="s">
        <v>1678</v>
      </c>
      <c r="H16" t="s">
        <v>1679</v>
      </c>
      <c r="I16" t="s">
        <v>31</v>
      </c>
      <c r="J16" t="s">
        <v>31</v>
      </c>
      <c r="N16">
        <v>0</v>
      </c>
      <c r="O16">
        <v>0</v>
      </c>
    </row>
    <row r="17" spans="1:15" x14ac:dyDescent="0.25">
      <c r="A17">
        <v>293</v>
      </c>
      <c r="B17">
        <v>1051</v>
      </c>
      <c r="C17" t="s">
        <v>810</v>
      </c>
      <c r="D17" t="s">
        <v>1674</v>
      </c>
      <c r="E17" t="s">
        <v>1621</v>
      </c>
      <c r="F17">
        <v>11</v>
      </c>
      <c r="G17" t="s">
        <v>1680</v>
      </c>
      <c r="H17" t="s">
        <v>1681</v>
      </c>
      <c r="I17" t="s">
        <v>31</v>
      </c>
      <c r="J17" t="s">
        <v>31</v>
      </c>
      <c r="N17">
        <v>0</v>
      </c>
      <c r="O17">
        <v>0</v>
      </c>
    </row>
    <row r="18" spans="1:15" x14ac:dyDescent="0.25">
      <c r="A18">
        <v>293</v>
      </c>
      <c r="B18">
        <v>1051</v>
      </c>
      <c r="C18" t="s">
        <v>105</v>
      </c>
      <c r="D18" t="s">
        <v>1677</v>
      </c>
      <c r="E18" t="s">
        <v>1621</v>
      </c>
      <c r="F18">
        <v>9</v>
      </c>
      <c r="G18" t="s">
        <v>1682</v>
      </c>
      <c r="H18" t="s">
        <v>1683</v>
      </c>
      <c r="I18" t="s">
        <v>31</v>
      </c>
      <c r="J18" t="s">
        <v>31</v>
      </c>
      <c r="N18">
        <v>0</v>
      </c>
      <c r="O18">
        <v>0</v>
      </c>
    </row>
    <row r="19" spans="1:15" x14ac:dyDescent="0.25">
      <c r="A19">
        <v>293</v>
      </c>
      <c r="B19">
        <v>741</v>
      </c>
      <c r="C19" t="s">
        <v>139</v>
      </c>
      <c r="D19" t="s">
        <v>1690</v>
      </c>
      <c r="E19" t="s">
        <v>1621</v>
      </c>
      <c r="F19">
        <v>14</v>
      </c>
      <c r="G19" t="s">
        <v>1691</v>
      </c>
      <c r="H19" t="s">
        <v>1679</v>
      </c>
      <c r="I19" t="s">
        <v>31</v>
      </c>
      <c r="J19" t="s">
        <v>31</v>
      </c>
      <c r="N19">
        <v>0</v>
      </c>
      <c r="O19">
        <v>0</v>
      </c>
    </row>
    <row r="20" spans="1:15" x14ac:dyDescent="0.25">
      <c r="A20">
        <v>293</v>
      </c>
      <c r="B20">
        <v>741</v>
      </c>
      <c r="C20" t="s">
        <v>332</v>
      </c>
      <c r="D20" t="s">
        <v>1692</v>
      </c>
      <c r="E20" t="s">
        <v>1621</v>
      </c>
      <c r="F20">
        <v>14</v>
      </c>
      <c r="G20" t="s">
        <v>1693</v>
      </c>
      <c r="H20" t="s">
        <v>1694</v>
      </c>
      <c r="I20" t="s">
        <v>31</v>
      </c>
      <c r="J20" t="s">
        <v>31</v>
      </c>
      <c r="N20">
        <v>0</v>
      </c>
      <c r="O20">
        <v>0</v>
      </c>
    </row>
    <row r="21" spans="1:15" x14ac:dyDescent="0.25">
      <c r="A21">
        <v>293</v>
      </c>
      <c r="B21">
        <v>878</v>
      </c>
      <c r="C21" t="s">
        <v>93</v>
      </c>
      <c r="D21" t="s">
        <v>1699</v>
      </c>
      <c r="E21" t="s">
        <v>1621</v>
      </c>
      <c r="F21">
        <v>17</v>
      </c>
      <c r="G21" t="s">
        <v>1700</v>
      </c>
      <c r="H21" t="s">
        <v>1701</v>
      </c>
      <c r="I21" t="s">
        <v>31</v>
      </c>
      <c r="J21" t="s">
        <v>31</v>
      </c>
      <c r="N21">
        <v>0</v>
      </c>
      <c r="O21">
        <v>0</v>
      </c>
    </row>
    <row r="22" spans="1:15" x14ac:dyDescent="0.25">
      <c r="A22">
        <v>293</v>
      </c>
      <c r="B22">
        <v>878</v>
      </c>
      <c r="C22" t="s">
        <v>36</v>
      </c>
      <c r="D22" t="s">
        <v>1702</v>
      </c>
      <c r="E22" t="s">
        <v>1621</v>
      </c>
      <c r="F22">
        <v>13</v>
      </c>
      <c r="G22" t="s">
        <v>1703</v>
      </c>
      <c r="H22" t="s">
        <v>1636</v>
      </c>
      <c r="I22" t="s">
        <v>31</v>
      </c>
      <c r="J22" t="s">
        <v>31</v>
      </c>
      <c r="N22">
        <v>0</v>
      </c>
      <c r="O22">
        <v>0</v>
      </c>
    </row>
    <row r="23" spans="1:15" x14ac:dyDescent="0.25">
      <c r="A23">
        <v>293</v>
      </c>
      <c r="B23">
        <v>878</v>
      </c>
      <c r="C23" t="s">
        <v>36</v>
      </c>
      <c r="D23" t="s">
        <v>1702</v>
      </c>
      <c r="E23" t="s">
        <v>1621</v>
      </c>
      <c r="F23">
        <v>18</v>
      </c>
      <c r="G23" t="s">
        <v>1704</v>
      </c>
      <c r="H23" t="s">
        <v>1705</v>
      </c>
      <c r="I23" t="s">
        <v>31</v>
      </c>
      <c r="J23" t="s">
        <v>31</v>
      </c>
      <c r="N23">
        <v>0</v>
      </c>
      <c r="O23">
        <v>0</v>
      </c>
    </row>
    <row r="24" spans="1:15" x14ac:dyDescent="0.25">
      <c r="A24">
        <v>293</v>
      </c>
      <c r="B24">
        <v>901</v>
      </c>
      <c r="C24" t="s">
        <v>75</v>
      </c>
      <c r="D24" t="s">
        <v>1711</v>
      </c>
      <c r="E24" t="s">
        <v>1621</v>
      </c>
      <c r="F24">
        <v>7</v>
      </c>
      <c r="G24" t="s">
        <v>1712</v>
      </c>
      <c r="H24" t="s">
        <v>1639</v>
      </c>
      <c r="I24" t="s">
        <v>31</v>
      </c>
      <c r="J24" t="s">
        <v>31</v>
      </c>
      <c r="N24">
        <v>0</v>
      </c>
      <c r="O24">
        <v>0</v>
      </c>
    </row>
    <row r="25" spans="1:15" x14ac:dyDescent="0.25">
      <c r="A25">
        <v>293</v>
      </c>
      <c r="B25">
        <v>901</v>
      </c>
      <c r="C25" t="s">
        <v>75</v>
      </c>
      <c r="D25" t="s">
        <v>1711</v>
      </c>
      <c r="E25" t="s">
        <v>1621</v>
      </c>
      <c r="F25">
        <v>8</v>
      </c>
      <c r="G25" t="s">
        <v>1713</v>
      </c>
      <c r="H25" t="s">
        <v>1639</v>
      </c>
      <c r="I25" t="s">
        <v>31</v>
      </c>
      <c r="J25" t="s">
        <v>31</v>
      </c>
      <c r="N25">
        <v>0</v>
      </c>
      <c r="O25">
        <v>0</v>
      </c>
    </row>
    <row r="26" spans="1:15" x14ac:dyDescent="0.25">
      <c r="A26">
        <v>293</v>
      </c>
      <c r="B26">
        <v>901</v>
      </c>
      <c r="C26" t="s">
        <v>1011</v>
      </c>
      <c r="D26" t="s">
        <v>1714</v>
      </c>
      <c r="E26" t="s">
        <v>1621</v>
      </c>
      <c r="F26">
        <v>13</v>
      </c>
      <c r="G26" t="s">
        <v>1715</v>
      </c>
      <c r="H26" t="s">
        <v>1716</v>
      </c>
      <c r="I26" t="s">
        <v>31</v>
      </c>
      <c r="J26" t="s">
        <v>31</v>
      </c>
      <c r="N26">
        <v>0</v>
      </c>
      <c r="O26">
        <v>0</v>
      </c>
    </row>
    <row r="27" spans="1:15" x14ac:dyDescent="0.25">
      <c r="A27">
        <v>293</v>
      </c>
      <c r="B27">
        <v>764</v>
      </c>
      <c r="C27" t="s">
        <v>52</v>
      </c>
      <c r="D27" t="s">
        <v>1721</v>
      </c>
      <c r="E27" t="s">
        <v>1621</v>
      </c>
      <c r="F27">
        <v>11</v>
      </c>
      <c r="G27" t="s">
        <v>1722</v>
      </c>
      <c r="H27" t="s">
        <v>1716</v>
      </c>
      <c r="I27" t="s">
        <v>31</v>
      </c>
      <c r="J27" t="s">
        <v>31</v>
      </c>
      <c r="N27">
        <v>0</v>
      </c>
      <c r="O27">
        <v>0</v>
      </c>
    </row>
    <row r="28" spans="1:15" x14ac:dyDescent="0.25">
      <c r="A28">
        <v>293</v>
      </c>
      <c r="B28">
        <v>764</v>
      </c>
      <c r="C28" t="s">
        <v>52</v>
      </c>
      <c r="D28" t="s">
        <v>1721</v>
      </c>
      <c r="E28" t="s">
        <v>1621</v>
      </c>
      <c r="F28">
        <v>20</v>
      </c>
      <c r="G28" t="s">
        <v>1723</v>
      </c>
      <c r="H28" t="s">
        <v>1705</v>
      </c>
      <c r="I28" t="s">
        <v>31</v>
      </c>
      <c r="J28" t="s">
        <v>31</v>
      </c>
      <c r="N28">
        <v>0</v>
      </c>
      <c r="O28">
        <v>0</v>
      </c>
    </row>
    <row r="29" spans="1:15" x14ac:dyDescent="0.25">
      <c r="A29">
        <v>293</v>
      </c>
      <c r="B29">
        <v>764</v>
      </c>
      <c r="C29" t="s">
        <v>83</v>
      </c>
      <c r="D29" t="s">
        <v>1724</v>
      </c>
      <c r="E29" t="s">
        <v>1621</v>
      </c>
      <c r="F29">
        <v>19</v>
      </c>
      <c r="G29" t="s">
        <v>1725</v>
      </c>
      <c r="H29" t="s">
        <v>1667</v>
      </c>
      <c r="I29" t="s">
        <v>31</v>
      </c>
      <c r="J29" t="s">
        <v>31</v>
      </c>
      <c r="N29">
        <v>0</v>
      </c>
      <c r="O29">
        <v>0</v>
      </c>
    </row>
    <row r="30" spans="1:15" x14ac:dyDescent="0.25">
      <c r="A30">
        <v>293</v>
      </c>
      <c r="B30">
        <v>1012</v>
      </c>
      <c r="C30" t="s">
        <v>123</v>
      </c>
      <c r="D30" t="s">
        <v>1731</v>
      </c>
      <c r="E30" t="s">
        <v>1621</v>
      </c>
      <c r="F30">
        <v>10</v>
      </c>
      <c r="G30" t="s">
        <v>1732</v>
      </c>
      <c r="H30" t="s">
        <v>1733</v>
      </c>
      <c r="I30" t="s">
        <v>31</v>
      </c>
      <c r="J30" t="s">
        <v>31</v>
      </c>
      <c r="N30">
        <v>0</v>
      </c>
      <c r="O30">
        <v>0</v>
      </c>
    </row>
    <row r="31" spans="1:15" x14ac:dyDescent="0.25">
      <c r="A31">
        <v>293</v>
      </c>
      <c r="B31">
        <v>1012</v>
      </c>
      <c r="C31" t="s">
        <v>123</v>
      </c>
      <c r="D31" t="s">
        <v>1731</v>
      </c>
      <c r="E31" t="s">
        <v>1621</v>
      </c>
      <c r="F31">
        <v>18</v>
      </c>
      <c r="G31" t="s">
        <v>1734</v>
      </c>
      <c r="H31" t="s">
        <v>1664</v>
      </c>
      <c r="I31" t="s">
        <v>31</v>
      </c>
      <c r="J31" t="s">
        <v>31</v>
      </c>
      <c r="N31">
        <v>0</v>
      </c>
      <c r="O31">
        <v>0</v>
      </c>
    </row>
    <row r="32" spans="1:15" x14ac:dyDescent="0.25">
      <c r="A32">
        <v>293</v>
      </c>
      <c r="B32">
        <v>1012</v>
      </c>
      <c r="C32" t="s">
        <v>303</v>
      </c>
      <c r="D32" t="s">
        <v>1735</v>
      </c>
      <c r="E32" t="s">
        <v>1621</v>
      </c>
      <c r="F32">
        <v>18</v>
      </c>
      <c r="G32" t="s">
        <v>1736</v>
      </c>
      <c r="H32" t="s">
        <v>1648</v>
      </c>
      <c r="I32" t="s">
        <v>31</v>
      </c>
      <c r="J32" t="s">
        <v>31</v>
      </c>
      <c r="N32">
        <v>0</v>
      </c>
      <c r="O32">
        <v>0</v>
      </c>
    </row>
    <row r="33" spans="1:15" x14ac:dyDescent="0.25">
      <c r="A33">
        <v>293</v>
      </c>
      <c r="B33">
        <v>994</v>
      </c>
      <c r="C33" t="s">
        <v>48</v>
      </c>
      <c r="D33" t="s">
        <v>1646</v>
      </c>
      <c r="E33" t="s">
        <v>1621</v>
      </c>
      <c r="F33">
        <v>7</v>
      </c>
      <c r="G33" t="s">
        <v>1657</v>
      </c>
      <c r="H33" t="s">
        <v>1742</v>
      </c>
      <c r="I33" t="s">
        <v>31</v>
      </c>
      <c r="J33" t="s">
        <v>31</v>
      </c>
      <c r="N33">
        <v>0</v>
      </c>
      <c r="O33">
        <v>0</v>
      </c>
    </row>
    <row r="34" spans="1:15" x14ac:dyDescent="0.25">
      <c r="A34">
        <v>293</v>
      </c>
      <c r="B34">
        <v>994</v>
      </c>
      <c r="C34" t="s">
        <v>48</v>
      </c>
      <c r="D34" t="s">
        <v>1646</v>
      </c>
      <c r="E34" t="s">
        <v>1621</v>
      </c>
      <c r="F34">
        <v>9</v>
      </c>
      <c r="G34" t="s">
        <v>1743</v>
      </c>
      <c r="H34" t="s">
        <v>1742</v>
      </c>
      <c r="I34" t="s">
        <v>31</v>
      </c>
      <c r="J34" t="s">
        <v>31</v>
      </c>
      <c r="N34">
        <v>0</v>
      </c>
      <c r="O34">
        <v>0</v>
      </c>
    </row>
    <row r="35" spans="1:15" x14ac:dyDescent="0.25">
      <c r="A35">
        <v>293</v>
      </c>
      <c r="B35">
        <v>994</v>
      </c>
      <c r="C35" t="s">
        <v>71</v>
      </c>
      <c r="D35" t="s">
        <v>1744</v>
      </c>
      <c r="E35" t="s">
        <v>1621</v>
      </c>
      <c r="F35">
        <v>20</v>
      </c>
      <c r="G35" t="s">
        <v>1745</v>
      </c>
      <c r="H35" t="s">
        <v>1639</v>
      </c>
      <c r="I35" t="s">
        <v>31</v>
      </c>
      <c r="J35" t="s">
        <v>31</v>
      </c>
      <c r="N35">
        <v>0</v>
      </c>
      <c r="O35">
        <v>0</v>
      </c>
    </row>
    <row r="36" spans="1:15" x14ac:dyDescent="0.25">
      <c r="A36">
        <v>293</v>
      </c>
      <c r="B36">
        <v>752</v>
      </c>
      <c r="C36" t="s">
        <v>165</v>
      </c>
      <c r="D36" t="s">
        <v>1662</v>
      </c>
      <c r="E36" t="s">
        <v>1621</v>
      </c>
      <c r="F36">
        <v>2</v>
      </c>
      <c r="G36" t="s">
        <v>1748</v>
      </c>
      <c r="H36" t="s">
        <v>1749</v>
      </c>
      <c r="I36" t="s">
        <v>31</v>
      </c>
      <c r="J36" t="s">
        <v>31</v>
      </c>
      <c r="N36">
        <v>0</v>
      </c>
      <c r="O36">
        <v>0</v>
      </c>
    </row>
    <row r="37" spans="1:15" x14ac:dyDescent="0.25">
      <c r="A37">
        <v>293</v>
      </c>
      <c r="B37">
        <v>752</v>
      </c>
      <c r="C37" t="s">
        <v>165</v>
      </c>
      <c r="D37" t="s">
        <v>1662</v>
      </c>
      <c r="E37" t="s">
        <v>1621</v>
      </c>
      <c r="F37">
        <v>10</v>
      </c>
      <c r="G37" t="s">
        <v>1750</v>
      </c>
      <c r="H37" t="s">
        <v>1733</v>
      </c>
      <c r="I37" t="s">
        <v>31</v>
      </c>
      <c r="J37" t="s">
        <v>31</v>
      </c>
      <c r="N37">
        <v>0</v>
      </c>
      <c r="O37">
        <v>0</v>
      </c>
    </row>
    <row r="38" spans="1:15" x14ac:dyDescent="0.25">
      <c r="A38">
        <v>293</v>
      </c>
      <c r="B38">
        <v>752</v>
      </c>
      <c r="C38" t="s">
        <v>30</v>
      </c>
      <c r="D38" t="s">
        <v>1620</v>
      </c>
      <c r="E38" t="s">
        <v>1621</v>
      </c>
      <c r="F38">
        <v>18</v>
      </c>
      <c r="G38" t="s">
        <v>1751</v>
      </c>
      <c r="H38" t="s">
        <v>1752</v>
      </c>
      <c r="I38" t="s">
        <v>31</v>
      </c>
      <c r="J38" t="s">
        <v>31</v>
      </c>
      <c r="N38">
        <v>0</v>
      </c>
      <c r="O38">
        <v>0</v>
      </c>
    </row>
    <row r="39" spans="1:15" x14ac:dyDescent="0.25">
      <c r="A39">
        <v>293</v>
      </c>
      <c r="B39">
        <v>752</v>
      </c>
      <c r="C39" t="s">
        <v>30</v>
      </c>
      <c r="D39" t="s">
        <v>1620</v>
      </c>
      <c r="E39" t="s">
        <v>1621</v>
      </c>
      <c r="F39">
        <v>20</v>
      </c>
      <c r="G39" t="s">
        <v>1625</v>
      </c>
      <c r="H39" t="s">
        <v>1753</v>
      </c>
      <c r="I39" t="s">
        <v>31</v>
      </c>
      <c r="J39" t="s">
        <v>31</v>
      </c>
      <c r="N39">
        <v>0</v>
      </c>
      <c r="O39">
        <v>0</v>
      </c>
    </row>
    <row r="40" spans="1:15" x14ac:dyDescent="0.25">
      <c r="A40">
        <v>293</v>
      </c>
      <c r="B40">
        <v>790</v>
      </c>
      <c r="C40" t="s">
        <v>105</v>
      </c>
      <c r="D40" t="s">
        <v>1677</v>
      </c>
      <c r="E40" t="s">
        <v>1621</v>
      </c>
      <c r="F40">
        <v>7</v>
      </c>
      <c r="G40" t="s">
        <v>1678</v>
      </c>
      <c r="H40" t="s">
        <v>1742</v>
      </c>
      <c r="I40" t="s">
        <v>31</v>
      </c>
      <c r="J40" t="s">
        <v>31</v>
      </c>
      <c r="N40">
        <v>0</v>
      </c>
      <c r="O40">
        <v>0</v>
      </c>
    </row>
    <row r="41" spans="1:15" x14ac:dyDescent="0.25">
      <c r="A41">
        <v>293</v>
      </c>
      <c r="B41">
        <v>790</v>
      </c>
      <c r="C41" t="s">
        <v>134</v>
      </c>
      <c r="D41" t="s">
        <v>1637</v>
      </c>
      <c r="E41" t="s">
        <v>1621</v>
      </c>
      <c r="F41">
        <v>9</v>
      </c>
      <c r="G41" t="s">
        <v>1761</v>
      </c>
      <c r="H41" t="s">
        <v>1762</v>
      </c>
      <c r="I41" t="s">
        <v>31</v>
      </c>
      <c r="J41" t="s">
        <v>31</v>
      </c>
      <c r="N41">
        <v>0</v>
      </c>
      <c r="O41">
        <v>0</v>
      </c>
    </row>
    <row r="42" spans="1:15" x14ac:dyDescent="0.25">
      <c r="A42">
        <v>293</v>
      </c>
      <c r="B42">
        <v>790</v>
      </c>
      <c r="C42" t="s">
        <v>105</v>
      </c>
      <c r="D42" t="s">
        <v>1677</v>
      </c>
      <c r="E42" t="s">
        <v>1621</v>
      </c>
      <c r="F42">
        <v>16</v>
      </c>
      <c r="G42" t="s">
        <v>1763</v>
      </c>
      <c r="H42" t="s">
        <v>1664</v>
      </c>
      <c r="I42" t="s">
        <v>31</v>
      </c>
      <c r="J42" t="s">
        <v>31</v>
      </c>
      <c r="N42">
        <v>0</v>
      </c>
      <c r="O42">
        <v>0</v>
      </c>
    </row>
    <row r="43" spans="1:15" x14ac:dyDescent="0.25">
      <c r="A43">
        <v>293</v>
      </c>
      <c r="B43">
        <v>834</v>
      </c>
      <c r="C43" t="s">
        <v>251</v>
      </c>
      <c r="D43" t="s">
        <v>1627</v>
      </c>
      <c r="E43" t="s">
        <v>1621</v>
      </c>
      <c r="F43">
        <v>19</v>
      </c>
      <c r="G43" t="s">
        <v>1628</v>
      </c>
      <c r="H43" t="s">
        <v>1767</v>
      </c>
      <c r="I43" t="s">
        <v>31</v>
      </c>
      <c r="J43" t="s">
        <v>31</v>
      </c>
      <c r="N43">
        <v>0</v>
      </c>
      <c r="O43">
        <v>0</v>
      </c>
    </row>
    <row r="44" spans="1:15" x14ac:dyDescent="0.25">
      <c r="A44">
        <v>293</v>
      </c>
      <c r="B44">
        <v>834</v>
      </c>
      <c r="C44" t="s">
        <v>490</v>
      </c>
      <c r="D44" t="s">
        <v>1650</v>
      </c>
      <c r="E44" t="s">
        <v>1621</v>
      </c>
      <c r="F44">
        <v>18</v>
      </c>
      <c r="G44" t="s">
        <v>1653</v>
      </c>
      <c r="H44" t="s">
        <v>1639</v>
      </c>
      <c r="I44" t="s">
        <v>31</v>
      </c>
      <c r="J44" t="s">
        <v>31</v>
      </c>
      <c r="N44">
        <v>0</v>
      </c>
      <c r="O44">
        <v>0</v>
      </c>
    </row>
    <row r="45" spans="1:15" x14ac:dyDescent="0.25">
      <c r="A45">
        <v>293</v>
      </c>
      <c r="B45">
        <v>774</v>
      </c>
      <c r="C45" t="s">
        <v>63</v>
      </c>
      <c r="D45" t="s">
        <v>1770</v>
      </c>
      <c r="E45" t="s">
        <v>1621</v>
      </c>
      <c r="F45">
        <v>11</v>
      </c>
      <c r="G45" t="s">
        <v>1771</v>
      </c>
      <c r="H45" t="s">
        <v>1764</v>
      </c>
      <c r="I45" t="s">
        <v>31</v>
      </c>
      <c r="J45" t="s">
        <v>31</v>
      </c>
      <c r="N45">
        <v>0</v>
      </c>
      <c r="O45">
        <v>0</v>
      </c>
    </row>
    <row r="46" spans="1:15" x14ac:dyDescent="0.25">
      <c r="A46">
        <v>293</v>
      </c>
      <c r="B46">
        <v>774</v>
      </c>
      <c r="C46" t="s">
        <v>63</v>
      </c>
      <c r="D46" t="s">
        <v>1770</v>
      </c>
      <c r="E46" t="s">
        <v>1621</v>
      </c>
      <c r="F46">
        <v>20</v>
      </c>
      <c r="G46" t="s">
        <v>1772</v>
      </c>
      <c r="H46" t="s">
        <v>1639</v>
      </c>
      <c r="I46" t="s">
        <v>31</v>
      </c>
      <c r="J46" t="s">
        <v>31</v>
      </c>
      <c r="N46">
        <v>0</v>
      </c>
      <c r="O46">
        <v>0</v>
      </c>
    </row>
    <row r="47" spans="1:15" x14ac:dyDescent="0.25">
      <c r="A47">
        <v>293</v>
      </c>
      <c r="B47">
        <v>1054</v>
      </c>
      <c r="C47" t="s">
        <v>128</v>
      </c>
      <c r="D47" t="s">
        <v>1632</v>
      </c>
      <c r="E47" t="s">
        <v>1621</v>
      </c>
      <c r="F47">
        <v>13</v>
      </c>
      <c r="G47" t="s">
        <v>1774</v>
      </c>
      <c r="H47" t="s">
        <v>1639</v>
      </c>
      <c r="I47" t="s">
        <v>31</v>
      </c>
      <c r="J47" t="s">
        <v>31</v>
      </c>
      <c r="N47">
        <v>0</v>
      </c>
      <c r="O47">
        <v>0</v>
      </c>
    </row>
    <row r="48" spans="1:15" x14ac:dyDescent="0.25">
      <c r="A48">
        <v>293</v>
      </c>
      <c r="B48">
        <v>813</v>
      </c>
      <c r="C48" t="s">
        <v>139</v>
      </c>
      <c r="D48" t="s">
        <v>1690</v>
      </c>
      <c r="E48" t="s">
        <v>1621</v>
      </c>
      <c r="F48">
        <v>3</v>
      </c>
      <c r="G48" t="s">
        <v>1777</v>
      </c>
      <c r="H48" t="s">
        <v>1733</v>
      </c>
      <c r="I48" t="s">
        <v>31</v>
      </c>
      <c r="J48" t="s">
        <v>31</v>
      </c>
      <c r="N48">
        <v>0</v>
      </c>
      <c r="O48">
        <v>0</v>
      </c>
    </row>
    <row r="49" spans="1:15" x14ac:dyDescent="0.25">
      <c r="A49">
        <v>293</v>
      </c>
      <c r="B49">
        <v>813</v>
      </c>
      <c r="C49" t="s">
        <v>139</v>
      </c>
      <c r="D49" t="s">
        <v>1690</v>
      </c>
      <c r="E49" t="s">
        <v>1621</v>
      </c>
      <c r="F49">
        <v>7</v>
      </c>
      <c r="G49" t="s">
        <v>1778</v>
      </c>
      <c r="H49" t="s">
        <v>1667</v>
      </c>
      <c r="I49" t="s">
        <v>31</v>
      </c>
      <c r="J49" t="s">
        <v>31</v>
      </c>
      <c r="N49">
        <v>0</v>
      </c>
      <c r="O49">
        <v>0</v>
      </c>
    </row>
    <row r="50" spans="1:15" x14ac:dyDescent="0.25">
      <c r="A50">
        <v>293</v>
      </c>
      <c r="B50">
        <v>813</v>
      </c>
      <c r="C50" t="s">
        <v>52</v>
      </c>
      <c r="D50" t="s">
        <v>1721</v>
      </c>
      <c r="E50" t="s">
        <v>1621</v>
      </c>
      <c r="F50">
        <v>10</v>
      </c>
      <c r="G50" t="s">
        <v>1779</v>
      </c>
      <c r="H50" t="s">
        <v>1639</v>
      </c>
      <c r="I50" t="s">
        <v>31</v>
      </c>
      <c r="J50" t="s">
        <v>31</v>
      </c>
      <c r="N50">
        <v>0</v>
      </c>
      <c r="O50">
        <v>0</v>
      </c>
    </row>
    <row r="51" spans="1:15" x14ac:dyDescent="0.25">
      <c r="A51">
        <v>293</v>
      </c>
      <c r="B51">
        <v>889</v>
      </c>
      <c r="C51" t="s">
        <v>123</v>
      </c>
      <c r="D51" t="s">
        <v>1731</v>
      </c>
      <c r="E51" t="s">
        <v>1621</v>
      </c>
      <c r="F51">
        <v>1</v>
      </c>
      <c r="G51" t="s">
        <v>1782</v>
      </c>
      <c r="H51" t="s">
        <v>1783</v>
      </c>
      <c r="I51" t="s">
        <v>31</v>
      </c>
      <c r="J51" t="s">
        <v>31</v>
      </c>
      <c r="N51">
        <v>0</v>
      </c>
      <c r="O51">
        <v>0</v>
      </c>
    </row>
    <row r="52" spans="1:15" x14ac:dyDescent="0.25">
      <c r="A52">
        <v>293</v>
      </c>
      <c r="B52">
        <v>889</v>
      </c>
      <c r="C52" t="s">
        <v>123</v>
      </c>
      <c r="D52" t="s">
        <v>1731</v>
      </c>
      <c r="E52" t="s">
        <v>1621</v>
      </c>
      <c r="F52">
        <v>5</v>
      </c>
      <c r="G52" t="s">
        <v>1784</v>
      </c>
      <c r="H52" t="s">
        <v>1785</v>
      </c>
      <c r="I52" t="s">
        <v>31</v>
      </c>
      <c r="J52" t="s">
        <v>31</v>
      </c>
      <c r="N52">
        <v>0</v>
      </c>
      <c r="O52">
        <v>0</v>
      </c>
    </row>
    <row r="53" spans="1:15" x14ac:dyDescent="0.25">
      <c r="A53">
        <v>293</v>
      </c>
      <c r="B53">
        <v>889</v>
      </c>
      <c r="C53" t="s">
        <v>93</v>
      </c>
      <c r="D53" t="s">
        <v>1699</v>
      </c>
      <c r="E53" t="s">
        <v>1621</v>
      </c>
      <c r="F53">
        <v>16</v>
      </c>
      <c r="G53" t="s">
        <v>1786</v>
      </c>
      <c r="H53" t="s">
        <v>1639</v>
      </c>
      <c r="I53" t="s">
        <v>31</v>
      </c>
      <c r="J53" t="s">
        <v>31</v>
      </c>
      <c r="N53">
        <v>0</v>
      </c>
      <c r="O53">
        <v>0</v>
      </c>
    </row>
    <row r="54" spans="1:15" x14ac:dyDescent="0.25">
      <c r="A54">
        <v>293</v>
      </c>
      <c r="B54">
        <v>889</v>
      </c>
      <c r="C54" t="s">
        <v>123</v>
      </c>
      <c r="D54" t="s">
        <v>1731</v>
      </c>
      <c r="E54" t="s">
        <v>1621</v>
      </c>
      <c r="F54">
        <v>18</v>
      </c>
      <c r="G54" t="s">
        <v>1734</v>
      </c>
      <c r="H54" t="s">
        <v>1681</v>
      </c>
      <c r="I54" t="s">
        <v>31</v>
      </c>
      <c r="J54" t="s">
        <v>31</v>
      </c>
      <c r="N54">
        <v>0</v>
      </c>
      <c r="O54">
        <v>0</v>
      </c>
    </row>
    <row r="55" spans="1:15" x14ac:dyDescent="0.25">
      <c r="A55">
        <v>293</v>
      </c>
      <c r="B55">
        <v>903</v>
      </c>
      <c r="C55" t="s">
        <v>75</v>
      </c>
      <c r="D55" t="s">
        <v>1711</v>
      </c>
      <c r="E55" t="s">
        <v>1621</v>
      </c>
      <c r="F55">
        <v>9</v>
      </c>
      <c r="G55" t="s">
        <v>1791</v>
      </c>
      <c r="H55" t="s">
        <v>1623</v>
      </c>
      <c r="I55" t="s">
        <v>31</v>
      </c>
      <c r="J55" t="s">
        <v>31</v>
      </c>
      <c r="N55">
        <v>0</v>
      </c>
      <c r="O55">
        <v>0</v>
      </c>
    </row>
    <row r="56" spans="1:15" x14ac:dyDescent="0.25">
      <c r="A56">
        <v>293</v>
      </c>
      <c r="B56">
        <v>903</v>
      </c>
      <c r="C56" t="s">
        <v>109</v>
      </c>
      <c r="D56" t="s">
        <v>1792</v>
      </c>
      <c r="E56" t="s">
        <v>1621</v>
      </c>
      <c r="F56">
        <v>11</v>
      </c>
      <c r="G56" t="s">
        <v>1793</v>
      </c>
      <c r="H56" t="s">
        <v>1679</v>
      </c>
      <c r="I56" t="s">
        <v>31</v>
      </c>
      <c r="J56" t="s">
        <v>31</v>
      </c>
      <c r="N56">
        <v>0</v>
      </c>
      <c r="O56">
        <v>0</v>
      </c>
    </row>
    <row r="57" spans="1:15" x14ac:dyDescent="0.25">
      <c r="A57">
        <v>293</v>
      </c>
      <c r="B57">
        <v>903</v>
      </c>
      <c r="C57" t="s">
        <v>109</v>
      </c>
      <c r="D57" t="s">
        <v>1792</v>
      </c>
      <c r="E57" t="s">
        <v>1621</v>
      </c>
      <c r="F57">
        <v>14</v>
      </c>
      <c r="G57" t="s">
        <v>1794</v>
      </c>
      <c r="H57" t="s">
        <v>1636</v>
      </c>
      <c r="I57" t="s">
        <v>31</v>
      </c>
      <c r="J57" t="s">
        <v>31</v>
      </c>
      <c r="N57">
        <v>0</v>
      </c>
      <c r="O57">
        <v>0</v>
      </c>
    </row>
    <row r="58" spans="1:15" x14ac:dyDescent="0.25">
      <c r="A58">
        <v>293</v>
      </c>
      <c r="B58">
        <v>903</v>
      </c>
      <c r="C58" t="s">
        <v>75</v>
      </c>
      <c r="D58" t="s">
        <v>1711</v>
      </c>
      <c r="E58" t="s">
        <v>1621</v>
      </c>
      <c r="F58">
        <v>16</v>
      </c>
      <c r="G58" t="s">
        <v>1718</v>
      </c>
      <c r="H58" t="s">
        <v>1623</v>
      </c>
      <c r="I58" t="s">
        <v>31</v>
      </c>
      <c r="J58" t="s">
        <v>31</v>
      </c>
      <c r="N58">
        <v>0</v>
      </c>
      <c r="O58">
        <v>0</v>
      </c>
    </row>
    <row r="59" spans="1:15" x14ac:dyDescent="0.25">
      <c r="A59">
        <v>293</v>
      </c>
      <c r="B59">
        <v>739</v>
      </c>
      <c r="C59" t="s">
        <v>332</v>
      </c>
      <c r="D59" t="s">
        <v>1692</v>
      </c>
      <c r="E59" t="s">
        <v>1621</v>
      </c>
      <c r="F59">
        <v>10</v>
      </c>
      <c r="G59" t="s">
        <v>1798</v>
      </c>
      <c r="H59" t="s">
        <v>1742</v>
      </c>
      <c r="I59" t="s">
        <v>31</v>
      </c>
      <c r="J59" t="s">
        <v>31</v>
      </c>
      <c r="N59">
        <v>0</v>
      </c>
      <c r="O59">
        <v>0</v>
      </c>
    </row>
    <row r="60" spans="1:15" x14ac:dyDescent="0.25">
      <c r="A60">
        <v>293</v>
      </c>
      <c r="B60">
        <v>739</v>
      </c>
      <c r="C60" t="s">
        <v>83</v>
      </c>
      <c r="D60" t="s">
        <v>1724</v>
      </c>
      <c r="E60" t="s">
        <v>1621</v>
      </c>
      <c r="F60">
        <v>8</v>
      </c>
      <c r="G60" t="s">
        <v>1799</v>
      </c>
      <c r="H60" t="s">
        <v>1762</v>
      </c>
      <c r="I60" t="s">
        <v>31</v>
      </c>
      <c r="J60" t="s">
        <v>31</v>
      </c>
      <c r="N60">
        <v>0</v>
      </c>
      <c r="O60">
        <v>0</v>
      </c>
    </row>
    <row r="61" spans="1:15" x14ac:dyDescent="0.25">
      <c r="A61">
        <v>293</v>
      </c>
      <c r="B61">
        <v>739</v>
      </c>
      <c r="C61" t="s">
        <v>332</v>
      </c>
      <c r="D61" t="s">
        <v>1692</v>
      </c>
      <c r="E61" t="s">
        <v>1621</v>
      </c>
      <c r="F61">
        <v>15</v>
      </c>
      <c r="G61" t="s">
        <v>1800</v>
      </c>
      <c r="H61" t="s">
        <v>1801</v>
      </c>
      <c r="I61" t="s">
        <v>31</v>
      </c>
      <c r="J61" t="s">
        <v>31</v>
      </c>
      <c r="N61">
        <v>0</v>
      </c>
      <c r="O61">
        <v>0</v>
      </c>
    </row>
    <row r="62" spans="1:15" x14ac:dyDescent="0.25">
      <c r="A62">
        <v>293</v>
      </c>
      <c r="B62">
        <v>739</v>
      </c>
      <c r="C62" t="s">
        <v>83</v>
      </c>
      <c r="D62" t="s">
        <v>1724</v>
      </c>
      <c r="E62" t="s">
        <v>1621</v>
      </c>
      <c r="F62">
        <v>14</v>
      </c>
      <c r="G62" t="s">
        <v>1726</v>
      </c>
      <c r="H62" t="s">
        <v>1639</v>
      </c>
      <c r="I62" t="s">
        <v>31</v>
      </c>
      <c r="J62" t="s">
        <v>31</v>
      </c>
      <c r="N62">
        <v>0</v>
      </c>
      <c r="O62">
        <v>0</v>
      </c>
    </row>
    <row r="63" spans="1:15" x14ac:dyDescent="0.25">
      <c r="A63">
        <v>293</v>
      </c>
      <c r="B63">
        <v>919</v>
      </c>
      <c r="C63" t="s">
        <v>36</v>
      </c>
      <c r="D63" t="s">
        <v>1702</v>
      </c>
      <c r="E63" t="s">
        <v>1621</v>
      </c>
      <c r="F63">
        <v>5</v>
      </c>
      <c r="G63" t="s">
        <v>1805</v>
      </c>
      <c r="H63" t="s">
        <v>1806</v>
      </c>
      <c r="I63" t="s">
        <v>31</v>
      </c>
      <c r="J63" t="s">
        <v>31</v>
      </c>
      <c r="N63">
        <v>0</v>
      </c>
      <c r="O63">
        <v>0</v>
      </c>
    </row>
    <row r="64" spans="1:15" x14ac:dyDescent="0.25">
      <c r="A64">
        <v>293</v>
      </c>
      <c r="B64">
        <v>919</v>
      </c>
      <c r="C64" t="s">
        <v>303</v>
      </c>
      <c r="D64" t="s">
        <v>1735</v>
      </c>
      <c r="E64" t="s">
        <v>1621</v>
      </c>
      <c r="F64">
        <v>5</v>
      </c>
      <c r="G64" t="s">
        <v>1807</v>
      </c>
      <c r="H64" t="s">
        <v>1808</v>
      </c>
      <c r="I64" t="s">
        <v>31</v>
      </c>
      <c r="J64" t="s">
        <v>31</v>
      </c>
      <c r="N64">
        <v>0</v>
      </c>
      <c r="O64">
        <v>0</v>
      </c>
    </row>
    <row r="65" spans="1:15" x14ac:dyDescent="0.25">
      <c r="A65">
        <v>293</v>
      </c>
      <c r="B65">
        <v>919</v>
      </c>
      <c r="C65" t="s">
        <v>303</v>
      </c>
      <c r="D65" t="s">
        <v>1735</v>
      </c>
      <c r="E65" t="s">
        <v>1621</v>
      </c>
      <c r="F65">
        <v>18</v>
      </c>
      <c r="G65" t="s">
        <v>1736</v>
      </c>
      <c r="H65" t="s">
        <v>1639</v>
      </c>
      <c r="I65" t="s">
        <v>31</v>
      </c>
      <c r="J65" t="s">
        <v>31</v>
      </c>
      <c r="N65">
        <v>0</v>
      </c>
      <c r="O65">
        <v>0</v>
      </c>
    </row>
    <row r="66" spans="1:15" x14ac:dyDescent="0.25">
      <c r="A66">
        <v>293</v>
      </c>
      <c r="B66">
        <v>959</v>
      </c>
      <c r="C66" t="s">
        <v>119</v>
      </c>
      <c r="D66" t="s">
        <v>1814</v>
      </c>
      <c r="E66" t="s">
        <v>1621</v>
      </c>
      <c r="F66">
        <v>8</v>
      </c>
      <c r="G66" t="s">
        <v>1815</v>
      </c>
      <c r="H66" t="s">
        <v>1808</v>
      </c>
      <c r="I66" t="s">
        <v>31</v>
      </c>
      <c r="J66" t="s">
        <v>31</v>
      </c>
      <c r="N66">
        <v>0</v>
      </c>
      <c r="O66">
        <v>0</v>
      </c>
    </row>
    <row r="67" spans="1:15" x14ac:dyDescent="0.25">
      <c r="A67">
        <v>293</v>
      </c>
      <c r="B67">
        <v>959</v>
      </c>
      <c r="C67" t="s">
        <v>1011</v>
      </c>
      <c r="D67" t="s">
        <v>1714</v>
      </c>
      <c r="E67" t="s">
        <v>1621</v>
      </c>
      <c r="F67">
        <v>13</v>
      </c>
      <c r="G67" t="s">
        <v>1715</v>
      </c>
      <c r="H67" t="s">
        <v>1816</v>
      </c>
      <c r="I67" t="s">
        <v>31</v>
      </c>
      <c r="J67" t="s">
        <v>31</v>
      </c>
      <c r="N67">
        <v>0</v>
      </c>
      <c r="O67">
        <v>0</v>
      </c>
    </row>
    <row r="68" spans="1:15" x14ac:dyDescent="0.25">
      <c r="A68">
        <v>293</v>
      </c>
      <c r="B68">
        <v>959</v>
      </c>
      <c r="C68" t="s">
        <v>119</v>
      </c>
      <c r="D68" t="s">
        <v>1814</v>
      </c>
      <c r="E68" t="s">
        <v>1621</v>
      </c>
      <c r="F68">
        <v>16</v>
      </c>
      <c r="G68" t="s">
        <v>1817</v>
      </c>
      <c r="H68" t="s">
        <v>1676</v>
      </c>
      <c r="I68" t="s">
        <v>31</v>
      </c>
      <c r="J68" t="s">
        <v>31</v>
      </c>
      <c r="N68">
        <v>0</v>
      </c>
      <c r="O68">
        <v>0</v>
      </c>
    </row>
    <row r="69" spans="1:15" x14ac:dyDescent="0.25">
      <c r="A69">
        <v>293</v>
      </c>
      <c r="B69">
        <v>1055</v>
      </c>
      <c r="C69" t="s">
        <v>251</v>
      </c>
      <c r="D69" t="s">
        <v>1627</v>
      </c>
      <c r="E69" t="s">
        <v>1621</v>
      </c>
      <c r="F69">
        <v>7</v>
      </c>
      <c r="G69" t="s">
        <v>1820</v>
      </c>
      <c r="H69" t="s">
        <v>1669</v>
      </c>
      <c r="I69" t="s">
        <v>31</v>
      </c>
      <c r="J69" t="s">
        <v>31</v>
      </c>
      <c r="N69">
        <v>0</v>
      </c>
      <c r="O69">
        <v>0</v>
      </c>
    </row>
    <row r="70" spans="1:15" x14ac:dyDescent="0.25">
      <c r="A70">
        <v>293</v>
      </c>
      <c r="B70">
        <v>1055</v>
      </c>
      <c r="C70" t="s">
        <v>48</v>
      </c>
      <c r="D70" t="s">
        <v>1646</v>
      </c>
      <c r="E70" t="s">
        <v>1621</v>
      </c>
      <c r="F70">
        <v>10</v>
      </c>
      <c r="G70" t="s">
        <v>1649</v>
      </c>
      <c r="H70" t="s">
        <v>1821</v>
      </c>
      <c r="I70" t="s">
        <v>31</v>
      </c>
      <c r="J70" t="s">
        <v>31</v>
      </c>
      <c r="N70">
        <v>0</v>
      </c>
      <c r="O70">
        <v>0</v>
      </c>
    </row>
    <row r="71" spans="1:15" x14ac:dyDescent="0.25">
      <c r="A71">
        <v>293</v>
      </c>
      <c r="B71">
        <v>1055</v>
      </c>
      <c r="C71" t="s">
        <v>48</v>
      </c>
      <c r="D71" t="s">
        <v>1646</v>
      </c>
      <c r="E71" t="s">
        <v>1621</v>
      </c>
      <c r="F71">
        <v>11</v>
      </c>
      <c r="G71" t="s">
        <v>1822</v>
      </c>
      <c r="H71" t="s">
        <v>1821</v>
      </c>
      <c r="I71" t="s">
        <v>31</v>
      </c>
      <c r="J71" t="s">
        <v>31</v>
      </c>
      <c r="N71">
        <v>0</v>
      </c>
      <c r="O71">
        <v>0</v>
      </c>
    </row>
    <row r="72" spans="1:15" x14ac:dyDescent="0.25">
      <c r="A72">
        <v>293</v>
      </c>
      <c r="B72">
        <v>779</v>
      </c>
      <c r="C72" t="s">
        <v>63</v>
      </c>
      <c r="D72" t="s">
        <v>1770</v>
      </c>
      <c r="E72" t="s">
        <v>1621</v>
      </c>
      <c r="F72">
        <v>2</v>
      </c>
      <c r="G72" t="s">
        <v>1826</v>
      </c>
      <c r="H72" t="s">
        <v>1827</v>
      </c>
      <c r="I72" t="s">
        <v>31</v>
      </c>
      <c r="J72" t="s">
        <v>31</v>
      </c>
      <c r="N72">
        <v>0</v>
      </c>
      <c r="O72">
        <v>0</v>
      </c>
    </row>
    <row r="73" spans="1:15" x14ac:dyDescent="0.25">
      <c r="A73">
        <v>293</v>
      </c>
      <c r="B73">
        <v>779</v>
      </c>
      <c r="C73" t="s">
        <v>165</v>
      </c>
      <c r="D73" t="s">
        <v>1662</v>
      </c>
      <c r="E73" t="s">
        <v>1621</v>
      </c>
      <c r="F73">
        <v>5</v>
      </c>
      <c r="G73" t="s">
        <v>1663</v>
      </c>
      <c r="H73" t="s">
        <v>1828</v>
      </c>
      <c r="I73" t="s">
        <v>31</v>
      </c>
      <c r="J73" t="s">
        <v>31</v>
      </c>
      <c r="N73">
        <v>0</v>
      </c>
      <c r="O73">
        <v>0</v>
      </c>
    </row>
    <row r="74" spans="1:15" x14ac:dyDescent="0.25">
      <c r="A74">
        <v>293</v>
      </c>
      <c r="B74">
        <v>779</v>
      </c>
      <c r="C74" t="s">
        <v>165</v>
      </c>
      <c r="D74" t="s">
        <v>1662</v>
      </c>
      <c r="E74" t="s">
        <v>1621</v>
      </c>
      <c r="F74">
        <v>10</v>
      </c>
      <c r="G74" t="s">
        <v>1750</v>
      </c>
      <c r="H74" t="s">
        <v>1829</v>
      </c>
      <c r="I74" t="s">
        <v>31</v>
      </c>
      <c r="J74" t="s">
        <v>31</v>
      </c>
      <c r="N74">
        <v>0</v>
      </c>
      <c r="O74">
        <v>0</v>
      </c>
    </row>
    <row r="75" spans="1:15" x14ac:dyDescent="0.25">
      <c r="A75">
        <v>293</v>
      </c>
      <c r="B75">
        <v>779</v>
      </c>
      <c r="C75" t="s">
        <v>63</v>
      </c>
      <c r="D75" t="s">
        <v>1770</v>
      </c>
      <c r="E75" t="s">
        <v>1621</v>
      </c>
      <c r="F75">
        <v>20</v>
      </c>
      <c r="G75" t="s">
        <v>1772</v>
      </c>
      <c r="H75" t="s">
        <v>1639</v>
      </c>
      <c r="I75" t="s">
        <v>31</v>
      </c>
      <c r="J75" t="s">
        <v>31</v>
      </c>
      <c r="N75">
        <v>0</v>
      </c>
      <c r="O75">
        <v>0</v>
      </c>
    </row>
    <row r="76" spans="1:15" x14ac:dyDescent="0.25">
      <c r="A76">
        <v>293</v>
      </c>
      <c r="B76">
        <v>1071</v>
      </c>
      <c r="C76" t="s">
        <v>105</v>
      </c>
      <c r="D76" t="s">
        <v>1677</v>
      </c>
      <c r="E76" t="s">
        <v>1621</v>
      </c>
      <c r="F76">
        <v>7</v>
      </c>
      <c r="G76" t="s">
        <v>1678</v>
      </c>
      <c r="H76" t="s">
        <v>1705</v>
      </c>
      <c r="I76" t="s">
        <v>31</v>
      </c>
      <c r="J76" t="s">
        <v>31</v>
      </c>
      <c r="N76">
        <v>0</v>
      </c>
      <c r="O76">
        <v>0</v>
      </c>
    </row>
    <row r="77" spans="1:15" x14ac:dyDescent="0.25">
      <c r="A77">
        <v>293</v>
      </c>
      <c r="B77">
        <v>751</v>
      </c>
      <c r="C77" t="s">
        <v>30</v>
      </c>
      <c r="D77" t="s">
        <v>1620</v>
      </c>
      <c r="E77" t="s">
        <v>1621</v>
      </c>
      <c r="F77">
        <v>5</v>
      </c>
      <c r="G77" t="s">
        <v>1758</v>
      </c>
      <c r="H77" t="s">
        <v>1808</v>
      </c>
      <c r="I77" t="s">
        <v>31</v>
      </c>
      <c r="J77" t="s">
        <v>31</v>
      </c>
      <c r="N77">
        <v>0</v>
      </c>
      <c r="O77">
        <v>0</v>
      </c>
    </row>
    <row r="78" spans="1:15" x14ac:dyDescent="0.25">
      <c r="A78">
        <v>293</v>
      </c>
      <c r="B78">
        <v>751</v>
      </c>
      <c r="C78" t="s">
        <v>289</v>
      </c>
      <c r="D78" t="s">
        <v>1665</v>
      </c>
      <c r="E78" t="s">
        <v>1621</v>
      </c>
      <c r="F78">
        <v>6</v>
      </c>
      <c r="G78" t="s">
        <v>1666</v>
      </c>
      <c r="H78" t="s">
        <v>1808</v>
      </c>
      <c r="I78" t="s">
        <v>31</v>
      </c>
      <c r="J78" t="s">
        <v>31</v>
      </c>
      <c r="N78">
        <v>0</v>
      </c>
      <c r="O78">
        <v>0</v>
      </c>
    </row>
    <row r="79" spans="1:15" x14ac:dyDescent="0.25">
      <c r="A79">
        <v>293</v>
      </c>
      <c r="B79">
        <v>789</v>
      </c>
      <c r="C79" t="s">
        <v>134</v>
      </c>
      <c r="D79" t="s">
        <v>1637</v>
      </c>
      <c r="E79" t="s">
        <v>1621</v>
      </c>
      <c r="F79">
        <v>3</v>
      </c>
      <c r="G79" t="s">
        <v>1841</v>
      </c>
      <c r="H79" t="s">
        <v>1783</v>
      </c>
      <c r="I79" t="s">
        <v>31</v>
      </c>
      <c r="J79" t="s">
        <v>31</v>
      </c>
      <c r="N79">
        <v>0</v>
      </c>
      <c r="O79">
        <v>0</v>
      </c>
    </row>
    <row r="80" spans="1:15" x14ac:dyDescent="0.25">
      <c r="A80">
        <v>293</v>
      </c>
      <c r="B80">
        <v>789</v>
      </c>
      <c r="C80" t="s">
        <v>810</v>
      </c>
      <c r="D80" t="s">
        <v>1674</v>
      </c>
      <c r="E80" t="s">
        <v>1621</v>
      </c>
      <c r="F80">
        <v>7</v>
      </c>
      <c r="G80" t="s">
        <v>1842</v>
      </c>
      <c r="H80" t="s">
        <v>1808</v>
      </c>
      <c r="I80" t="s">
        <v>31</v>
      </c>
      <c r="J80" t="s">
        <v>31</v>
      </c>
      <c r="N80">
        <v>0</v>
      </c>
      <c r="O80">
        <v>0</v>
      </c>
    </row>
    <row r="81" spans="1:15" x14ac:dyDescent="0.25">
      <c r="A81">
        <v>293</v>
      </c>
      <c r="B81">
        <v>789</v>
      </c>
      <c r="C81" t="s">
        <v>810</v>
      </c>
      <c r="D81" t="s">
        <v>1674</v>
      </c>
      <c r="E81" t="s">
        <v>1621</v>
      </c>
      <c r="F81">
        <v>13</v>
      </c>
      <c r="G81" t="s">
        <v>1843</v>
      </c>
      <c r="H81" t="s">
        <v>1808</v>
      </c>
      <c r="I81" t="s">
        <v>31</v>
      </c>
      <c r="J81" t="s">
        <v>31</v>
      </c>
      <c r="N81">
        <v>0</v>
      </c>
      <c r="O81">
        <v>0</v>
      </c>
    </row>
    <row r="82" spans="1:15" x14ac:dyDescent="0.25">
      <c r="A82">
        <v>293</v>
      </c>
      <c r="B82">
        <v>740</v>
      </c>
      <c r="C82" t="s">
        <v>52</v>
      </c>
      <c r="D82" t="s">
        <v>1721</v>
      </c>
      <c r="E82" t="s">
        <v>1621</v>
      </c>
      <c r="F82">
        <v>7</v>
      </c>
      <c r="G82" t="s">
        <v>1846</v>
      </c>
      <c r="H82" t="s">
        <v>1847</v>
      </c>
      <c r="I82" t="s">
        <v>31</v>
      </c>
      <c r="J82" t="s">
        <v>31</v>
      </c>
      <c r="N82">
        <v>0</v>
      </c>
      <c r="O82">
        <v>0</v>
      </c>
    </row>
    <row r="83" spans="1:15" x14ac:dyDescent="0.25">
      <c r="A83">
        <v>293</v>
      </c>
      <c r="B83">
        <v>740</v>
      </c>
      <c r="C83" t="s">
        <v>52</v>
      </c>
      <c r="D83" t="s">
        <v>1721</v>
      </c>
      <c r="E83" t="s">
        <v>1621</v>
      </c>
      <c r="F83">
        <v>13</v>
      </c>
      <c r="G83" t="s">
        <v>1848</v>
      </c>
      <c r="H83" t="s">
        <v>1816</v>
      </c>
      <c r="I83" t="s">
        <v>31</v>
      </c>
      <c r="J83" t="s">
        <v>31</v>
      </c>
      <c r="N83">
        <v>0</v>
      </c>
      <c r="O83">
        <v>0</v>
      </c>
    </row>
    <row r="84" spans="1:15" x14ac:dyDescent="0.25">
      <c r="A84">
        <v>293</v>
      </c>
      <c r="B84">
        <v>740</v>
      </c>
      <c r="C84" t="s">
        <v>332</v>
      </c>
      <c r="D84" t="s">
        <v>1692</v>
      </c>
      <c r="E84" t="s">
        <v>1621</v>
      </c>
      <c r="F84">
        <v>16</v>
      </c>
      <c r="G84" t="s">
        <v>1849</v>
      </c>
      <c r="H84" t="s">
        <v>1783</v>
      </c>
      <c r="I84" t="s">
        <v>31</v>
      </c>
      <c r="J84" t="s">
        <v>31</v>
      </c>
      <c r="N84">
        <v>0</v>
      </c>
      <c r="O84">
        <v>0</v>
      </c>
    </row>
    <row r="85" spans="1:15" x14ac:dyDescent="0.25">
      <c r="A85">
        <v>293</v>
      </c>
      <c r="B85">
        <v>740</v>
      </c>
      <c r="C85" t="s">
        <v>332</v>
      </c>
      <c r="D85" t="s">
        <v>1692</v>
      </c>
      <c r="E85" t="s">
        <v>1621</v>
      </c>
      <c r="F85">
        <v>20</v>
      </c>
      <c r="G85" t="s">
        <v>1850</v>
      </c>
      <c r="H85" t="s">
        <v>1851</v>
      </c>
      <c r="I85" t="s">
        <v>31</v>
      </c>
      <c r="J85" t="s">
        <v>31</v>
      </c>
      <c r="N85">
        <v>0</v>
      </c>
      <c r="O85">
        <v>0</v>
      </c>
    </row>
    <row r="86" spans="1:15" x14ac:dyDescent="0.25">
      <c r="A86">
        <v>293</v>
      </c>
      <c r="B86">
        <v>922</v>
      </c>
      <c r="C86" t="s">
        <v>123</v>
      </c>
      <c r="D86" t="s">
        <v>1731</v>
      </c>
      <c r="E86" t="s">
        <v>1621</v>
      </c>
      <c r="F86">
        <v>10</v>
      </c>
      <c r="G86" t="s">
        <v>1732</v>
      </c>
      <c r="H86" t="s">
        <v>1851</v>
      </c>
      <c r="I86" t="s">
        <v>31</v>
      </c>
      <c r="J86" t="s">
        <v>31</v>
      </c>
      <c r="N86">
        <v>0</v>
      </c>
      <c r="O86">
        <v>0</v>
      </c>
    </row>
    <row r="87" spans="1:15" x14ac:dyDescent="0.25">
      <c r="A87">
        <v>293</v>
      </c>
      <c r="B87">
        <v>922</v>
      </c>
      <c r="C87" t="s">
        <v>36</v>
      </c>
      <c r="D87" t="s">
        <v>1702</v>
      </c>
      <c r="E87" t="s">
        <v>1621</v>
      </c>
      <c r="F87">
        <v>17</v>
      </c>
      <c r="G87" t="s">
        <v>1855</v>
      </c>
      <c r="H87" t="s">
        <v>1829</v>
      </c>
      <c r="I87" t="s">
        <v>31</v>
      </c>
      <c r="J87" t="s">
        <v>31</v>
      </c>
      <c r="N87">
        <v>0</v>
      </c>
      <c r="O87">
        <v>0</v>
      </c>
    </row>
    <row r="88" spans="1:15" x14ac:dyDescent="0.25">
      <c r="A88">
        <v>293</v>
      </c>
      <c r="B88">
        <v>922</v>
      </c>
      <c r="C88" t="s">
        <v>36</v>
      </c>
      <c r="D88" t="s">
        <v>1702</v>
      </c>
      <c r="E88" t="s">
        <v>1621</v>
      </c>
      <c r="F88">
        <v>20</v>
      </c>
      <c r="G88" t="s">
        <v>1856</v>
      </c>
      <c r="H88" t="s">
        <v>1652</v>
      </c>
      <c r="I88" t="s">
        <v>31</v>
      </c>
      <c r="J88" t="s">
        <v>31</v>
      </c>
      <c r="N88">
        <v>0</v>
      </c>
      <c r="O88">
        <v>0</v>
      </c>
    </row>
    <row r="89" spans="1:15" x14ac:dyDescent="0.25">
      <c r="A89">
        <v>293</v>
      </c>
      <c r="B89">
        <v>922</v>
      </c>
      <c r="C89" t="s">
        <v>123</v>
      </c>
      <c r="D89" t="s">
        <v>1731</v>
      </c>
      <c r="E89" t="s">
        <v>1621</v>
      </c>
      <c r="F89">
        <v>18</v>
      </c>
      <c r="G89" t="s">
        <v>1734</v>
      </c>
      <c r="H89" t="s">
        <v>1829</v>
      </c>
      <c r="I89" t="s">
        <v>31</v>
      </c>
      <c r="J89" t="s">
        <v>31</v>
      </c>
      <c r="N89">
        <v>0</v>
      </c>
      <c r="O89">
        <v>0</v>
      </c>
    </row>
    <row r="90" spans="1:15" x14ac:dyDescent="0.25">
      <c r="A90">
        <v>293</v>
      </c>
      <c r="B90">
        <v>962</v>
      </c>
      <c r="C90" t="s">
        <v>109</v>
      </c>
      <c r="D90" t="s">
        <v>1792</v>
      </c>
      <c r="E90" t="s">
        <v>1621</v>
      </c>
      <c r="F90">
        <v>11</v>
      </c>
      <c r="G90" t="s">
        <v>1793</v>
      </c>
      <c r="H90" t="s">
        <v>1827</v>
      </c>
      <c r="I90" t="s">
        <v>31</v>
      </c>
      <c r="J90" t="s">
        <v>31</v>
      </c>
      <c r="N90">
        <v>0</v>
      </c>
      <c r="O90">
        <v>0</v>
      </c>
    </row>
    <row r="91" spans="1:15" x14ac:dyDescent="0.25">
      <c r="A91">
        <v>293</v>
      </c>
      <c r="B91">
        <v>962</v>
      </c>
      <c r="C91" t="s">
        <v>1011</v>
      </c>
      <c r="D91" t="s">
        <v>1714</v>
      </c>
      <c r="E91" t="s">
        <v>1621</v>
      </c>
      <c r="F91">
        <v>14</v>
      </c>
      <c r="G91" t="s">
        <v>1858</v>
      </c>
      <c r="H91" t="s">
        <v>1742</v>
      </c>
      <c r="I91" t="s">
        <v>31</v>
      </c>
      <c r="J91" t="s">
        <v>31</v>
      </c>
      <c r="N91">
        <v>0</v>
      </c>
      <c r="O91">
        <v>0</v>
      </c>
    </row>
    <row r="92" spans="1:15" x14ac:dyDescent="0.25">
      <c r="A92">
        <v>293</v>
      </c>
      <c r="B92">
        <v>962</v>
      </c>
      <c r="C92" t="s">
        <v>109</v>
      </c>
      <c r="D92" t="s">
        <v>1792</v>
      </c>
      <c r="E92" t="s">
        <v>1621</v>
      </c>
      <c r="F92">
        <v>14</v>
      </c>
      <c r="G92" t="s">
        <v>1794</v>
      </c>
      <c r="H92" t="s">
        <v>1639</v>
      </c>
      <c r="I92" t="s">
        <v>31</v>
      </c>
      <c r="J92" t="s">
        <v>31</v>
      </c>
      <c r="N92">
        <v>0</v>
      </c>
      <c r="O92">
        <v>0</v>
      </c>
    </row>
    <row r="93" spans="1:15" x14ac:dyDescent="0.25">
      <c r="A93">
        <v>293</v>
      </c>
      <c r="B93">
        <v>770</v>
      </c>
      <c r="C93" t="s">
        <v>139</v>
      </c>
      <c r="D93" t="s">
        <v>1690</v>
      </c>
      <c r="E93" t="s">
        <v>1621</v>
      </c>
      <c r="F93">
        <v>11</v>
      </c>
      <c r="G93" t="s">
        <v>1860</v>
      </c>
      <c r="H93" t="s">
        <v>1676</v>
      </c>
      <c r="I93" t="s">
        <v>31</v>
      </c>
      <c r="J93" t="s">
        <v>31</v>
      </c>
      <c r="N93">
        <v>0</v>
      </c>
      <c r="O93">
        <v>0</v>
      </c>
    </row>
    <row r="94" spans="1:15" x14ac:dyDescent="0.25">
      <c r="A94">
        <v>293</v>
      </c>
      <c r="B94">
        <v>882</v>
      </c>
      <c r="C94" t="s">
        <v>303</v>
      </c>
      <c r="D94" t="s">
        <v>1735</v>
      </c>
      <c r="E94" t="s">
        <v>1621</v>
      </c>
      <c r="F94">
        <v>5</v>
      </c>
      <c r="G94" t="s">
        <v>1807</v>
      </c>
      <c r="H94" t="s">
        <v>1801</v>
      </c>
      <c r="I94" t="s">
        <v>31</v>
      </c>
      <c r="J94" t="s">
        <v>31</v>
      </c>
      <c r="N94">
        <v>0</v>
      </c>
      <c r="O94">
        <v>0</v>
      </c>
    </row>
    <row r="95" spans="1:15" x14ac:dyDescent="0.25">
      <c r="A95">
        <v>293</v>
      </c>
      <c r="B95">
        <v>902</v>
      </c>
      <c r="C95" t="s">
        <v>75</v>
      </c>
      <c r="D95" t="s">
        <v>1711</v>
      </c>
      <c r="E95" t="s">
        <v>1621</v>
      </c>
      <c r="F95">
        <v>9</v>
      </c>
      <c r="G95" t="s">
        <v>1791</v>
      </c>
      <c r="H95" t="s">
        <v>1639</v>
      </c>
      <c r="I95" t="s">
        <v>31</v>
      </c>
      <c r="J95" t="s">
        <v>31</v>
      </c>
      <c r="N95">
        <v>0</v>
      </c>
      <c r="O95">
        <v>0</v>
      </c>
    </row>
    <row r="96" spans="1:15" x14ac:dyDescent="0.25">
      <c r="A96">
        <v>293</v>
      </c>
      <c r="B96">
        <v>902</v>
      </c>
      <c r="C96" t="s">
        <v>75</v>
      </c>
      <c r="D96" t="s">
        <v>1711</v>
      </c>
      <c r="E96" t="s">
        <v>1621</v>
      </c>
      <c r="F96">
        <v>11</v>
      </c>
      <c r="G96" t="s">
        <v>1861</v>
      </c>
      <c r="H96" t="s">
        <v>1808</v>
      </c>
      <c r="I96" t="s">
        <v>31</v>
      </c>
      <c r="J96" t="s">
        <v>31</v>
      </c>
      <c r="N96">
        <v>0</v>
      </c>
      <c r="O96">
        <v>0</v>
      </c>
    </row>
    <row r="97" spans="1:15" x14ac:dyDescent="0.25">
      <c r="A97">
        <v>293</v>
      </c>
      <c r="B97">
        <v>902</v>
      </c>
      <c r="C97" t="s">
        <v>119</v>
      </c>
      <c r="D97" t="s">
        <v>1814</v>
      </c>
      <c r="E97" t="s">
        <v>1621</v>
      </c>
      <c r="F97">
        <v>16</v>
      </c>
      <c r="G97" t="s">
        <v>1817</v>
      </c>
      <c r="H97" t="s">
        <v>1654</v>
      </c>
      <c r="I97" t="s">
        <v>31</v>
      </c>
      <c r="J97" t="s">
        <v>31</v>
      </c>
      <c r="N97">
        <v>0</v>
      </c>
      <c r="O97">
        <v>0</v>
      </c>
    </row>
    <row r="98" spans="1:15" x14ac:dyDescent="0.25">
      <c r="A98">
        <v>293</v>
      </c>
      <c r="B98">
        <v>749</v>
      </c>
      <c r="C98" t="s">
        <v>30</v>
      </c>
      <c r="D98" t="s">
        <v>1620</v>
      </c>
      <c r="E98" t="s">
        <v>1624</v>
      </c>
      <c r="F98">
        <v>20</v>
      </c>
      <c r="G98" t="s">
        <v>1625</v>
      </c>
      <c r="H98" t="s">
        <v>1626</v>
      </c>
      <c r="I98" t="s">
        <v>31</v>
      </c>
      <c r="J98" t="s">
        <v>31</v>
      </c>
      <c r="N98">
        <v>0</v>
      </c>
      <c r="O98">
        <v>0</v>
      </c>
    </row>
    <row r="99" spans="1:15" x14ac:dyDescent="0.25">
      <c r="A99">
        <v>293</v>
      </c>
      <c r="B99">
        <v>995</v>
      </c>
      <c r="C99" t="s">
        <v>251</v>
      </c>
      <c r="D99" t="s">
        <v>1627</v>
      </c>
      <c r="E99" t="s">
        <v>1624</v>
      </c>
      <c r="F99">
        <v>18</v>
      </c>
      <c r="G99" t="s">
        <v>1630</v>
      </c>
      <c r="H99" t="s">
        <v>1631</v>
      </c>
      <c r="I99" t="s">
        <v>31</v>
      </c>
      <c r="J99" t="s">
        <v>31</v>
      </c>
      <c r="N99">
        <v>0</v>
      </c>
      <c r="O99">
        <v>0</v>
      </c>
    </row>
    <row r="100" spans="1:15" x14ac:dyDescent="0.25">
      <c r="A100">
        <v>293</v>
      </c>
      <c r="B100">
        <v>791</v>
      </c>
      <c r="C100" t="s">
        <v>134</v>
      </c>
      <c r="D100" t="s">
        <v>1637</v>
      </c>
      <c r="E100" t="s">
        <v>1624</v>
      </c>
      <c r="F100">
        <v>7</v>
      </c>
      <c r="G100" t="s">
        <v>1640</v>
      </c>
      <c r="H100" t="s">
        <v>1641</v>
      </c>
      <c r="I100" t="s">
        <v>31</v>
      </c>
      <c r="J100" t="s">
        <v>31</v>
      </c>
      <c r="N100">
        <v>0</v>
      </c>
      <c r="O100">
        <v>0</v>
      </c>
    </row>
    <row r="101" spans="1:15" x14ac:dyDescent="0.25">
      <c r="A101">
        <v>293</v>
      </c>
      <c r="B101">
        <v>791</v>
      </c>
      <c r="C101" t="s">
        <v>128</v>
      </c>
      <c r="D101" t="s">
        <v>1632</v>
      </c>
      <c r="E101" t="s">
        <v>1624</v>
      </c>
      <c r="F101">
        <v>15</v>
      </c>
      <c r="G101" t="s">
        <v>1642</v>
      </c>
      <c r="H101" t="s">
        <v>1643</v>
      </c>
      <c r="I101" t="s">
        <v>31</v>
      </c>
      <c r="J101" t="s">
        <v>31</v>
      </c>
      <c r="N101">
        <v>0</v>
      </c>
      <c r="O101">
        <v>0</v>
      </c>
    </row>
    <row r="102" spans="1:15" x14ac:dyDescent="0.25">
      <c r="A102">
        <v>293</v>
      </c>
      <c r="B102">
        <v>791</v>
      </c>
      <c r="C102" t="s">
        <v>128</v>
      </c>
      <c r="D102" t="s">
        <v>1632</v>
      </c>
      <c r="E102" t="s">
        <v>1624</v>
      </c>
      <c r="F102">
        <v>18</v>
      </c>
      <c r="G102" t="s">
        <v>1644</v>
      </c>
      <c r="H102" t="s">
        <v>1645</v>
      </c>
      <c r="I102" t="s">
        <v>31</v>
      </c>
      <c r="J102" t="s">
        <v>31</v>
      </c>
      <c r="N102">
        <v>0</v>
      </c>
      <c r="O102">
        <v>0</v>
      </c>
    </row>
    <row r="103" spans="1:15" x14ac:dyDescent="0.25">
      <c r="A103">
        <v>293</v>
      </c>
      <c r="B103">
        <v>833</v>
      </c>
      <c r="C103" t="s">
        <v>490</v>
      </c>
      <c r="D103" t="s">
        <v>1650</v>
      </c>
      <c r="E103" t="s">
        <v>1624</v>
      </c>
      <c r="F103">
        <v>10</v>
      </c>
      <c r="G103" t="s">
        <v>1655</v>
      </c>
      <c r="H103" t="s">
        <v>1656</v>
      </c>
      <c r="I103" t="s">
        <v>31</v>
      </c>
      <c r="J103" t="s">
        <v>31</v>
      </c>
      <c r="N103">
        <v>0</v>
      </c>
      <c r="O103">
        <v>0</v>
      </c>
    </row>
    <row r="104" spans="1:15" x14ac:dyDescent="0.25">
      <c r="A104">
        <v>293</v>
      </c>
      <c r="B104">
        <v>833</v>
      </c>
      <c r="C104" t="s">
        <v>48</v>
      </c>
      <c r="D104" t="s">
        <v>1646</v>
      </c>
      <c r="E104" t="s">
        <v>1624</v>
      </c>
      <c r="F104">
        <v>7</v>
      </c>
      <c r="G104" t="s">
        <v>1657</v>
      </c>
      <c r="H104" t="s">
        <v>1658</v>
      </c>
      <c r="I104" t="s">
        <v>31</v>
      </c>
      <c r="J104" t="s">
        <v>31</v>
      </c>
      <c r="N104">
        <v>0</v>
      </c>
      <c r="O104">
        <v>0</v>
      </c>
    </row>
    <row r="105" spans="1:15" x14ac:dyDescent="0.25">
      <c r="A105">
        <v>293</v>
      </c>
      <c r="B105">
        <v>833</v>
      </c>
      <c r="C105" t="s">
        <v>490</v>
      </c>
      <c r="D105" t="s">
        <v>1650</v>
      </c>
      <c r="E105" t="s">
        <v>1624</v>
      </c>
      <c r="F105">
        <v>13</v>
      </c>
      <c r="G105" t="s">
        <v>1659</v>
      </c>
      <c r="H105" t="s">
        <v>1660</v>
      </c>
      <c r="I105" t="s">
        <v>31</v>
      </c>
      <c r="J105" t="s">
        <v>31</v>
      </c>
      <c r="N105">
        <v>0</v>
      </c>
      <c r="O105">
        <v>0</v>
      </c>
    </row>
    <row r="106" spans="1:15" x14ac:dyDescent="0.25">
      <c r="A106">
        <v>293</v>
      </c>
      <c r="B106">
        <v>833</v>
      </c>
      <c r="C106" t="s">
        <v>48</v>
      </c>
      <c r="D106" t="s">
        <v>1646</v>
      </c>
      <c r="E106" t="s">
        <v>1624</v>
      </c>
      <c r="F106">
        <v>19</v>
      </c>
      <c r="G106" t="s">
        <v>1661</v>
      </c>
      <c r="H106" t="s">
        <v>1658</v>
      </c>
      <c r="I106" t="s">
        <v>31</v>
      </c>
      <c r="J106" t="s">
        <v>31</v>
      </c>
      <c r="N106">
        <v>0</v>
      </c>
      <c r="O106">
        <v>0</v>
      </c>
    </row>
    <row r="107" spans="1:15" x14ac:dyDescent="0.25">
      <c r="A107">
        <v>293</v>
      </c>
      <c r="B107">
        <v>896</v>
      </c>
      <c r="C107" t="s">
        <v>289</v>
      </c>
      <c r="D107" t="s">
        <v>1665</v>
      </c>
      <c r="E107" t="s">
        <v>1624</v>
      </c>
      <c r="F107">
        <v>5</v>
      </c>
      <c r="G107" t="s">
        <v>1672</v>
      </c>
      <c r="H107" t="s">
        <v>1673</v>
      </c>
      <c r="I107" t="s">
        <v>31</v>
      </c>
      <c r="J107" t="s">
        <v>31</v>
      </c>
      <c r="N107">
        <v>0</v>
      </c>
      <c r="O107">
        <v>0</v>
      </c>
    </row>
    <row r="108" spans="1:15" x14ac:dyDescent="0.25">
      <c r="A108">
        <v>293</v>
      </c>
      <c r="B108">
        <v>1051</v>
      </c>
      <c r="C108" t="s">
        <v>810</v>
      </c>
      <c r="D108" t="s">
        <v>1674</v>
      </c>
      <c r="E108" t="s">
        <v>1624</v>
      </c>
      <c r="F108">
        <v>3</v>
      </c>
      <c r="G108" t="s">
        <v>1684</v>
      </c>
      <c r="H108" t="s">
        <v>1685</v>
      </c>
      <c r="I108" t="s">
        <v>31</v>
      </c>
      <c r="J108" t="s">
        <v>31</v>
      </c>
      <c r="N108">
        <v>0</v>
      </c>
      <c r="O108">
        <v>0</v>
      </c>
    </row>
    <row r="109" spans="1:15" x14ac:dyDescent="0.25">
      <c r="A109">
        <v>293</v>
      </c>
      <c r="B109">
        <v>1051</v>
      </c>
      <c r="C109" t="s">
        <v>105</v>
      </c>
      <c r="D109" t="s">
        <v>1677</v>
      </c>
      <c r="E109" t="s">
        <v>1624</v>
      </c>
      <c r="F109">
        <v>14</v>
      </c>
      <c r="G109" t="s">
        <v>1686</v>
      </c>
      <c r="H109" t="s">
        <v>1687</v>
      </c>
      <c r="I109" t="s">
        <v>31</v>
      </c>
      <c r="J109" t="s">
        <v>31</v>
      </c>
      <c r="N109">
        <v>0</v>
      </c>
      <c r="O109">
        <v>0</v>
      </c>
    </row>
    <row r="110" spans="1:15" x14ac:dyDescent="0.25">
      <c r="A110">
        <v>293</v>
      </c>
      <c r="B110">
        <v>1051</v>
      </c>
      <c r="C110" t="s">
        <v>810</v>
      </c>
      <c r="D110" t="s">
        <v>1674</v>
      </c>
      <c r="E110" t="s">
        <v>1624</v>
      </c>
      <c r="F110">
        <v>8</v>
      </c>
      <c r="G110" t="s">
        <v>1688</v>
      </c>
      <c r="H110" t="s">
        <v>1689</v>
      </c>
      <c r="I110" t="s">
        <v>31</v>
      </c>
      <c r="J110" t="s">
        <v>31</v>
      </c>
      <c r="N110">
        <v>0</v>
      </c>
      <c r="O110">
        <v>0</v>
      </c>
    </row>
    <row r="111" spans="1:15" x14ac:dyDescent="0.25">
      <c r="A111">
        <v>293</v>
      </c>
      <c r="B111">
        <v>741</v>
      </c>
      <c r="C111" t="s">
        <v>139</v>
      </c>
      <c r="D111" t="s">
        <v>1690</v>
      </c>
      <c r="E111" t="s">
        <v>1624</v>
      </c>
      <c r="F111">
        <v>8</v>
      </c>
      <c r="G111" t="s">
        <v>1695</v>
      </c>
      <c r="H111" t="s">
        <v>1687</v>
      </c>
      <c r="I111" t="s">
        <v>31</v>
      </c>
      <c r="J111" t="s">
        <v>31</v>
      </c>
      <c r="N111">
        <v>0</v>
      </c>
      <c r="O111">
        <v>0</v>
      </c>
    </row>
    <row r="112" spans="1:15" x14ac:dyDescent="0.25">
      <c r="A112">
        <v>293</v>
      </c>
      <c r="B112">
        <v>741</v>
      </c>
      <c r="C112" t="s">
        <v>332</v>
      </c>
      <c r="D112" t="s">
        <v>1692</v>
      </c>
      <c r="E112" t="s">
        <v>1624</v>
      </c>
      <c r="F112">
        <v>9</v>
      </c>
      <c r="G112" t="s">
        <v>1696</v>
      </c>
      <c r="H112" t="s">
        <v>1697</v>
      </c>
      <c r="I112" t="s">
        <v>31</v>
      </c>
      <c r="J112" t="s">
        <v>31</v>
      </c>
      <c r="N112">
        <v>0</v>
      </c>
      <c r="O112">
        <v>0</v>
      </c>
    </row>
    <row r="113" spans="1:15" x14ac:dyDescent="0.25">
      <c r="A113">
        <v>293</v>
      </c>
      <c r="B113">
        <v>741</v>
      </c>
      <c r="C113" t="s">
        <v>332</v>
      </c>
      <c r="D113" t="s">
        <v>1692</v>
      </c>
      <c r="E113" t="s">
        <v>1624</v>
      </c>
      <c r="F113">
        <v>12</v>
      </c>
      <c r="G113" t="s">
        <v>1698</v>
      </c>
      <c r="H113" t="s">
        <v>1643</v>
      </c>
      <c r="I113" t="s">
        <v>31</v>
      </c>
      <c r="J113" t="s">
        <v>31</v>
      </c>
      <c r="N113">
        <v>0</v>
      </c>
      <c r="O113">
        <v>0</v>
      </c>
    </row>
    <row r="114" spans="1:15" x14ac:dyDescent="0.25">
      <c r="A114">
        <v>293</v>
      </c>
      <c r="B114">
        <v>878</v>
      </c>
      <c r="C114" t="s">
        <v>36</v>
      </c>
      <c r="D114" t="s">
        <v>1702</v>
      </c>
      <c r="E114" t="s">
        <v>1624</v>
      </c>
      <c r="F114">
        <v>14</v>
      </c>
      <c r="G114" t="s">
        <v>1706</v>
      </c>
      <c r="H114" t="s">
        <v>1645</v>
      </c>
      <c r="I114" t="s">
        <v>31</v>
      </c>
      <c r="J114" t="s">
        <v>31</v>
      </c>
      <c r="N114">
        <v>0</v>
      </c>
      <c r="O114">
        <v>0</v>
      </c>
    </row>
    <row r="115" spans="1:15" x14ac:dyDescent="0.25">
      <c r="A115">
        <v>293</v>
      </c>
      <c r="B115">
        <v>878</v>
      </c>
      <c r="C115" t="s">
        <v>93</v>
      </c>
      <c r="D115" t="s">
        <v>1699</v>
      </c>
      <c r="E115" t="s">
        <v>1624</v>
      </c>
      <c r="F115">
        <v>14</v>
      </c>
      <c r="G115" t="s">
        <v>1707</v>
      </c>
      <c r="H115" t="s">
        <v>1708</v>
      </c>
      <c r="I115" t="s">
        <v>31</v>
      </c>
      <c r="J115" t="s">
        <v>31</v>
      </c>
      <c r="N115">
        <v>0</v>
      </c>
      <c r="O115">
        <v>0</v>
      </c>
    </row>
    <row r="116" spans="1:15" x14ac:dyDescent="0.25">
      <c r="A116">
        <v>293</v>
      </c>
      <c r="B116">
        <v>878</v>
      </c>
      <c r="C116" t="s">
        <v>36</v>
      </c>
      <c r="D116" t="s">
        <v>1702</v>
      </c>
      <c r="E116" t="s">
        <v>1624</v>
      </c>
      <c r="F116">
        <v>19</v>
      </c>
      <c r="G116" t="s">
        <v>1709</v>
      </c>
      <c r="H116" t="s">
        <v>1710</v>
      </c>
      <c r="I116" t="s">
        <v>31</v>
      </c>
      <c r="J116" t="s">
        <v>31</v>
      </c>
      <c r="N116">
        <v>0</v>
      </c>
      <c r="O116">
        <v>0</v>
      </c>
    </row>
    <row r="117" spans="1:15" x14ac:dyDescent="0.25">
      <c r="A117">
        <v>293</v>
      </c>
      <c r="B117">
        <v>901</v>
      </c>
      <c r="C117" t="s">
        <v>75</v>
      </c>
      <c r="D117" t="s">
        <v>1711</v>
      </c>
      <c r="E117" t="s">
        <v>1624</v>
      </c>
      <c r="F117">
        <v>15</v>
      </c>
      <c r="G117" t="s">
        <v>1717</v>
      </c>
      <c r="H117" t="s">
        <v>1641</v>
      </c>
      <c r="I117" t="s">
        <v>31</v>
      </c>
      <c r="J117" t="s">
        <v>31</v>
      </c>
      <c r="N117">
        <v>0</v>
      </c>
      <c r="O117">
        <v>0</v>
      </c>
    </row>
    <row r="118" spans="1:15" x14ac:dyDescent="0.25">
      <c r="A118">
        <v>293</v>
      </c>
      <c r="B118">
        <v>901</v>
      </c>
      <c r="C118" t="s">
        <v>75</v>
      </c>
      <c r="D118" t="s">
        <v>1711</v>
      </c>
      <c r="E118" t="s">
        <v>1624</v>
      </c>
      <c r="F118">
        <v>16</v>
      </c>
      <c r="G118" t="s">
        <v>1718</v>
      </c>
      <c r="H118" t="s">
        <v>1641</v>
      </c>
      <c r="I118" t="s">
        <v>31</v>
      </c>
      <c r="J118" t="s">
        <v>31</v>
      </c>
      <c r="N118">
        <v>0</v>
      </c>
      <c r="O118">
        <v>0</v>
      </c>
    </row>
    <row r="119" spans="1:15" x14ac:dyDescent="0.25">
      <c r="A119">
        <v>293</v>
      </c>
      <c r="B119">
        <v>901</v>
      </c>
      <c r="C119" t="s">
        <v>1011</v>
      </c>
      <c r="D119" t="s">
        <v>1714</v>
      </c>
      <c r="E119" t="s">
        <v>1624</v>
      </c>
      <c r="F119">
        <v>18</v>
      </c>
      <c r="G119" t="s">
        <v>1719</v>
      </c>
      <c r="H119" t="s">
        <v>1720</v>
      </c>
      <c r="I119" t="s">
        <v>31</v>
      </c>
      <c r="J119" t="s">
        <v>31</v>
      </c>
      <c r="N119">
        <v>0</v>
      </c>
      <c r="O119">
        <v>0</v>
      </c>
    </row>
    <row r="120" spans="1:15" x14ac:dyDescent="0.25">
      <c r="A120">
        <v>293</v>
      </c>
      <c r="B120">
        <v>764</v>
      </c>
      <c r="C120" t="s">
        <v>83</v>
      </c>
      <c r="D120" t="s">
        <v>1724</v>
      </c>
      <c r="E120" t="s">
        <v>1624</v>
      </c>
      <c r="F120">
        <v>14</v>
      </c>
      <c r="G120" t="s">
        <v>1726</v>
      </c>
      <c r="H120" t="s">
        <v>1727</v>
      </c>
      <c r="I120" t="s">
        <v>31</v>
      </c>
      <c r="J120" t="s">
        <v>31</v>
      </c>
      <c r="N120">
        <v>0</v>
      </c>
      <c r="O120">
        <v>0</v>
      </c>
    </row>
    <row r="121" spans="1:15" x14ac:dyDescent="0.25">
      <c r="A121">
        <v>293</v>
      </c>
      <c r="B121">
        <v>764</v>
      </c>
      <c r="C121" t="s">
        <v>52</v>
      </c>
      <c r="D121" t="s">
        <v>1721</v>
      </c>
      <c r="E121" t="s">
        <v>1624</v>
      </c>
      <c r="F121">
        <v>16</v>
      </c>
      <c r="G121" t="s">
        <v>1728</v>
      </c>
      <c r="H121" t="s">
        <v>1710</v>
      </c>
      <c r="I121" t="s">
        <v>31</v>
      </c>
      <c r="J121" t="s">
        <v>31</v>
      </c>
      <c r="N121">
        <v>0</v>
      </c>
      <c r="O121">
        <v>0</v>
      </c>
    </row>
    <row r="122" spans="1:15" x14ac:dyDescent="0.25">
      <c r="A122">
        <v>293</v>
      </c>
      <c r="B122">
        <v>764</v>
      </c>
      <c r="C122" t="s">
        <v>83</v>
      </c>
      <c r="D122" t="s">
        <v>1724</v>
      </c>
      <c r="E122" t="s">
        <v>1624</v>
      </c>
      <c r="F122">
        <v>18</v>
      </c>
      <c r="G122" t="s">
        <v>1729</v>
      </c>
      <c r="H122" t="s">
        <v>1673</v>
      </c>
      <c r="I122" t="s">
        <v>31</v>
      </c>
      <c r="J122" t="s">
        <v>31</v>
      </c>
      <c r="N122">
        <v>0</v>
      </c>
      <c r="O122">
        <v>0</v>
      </c>
    </row>
    <row r="123" spans="1:15" x14ac:dyDescent="0.25">
      <c r="A123">
        <v>293</v>
      </c>
      <c r="B123">
        <v>764</v>
      </c>
      <c r="C123" t="s">
        <v>52</v>
      </c>
      <c r="D123" t="s">
        <v>1721</v>
      </c>
      <c r="E123" t="s">
        <v>1624</v>
      </c>
      <c r="F123">
        <v>21</v>
      </c>
      <c r="G123" t="s">
        <v>1730</v>
      </c>
      <c r="H123" t="s">
        <v>1720</v>
      </c>
      <c r="I123" t="s">
        <v>31</v>
      </c>
      <c r="J123" t="s">
        <v>31</v>
      </c>
      <c r="N123">
        <v>0</v>
      </c>
      <c r="O123">
        <v>0</v>
      </c>
    </row>
    <row r="124" spans="1:15" x14ac:dyDescent="0.25">
      <c r="A124">
        <v>293</v>
      </c>
      <c r="B124">
        <v>1012</v>
      </c>
      <c r="C124" t="s">
        <v>303</v>
      </c>
      <c r="D124" t="s">
        <v>1735</v>
      </c>
      <c r="E124" t="s">
        <v>1624</v>
      </c>
      <c r="F124">
        <v>7</v>
      </c>
      <c r="G124" t="s">
        <v>1737</v>
      </c>
      <c r="H124" t="s">
        <v>1658</v>
      </c>
      <c r="I124" t="s">
        <v>31</v>
      </c>
      <c r="J124" t="s">
        <v>31</v>
      </c>
      <c r="N124">
        <v>0</v>
      </c>
      <c r="O124">
        <v>0</v>
      </c>
    </row>
    <row r="125" spans="1:15" x14ac:dyDescent="0.25">
      <c r="A125">
        <v>293</v>
      </c>
      <c r="B125">
        <v>1012</v>
      </c>
      <c r="C125" t="s">
        <v>123</v>
      </c>
      <c r="D125" t="s">
        <v>1731</v>
      </c>
      <c r="E125" t="s">
        <v>1624</v>
      </c>
      <c r="F125">
        <v>12</v>
      </c>
      <c r="G125" t="s">
        <v>1738</v>
      </c>
      <c r="H125" t="s">
        <v>1739</v>
      </c>
      <c r="I125" t="s">
        <v>31</v>
      </c>
      <c r="J125" t="s">
        <v>31</v>
      </c>
      <c r="N125">
        <v>0</v>
      </c>
      <c r="O125">
        <v>0</v>
      </c>
    </row>
    <row r="126" spans="1:15" x14ac:dyDescent="0.25">
      <c r="A126">
        <v>293</v>
      </c>
      <c r="B126">
        <v>1012</v>
      </c>
      <c r="C126" t="s">
        <v>123</v>
      </c>
      <c r="D126" t="s">
        <v>1731</v>
      </c>
      <c r="E126" t="s">
        <v>1624</v>
      </c>
      <c r="F126">
        <v>20</v>
      </c>
      <c r="G126" t="s">
        <v>1740</v>
      </c>
      <c r="H126" t="s">
        <v>1741</v>
      </c>
      <c r="I126" t="s">
        <v>31</v>
      </c>
      <c r="J126" t="s">
        <v>31</v>
      </c>
      <c r="N126">
        <v>0</v>
      </c>
      <c r="O126">
        <v>0</v>
      </c>
    </row>
    <row r="127" spans="1:15" x14ac:dyDescent="0.25">
      <c r="A127">
        <v>293</v>
      </c>
      <c r="B127">
        <v>994</v>
      </c>
      <c r="C127" t="s">
        <v>48</v>
      </c>
      <c r="D127" t="s">
        <v>1646</v>
      </c>
      <c r="E127" t="s">
        <v>1624</v>
      </c>
      <c r="F127">
        <v>5</v>
      </c>
      <c r="G127" t="s">
        <v>1647</v>
      </c>
      <c r="H127" t="s">
        <v>1746</v>
      </c>
      <c r="I127" t="s">
        <v>31</v>
      </c>
      <c r="J127" t="s">
        <v>31</v>
      </c>
      <c r="N127">
        <v>0</v>
      </c>
      <c r="O127">
        <v>0</v>
      </c>
    </row>
    <row r="128" spans="1:15" x14ac:dyDescent="0.25">
      <c r="A128">
        <v>293</v>
      </c>
      <c r="B128">
        <v>994</v>
      </c>
      <c r="C128" t="s">
        <v>71</v>
      </c>
      <c r="D128" t="s">
        <v>1744</v>
      </c>
      <c r="E128" t="s">
        <v>1624</v>
      </c>
      <c r="F128">
        <v>15</v>
      </c>
      <c r="G128" t="s">
        <v>1747</v>
      </c>
      <c r="H128" t="s">
        <v>1641</v>
      </c>
      <c r="I128" t="s">
        <v>31</v>
      </c>
      <c r="J128" t="s">
        <v>31</v>
      </c>
      <c r="N128">
        <v>0</v>
      </c>
      <c r="O128">
        <v>0</v>
      </c>
    </row>
    <row r="129" spans="1:15" x14ac:dyDescent="0.25">
      <c r="A129">
        <v>293</v>
      </c>
      <c r="B129">
        <v>994</v>
      </c>
      <c r="C129" t="s">
        <v>48</v>
      </c>
      <c r="D129" t="s">
        <v>1646</v>
      </c>
      <c r="E129" t="s">
        <v>1624</v>
      </c>
      <c r="F129">
        <v>19</v>
      </c>
      <c r="G129" t="s">
        <v>1661</v>
      </c>
      <c r="H129" t="s">
        <v>1746</v>
      </c>
      <c r="I129" t="s">
        <v>31</v>
      </c>
      <c r="J129" t="s">
        <v>31</v>
      </c>
      <c r="N129">
        <v>0</v>
      </c>
      <c r="O129">
        <v>0</v>
      </c>
    </row>
    <row r="130" spans="1:15" x14ac:dyDescent="0.25">
      <c r="A130">
        <v>293</v>
      </c>
      <c r="B130">
        <v>752</v>
      </c>
      <c r="C130" t="s">
        <v>30</v>
      </c>
      <c r="D130" t="s">
        <v>1620</v>
      </c>
      <c r="E130" t="s">
        <v>1624</v>
      </c>
      <c r="F130">
        <v>3</v>
      </c>
      <c r="G130" t="s">
        <v>1754</v>
      </c>
      <c r="H130" t="s">
        <v>1755</v>
      </c>
      <c r="I130" t="s">
        <v>31</v>
      </c>
      <c r="J130" t="s">
        <v>31</v>
      </c>
      <c r="N130">
        <v>0</v>
      </c>
      <c r="O130">
        <v>0</v>
      </c>
    </row>
    <row r="131" spans="1:15" x14ac:dyDescent="0.25">
      <c r="A131">
        <v>293</v>
      </c>
      <c r="B131">
        <v>752</v>
      </c>
      <c r="C131" t="s">
        <v>165</v>
      </c>
      <c r="D131" t="s">
        <v>1662</v>
      </c>
      <c r="E131" t="s">
        <v>1624</v>
      </c>
      <c r="F131">
        <v>7</v>
      </c>
      <c r="G131" t="s">
        <v>1756</v>
      </c>
      <c r="H131" t="s">
        <v>1757</v>
      </c>
      <c r="I131" t="s">
        <v>31</v>
      </c>
      <c r="J131" t="s">
        <v>31</v>
      </c>
      <c r="N131">
        <v>0</v>
      </c>
      <c r="O131">
        <v>0</v>
      </c>
    </row>
    <row r="132" spans="1:15" x14ac:dyDescent="0.25">
      <c r="A132">
        <v>293</v>
      </c>
      <c r="B132">
        <v>752</v>
      </c>
      <c r="C132" t="s">
        <v>30</v>
      </c>
      <c r="D132" t="s">
        <v>1620</v>
      </c>
      <c r="E132" t="s">
        <v>1624</v>
      </c>
      <c r="F132">
        <v>5</v>
      </c>
      <c r="G132" t="s">
        <v>1758</v>
      </c>
      <c r="H132" t="s">
        <v>1759</v>
      </c>
      <c r="I132" t="s">
        <v>31</v>
      </c>
      <c r="J132" t="s">
        <v>31</v>
      </c>
      <c r="N132">
        <v>0</v>
      </c>
      <c r="O132">
        <v>0</v>
      </c>
    </row>
    <row r="133" spans="1:15" x14ac:dyDescent="0.25">
      <c r="A133">
        <v>293</v>
      </c>
      <c r="B133">
        <v>752</v>
      </c>
      <c r="C133" t="s">
        <v>165</v>
      </c>
      <c r="D133" t="s">
        <v>1662</v>
      </c>
      <c r="E133" t="s">
        <v>1624</v>
      </c>
      <c r="F133">
        <v>12</v>
      </c>
      <c r="G133" t="s">
        <v>1760</v>
      </c>
      <c r="H133" t="s">
        <v>1739</v>
      </c>
      <c r="I133" t="s">
        <v>31</v>
      </c>
      <c r="J133" t="s">
        <v>31</v>
      </c>
      <c r="N133">
        <v>0</v>
      </c>
      <c r="O133">
        <v>0</v>
      </c>
    </row>
    <row r="134" spans="1:15" x14ac:dyDescent="0.25">
      <c r="A134">
        <v>293</v>
      </c>
      <c r="B134">
        <v>790</v>
      </c>
      <c r="C134" t="s">
        <v>134</v>
      </c>
      <c r="D134" t="s">
        <v>1637</v>
      </c>
      <c r="E134" t="s">
        <v>1624</v>
      </c>
      <c r="F134">
        <v>7</v>
      </c>
      <c r="G134" t="s">
        <v>1640</v>
      </c>
      <c r="H134" t="s">
        <v>1764</v>
      </c>
      <c r="I134" t="s">
        <v>31</v>
      </c>
      <c r="J134" t="s">
        <v>31</v>
      </c>
      <c r="N134">
        <v>0</v>
      </c>
      <c r="O134">
        <v>0</v>
      </c>
    </row>
    <row r="135" spans="1:15" x14ac:dyDescent="0.25">
      <c r="A135">
        <v>293</v>
      </c>
      <c r="B135">
        <v>790</v>
      </c>
      <c r="C135" t="s">
        <v>105</v>
      </c>
      <c r="D135" t="s">
        <v>1677</v>
      </c>
      <c r="E135" t="s">
        <v>1624</v>
      </c>
      <c r="F135">
        <v>8</v>
      </c>
      <c r="G135" t="s">
        <v>1765</v>
      </c>
      <c r="H135" t="s">
        <v>1746</v>
      </c>
      <c r="I135" t="s">
        <v>31</v>
      </c>
      <c r="J135" t="s">
        <v>31</v>
      </c>
      <c r="N135">
        <v>0</v>
      </c>
      <c r="O135">
        <v>0</v>
      </c>
    </row>
    <row r="136" spans="1:15" x14ac:dyDescent="0.25">
      <c r="A136">
        <v>293</v>
      </c>
      <c r="B136">
        <v>790</v>
      </c>
      <c r="C136" t="s">
        <v>105</v>
      </c>
      <c r="D136" t="s">
        <v>1677</v>
      </c>
      <c r="E136" t="s">
        <v>1624</v>
      </c>
      <c r="F136">
        <v>13</v>
      </c>
      <c r="G136" t="s">
        <v>1766</v>
      </c>
      <c r="H136" t="s">
        <v>1741</v>
      </c>
      <c r="I136" t="s">
        <v>31</v>
      </c>
      <c r="J136" t="s">
        <v>31</v>
      </c>
      <c r="N136">
        <v>0</v>
      </c>
      <c r="O136">
        <v>0</v>
      </c>
    </row>
    <row r="137" spans="1:15" x14ac:dyDescent="0.25">
      <c r="A137">
        <v>293</v>
      </c>
      <c r="B137">
        <v>834</v>
      </c>
      <c r="C137" t="s">
        <v>490</v>
      </c>
      <c r="D137" t="s">
        <v>1650</v>
      </c>
      <c r="E137" t="s">
        <v>1624</v>
      </c>
      <c r="F137">
        <v>10</v>
      </c>
      <c r="G137" t="s">
        <v>1655</v>
      </c>
      <c r="H137" t="s">
        <v>1641</v>
      </c>
      <c r="I137" t="s">
        <v>31</v>
      </c>
      <c r="J137" t="s">
        <v>31</v>
      </c>
      <c r="N137">
        <v>0</v>
      </c>
      <c r="O137">
        <v>0</v>
      </c>
    </row>
    <row r="138" spans="1:15" x14ac:dyDescent="0.25">
      <c r="A138">
        <v>293</v>
      </c>
      <c r="B138">
        <v>834</v>
      </c>
      <c r="C138" t="s">
        <v>251</v>
      </c>
      <c r="D138" t="s">
        <v>1627</v>
      </c>
      <c r="E138" t="s">
        <v>1624</v>
      </c>
      <c r="F138">
        <v>17</v>
      </c>
      <c r="G138" t="s">
        <v>1768</v>
      </c>
      <c r="H138" t="s">
        <v>1769</v>
      </c>
      <c r="I138" t="s">
        <v>31</v>
      </c>
      <c r="J138" t="s">
        <v>31</v>
      </c>
      <c r="N138">
        <v>0</v>
      </c>
      <c r="O138">
        <v>0</v>
      </c>
    </row>
    <row r="139" spans="1:15" x14ac:dyDescent="0.25">
      <c r="A139">
        <v>293</v>
      </c>
      <c r="B139">
        <v>834</v>
      </c>
      <c r="C139" t="s">
        <v>251</v>
      </c>
      <c r="D139" t="s">
        <v>1627</v>
      </c>
      <c r="E139" t="s">
        <v>1624</v>
      </c>
      <c r="F139">
        <v>18</v>
      </c>
      <c r="G139" t="s">
        <v>1630</v>
      </c>
      <c r="H139" t="s">
        <v>1685</v>
      </c>
      <c r="I139" t="s">
        <v>31</v>
      </c>
      <c r="J139" t="s">
        <v>31</v>
      </c>
      <c r="N139">
        <v>0</v>
      </c>
      <c r="O139">
        <v>0</v>
      </c>
    </row>
    <row r="140" spans="1:15" x14ac:dyDescent="0.25">
      <c r="A140">
        <v>293</v>
      </c>
      <c r="B140">
        <v>774</v>
      </c>
      <c r="C140" t="s">
        <v>289</v>
      </c>
      <c r="D140" t="s">
        <v>1665</v>
      </c>
      <c r="E140" t="s">
        <v>1624</v>
      </c>
      <c r="F140">
        <v>18</v>
      </c>
      <c r="G140" t="s">
        <v>1773</v>
      </c>
      <c r="H140" t="s">
        <v>1641</v>
      </c>
      <c r="I140" t="s">
        <v>31</v>
      </c>
      <c r="J140" t="s">
        <v>31</v>
      </c>
      <c r="N140">
        <v>0</v>
      </c>
      <c r="O140">
        <v>0</v>
      </c>
    </row>
    <row r="141" spans="1:15" x14ac:dyDescent="0.25">
      <c r="A141">
        <v>293</v>
      </c>
      <c r="B141">
        <v>1054</v>
      </c>
      <c r="C141" t="s">
        <v>128</v>
      </c>
      <c r="D141" t="s">
        <v>1632</v>
      </c>
      <c r="E141" t="s">
        <v>1624</v>
      </c>
      <c r="F141">
        <v>10</v>
      </c>
      <c r="G141" t="s">
        <v>1775</v>
      </c>
      <c r="H141" t="s">
        <v>1641</v>
      </c>
      <c r="I141" t="s">
        <v>31</v>
      </c>
      <c r="J141" t="s">
        <v>31</v>
      </c>
      <c r="N141">
        <v>0</v>
      </c>
      <c r="O141">
        <v>0</v>
      </c>
    </row>
    <row r="142" spans="1:15" x14ac:dyDescent="0.25">
      <c r="A142">
        <v>293</v>
      </c>
      <c r="B142">
        <v>1054</v>
      </c>
      <c r="C142" t="s">
        <v>128</v>
      </c>
      <c r="D142" t="s">
        <v>1632</v>
      </c>
      <c r="E142" t="s">
        <v>1624</v>
      </c>
      <c r="F142">
        <v>21</v>
      </c>
      <c r="G142" t="s">
        <v>1776</v>
      </c>
      <c r="H142" t="s">
        <v>1673</v>
      </c>
      <c r="I142" t="s">
        <v>31</v>
      </c>
      <c r="J142" t="s">
        <v>31</v>
      </c>
      <c r="N142">
        <v>0</v>
      </c>
      <c r="O142">
        <v>0</v>
      </c>
    </row>
    <row r="143" spans="1:15" x14ac:dyDescent="0.25">
      <c r="A143">
        <v>293</v>
      </c>
      <c r="B143">
        <v>813</v>
      </c>
      <c r="C143" t="s">
        <v>52</v>
      </c>
      <c r="D143" t="s">
        <v>1721</v>
      </c>
      <c r="E143" t="s">
        <v>1624</v>
      </c>
      <c r="F143">
        <v>9</v>
      </c>
      <c r="G143" t="s">
        <v>1780</v>
      </c>
      <c r="H143" t="s">
        <v>1641</v>
      </c>
      <c r="I143" t="s">
        <v>31</v>
      </c>
      <c r="J143" t="s">
        <v>31</v>
      </c>
      <c r="N143">
        <v>0</v>
      </c>
      <c r="O143">
        <v>0</v>
      </c>
    </row>
    <row r="144" spans="1:15" x14ac:dyDescent="0.25">
      <c r="A144">
        <v>293</v>
      </c>
      <c r="B144">
        <v>813</v>
      </c>
      <c r="C144" t="s">
        <v>139</v>
      </c>
      <c r="D144" t="s">
        <v>1690</v>
      </c>
      <c r="E144" t="s">
        <v>1624</v>
      </c>
      <c r="F144">
        <v>18</v>
      </c>
      <c r="G144" t="s">
        <v>1781</v>
      </c>
      <c r="H144" t="s">
        <v>1739</v>
      </c>
      <c r="I144" t="s">
        <v>31</v>
      </c>
      <c r="J144" t="s">
        <v>31</v>
      </c>
      <c r="N144">
        <v>0</v>
      </c>
      <c r="O144">
        <v>0</v>
      </c>
    </row>
    <row r="145" spans="1:15" x14ac:dyDescent="0.25">
      <c r="A145">
        <v>293</v>
      </c>
      <c r="B145">
        <v>813</v>
      </c>
      <c r="C145" t="s">
        <v>52</v>
      </c>
      <c r="D145" t="s">
        <v>1721</v>
      </c>
      <c r="E145" t="s">
        <v>1624</v>
      </c>
      <c r="F145">
        <v>20</v>
      </c>
      <c r="G145" t="s">
        <v>1723</v>
      </c>
      <c r="H145" t="s">
        <v>1685</v>
      </c>
      <c r="I145" t="s">
        <v>31</v>
      </c>
      <c r="J145" t="s">
        <v>31</v>
      </c>
      <c r="N145">
        <v>0</v>
      </c>
      <c r="O145">
        <v>0</v>
      </c>
    </row>
    <row r="146" spans="1:15" x14ac:dyDescent="0.25">
      <c r="A146">
        <v>293</v>
      </c>
      <c r="B146">
        <v>889</v>
      </c>
      <c r="C146" t="s">
        <v>93</v>
      </c>
      <c r="D146" t="s">
        <v>1699</v>
      </c>
      <c r="E146" t="s">
        <v>1624</v>
      </c>
      <c r="F146">
        <v>9</v>
      </c>
      <c r="G146" t="s">
        <v>1787</v>
      </c>
      <c r="H146" t="s">
        <v>1641</v>
      </c>
      <c r="I146" t="s">
        <v>31</v>
      </c>
      <c r="J146" t="s">
        <v>31</v>
      </c>
      <c r="N146">
        <v>0</v>
      </c>
      <c r="O146">
        <v>0</v>
      </c>
    </row>
    <row r="147" spans="1:15" x14ac:dyDescent="0.25">
      <c r="A147">
        <v>293</v>
      </c>
      <c r="B147">
        <v>889</v>
      </c>
      <c r="C147" t="s">
        <v>123</v>
      </c>
      <c r="D147" t="s">
        <v>1731</v>
      </c>
      <c r="E147" t="s">
        <v>1624</v>
      </c>
      <c r="F147">
        <v>19</v>
      </c>
      <c r="G147" t="s">
        <v>1788</v>
      </c>
      <c r="H147" t="s">
        <v>1689</v>
      </c>
      <c r="I147" t="s">
        <v>31</v>
      </c>
      <c r="J147" t="s">
        <v>31</v>
      </c>
      <c r="N147">
        <v>0</v>
      </c>
      <c r="O147">
        <v>0</v>
      </c>
    </row>
    <row r="148" spans="1:15" x14ac:dyDescent="0.25">
      <c r="A148">
        <v>293</v>
      </c>
      <c r="B148">
        <v>889</v>
      </c>
      <c r="C148" t="s">
        <v>123</v>
      </c>
      <c r="D148" t="s">
        <v>1731</v>
      </c>
      <c r="E148" t="s">
        <v>1624</v>
      </c>
      <c r="F148">
        <v>22</v>
      </c>
      <c r="G148" t="s">
        <v>1789</v>
      </c>
      <c r="H148" t="s">
        <v>1790</v>
      </c>
      <c r="I148" t="s">
        <v>31</v>
      </c>
      <c r="J148" t="s">
        <v>31</v>
      </c>
      <c r="N148">
        <v>0</v>
      </c>
      <c r="O148">
        <v>0</v>
      </c>
    </row>
    <row r="149" spans="1:15" x14ac:dyDescent="0.25">
      <c r="A149">
        <v>293</v>
      </c>
      <c r="B149">
        <v>903</v>
      </c>
      <c r="C149" t="s">
        <v>109</v>
      </c>
      <c r="D149" t="s">
        <v>1792</v>
      </c>
      <c r="E149" t="s">
        <v>1624</v>
      </c>
      <c r="F149">
        <v>16</v>
      </c>
      <c r="G149" t="s">
        <v>1795</v>
      </c>
      <c r="H149" t="s">
        <v>1687</v>
      </c>
      <c r="I149" t="s">
        <v>31</v>
      </c>
      <c r="J149" t="s">
        <v>31</v>
      </c>
      <c r="N149">
        <v>0</v>
      </c>
      <c r="O149">
        <v>0</v>
      </c>
    </row>
    <row r="150" spans="1:15" x14ac:dyDescent="0.25">
      <c r="A150">
        <v>293</v>
      </c>
      <c r="B150">
        <v>903</v>
      </c>
      <c r="C150" t="s">
        <v>75</v>
      </c>
      <c r="D150" t="s">
        <v>1711</v>
      </c>
      <c r="E150" t="s">
        <v>1624</v>
      </c>
      <c r="F150">
        <v>20</v>
      </c>
      <c r="G150" t="s">
        <v>1796</v>
      </c>
      <c r="H150" t="s">
        <v>1626</v>
      </c>
      <c r="I150" t="s">
        <v>31</v>
      </c>
      <c r="J150" t="s">
        <v>31</v>
      </c>
      <c r="N150">
        <v>0</v>
      </c>
      <c r="O150">
        <v>0</v>
      </c>
    </row>
    <row r="151" spans="1:15" x14ac:dyDescent="0.25">
      <c r="A151">
        <v>293</v>
      </c>
      <c r="B151">
        <v>903</v>
      </c>
      <c r="C151" t="s">
        <v>109</v>
      </c>
      <c r="D151" t="s">
        <v>1792</v>
      </c>
      <c r="E151" t="s">
        <v>1624</v>
      </c>
      <c r="F151">
        <v>19</v>
      </c>
      <c r="G151" t="s">
        <v>1797</v>
      </c>
      <c r="H151" t="s">
        <v>1645</v>
      </c>
      <c r="I151" t="s">
        <v>31</v>
      </c>
      <c r="J151" t="s">
        <v>31</v>
      </c>
      <c r="N151">
        <v>0</v>
      </c>
      <c r="O151">
        <v>0</v>
      </c>
    </row>
    <row r="152" spans="1:15" x14ac:dyDescent="0.25">
      <c r="A152">
        <v>293</v>
      </c>
      <c r="B152">
        <v>739</v>
      </c>
      <c r="C152" t="s">
        <v>332</v>
      </c>
      <c r="D152" t="s">
        <v>1692</v>
      </c>
      <c r="E152" t="s">
        <v>1624</v>
      </c>
      <c r="F152">
        <v>9</v>
      </c>
      <c r="G152" t="s">
        <v>1696</v>
      </c>
      <c r="H152" t="s">
        <v>1746</v>
      </c>
      <c r="I152" t="s">
        <v>31</v>
      </c>
      <c r="J152" t="s">
        <v>31</v>
      </c>
      <c r="N152">
        <v>0</v>
      </c>
      <c r="O152">
        <v>0</v>
      </c>
    </row>
    <row r="153" spans="1:15" x14ac:dyDescent="0.25">
      <c r="A153">
        <v>293</v>
      </c>
      <c r="B153">
        <v>739</v>
      </c>
      <c r="C153" t="s">
        <v>332</v>
      </c>
      <c r="D153" t="s">
        <v>1692</v>
      </c>
      <c r="E153" t="s">
        <v>1624</v>
      </c>
      <c r="F153">
        <v>19</v>
      </c>
      <c r="G153" t="s">
        <v>1802</v>
      </c>
      <c r="H153" t="s">
        <v>1803</v>
      </c>
      <c r="I153" t="s">
        <v>31</v>
      </c>
      <c r="J153" t="s">
        <v>31</v>
      </c>
      <c r="N153">
        <v>0</v>
      </c>
      <c r="O153">
        <v>0</v>
      </c>
    </row>
    <row r="154" spans="1:15" x14ac:dyDescent="0.25">
      <c r="A154">
        <v>293</v>
      </c>
      <c r="B154">
        <v>739</v>
      </c>
      <c r="C154" t="s">
        <v>83</v>
      </c>
      <c r="D154" t="s">
        <v>1724</v>
      </c>
      <c r="E154" t="s">
        <v>1624</v>
      </c>
      <c r="F154">
        <v>19</v>
      </c>
      <c r="G154" t="s">
        <v>1725</v>
      </c>
      <c r="H154" t="s">
        <v>1764</v>
      </c>
      <c r="I154" t="s">
        <v>31</v>
      </c>
      <c r="J154" t="s">
        <v>31</v>
      </c>
      <c r="N154">
        <v>0</v>
      </c>
      <c r="O154">
        <v>0</v>
      </c>
    </row>
    <row r="155" spans="1:15" x14ac:dyDescent="0.25">
      <c r="A155">
        <v>293</v>
      </c>
      <c r="B155">
        <v>739</v>
      </c>
      <c r="C155" t="s">
        <v>83</v>
      </c>
      <c r="D155" t="s">
        <v>1724</v>
      </c>
      <c r="E155" t="s">
        <v>1624</v>
      </c>
      <c r="F155">
        <v>20</v>
      </c>
      <c r="G155" t="s">
        <v>1804</v>
      </c>
      <c r="H155" t="s">
        <v>1641</v>
      </c>
      <c r="I155" t="s">
        <v>31</v>
      </c>
      <c r="J155" t="s">
        <v>31</v>
      </c>
      <c r="N155">
        <v>0</v>
      </c>
      <c r="O155">
        <v>0</v>
      </c>
    </row>
    <row r="156" spans="1:15" x14ac:dyDescent="0.25">
      <c r="A156">
        <v>293</v>
      </c>
      <c r="B156">
        <v>919</v>
      </c>
      <c r="C156" t="s">
        <v>36</v>
      </c>
      <c r="D156" t="s">
        <v>1702</v>
      </c>
      <c r="E156" t="s">
        <v>1624</v>
      </c>
      <c r="F156">
        <v>6</v>
      </c>
      <c r="G156" t="s">
        <v>1809</v>
      </c>
      <c r="H156" t="s">
        <v>1810</v>
      </c>
      <c r="I156" t="s">
        <v>31</v>
      </c>
      <c r="J156" t="s">
        <v>31</v>
      </c>
      <c r="N156">
        <v>0</v>
      </c>
      <c r="O156">
        <v>0</v>
      </c>
    </row>
    <row r="157" spans="1:15" x14ac:dyDescent="0.25">
      <c r="A157">
        <v>293</v>
      </c>
      <c r="B157">
        <v>919</v>
      </c>
      <c r="C157" t="s">
        <v>36</v>
      </c>
      <c r="D157" t="s">
        <v>1702</v>
      </c>
      <c r="E157" t="s">
        <v>1624</v>
      </c>
      <c r="F157">
        <v>11</v>
      </c>
      <c r="G157" t="s">
        <v>1811</v>
      </c>
      <c r="H157" t="s">
        <v>1812</v>
      </c>
      <c r="I157" t="s">
        <v>31</v>
      </c>
      <c r="J157" t="s">
        <v>31</v>
      </c>
      <c r="N157">
        <v>0</v>
      </c>
      <c r="O157">
        <v>0</v>
      </c>
    </row>
    <row r="158" spans="1:15" x14ac:dyDescent="0.25">
      <c r="A158">
        <v>293</v>
      </c>
      <c r="B158">
        <v>919</v>
      </c>
      <c r="C158" t="s">
        <v>303</v>
      </c>
      <c r="D158" t="s">
        <v>1735</v>
      </c>
      <c r="E158" t="s">
        <v>1624</v>
      </c>
      <c r="F158">
        <v>17</v>
      </c>
      <c r="G158" t="s">
        <v>1813</v>
      </c>
      <c r="H158" t="s">
        <v>1727</v>
      </c>
      <c r="I158" t="s">
        <v>31</v>
      </c>
      <c r="J158" t="s">
        <v>31</v>
      </c>
      <c r="N158">
        <v>0</v>
      </c>
      <c r="O158">
        <v>0</v>
      </c>
    </row>
    <row r="159" spans="1:15" x14ac:dyDescent="0.25">
      <c r="A159">
        <v>293</v>
      </c>
      <c r="B159">
        <v>959</v>
      </c>
      <c r="C159" t="s">
        <v>119</v>
      </c>
      <c r="D159" t="s">
        <v>1814</v>
      </c>
      <c r="E159" t="s">
        <v>1624</v>
      </c>
      <c r="F159">
        <v>7</v>
      </c>
      <c r="G159" t="s">
        <v>1818</v>
      </c>
      <c r="H159" t="s">
        <v>1685</v>
      </c>
      <c r="I159" t="s">
        <v>31</v>
      </c>
      <c r="J159" t="s">
        <v>31</v>
      </c>
      <c r="N159">
        <v>0</v>
      </c>
      <c r="O159">
        <v>0</v>
      </c>
    </row>
    <row r="160" spans="1:15" x14ac:dyDescent="0.25">
      <c r="A160">
        <v>293</v>
      </c>
      <c r="B160">
        <v>959</v>
      </c>
      <c r="C160" t="s">
        <v>119</v>
      </c>
      <c r="D160" t="s">
        <v>1814</v>
      </c>
      <c r="E160" t="s">
        <v>1624</v>
      </c>
      <c r="F160">
        <v>19</v>
      </c>
      <c r="G160" t="s">
        <v>1819</v>
      </c>
      <c r="H160" t="s">
        <v>1727</v>
      </c>
      <c r="I160" t="s">
        <v>31</v>
      </c>
      <c r="J160" t="s">
        <v>31</v>
      </c>
      <c r="N160">
        <v>0</v>
      </c>
      <c r="O160">
        <v>0</v>
      </c>
    </row>
    <row r="161" spans="1:15" x14ac:dyDescent="0.25">
      <c r="A161">
        <v>293</v>
      </c>
      <c r="B161">
        <v>1055</v>
      </c>
      <c r="C161" t="s">
        <v>251</v>
      </c>
      <c r="D161" t="s">
        <v>1627</v>
      </c>
      <c r="E161" t="s">
        <v>1624</v>
      </c>
      <c r="F161">
        <v>2</v>
      </c>
      <c r="G161" t="s">
        <v>1823</v>
      </c>
      <c r="H161" t="s">
        <v>1824</v>
      </c>
      <c r="I161" t="s">
        <v>31</v>
      </c>
      <c r="J161" t="s">
        <v>31</v>
      </c>
      <c r="N161">
        <v>0</v>
      </c>
      <c r="O161">
        <v>0</v>
      </c>
    </row>
    <row r="162" spans="1:15" x14ac:dyDescent="0.25">
      <c r="A162">
        <v>293</v>
      </c>
      <c r="B162">
        <v>1055</v>
      </c>
      <c r="C162" t="s">
        <v>48</v>
      </c>
      <c r="D162" t="s">
        <v>1646</v>
      </c>
      <c r="E162" t="s">
        <v>1624</v>
      </c>
      <c r="F162">
        <v>7</v>
      </c>
      <c r="G162" t="s">
        <v>1657</v>
      </c>
      <c r="H162" t="s">
        <v>1825</v>
      </c>
      <c r="I162" t="s">
        <v>31</v>
      </c>
      <c r="J162" t="s">
        <v>31</v>
      </c>
      <c r="N162">
        <v>0</v>
      </c>
      <c r="O162">
        <v>0</v>
      </c>
    </row>
    <row r="163" spans="1:15" x14ac:dyDescent="0.25">
      <c r="A163">
        <v>293</v>
      </c>
      <c r="B163">
        <v>1055</v>
      </c>
      <c r="C163" t="s">
        <v>48</v>
      </c>
      <c r="D163" t="s">
        <v>1646</v>
      </c>
      <c r="E163" t="s">
        <v>1624</v>
      </c>
      <c r="F163">
        <v>9</v>
      </c>
      <c r="G163" t="s">
        <v>1743</v>
      </c>
      <c r="H163" t="s">
        <v>1825</v>
      </c>
      <c r="I163" t="s">
        <v>31</v>
      </c>
      <c r="J163" t="s">
        <v>31</v>
      </c>
      <c r="N163">
        <v>0</v>
      </c>
      <c r="O163">
        <v>0</v>
      </c>
    </row>
    <row r="164" spans="1:15" x14ac:dyDescent="0.25">
      <c r="A164">
        <v>293</v>
      </c>
      <c r="B164">
        <v>779</v>
      </c>
      <c r="C164" t="s">
        <v>63</v>
      </c>
      <c r="D164" t="s">
        <v>1770</v>
      </c>
      <c r="E164" t="s">
        <v>1624</v>
      </c>
      <c r="F164">
        <v>8</v>
      </c>
      <c r="G164" t="s">
        <v>1830</v>
      </c>
      <c r="H164" t="s">
        <v>1641</v>
      </c>
      <c r="I164" t="s">
        <v>31</v>
      </c>
      <c r="J164" t="s">
        <v>31</v>
      </c>
      <c r="N164">
        <v>0</v>
      </c>
      <c r="O164">
        <v>0</v>
      </c>
    </row>
    <row r="165" spans="1:15" x14ac:dyDescent="0.25">
      <c r="A165">
        <v>293</v>
      </c>
      <c r="B165">
        <v>779</v>
      </c>
      <c r="C165" t="s">
        <v>165</v>
      </c>
      <c r="D165" t="s">
        <v>1662</v>
      </c>
      <c r="E165" t="s">
        <v>1624</v>
      </c>
      <c r="F165">
        <v>14</v>
      </c>
      <c r="G165" t="s">
        <v>1831</v>
      </c>
      <c r="H165" t="s">
        <v>1832</v>
      </c>
      <c r="I165" t="s">
        <v>31</v>
      </c>
      <c r="J165" t="s">
        <v>31</v>
      </c>
      <c r="N165">
        <v>0</v>
      </c>
      <c r="O165">
        <v>0</v>
      </c>
    </row>
    <row r="166" spans="1:15" x14ac:dyDescent="0.25">
      <c r="A166">
        <v>293</v>
      </c>
      <c r="B166">
        <v>779</v>
      </c>
      <c r="C166" t="s">
        <v>63</v>
      </c>
      <c r="D166" t="s">
        <v>1770</v>
      </c>
      <c r="E166" t="s">
        <v>1624</v>
      </c>
      <c r="F166">
        <v>16</v>
      </c>
      <c r="G166" t="s">
        <v>1833</v>
      </c>
      <c r="H166" t="s">
        <v>1834</v>
      </c>
      <c r="I166" t="s">
        <v>31</v>
      </c>
      <c r="J166" t="s">
        <v>31</v>
      </c>
      <c r="N166">
        <v>0</v>
      </c>
      <c r="O166">
        <v>0</v>
      </c>
    </row>
    <row r="167" spans="1:15" x14ac:dyDescent="0.25">
      <c r="A167">
        <v>293</v>
      </c>
      <c r="B167">
        <v>779</v>
      </c>
      <c r="C167" t="s">
        <v>165</v>
      </c>
      <c r="D167" t="s">
        <v>1662</v>
      </c>
      <c r="E167" t="s">
        <v>1624</v>
      </c>
      <c r="F167">
        <v>16</v>
      </c>
      <c r="G167" t="s">
        <v>1835</v>
      </c>
      <c r="H167" t="s">
        <v>1836</v>
      </c>
      <c r="I167" t="s">
        <v>31</v>
      </c>
      <c r="J167" t="s">
        <v>31</v>
      </c>
      <c r="N167">
        <v>0</v>
      </c>
      <c r="O167">
        <v>0</v>
      </c>
    </row>
    <row r="168" spans="1:15" x14ac:dyDescent="0.25">
      <c r="A168">
        <v>293</v>
      </c>
      <c r="B168">
        <v>1071</v>
      </c>
      <c r="C168" t="s">
        <v>105</v>
      </c>
      <c r="D168" t="s">
        <v>1677</v>
      </c>
      <c r="E168" t="s">
        <v>1624</v>
      </c>
      <c r="F168">
        <v>2</v>
      </c>
      <c r="G168" t="s">
        <v>1837</v>
      </c>
      <c r="H168" t="s">
        <v>1710</v>
      </c>
      <c r="I168" t="s">
        <v>31</v>
      </c>
      <c r="J168" t="s">
        <v>31</v>
      </c>
      <c r="N168">
        <v>0</v>
      </c>
      <c r="O168">
        <v>0</v>
      </c>
    </row>
    <row r="169" spans="1:15" x14ac:dyDescent="0.25">
      <c r="A169">
        <v>293</v>
      </c>
      <c r="B169">
        <v>1071</v>
      </c>
      <c r="C169" t="s">
        <v>105</v>
      </c>
      <c r="D169" t="s">
        <v>1677</v>
      </c>
      <c r="E169" t="s">
        <v>1624</v>
      </c>
      <c r="F169">
        <v>9</v>
      </c>
      <c r="G169" t="s">
        <v>1682</v>
      </c>
      <c r="H169" t="s">
        <v>1710</v>
      </c>
      <c r="I169" t="s">
        <v>31</v>
      </c>
      <c r="J169" t="s">
        <v>31</v>
      </c>
      <c r="N169">
        <v>0</v>
      </c>
      <c r="O169">
        <v>0</v>
      </c>
    </row>
    <row r="170" spans="1:15" x14ac:dyDescent="0.25">
      <c r="A170">
        <v>293</v>
      </c>
      <c r="B170">
        <v>1071</v>
      </c>
      <c r="C170" t="s">
        <v>128</v>
      </c>
      <c r="D170" t="s">
        <v>1632</v>
      </c>
      <c r="E170" t="s">
        <v>1624</v>
      </c>
      <c r="F170">
        <v>15</v>
      </c>
      <c r="G170" t="s">
        <v>1642</v>
      </c>
      <c r="H170" t="s">
        <v>1643</v>
      </c>
      <c r="I170" t="s">
        <v>31</v>
      </c>
      <c r="J170" t="s">
        <v>31</v>
      </c>
      <c r="N170">
        <v>0</v>
      </c>
      <c r="O170">
        <v>0</v>
      </c>
    </row>
    <row r="171" spans="1:15" x14ac:dyDescent="0.25">
      <c r="A171">
        <v>293</v>
      </c>
      <c r="B171">
        <v>751</v>
      </c>
      <c r="C171" t="s">
        <v>30</v>
      </c>
      <c r="D171" t="s">
        <v>1620</v>
      </c>
      <c r="E171" t="s">
        <v>1624</v>
      </c>
      <c r="F171">
        <v>6</v>
      </c>
      <c r="G171" t="s">
        <v>1622</v>
      </c>
      <c r="H171" t="s">
        <v>1832</v>
      </c>
      <c r="I171" t="s">
        <v>31</v>
      </c>
      <c r="J171" t="s">
        <v>31</v>
      </c>
      <c r="N171">
        <v>0</v>
      </c>
      <c r="O171">
        <v>0</v>
      </c>
    </row>
    <row r="172" spans="1:15" x14ac:dyDescent="0.25">
      <c r="A172">
        <v>293</v>
      </c>
      <c r="B172">
        <v>751</v>
      </c>
      <c r="C172" t="s">
        <v>289</v>
      </c>
      <c r="D172" t="s">
        <v>1665</v>
      </c>
      <c r="E172" t="s">
        <v>1624</v>
      </c>
      <c r="F172">
        <v>16</v>
      </c>
      <c r="G172" t="s">
        <v>1838</v>
      </c>
      <c r="H172" t="s">
        <v>1727</v>
      </c>
      <c r="I172" t="s">
        <v>31</v>
      </c>
      <c r="J172" t="s">
        <v>31</v>
      </c>
      <c r="N172">
        <v>0</v>
      </c>
      <c r="O172">
        <v>0</v>
      </c>
    </row>
    <row r="173" spans="1:15" x14ac:dyDescent="0.25">
      <c r="A173">
        <v>293</v>
      </c>
      <c r="B173">
        <v>751</v>
      </c>
      <c r="C173" t="s">
        <v>30</v>
      </c>
      <c r="D173" t="s">
        <v>1620</v>
      </c>
      <c r="E173" t="s">
        <v>1624</v>
      </c>
      <c r="F173">
        <v>17</v>
      </c>
      <c r="G173" t="s">
        <v>1839</v>
      </c>
      <c r="H173" t="s">
        <v>1727</v>
      </c>
      <c r="I173" t="s">
        <v>31</v>
      </c>
      <c r="J173" t="s">
        <v>31</v>
      </c>
      <c r="N173">
        <v>0</v>
      </c>
      <c r="O173">
        <v>0</v>
      </c>
    </row>
    <row r="174" spans="1:15" x14ac:dyDescent="0.25">
      <c r="A174">
        <v>293</v>
      </c>
      <c r="B174">
        <v>751</v>
      </c>
      <c r="C174" t="s">
        <v>289</v>
      </c>
      <c r="D174" t="s">
        <v>1665</v>
      </c>
      <c r="E174" t="s">
        <v>1624</v>
      </c>
      <c r="F174">
        <v>18</v>
      </c>
      <c r="G174" t="s">
        <v>1773</v>
      </c>
      <c r="H174" t="s">
        <v>1840</v>
      </c>
      <c r="I174" t="s">
        <v>31</v>
      </c>
      <c r="J174" t="s">
        <v>31</v>
      </c>
      <c r="N174">
        <v>0</v>
      </c>
      <c r="O174">
        <v>0</v>
      </c>
    </row>
    <row r="175" spans="1:15" x14ac:dyDescent="0.25">
      <c r="A175">
        <v>293</v>
      </c>
      <c r="B175">
        <v>789</v>
      </c>
      <c r="C175" t="s">
        <v>134</v>
      </c>
      <c r="D175" t="s">
        <v>1637</v>
      </c>
      <c r="E175" t="s">
        <v>1624</v>
      </c>
      <c r="F175">
        <v>7</v>
      </c>
      <c r="G175" t="s">
        <v>1640</v>
      </c>
      <c r="H175" t="s">
        <v>1790</v>
      </c>
      <c r="I175" t="s">
        <v>31</v>
      </c>
      <c r="J175" t="s">
        <v>31</v>
      </c>
      <c r="N175">
        <v>0</v>
      </c>
      <c r="O175">
        <v>0</v>
      </c>
    </row>
    <row r="176" spans="1:15" x14ac:dyDescent="0.25">
      <c r="A176">
        <v>293</v>
      </c>
      <c r="B176">
        <v>789</v>
      </c>
      <c r="C176" t="s">
        <v>810</v>
      </c>
      <c r="D176" t="s">
        <v>1674</v>
      </c>
      <c r="E176" t="s">
        <v>1624</v>
      </c>
      <c r="F176">
        <v>4</v>
      </c>
      <c r="G176" t="s">
        <v>1844</v>
      </c>
      <c r="H176" t="s">
        <v>1727</v>
      </c>
      <c r="I176" t="s">
        <v>31</v>
      </c>
      <c r="J176" t="s">
        <v>31</v>
      </c>
      <c r="N176">
        <v>0</v>
      </c>
      <c r="O176">
        <v>0</v>
      </c>
    </row>
    <row r="177" spans="1:15" x14ac:dyDescent="0.25">
      <c r="A177">
        <v>293</v>
      </c>
      <c r="B177">
        <v>789</v>
      </c>
      <c r="C177" t="s">
        <v>810</v>
      </c>
      <c r="D177" t="s">
        <v>1674</v>
      </c>
      <c r="E177" t="s">
        <v>1624</v>
      </c>
      <c r="F177">
        <v>8</v>
      </c>
      <c r="G177" t="s">
        <v>1688</v>
      </c>
      <c r="H177" t="s">
        <v>1727</v>
      </c>
      <c r="I177" t="s">
        <v>31</v>
      </c>
      <c r="J177" t="s">
        <v>31</v>
      </c>
      <c r="N177">
        <v>0</v>
      </c>
      <c r="O177">
        <v>0</v>
      </c>
    </row>
    <row r="178" spans="1:15" x14ac:dyDescent="0.25">
      <c r="A178">
        <v>293</v>
      </c>
      <c r="B178">
        <v>789</v>
      </c>
      <c r="C178" t="s">
        <v>134</v>
      </c>
      <c r="D178" t="s">
        <v>1637</v>
      </c>
      <c r="E178" t="s">
        <v>1624</v>
      </c>
      <c r="F178">
        <v>16</v>
      </c>
      <c r="G178" t="s">
        <v>1845</v>
      </c>
      <c r="H178" t="s">
        <v>1790</v>
      </c>
      <c r="I178" t="s">
        <v>31</v>
      </c>
      <c r="J178" t="s">
        <v>31</v>
      </c>
      <c r="N178">
        <v>0</v>
      </c>
      <c r="O178">
        <v>0</v>
      </c>
    </row>
    <row r="179" spans="1:15" x14ac:dyDescent="0.25">
      <c r="A179">
        <v>293</v>
      </c>
      <c r="B179">
        <v>740</v>
      </c>
      <c r="C179" t="s">
        <v>332</v>
      </c>
      <c r="D179" t="s">
        <v>1692</v>
      </c>
      <c r="E179" t="s">
        <v>1624</v>
      </c>
      <c r="F179">
        <v>13</v>
      </c>
      <c r="G179" t="s">
        <v>1852</v>
      </c>
      <c r="H179" t="s">
        <v>1853</v>
      </c>
      <c r="I179" t="s">
        <v>31</v>
      </c>
      <c r="J179" t="s">
        <v>31</v>
      </c>
      <c r="N179">
        <v>0</v>
      </c>
      <c r="O179">
        <v>0</v>
      </c>
    </row>
    <row r="180" spans="1:15" x14ac:dyDescent="0.25">
      <c r="A180">
        <v>293</v>
      </c>
      <c r="B180">
        <v>740</v>
      </c>
      <c r="C180" t="s">
        <v>52</v>
      </c>
      <c r="D180" t="s">
        <v>1721</v>
      </c>
      <c r="E180" t="s">
        <v>1624</v>
      </c>
      <c r="F180">
        <v>10</v>
      </c>
      <c r="G180" t="s">
        <v>1779</v>
      </c>
      <c r="H180" t="s">
        <v>1854</v>
      </c>
      <c r="I180" t="s">
        <v>31</v>
      </c>
      <c r="J180" t="s">
        <v>31</v>
      </c>
      <c r="N180">
        <v>0</v>
      </c>
      <c r="O180">
        <v>0</v>
      </c>
    </row>
    <row r="181" spans="1:15" x14ac:dyDescent="0.25">
      <c r="A181">
        <v>293</v>
      </c>
      <c r="B181">
        <v>740</v>
      </c>
      <c r="C181" t="s">
        <v>332</v>
      </c>
      <c r="D181" t="s">
        <v>1692</v>
      </c>
      <c r="E181" t="s">
        <v>1624</v>
      </c>
      <c r="F181">
        <v>15</v>
      </c>
      <c r="G181" t="s">
        <v>1800</v>
      </c>
      <c r="H181" t="s">
        <v>1790</v>
      </c>
      <c r="I181" t="s">
        <v>31</v>
      </c>
      <c r="J181" t="s">
        <v>31</v>
      </c>
      <c r="N181">
        <v>0</v>
      </c>
      <c r="O181">
        <v>0</v>
      </c>
    </row>
    <row r="182" spans="1:15" x14ac:dyDescent="0.25">
      <c r="A182">
        <v>293</v>
      </c>
      <c r="B182">
        <v>922</v>
      </c>
      <c r="C182" t="s">
        <v>36</v>
      </c>
      <c r="D182" t="s">
        <v>1702</v>
      </c>
      <c r="E182" t="s">
        <v>1624</v>
      </c>
      <c r="F182">
        <v>11</v>
      </c>
      <c r="G182" t="s">
        <v>1811</v>
      </c>
      <c r="H182" t="s">
        <v>1656</v>
      </c>
      <c r="I182" t="s">
        <v>31</v>
      </c>
      <c r="J182" t="s">
        <v>31</v>
      </c>
      <c r="N182">
        <v>0</v>
      </c>
      <c r="O182">
        <v>0</v>
      </c>
    </row>
    <row r="183" spans="1:15" x14ac:dyDescent="0.25">
      <c r="A183">
        <v>293</v>
      </c>
      <c r="B183">
        <v>922</v>
      </c>
      <c r="C183" t="s">
        <v>36</v>
      </c>
      <c r="D183" t="s">
        <v>1702</v>
      </c>
      <c r="E183" t="s">
        <v>1624</v>
      </c>
      <c r="F183">
        <v>16</v>
      </c>
      <c r="G183" t="s">
        <v>1857</v>
      </c>
      <c r="H183" t="s">
        <v>1836</v>
      </c>
      <c r="I183" t="s">
        <v>31</v>
      </c>
      <c r="J183" t="s">
        <v>31</v>
      </c>
      <c r="N183">
        <v>0</v>
      </c>
      <c r="O183">
        <v>0</v>
      </c>
    </row>
    <row r="184" spans="1:15" x14ac:dyDescent="0.25">
      <c r="A184">
        <v>293</v>
      </c>
      <c r="B184">
        <v>922</v>
      </c>
      <c r="C184" t="s">
        <v>123</v>
      </c>
      <c r="D184" t="s">
        <v>1731</v>
      </c>
      <c r="E184" t="s">
        <v>1624</v>
      </c>
      <c r="F184">
        <v>19</v>
      </c>
      <c r="G184" t="s">
        <v>1788</v>
      </c>
      <c r="H184" t="s">
        <v>1853</v>
      </c>
      <c r="I184" t="s">
        <v>31</v>
      </c>
      <c r="J184" t="s">
        <v>31</v>
      </c>
      <c r="N184">
        <v>0</v>
      </c>
      <c r="O184">
        <v>0</v>
      </c>
    </row>
    <row r="185" spans="1:15" x14ac:dyDescent="0.25">
      <c r="A185">
        <v>293</v>
      </c>
      <c r="B185">
        <v>962</v>
      </c>
      <c r="C185" t="s">
        <v>1011</v>
      </c>
      <c r="D185" t="s">
        <v>1714</v>
      </c>
      <c r="E185" t="s">
        <v>1624</v>
      </c>
      <c r="F185">
        <v>7</v>
      </c>
      <c r="G185" t="s">
        <v>1859</v>
      </c>
      <c r="H185" t="s">
        <v>1746</v>
      </c>
      <c r="I185" t="s">
        <v>31</v>
      </c>
      <c r="J185" t="s">
        <v>31</v>
      </c>
      <c r="N185">
        <v>0</v>
      </c>
      <c r="O185">
        <v>0</v>
      </c>
    </row>
    <row r="186" spans="1:15" x14ac:dyDescent="0.25">
      <c r="A186">
        <v>293</v>
      </c>
      <c r="B186">
        <v>962</v>
      </c>
      <c r="C186" t="s">
        <v>109</v>
      </c>
      <c r="D186" t="s">
        <v>1792</v>
      </c>
      <c r="E186" t="s">
        <v>1624</v>
      </c>
      <c r="F186">
        <v>16</v>
      </c>
      <c r="G186" t="s">
        <v>1795</v>
      </c>
      <c r="H186" t="s">
        <v>1834</v>
      </c>
      <c r="I186" t="s">
        <v>31</v>
      </c>
      <c r="J186" t="s">
        <v>31</v>
      </c>
      <c r="N186">
        <v>0</v>
      </c>
      <c r="O186">
        <v>0</v>
      </c>
    </row>
    <row r="187" spans="1:15" x14ac:dyDescent="0.25">
      <c r="A187">
        <v>293</v>
      </c>
      <c r="B187">
        <v>962</v>
      </c>
      <c r="C187" t="s">
        <v>109</v>
      </c>
      <c r="D187" t="s">
        <v>1792</v>
      </c>
      <c r="E187" t="s">
        <v>1624</v>
      </c>
      <c r="F187">
        <v>19</v>
      </c>
      <c r="G187" t="s">
        <v>1797</v>
      </c>
      <c r="H187" t="s">
        <v>1641</v>
      </c>
      <c r="I187" t="s">
        <v>31</v>
      </c>
      <c r="J187" t="s">
        <v>31</v>
      </c>
      <c r="N187">
        <v>0</v>
      </c>
      <c r="O187">
        <v>0</v>
      </c>
    </row>
    <row r="188" spans="1:15" x14ac:dyDescent="0.25">
      <c r="A188">
        <v>293</v>
      </c>
      <c r="B188">
        <v>770</v>
      </c>
      <c r="C188" t="s">
        <v>139</v>
      </c>
      <c r="D188" t="s">
        <v>1690</v>
      </c>
      <c r="E188" t="s">
        <v>1624</v>
      </c>
      <c r="F188">
        <v>8</v>
      </c>
      <c r="G188" t="s">
        <v>1695</v>
      </c>
      <c r="H188" t="s">
        <v>1720</v>
      </c>
      <c r="I188" t="s">
        <v>31</v>
      </c>
      <c r="J188" t="s">
        <v>31</v>
      </c>
      <c r="N188">
        <v>0</v>
      </c>
      <c r="O188">
        <v>0</v>
      </c>
    </row>
    <row r="189" spans="1:15" x14ac:dyDescent="0.25">
      <c r="A189">
        <v>293</v>
      </c>
      <c r="B189">
        <v>770</v>
      </c>
      <c r="C189" t="s">
        <v>139</v>
      </c>
      <c r="D189" t="s">
        <v>1690</v>
      </c>
      <c r="E189" t="s">
        <v>1624</v>
      </c>
      <c r="F189">
        <v>18</v>
      </c>
      <c r="G189" t="s">
        <v>1781</v>
      </c>
      <c r="H189" t="s">
        <v>1685</v>
      </c>
      <c r="I189" t="s">
        <v>31</v>
      </c>
      <c r="J189" t="s">
        <v>31</v>
      </c>
      <c r="N189">
        <v>0</v>
      </c>
      <c r="O189">
        <v>0</v>
      </c>
    </row>
    <row r="190" spans="1:15" x14ac:dyDescent="0.25">
      <c r="A190">
        <v>293</v>
      </c>
      <c r="B190">
        <v>882</v>
      </c>
      <c r="C190" t="s">
        <v>303</v>
      </c>
      <c r="D190" t="s">
        <v>1735</v>
      </c>
      <c r="E190" t="s">
        <v>1624</v>
      </c>
      <c r="F190">
        <v>17</v>
      </c>
      <c r="G190" t="s">
        <v>1813</v>
      </c>
      <c r="H190" t="s">
        <v>1803</v>
      </c>
      <c r="I190" t="s">
        <v>31</v>
      </c>
      <c r="J190" t="s">
        <v>31</v>
      </c>
      <c r="N190">
        <v>0</v>
      </c>
      <c r="O190">
        <v>0</v>
      </c>
    </row>
    <row r="191" spans="1:15" x14ac:dyDescent="0.25">
      <c r="A191">
        <v>293</v>
      </c>
      <c r="B191">
        <v>902</v>
      </c>
      <c r="C191" t="s">
        <v>119</v>
      </c>
      <c r="D191" t="s">
        <v>1814</v>
      </c>
      <c r="E191" t="s">
        <v>1624</v>
      </c>
      <c r="F191">
        <v>13</v>
      </c>
      <c r="G191" t="s">
        <v>1862</v>
      </c>
      <c r="H191" t="s">
        <v>1660</v>
      </c>
      <c r="I191" t="s">
        <v>31</v>
      </c>
      <c r="J191" t="s">
        <v>31</v>
      </c>
      <c r="N191">
        <v>0</v>
      </c>
      <c r="O191">
        <v>0</v>
      </c>
    </row>
    <row r="192" spans="1:15" x14ac:dyDescent="0.25">
      <c r="A192">
        <v>293</v>
      </c>
      <c r="B192">
        <v>902</v>
      </c>
      <c r="C192" t="s">
        <v>119</v>
      </c>
      <c r="D192" t="s">
        <v>1814</v>
      </c>
      <c r="E192" t="s">
        <v>1624</v>
      </c>
      <c r="F192">
        <v>14</v>
      </c>
      <c r="G192" t="s">
        <v>1863</v>
      </c>
      <c r="H192" t="s">
        <v>1825</v>
      </c>
      <c r="I192" t="s">
        <v>31</v>
      </c>
      <c r="J192" t="s">
        <v>31</v>
      </c>
      <c r="N192">
        <v>0</v>
      </c>
      <c r="O192">
        <v>0</v>
      </c>
    </row>
    <row r="193" spans="1:15" x14ac:dyDescent="0.25">
      <c r="A193">
        <v>293</v>
      </c>
      <c r="B193">
        <v>902</v>
      </c>
      <c r="C193" t="s">
        <v>75</v>
      </c>
      <c r="D193" t="s">
        <v>1711</v>
      </c>
      <c r="E193" t="s">
        <v>1624</v>
      </c>
      <c r="F193">
        <v>17</v>
      </c>
      <c r="G193" t="s">
        <v>1864</v>
      </c>
      <c r="H193" t="s">
        <v>1727</v>
      </c>
      <c r="I193" t="s">
        <v>31</v>
      </c>
      <c r="J193" t="s">
        <v>31</v>
      </c>
      <c r="N193">
        <v>0</v>
      </c>
      <c r="O193">
        <v>0</v>
      </c>
    </row>
    <row r="194" spans="1:15" x14ac:dyDescent="0.25">
      <c r="A194">
        <v>293</v>
      </c>
      <c r="B194">
        <v>902</v>
      </c>
      <c r="C194" t="s">
        <v>75</v>
      </c>
      <c r="D194" t="s">
        <v>1711</v>
      </c>
      <c r="E194" t="s">
        <v>1624</v>
      </c>
      <c r="F194">
        <v>20</v>
      </c>
      <c r="G194" t="s">
        <v>1796</v>
      </c>
      <c r="H194" t="s">
        <v>1641</v>
      </c>
      <c r="I194" t="s">
        <v>31</v>
      </c>
      <c r="J194" t="s">
        <v>31</v>
      </c>
      <c r="N194">
        <v>0</v>
      </c>
      <c r="O194">
        <v>0</v>
      </c>
    </row>
    <row r="195" spans="1:15" x14ac:dyDescent="0.25">
      <c r="A195">
        <v>250</v>
      </c>
      <c r="B195">
        <v>1902</v>
      </c>
      <c r="C195" t="s">
        <v>160</v>
      </c>
      <c r="D195" t="s">
        <v>1867</v>
      </c>
      <c r="E195" t="s">
        <v>1624</v>
      </c>
      <c r="F195">
        <v>8</v>
      </c>
      <c r="G195" t="s">
        <v>1869</v>
      </c>
      <c r="H195" t="s">
        <v>1832</v>
      </c>
      <c r="I195" t="s">
        <v>31</v>
      </c>
      <c r="J195" t="s">
        <v>31</v>
      </c>
      <c r="N195">
        <v>0</v>
      </c>
      <c r="O195">
        <v>0</v>
      </c>
    </row>
    <row r="196" spans="1:15" x14ac:dyDescent="0.25">
      <c r="A196">
        <v>250</v>
      </c>
      <c r="B196">
        <v>1902</v>
      </c>
      <c r="C196" t="s">
        <v>128</v>
      </c>
      <c r="D196" t="s">
        <v>1865</v>
      </c>
      <c r="E196" t="s">
        <v>1624</v>
      </c>
      <c r="F196">
        <v>20</v>
      </c>
      <c r="G196" t="s">
        <v>1870</v>
      </c>
      <c r="H196" t="s">
        <v>1641</v>
      </c>
      <c r="I196" t="s">
        <v>31</v>
      </c>
      <c r="J196" t="s">
        <v>31</v>
      </c>
      <c r="N196">
        <v>0</v>
      </c>
      <c r="O196">
        <v>0</v>
      </c>
    </row>
    <row r="197" spans="1:15" x14ac:dyDescent="0.25">
      <c r="A197">
        <v>250</v>
      </c>
      <c r="B197">
        <v>1902</v>
      </c>
      <c r="C197" t="s">
        <v>128</v>
      </c>
      <c r="D197" t="s">
        <v>1865</v>
      </c>
      <c r="E197" t="s">
        <v>1624</v>
      </c>
      <c r="F197">
        <v>21</v>
      </c>
      <c r="G197" t="s">
        <v>1871</v>
      </c>
      <c r="H197" t="s">
        <v>1685</v>
      </c>
      <c r="I197" t="s">
        <v>31</v>
      </c>
      <c r="J197" t="s">
        <v>31</v>
      </c>
      <c r="N197">
        <v>0</v>
      </c>
      <c r="O197">
        <v>0</v>
      </c>
    </row>
    <row r="198" spans="1:15" x14ac:dyDescent="0.25">
      <c r="A198">
        <v>250</v>
      </c>
      <c r="B198">
        <v>1881</v>
      </c>
      <c r="C198" t="s">
        <v>769</v>
      </c>
      <c r="D198" t="s">
        <v>1875</v>
      </c>
      <c r="E198" t="s">
        <v>1624</v>
      </c>
      <c r="F198">
        <v>2</v>
      </c>
      <c r="G198" t="s">
        <v>1878</v>
      </c>
      <c r="H198" t="s">
        <v>1641</v>
      </c>
      <c r="I198" t="s">
        <v>31</v>
      </c>
      <c r="J198" t="s">
        <v>31</v>
      </c>
      <c r="N198">
        <v>0</v>
      </c>
      <c r="O198">
        <v>0</v>
      </c>
    </row>
    <row r="199" spans="1:15" x14ac:dyDescent="0.25">
      <c r="A199">
        <v>250</v>
      </c>
      <c r="B199">
        <v>1881</v>
      </c>
      <c r="C199" t="s">
        <v>769</v>
      </c>
      <c r="D199" t="s">
        <v>1875</v>
      </c>
      <c r="E199" t="s">
        <v>1624</v>
      </c>
      <c r="F199">
        <v>16</v>
      </c>
      <c r="G199" t="s">
        <v>1879</v>
      </c>
      <c r="H199" t="s">
        <v>1658</v>
      </c>
      <c r="I199" t="s">
        <v>31</v>
      </c>
      <c r="J199" t="s">
        <v>31</v>
      </c>
      <c r="N199">
        <v>0</v>
      </c>
      <c r="O199">
        <v>0</v>
      </c>
    </row>
    <row r="200" spans="1:15" x14ac:dyDescent="0.25">
      <c r="A200">
        <v>250</v>
      </c>
      <c r="B200">
        <v>1881</v>
      </c>
      <c r="C200" t="s">
        <v>44</v>
      </c>
      <c r="D200" t="s">
        <v>1872</v>
      </c>
      <c r="E200" t="s">
        <v>1624</v>
      </c>
      <c r="F200">
        <v>20</v>
      </c>
      <c r="G200" t="s">
        <v>1880</v>
      </c>
      <c r="H200" t="s">
        <v>1881</v>
      </c>
      <c r="I200" t="s">
        <v>31</v>
      </c>
      <c r="J200" t="s">
        <v>31</v>
      </c>
      <c r="N200">
        <v>0</v>
      </c>
      <c r="O200">
        <v>0</v>
      </c>
    </row>
    <row r="201" spans="1:15" x14ac:dyDescent="0.25">
      <c r="A201">
        <v>250</v>
      </c>
      <c r="B201">
        <v>1780</v>
      </c>
      <c r="C201" t="s">
        <v>48</v>
      </c>
      <c r="D201" t="s">
        <v>1882</v>
      </c>
      <c r="E201" t="s">
        <v>1624</v>
      </c>
      <c r="F201">
        <v>15</v>
      </c>
      <c r="G201" t="s">
        <v>1888</v>
      </c>
      <c r="H201" t="s">
        <v>1889</v>
      </c>
      <c r="I201" t="s">
        <v>31</v>
      </c>
      <c r="J201" t="s">
        <v>31</v>
      </c>
      <c r="N201">
        <v>0</v>
      </c>
      <c r="O201">
        <v>0</v>
      </c>
    </row>
    <row r="202" spans="1:15" x14ac:dyDescent="0.25">
      <c r="A202">
        <v>250</v>
      </c>
      <c r="B202">
        <v>1780</v>
      </c>
      <c r="C202" t="s">
        <v>149</v>
      </c>
      <c r="D202" t="s">
        <v>1885</v>
      </c>
      <c r="E202" t="s">
        <v>1624</v>
      </c>
      <c r="F202">
        <v>18</v>
      </c>
      <c r="G202" t="s">
        <v>1890</v>
      </c>
      <c r="H202" t="s">
        <v>1810</v>
      </c>
      <c r="I202" t="s">
        <v>31</v>
      </c>
      <c r="J202" t="s">
        <v>31</v>
      </c>
      <c r="N202">
        <v>0</v>
      </c>
      <c r="O202">
        <v>0</v>
      </c>
    </row>
    <row r="203" spans="1:15" x14ac:dyDescent="0.25">
      <c r="A203">
        <v>250</v>
      </c>
      <c r="B203">
        <v>1780</v>
      </c>
      <c r="C203" t="s">
        <v>149</v>
      </c>
      <c r="D203" t="s">
        <v>1885</v>
      </c>
      <c r="E203" t="s">
        <v>1624</v>
      </c>
      <c r="F203">
        <v>19</v>
      </c>
      <c r="G203" t="s">
        <v>1891</v>
      </c>
      <c r="H203" t="s">
        <v>1660</v>
      </c>
      <c r="I203" t="s">
        <v>31</v>
      </c>
      <c r="J203" t="s">
        <v>31</v>
      </c>
      <c r="N203">
        <v>0</v>
      </c>
      <c r="O203">
        <v>0</v>
      </c>
    </row>
    <row r="204" spans="1:15" x14ac:dyDescent="0.25">
      <c r="A204">
        <v>250</v>
      </c>
      <c r="B204">
        <v>1780</v>
      </c>
      <c r="C204" t="s">
        <v>48</v>
      </c>
      <c r="D204" t="s">
        <v>1882</v>
      </c>
      <c r="E204" t="s">
        <v>1624</v>
      </c>
      <c r="F204">
        <v>20</v>
      </c>
      <c r="G204" t="s">
        <v>1892</v>
      </c>
      <c r="H204" t="s">
        <v>1755</v>
      </c>
      <c r="I204" t="s">
        <v>31</v>
      </c>
      <c r="J204" t="s">
        <v>31</v>
      </c>
      <c r="N204">
        <v>0</v>
      </c>
      <c r="O204">
        <v>0</v>
      </c>
    </row>
    <row r="205" spans="1:15" x14ac:dyDescent="0.25">
      <c r="A205">
        <v>250</v>
      </c>
      <c r="B205">
        <v>1812</v>
      </c>
      <c r="C205" t="s">
        <v>93</v>
      </c>
      <c r="D205" t="s">
        <v>1893</v>
      </c>
      <c r="E205" t="s">
        <v>1624</v>
      </c>
      <c r="F205">
        <v>14</v>
      </c>
      <c r="G205" t="s">
        <v>1898</v>
      </c>
      <c r="H205" t="s">
        <v>1755</v>
      </c>
      <c r="I205" t="s">
        <v>31</v>
      </c>
      <c r="J205" t="s">
        <v>31</v>
      </c>
      <c r="N205">
        <v>0</v>
      </c>
      <c r="O205">
        <v>0</v>
      </c>
    </row>
    <row r="206" spans="1:15" x14ac:dyDescent="0.25">
      <c r="A206">
        <v>250</v>
      </c>
      <c r="B206">
        <v>1812</v>
      </c>
      <c r="C206" t="s">
        <v>201</v>
      </c>
      <c r="D206" t="s">
        <v>1896</v>
      </c>
      <c r="E206" t="s">
        <v>1624</v>
      </c>
      <c r="F206">
        <v>16</v>
      </c>
      <c r="G206" t="s">
        <v>1899</v>
      </c>
      <c r="H206" t="s">
        <v>1660</v>
      </c>
      <c r="I206" t="s">
        <v>31</v>
      </c>
      <c r="J206" t="s">
        <v>31</v>
      </c>
      <c r="N206">
        <v>0</v>
      </c>
      <c r="O206">
        <v>0</v>
      </c>
    </row>
    <row r="207" spans="1:15" x14ac:dyDescent="0.25">
      <c r="A207">
        <v>250</v>
      </c>
      <c r="B207">
        <v>1812</v>
      </c>
      <c r="C207" t="s">
        <v>93</v>
      </c>
      <c r="D207" t="s">
        <v>1893</v>
      </c>
      <c r="E207" t="s">
        <v>1624</v>
      </c>
      <c r="F207">
        <v>20</v>
      </c>
      <c r="G207" t="s">
        <v>1900</v>
      </c>
      <c r="H207" t="s">
        <v>1790</v>
      </c>
      <c r="I207" t="s">
        <v>31</v>
      </c>
      <c r="J207" t="s">
        <v>31</v>
      </c>
      <c r="N207">
        <v>0</v>
      </c>
      <c r="O207">
        <v>0</v>
      </c>
    </row>
    <row r="208" spans="1:15" x14ac:dyDescent="0.25">
      <c r="A208">
        <v>250</v>
      </c>
      <c r="B208">
        <v>1883</v>
      </c>
      <c r="C208" t="s">
        <v>71</v>
      </c>
      <c r="D208" t="s">
        <v>1901</v>
      </c>
      <c r="E208" t="s">
        <v>1624</v>
      </c>
      <c r="F208">
        <v>8</v>
      </c>
      <c r="G208" t="s">
        <v>1906</v>
      </c>
      <c r="H208" t="s">
        <v>1854</v>
      </c>
      <c r="I208" t="s">
        <v>31</v>
      </c>
      <c r="J208" t="s">
        <v>31</v>
      </c>
      <c r="N208">
        <v>0</v>
      </c>
      <c r="O208">
        <v>0</v>
      </c>
    </row>
    <row r="209" spans="1:15" x14ac:dyDescent="0.25">
      <c r="A209">
        <v>250</v>
      </c>
      <c r="B209">
        <v>1883</v>
      </c>
      <c r="C209" t="s">
        <v>207</v>
      </c>
      <c r="D209" t="s">
        <v>1903</v>
      </c>
      <c r="E209" t="s">
        <v>1624</v>
      </c>
      <c r="F209">
        <v>19</v>
      </c>
      <c r="G209" t="s">
        <v>1907</v>
      </c>
      <c r="H209" t="s">
        <v>1764</v>
      </c>
      <c r="I209" t="s">
        <v>31</v>
      </c>
      <c r="J209" t="s">
        <v>31</v>
      </c>
      <c r="N209">
        <v>0</v>
      </c>
      <c r="O209">
        <v>0</v>
      </c>
    </row>
    <row r="210" spans="1:15" x14ac:dyDescent="0.25">
      <c r="A210">
        <v>250</v>
      </c>
      <c r="B210">
        <v>1883</v>
      </c>
      <c r="C210" t="s">
        <v>207</v>
      </c>
      <c r="D210" t="s">
        <v>1903</v>
      </c>
      <c r="E210" t="s">
        <v>1624</v>
      </c>
      <c r="F210">
        <v>21</v>
      </c>
      <c r="G210" t="s">
        <v>1908</v>
      </c>
      <c r="H210" t="s">
        <v>1909</v>
      </c>
      <c r="I210" t="s">
        <v>31</v>
      </c>
      <c r="J210" t="s">
        <v>31</v>
      </c>
      <c r="N210">
        <v>0</v>
      </c>
      <c r="O210">
        <v>0</v>
      </c>
    </row>
    <row r="211" spans="1:15" x14ac:dyDescent="0.25">
      <c r="A211">
        <v>250</v>
      </c>
      <c r="B211">
        <v>1839</v>
      </c>
      <c r="C211" t="s">
        <v>407</v>
      </c>
      <c r="D211" t="s">
        <v>1914</v>
      </c>
      <c r="E211" t="s">
        <v>1624</v>
      </c>
      <c r="F211">
        <v>9</v>
      </c>
      <c r="G211" t="s">
        <v>1917</v>
      </c>
      <c r="H211" t="s">
        <v>1631</v>
      </c>
      <c r="I211" t="s">
        <v>31</v>
      </c>
      <c r="J211" t="s">
        <v>31</v>
      </c>
      <c r="N211">
        <v>0</v>
      </c>
      <c r="O211">
        <v>0</v>
      </c>
    </row>
    <row r="212" spans="1:15" x14ac:dyDescent="0.25">
      <c r="A212">
        <v>250</v>
      </c>
      <c r="B212">
        <v>1839</v>
      </c>
      <c r="C212" t="s">
        <v>139</v>
      </c>
      <c r="D212" t="s">
        <v>1910</v>
      </c>
      <c r="E212" t="s">
        <v>1624</v>
      </c>
      <c r="F212">
        <v>17</v>
      </c>
      <c r="G212" t="s">
        <v>1918</v>
      </c>
      <c r="H212" t="s">
        <v>1689</v>
      </c>
      <c r="I212" t="s">
        <v>31</v>
      </c>
      <c r="J212" t="s">
        <v>31</v>
      </c>
      <c r="N212">
        <v>0</v>
      </c>
      <c r="O212">
        <v>0</v>
      </c>
    </row>
    <row r="213" spans="1:15" x14ac:dyDescent="0.25">
      <c r="A213">
        <v>250</v>
      </c>
      <c r="B213">
        <v>1839</v>
      </c>
      <c r="C213" t="s">
        <v>407</v>
      </c>
      <c r="D213" t="s">
        <v>1914</v>
      </c>
      <c r="E213" t="s">
        <v>1624</v>
      </c>
      <c r="F213">
        <v>18</v>
      </c>
      <c r="G213" t="s">
        <v>1919</v>
      </c>
      <c r="H213" t="s">
        <v>1909</v>
      </c>
      <c r="I213" t="s">
        <v>31</v>
      </c>
      <c r="J213" t="s">
        <v>31</v>
      </c>
      <c r="N213">
        <v>0</v>
      </c>
      <c r="O213">
        <v>0</v>
      </c>
    </row>
    <row r="214" spans="1:15" x14ac:dyDescent="0.25">
      <c r="A214">
        <v>250</v>
      </c>
      <c r="B214">
        <v>1839</v>
      </c>
      <c r="C214" t="s">
        <v>139</v>
      </c>
      <c r="D214" t="s">
        <v>1910</v>
      </c>
      <c r="E214" t="s">
        <v>1624</v>
      </c>
      <c r="F214">
        <v>20</v>
      </c>
      <c r="G214" t="s">
        <v>1920</v>
      </c>
      <c r="H214" t="s">
        <v>1921</v>
      </c>
      <c r="I214" t="s">
        <v>31</v>
      </c>
      <c r="J214" t="s">
        <v>31</v>
      </c>
      <c r="N214">
        <v>0</v>
      </c>
      <c r="O214">
        <v>0</v>
      </c>
    </row>
    <row r="215" spans="1:15" x14ac:dyDescent="0.25">
      <c r="A215">
        <v>250</v>
      </c>
      <c r="B215">
        <v>1770</v>
      </c>
      <c r="C215" t="s">
        <v>123</v>
      </c>
      <c r="D215" t="s">
        <v>1922</v>
      </c>
      <c r="E215" t="s">
        <v>1624</v>
      </c>
      <c r="F215">
        <v>6</v>
      </c>
      <c r="G215" t="s">
        <v>1925</v>
      </c>
      <c r="H215" t="s">
        <v>1757</v>
      </c>
      <c r="I215" t="s">
        <v>31</v>
      </c>
      <c r="J215" t="s">
        <v>31</v>
      </c>
      <c r="N215">
        <v>0</v>
      </c>
      <c r="O215">
        <v>0</v>
      </c>
    </row>
    <row r="216" spans="1:15" x14ac:dyDescent="0.25">
      <c r="A216">
        <v>250</v>
      </c>
      <c r="B216">
        <v>1770</v>
      </c>
      <c r="C216" t="s">
        <v>123</v>
      </c>
      <c r="D216" t="s">
        <v>1922</v>
      </c>
      <c r="E216" t="s">
        <v>1624</v>
      </c>
      <c r="F216">
        <v>7</v>
      </c>
      <c r="G216" t="s">
        <v>1926</v>
      </c>
      <c r="H216" t="s">
        <v>1790</v>
      </c>
      <c r="I216" t="s">
        <v>31</v>
      </c>
      <c r="J216" t="s">
        <v>31</v>
      </c>
      <c r="N216">
        <v>0</v>
      </c>
      <c r="O216">
        <v>0</v>
      </c>
    </row>
    <row r="217" spans="1:15" x14ac:dyDescent="0.25">
      <c r="A217">
        <v>250</v>
      </c>
      <c r="B217">
        <v>1770</v>
      </c>
      <c r="C217" t="s">
        <v>134</v>
      </c>
      <c r="D217" t="s">
        <v>1927</v>
      </c>
      <c r="E217" t="s">
        <v>1624</v>
      </c>
      <c r="F217">
        <v>18</v>
      </c>
      <c r="G217" t="s">
        <v>1928</v>
      </c>
      <c r="H217" t="s">
        <v>1834</v>
      </c>
      <c r="I217" t="s">
        <v>31</v>
      </c>
      <c r="J217" t="s">
        <v>31</v>
      </c>
      <c r="N217">
        <v>0</v>
      </c>
      <c r="O217">
        <v>0</v>
      </c>
    </row>
    <row r="218" spans="1:15" x14ac:dyDescent="0.25">
      <c r="A218">
        <v>250</v>
      </c>
      <c r="B218">
        <v>1747</v>
      </c>
      <c r="C218" t="s">
        <v>289</v>
      </c>
      <c r="D218" t="s">
        <v>1931</v>
      </c>
      <c r="E218" t="s">
        <v>1624</v>
      </c>
      <c r="F218">
        <v>4</v>
      </c>
      <c r="G218" t="s">
        <v>1934</v>
      </c>
      <c r="H218" t="s">
        <v>1832</v>
      </c>
      <c r="I218" t="s">
        <v>31</v>
      </c>
      <c r="J218" t="s">
        <v>31</v>
      </c>
      <c r="N218">
        <v>0</v>
      </c>
      <c r="O218">
        <v>0</v>
      </c>
    </row>
    <row r="219" spans="1:15" x14ac:dyDescent="0.25">
      <c r="A219">
        <v>250</v>
      </c>
      <c r="B219">
        <v>1747</v>
      </c>
      <c r="C219" t="s">
        <v>289</v>
      </c>
      <c r="D219" t="s">
        <v>1931</v>
      </c>
      <c r="E219" t="s">
        <v>1624</v>
      </c>
      <c r="F219">
        <v>16</v>
      </c>
      <c r="G219" t="s">
        <v>1935</v>
      </c>
      <c r="H219" t="s">
        <v>1764</v>
      </c>
      <c r="I219" t="s">
        <v>31</v>
      </c>
      <c r="J219" t="s">
        <v>31</v>
      </c>
      <c r="N219">
        <v>0</v>
      </c>
      <c r="O219">
        <v>0</v>
      </c>
    </row>
    <row r="220" spans="1:15" x14ac:dyDescent="0.25">
      <c r="A220">
        <v>250</v>
      </c>
      <c r="B220">
        <v>1747</v>
      </c>
      <c r="C220" t="s">
        <v>63</v>
      </c>
      <c r="D220" t="s">
        <v>1929</v>
      </c>
      <c r="E220" t="s">
        <v>1624</v>
      </c>
      <c r="F220">
        <v>16</v>
      </c>
      <c r="G220" t="s">
        <v>1936</v>
      </c>
      <c r="H220" t="s">
        <v>1673</v>
      </c>
      <c r="I220" t="s">
        <v>31</v>
      </c>
      <c r="J220" t="s">
        <v>31</v>
      </c>
      <c r="N220">
        <v>0</v>
      </c>
      <c r="O220">
        <v>0</v>
      </c>
    </row>
    <row r="221" spans="1:15" x14ac:dyDescent="0.25">
      <c r="A221">
        <v>250</v>
      </c>
      <c r="B221">
        <v>1884</v>
      </c>
      <c r="C221" t="s">
        <v>44</v>
      </c>
      <c r="D221" t="s">
        <v>1872</v>
      </c>
      <c r="E221" t="s">
        <v>1624</v>
      </c>
      <c r="F221">
        <v>19</v>
      </c>
      <c r="G221" t="s">
        <v>1939</v>
      </c>
      <c r="H221" t="s">
        <v>1836</v>
      </c>
      <c r="I221" t="s">
        <v>31</v>
      </c>
      <c r="J221" t="s">
        <v>31</v>
      </c>
      <c r="N221">
        <v>0</v>
      </c>
      <c r="O221">
        <v>0</v>
      </c>
    </row>
    <row r="222" spans="1:15" x14ac:dyDescent="0.25">
      <c r="A222">
        <v>250</v>
      </c>
      <c r="B222">
        <v>1884</v>
      </c>
      <c r="C222" t="s">
        <v>71</v>
      </c>
      <c r="D222" t="s">
        <v>1901</v>
      </c>
      <c r="E222" t="s">
        <v>1624</v>
      </c>
      <c r="F222">
        <v>21</v>
      </c>
      <c r="G222" t="s">
        <v>1940</v>
      </c>
      <c r="H222" t="s">
        <v>1641</v>
      </c>
      <c r="I222" t="s">
        <v>31</v>
      </c>
      <c r="J222" t="s">
        <v>31</v>
      </c>
      <c r="N222">
        <v>0</v>
      </c>
      <c r="O222">
        <v>0</v>
      </c>
    </row>
    <row r="223" spans="1:15" x14ac:dyDescent="0.25">
      <c r="A223">
        <v>250</v>
      </c>
      <c r="B223">
        <v>1893</v>
      </c>
      <c r="C223" t="s">
        <v>407</v>
      </c>
      <c r="D223" t="s">
        <v>1914</v>
      </c>
      <c r="E223" t="s">
        <v>1624</v>
      </c>
      <c r="F223">
        <v>13</v>
      </c>
      <c r="G223" t="s">
        <v>1946</v>
      </c>
      <c r="H223" t="s">
        <v>1685</v>
      </c>
      <c r="I223" t="s">
        <v>31</v>
      </c>
      <c r="J223" t="s">
        <v>31</v>
      </c>
      <c r="N223">
        <v>0</v>
      </c>
      <c r="O223">
        <v>0</v>
      </c>
    </row>
    <row r="224" spans="1:15" x14ac:dyDescent="0.25">
      <c r="A224">
        <v>250</v>
      </c>
      <c r="B224">
        <v>1893</v>
      </c>
      <c r="C224" t="s">
        <v>407</v>
      </c>
      <c r="D224" t="s">
        <v>1914</v>
      </c>
      <c r="E224" t="s">
        <v>1624</v>
      </c>
      <c r="F224">
        <v>17</v>
      </c>
      <c r="G224" t="s">
        <v>1947</v>
      </c>
      <c r="H224" t="s">
        <v>1812</v>
      </c>
      <c r="I224" t="s">
        <v>31</v>
      </c>
      <c r="J224" t="s">
        <v>31</v>
      </c>
      <c r="N224">
        <v>0</v>
      </c>
      <c r="O224">
        <v>0</v>
      </c>
    </row>
    <row r="225" spans="1:15" x14ac:dyDescent="0.25">
      <c r="A225">
        <v>250</v>
      </c>
      <c r="B225">
        <v>1893</v>
      </c>
      <c r="C225" t="s">
        <v>48</v>
      </c>
      <c r="D225" t="s">
        <v>1882</v>
      </c>
      <c r="E225" t="s">
        <v>1624</v>
      </c>
      <c r="F225">
        <v>17</v>
      </c>
      <c r="G225" t="s">
        <v>1948</v>
      </c>
      <c r="H225" t="s">
        <v>1909</v>
      </c>
      <c r="I225" t="s">
        <v>31</v>
      </c>
      <c r="J225" t="s">
        <v>31</v>
      </c>
      <c r="N225">
        <v>0</v>
      </c>
      <c r="O225">
        <v>0</v>
      </c>
    </row>
    <row r="226" spans="1:15" x14ac:dyDescent="0.25">
      <c r="A226">
        <v>250</v>
      </c>
      <c r="B226">
        <v>1893</v>
      </c>
      <c r="C226" t="s">
        <v>48</v>
      </c>
      <c r="D226" t="s">
        <v>1882</v>
      </c>
      <c r="E226" t="s">
        <v>1624</v>
      </c>
      <c r="F226">
        <v>22</v>
      </c>
      <c r="G226" t="s">
        <v>1949</v>
      </c>
      <c r="H226" t="s">
        <v>1803</v>
      </c>
      <c r="I226" t="s">
        <v>31</v>
      </c>
      <c r="J226" t="s">
        <v>31</v>
      </c>
      <c r="N226">
        <v>0</v>
      </c>
      <c r="O226">
        <v>0</v>
      </c>
    </row>
    <row r="227" spans="1:15" x14ac:dyDescent="0.25">
      <c r="A227">
        <v>250</v>
      </c>
      <c r="B227">
        <v>1919</v>
      </c>
      <c r="C227" t="s">
        <v>123</v>
      </c>
      <c r="D227" t="s">
        <v>1922</v>
      </c>
      <c r="E227" t="s">
        <v>1624</v>
      </c>
      <c r="F227">
        <v>10</v>
      </c>
      <c r="G227" t="s">
        <v>1954</v>
      </c>
      <c r="H227" t="s">
        <v>1641</v>
      </c>
      <c r="I227" t="s">
        <v>31</v>
      </c>
      <c r="J227" t="s">
        <v>31</v>
      </c>
      <c r="N227">
        <v>0</v>
      </c>
      <c r="O227">
        <v>0</v>
      </c>
    </row>
    <row r="228" spans="1:15" x14ac:dyDescent="0.25">
      <c r="A228">
        <v>250</v>
      </c>
      <c r="B228">
        <v>1919</v>
      </c>
      <c r="C228" t="s">
        <v>201</v>
      </c>
      <c r="D228" t="s">
        <v>1896</v>
      </c>
      <c r="E228" t="s">
        <v>1624</v>
      </c>
      <c r="F228">
        <v>14</v>
      </c>
      <c r="G228" t="s">
        <v>1955</v>
      </c>
      <c r="H228" t="s">
        <v>1812</v>
      </c>
      <c r="I228" t="s">
        <v>31</v>
      </c>
      <c r="J228" t="s">
        <v>31</v>
      </c>
      <c r="N228">
        <v>0</v>
      </c>
      <c r="O228">
        <v>0</v>
      </c>
    </row>
    <row r="229" spans="1:15" x14ac:dyDescent="0.25">
      <c r="A229">
        <v>250</v>
      </c>
      <c r="B229">
        <v>1919</v>
      </c>
      <c r="C229" t="s">
        <v>201</v>
      </c>
      <c r="D229" t="s">
        <v>1896</v>
      </c>
      <c r="E229" t="s">
        <v>1624</v>
      </c>
      <c r="F229">
        <v>17</v>
      </c>
      <c r="G229" t="s">
        <v>1897</v>
      </c>
      <c r="H229" t="s">
        <v>1720</v>
      </c>
      <c r="I229" t="s">
        <v>31</v>
      </c>
      <c r="J229" t="s">
        <v>31</v>
      </c>
      <c r="N229">
        <v>0</v>
      </c>
      <c r="O229">
        <v>0</v>
      </c>
    </row>
    <row r="230" spans="1:15" x14ac:dyDescent="0.25">
      <c r="A230">
        <v>250</v>
      </c>
      <c r="B230">
        <v>1919</v>
      </c>
      <c r="C230" t="s">
        <v>123</v>
      </c>
      <c r="D230" t="s">
        <v>1922</v>
      </c>
      <c r="E230" t="s">
        <v>1624</v>
      </c>
      <c r="F230">
        <v>18</v>
      </c>
      <c r="G230" t="s">
        <v>1924</v>
      </c>
      <c r="H230" t="s">
        <v>1720</v>
      </c>
      <c r="I230" t="s">
        <v>31</v>
      </c>
      <c r="J230" t="s">
        <v>31</v>
      </c>
      <c r="N230">
        <v>0</v>
      </c>
      <c r="O230">
        <v>0</v>
      </c>
    </row>
    <row r="231" spans="1:15" x14ac:dyDescent="0.25">
      <c r="A231">
        <v>250</v>
      </c>
      <c r="B231">
        <v>1753</v>
      </c>
      <c r="C231" t="s">
        <v>128</v>
      </c>
      <c r="D231" t="s">
        <v>1865</v>
      </c>
      <c r="E231" t="s">
        <v>1624</v>
      </c>
      <c r="F231">
        <v>6</v>
      </c>
      <c r="G231" t="s">
        <v>1959</v>
      </c>
      <c r="H231" t="s">
        <v>1960</v>
      </c>
      <c r="I231" t="s">
        <v>31</v>
      </c>
      <c r="J231" t="s">
        <v>31</v>
      </c>
      <c r="N231">
        <v>0</v>
      </c>
      <c r="O231">
        <v>0</v>
      </c>
    </row>
    <row r="232" spans="1:15" x14ac:dyDescent="0.25">
      <c r="A232">
        <v>250</v>
      </c>
      <c r="B232">
        <v>1753</v>
      </c>
      <c r="C232" t="s">
        <v>128</v>
      </c>
      <c r="D232" t="s">
        <v>1865</v>
      </c>
      <c r="E232" t="s">
        <v>1624</v>
      </c>
      <c r="F232">
        <v>12</v>
      </c>
      <c r="G232" t="s">
        <v>1961</v>
      </c>
      <c r="H232" t="s">
        <v>1660</v>
      </c>
      <c r="I232" t="s">
        <v>31</v>
      </c>
      <c r="J232" t="s">
        <v>31</v>
      </c>
      <c r="N232">
        <v>0</v>
      </c>
      <c r="O232">
        <v>0</v>
      </c>
    </row>
    <row r="233" spans="1:15" x14ac:dyDescent="0.25">
      <c r="A233">
        <v>250</v>
      </c>
      <c r="B233">
        <v>1880</v>
      </c>
      <c r="C233" t="s">
        <v>769</v>
      </c>
      <c r="D233" t="s">
        <v>1875</v>
      </c>
      <c r="E233" t="s">
        <v>1624</v>
      </c>
      <c r="F233">
        <v>19</v>
      </c>
      <c r="G233" t="s">
        <v>1962</v>
      </c>
      <c r="H233" t="s">
        <v>1755</v>
      </c>
      <c r="I233" t="s">
        <v>31</v>
      </c>
      <c r="J233" t="s">
        <v>31</v>
      </c>
      <c r="N233">
        <v>0</v>
      </c>
      <c r="O233">
        <v>0</v>
      </c>
    </row>
    <row r="234" spans="1:15" x14ac:dyDescent="0.25">
      <c r="A234">
        <v>250</v>
      </c>
      <c r="B234">
        <v>1880</v>
      </c>
      <c r="C234" t="s">
        <v>207</v>
      </c>
      <c r="D234" t="s">
        <v>1903</v>
      </c>
      <c r="E234" t="s">
        <v>1624</v>
      </c>
      <c r="F234">
        <v>22</v>
      </c>
      <c r="G234" t="s">
        <v>1963</v>
      </c>
      <c r="H234" t="s">
        <v>1803</v>
      </c>
      <c r="I234" t="s">
        <v>31</v>
      </c>
      <c r="J234" t="s">
        <v>31</v>
      </c>
      <c r="N234">
        <v>0</v>
      </c>
      <c r="O234">
        <v>0</v>
      </c>
    </row>
    <row r="235" spans="1:15" x14ac:dyDescent="0.25">
      <c r="A235">
        <v>250</v>
      </c>
      <c r="B235">
        <v>1774</v>
      </c>
      <c r="C235" t="s">
        <v>149</v>
      </c>
      <c r="D235" t="s">
        <v>1885</v>
      </c>
      <c r="E235" t="s">
        <v>1624</v>
      </c>
      <c r="F235">
        <v>2</v>
      </c>
      <c r="G235" t="s">
        <v>1967</v>
      </c>
      <c r="H235" t="s">
        <v>1968</v>
      </c>
      <c r="I235" t="s">
        <v>31</v>
      </c>
      <c r="J235" t="s">
        <v>31</v>
      </c>
      <c r="N235">
        <v>0</v>
      </c>
      <c r="O235">
        <v>0</v>
      </c>
    </row>
    <row r="236" spans="1:15" x14ac:dyDescent="0.25">
      <c r="A236">
        <v>250</v>
      </c>
      <c r="B236">
        <v>1774</v>
      </c>
      <c r="C236" t="s">
        <v>139</v>
      </c>
      <c r="D236" t="s">
        <v>1910</v>
      </c>
      <c r="E236" t="s">
        <v>1624</v>
      </c>
      <c r="F236">
        <v>6</v>
      </c>
      <c r="G236" t="s">
        <v>1969</v>
      </c>
      <c r="H236" t="s">
        <v>1631</v>
      </c>
      <c r="I236" t="s">
        <v>31</v>
      </c>
      <c r="J236" t="s">
        <v>31</v>
      </c>
      <c r="N236">
        <v>0</v>
      </c>
      <c r="O236">
        <v>0</v>
      </c>
    </row>
    <row r="237" spans="1:15" x14ac:dyDescent="0.25">
      <c r="A237">
        <v>250</v>
      </c>
      <c r="B237">
        <v>1774</v>
      </c>
      <c r="C237" t="s">
        <v>149</v>
      </c>
      <c r="D237" t="s">
        <v>1885</v>
      </c>
      <c r="E237" t="s">
        <v>1624</v>
      </c>
      <c r="F237">
        <v>20</v>
      </c>
      <c r="G237" t="s">
        <v>1970</v>
      </c>
      <c r="H237" t="s">
        <v>1641</v>
      </c>
      <c r="I237" t="s">
        <v>31</v>
      </c>
      <c r="J237" t="s">
        <v>31</v>
      </c>
      <c r="N237">
        <v>0</v>
      </c>
      <c r="O237">
        <v>0</v>
      </c>
    </row>
    <row r="238" spans="1:15" x14ac:dyDescent="0.25">
      <c r="A238">
        <v>250</v>
      </c>
      <c r="B238">
        <v>1774</v>
      </c>
      <c r="C238" t="s">
        <v>139</v>
      </c>
      <c r="D238" t="s">
        <v>1910</v>
      </c>
      <c r="E238" t="s">
        <v>1624</v>
      </c>
      <c r="F238">
        <v>20</v>
      </c>
      <c r="G238" t="s">
        <v>1920</v>
      </c>
      <c r="H238" t="s">
        <v>1968</v>
      </c>
      <c r="I238" t="s">
        <v>31</v>
      </c>
      <c r="J238" t="s">
        <v>31</v>
      </c>
      <c r="N238">
        <v>0</v>
      </c>
      <c r="O238">
        <v>0</v>
      </c>
    </row>
    <row r="239" spans="1:15" x14ac:dyDescent="0.25">
      <c r="A239">
        <v>250</v>
      </c>
      <c r="B239">
        <v>1764</v>
      </c>
      <c r="C239" t="s">
        <v>134</v>
      </c>
      <c r="D239" t="s">
        <v>1927</v>
      </c>
      <c r="E239" t="s">
        <v>1624</v>
      </c>
      <c r="F239">
        <v>13</v>
      </c>
      <c r="G239" t="s">
        <v>1973</v>
      </c>
      <c r="H239" t="s">
        <v>1741</v>
      </c>
      <c r="I239" t="s">
        <v>31</v>
      </c>
      <c r="J239" t="s">
        <v>31</v>
      </c>
      <c r="N239">
        <v>0</v>
      </c>
      <c r="O239">
        <v>0</v>
      </c>
    </row>
    <row r="240" spans="1:15" x14ac:dyDescent="0.25">
      <c r="A240">
        <v>250</v>
      </c>
      <c r="B240">
        <v>1764</v>
      </c>
      <c r="C240" t="s">
        <v>93</v>
      </c>
      <c r="D240" t="s">
        <v>1893</v>
      </c>
      <c r="E240" t="s">
        <v>1624</v>
      </c>
      <c r="F240">
        <v>19</v>
      </c>
      <c r="G240" t="s">
        <v>1974</v>
      </c>
      <c r="H240" t="s">
        <v>1626</v>
      </c>
      <c r="I240" t="s">
        <v>31</v>
      </c>
      <c r="J240" t="s">
        <v>31</v>
      </c>
      <c r="N240">
        <v>0</v>
      </c>
      <c r="O240">
        <v>0</v>
      </c>
    </row>
    <row r="241" spans="1:15" x14ac:dyDescent="0.25">
      <c r="A241">
        <v>250</v>
      </c>
      <c r="B241">
        <v>1764</v>
      </c>
      <c r="C241" t="s">
        <v>93</v>
      </c>
      <c r="D241" t="s">
        <v>1893</v>
      </c>
      <c r="E241" t="s">
        <v>1624</v>
      </c>
      <c r="F241">
        <v>22</v>
      </c>
      <c r="G241" t="s">
        <v>1975</v>
      </c>
      <c r="H241" t="s">
        <v>1626</v>
      </c>
      <c r="I241" t="s">
        <v>31</v>
      </c>
      <c r="J241" t="s">
        <v>31</v>
      </c>
      <c r="N241">
        <v>0</v>
      </c>
      <c r="O241">
        <v>0</v>
      </c>
    </row>
    <row r="242" spans="1:15" x14ac:dyDescent="0.25">
      <c r="A242">
        <v>250</v>
      </c>
      <c r="B242">
        <v>1820</v>
      </c>
      <c r="C242" t="s">
        <v>289</v>
      </c>
      <c r="D242" t="s">
        <v>1931</v>
      </c>
      <c r="E242" t="s">
        <v>1624</v>
      </c>
      <c r="F242">
        <v>12</v>
      </c>
      <c r="G242" t="s">
        <v>1978</v>
      </c>
      <c r="H242" t="s">
        <v>1741</v>
      </c>
      <c r="I242" t="s">
        <v>31</v>
      </c>
      <c r="J242" t="s">
        <v>31</v>
      </c>
      <c r="N242">
        <v>0</v>
      </c>
      <c r="O242">
        <v>0</v>
      </c>
    </row>
    <row r="243" spans="1:15" x14ac:dyDescent="0.25">
      <c r="A243">
        <v>250</v>
      </c>
      <c r="B243">
        <v>1820</v>
      </c>
      <c r="C243" t="s">
        <v>160</v>
      </c>
      <c r="D243" t="s">
        <v>1867</v>
      </c>
      <c r="E243" t="s">
        <v>1624</v>
      </c>
      <c r="F243">
        <v>10</v>
      </c>
      <c r="G243" t="s">
        <v>1979</v>
      </c>
      <c r="H243" t="s">
        <v>1980</v>
      </c>
      <c r="I243" t="s">
        <v>31</v>
      </c>
      <c r="J243" t="s">
        <v>31</v>
      </c>
      <c r="N243">
        <v>0</v>
      </c>
      <c r="O243">
        <v>0</v>
      </c>
    </row>
    <row r="244" spans="1:15" x14ac:dyDescent="0.25">
      <c r="A244">
        <v>250</v>
      </c>
      <c r="B244">
        <v>1922</v>
      </c>
      <c r="C244" t="s">
        <v>44</v>
      </c>
      <c r="D244" t="s">
        <v>1872</v>
      </c>
      <c r="E244" t="s">
        <v>1624</v>
      </c>
      <c r="F244">
        <v>15</v>
      </c>
      <c r="G244" t="s">
        <v>1984</v>
      </c>
      <c r="H244" t="s">
        <v>1739</v>
      </c>
      <c r="I244" t="s">
        <v>31</v>
      </c>
      <c r="J244" t="s">
        <v>31</v>
      </c>
      <c r="N244">
        <v>0</v>
      </c>
      <c r="O244">
        <v>0</v>
      </c>
    </row>
    <row r="245" spans="1:15" x14ac:dyDescent="0.25">
      <c r="A245">
        <v>250</v>
      </c>
      <c r="B245">
        <v>1922</v>
      </c>
      <c r="C245" t="s">
        <v>207</v>
      </c>
      <c r="D245" t="s">
        <v>1903</v>
      </c>
      <c r="E245" t="s">
        <v>1624</v>
      </c>
      <c r="F245">
        <v>18</v>
      </c>
      <c r="G245" t="s">
        <v>1985</v>
      </c>
      <c r="H245" t="s">
        <v>1968</v>
      </c>
      <c r="I245" t="s">
        <v>31</v>
      </c>
      <c r="J245" t="s">
        <v>31</v>
      </c>
      <c r="N245">
        <v>0</v>
      </c>
      <c r="O245">
        <v>0</v>
      </c>
    </row>
    <row r="246" spans="1:15" x14ac:dyDescent="0.25">
      <c r="A246">
        <v>250</v>
      </c>
      <c r="B246">
        <v>1840</v>
      </c>
      <c r="C246" t="s">
        <v>139</v>
      </c>
      <c r="D246" t="s">
        <v>1910</v>
      </c>
      <c r="E246" t="s">
        <v>1624</v>
      </c>
      <c r="F246">
        <v>15</v>
      </c>
      <c r="G246" t="s">
        <v>1989</v>
      </c>
      <c r="H246" t="s">
        <v>1641</v>
      </c>
      <c r="I246" t="s">
        <v>31</v>
      </c>
      <c r="J246" t="s">
        <v>31</v>
      </c>
      <c r="N246">
        <v>0</v>
      </c>
      <c r="O246">
        <v>0</v>
      </c>
    </row>
    <row r="247" spans="1:15" x14ac:dyDescent="0.25">
      <c r="A247">
        <v>250</v>
      </c>
      <c r="B247">
        <v>1840</v>
      </c>
      <c r="C247" t="s">
        <v>48</v>
      </c>
      <c r="D247" t="s">
        <v>1882</v>
      </c>
      <c r="E247" t="s">
        <v>1624</v>
      </c>
      <c r="F247">
        <v>17</v>
      </c>
      <c r="G247" t="s">
        <v>1948</v>
      </c>
      <c r="H247" t="s">
        <v>1631</v>
      </c>
      <c r="I247" t="s">
        <v>31</v>
      </c>
      <c r="J247" t="s">
        <v>31</v>
      </c>
      <c r="N247">
        <v>0</v>
      </c>
      <c r="O247">
        <v>0</v>
      </c>
    </row>
    <row r="248" spans="1:15" x14ac:dyDescent="0.25">
      <c r="A248">
        <v>250</v>
      </c>
      <c r="B248">
        <v>1840</v>
      </c>
      <c r="C248" t="s">
        <v>139</v>
      </c>
      <c r="D248" t="s">
        <v>1910</v>
      </c>
      <c r="E248" t="s">
        <v>1624</v>
      </c>
      <c r="F248">
        <v>20</v>
      </c>
      <c r="G248" t="s">
        <v>1920</v>
      </c>
      <c r="H248" t="s">
        <v>1790</v>
      </c>
      <c r="I248" t="s">
        <v>31</v>
      </c>
      <c r="J248" t="s">
        <v>31</v>
      </c>
      <c r="N248">
        <v>0</v>
      </c>
      <c r="O248">
        <v>0</v>
      </c>
    </row>
    <row r="249" spans="1:15" x14ac:dyDescent="0.25">
      <c r="A249">
        <v>250</v>
      </c>
      <c r="B249">
        <v>1840</v>
      </c>
      <c r="C249" t="s">
        <v>48</v>
      </c>
      <c r="D249" t="s">
        <v>1882</v>
      </c>
      <c r="E249" t="s">
        <v>1624</v>
      </c>
      <c r="F249">
        <v>22</v>
      </c>
      <c r="G249" t="s">
        <v>1949</v>
      </c>
      <c r="H249" t="s">
        <v>1909</v>
      </c>
      <c r="I249" t="s">
        <v>31</v>
      </c>
      <c r="J249" t="s">
        <v>31</v>
      </c>
      <c r="N249">
        <v>0</v>
      </c>
      <c r="O249">
        <v>0</v>
      </c>
    </row>
    <row r="250" spans="1:15" x14ac:dyDescent="0.25">
      <c r="A250">
        <v>250</v>
      </c>
      <c r="B250">
        <v>1769</v>
      </c>
      <c r="C250" t="s">
        <v>134</v>
      </c>
      <c r="D250" t="s">
        <v>1927</v>
      </c>
      <c r="E250" t="s">
        <v>1624</v>
      </c>
      <c r="F250">
        <v>6</v>
      </c>
      <c r="G250" t="s">
        <v>1995</v>
      </c>
      <c r="H250" t="s">
        <v>1996</v>
      </c>
      <c r="I250" t="s">
        <v>31</v>
      </c>
      <c r="J250" t="s">
        <v>31</v>
      </c>
      <c r="N250">
        <v>0</v>
      </c>
      <c r="O250">
        <v>0</v>
      </c>
    </row>
    <row r="251" spans="1:15" x14ac:dyDescent="0.25">
      <c r="A251">
        <v>250</v>
      </c>
      <c r="B251">
        <v>1769</v>
      </c>
      <c r="C251" t="s">
        <v>201</v>
      </c>
      <c r="D251" t="s">
        <v>1896</v>
      </c>
      <c r="E251" t="s">
        <v>1624</v>
      </c>
      <c r="F251">
        <v>1</v>
      </c>
      <c r="G251" t="s">
        <v>1997</v>
      </c>
      <c r="H251" t="s">
        <v>1998</v>
      </c>
      <c r="I251" t="s">
        <v>31</v>
      </c>
      <c r="J251" t="s">
        <v>31</v>
      </c>
      <c r="N251">
        <v>0</v>
      </c>
      <c r="O251">
        <v>0</v>
      </c>
    </row>
    <row r="252" spans="1:15" x14ac:dyDescent="0.25">
      <c r="A252">
        <v>250</v>
      </c>
      <c r="B252">
        <v>1769</v>
      </c>
      <c r="C252" t="s">
        <v>201</v>
      </c>
      <c r="D252" t="s">
        <v>1896</v>
      </c>
      <c r="E252" t="s">
        <v>1624</v>
      </c>
      <c r="F252">
        <v>17</v>
      </c>
      <c r="G252" t="s">
        <v>1897</v>
      </c>
      <c r="H252" t="s">
        <v>1631</v>
      </c>
      <c r="I252" t="s">
        <v>31</v>
      </c>
      <c r="J252" t="s">
        <v>31</v>
      </c>
      <c r="N252">
        <v>0</v>
      </c>
      <c r="O252">
        <v>0</v>
      </c>
    </row>
    <row r="253" spans="1:15" x14ac:dyDescent="0.25">
      <c r="A253">
        <v>250</v>
      </c>
      <c r="B253">
        <v>1769</v>
      </c>
      <c r="C253" t="s">
        <v>134</v>
      </c>
      <c r="D253" t="s">
        <v>1927</v>
      </c>
      <c r="E253" t="s">
        <v>1624</v>
      </c>
      <c r="F253">
        <v>19</v>
      </c>
      <c r="G253" t="s">
        <v>1999</v>
      </c>
      <c r="H253" t="s">
        <v>1645</v>
      </c>
      <c r="I253" t="s">
        <v>31</v>
      </c>
      <c r="J253" t="s">
        <v>31</v>
      </c>
      <c r="N253">
        <v>0</v>
      </c>
      <c r="O253">
        <v>0</v>
      </c>
    </row>
    <row r="254" spans="1:15" x14ac:dyDescent="0.25">
      <c r="A254">
        <v>250</v>
      </c>
      <c r="B254">
        <v>1877</v>
      </c>
      <c r="C254" t="s">
        <v>769</v>
      </c>
      <c r="D254" t="s">
        <v>1875</v>
      </c>
      <c r="E254" t="s">
        <v>1624</v>
      </c>
      <c r="F254">
        <v>14</v>
      </c>
      <c r="G254" t="s">
        <v>1876</v>
      </c>
      <c r="H254" t="s">
        <v>1641</v>
      </c>
      <c r="I254" t="s">
        <v>31</v>
      </c>
      <c r="J254" t="s">
        <v>31</v>
      </c>
      <c r="N254">
        <v>0</v>
      </c>
      <c r="O254">
        <v>0</v>
      </c>
    </row>
    <row r="255" spans="1:15" x14ac:dyDescent="0.25">
      <c r="A255">
        <v>250</v>
      </c>
      <c r="B255">
        <v>1877</v>
      </c>
      <c r="C255" t="s">
        <v>71</v>
      </c>
      <c r="D255" t="s">
        <v>1901</v>
      </c>
      <c r="E255" t="s">
        <v>1624</v>
      </c>
      <c r="F255">
        <v>14</v>
      </c>
      <c r="G255" t="s">
        <v>2004</v>
      </c>
      <c r="H255" t="s">
        <v>1757</v>
      </c>
      <c r="I255" t="s">
        <v>31</v>
      </c>
      <c r="J255" t="s">
        <v>31</v>
      </c>
      <c r="N255">
        <v>0</v>
      </c>
      <c r="O255">
        <v>0</v>
      </c>
    </row>
    <row r="256" spans="1:15" x14ac:dyDescent="0.25">
      <c r="A256">
        <v>250</v>
      </c>
      <c r="B256">
        <v>1779</v>
      </c>
      <c r="C256" t="s">
        <v>149</v>
      </c>
      <c r="D256" t="s">
        <v>1885</v>
      </c>
      <c r="E256" t="s">
        <v>1624</v>
      </c>
      <c r="F256">
        <v>3</v>
      </c>
      <c r="G256" t="s">
        <v>2008</v>
      </c>
      <c r="H256" t="s">
        <v>2009</v>
      </c>
      <c r="I256" t="s">
        <v>31</v>
      </c>
      <c r="J256" t="s">
        <v>31</v>
      </c>
      <c r="N256">
        <v>0</v>
      </c>
      <c r="O256">
        <v>0</v>
      </c>
    </row>
    <row r="257" spans="1:15" x14ac:dyDescent="0.25">
      <c r="A257">
        <v>250</v>
      </c>
      <c r="B257">
        <v>1779</v>
      </c>
      <c r="C257" t="s">
        <v>407</v>
      </c>
      <c r="D257" t="s">
        <v>1914</v>
      </c>
      <c r="E257" t="s">
        <v>1624</v>
      </c>
      <c r="F257">
        <v>9</v>
      </c>
      <c r="G257" t="s">
        <v>1917</v>
      </c>
      <c r="H257" t="s">
        <v>1645</v>
      </c>
      <c r="I257" t="s">
        <v>31</v>
      </c>
      <c r="J257" t="s">
        <v>31</v>
      </c>
      <c r="N257">
        <v>0</v>
      </c>
      <c r="O257">
        <v>0</v>
      </c>
    </row>
    <row r="258" spans="1:15" x14ac:dyDescent="0.25">
      <c r="A258">
        <v>250</v>
      </c>
      <c r="B258">
        <v>1779</v>
      </c>
      <c r="C258" t="s">
        <v>149</v>
      </c>
      <c r="D258" t="s">
        <v>1885</v>
      </c>
      <c r="E258" t="s">
        <v>1624</v>
      </c>
      <c r="F258">
        <v>8</v>
      </c>
      <c r="G258" t="s">
        <v>2010</v>
      </c>
      <c r="H258" t="s">
        <v>1825</v>
      </c>
      <c r="I258" t="s">
        <v>31</v>
      </c>
      <c r="J258" t="s">
        <v>31</v>
      </c>
      <c r="N258">
        <v>0</v>
      </c>
      <c r="O258">
        <v>0</v>
      </c>
    </row>
    <row r="259" spans="1:15" x14ac:dyDescent="0.25">
      <c r="A259">
        <v>250</v>
      </c>
      <c r="B259">
        <v>1779</v>
      </c>
      <c r="C259" t="s">
        <v>407</v>
      </c>
      <c r="D259" t="s">
        <v>1914</v>
      </c>
      <c r="E259" t="s">
        <v>1624</v>
      </c>
      <c r="F259">
        <v>16</v>
      </c>
      <c r="G259" t="s">
        <v>2011</v>
      </c>
      <c r="H259" t="s">
        <v>1641</v>
      </c>
      <c r="I259" t="s">
        <v>31</v>
      </c>
      <c r="J259" t="s">
        <v>31</v>
      </c>
      <c r="N259">
        <v>0</v>
      </c>
      <c r="O259">
        <v>0</v>
      </c>
    </row>
    <row r="260" spans="1:15" x14ac:dyDescent="0.25">
      <c r="A260">
        <v>250</v>
      </c>
      <c r="B260">
        <v>1813</v>
      </c>
      <c r="C260" t="s">
        <v>93</v>
      </c>
      <c r="D260" t="s">
        <v>1893</v>
      </c>
      <c r="E260" t="s">
        <v>1624</v>
      </c>
      <c r="F260">
        <v>8</v>
      </c>
      <c r="G260" t="s">
        <v>2013</v>
      </c>
      <c r="H260" t="s">
        <v>1746</v>
      </c>
      <c r="I260" t="s">
        <v>31</v>
      </c>
      <c r="J260" t="s">
        <v>31</v>
      </c>
      <c r="N260">
        <v>0</v>
      </c>
      <c r="O260">
        <v>0</v>
      </c>
    </row>
    <row r="261" spans="1:15" x14ac:dyDescent="0.25">
      <c r="A261">
        <v>250</v>
      </c>
      <c r="B261">
        <v>1813</v>
      </c>
      <c r="C261" t="s">
        <v>123</v>
      </c>
      <c r="D261" t="s">
        <v>1922</v>
      </c>
      <c r="E261" t="s">
        <v>1624</v>
      </c>
      <c r="F261">
        <v>11</v>
      </c>
      <c r="G261" t="s">
        <v>1951</v>
      </c>
      <c r="H261" t="s">
        <v>1631</v>
      </c>
      <c r="I261" t="s">
        <v>31</v>
      </c>
      <c r="J261" t="s">
        <v>31</v>
      </c>
      <c r="N261">
        <v>0</v>
      </c>
      <c r="O261">
        <v>0</v>
      </c>
    </row>
    <row r="262" spans="1:15" x14ac:dyDescent="0.25">
      <c r="A262">
        <v>250</v>
      </c>
      <c r="B262">
        <v>1813</v>
      </c>
      <c r="C262" t="s">
        <v>93</v>
      </c>
      <c r="D262" t="s">
        <v>1893</v>
      </c>
      <c r="E262" t="s">
        <v>1624</v>
      </c>
      <c r="F262">
        <v>20</v>
      </c>
      <c r="G262" t="s">
        <v>1900</v>
      </c>
      <c r="H262" t="s">
        <v>1746</v>
      </c>
      <c r="I262" t="s">
        <v>31</v>
      </c>
      <c r="J262" t="s">
        <v>31</v>
      </c>
      <c r="N262">
        <v>0</v>
      </c>
      <c r="O262">
        <v>0</v>
      </c>
    </row>
    <row r="263" spans="1:15" x14ac:dyDescent="0.25">
      <c r="A263">
        <v>250</v>
      </c>
      <c r="B263">
        <v>1752</v>
      </c>
      <c r="C263" t="s">
        <v>63</v>
      </c>
      <c r="D263" t="s">
        <v>1929</v>
      </c>
      <c r="E263" t="s">
        <v>1624</v>
      </c>
      <c r="F263">
        <v>9</v>
      </c>
      <c r="G263" t="s">
        <v>2014</v>
      </c>
      <c r="H263" t="s">
        <v>1746</v>
      </c>
      <c r="I263" t="s">
        <v>31</v>
      </c>
      <c r="J263" t="s">
        <v>31</v>
      </c>
      <c r="N263">
        <v>0</v>
      </c>
      <c r="O263">
        <v>0</v>
      </c>
    </row>
    <row r="264" spans="1:15" x14ac:dyDescent="0.25">
      <c r="A264">
        <v>250</v>
      </c>
      <c r="B264">
        <v>1752</v>
      </c>
      <c r="C264" t="s">
        <v>160</v>
      </c>
      <c r="D264" t="s">
        <v>1867</v>
      </c>
      <c r="E264" t="s">
        <v>1624</v>
      </c>
      <c r="F264">
        <v>20</v>
      </c>
      <c r="G264" t="s">
        <v>2015</v>
      </c>
      <c r="H264" t="s">
        <v>1641</v>
      </c>
      <c r="I264" t="s">
        <v>31</v>
      </c>
      <c r="J264" t="s">
        <v>31</v>
      </c>
      <c r="N264">
        <v>0</v>
      </c>
      <c r="O264">
        <v>0</v>
      </c>
    </row>
    <row r="265" spans="1:15" x14ac:dyDescent="0.25">
      <c r="A265">
        <v>250</v>
      </c>
      <c r="B265">
        <v>1902</v>
      </c>
      <c r="C265" t="s">
        <v>128</v>
      </c>
      <c r="D265" t="s">
        <v>1865</v>
      </c>
      <c r="E265" t="s">
        <v>1621</v>
      </c>
      <c r="F265">
        <v>15</v>
      </c>
      <c r="G265" t="s">
        <v>1866</v>
      </c>
      <c r="H265" t="s">
        <v>1639</v>
      </c>
      <c r="I265" t="s">
        <v>31</v>
      </c>
      <c r="J265" t="s">
        <v>31</v>
      </c>
      <c r="N265">
        <v>0</v>
      </c>
      <c r="O265">
        <v>0</v>
      </c>
    </row>
    <row r="266" spans="1:15" x14ac:dyDescent="0.25">
      <c r="A266">
        <v>250</v>
      </c>
      <c r="B266">
        <v>1902</v>
      </c>
      <c r="C266" t="s">
        <v>160</v>
      </c>
      <c r="D266" t="s">
        <v>1867</v>
      </c>
      <c r="E266" t="s">
        <v>1621</v>
      </c>
      <c r="F266">
        <v>18</v>
      </c>
      <c r="G266" t="s">
        <v>1868</v>
      </c>
      <c r="H266" t="s">
        <v>1828</v>
      </c>
      <c r="I266" t="s">
        <v>31</v>
      </c>
      <c r="J266" t="s">
        <v>31</v>
      </c>
      <c r="N266">
        <v>0</v>
      </c>
      <c r="O266">
        <v>0</v>
      </c>
    </row>
    <row r="267" spans="1:15" x14ac:dyDescent="0.25">
      <c r="A267">
        <v>250</v>
      </c>
      <c r="B267">
        <v>1881</v>
      </c>
      <c r="C267" t="s">
        <v>44</v>
      </c>
      <c r="D267" t="s">
        <v>1872</v>
      </c>
      <c r="E267" t="s">
        <v>1621</v>
      </c>
      <c r="F267">
        <v>8</v>
      </c>
      <c r="G267" t="s">
        <v>1873</v>
      </c>
      <c r="H267" t="s">
        <v>1874</v>
      </c>
      <c r="I267" t="s">
        <v>31</v>
      </c>
      <c r="J267" t="s">
        <v>31</v>
      </c>
      <c r="N267">
        <v>0</v>
      </c>
      <c r="O267">
        <v>0</v>
      </c>
    </row>
    <row r="268" spans="1:15" x14ac:dyDescent="0.25">
      <c r="A268">
        <v>250</v>
      </c>
      <c r="B268">
        <v>1881</v>
      </c>
      <c r="C268" t="s">
        <v>769</v>
      </c>
      <c r="D268" t="s">
        <v>1875</v>
      </c>
      <c r="E268" t="s">
        <v>1621</v>
      </c>
      <c r="F268">
        <v>14</v>
      </c>
      <c r="G268" t="s">
        <v>1876</v>
      </c>
      <c r="H268" t="s">
        <v>1648</v>
      </c>
      <c r="I268" t="s">
        <v>31</v>
      </c>
      <c r="J268" t="s">
        <v>31</v>
      </c>
      <c r="N268">
        <v>0</v>
      </c>
      <c r="O268">
        <v>0</v>
      </c>
    </row>
    <row r="269" spans="1:15" x14ac:dyDescent="0.25">
      <c r="A269">
        <v>250</v>
      </c>
      <c r="B269">
        <v>1881</v>
      </c>
      <c r="C269" t="s">
        <v>769</v>
      </c>
      <c r="D269" t="s">
        <v>1875</v>
      </c>
      <c r="E269" t="s">
        <v>1621</v>
      </c>
      <c r="F269">
        <v>15</v>
      </c>
      <c r="G269" t="s">
        <v>1877</v>
      </c>
      <c r="H269" t="s">
        <v>1639</v>
      </c>
      <c r="I269" t="s">
        <v>31</v>
      </c>
      <c r="J269" t="s">
        <v>31</v>
      </c>
      <c r="N269">
        <v>0</v>
      </c>
      <c r="O269">
        <v>0</v>
      </c>
    </row>
    <row r="270" spans="1:15" x14ac:dyDescent="0.25">
      <c r="A270">
        <v>250</v>
      </c>
      <c r="B270">
        <v>1780</v>
      </c>
      <c r="C270" t="s">
        <v>48</v>
      </c>
      <c r="D270" t="s">
        <v>1882</v>
      </c>
      <c r="E270" t="s">
        <v>1621</v>
      </c>
      <c r="F270">
        <v>2</v>
      </c>
      <c r="G270" t="s">
        <v>1883</v>
      </c>
      <c r="H270" t="s">
        <v>1884</v>
      </c>
      <c r="I270" t="s">
        <v>31</v>
      </c>
      <c r="J270" t="s">
        <v>31</v>
      </c>
      <c r="N270">
        <v>0</v>
      </c>
      <c r="O270">
        <v>0</v>
      </c>
    </row>
    <row r="271" spans="1:15" x14ac:dyDescent="0.25">
      <c r="A271">
        <v>250</v>
      </c>
      <c r="B271">
        <v>1780</v>
      </c>
      <c r="C271" t="s">
        <v>149</v>
      </c>
      <c r="D271" t="s">
        <v>1885</v>
      </c>
      <c r="E271" t="s">
        <v>1621</v>
      </c>
      <c r="F271">
        <v>7</v>
      </c>
      <c r="G271" t="s">
        <v>1886</v>
      </c>
      <c r="H271" t="s">
        <v>1806</v>
      </c>
      <c r="I271" t="s">
        <v>31</v>
      </c>
      <c r="J271" t="s">
        <v>31</v>
      </c>
      <c r="N271">
        <v>0</v>
      </c>
      <c r="O271">
        <v>0</v>
      </c>
    </row>
    <row r="272" spans="1:15" x14ac:dyDescent="0.25">
      <c r="A272">
        <v>250</v>
      </c>
      <c r="B272">
        <v>1780</v>
      </c>
      <c r="C272" t="s">
        <v>48</v>
      </c>
      <c r="D272" t="s">
        <v>1882</v>
      </c>
      <c r="E272" t="s">
        <v>1621</v>
      </c>
      <c r="F272">
        <v>8</v>
      </c>
      <c r="G272" t="s">
        <v>1887</v>
      </c>
      <c r="H272" t="s">
        <v>1752</v>
      </c>
      <c r="I272" t="s">
        <v>31</v>
      </c>
      <c r="J272" t="s">
        <v>31</v>
      </c>
      <c r="N272">
        <v>0</v>
      </c>
      <c r="O272">
        <v>0</v>
      </c>
    </row>
    <row r="273" spans="1:15" x14ac:dyDescent="0.25">
      <c r="A273">
        <v>250</v>
      </c>
      <c r="B273">
        <v>1812</v>
      </c>
      <c r="C273" t="s">
        <v>93</v>
      </c>
      <c r="D273" t="s">
        <v>1893</v>
      </c>
      <c r="E273" t="s">
        <v>1621</v>
      </c>
      <c r="F273">
        <v>2</v>
      </c>
      <c r="G273" t="s">
        <v>1894</v>
      </c>
      <c r="H273" t="s">
        <v>1752</v>
      </c>
      <c r="I273" t="s">
        <v>31</v>
      </c>
      <c r="J273" t="s">
        <v>31</v>
      </c>
      <c r="N273">
        <v>0</v>
      </c>
      <c r="O273">
        <v>0</v>
      </c>
    </row>
    <row r="274" spans="1:15" x14ac:dyDescent="0.25">
      <c r="A274">
        <v>250</v>
      </c>
      <c r="B274">
        <v>1812</v>
      </c>
      <c r="C274" t="s">
        <v>93</v>
      </c>
      <c r="D274" t="s">
        <v>1893</v>
      </c>
      <c r="E274" t="s">
        <v>1621</v>
      </c>
      <c r="F274">
        <v>7</v>
      </c>
      <c r="G274" t="s">
        <v>1895</v>
      </c>
      <c r="H274" t="s">
        <v>1783</v>
      </c>
      <c r="I274" t="s">
        <v>31</v>
      </c>
      <c r="J274" t="s">
        <v>31</v>
      </c>
      <c r="N274">
        <v>0</v>
      </c>
      <c r="O274">
        <v>0</v>
      </c>
    </row>
    <row r="275" spans="1:15" x14ac:dyDescent="0.25">
      <c r="A275">
        <v>250</v>
      </c>
      <c r="B275">
        <v>1812</v>
      </c>
      <c r="C275" t="s">
        <v>201</v>
      </c>
      <c r="D275" t="s">
        <v>1896</v>
      </c>
      <c r="E275" t="s">
        <v>1621</v>
      </c>
      <c r="F275">
        <v>17</v>
      </c>
      <c r="G275" t="s">
        <v>1897</v>
      </c>
      <c r="H275" t="s">
        <v>1654</v>
      </c>
      <c r="I275" t="s">
        <v>31</v>
      </c>
      <c r="J275" t="s">
        <v>31</v>
      </c>
      <c r="N275">
        <v>0</v>
      </c>
      <c r="O275">
        <v>0</v>
      </c>
    </row>
    <row r="276" spans="1:15" x14ac:dyDescent="0.25">
      <c r="A276">
        <v>250</v>
      </c>
      <c r="B276">
        <v>1883</v>
      </c>
      <c r="C276" t="s">
        <v>71</v>
      </c>
      <c r="D276" t="s">
        <v>1901</v>
      </c>
      <c r="E276" t="s">
        <v>1621</v>
      </c>
      <c r="F276">
        <v>7</v>
      </c>
      <c r="G276" t="s">
        <v>1902</v>
      </c>
      <c r="H276" t="s">
        <v>1847</v>
      </c>
      <c r="I276" t="s">
        <v>31</v>
      </c>
      <c r="J276" t="s">
        <v>31</v>
      </c>
      <c r="N276">
        <v>0</v>
      </c>
      <c r="O276">
        <v>0</v>
      </c>
    </row>
    <row r="277" spans="1:15" x14ac:dyDescent="0.25">
      <c r="A277">
        <v>250</v>
      </c>
      <c r="B277">
        <v>1883</v>
      </c>
      <c r="C277" t="s">
        <v>207</v>
      </c>
      <c r="D277" t="s">
        <v>1903</v>
      </c>
      <c r="E277" t="s">
        <v>1621</v>
      </c>
      <c r="F277">
        <v>7</v>
      </c>
      <c r="G277" t="s">
        <v>1904</v>
      </c>
      <c r="H277" t="s">
        <v>1762</v>
      </c>
      <c r="I277" t="s">
        <v>31</v>
      </c>
      <c r="J277" t="s">
        <v>31</v>
      </c>
      <c r="N277">
        <v>0</v>
      </c>
      <c r="O277">
        <v>0</v>
      </c>
    </row>
    <row r="278" spans="1:15" x14ac:dyDescent="0.25">
      <c r="A278">
        <v>250</v>
      </c>
      <c r="B278">
        <v>1883</v>
      </c>
      <c r="C278" t="s">
        <v>207</v>
      </c>
      <c r="D278" t="s">
        <v>1903</v>
      </c>
      <c r="E278" t="s">
        <v>1621</v>
      </c>
      <c r="F278">
        <v>8</v>
      </c>
      <c r="G278" t="s">
        <v>1905</v>
      </c>
      <c r="H278" t="s">
        <v>1671</v>
      </c>
      <c r="I278" t="s">
        <v>31</v>
      </c>
      <c r="J278" t="s">
        <v>31</v>
      </c>
      <c r="N278">
        <v>0</v>
      </c>
      <c r="O278">
        <v>0</v>
      </c>
    </row>
    <row r="279" spans="1:15" x14ac:dyDescent="0.25">
      <c r="A279">
        <v>250</v>
      </c>
      <c r="B279">
        <v>1839</v>
      </c>
      <c r="C279" t="s">
        <v>139</v>
      </c>
      <c r="D279" t="s">
        <v>1910</v>
      </c>
      <c r="E279" t="s">
        <v>1621</v>
      </c>
      <c r="F279">
        <v>2</v>
      </c>
      <c r="G279" t="s">
        <v>1911</v>
      </c>
      <c r="H279" t="s">
        <v>1681</v>
      </c>
      <c r="I279" t="s">
        <v>31</v>
      </c>
      <c r="J279" t="s">
        <v>31</v>
      </c>
      <c r="N279">
        <v>0</v>
      </c>
      <c r="O279">
        <v>0</v>
      </c>
    </row>
    <row r="280" spans="1:15" x14ac:dyDescent="0.25">
      <c r="A280">
        <v>250</v>
      </c>
      <c r="B280">
        <v>1839</v>
      </c>
      <c r="C280" t="s">
        <v>139</v>
      </c>
      <c r="D280" t="s">
        <v>1910</v>
      </c>
      <c r="E280" t="s">
        <v>1621</v>
      </c>
      <c r="F280">
        <v>8</v>
      </c>
      <c r="G280" t="s">
        <v>1912</v>
      </c>
      <c r="H280" t="s">
        <v>1913</v>
      </c>
      <c r="I280" t="s">
        <v>31</v>
      </c>
      <c r="J280" t="s">
        <v>31</v>
      </c>
      <c r="N280">
        <v>0</v>
      </c>
      <c r="O280">
        <v>0</v>
      </c>
    </row>
    <row r="281" spans="1:15" x14ac:dyDescent="0.25">
      <c r="A281">
        <v>250</v>
      </c>
      <c r="B281">
        <v>1839</v>
      </c>
      <c r="C281" t="s">
        <v>407</v>
      </c>
      <c r="D281" t="s">
        <v>1914</v>
      </c>
      <c r="E281" t="s">
        <v>1621</v>
      </c>
      <c r="F281">
        <v>8</v>
      </c>
      <c r="G281" t="s">
        <v>1915</v>
      </c>
      <c r="H281" t="s">
        <v>1629</v>
      </c>
      <c r="I281" t="s">
        <v>31</v>
      </c>
      <c r="J281" t="s">
        <v>31</v>
      </c>
      <c r="N281">
        <v>0</v>
      </c>
      <c r="O281">
        <v>0</v>
      </c>
    </row>
    <row r="282" spans="1:15" x14ac:dyDescent="0.25">
      <c r="A282">
        <v>250</v>
      </c>
      <c r="B282">
        <v>1839</v>
      </c>
      <c r="C282" t="s">
        <v>407</v>
      </c>
      <c r="D282" t="s">
        <v>1914</v>
      </c>
      <c r="E282" t="s">
        <v>1621</v>
      </c>
      <c r="F282">
        <v>11</v>
      </c>
      <c r="G282" t="s">
        <v>1916</v>
      </c>
      <c r="H282" t="s">
        <v>1671</v>
      </c>
      <c r="I282" t="s">
        <v>31</v>
      </c>
      <c r="J282" t="s">
        <v>31</v>
      </c>
      <c r="N282">
        <v>0</v>
      </c>
      <c r="O282">
        <v>0</v>
      </c>
    </row>
    <row r="283" spans="1:15" x14ac:dyDescent="0.25">
      <c r="A283">
        <v>250</v>
      </c>
      <c r="B283">
        <v>1770</v>
      </c>
      <c r="C283" t="s">
        <v>123</v>
      </c>
      <c r="D283" t="s">
        <v>1922</v>
      </c>
      <c r="E283" t="s">
        <v>1621</v>
      </c>
      <c r="F283">
        <v>16</v>
      </c>
      <c r="G283" t="s">
        <v>1923</v>
      </c>
      <c r="H283" t="s">
        <v>1749</v>
      </c>
      <c r="I283" t="s">
        <v>31</v>
      </c>
      <c r="J283" t="s">
        <v>31</v>
      </c>
      <c r="N283">
        <v>0</v>
      </c>
      <c r="O283">
        <v>0</v>
      </c>
    </row>
    <row r="284" spans="1:15" x14ac:dyDescent="0.25">
      <c r="A284">
        <v>250</v>
      </c>
      <c r="B284">
        <v>1770</v>
      </c>
      <c r="C284" t="s">
        <v>123</v>
      </c>
      <c r="D284" t="s">
        <v>1922</v>
      </c>
      <c r="E284" t="s">
        <v>1621</v>
      </c>
      <c r="F284">
        <v>18</v>
      </c>
      <c r="G284" t="s">
        <v>1924</v>
      </c>
      <c r="H284" t="s">
        <v>1783</v>
      </c>
      <c r="I284" t="s">
        <v>31</v>
      </c>
      <c r="J284" t="s">
        <v>31</v>
      </c>
      <c r="N284">
        <v>0</v>
      </c>
      <c r="O284">
        <v>0</v>
      </c>
    </row>
    <row r="285" spans="1:15" x14ac:dyDescent="0.25">
      <c r="A285">
        <v>250</v>
      </c>
      <c r="B285">
        <v>1747</v>
      </c>
      <c r="C285" t="s">
        <v>63</v>
      </c>
      <c r="D285" t="s">
        <v>1929</v>
      </c>
      <c r="E285" t="s">
        <v>1621</v>
      </c>
      <c r="F285">
        <v>7</v>
      </c>
      <c r="G285" t="s">
        <v>1930</v>
      </c>
      <c r="H285" t="s">
        <v>1667</v>
      </c>
      <c r="I285" t="s">
        <v>31</v>
      </c>
      <c r="J285" t="s">
        <v>31</v>
      </c>
      <c r="N285">
        <v>0</v>
      </c>
      <c r="O285">
        <v>0</v>
      </c>
    </row>
    <row r="286" spans="1:15" x14ac:dyDescent="0.25">
      <c r="A286">
        <v>250</v>
      </c>
      <c r="B286">
        <v>1747</v>
      </c>
      <c r="C286" t="s">
        <v>289</v>
      </c>
      <c r="D286" t="s">
        <v>1931</v>
      </c>
      <c r="E286" t="s">
        <v>1621</v>
      </c>
      <c r="F286">
        <v>7</v>
      </c>
      <c r="G286" t="s">
        <v>1932</v>
      </c>
      <c r="H286" t="s">
        <v>1762</v>
      </c>
      <c r="I286" t="s">
        <v>31</v>
      </c>
      <c r="J286" t="s">
        <v>31</v>
      </c>
      <c r="N286">
        <v>0</v>
      </c>
      <c r="O286">
        <v>0</v>
      </c>
    </row>
    <row r="287" spans="1:15" x14ac:dyDescent="0.25">
      <c r="A287">
        <v>250</v>
      </c>
      <c r="B287">
        <v>1747</v>
      </c>
      <c r="C287" t="s">
        <v>289</v>
      </c>
      <c r="D287" t="s">
        <v>1931</v>
      </c>
      <c r="E287" t="s">
        <v>1621</v>
      </c>
      <c r="F287">
        <v>14</v>
      </c>
      <c r="G287" t="s">
        <v>1933</v>
      </c>
      <c r="H287" t="s">
        <v>1828</v>
      </c>
      <c r="I287" t="s">
        <v>31</v>
      </c>
      <c r="J287" t="s">
        <v>31</v>
      </c>
      <c r="N287">
        <v>0</v>
      </c>
      <c r="O287">
        <v>0</v>
      </c>
    </row>
    <row r="288" spans="1:15" x14ac:dyDescent="0.25">
      <c r="A288">
        <v>250</v>
      </c>
      <c r="B288">
        <v>1884</v>
      </c>
      <c r="C288" t="s">
        <v>71</v>
      </c>
      <c r="D288" t="s">
        <v>1901</v>
      </c>
      <c r="E288" t="s">
        <v>1621</v>
      </c>
      <c r="F288">
        <v>13</v>
      </c>
      <c r="G288" t="s">
        <v>1937</v>
      </c>
      <c r="H288" t="s">
        <v>1639</v>
      </c>
      <c r="I288" t="s">
        <v>31</v>
      </c>
      <c r="J288" t="s">
        <v>31</v>
      </c>
      <c r="N288">
        <v>0</v>
      </c>
      <c r="O288">
        <v>0</v>
      </c>
    </row>
    <row r="289" spans="1:15" x14ac:dyDescent="0.25">
      <c r="A289">
        <v>250</v>
      </c>
      <c r="B289">
        <v>1884</v>
      </c>
      <c r="C289" t="s">
        <v>44</v>
      </c>
      <c r="D289" t="s">
        <v>1872</v>
      </c>
      <c r="E289" t="s">
        <v>1621</v>
      </c>
      <c r="F289">
        <v>17</v>
      </c>
      <c r="G289" t="s">
        <v>1938</v>
      </c>
      <c r="H289" t="s">
        <v>1829</v>
      </c>
      <c r="I289" t="s">
        <v>31</v>
      </c>
      <c r="J289" t="s">
        <v>31</v>
      </c>
      <c r="N289">
        <v>0</v>
      </c>
      <c r="O289">
        <v>0</v>
      </c>
    </row>
    <row r="290" spans="1:15" x14ac:dyDescent="0.25">
      <c r="A290">
        <v>250</v>
      </c>
      <c r="B290">
        <v>1893</v>
      </c>
      <c r="C290" t="s">
        <v>407</v>
      </c>
      <c r="D290" t="s">
        <v>1914</v>
      </c>
      <c r="E290" t="s">
        <v>1621</v>
      </c>
      <c r="F290">
        <v>3</v>
      </c>
      <c r="G290" t="s">
        <v>1941</v>
      </c>
      <c r="H290" t="s">
        <v>1676</v>
      </c>
      <c r="I290" t="s">
        <v>31</v>
      </c>
      <c r="J290" t="s">
        <v>31</v>
      </c>
      <c r="N290">
        <v>0</v>
      </c>
      <c r="O290">
        <v>0</v>
      </c>
    </row>
    <row r="291" spans="1:15" x14ac:dyDescent="0.25">
      <c r="A291">
        <v>250</v>
      </c>
      <c r="B291">
        <v>1893</v>
      </c>
      <c r="C291" t="s">
        <v>48</v>
      </c>
      <c r="D291" t="s">
        <v>1882</v>
      </c>
      <c r="E291" t="s">
        <v>1621</v>
      </c>
      <c r="F291">
        <v>6</v>
      </c>
      <c r="G291" t="s">
        <v>1942</v>
      </c>
      <c r="H291" t="s">
        <v>1671</v>
      </c>
      <c r="I291" t="s">
        <v>31</v>
      </c>
      <c r="J291" t="s">
        <v>31</v>
      </c>
      <c r="N291">
        <v>0</v>
      </c>
      <c r="O291">
        <v>0</v>
      </c>
    </row>
    <row r="292" spans="1:15" x14ac:dyDescent="0.25">
      <c r="A292">
        <v>250</v>
      </c>
      <c r="B292">
        <v>1893</v>
      </c>
      <c r="C292" t="s">
        <v>407</v>
      </c>
      <c r="D292" t="s">
        <v>1914</v>
      </c>
      <c r="E292" t="s">
        <v>1621</v>
      </c>
      <c r="F292">
        <v>7</v>
      </c>
      <c r="G292" t="s">
        <v>1943</v>
      </c>
      <c r="H292" t="s">
        <v>1944</v>
      </c>
      <c r="I292" t="s">
        <v>31</v>
      </c>
      <c r="J292" t="s">
        <v>31</v>
      </c>
      <c r="N292">
        <v>0</v>
      </c>
      <c r="O292">
        <v>0</v>
      </c>
    </row>
    <row r="293" spans="1:15" x14ac:dyDescent="0.25">
      <c r="A293">
        <v>250</v>
      </c>
      <c r="B293">
        <v>1893</v>
      </c>
      <c r="C293" t="s">
        <v>48</v>
      </c>
      <c r="D293" t="s">
        <v>1882</v>
      </c>
      <c r="E293" t="s">
        <v>1621</v>
      </c>
      <c r="F293">
        <v>11</v>
      </c>
      <c r="G293" t="s">
        <v>1945</v>
      </c>
      <c r="H293" t="s">
        <v>1801</v>
      </c>
      <c r="I293" t="s">
        <v>31</v>
      </c>
      <c r="J293" t="s">
        <v>31</v>
      </c>
      <c r="N293">
        <v>0</v>
      </c>
      <c r="O293">
        <v>0</v>
      </c>
    </row>
    <row r="294" spans="1:15" x14ac:dyDescent="0.25">
      <c r="A294">
        <v>250</v>
      </c>
      <c r="B294">
        <v>1919</v>
      </c>
      <c r="C294" t="s">
        <v>201</v>
      </c>
      <c r="D294" t="s">
        <v>1896</v>
      </c>
      <c r="E294" t="s">
        <v>1621</v>
      </c>
      <c r="F294">
        <v>11</v>
      </c>
      <c r="G294" t="s">
        <v>1950</v>
      </c>
      <c r="H294" t="s">
        <v>1716</v>
      </c>
      <c r="I294" t="s">
        <v>31</v>
      </c>
      <c r="J294" t="s">
        <v>31</v>
      </c>
      <c r="N294">
        <v>0</v>
      </c>
      <c r="O294">
        <v>0</v>
      </c>
    </row>
    <row r="295" spans="1:15" x14ac:dyDescent="0.25">
      <c r="A295">
        <v>250</v>
      </c>
      <c r="B295">
        <v>1919</v>
      </c>
      <c r="C295" t="s">
        <v>123</v>
      </c>
      <c r="D295" t="s">
        <v>1922</v>
      </c>
      <c r="E295" t="s">
        <v>1621</v>
      </c>
      <c r="F295">
        <v>11</v>
      </c>
      <c r="G295" t="s">
        <v>1951</v>
      </c>
      <c r="H295" t="s">
        <v>1716</v>
      </c>
      <c r="I295" t="s">
        <v>31</v>
      </c>
      <c r="J295" t="s">
        <v>31</v>
      </c>
      <c r="N295">
        <v>0</v>
      </c>
      <c r="O295">
        <v>0</v>
      </c>
    </row>
    <row r="296" spans="1:15" x14ac:dyDescent="0.25">
      <c r="A296">
        <v>250</v>
      </c>
      <c r="B296">
        <v>1919</v>
      </c>
      <c r="C296" t="s">
        <v>201</v>
      </c>
      <c r="D296" t="s">
        <v>1896</v>
      </c>
      <c r="E296" t="s">
        <v>1621</v>
      </c>
      <c r="F296">
        <v>15</v>
      </c>
      <c r="G296" t="s">
        <v>1952</v>
      </c>
      <c r="H296" t="s">
        <v>1944</v>
      </c>
      <c r="I296" t="s">
        <v>31</v>
      </c>
      <c r="J296" t="s">
        <v>31</v>
      </c>
      <c r="N296">
        <v>0</v>
      </c>
      <c r="O296">
        <v>0</v>
      </c>
    </row>
    <row r="297" spans="1:15" x14ac:dyDescent="0.25">
      <c r="A297">
        <v>250</v>
      </c>
      <c r="B297">
        <v>1919</v>
      </c>
      <c r="C297" t="s">
        <v>123</v>
      </c>
      <c r="D297" t="s">
        <v>1922</v>
      </c>
      <c r="E297" t="s">
        <v>1621</v>
      </c>
      <c r="F297">
        <v>19</v>
      </c>
      <c r="G297" t="s">
        <v>1953</v>
      </c>
      <c r="H297" t="s">
        <v>1639</v>
      </c>
      <c r="I297" t="s">
        <v>31</v>
      </c>
      <c r="J297" t="s">
        <v>31</v>
      </c>
      <c r="N297">
        <v>0</v>
      </c>
      <c r="O297">
        <v>0</v>
      </c>
    </row>
    <row r="298" spans="1:15" x14ac:dyDescent="0.25">
      <c r="A298">
        <v>250</v>
      </c>
      <c r="B298">
        <v>1753</v>
      </c>
      <c r="C298" t="s">
        <v>128</v>
      </c>
      <c r="D298" t="s">
        <v>1865</v>
      </c>
      <c r="E298" t="s">
        <v>1621</v>
      </c>
      <c r="F298">
        <v>4</v>
      </c>
      <c r="G298" t="s">
        <v>1956</v>
      </c>
      <c r="H298" t="s">
        <v>1654</v>
      </c>
      <c r="I298" t="s">
        <v>31</v>
      </c>
      <c r="J298" t="s">
        <v>31</v>
      </c>
      <c r="N298">
        <v>0</v>
      </c>
      <c r="O298">
        <v>0</v>
      </c>
    </row>
    <row r="299" spans="1:15" x14ac:dyDescent="0.25">
      <c r="A299">
        <v>250</v>
      </c>
      <c r="B299">
        <v>1753</v>
      </c>
      <c r="C299" t="s">
        <v>128</v>
      </c>
      <c r="D299" t="s">
        <v>1865</v>
      </c>
      <c r="E299" t="s">
        <v>1621</v>
      </c>
      <c r="F299">
        <v>5</v>
      </c>
      <c r="G299" t="s">
        <v>1957</v>
      </c>
      <c r="H299" t="s">
        <v>1958</v>
      </c>
      <c r="I299" t="s">
        <v>31</v>
      </c>
      <c r="J299" t="s">
        <v>31</v>
      </c>
      <c r="N299">
        <v>0</v>
      </c>
      <c r="O299">
        <v>0</v>
      </c>
    </row>
    <row r="300" spans="1:15" x14ac:dyDescent="0.25">
      <c r="A300">
        <v>250</v>
      </c>
      <c r="B300">
        <v>1880</v>
      </c>
      <c r="C300" t="s">
        <v>769</v>
      </c>
      <c r="D300" t="s">
        <v>1875</v>
      </c>
      <c r="E300" t="s">
        <v>1621</v>
      </c>
      <c r="F300">
        <v>16</v>
      </c>
      <c r="G300" t="s">
        <v>1879</v>
      </c>
      <c r="H300" t="s">
        <v>1752</v>
      </c>
      <c r="I300" t="s">
        <v>31</v>
      </c>
      <c r="J300" t="s">
        <v>31</v>
      </c>
      <c r="N300">
        <v>0</v>
      </c>
      <c r="O300">
        <v>0</v>
      </c>
    </row>
    <row r="301" spans="1:15" x14ac:dyDescent="0.25">
      <c r="A301">
        <v>250</v>
      </c>
      <c r="B301">
        <v>1774</v>
      </c>
      <c r="C301" t="s">
        <v>139</v>
      </c>
      <c r="D301" t="s">
        <v>1910</v>
      </c>
      <c r="E301" t="s">
        <v>1621</v>
      </c>
      <c r="F301">
        <v>4</v>
      </c>
      <c r="G301" t="s">
        <v>1964</v>
      </c>
      <c r="H301" t="s">
        <v>1629</v>
      </c>
      <c r="I301" t="s">
        <v>31</v>
      </c>
      <c r="J301" t="s">
        <v>31</v>
      </c>
      <c r="N301">
        <v>0</v>
      </c>
      <c r="O301">
        <v>0</v>
      </c>
    </row>
    <row r="302" spans="1:15" x14ac:dyDescent="0.25">
      <c r="A302">
        <v>250</v>
      </c>
      <c r="B302">
        <v>1774</v>
      </c>
      <c r="C302" t="s">
        <v>149</v>
      </c>
      <c r="D302" t="s">
        <v>1885</v>
      </c>
      <c r="E302" t="s">
        <v>1621</v>
      </c>
      <c r="F302">
        <v>11</v>
      </c>
      <c r="G302" t="s">
        <v>1965</v>
      </c>
      <c r="H302" t="s">
        <v>1639</v>
      </c>
      <c r="I302" t="s">
        <v>31</v>
      </c>
      <c r="J302" t="s">
        <v>31</v>
      </c>
      <c r="N302">
        <v>0</v>
      </c>
      <c r="O302">
        <v>0</v>
      </c>
    </row>
    <row r="303" spans="1:15" x14ac:dyDescent="0.25">
      <c r="A303">
        <v>250</v>
      </c>
      <c r="B303">
        <v>1774</v>
      </c>
      <c r="C303" t="s">
        <v>149</v>
      </c>
      <c r="D303" t="s">
        <v>1885</v>
      </c>
      <c r="E303" t="s">
        <v>1621</v>
      </c>
      <c r="F303">
        <v>15</v>
      </c>
      <c r="G303" t="s">
        <v>1966</v>
      </c>
      <c r="H303" t="s">
        <v>1816</v>
      </c>
      <c r="I303" t="s">
        <v>31</v>
      </c>
      <c r="J303" t="s">
        <v>31</v>
      </c>
      <c r="N303">
        <v>0</v>
      </c>
      <c r="O303">
        <v>0</v>
      </c>
    </row>
    <row r="304" spans="1:15" x14ac:dyDescent="0.25">
      <c r="A304">
        <v>250</v>
      </c>
      <c r="B304">
        <v>1774</v>
      </c>
      <c r="C304" t="s">
        <v>139</v>
      </c>
      <c r="D304" t="s">
        <v>1910</v>
      </c>
      <c r="E304" t="s">
        <v>1621</v>
      </c>
      <c r="F304">
        <v>17</v>
      </c>
      <c r="G304" t="s">
        <v>1918</v>
      </c>
      <c r="H304" t="s">
        <v>1816</v>
      </c>
      <c r="I304" t="s">
        <v>31</v>
      </c>
      <c r="J304" t="s">
        <v>31</v>
      </c>
      <c r="N304">
        <v>0</v>
      </c>
      <c r="O304">
        <v>0</v>
      </c>
    </row>
    <row r="305" spans="1:15" x14ac:dyDescent="0.25">
      <c r="A305">
        <v>250</v>
      </c>
      <c r="B305">
        <v>1764</v>
      </c>
      <c r="C305" t="s">
        <v>134</v>
      </c>
      <c r="D305" t="s">
        <v>1927</v>
      </c>
      <c r="E305" t="s">
        <v>1621</v>
      </c>
      <c r="F305">
        <v>9</v>
      </c>
      <c r="G305" t="s">
        <v>1971</v>
      </c>
      <c r="H305" t="s">
        <v>1664</v>
      </c>
      <c r="I305" t="s">
        <v>31</v>
      </c>
      <c r="J305" t="s">
        <v>31</v>
      </c>
      <c r="N305">
        <v>0</v>
      </c>
      <c r="O305">
        <v>0</v>
      </c>
    </row>
    <row r="306" spans="1:15" x14ac:dyDescent="0.25">
      <c r="A306">
        <v>250</v>
      </c>
      <c r="B306">
        <v>1764</v>
      </c>
      <c r="C306" t="s">
        <v>93</v>
      </c>
      <c r="D306" t="s">
        <v>1893</v>
      </c>
      <c r="E306" t="s">
        <v>1621</v>
      </c>
      <c r="F306">
        <v>9</v>
      </c>
      <c r="G306" t="s">
        <v>1972</v>
      </c>
      <c r="H306" t="s">
        <v>1623</v>
      </c>
      <c r="I306" t="s">
        <v>31</v>
      </c>
      <c r="J306" t="s">
        <v>31</v>
      </c>
      <c r="N306">
        <v>0</v>
      </c>
      <c r="O306">
        <v>0</v>
      </c>
    </row>
    <row r="307" spans="1:15" x14ac:dyDescent="0.25">
      <c r="A307">
        <v>250</v>
      </c>
      <c r="B307">
        <v>1820</v>
      </c>
      <c r="C307" t="s">
        <v>289</v>
      </c>
      <c r="D307" t="s">
        <v>1931</v>
      </c>
      <c r="E307" t="s">
        <v>1621</v>
      </c>
      <c r="F307">
        <v>4</v>
      </c>
      <c r="G307" t="s">
        <v>1934</v>
      </c>
      <c r="H307" t="s">
        <v>1664</v>
      </c>
      <c r="I307" t="s">
        <v>31</v>
      </c>
      <c r="J307" t="s">
        <v>31</v>
      </c>
      <c r="N307">
        <v>0</v>
      </c>
      <c r="O307">
        <v>0</v>
      </c>
    </row>
    <row r="308" spans="1:15" x14ac:dyDescent="0.25">
      <c r="A308">
        <v>250</v>
      </c>
      <c r="B308">
        <v>1820</v>
      </c>
      <c r="C308" t="s">
        <v>160</v>
      </c>
      <c r="D308" t="s">
        <v>1867</v>
      </c>
      <c r="E308" t="s">
        <v>1621</v>
      </c>
      <c r="F308">
        <v>9</v>
      </c>
      <c r="G308" t="s">
        <v>1976</v>
      </c>
      <c r="H308" t="s">
        <v>1639</v>
      </c>
      <c r="I308" t="s">
        <v>31</v>
      </c>
      <c r="J308" t="s">
        <v>31</v>
      </c>
      <c r="N308">
        <v>0</v>
      </c>
      <c r="O308">
        <v>0</v>
      </c>
    </row>
    <row r="309" spans="1:15" x14ac:dyDescent="0.25">
      <c r="A309">
        <v>250</v>
      </c>
      <c r="B309">
        <v>1820</v>
      </c>
      <c r="C309" t="s">
        <v>289</v>
      </c>
      <c r="D309" t="s">
        <v>1931</v>
      </c>
      <c r="E309" t="s">
        <v>1621</v>
      </c>
      <c r="F309">
        <v>11</v>
      </c>
      <c r="G309" t="s">
        <v>1977</v>
      </c>
      <c r="H309" t="s">
        <v>1816</v>
      </c>
      <c r="I309" t="s">
        <v>31</v>
      </c>
      <c r="J309" t="s">
        <v>31</v>
      </c>
      <c r="N309">
        <v>0</v>
      </c>
      <c r="O309">
        <v>0</v>
      </c>
    </row>
    <row r="310" spans="1:15" x14ac:dyDescent="0.25">
      <c r="A310">
        <v>250</v>
      </c>
      <c r="B310">
        <v>1922</v>
      </c>
      <c r="C310" t="s">
        <v>44</v>
      </c>
      <c r="D310" t="s">
        <v>1872</v>
      </c>
      <c r="E310" t="s">
        <v>1621</v>
      </c>
      <c r="F310">
        <v>9</v>
      </c>
      <c r="G310" t="s">
        <v>1981</v>
      </c>
      <c r="H310" t="s">
        <v>1733</v>
      </c>
      <c r="I310" t="s">
        <v>31</v>
      </c>
      <c r="J310" t="s">
        <v>31</v>
      </c>
      <c r="N310">
        <v>0</v>
      </c>
      <c r="O310">
        <v>0</v>
      </c>
    </row>
    <row r="311" spans="1:15" x14ac:dyDescent="0.25">
      <c r="A311">
        <v>250</v>
      </c>
      <c r="B311">
        <v>1922</v>
      </c>
      <c r="C311" t="s">
        <v>207</v>
      </c>
      <c r="D311" t="s">
        <v>1903</v>
      </c>
      <c r="E311" t="s">
        <v>1621</v>
      </c>
      <c r="F311">
        <v>9</v>
      </c>
      <c r="G311" t="s">
        <v>1982</v>
      </c>
      <c r="H311" t="s">
        <v>1816</v>
      </c>
      <c r="I311" t="s">
        <v>31</v>
      </c>
      <c r="J311" t="s">
        <v>31</v>
      </c>
      <c r="N311">
        <v>0</v>
      </c>
      <c r="O311">
        <v>0</v>
      </c>
    </row>
    <row r="312" spans="1:15" x14ac:dyDescent="0.25">
      <c r="A312">
        <v>250</v>
      </c>
      <c r="B312">
        <v>1922</v>
      </c>
      <c r="C312" t="s">
        <v>207</v>
      </c>
      <c r="D312" t="s">
        <v>1903</v>
      </c>
      <c r="E312" t="s">
        <v>1621</v>
      </c>
      <c r="F312">
        <v>19</v>
      </c>
      <c r="G312" t="s">
        <v>1907</v>
      </c>
      <c r="H312" t="s">
        <v>1983</v>
      </c>
      <c r="I312" t="s">
        <v>31</v>
      </c>
      <c r="J312" t="s">
        <v>31</v>
      </c>
      <c r="N312">
        <v>0</v>
      </c>
      <c r="O312">
        <v>0</v>
      </c>
    </row>
    <row r="313" spans="1:15" x14ac:dyDescent="0.25">
      <c r="A313">
        <v>250</v>
      </c>
      <c r="B313">
        <v>1840</v>
      </c>
      <c r="C313" t="s">
        <v>139</v>
      </c>
      <c r="D313" t="s">
        <v>1910</v>
      </c>
      <c r="E313" t="s">
        <v>1621</v>
      </c>
      <c r="F313">
        <v>2</v>
      </c>
      <c r="G313" t="s">
        <v>1911</v>
      </c>
      <c r="H313" t="s">
        <v>1639</v>
      </c>
      <c r="I313" t="s">
        <v>31</v>
      </c>
      <c r="J313" t="s">
        <v>31</v>
      </c>
      <c r="N313">
        <v>0</v>
      </c>
      <c r="O313">
        <v>0</v>
      </c>
    </row>
    <row r="314" spans="1:15" x14ac:dyDescent="0.25">
      <c r="A314">
        <v>250</v>
      </c>
      <c r="B314">
        <v>1840</v>
      </c>
      <c r="C314" t="s">
        <v>48</v>
      </c>
      <c r="D314" t="s">
        <v>1882</v>
      </c>
      <c r="E314" t="s">
        <v>1621</v>
      </c>
      <c r="F314">
        <v>7</v>
      </c>
      <c r="G314" t="s">
        <v>1986</v>
      </c>
      <c r="H314" t="s">
        <v>1629</v>
      </c>
      <c r="I314" t="s">
        <v>31</v>
      </c>
      <c r="J314" t="s">
        <v>31</v>
      </c>
      <c r="N314">
        <v>0</v>
      </c>
      <c r="O314">
        <v>0</v>
      </c>
    </row>
    <row r="315" spans="1:15" x14ac:dyDescent="0.25">
      <c r="A315">
        <v>250</v>
      </c>
      <c r="B315">
        <v>1840</v>
      </c>
      <c r="C315" t="s">
        <v>48</v>
      </c>
      <c r="D315" t="s">
        <v>1882</v>
      </c>
      <c r="E315" t="s">
        <v>1621</v>
      </c>
      <c r="F315">
        <v>9</v>
      </c>
      <c r="G315" t="s">
        <v>1987</v>
      </c>
      <c r="H315" t="s">
        <v>1671</v>
      </c>
      <c r="I315" t="s">
        <v>31</v>
      </c>
      <c r="J315" t="s">
        <v>31</v>
      </c>
      <c r="N315">
        <v>0</v>
      </c>
      <c r="O315">
        <v>0</v>
      </c>
    </row>
    <row r="316" spans="1:15" x14ac:dyDescent="0.25">
      <c r="A316">
        <v>250</v>
      </c>
      <c r="B316">
        <v>1840</v>
      </c>
      <c r="C316" t="s">
        <v>139</v>
      </c>
      <c r="D316" t="s">
        <v>1910</v>
      </c>
      <c r="E316" t="s">
        <v>1621</v>
      </c>
      <c r="F316">
        <v>14</v>
      </c>
      <c r="G316" t="s">
        <v>1988</v>
      </c>
      <c r="H316" t="s">
        <v>1783</v>
      </c>
      <c r="I316" t="s">
        <v>31</v>
      </c>
      <c r="J316" t="s">
        <v>31</v>
      </c>
      <c r="N316">
        <v>0</v>
      </c>
      <c r="O316">
        <v>0</v>
      </c>
    </row>
    <row r="317" spans="1:15" x14ac:dyDescent="0.25">
      <c r="A317">
        <v>250</v>
      </c>
      <c r="B317">
        <v>1769</v>
      </c>
      <c r="C317" t="s">
        <v>201</v>
      </c>
      <c r="D317" t="s">
        <v>1896</v>
      </c>
      <c r="E317" t="s">
        <v>1621</v>
      </c>
      <c r="F317">
        <v>21</v>
      </c>
      <c r="G317" t="s">
        <v>1990</v>
      </c>
      <c r="H317" t="s">
        <v>1991</v>
      </c>
      <c r="I317" t="s">
        <v>31</v>
      </c>
      <c r="J317" t="s">
        <v>31</v>
      </c>
      <c r="N317">
        <v>0</v>
      </c>
      <c r="O317">
        <v>0</v>
      </c>
    </row>
    <row r="318" spans="1:15" x14ac:dyDescent="0.25">
      <c r="A318">
        <v>250</v>
      </c>
      <c r="B318">
        <v>1769</v>
      </c>
      <c r="C318" t="s">
        <v>134</v>
      </c>
      <c r="D318" t="s">
        <v>1927</v>
      </c>
      <c r="E318" t="s">
        <v>1621</v>
      </c>
      <c r="F318">
        <v>5</v>
      </c>
      <c r="G318" t="s">
        <v>1992</v>
      </c>
      <c r="H318" t="s">
        <v>1636</v>
      </c>
      <c r="I318" t="s">
        <v>31</v>
      </c>
      <c r="J318" t="s">
        <v>31</v>
      </c>
      <c r="N318">
        <v>0</v>
      </c>
      <c r="O318">
        <v>0</v>
      </c>
    </row>
    <row r="319" spans="1:15" x14ac:dyDescent="0.25">
      <c r="A319">
        <v>250</v>
      </c>
      <c r="B319">
        <v>1769</v>
      </c>
      <c r="C319" t="s">
        <v>134</v>
      </c>
      <c r="D319" t="s">
        <v>1927</v>
      </c>
      <c r="E319" t="s">
        <v>1621</v>
      </c>
      <c r="F319">
        <v>16</v>
      </c>
      <c r="G319" t="s">
        <v>1993</v>
      </c>
      <c r="H319" t="s">
        <v>1994</v>
      </c>
      <c r="I319" t="s">
        <v>31</v>
      </c>
      <c r="J319" t="s">
        <v>31</v>
      </c>
      <c r="N319">
        <v>0</v>
      </c>
      <c r="O319">
        <v>0</v>
      </c>
    </row>
    <row r="320" spans="1:15" x14ac:dyDescent="0.25">
      <c r="A320">
        <v>250</v>
      </c>
      <c r="B320">
        <v>1823</v>
      </c>
      <c r="C320" t="s">
        <v>289</v>
      </c>
      <c r="D320" t="s">
        <v>1931</v>
      </c>
      <c r="E320" t="s">
        <v>1621</v>
      </c>
      <c r="F320">
        <v>7</v>
      </c>
      <c r="G320" t="s">
        <v>1932</v>
      </c>
      <c r="H320" t="s">
        <v>2000</v>
      </c>
      <c r="I320" t="s">
        <v>31</v>
      </c>
      <c r="J320" t="s">
        <v>31</v>
      </c>
      <c r="N320">
        <v>0</v>
      </c>
      <c r="O320">
        <v>0</v>
      </c>
    </row>
    <row r="321" spans="1:15" x14ac:dyDescent="0.25">
      <c r="A321">
        <v>250</v>
      </c>
      <c r="B321">
        <v>1823</v>
      </c>
      <c r="C321" t="s">
        <v>128</v>
      </c>
      <c r="D321" t="s">
        <v>1865</v>
      </c>
      <c r="E321" t="s">
        <v>1621</v>
      </c>
      <c r="F321">
        <v>12</v>
      </c>
      <c r="G321" t="s">
        <v>1961</v>
      </c>
      <c r="H321" t="s">
        <v>1812</v>
      </c>
      <c r="I321" t="s">
        <v>31</v>
      </c>
      <c r="J321" t="s">
        <v>31</v>
      </c>
      <c r="N321">
        <v>0</v>
      </c>
      <c r="O321">
        <v>0</v>
      </c>
    </row>
    <row r="322" spans="1:15" x14ac:dyDescent="0.25">
      <c r="A322">
        <v>250</v>
      </c>
      <c r="B322">
        <v>1823</v>
      </c>
      <c r="C322" t="s">
        <v>289</v>
      </c>
      <c r="D322" t="s">
        <v>1931</v>
      </c>
      <c r="E322" t="s">
        <v>1621</v>
      </c>
      <c r="F322">
        <v>10</v>
      </c>
      <c r="G322" t="s">
        <v>2001</v>
      </c>
      <c r="H322" t="s">
        <v>2002</v>
      </c>
      <c r="I322" t="s">
        <v>31</v>
      </c>
      <c r="J322" t="s">
        <v>31</v>
      </c>
      <c r="N322">
        <v>0</v>
      </c>
      <c r="O322">
        <v>0</v>
      </c>
    </row>
    <row r="323" spans="1:15" x14ac:dyDescent="0.25">
      <c r="A323">
        <v>250</v>
      </c>
      <c r="B323">
        <v>1823</v>
      </c>
      <c r="C323" t="s">
        <v>128</v>
      </c>
      <c r="D323" t="s">
        <v>1865</v>
      </c>
      <c r="E323" t="s">
        <v>1621</v>
      </c>
      <c r="F323">
        <v>20</v>
      </c>
      <c r="G323" t="s">
        <v>1870</v>
      </c>
      <c r="H323" t="s">
        <v>1757</v>
      </c>
      <c r="I323" t="s">
        <v>31</v>
      </c>
      <c r="J323" t="s">
        <v>31</v>
      </c>
      <c r="N323">
        <v>0</v>
      </c>
      <c r="O323">
        <v>0</v>
      </c>
    </row>
    <row r="324" spans="1:15" x14ac:dyDescent="0.25">
      <c r="A324">
        <v>250</v>
      </c>
      <c r="B324">
        <v>1877</v>
      </c>
      <c r="C324" t="s">
        <v>71</v>
      </c>
      <c r="D324" t="s">
        <v>1901</v>
      </c>
      <c r="E324" t="s">
        <v>1621</v>
      </c>
      <c r="F324">
        <v>13</v>
      </c>
      <c r="G324" t="s">
        <v>1937</v>
      </c>
      <c r="H324" t="s">
        <v>1749</v>
      </c>
      <c r="I324" t="s">
        <v>31</v>
      </c>
      <c r="J324" t="s">
        <v>31</v>
      </c>
      <c r="N324">
        <v>0</v>
      </c>
      <c r="O324">
        <v>0</v>
      </c>
    </row>
    <row r="325" spans="1:15" x14ac:dyDescent="0.25">
      <c r="A325">
        <v>250</v>
      </c>
      <c r="B325">
        <v>1877</v>
      </c>
      <c r="C325" t="s">
        <v>769</v>
      </c>
      <c r="D325" t="s">
        <v>1875</v>
      </c>
      <c r="E325" t="s">
        <v>1621</v>
      </c>
      <c r="F325">
        <v>9</v>
      </c>
      <c r="G325" t="s">
        <v>2003</v>
      </c>
      <c r="H325" t="s">
        <v>1639</v>
      </c>
      <c r="I325" t="s">
        <v>31</v>
      </c>
      <c r="J325" t="s">
        <v>31</v>
      </c>
      <c r="N325">
        <v>0</v>
      </c>
      <c r="O325">
        <v>0</v>
      </c>
    </row>
    <row r="326" spans="1:15" x14ac:dyDescent="0.25">
      <c r="A326">
        <v>250</v>
      </c>
      <c r="B326">
        <v>1779</v>
      </c>
      <c r="C326" t="s">
        <v>149</v>
      </c>
      <c r="D326" t="s">
        <v>1885</v>
      </c>
      <c r="E326" t="s">
        <v>1621</v>
      </c>
      <c r="F326">
        <v>6</v>
      </c>
      <c r="G326" t="s">
        <v>2005</v>
      </c>
      <c r="H326" t="s">
        <v>2006</v>
      </c>
      <c r="I326" t="s">
        <v>31</v>
      </c>
      <c r="J326" t="s">
        <v>31</v>
      </c>
      <c r="N326">
        <v>0</v>
      </c>
      <c r="O326">
        <v>0</v>
      </c>
    </row>
    <row r="327" spans="1:15" x14ac:dyDescent="0.25">
      <c r="A327">
        <v>250</v>
      </c>
      <c r="B327">
        <v>1779</v>
      </c>
      <c r="C327" t="s">
        <v>149</v>
      </c>
      <c r="D327" t="s">
        <v>1885</v>
      </c>
      <c r="E327" t="s">
        <v>1621</v>
      </c>
      <c r="F327">
        <v>10</v>
      </c>
      <c r="G327" t="s">
        <v>2007</v>
      </c>
      <c r="H327" t="s">
        <v>1821</v>
      </c>
      <c r="I327" t="s">
        <v>31</v>
      </c>
      <c r="J327" t="s">
        <v>31</v>
      </c>
      <c r="N327">
        <v>0</v>
      </c>
      <c r="O327">
        <v>0</v>
      </c>
    </row>
    <row r="328" spans="1:15" x14ac:dyDescent="0.25">
      <c r="A328">
        <v>250</v>
      </c>
      <c r="B328">
        <v>1779</v>
      </c>
      <c r="C328" t="s">
        <v>407</v>
      </c>
      <c r="D328" t="s">
        <v>1914</v>
      </c>
      <c r="E328" t="s">
        <v>1621</v>
      </c>
      <c r="F328">
        <v>8</v>
      </c>
      <c r="G328" t="s">
        <v>1915</v>
      </c>
      <c r="H328" t="s">
        <v>1639</v>
      </c>
      <c r="I328" t="s">
        <v>31</v>
      </c>
      <c r="J328" t="s">
        <v>31</v>
      </c>
      <c r="N328">
        <v>0</v>
      </c>
      <c r="O328">
        <v>0</v>
      </c>
    </row>
    <row r="329" spans="1:15" x14ac:dyDescent="0.25">
      <c r="A329">
        <v>250</v>
      </c>
      <c r="B329">
        <v>1779</v>
      </c>
      <c r="C329" t="s">
        <v>407</v>
      </c>
      <c r="D329" t="s">
        <v>1914</v>
      </c>
      <c r="E329" t="s">
        <v>1621</v>
      </c>
      <c r="F329">
        <v>17</v>
      </c>
      <c r="G329" t="s">
        <v>1947</v>
      </c>
      <c r="H329" t="s">
        <v>1636</v>
      </c>
      <c r="I329" t="s">
        <v>31</v>
      </c>
      <c r="J329" t="s">
        <v>31</v>
      </c>
      <c r="N329">
        <v>0</v>
      </c>
      <c r="O329">
        <v>0</v>
      </c>
    </row>
    <row r="330" spans="1:15" x14ac:dyDescent="0.25">
      <c r="A330">
        <v>250</v>
      </c>
      <c r="B330">
        <v>1813</v>
      </c>
      <c r="C330" t="s">
        <v>93</v>
      </c>
      <c r="D330" t="s">
        <v>1893</v>
      </c>
      <c r="E330" t="s">
        <v>1621</v>
      </c>
      <c r="F330">
        <v>9</v>
      </c>
      <c r="G330" t="s">
        <v>1972</v>
      </c>
      <c r="H330" t="s">
        <v>1742</v>
      </c>
      <c r="I330" t="s">
        <v>31</v>
      </c>
      <c r="J330" t="s">
        <v>31</v>
      </c>
      <c r="N330">
        <v>0</v>
      </c>
      <c r="O330">
        <v>0</v>
      </c>
    </row>
    <row r="331" spans="1:15" x14ac:dyDescent="0.25">
      <c r="A331">
        <v>250</v>
      </c>
      <c r="B331">
        <v>1813</v>
      </c>
      <c r="C331" t="s">
        <v>93</v>
      </c>
      <c r="D331" t="s">
        <v>1893</v>
      </c>
      <c r="E331" t="s">
        <v>1621</v>
      </c>
      <c r="F331">
        <v>22</v>
      </c>
      <c r="G331" t="s">
        <v>1975</v>
      </c>
      <c r="H331" t="s">
        <v>1742</v>
      </c>
      <c r="I331" t="s">
        <v>31</v>
      </c>
      <c r="J331" t="s">
        <v>31</v>
      </c>
      <c r="N331">
        <v>0</v>
      </c>
      <c r="O331">
        <v>0</v>
      </c>
    </row>
    <row r="332" spans="1:15" x14ac:dyDescent="0.25">
      <c r="A332">
        <v>250</v>
      </c>
      <c r="B332">
        <v>1813</v>
      </c>
      <c r="C332" t="s">
        <v>123</v>
      </c>
      <c r="D332" t="s">
        <v>1922</v>
      </c>
      <c r="E332" t="s">
        <v>1621</v>
      </c>
      <c r="F332">
        <v>21</v>
      </c>
      <c r="G332" t="s">
        <v>2012</v>
      </c>
      <c r="H332" t="s">
        <v>1629</v>
      </c>
      <c r="I332" t="s">
        <v>31</v>
      </c>
      <c r="J332" t="s">
        <v>31</v>
      </c>
      <c r="N332">
        <v>0</v>
      </c>
      <c r="O332">
        <v>0</v>
      </c>
    </row>
    <row r="333" spans="1:15" x14ac:dyDescent="0.25">
      <c r="A333">
        <v>250</v>
      </c>
      <c r="B333">
        <v>1752</v>
      </c>
      <c r="C333" t="s">
        <v>63</v>
      </c>
      <c r="D333" t="s">
        <v>1929</v>
      </c>
      <c r="E333" t="s">
        <v>1621</v>
      </c>
      <c r="F333">
        <v>16</v>
      </c>
      <c r="G333" t="s">
        <v>1936</v>
      </c>
      <c r="H333" t="s">
        <v>1742</v>
      </c>
      <c r="I333" t="s">
        <v>31</v>
      </c>
      <c r="J333" t="s">
        <v>31</v>
      </c>
      <c r="N333">
        <v>0</v>
      </c>
      <c r="O333">
        <v>0</v>
      </c>
    </row>
    <row r="334" spans="1:15" x14ac:dyDescent="0.25">
      <c r="A334">
        <v>278</v>
      </c>
      <c r="B334">
        <v>2351</v>
      </c>
      <c r="C334" t="s">
        <v>251</v>
      </c>
      <c r="D334" t="s">
        <v>2016</v>
      </c>
      <c r="E334" t="s">
        <v>1624</v>
      </c>
      <c r="F334">
        <v>8</v>
      </c>
      <c r="G334" t="s">
        <v>2019</v>
      </c>
      <c r="H334" t="s">
        <v>2020</v>
      </c>
      <c r="I334" t="s">
        <v>31</v>
      </c>
      <c r="J334" t="s">
        <v>31</v>
      </c>
      <c r="N334">
        <v>0</v>
      </c>
      <c r="O334">
        <v>0</v>
      </c>
    </row>
    <row r="335" spans="1:15" x14ac:dyDescent="0.25">
      <c r="A335">
        <v>278</v>
      </c>
      <c r="B335">
        <v>2351</v>
      </c>
      <c r="C335" t="s">
        <v>251</v>
      </c>
      <c r="D335" t="s">
        <v>2016</v>
      </c>
      <c r="E335" t="s">
        <v>1624</v>
      </c>
      <c r="F335">
        <v>18</v>
      </c>
      <c r="G335" t="s">
        <v>2021</v>
      </c>
      <c r="H335" t="s">
        <v>1673</v>
      </c>
      <c r="I335" t="s">
        <v>31</v>
      </c>
      <c r="J335" t="s">
        <v>31</v>
      </c>
      <c r="N335">
        <v>0</v>
      </c>
      <c r="O335">
        <v>0</v>
      </c>
    </row>
    <row r="336" spans="1:15" x14ac:dyDescent="0.25">
      <c r="A336">
        <v>278</v>
      </c>
      <c r="B336">
        <v>2347</v>
      </c>
      <c r="C336" t="s">
        <v>36</v>
      </c>
      <c r="D336" t="s">
        <v>1702</v>
      </c>
      <c r="E336" t="s">
        <v>1624</v>
      </c>
      <c r="F336">
        <v>14</v>
      </c>
      <c r="G336" t="s">
        <v>2023</v>
      </c>
      <c r="H336" t="s">
        <v>1645</v>
      </c>
      <c r="I336" t="s">
        <v>31</v>
      </c>
      <c r="J336" t="s">
        <v>31</v>
      </c>
      <c r="N336">
        <v>0</v>
      </c>
      <c r="O336">
        <v>0</v>
      </c>
    </row>
    <row r="337" spans="1:15" x14ac:dyDescent="0.25">
      <c r="A337">
        <v>278</v>
      </c>
      <c r="B337">
        <v>2347</v>
      </c>
      <c r="C337" t="s">
        <v>36</v>
      </c>
      <c r="D337" t="s">
        <v>1702</v>
      </c>
      <c r="E337" t="s">
        <v>1624</v>
      </c>
      <c r="F337">
        <v>20</v>
      </c>
      <c r="G337" t="s">
        <v>2024</v>
      </c>
      <c r="H337" t="s">
        <v>1803</v>
      </c>
      <c r="I337" t="s">
        <v>31</v>
      </c>
      <c r="J337" t="s">
        <v>31</v>
      </c>
      <c r="N337">
        <v>0</v>
      </c>
      <c r="O337">
        <v>0</v>
      </c>
    </row>
    <row r="338" spans="1:15" x14ac:dyDescent="0.25">
      <c r="A338">
        <v>278</v>
      </c>
      <c r="B338">
        <v>2433</v>
      </c>
      <c r="C338" t="s">
        <v>253</v>
      </c>
      <c r="D338" t="s">
        <v>2027</v>
      </c>
      <c r="E338" t="s">
        <v>1624</v>
      </c>
      <c r="F338">
        <v>12</v>
      </c>
      <c r="G338" t="s">
        <v>2030</v>
      </c>
      <c r="H338" t="s">
        <v>1643</v>
      </c>
      <c r="I338" t="s">
        <v>31</v>
      </c>
      <c r="J338" t="s">
        <v>31</v>
      </c>
      <c r="N338">
        <v>0</v>
      </c>
      <c r="O338">
        <v>0</v>
      </c>
    </row>
    <row r="339" spans="1:15" x14ac:dyDescent="0.25">
      <c r="A339">
        <v>278</v>
      </c>
      <c r="B339">
        <v>2433</v>
      </c>
      <c r="C339" t="s">
        <v>253</v>
      </c>
      <c r="D339" t="s">
        <v>2027</v>
      </c>
      <c r="E339" t="s">
        <v>1624</v>
      </c>
      <c r="F339">
        <v>14</v>
      </c>
      <c r="G339" t="s">
        <v>2031</v>
      </c>
      <c r="H339" t="s">
        <v>1812</v>
      </c>
      <c r="I339" t="s">
        <v>31</v>
      </c>
      <c r="J339" t="s">
        <v>31</v>
      </c>
      <c r="N339">
        <v>0</v>
      </c>
      <c r="O339">
        <v>0</v>
      </c>
    </row>
    <row r="340" spans="1:15" x14ac:dyDescent="0.25">
      <c r="A340">
        <v>278</v>
      </c>
      <c r="B340">
        <v>2433</v>
      </c>
      <c r="C340" t="s">
        <v>160</v>
      </c>
      <c r="D340" t="s">
        <v>2025</v>
      </c>
      <c r="E340" t="s">
        <v>1624</v>
      </c>
      <c r="F340">
        <v>18</v>
      </c>
      <c r="G340" t="s">
        <v>2032</v>
      </c>
      <c r="H340" t="s">
        <v>1832</v>
      </c>
      <c r="I340" t="s">
        <v>31</v>
      </c>
      <c r="J340" t="s">
        <v>31</v>
      </c>
      <c r="N340">
        <v>0</v>
      </c>
      <c r="O340">
        <v>0</v>
      </c>
    </row>
    <row r="341" spans="1:15" x14ac:dyDescent="0.25">
      <c r="A341">
        <v>278</v>
      </c>
      <c r="B341">
        <v>2199</v>
      </c>
      <c r="C341" t="s">
        <v>30</v>
      </c>
      <c r="D341" t="s">
        <v>1620</v>
      </c>
      <c r="E341" t="s">
        <v>1624</v>
      </c>
      <c r="F341">
        <v>1</v>
      </c>
      <c r="G341" t="s">
        <v>2037</v>
      </c>
      <c r="H341" t="s">
        <v>1790</v>
      </c>
      <c r="I341" t="s">
        <v>31</v>
      </c>
      <c r="J341" t="s">
        <v>31</v>
      </c>
      <c r="N341">
        <v>0</v>
      </c>
      <c r="O341">
        <v>0</v>
      </c>
    </row>
    <row r="342" spans="1:15" x14ac:dyDescent="0.25">
      <c r="A342">
        <v>278</v>
      </c>
      <c r="B342">
        <v>2199</v>
      </c>
      <c r="C342" t="s">
        <v>165</v>
      </c>
      <c r="D342" t="s">
        <v>2033</v>
      </c>
      <c r="E342" t="s">
        <v>1624</v>
      </c>
      <c r="F342">
        <v>12</v>
      </c>
      <c r="G342" t="s">
        <v>1748</v>
      </c>
      <c r="H342" t="s">
        <v>1641</v>
      </c>
      <c r="I342" t="s">
        <v>31</v>
      </c>
      <c r="J342" t="s">
        <v>31</v>
      </c>
      <c r="N342">
        <v>0</v>
      </c>
      <c r="O342">
        <v>0</v>
      </c>
    </row>
    <row r="343" spans="1:15" x14ac:dyDescent="0.25">
      <c r="A343">
        <v>278</v>
      </c>
      <c r="B343">
        <v>2253</v>
      </c>
      <c r="C343" t="s">
        <v>134</v>
      </c>
      <c r="D343" t="s">
        <v>2038</v>
      </c>
      <c r="E343" t="s">
        <v>1624</v>
      </c>
      <c r="F343">
        <v>11</v>
      </c>
      <c r="G343" t="s">
        <v>1638</v>
      </c>
      <c r="H343" t="s">
        <v>2000</v>
      </c>
      <c r="I343" t="s">
        <v>31</v>
      </c>
      <c r="J343" t="s">
        <v>31</v>
      </c>
      <c r="N343">
        <v>0</v>
      </c>
      <c r="O343">
        <v>0</v>
      </c>
    </row>
    <row r="344" spans="1:15" x14ac:dyDescent="0.25">
      <c r="A344">
        <v>278</v>
      </c>
      <c r="B344">
        <v>2253</v>
      </c>
      <c r="C344" t="s">
        <v>134</v>
      </c>
      <c r="D344" t="s">
        <v>2038</v>
      </c>
      <c r="E344" t="s">
        <v>1624</v>
      </c>
      <c r="F344">
        <v>13</v>
      </c>
      <c r="G344" t="s">
        <v>2044</v>
      </c>
      <c r="H344" t="s">
        <v>1685</v>
      </c>
      <c r="I344" t="s">
        <v>31</v>
      </c>
      <c r="J344" t="s">
        <v>31</v>
      </c>
      <c r="N344">
        <v>0</v>
      </c>
      <c r="O344">
        <v>0</v>
      </c>
    </row>
    <row r="345" spans="1:15" x14ac:dyDescent="0.25">
      <c r="A345">
        <v>278</v>
      </c>
      <c r="B345">
        <v>2253</v>
      </c>
      <c r="C345" t="s">
        <v>207</v>
      </c>
      <c r="D345" t="s">
        <v>2041</v>
      </c>
      <c r="E345" t="s">
        <v>1624</v>
      </c>
      <c r="F345">
        <v>22</v>
      </c>
      <c r="G345" t="s">
        <v>2045</v>
      </c>
      <c r="H345" t="s">
        <v>1812</v>
      </c>
      <c r="I345" t="s">
        <v>31</v>
      </c>
      <c r="J345" t="s">
        <v>31</v>
      </c>
      <c r="N345">
        <v>0</v>
      </c>
      <c r="O345">
        <v>0</v>
      </c>
    </row>
    <row r="346" spans="1:15" x14ac:dyDescent="0.25">
      <c r="A346">
        <v>278</v>
      </c>
      <c r="B346">
        <v>2216</v>
      </c>
      <c r="C346" t="s">
        <v>83</v>
      </c>
      <c r="D346" t="s">
        <v>2046</v>
      </c>
      <c r="E346" t="s">
        <v>1624</v>
      </c>
      <c r="F346">
        <v>15</v>
      </c>
      <c r="G346" t="s">
        <v>1725</v>
      </c>
      <c r="H346" t="s">
        <v>1832</v>
      </c>
      <c r="I346" t="s">
        <v>31</v>
      </c>
      <c r="J346" t="s">
        <v>31</v>
      </c>
      <c r="N346">
        <v>0</v>
      </c>
      <c r="O346">
        <v>0</v>
      </c>
    </row>
    <row r="347" spans="1:15" x14ac:dyDescent="0.25">
      <c r="A347">
        <v>278</v>
      </c>
      <c r="B347">
        <v>2216</v>
      </c>
      <c r="C347" t="s">
        <v>75</v>
      </c>
      <c r="D347" t="s">
        <v>2048</v>
      </c>
      <c r="E347" t="s">
        <v>1624</v>
      </c>
      <c r="F347">
        <v>9</v>
      </c>
      <c r="G347" t="s">
        <v>1796</v>
      </c>
      <c r="H347" t="s">
        <v>1996</v>
      </c>
      <c r="I347" t="s">
        <v>31</v>
      </c>
      <c r="J347" t="s">
        <v>31</v>
      </c>
      <c r="N347">
        <v>0</v>
      </c>
      <c r="O347">
        <v>0</v>
      </c>
    </row>
    <row r="348" spans="1:15" x14ac:dyDescent="0.25">
      <c r="A348">
        <v>278</v>
      </c>
      <c r="B348">
        <v>2216</v>
      </c>
      <c r="C348" t="s">
        <v>83</v>
      </c>
      <c r="D348" t="s">
        <v>2046</v>
      </c>
      <c r="E348" t="s">
        <v>1624</v>
      </c>
      <c r="F348">
        <v>19</v>
      </c>
      <c r="G348" t="s">
        <v>2051</v>
      </c>
      <c r="H348" t="s">
        <v>1764</v>
      </c>
      <c r="I348" t="s">
        <v>31</v>
      </c>
      <c r="J348" t="s">
        <v>31</v>
      </c>
      <c r="N348">
        <v>0</v>
      </c>
      <c r="O348">
        <v>0</v>
      </c>
    </row>
    <row r="349" spans="1:15" x14ac:dyDescent="0.25">
      <c r="A349">
        <v>278</v>
      </c>
      <c r="B349">
        <v>2216</v>
      </c>
      <c r="C349" t="s">
        <v>75</v>
      </c>
      <c r="D349" t="s">
        <v>2048</v>
      </c>
      <c r="E349" t="s">
        <v>1624</v>
      </c>
      <c r="F349">
        <v>14</v>
      </c>
      <c r="G349" t="s">
        <v>2052</v>
      </c>
      <c r="H349" t="s">
        <v>1641</v>
      </c>
      <c r="I349" t="s">
        <v>31</v>
      </c>
      <c r="J349" t="s">
        <v>31</v>
      </c>
      <c r="N349">
        <v>0</v>
      </c>
      <c r="O349">
        <v>0</v>
      </c>
    </row>
    <row r="350" spans="1:15" x14ac:dyDescent="0.25">
      <c r="A350">
        <v>278</v>
      </c>
      <c r="B350">
        <v>2451</v>
      </c>
      <c r="C350" t="s">
        <v>48</v>
      </c>
      <c r="D350" t="s">
        <v>2056</v>
      </c>
      <c r="E350" t="s">
        <v>1624</v>
      </c>
      <c r="F350">
        <v>9</v>
      </c>
      <c r="G350" t="s">
        <v>2057</v>
      </c>
      <c r="H350" t="s">
        <v>2002</v>
      </c>
      <c r="I350" t="s">
        <v>31</v>
      </c>
      <c r="J350" t="s">
        <v>31</v>
      </c>
      <c r="N350">
        <v>0</v>
      </c>
      <c r="O350">
        <v>0</v>
      </c>
    </row>
    <row r="351" spans="1:15" x14ac:dyDescent="0.25">
      <c r="A351">
        <v>278</v>
      </c>
      <c r="B351">
        <v>2451</v>
      </c>
      <c r="C351" t="s">
        <v>105</v>
      </c>
      <c r="D351" t="s">
        <v>2053</v>
      </c>
      <c r="E351" t="s">
        <v>1624</v>
      </c>
      <c r="F351">
        <v>15</v>
      </c>
      <c r="G351" t="s">
        <v>2058</v>
      </c>
      <c r="H351" t="s">
        <v>1790</v>
      </c>
      <c r="I351" t="s">
        <v>31</v>
      </c>
      <c r="J351" t="s">
        <v>31</v>
      </c>
      <c r="N351">
        <v>0</v>
      </c>
      <c r="O351">
        <v>0</v>
      </c>
    </row>
    <row r="352" spans="1:15" x14ac:dyDescent="0.25">
      <c r="A352">
        <v>278</v>
      </c>
      <c r="B352">
        <v>2451</v>
      </c>
      <c r="C352" t="s">
        <v>105</v>
      </c>
      <c r="D352" t="s">
        <v>2053</v>
      </c>
      <c r="E352" t="s">
        <v>1624</v>
      </c>
      <c r="F352">
        <v>16</v>
      </c>
      <c r="G352" t="s">
        <v>2059</v>
      </c>
      <c r="H352" t="s">
        <v>1790</v>
      </c>
      <c r="I352" t="s">
        <v>31</v>
      </c>
      <c r="J352" t="s">
        <v>31</v>
      </c>
      <c r="N352">
        <v>0</v>
      </c>
      <c r="O352">
        <v>0</v>
      </c>
    </row>
    <row r="353" spans="1:15" x14ac:dyDescent="0.25">
      <c r="A353">
        <v>278</v>
      </c>
      <c r="B353">
        <v>2451</v>
      </c>
      <c r="C353" t="s">
        <v>48</v>
      </c>
      <c r="D353" t="s">
        <v>2056</v>
      </c>
      <c r="E353" t="s">
        <v>1624</v>
      </c>
      <c r="F353">
        <v>20</v>
      </c>
      <c r="G353" t="s">
        <v>1892</v>
      </c>
      <c r="H353" t="s">
        <v>1834</v>
      </c>
      <c r="I353" t="s">
        <v>31</v>
      </c>
      <c r="J353" t="s">
        <v>31</v>
      </c>
      <c r="N353">
        <v>0</v>
      </c>
      <c r="O353">
        <v>0</v>
      </c>
    </row>
    <row r="354" spans="1:15" x14ac:dyDescent="0.25">
      <c r="A354">
        <v>278</v>
      </c>
      <c r="B354">
        <v>2388</v>
      </c>
      <c r="C354" t="s">
        <v>447</v>
      </c>
      <c r="D354" t="s">
        <v>2062</v>
      </c>
      <c r="E354" t="s">
        <v>1624</v>
      </c>
      <c r="F354">
        <v>10</v>
      </c>
      <c r="G354" t="s">
        <v>2064</v>
      </c>
      <c r="H354" t="s">
        <v>1825</v>
      </c>
      <c r="I354" t="s">
        <v>31</v>
      </c>
      <c r="J354" t="s">
        <v>31</v>
      </c>
      <c r="N354">
        <v>0</v>
      </c>
      <c r="O354">
        <v>0</v>
      </c>
    </row>
    <row r="355" spans="1:15" x14ac:dyDescent="0.25">
      <c r="A355">
        <v>278</v>
      </c>
      <c r="B355">
        <v>2388</v>
      </c>
      <c r="C355" t="s">
        <v>425</v>
      </c>
      <c r="D355" t="s">
        <v>2060</v>
      </c>
      <c r="E355" t="s">
        <v>1624</v>
      </c>
      <c r="F355">
        <v>18</v>
      </c>
      <c r="G355" t="s">
        <v>2065</v>
      </c>
      <c r="H355" t="s">
        <v>1836</v>
      </c>
      <c r="I355" t="s">
        <v>31</v>
      </c>
      <c r="J355" t="s">
        <v>31</v>
      </c>
      <c r="N355">
        <v>0</v>
      </c>
      <c r="O355">
        <v>0</v>
      </c>
    </row>
    <row r="356" spans="1:15" x14ac:dyDescent="0.25">
      <c r="A356">
        <v>278</v>
      </c>
      <c r="B356">
        <v>2396</v>
      </c>
      <c r="C356" t="s">
        <v>71</v>
      </c>
      <c r="D356" t="s">
        <v>1744</v>
      </c>
      <c r="E356" t="s">
        <v>1624</v>
      </c>
      <c r="F356">
        <v>4</v>
      </c>
      <c r="G356" t="s">
        <v>2068</v>
      </c>
      <c r="H356" t="s">
        <v>1673</v>
      </c>
      <c r="I356" t="s">
        <v>31</v>
      </c>
      <c r="J356" t="s">
        <v>31</v>
      </c>
      <c r="N356">
        <v>0</v>
      </c>
      <c r="O356">
        <v>0</v>
      </c>
    </row>
    <row r="357" spans="1:15" x14ac:dyDescent="0.25">
      <c r="A357">
        <v>278</v>
      </c>
      <c r="B357">
        <v>2396</v>
      </c>
      <c r="C357" t="s">
        <v>165</v>
      </c>
      <c r="D357" t="s">
        <v>2033</v>
      </c>
      <c r="E357" t="s">
        <v>1624</v>
      </c>
      <c r="F357">
        <v>16</v>
      </c>
      <c r="G357" t="s">
        <v>2069</v>
      </c>
      <c r="H357" t="s">
        <v>1641</v>
      </c>
      <c r="I357" t="s">
        <v>31</v>
      </c>
      <c r="J357" t="s">
        <v>31</v>
      </c>
      <c r="N357">
        <v>0</v>
      </c>
      <c r="O357">
        <v>0</v>
      </c>
    </row>
    <row r="358" spans="1:15" x14ac:dyDescent="0.25">
      <c r="A358">
        <v>278</v>
      </c>
      <c r="B358">
        <v>2396</v>
      </c>
      <c r="C358" t="s">
        <v>71</v>
      </c>
      <c r="D358" t="s">
        <v>1744</v>
      </c>
      <c r="E358" t="s">
        <v>1624</v>
      </c>
      <c r="F358">
        <v>19</v>
      </c>
      <c r="G358" t="s">
        <v>2070</v>
      </c>
      <c r="H358" t="s">
        <v>1687</v>
      </c>
      <c r="I358" t="s">
        <v>31</v>
      </c>
      <c r="J358" t="s">
        <v>31</v>
      </c>
      <c r="N358">
        <v>0</v>
      </c>
      <c r="O358">
        <v>0</v>
      </c>
    </row>
    <row r="359" spans="1:15" x14ac:dyDescent="0.25">
      <c r="A359">
        <v>278</v>
      </c>
      <c r="B359">
        <v>2454</v>
      </c>
      <c r="C359" t="s">
        <v>251</v>
      </c>
      <c r="D359" t="s">
        <v>2016</v>
      </c>
      <c r="E359" t="s">
        <v>1624</v>
      </c>
      <c r="F359">
        <v>7</v>
      </c>
      <c r="G359" t="s">
        <v>1628</v>
      </c>
      <c r="H359" t="s">
        <v>1996</v>
      </c>
      <c r="I359" t="s">
        <v>31</v>
      </c>
      <c r="J359" t="s">
        <v>31</v>
      </c>
      <c r="N359">
        <v>0</v>
      </c>
      <c r="O359">
        <v>0</v>
      </c>
    </row>
    <row r="360" spans="1:15" x14ac:dyDescent="0.25">
      <c r="A360">
        <v>278</v>
      </c>
      <c r="B360">
        <v>2454</v>
      </c>
      <c r="C360" t="s">
        <v>251</v>
      </c>
      <c r="D360" t="s">
        <v>2016</v>
      </c>
      <c r="E360" t="s">
        <v>1624</v>
      </c>
      <c r="F360">
        <v>18</v>
      </c>
      <c r="G360" t="s">
        <v>2021</v>
      </c>
      <c r="H360" t="s">
        <v>1803</v>
      </c>
      <c r="I360" t="s">
        <v>31</v>
      </c>
      <c r="J360" t="s">
        <v>31</v>
      </c>
      <c r="N360">
        <v>0</v>
      </c>
      <c r="O360">
        <v>0</v>
      </c>
    </row>
    <row r="361" spans="1:15" x14ac:dyDescent="0.25">
      <c r="A361">
        <v>278</v>
      </c>
      <c r="B361">
        <v>2350</v>
      </c>
      <c r="C361" t="s">
        <v>160</v>
      </c>
      <c r="D361" t="s">
        <v>2025</v>
      </c>
      <c r="E361" t="s">
        <v>1624</v>
      </c>
      <c r="F361">
        <v>22</v>
      </c>
      <c r="G361" t="s">
        <v>2074</v>
      </c>
      <c r="H361" t="s">
        <v>2075</v>
      </c>
      <c r="I361" t="s">
        <v>31</v>
      </c>
      <c r="J361" t="s">
        <v>31</v>
      </c>
      <c r="N361">
        <v>0</v>
      </c>
      <c r="O361">
        <v>0</v>
      </c>
    </row>
    <row r="362" spans="1:15" x14ac:dyDescent="0.25">
      <c r="A362">
        <v>278</v>
      </c>
      <c r="B362">
        <v>2350</v>
      </c>
      <c r="C362" t="s">
        <v>160</v>
      </c>
      <c r="D362" t="s">
        <v>2025</v>
      </c>
      <c r="E362" t="s">
        <v>1624</v>
      </c>
      <c r="F362">
        <v>18</v>
      </c>
      <c r="G362" t="s">
        <v>2032</v>
      </c>
      <c r="H362" t="s">
        <v>1641</v>
      </c>
      <c r="I362" t="s">
        <v>31</v>
      </c>
      <c r="J362" t="s">
        <v>31</v>
      </c>
      <c r="N362">
        <v>0</v>
      </c>
      <c r="O362">
        <v>0</v>
      </c>
    </row>
    <row r="363" spans="1:15" x14ac:dyDescent="0.25">
      <c r="A363">
        <v>278</v>
      </c>
      <c r="B363">
        <v>2197</v>
      </c>
      <c r="C363" t="s">
        <v>30</v>
      </c>
      <c r="D363" t="s">
        <v>1620</v>
      </c>
      <c r="E363" t="s">
        <v>1624</v>
      </c>
      <c r="F363">
        <v>1</v>
      </c>
      <c r="G363" t="s">
        <v>2037</v>
      </c>
      <c r="H363" t="s">
        <v>2078</v>
      </c>
      <c r="I363" t="s">
        <v>31</v>
      </c>
      <c r="J363" t="s">
        <v>31</v>
      </c>
      <c r="N363">
        <v>0</v>
      </c>
      <c r="O363">
        <v>0</v>
      </c>
    </row>
    <row r="364" spans="1:15" x14ac:dyDescent="0.25">
      <c r="A364">
        <v>278</v>
      </c>
      <c r="B364">
        <v>2197</v>
      </c>
      <c r="C364" t="s">
        <v>36</v>
      </c>
      <c r="D364" t="s">
        <v>1702</v>
      </c>
      <c r="E364" t="s">
        <v>1624</v>
      </c>
      <c r="F364">
        <v>1</v>
      </c>
      <c r="G364" t="s">
        <v>2079</v>
      </c>
      <c r="H364" t="s">
        <v>2080</v>
      </c>
      <c r="I364" t="s">
        <v>31</v>
      </c>
      <c r="J364" t="s">
        <v>31</v>
      </c>
      <c r="N364">
        <v>0</v>
      </c>
      <c r="O364">
        <v>0</v>
      </c>
    </row>
    <row r="365" spans="1:15" x14ac:dyDescent="0.25">
      <c r="A365">
        <v>278</v>
      </c>
      <c r="B365">
        <v>2197</v>
      </c>
      <c r="C365" t="s">
        <v>30</v>
      </c>
      <c r="D365" t="s">
        <v>1620</v>
      </c>
      <c r="E365" t="s">
        <v>1624</v>
      </c>
      <c r="F365">
        <v>16</v>
      </c>
      <c r="G365" t="s">
        <v>2081</v>
      </c>
      <c r="H365" t="s">
        <v>1710</v>
      </c>
      <c r="I365" t="s">
        <v>31</v>
      </c>
      <c r="J365" t="s">
        <v>31</v>
      </c>
      <c r="N365">
        <v>0</v>
      </c>
      <c r="O365">
        <v>0</v>
      </c>
    </row>
    <row r="366" spans="1:15" x14ac:dyDescent="0.25">
      <c r="A366">
        <v>278</v>
      </c>
      <c r="B366">
        <v>2246</v>
      </c>
      <c r="C366" t="s">
        <v>75</v>
      </c>
      <c r="D366" t="s">
        <v>2048</v>
      </c>
      <c r="E366" t="s">
        <v>1624</v>
      </c>
      <c r="F366">
        <v>6</v>
      </c>
      <c r="G366" t="s">
        <v>2085</v>
      </c>
      <c r="H366" t="s">
        <v>1755</v>
      </c>
      <c r="I366" t="s">
        <v>31</v>
      </c>
      <c r="J366" t="s">
        <v>31</v>
      </c>
      <c r="N366">
        <v>0</v>
      </c>
      <c r="O366">
        <v>0</v>
      </c>
    </row>
    <row r="367" spans="1:15" x14ac:dyDescent="0.25">
      <c r="A367">
        <v>278</v>
      </c>
      <c r="B367">
        <v>2246</v>
      </c>
      <c r="C367" t="s">
        <v>75</v>
      </c>
      <c r="D367" t="s">
        <v>2048</v>
      </c>
      <c r="E367" t="s">
        <v>1624</v>
      </c>
      <c r="F367">
        <v>12</v>
      </c>
      <c r="G367" t="s">
        <v>2086</v>
      </c>
      <c r="H367" t="s">
        <v>1764</v>
      </c>
      <c r="I367" t="s">
        <v>31</v>
      </c>
      <c r="J367" t="s">
        <v>31</v>
      </c>
      <c r="N367">
        <v>0</v>
      </c>
      <c r="O367">
        <v>0</v>
      </c>
    </row>
    <row r="368" spans="1:15" x14ac:dyDescent="0.25">
      <c r="A368">
        <v>278</v>
      </c>
      <c r="B368">
        <v>2246</v>
      </c>
      <c r="C368" t="s">
        <v>134</v>
      </c>
      <c r="D368" t="s">
        <v>2038</v>
      </c>
      <c r="E368" t="s">
        <v>1624</v>
      </c>
      <c r="F368">
        <v>18</v>
      </c>
      <c r="G368" t="s">
        <v>2043</v>
      </c>
      <c r="H368" t="s">
        <v>1836</v>
      </c>
      <c r="I368" t="s">
        <v>31</v>
      </c>
      <c r="J368" t="s">
        <v>31</v>
      </c>
      <c r="N368">
        <v>0</v>
      </c>
      <c r="O368">
        <v>0</v>
      </c>
    </row>
    <row r="369" spans="1:15" x14ac:dyDescent="0.25">
      <c r="A369">
        <v>278</v>
      </c>
      <c r="B369">
        <v>2246</v>
      </c>
      <c r="C369" t="s">
        <v>134</v>
      </c>
      <c r="D369" t="s">
        <v>2038</v>
      </c>
      <c r="E369" t="s">
        <v>1624</v>
      </c>
      <c r="F369">
        <v>19</v>
      </c>
      <c r="G369" t="s">
        <v>2087</v>
      </c>
      <c r="H369" t="s">
        <v>1687</v>
      </c>
      <c r="I369" t="s">
        <v>31</v>
      </c>
      <c r="J369" t="s">
        <v>31</v>
      </c>
      <c r="N369">
        <v>0</v>
      </c>
      <c r="O369">
        <v>0</v>
      </c>
    </row>
    <row r="370" spans="1:15" x14ac:dyDescent="0.25">
      <c r="A370">
        <v>278</v>
      </c>
      <c r="B370">
        <v>2224</v>
      </c>
      <c r="C370" t="s">
        <v>83</v>
      </c>
      <c r="D370" t="s">
        <v>2046</v>
      </c>
      <c r="E370" t="s">
        <v>1624</v>
      </c>
      <c r="F370">
        <v>15</v>
      </c>
      <c r="G370" t="s">
        <v>1725</v>
      </c>
      <c r="H370" t="s">
        <v>1710</v>
      </c>
      <c r="I370" t="s">
        <v>31</v>
      </c>
      <c r="J370" t="s">
        <v>31</v>
      </c>
      <c r="N370">
        <v>0</v>
      </c>
      <c r="O370">
        <v>0</v>
      </c>
    </row>
    <row r="371" spans="1:15" x14ac:dyDescent="0.25">
      <c r="A371">
        <v>278</v>
      </c>
      <c r="B371">
        <v>2224</v>
      </c>
      <c r="C371" t="s">
        <v>207</v>
      </c>
      <c r="D371" t="s">
        <v>2041</v>
      </c>
      <c r="E371" t="s">
        <v>1624</v>
      </c>
      <c r="F371">
        <v>16</v>
      </c>
      <c r="G371" t="s">
        <v>2092</v>
      </c>
      <c r="H371" t="s">
        <v>2093</v>
      </c>
      <c r="I371" t="s">
        <v>31</v>
      </c>
      <c r="J371" t="s">
        <v>31</v>
      </c>
      <c r="N371">
        <v>0</v>
      </c>
      <c r="O371">
        <v>0</v>
      </c>
    </row>
    <row r="372" spans="1:15" x14ac:dyDescent="0.25">
      <c r="A372">
        <v>278</v>
      </c>
      <c r="B372">
        <v>2224</v>
      </c>
      <c r="C372" t="s">
        <v>207</v>
      </c>
      <c r="D372" t="s">
        <v>2041</v>
      </c>
      <c r="E372" t="s">
        <v>1624</v>
      </c>
      <c r="F372">
        <v>22</v>
      </c>
      <c r="G372" t="s">
        <v>2045</v>
      </c>
      <c r="H372" t="s">
        <v>1996</v>
      </c>
      <c r="I372" t="s">
        <v>31</v>
      </c>
      <c r="J372" t="s">
        <v>31</v>
      </c>
      <c r="N372">
        <v>0</v>
      </c>
      <c r="O372">
        <v>0</v>
      </c>
    </row>
    <row r="373" spans="1:15" x14ac:dyDescent="0.25">
      <c r="A373">
        <v>278</v>
      </c>
      <c r="B373">
        <v>2408</v>
      </c>
      <c r="C373" t="s">
        <v>447</v>
      </c>
      <c r="D373" t="s">
        <v>2062</v>
      </c>
      <c r="E373" t="s">
        <v>1624</v>
      </c>
      <c r="F373">
        <v>6</v>
      </c>
      <c r="G373" t="s">
        <v>2095</v>
      </c>
      <c r="H373" t="s">
        <v>1656</v>
      </c>
      <c r="I373" t="s">
        <v>31</v>
      </c>
      <c r="J373" t="s">
        <v>31</v>
      </c>
      <c r="N373">
        <v>0</v>
      </c>
      <c r="O373">
        <v>0</v>
      </c>
    </row>
    <row r="374" spans="1:15" x14ac:dyDescent="0.25">
      <c r="A374">
        <v>278</v>
      </c>
      <c r="B374">
        <v>2408</v>
      </c>
      <c r="C374" t="s">
        <v>447</v>
      </c>
      <c r="D374" t="s">
        <v>2062</v>
      </c>
      <c r="E374" t="s">
        <v>1624</v>
      </c>
      <c r="F374">
        <v>10</v>
      </c>
      <c r="G374" t="s">
        <v>2064</v>
      </c>
      <c r="H374" t="s">
        <v>2020</v>
      </c>
      <c r="I374" t="s">
        <v>31</v>
      </c>
      <c r="J374" t="s">
        <v>31</v>
      </c>
      <c r="N374">
        <v>0</v>
      </c>
      <c r="O374">
        <v>0</v>
      </c>
    </row>
    <row r="375" spans="1:15" x14ac:dyDescent="0.25">
      <c r="A375">
        <v>278</v>
      </c>
      <c r="B375">
        <v>2408</v>
      </c>
      <c r="C375" t="s">
        <v>105</v>
      </c>
      <c r="D375" t="s">
        <v>2053</v>
      </c>
      <c r="E375" t="s">
        <v>1624</v>
      </c>
      <c r="F375">
        <v>14</v>
      </c>
      <c r="G375" t="s">
        <v>2096</v>
      </c>
      <c r="H375" t="s">
        <v>1909</v>
      </c>
      <c r="I375" t="s">
        <v>31</v>
      </c>
      <c r="J375" t="s">
        <v>31</v>
      </c>
      <c r="N375">
        <v>0</v>
      </c>
      <c r="O375">
        <v>0</v>
      </c>
    </row>
    <row r="376" spans="1:15" x14ac:dyDescent="0.25">
      <c r="A376">
        <v>278</v>
      </c>
      <c r="B376">
        <v>2408</v>
      </c>
      <c r="C376" t="s">
        <v>105</v>
      </c>
      <c r="D376" t="s">
        <v>2053</v>
      </c>
      <c r="E376" t="s">
        <v>1624</v>
      </c>
      <c r="F376">
        <v>21</v>
      </c>
      <c r="G376" t="s">
        <v>2097</v>
      </c>
      <c r="H376" t="s">
        <v>1645</v>
      </c>
      <c r="I376" t="s">
        <v>31</v>
      </c>
      <c r="J376" t="s">
        <v>31</v>
      </c>
      <c r="N376">
        <v>0</v>
      </c>
      <c r="O376">
        <v>0</v>
      </c>
    </row>
    <row r="377" spans="1:15" x14ac:dyDescent="0.25">
      <c r="A377">
        <v>278</v>
      </c>
      <c r="B377">
        <v>2344</v>
      </c>
      <c r="C377" t="s">
        <v>165</v>
      </c>
      <c r="D377" t="s">
        <v>2033</v>
      </c>
      <c r="E377" t="s">
        <v>1624</v>
      </c>
      <c r="F377">
        <v>13</v>
      </c>
      <c r="G377" t="s">
        <v>2100</v>
      </c>
      <c r="H377" t="s">
        <v>1660</v>
      </c>
      <c r="I377" t="s">
        <v>31</v>
      </c>
      <c r="J377" t="s">
        <v>31</v>
      </c>
      <c r="N377">
        <v>0</v>
      </c>
      <c r="O377">
        <v>0</v>
      </c>
    </row>
    <row r="378" spans="1:15" x14ac:dyDescent="0.25">
      <c r="A378">
        <v>278</v>
      </c>
      <c r="B378">
        <v>2344</v>
      </c>
      <c r="C378" t="s">
        <v>36</v>
      </c>
      <c r="D378" t="s">
        <v>1702</v>
      </c>
      <c r="E378" t="s">
        <v>1624</v>
      </c>
      <c r="F378">
        <v>15</v>
      </c>
      <c r="G378" t="s">
        <v>2101</v>
      </c>
      <c r="H378" t="s">
        <v>1641</v>
      </c>
      <c r="I378" t="s">
        <v>31</v>
      </c>
      <c r="J378" t="s">
        <v>31</v>
      </c>
      <c r="N378">
        <v>0</v>
      </c>
      <c r="O378">
        <v>0</v>
      </c>
    </row>
    <row r="379" spans="1:15" x14ac:dyDescent="0.25">
      <c r="A379">
        <v>278</v>
      </c>
      <c r="B379">
        <v>2344</v>
      </c>
      <c r="C379" t="s">
        <v>36</v>
      </c>
      <c r="D379" t="s">
        <v>1702</v>
      </c>
      <c r="E379" t="s">
        <v>1624</v>
      </c>
      <c r="F379">
        <v>19</v>
      </c>
      <c r="G379" t="s">
        <v>1709</v>
      </c>
      <c r="H379" t="s">
        <v>1790</v>
      </c>
      <c r="I379" t="s">
        <v>31</v>
      </c>
      <c r="J379" t="s">
        <v>31</v>
      </c>
      <c r="N379">
        <v>0</v>
      </c>
      <c r="O379">
        <v>0</v>
      </c>
    </row>
    <row r="380" spans="1:15" x14ac:dyDescent="0.25">
      <c r="A380">
        <v>278</v>
      </c>
      <c r="B380">
        <v>2431</v>
      </c>
      <c r="C380" t="s">
        <v>251</v>
      </c>
      <c r="D380" t="s">
        <v>2016</v>
      </c>
      <c r="E380" t="s">
        <v>1624</v>
      </c>
      <c r="F380">
        <v>3</v>
      </c>
      <c r="G380" t="s">
        <v>2104</v>
      </c>
      <c r="H380" t="s">
        <v>2020</v>
      </c>
      <c r="I380" t="s">
        <v>31</v>
      </c>
      <c r="J380" t="s">
        <v>31</v>
      </c>
      <c r="N380">
        <v>0</v>
      </c>
      <c r="O380">
        <v>0</v>
      </c>
    </row>
    <row r="381" spans="1:15" x14ac:dyDescent="0.25">
      <c r="A381">
        <v>278</v>
      </c>
      <c r="B381">
        <v>2431</v>
      </c>
      <c r="C381" t="s">
        <v>160</v>
      </c>
      <c r="D381" t="s">
        <v>2025</v>
      </c>
      <c r="E381" t="s">
        <v>1624</v>
      </c>
      <c r="F381">
        <v>6</v>
      </c>
      <c r="G381" t="s">
        <v>2026</v>
      </c>
      <c r="H381" t="s">
        <v>1641</v>
      </c>
      <c r="I381" t="s">
        <v>31</v>
      </c>
      <c r="J381" t="s">
        <v>31</v>
      </c>
      <c r="N381">
        <v>0</v>
      </c>
      <c r="O381">
        <v>0</v>
      </c>
    </row>
    <row r="382" spans="1:15" x14ac:dyDescent="0.25">
      <c r="A382">
        <v>278</v>
      </c>
      <c r="B382">
        <v>2431</v>
      </c>
      <c r="C382" t="s">
        <v>251</v>
      </c>
      <c r="D382" t="s">
        <v>2016</v>
      </c>
      <c r="E382" t="s">
        <v>1624</v>
      </c>
      <c r="F382">
        <v>19</v>
      </c>
      <c r="G382" t="s">
        <v>2018</v>
      </c>
      <c r="H382" t="s">
        <v>1803</v>
      </c>
      <c r="I382" t="s">
        <v>31</v>
      </c>
      <c r="J382" t="s">
        <v>31</v>
      </c>
      <c r="N382">
        <v>0</v>
      </c>
      <c r="O382">
        <v>0</v>
      </c>
    </row>
    <row r="383" spans="1:15" x14ac:dyDescent="0.25">
      <c r="A383">
        <v>278</v>
      </c>
      <c r="B383">
        <v>2352</v>
      </c>
      <c r="C383" t="s">
        <v>253</v>
      </c>
      <c r="D383" t="s">
        <v>2027</v>
      </c>
      <c r="E383" t="s">
        <v>1624</v>
      </c>
      <c r="F383">
        <v>11</v>
      </c>
      <c r="G383" t="s">
        <v>2029</v>
      </c>
      <c r="H383" t="s">
        <v>2002</v>
      </c>
      <c r="I383" t="s">
        <v>31</v>
      </c>
      <c r="J383" t="s">
        <v>31</v>
      </c>
      <c r="N383">
        <v>0</v>
      </c>
      <c r="O383">
        <v>0</v>
      </c>
    </row>
    <row r="384" spans="1:15" x14ac:dyDescent="0.25">
      <c r="A384">
        <v>278</v>
      </c>
      <c r="B384">
        <v>2200</v>
      </c>
      <c r="C384" t="s">
        <v>71</v>
      </c>
      <c r="D384" t="s">
        <v>1744</v>
      </c>
      <c r="E384" t="s">
        <v>1624</v>
      </c>
      <c r="F384">
        <v>4</v>
      </c>
      <c r="G384" t="s">
        <v>2068</v>
      </c>
      <c r="H384" t="s">
        <v>2109</v>
      </c>
      <c r="I384" t="s">
        <v>31</v>
      </c>
      <c r="J384" t="s">
        <v>31</v>
      </c>
      <c r="N384">
        <v>0</v>
      </c>
      <c r="O384">
        <v>0</v>
      </c>
    </row>
    <row r="385" spans="1:15" x14ac:dyDescent="0.25">
      <c r="A385">
        <v>278</v>
      </c>
      <c r="B385">
        <v>2200</v>
      </c>
      <c r="C385" t="s">
        <v>30</v>
      </c>
      <c r="D385" t="s">
        <v>1620</v>
      </c>
      <c r="E385" t="s">
        <v>1624</v>
      </c>
      <c r="F385">
        <v>9</v>
      </c>
      <c r="G385" t="s">
        <v>2035</v>
      </c>
      <c r="H385" t="s">
        <v>1631</v>
      </c>
      <c r="I385" t="s">
        <v>31</v>
      </c>
      <c r="J385" t="s">
        <v>31</v>
      </c>
      <c r="N385">
        <v>0</v>
      </c>
      <c r="O385">
        <v>0</v>
      </c>
    </row>
    <row r="386" spans="1:15" x14ac:dyDescent="0.25">
      <c r="A386">
        <v>278</v>
      </c>
      <c r="B386">
        <v>2200</v>
      </c>
      <c r="C386" t="s">
        <v>71</v>
      </c>
      <c r="D386" t="s">
        <v>1744</v>
      </c>
      <c r="E386" t="s">
        <v>1624</v>
      </c>
      <c r="F386">
        <v>15</v>
      </c>
      <c r="G386" t="s">
        <v>2110</v>
      </c>
      <c r="H386" t="s">
        <v>1660</v>
      </c>
      <c r="I386" t="s">
        <v>31</v>
      </c>
      <c r="J386" t="s">
        <v>31</v>
      </c>
      <c r="N386">
        <v>0</v>
      </c>
      <c r="O386">
        <v>0</v>
      </c>
    </row>
    <row r="387" spans="1:15" x14ac:dyDescent="0.25">
      <c r="A387">
        <v>278</v>
      </c>
      <c r="B387">
        <v>2215</v>
      </c>
      <c r="C387" t="s">
        <v>83</v>
      </c>
      <c r="D387" t="s">
        <v>2046</v>
      </c>
      <c r="E387" t="s">
        <v>1624</v>
      </c>
      <c r="F387">
        <v>13</v>
      </c>
      <c r="G387" t="s">
        <v>2111</v>
      </c>
      <c r="H387" t="s">
        <v>2020</v>
      </c>
      <c r="I387" t="s">
        <v>31</v>
      </c>
      <c r="J387" t="s">
        <v>31</v>
      </c>
      <c r="N387">
        <v>0</v>
      </c>
      <c r="O387">
        <v>0</v>
      </c>
    </row>
    <row r="388" spans="1:15" x14ac:dyDescent="0.25">
      <c r="A388">
        <v>278</v>
      </c>
      <c r="B388">
        <v>2215</v>
      </c>
      <c r="C388" t="s">
        <v>134</v>
      </c>
      <c r="D388" t="s">
        <v>2038</v>
      </c>
      <c r="E388" t="s">
        <v>1624</v>
      </c>
      <c r="F388">
        <v>8</v>
      </c>
      <c r="G388" t="s">
        <v>2084</v>
      </c>
      <c r="H388" t="s">
        <v>2020</v>
      </c>
      <c r="I388" t="s">
        <v>31</v>
      </c>
      <c r="J388" t="s">
        <v>31</v>
      </c>
      <c r="N388">
        <v>0</v>
      </c>
      <c r="O388">
        <v>0</v>
      </c>
    </row>
    <row r="389" spans="1:15" x14ac:dyDescent="0.25">
      <c r="A389">
        <v>278</v>
      </c>
      <c r="B389">
        <v>2215</v>
      </c>
      <c r="C389" t="s">
        <v>83</v>
      </c>
      <c r="D389" t="s">
        <v>2046</v>
      </c>
      <c r="E389" t="s">
        <v>1624</v>
      </c>
      <c r="F389">
        <v>15</v>
      </c>
      <c r="G389" t="s">
        <v>1725</v>
      </c>
      <c r="H389" t="s">
        <v>1739</v>
      </c>
      <c r="I389" t="s">
        <v>31</v>
      </c>
      <c r="J389" t="s">
        <v>31</v>
      </c>
      <c r="N389">
        <v>0</v>
      </c>
      <c r="O389">
        <v>0</v>
      </c>
    </row>
    <row r="390" spans="1:15" x14ac:dyDescent="0.25">
      <c r="A390">
        <v>278</v>
      </c>
      <c r="B390">
        <v>2215</v>
      </c>
      <c r="C390" t="s">
        <v>134</v>
      </c>
      <c r="D390" t="s">
        <v>2038</v>
      </c>
      <c r="E390" t="s">
        <v>1624</v>
      </c>
      <c r="F390">
        <v>21</v>
      </c>
      <c r="G390" t="s">
        <v>2112</v>
      </c>
      <c r="H390" t="s">
        <v>1710</v>
      </c>
      <c r="I390" t="s">
        <v>31</v>
      </c>
      <c r="J390" t="s">
        <v>31</v>
      </c>
      <c r="N390">
        <v>0</v>
      </c>
      <c r="O390">
        <v>0</v>
      </c>
    </row>
    <row r="391" spans="1:15" x14ac:dyDescent="0.25">
      <c r="A391">
        <v>278</v>
      </c>
      <c r="B391">
        <v>2337</v>
      </c>
      <c r="C391" t="s">
        <v>207</v>
      </c>
      <c r="D391" t="s">
        <v>2041</v>
      </c>
      <c r="E391" t="s">
        <v>1624</v>
      </c>
      <c r="F391">
        <v>7</v>
      </c>
      <c r="G391" t="s">
        <v>2090</v>
      </c>
      <c r="H391" t="s">
        <v>1685</v>
      </c>
      <c r="I391" t="s">
        <v>31</v>
      </c>
      <c r="J391" t="s">
        <v>31</v>
      </c>
      <c r="N391">
        <v>0</v>
      </c>
      <c r="O391">
        <v>0</v>
      </c>
    </row>
    <row r="392" spans="1:15" x14ac:dyDescent="0.25">
      <c r="A392">
        <v>278</v>
      </c>
      <c r="B392">
        <v>2337</v>
      </c>
      <c r="C392" t="s">
        <v>207</v>
      </c>
      <c r="D392" t="s">
        <v>2041</v>
      </c>
      <c r="E392" t="s">
        <v>1624</v>
      </c>
      <c r="F392">
        <v>11</v>
      </c>
      <c r="G392" t="s">
        <v>2115</v>
      </c>
      <c r="H392" t="s">
        <v>1810</v>
      </c>
      <c r="I392" t="s">
        <v>31</v>
      </c>
      <c r="J392" t="s">
        <v>31</v>
      </c>
      <c r="N392">
        <v>0</v>
      </c>
      <c r="O392">
        <v>0</v>
      </c>
    </row>
    <row r="393" spans="1:15" x14ac:dyDescent="0.25">
      <c r="A393">
        <v>278</v>
      </c>
      <c r="B393">
        <v>2337</v>
      </c>
      <c r="C393" t="s">
        <v>75</v>
      </c>
      <c r="D393" t="s">
        <v>2048</v>
      </c>
      <c r="E393" t="s">
        <v>1624</v>
      </c>
      <c r="F393">
        <v>18</v>
      </c>
      <c r="G393" t="s">
        <v>2116</v>
      </c>
      <c r="H393" t="s">
        <v>1641</v>
      </c>
      <c r="I393" t="s">
        <v>31</v>
      </c>
      <c r="J393" t="s">
        <v>31</v>
      </c>
      <c r="N393">
        <v>0</v>
      </c>
      <c r="O393">
        <v>0</v>
      </c>
    </row>
    <row r="394" spans="1:15" x14ac:dyDescent="0.25">
      <c r="A394">
        <v>278</v>
      </c>
      <c r="B394">
        <v>2405</v>
      </c>
      <c r="C394" t="s">
        <v>447</v>
      </c>
      <c r="D394" t="s">
        <v>2062</v>
      </c>
      <c r="E394" t="s">
        <v>1624</v>
      </c>
      <c r="F394">
        <v>3</v>
      </c>
      <c r="G394" t="s">
        <v>2118</v>
      </c>
      <c r="H394" t="s">
        <v>1685</v>
      </c>
      <c r="I394" t="s">
        <v>31</v>
      </c>
      <c r="J394" t="s">
        <v>31</v>
      </c>
      <c r="N394">
        <v>0</v>
      </c>
      <c r="O394">
        <v>0</v>
      </c>
    </row>
    <row r="395" spans="1:15" x14ac:dyDescent="0.25">
      <c r="A395">
        <v>278</v>
      </c>
      <c r="B395">
        <v>2405</v>
      </c>
      <c r="C395" t="s">
        <v>48</v>
      </c>
      <c r="D395" t="s">
        <v>2056</v>
      </c>
      <c r="E395" t="s">
        <v>1624</v>
      </c>
      <c r="F395">
        <v>15</v>
      </c>
      <c r="G395" t="s">
        <v>1647</v>
      </c>
      <c r="H395" t="s">
        <v>1832</v>
      </c>
      <c r="I395" t="s">
        <v>31</v>
      </c>
      <c r="J395" t="s">
        <v>31</v>
      </c>
      <c r="N395">
        <v>0</v>
      </c>
      <c r="O395">
        <v>0</v>
      </c>
    </row>
    <row r="396" spans="1:15" x14ac:dyDescent="0.25">
      <c r="A396">
        <v>278</v>
      </c>
      <c r="B396">
        <v>2405</v>
      </c>
      <c r="C396" t="s">
        <v>447</v>
      </c>
      <c r="D396" t="s">
        <v>2062</v>
      </c>
      <c r="E396" t="s">
        <v>1624</v>
      </c>
      <c r="F396">
        <v>17</v>
      </c>
      <c r="G396" t="s">
        <v>2119</v>
      </c>
      <c r="H396" t="s">
        <v>1755</v>
      </c>
      <c r="I396" t="s">
        <v>31</v>
      </c>
      <c r="J396" t="s">
        <v>31</v>
      </c>
      <c r="N396">
        <v>0</v>
      </c>
      <c r="O396">
        <v>0</v>
      </c>
    </row>
    <row r="397" spans="1:15" x14ac:dyDescent="0.25">
      <c r="A397">
        <v>278</v>
      </c>
      <c r="B397">
        <v>2405</v>
      </c>
      <c r="C397" t="s">
        <v>48</v>
      </c>
      <c r="D397" t="s">
        <v>2056</v>
      </c>
      <c r="E397" t="s">
        <v>1624</v>
      </c>
      <c r="F397">
        <v>20</v>
      </c>
      <c r="G397" t="s">
        <v>1892</v>
      </c>
      <c r="H397" t="s">
        <v>1996</v>
      </c>
      <c r="I397" t="s">
        <v>31</v>
      </c>
      <c r="J397" t="s">
        <v>31</v>
      </c>
      <c r="N397">
        <v>0</v>
      </c>
      <c r="O397">
        <v>0</v>
      </c>
    </row>
    <row r="398" spans="1:15" x14ac:dyDescent="0.25">
      <c r="A398">
        <v>278</v>
      </c>
      <c r="B398">
        <v>2395</v>
      </c>
      <c r="C398" t="s">
        <v>425</v>
      </c>
      <c r="D398" t="s">
        <v>2060</v>
      </c>
      <c r="E398" t="s">
        <v>1624</v>
      </c>
      <c r="F398">
        <v>7</v>
      </c>
      <c r="G398" t="s">
        <v>2123</v>
      </c>
      <c r="H398" t="s">
        <v>2124</v>
      </c>
      <c r="I398" t="s">
        <v>31</v>
      </c>
      <c r="J398" t="s">
        <v>31</v>
      </c>
      <c r="N398">
        <v>0</v>
      </c>
      <c r="O398">
        <v>0</v>
      </c>
    </row>
    <row r="399" spans="1:15" x14ac:dyDescent="0.25">
      <c r="A399">
        <v>278</v>
      </c>
      <c r="B399">
        <v>2395</v>
      </c>
      <c r="C399" t="s">
        <v>425</v>
      </c>
      <c r="D399" t="s">
        <v>2060</v>
      </c>
      <c r="E399" t="s">
        <v>1624</v>
      </c>
      <c r="F399">
        <v>14</v>
      </c>
      <c r="G399" t="s">
        <v>2125</v>
      </c>
      <c r="H399" t="s">
        <v>2126</v>
      </c>
      <c r="I399" t="s">
        <v>31</v>
      </c>
      <c r="J399" t="s">
        <v>31</v>
      </c>
      <c r="N399">
        <v>0</v>
      </c>
      <c r="O399">
        <v>0</v>
      </c>
    </row>
    <row r="400" spans="1:15" x14ac:dyDescent="0.25">
      <c r="A400">
        <v>278</v>
      </c>
      <c r="B400">
        <v>2351</v>
      </c>
      <c r="C400" t="s">
        <v>251</v>
      </c>
      <c r="D400" t="s">
        <v>2016</v>
      </c>
      <c r="E400" t="s">
        <v>1621</v>
      </c>
      <c r="F400">
        <v>11</v>
      </c>
      <c r="G400" t="s">
        <v>2017</v>
      </c>
      <c r="H400" t="s">
        <v>1983</v>
      </c>
      <c r="I400" t="s">
        <v>31</v>
      </c>
      <c r="J400" t="s">
        <v>31</v>
      </c>
      <c r="N400">
        <v>0</v>
      </c>
      <c r="O400">
        <v>0</v>
      </c>
    </row>
    <row r="401" spans="1:15" x14ac:dyDescent="0.25">
      <c r="A401">
        <v>278</v>
      </c>
      <c r="B401">
        <v>2351</v>
      </c>
      <c r="C401" t="s">
        <v>251</v>
      </c>
      <c r="D401" t="s">
        <v>2016</v>
      </c>
      <c r="E401" t="s">
        <v>1621</v>
      </c>
      <c r="F401">
        <v>19</v>
      </c>
      <c r="G401" t="s">
        <v>2018</v>
      </c>
      <c r="H401" t="s">
        <v>1667</v>
      </c>
      <c r="I401" t="s">
        <v>31</v>
      </c>
      <c r="J401" t="s">
        <v>31</v>
      </c>
      <c r="N401">
        <v>0</v>
      </c>
      <c r="O401">
        <v>0</v>
      </c>
    </row>
    <row r="402" spans="1:15" x14ac:dyDescent="0.25">
      <c r="A402">
        <v>278</v>
      </c>
      <c r="B402">
        <v>2347</v>
      </c>
      <c r="C402" t="s">
        <v>71</v>
      </c>
      <c r="D402" t="s">
        <v>1744</v>
      </c>
      <c r="E402" t="s">
        <v>1621</v>
      </c>
      <c r="F402">
        <v>9</v>
      </c>
      <c r="G402" t="s">
        <v>2022</v>
      </c>
      <c r="H402" t="s">
        <v>1639</v>
      </c>
      <c r="I402" t="s">
        <v>31</v>
      </c>
      <c r="J402" t="s">
        <v>31</v>
      </c>
      <c r="N402">
        <v>0</v>
      </c>
      <c r="O402">
        <v>0</v>
      </c>
    </row>
    <row r="403" spans="1:15" x14ac:dyDescent="0.25">
      <c r="A403">
        <v>278</v>
      </c>
      <c r="B403">
        <v>2347</v>
      </c>
      <c r="C403" t="s">
        <v>36</v>
      </c>
      <c r="D403" t="s">
        <v>1702</v>
      </c>
      <c r="E403" t="s">
        <v>1621</v>
      </c>
      <c r="F403">
        <v>19</v>
      </c>
      <c r="G403" t="s">
        <v>1709</v>
      </c>
      <c r="H403" t="s">
        <v>1801</v>
      </c>
      <c r="I403" t="s">
        <v>31</v>
      </c>
      <c r="J403" t="s">
        <v>31</v>
      </c>
      <c r="N403">
        <v>0</v>
      </c>
      <c r="O403">
        <v>0</v>
      </c>
    </row>
    <row r="404" spans="1:15" x14ac:dyDescent="0.25">
      <c r="A404">
        <v>278</v>
      </c>
      <c r="B404">
        <v>2433</v>
      </c>
      <c r="C404" t="s">
        <v>160</v>
      </c>
      <c r="D404" t="s">
        <v>2025</v>
      </c>
      <c r="E404" t="s">
        <v>1621</v>
      </c>
      <c r="F404">
        <v>6</v>
      </c>
      <c r="G404" t="s">
        <v>2026</v>
      </c>
      <c r="H404" t="s">
        <v>1828</v>
      </c>
      <c r="I404" t="s">
        <v>31</v>
      </c>
      <c r="J404" t="s">
        <v>31</v>
      </c>
      <c r="N404">
        <v>0</v>
      </c>
      <c r="O404">
        <v>0</v>
      </c>
    </row>
    <row r="405" spans="1:15" x14ac:dyDescent="0.25">
      <c r="A405">
        <v>278</v>
      </c>
      <c r="B405">
        <v>2433</v>
      </c>
      <c r="C405" t="s">
        <v>253</v>
      </c>
      <c r="D405" t="s">
        <v>2027</v>
      </c>
      <c r="E405" t="s">
        <v>1621</v>
      </c>
      <c r="F405">
        <v>7</v>
      </c>
      <c r="G405" t="s">
        <v>2028</v>
      </c>
      <c r="H405" t="s">
        <v>1634</v>
      </c>
      <c r="I405" t="s">
        <v>31</v>
      </c>
      <c r="J405" t="s">
        <v>31</v>
      </c>
      <c r="N405">
        <v>0</v>
      </c>
      <c r="O405">
        <v>0</v>
      </c>
    </row>
    <row r="406" spans="1:15" x14ac:dyDescent="0.25">
      <c r="A406">
        <v>278</v>
      </c>
      <c r="B406">
        <v>2433</v>
      </c>
      <c r="C406" t="s">
        <v>253</v>
      </c>
      <c r="D406" t="s">
        <v>2027</v>
      </c>
      <c r="E406" t="s">
        <v>1621</v>
      </c>
      <c r="F406">
        <v>11</v>
      </c>
      <c r="G406" t="s">
        <v>2029</v>
      </c>
      <c r="H406" t="s">
        <v>1944</v>
      </c>
      <c r="I406" t="s">
        <v>31</v>
      </c>
      <c r="J406" t="s">
        <v>31</v>
      </c>
      <c r="N406">
        <v>0</v>
      </c>
      <c r="O406">
        <v>0</v>
      </c>
    </row>
    <row r="407" spans="1:15" x14ac:dyDescent="0.25">
      <c r="A407">
        <v>278</v>
      </c>
      <c r="B407">
        <v>2199</v>
      </c>
      <c r="C407" t="s">
        <v>165</v>
      </c>
      <c r="D407" t="s">
        <v>2033</v>
      </c>
      <c r="E407" t="s">
        <v>1621</v>
      </c>
      <c r="F407">
        <v>2</v>
      </c>
      <c r="G407" t="s">
        <v>2034</v>
      </c>
      <c r="H407" t="s">
        <v>1639</v>
      </c>
      <c r="I407" t="s">
        <v>31</v>
      </c>
      <c r="J407" t="s">
        <v>31</v>
      </c>
      <c r="N407">
        <v>0</v>
      </c>
      <c r="O407">
        <v>0</v>
      </c>
    </row>
    <row r="408" spans="1:15" x14ac:dyDescent="0.25">
      <c r="A408">
        <v>278</v>
      </c>
      <c r="B408">
        <v>2199</v>
      </c>
      <c r="C408" t="s">
        <v>30</v>
      </c>
      <c r="D408" t="s">
        <v>1620</v>
      </c>
      <c r="E408" t="s">
        <v>1621</v>
      </c>
      <c r="F408">
        <v>9</v>
      </c>
      <c r="G408" t="s">
        <v>2035</v>
      </c>
      <c r="H408" t="s">
        <v>1828</v>
      </c>
      <c r="I408" t="s">
        <v>31</v>
      </c>
      <c r="J408" t="s">
        <v>31</v>
      </c>
      <c r="N408">
        <v>0</v>
      </c>
      <c r="O408">
        <v>0</v>
      </c>
    </row>
    <row r="409" spans="1:15" x14ac:dyDescent="0.25">
      <c r="A409">
        <v>278</v>
      </c>
      <c r="B409">
        <v>2199</v>
      </c>
      <c r="C409" t="s">
        <v>30</v>
      </c>
      <c r="D409" t="s">
        <v>1620</v>
      </c>
      <c r="E409" t="s">
        <v>1621</v>
      </c>
      <c r="F409">
        <v>21</v>
      </c>
      <c r="G409" t="s">
        <v>2036</v>
      </c>
      <c r="H409" t="s">
        <v>1783</v>
      </c>
      <c r="I409" t="s">
        <v>31</v>
      </c>
      <c r="J409" t="s">
        <v>31</v>
      </c>
      <c r="N409">
        <v>0</v>
      </c>
      <c r="O409">
        <v>0</v>
      </c>
    </row>
    <row r="410" spans="1:15" x14ac:dyDescent="0.25">
      <c r="A410">
        <v>278</v>
      </c>
      <c r="B410">
        <v>2253</v>
      </c>
      <c r="C410" t="s">
        <v>134</v>
      </c>
      <c r="D410" t="s">
        <v>2038</v>
      </c>
      <c r="E410" t="s">
        <v>1621</v>
      </c>
      <c r="F410">
        <v>5</v>
      </c>
      <c r="G410" t="s">
        <v>2039</v>
      </c>
      <c r="H410" t="s">
        <v>2040</v>
      </c>
      <c r="I410" t="s">
        <v>31</v>
      </c>
      <c r="J410" t="s">
        <v>31</v>
      </c>
      <c r="N410">
        <v>0</v>
      </c>
      <c r="O410">
        <v>0</v>
      </c>
    </row>
    <row r="411" spans="1:15" x14ac:dyDescent="0.25">
      <c r="A411">
        <v>278</v>
      </c>
      <c r="B411">
        <v>2253</v>
      </c>
      <c r="C411" t="s">
        <v>207</v>
      </c>
      <c r="D411" t="s">
        <v>2041</v>
      </c>
      <c r="E411" t="s">
        <v>1621</v>
      </c>
      <c r="F411">
        <v>9</v>
      </c>
      <c r="G411" t="s">
        <v>2042</v>
      </c>
      <c r="H411" t="s">
        <v>1944</v>
      </c>
      <c r="I411" t="s">
        <v>31</v>
      </c>
      <c r="J411" t="s">
        <v>31</v>
      </c>
      <c r="N411">
        <v>0</v>
      </c>
      <c r="O411">
        <v>0</v>
      </c>
    </row>
    <row r="412" spans="1:15" x14ac:dyDescent="0.25">
      <c r="A412">
        <v>278</v>
      </c>
      <c r="B412">
        <v>2253</v>
      </c>
      <c r="C412" t="s">
        <v>134</v>
      </c>
      <c r="D412" t="s">
        <v>2038</v>
      </c>
      <c r="E412" t="s">
        <v>1621</v>
      </c>
      <c r="F412">
        <v>18</v>
      </c>
      <c r="G412" t="s">
        <v>2043</v>
      </c>
      <c r="H412" t="s">
        <v>1676</v>
      </c>
      <c r="I412" t="s">
        <v>31</v>
      </c>
      <c r="J412" t="s">
        <v>31</v>
      </c>
      <c r="N412">
        <v>0</v>
      </c>
      <c r="O412">
        <v>0</v>
      </c>
    </row>
    <row r="413" spans="1:15" x14ac:dyDescent="0.25">
      <c r="A413">
        <v>278</v>
      </c>
      <c r="B413">
        <v>2216</v>
      </c>
      <c r="C413" t="s">
        <v>83</v>
      </c>
      <c r="D413" t="s">
        <v>2046</v>
      </c>
      <c r="E413" t="s">
        <v>1621</v>
      </c>
      <c r="F413">
        <v>7</v>
      </c>
      <c r="G413" t="s">
        <v>2047</v>
      </c>
      <c r="H413" t="s">
        <v>1828</v>
      </c>
      <c r="I413" t="s">
        <v>31</v>
      </c>
      <c r="J413" t="s">
        <v>31</v>
      </c>
      <c r="N413">
        <v>0</v>
      </c>
      <c r="O413">
        <v>0</v>
      </c>
    </row>
    <row r="414" spans="1:15" x14ac:dyDescent="0.25">
      <c r="A414">
        <v>278</v>
      </c>
      <c r="B414">
        <v>2216</v>
      </c>
      <c r="C414" t="s">
        <v>75</v>
      </c>
      <c r="D414" t="s">
        <v>2048</v>
      </c>
      <c r="E414" t="s">
        <v>1621</v>
      </c>
      <c r="F414">
        <v>11</v>
      </c>
      <c r="G414" t="s">
        <v>2049</v>
      </c>
      <c r="H414" t="s">
        <v>1639</v>
      </c>
      <c r="I414" t="s">
        <v>31</v>
      </c>
      <c r="J414" t="s">
        <v>31</v>
      </c>
      <c r="N414">
        <v>0</v>
      </c>
      <c r="O414">
        <v>0</v>
      </c>
    </row>
    <row r="415" spans="1:15" x14ac:dyDescent="0.25">
      <c r="A415">
        <v>278</v>
      </c>
      <c r="B415">
        <v>2216</v>
      </c>
      <c r="C415" t="s">
        <v>75</v>
      </c>
      <c r="D415" t="s">
        <v>2048</v>
      </c>
      <c r="E415" t="s">
        <v>1621</v>
      </c>
      <c r="F415">
        <v>19</v>
      </c>
      <c r="G415" t="s">
        <v>2050</v>
      </c>
      <c r="H415" t="s">
        <v>1994</v>
      </c>
      <c r="I415" t="s">
        <v>31</v>
      </c>
      <c r="J415" t="s">
        <v>31</v>
      </c>
      <c r="N415">
        <v>0</v>
      </c>
      <c r="O415">
        <v>0</v>
      </c>
    </row>
    <row r="416" spans="1:15" x14ac:dyDescent="0.25">
      <c r="A416">
        <v>278</v>
      </c>
      <c r="B416">
        <v>2451</v>
      </c>
      <c r="C416" t="s">
        <v>105</v>
      </c>
      <c r="D416" t="s">
        <v>2053</v>
      </c>
      <c r="E416" t="s">
        <v>1621</v>
      </c>
      <c r="F416">
        <v>6</v>
      </c>
      <c r="G416" t="s">
        <v>2054</v>
      </c>
      <c r="H416" t="s">
        <v>1783</v>
      </c>
      <c r="I416" t="s">
        <v>31</v>
      </c>
      <c r="J416" t="s">
        <v>31</v>
      </c>
      <c r="N416">
        <v>0</v>
      </c>
      <c r="O416">
        <v>0</v>
      </c>
    </row>
    <row r="417" spans="1:15" x14ac:dyDescent="0.25">
      <c r="A417">
        <v>278</v>
      </c>
      <c r="B417">
        <v>2451</v>
      </c>
      <c r="C417" t="s">
        <v>105</v>
      </c>
      <c r="D417" t="s">
        <v>2053</v>
      </c>
      <c r="E417" t="s">
        <v>1621</v>
      </c>
      <c r="F417">
        <v>7</v>
      </c>
      <c r="G417" t="s">
        <v>2055</v>
      </c>
      <c r="H417" t="s">
        <v>1783</v>
      </c>
      <c r="I417" t="s">
        <v>31</v>
      </c>
      <c r="J417" t="s">
        <v>31</v>
      </c>
      <c r="N417">
        <v>0</v>
      </c>
      <c r="O417">
        <v>0</v>
      </c>
    </row>
    <row r="418" spans="1:15" x14ac:dyDescent="0.25">
      <c r="A418">
        <v>278</v>
      </c>
      <c r="B418">
        <v>2451</v>
      </c>
      <c r="C418" t="s">
        <v>48</v>
      </c>
      <c r="D418" t="s">
        <v>2056</v>
      </c>
      <c r="E418" t="s">
        <v>1621</v>
      </c>
      <c r="F418">
        <v>19</v>
      </c>
      <c r="G418" t="s">
        <v>1661</v>
      </c>
      <c r="H418" t="s">
        <v>1827</v>
      </c>
      <c r="I418" t="s">
        <v>31</v>
      </c>
      <c r="J418" t="s">
        <v>31</v>
      </c>
      <c r="N418">
        <v>0</v>
      </c>
      <c r="O418">
        <v>0</v>
      </c>
    </row>
    <row r="419" spans="1:15" x14ac:dyDescent="0.25">
      <c r="A419">
        <v>278</v>
      </c>
      <c r="B419">
        <v>2388</v>
      </c>
      <c r="C419" t="s">
        <v>425</v>
      </c>
      <c r="D419" t="s">
        <v>2060</v>
      </c>
      <c r="E419" t="s">
        <v>1621</v>
      </c>
      <c r="F419">
        <v>10</v>
      </c>
      <c r="G419" t="s">
        <v>2061</v>
      </c>
      <c r="H419" t="s">
        <v>1829</v>
      </c>
      <c r="I419" t="s">
        <v>31</v>
      </c>
      <c r="J419" t="s">
        <v>31</v>
      </c>
      <c r="N419">
        <v>0</v>
      </c>
      <c r="O419">
        <v>0</v>
      </c>
    </row>
    <row r="420" spans="1:15" x14ac:dyDescent="0.25">
      <c r="A420">
        <v>278</v>
      </c>
      <c r="B420">
        <v>2388</v>
      </c>
      <c r="C420" t="s">
        <v>447</v>
      </c>
      <c r="D420" t="s">
        <v>2062</v>
      </c>
      <c r="E420" t="s">
        <v>1621</v>
      </c>
      <c r="F420">
        <v>18</v>
      </c>
      <c r="G420" t="s">
        <v>2063</v>
      </c>
      <c r="H420" t="s">
        <v>1821</v>
      </c>
      <c r="I420" t="s">
        <v>31</v>
      </c>
      <c r="J420" t="s">
        <v>31</v>
      </c>
      <c r="N420">
        <v>0</v>
      </c>
      <c r="O420">
        <v>0</v>
      </c>
    </row>
    <row r="421" spans="1:15" x14ac:dyDescent="0.25">
      <c r="A421">
        <v>278</v>
      </c>
      <c r="B421">
        <v>2396</v>
      </c>
      <c r="C421" t="s">
        <v>71</v>
      </c>
      <c r="D421" t="s">
        <v>1744</v>
      </c>
      <c r="E421" t="s">
        <v>1621</v>
      </c>
      <c r="F421">
        <v>3</v>
      </c>
      <c r="G421" t="s">
        <v>2066</v>
      </c>
      <c r="H421" t="s">
        <v>1667</v>
      </c>
      <c r="I421" t="s">
        <v>31</v>
      </c>
      <c r="J421" t="s">
        <v>31</v>
      </c>
      <c r="N421">
        <v>0</v>
      </c>
      <c r="O421">
        <v>0</v>
      </c>
    </row>
    <row r="422" spans="1:15" x14ac:dyDescent="0.25">
      <c r="A422">
        <v>278</v>
      </c>
      <c r="B422">
        <v>2396</v>
      </c>
      <c r="C422" t="s">
        <v>165</v>
      </c>
      <c r="D422" t="s">
        <v>2033</v>
      </c>
      <c r="E422" t="s">
        <v>1621</v>
      </c>
      <c r="F422">
        <v>7</v>
      </c>
      <c r="G422" t="s">
        <v>1756</v>
      </c>
      <c r="H422" t="s">
        <v>1639</v>
      </c>
      <c r="I422" t="s">
        <v>31</v>
      </c>
      <c r="J422" t="s">
        <v>31</v>
      </c>
      <c r="N422">
        <v>0</v>
      </c>
      <c r="O422">
        <v>0</v>
      </c>
    </row>
    <row r="423" spans="1:15" x14ac:dyDescent="0.25">
      <c r="A423">
        <v>278</v>
      </c>
      <c r="B423">
        <v>2396</v>
      </c>
      <c r="C423" t="s">
        <v>165</v>
      </c>
      <c r="D423" t="s">
        <v>2033</v>
      </c>
      <c r="E423" t="s">
        <v>1621</v>
      </c>
      <c r="F423">
        <v>18</v>
      </c>
      <c r="G423" t="s">
        <v>2067</v>
      </c>
      <c r="H423" t="s">
        <v>1639</v>
      </c>
      <c r="I423" t="s">
        <v>31</v>
      </c>
      <c r="J423" t="s">
        <v>31</v>
      </c>
      <c r="N423">
        <v>0</v>
      </c>
      <c r="O423">
        <v>0</v>
      </c>
    </row>
    <row r="424" spans="1:15" x14ac:dyDescent="0.25">
      <c r="A424">
        <v>278</v>
      </c>
      <c r="B424">
        <v>2454</v>
      </c>
      <c r="C424" t="s">
        <v>251</v>
      </c>
      <c r="D424" t="s">
        <v>2016</v>
      </c>
      <c r="E424" t="s">
        <v>1621</v>
      </c>
      <c r="F424">
        <v>17</v>
      </c>
      <c r="G424" t="s">
        <v>1768</v>
      </c>
      <c r="H424" t="s">
        <v>1994</v>
      </c>
      <c r="I424" t="s">
        <v>31</v>
      </c>
      <c r="J424" t="s">
        <v>31</v>
      </c>
      <c r="N424">
        <v>0</v>
      </c>
      <c r="O424">
        <v>0</v>
      </c>
    </row>
    <row r="425" spans="1:15" x14ac:dyDescent="0.25">
      <c r="A425">
        <v>278</v>
      </c>
      <c r="B425">
        <v>2454</v>
      </c>
      <c r="C425" t="s">
        <v>251</v>
      </c>
      <c r="D425" t="s">
        <v>2016</v>
      </c>
      <c r="E425" t="s">
        <v>1621</v>
      </c>
      <c r="F425">
        <v>19</v>
      </c>
      <c r="G425" t="s">
        <v>2018</v>
      </c>
      <c r="H425" t="s">
        <v>1801</v>
      </c>
      <c r="I425" t="s">
        <v>31</v>
      </c>
      <c r="J425" t="s">
        <v>31</v>
      </c>
      <c r="N425">
        <v>0</v>
      </c>
      <c r="O425">
        <v>0</v>
      </c>
    </row>
    <row r="426" spans="1:15" x14ac:dyDescent="0.25">
      <c r="A426">
        <v>278</v>
      </c>
      <c r="B426">
        <v>2350</v>
      </c>
      <c r="C426" t="s">
        <v>160</v>
      </c>
      <c r="D426" t="s">
        <v>2025</v>
      </c>
      <c r="E426" t="s">
        <v>1621</v>
      </c>
      <c r="F426">
        <v>1</v>
      </c>
      <c r="G426" t="s">
        <v>2071</v>
      </c>
      <c r="H426" t="s">
        <v>2072</v>
      </c>
      <c r="I426" t="s">
        <v>31</v>
      </c>
      <c r="J426" t="s">
        <v>31</v>
      </c>
      <c r="N426">
        <v>0</v>
      </c>
      <c r="O426">
        <v>0</v>
      </c>
    </row>
    <row r="427" spans="1:15" x14ac:dyDescent="0.25">
      <c r="A427">
        <v>278</v>
      </c>
      <c r="B427">
        <v>2350</v>
      </c>
      <c r="C427" t="s">
        <v>160</v>
      </c>
      <c r="D427" t="s">
        <v>2025</v>
      </c>
      <c r="E427" t="s">
        <v>1621</v>
      </c>
      <c r="F427">
        <v>8</v>
      </c>
      <c r="G427" t="s">
        <v>2073</v>
      </c>
      <c r="H427" t="s">
        <v>1639</v>
      </c>
      <c r="I427" t="s">
        <v>31</v>
      </c>
      <c r="J427" t="s">
        <v>31</v>
      </c>
      <c r="N427">
        <v>0</v>
      </c>
      <c r="O427">
        <v>0</v>
      </c>
    </row>
    <row r="428" spans="1:15" x14ac:dyDescent="0.25">
      <c r="A428">
        <v>278</v>
      </c>
      <c r="B428">
        <v>2197</v>
      </c>
      <c r="C428" t="s">
        <v>36</v>
      </c>
      <c r="D428" t="s">
        <v>1702</v>
      </c>
      <c r="E428" t="s">
        <v>1621</v>
      </c>
      <c r="F428">
        <v>21</v>
      </c>
      <c r="G428" t="s">
        <v>2076</v>
      </c>
      <c r="H428" t="s">
        <v>2077</v>
      </c>
      <c r="I428" t="s">
        <v>31</v>
      </c>
      <c r="J428" t="s">
        <v>31</v>
      </c>
      <c r="N428">
        <v>0</v>
      </c>
      <c r="O428">
        <v>0</v>
      </c>
    </row>
    <row r="429" spans="1:15" x14ac:dyDescent="0.25">
      <c r="A429">
        <v>278</v>
      </c>
      <c r="B429">
        <v>2197</v>
      </c>
      <c r="C429" t="s">
        <v>30</v>
      </c>
      <c r="D429" t="s">
        <v>1620</v>
      </c>
      <c r="E429" t="s">
        <v>1621</v>
      </c>
      <c r="F429">
        <v>21</v>
      </c>
      <c r="G429" t="s">
        <v>2036</v>
      </c>
      <c r="H429" t="s">
        <v>1694</v>
      </c>
      <c r="I429" t="s">
        <v>31</v>
      </c>
      <c r="J429" t="s">
        <v>31</v>
      </c>
      <c r="N429">
        <v>0</v>
      </c>
      <c r="O429">
        <v>0</v>
      </c>
    </row>
    <row r="430" spans="1:15" x14ac:dyDescent="0.25">
      <c r="A430">
        <v>278</v>
      </c>
      <c r="B430">
        <v>2246</v>
      </c>
      <c r="C430" t="s">
        <v>75</v>
      </c>
      <c r="D430" t="s">
        <v>2048</v>
      </c>
      <c r="E430" t="s">
        <v>1621</v>
      </c>
      <c r="F430">
        <v>3</v>
      </c>
      <c r="G430" t="s">
        <v>2082</v>
      </c>
      <c r="H430" t="s">
        <v>1762</v>
      </c>
      <c r="I430" t="s">
        <v>31</v>
      </c>
      <c r="J430" t="s">
        <v>31</v>
      </c>
      <c r="N430">
        <v>0</v>
      </c>
      <c r="O430">
        <v>0</v>
      </c>
    </row>
    <row r="431" spans="1:15" x14ac:dyDescent="0.25">
      <c r="A431">
        <v>278</v>
      </c>
      <c r="B431">
        <v>2246</v>
      </c>
      <c r="C431" t="s">
        <v>75</v>
      </c>
      <c r="D431" t="s">
        <v>2048</v>
      </c>
      <c r="E431" t="s">
        <v>1621</v>
      </c>
      <c r="F431">
        <v>5</v>
      </c>
      <c r="G431" t="s">
        <v>2083</v>
      </c>
      <c r="H431" t="s">
        <v>1752</v>
      </c>
      <c r="I431" t="s">
        <v>31</v>
      </c>
      <c r="J431" t="s">
        <v>31</v>
      </c>
      <c r="N431">
        <v>0</v>
      </c>
      <c r="O431">
        <v>0</v>
      </c>
    </row>
    <row r="432" spans="1:15" x14ac:dyDescent="0.25">
      <c r="A432">
        <v>278</v>
      </c>
      <c r="B432">
        <v>2246</v>
      </c>
      <c r="C432" t="s">
        <v>134</v>
      </c>
      <c r="D432" t="s">
        <v>2038</v>
      </c>
      <c r="E432" t="s">
        <v>1621</v>
      </c>
      <c r="F432">
        <v>8</v>
      </c>
      <c r="G432" t="s">
        <v>2084</v>
      </c>
      <c r="H432" t="s">
        <v>1679</v>
      </c>
      <c r="I432" t="s">
        <v>31</v>
      </c>
      <c r="J432" t="s">
        <v>31</v>
      </c>
      <c r="N432">
        <v>0</v>
      </c>
      <c r="O432">
        <v>0</v>
      </c>
    </row>
    <row r="433" spans="1:15" x14ac:dyDescent="0.25">
      <c r="A433">
        <v>278</v>
      </c>
      <c r="B433">
        <v>2246</v>
      </c>
      <c r="C433" t="s">
        <v>134</v>
      </c>
      <c r="D433" t="s">
        <v>2038</v>
      </c>
      <c r="E433" t="s">
        <v>1621</v>
      </c>
      <c r="F433">
        <v>13</v>
      </c>
      <c r="G433" t="s">
        <v>2044</v>
      </c>
      <c r="H433" t="s">
        <v>1829</v>
      </c>
      <c r="I433" t="s">
        <v>31</v>
      </c>
      <c r="J433" t="s">
        <v>31</v>
      </c>
      <c r="N433">
        <v>0</v>
      </c>
      <c r="O433">
        <v>0</v>
      </c>
    </row>
    <row r="434" spans="1:15" x14ac:dyDescent="0.25">
      <c r="A434">
        <v>278</v>
      </c>
      <c r="B434">
        <v>2224</v>
      </c>
      <c r="C434" t="s">
        <v>207</v>
      </c>
      <c r="D434" t="s">
        <v>2041</v>
      </c>
      <c r="E434" t="s">
        <v>1621</v>
      </c>
      <c r="F434">
        <v>6</v>
      </c>
      <c r="G434" t="s">
        <v>2088</v>
      </c>
      <c r="H434" t="s">
        <v>2089</v>
      </c>
      <c r="I434" t="s">
        <v>31</v>
      </c>
      <c r="J434" t="s">
        <v>31</v>
      </c>
      <c r="N434">
        <v>0</v>
      </c>
      <c r="O434">
        <v>0</v>
      </c>
    </row>
    <row r="435" spans="1:15" x14ac:dyDescent="0.25">
      <c r="A435">
        <v>278</v>
      </c>
      <c r="B435">
        <v>2224</v>
      </c>
      <c r="C435" t="s">
        <v>207</v>
      </c>
      <c r="D435" t="s">
        <v>2041</v>
      </c>
      <c r="E435" t="s">
        <v>1621</v>
      </c>
      <c r="F435">
        <v>7</v>
      </c>
      <c r="G435" t="s">
        <v>2090</v>
      </c>
      <c r="H435" t="s">
        <v>1994</v>
      </c>
      <c r="I435" t="s">
        <v>31</v>
      </c>
      <c r="J435" t="s">
        <v>31</v>
      </c>
      <c r="N435">
        <v>0</v>
      </c>
      <c r="O435">
        <v>0</v>
      </c>
    </row>
    <row r="436" spans="1:15" x14ac:dyDescent="0.25">
      <c r="A436">
        <v>278</v>
      </c>
      <c r="B436">
        <v>2224</v>
      </c>
      <c r="C436" t="s">
        <v>83</v>
      </c>
      <c r="D436" t="s">
        <v>2046</v>
      </c>
      <c r="E436" t="s">
        <v>1621</v>
      </c>
      <c r="F436">
        <v>12</v>
      </c>
      <c r="G436" t="s">
        <v>2091</v>
      </c>
      <c r="H436" t="s">
        <v>1705</v>
      </c>
      <c r="I436" t="s">
        <v>31</v>
      </c>
      <c r="J436" t="s">
        <v>31</v>
      </c>
      <c r="N436">
        <v>0</v>
      </c>
      <c r="O436">
        <v>0</v>
      </c>
    </row>
    <row r="437" spans="1:15" x14ac:dyDescent="0.25">
      <c r="A437">
        <v>278</v>
      </c>
      <c r="B437">
        <v>2408</v>
      </c>
      <c r="C437" t="s">
        <v>105</v>
      </c>
      <c r="D437" t="s">
        <v>2053</v>
      </c>
      <c r="E437" t="s">
        <v>1621</v>
      </c>
      <c r="F437">
        <v>4</v>
      </c>
      <c r="G437" t="s">
        <v>2094</v>
      </c>
      <c r="H437" t="s">
        <v>1671</v>
      </c>
      <c r="I437" t="s">
        <v>31</v>
      </c>
      <c r="J437" t="s">
        <v>31</v>
      </c>
      <c r="N437">
        <v>0</v>
      </c>
      <c r="O437">
        <v>0</v>
      </c>
    </row>
    <row r="438" spans="1:15" x14ac:dyDescent="0.25">
      <c r="A438">
        <v>278</v>
      </c>
      <c r="B438">
        <v>2408</v>
      </c>
      <c r="C438" t="s">
        <v>105</v>
      </c>
      <c r="D438" t="s">
        <v>2053</v>
      </c>
      <c r="E438" t="s">
        <v>1621</v>
      </c>
      <c r="F438">
        <v>8</v>
      </c>
      <c r="G438" t="s">
        <v>1765</v>
      </c>
      <c r="H438" t="s">
        <v>1636</v>
      </c>
      <c r="I438" t="s">
        <v>31</v>
      </c>
      <c r="J438" t="s">
        <v>31</v>
      </c>
      <c r="N438">
        <v>0</v>
      </c>
      <c r="O438">
        <v>0</v>
      </c>
    </row>
    <row r="439" spans="1:15" x14ac:dyDescent="0.25">
      <c r="A439">
        <v>278</v>
      </c>
      <c r="B439">
        <v>2408</v>
      </c>
      <c r="C439" t="s">
        <v>447</v>
      </c>
      <c r="D439" t="s">
        <v>2062</v>
      </c>
      <c r="E439" t="s">
        <v>1621</v>
      </c>
      <c r="F439">
        <v>18</v>
      </c>
      <c r="G439" t="s">
        <v>2063</v>
      </c>
      <c r="H439" t="s">
        <v>1983</v>
      </c>
      <c r="I439" t="s">
        <v>31</v>
      </c>
      <c r="J439" t="s">
        <v>31</v>
      </c>
      <c r="N439">
        <v>0</v>
      </c>
      <c r="O439">
        <v>0</v>
      </c>
    </row>
    <row r="440" spans="1:15" x14ac:dyDescent="0.25">
      <c r="A440">
        <v>278</v>
      </c>
      <c r="B440">
        <v>2394</v>
      </c>
      <c r="C440" t="s">
        <v>425</v>
      </c>
      <c r="D440" t="s">
        <v>2060</v>
      </c>
      <c r="E440" t="s">
        <v>1621</v>
      </c>
      <c r="F440">
        <v>13</v>
      </c>
      <c r="G440" t="s">
        <v>2098</v>
      </c>
      <c r="H440" t="s">
        <v>1741</v>
      </c>
      <c r="I440" t="s">
        <v>31</v>
      </c>
      <c r="J440" t="s">
        <v>31</v>
      </c>
      <c r="N440">
        <v>0</v>
      </c>
      <c r="O440">
        <v>0</v>
      </c>
    </row>
    <row r="441" spans="1:15" x14ac:dyDescent="0.25">
      <c r="A441">
        <v>278</v>
      </c>
      <c r="B441">
        <v>2394</v>
      </c>
      <c r="C441" t="s">
        <v>48</v>
      </c>
      <c r="D441" t="s">
        <v>2056</v>
      </c>
      <c r="E441" t="s">
        <v>1621</v>
      </c>
      <c r="F441">
        <v>19</v>
      </c>
      <c r="G441" t="s">
        <v>1661</v>
      </c>
      <c r="H441" t="s">
        <v>1834</v>
      </c>
      <c r="I441" t="s">
        <v>31</v>
      </c>
      <c r="J441" t="s">
        <v>31</v>
      </c>
      <c r="N441">
        <v>0</v>
      </c>
      <c r="O441">
        <v>0</v>
      </c>
    </row>
    <row r="442" spans="1:15" x14ac:dyDescent="0.25">
      <c r="A442">
        <v>278</v>
      </c>
      <c r="B442">
        <v>2344</v>
      </c>
      <c r="C442" t="s">
        <v>36</v>
      </c>
      <c r="D442" t="s">
        <v>1702</v>
      </c>
      <c r="E442" t="s">
        <v>1621</v>
      </c>
      <c r="F442">
        <v>12</v>
      </c>
      <c r="G442" t="s">
        <v>2099</v>
      </c>
      <c r="H442" t="s">
        <v>1639</v>
      </c>
      <c r="I442" t="s">
        <v>31</v>
      </c>
      <c r="J442" t="s">
        <v>31</v>
      </c>
      <c r="N442">
        <v>0</v>
      </c>
      <c r="O442">
        <v>0</v>
      </c>
    </row>
    <row r="443" spans="1:15" x14ac:dyDescent="0.25">
      <c r="A443">
        <v>278</v>
      </c>
      <c r="B443">
        <v>2344</v>
      </c>
      <c r="C443" t="s">
        <v>165</v>
      </c>
      <c r="D443" t="s">
        <v>2033</v>
      </c>
      <c r="E443" t="s">
        <v>1621</v>
      </c>
      <c r="F443">
        <v>18</v>
      </c>
      <c r="G443" t="s">
        <v>2067</v>
      </c>
      <c r="H443" t="s">
        <v>1654</v>
      </c>
      <c r="I443" t="s">
        <v>31</v>
      </c>
      <c r="J443" t="s">
        <v>31</v>
      </c>
      <c r="N443">
        <v>0</v>
      </c>
      <c r="O443">
        <v>0</v>
      </c>
    </row>
    <row r="444" spans="1:15" x14ac:dyDescent="0.25">
      <c r="A444">
        <v>278</v>
      </c>
      <c r="B444">
        <v>2431</v>
      </c>
      <c r="C444" t="s">
        <v>251</v>
      </c>
      <c r="D444" t="s">
        <v>2016</v>
      </c>
      <c r="E444" t="s">
        <v>1621</v>
      </c>
      <c r="F444">
        <v>7</v>
      </c>
      <c r="G444" t="s">
        <v>1628</v>
      </c>
      <c r="H444" t="s">
        <v>1801</v>
      </c>
      <c r="I444" t="s">
        <v>31</v>
      </c>
      <c r="J444" t="s">
        <v>31</v>
      </c>
      <c r="N444">
        <v>0</v>
      </c>
      <c r="O444">
        <v>0</v>
      </c>
    </row>
    <row r="445" spans="1:15" x14ac:dyDescent="0.25">
      <c r="A445">
        <v>278</v>
      </c>
      <c r="B445">
        <v>2431</v>
      </c>
      <c r="C445" t="s">
        <v>251</v>
      </c>
      <c r="D445" t="s">
        <v>2016</v>
      </c>
      <c r="E445" t="s">
        <v>1621</v>
      </c>
      <c r="F445">
        <v>10</v>
      </c>
      <c r="G445" t="s">
        <v>2102</v>
      </c>
      <c r="H445" t="s">
        <v>1983</v>
      </c>
      <c r="I445" t="s">
        <v>31</v>
      </c>
      <c r="J445" t="s">
        <v>31</v>
      </c>
      <c r="N445">
        <v>0</v>
      </c>
      <c r="O445">
        <v>0</v>
      </c>
    </row>
    <row r="446" spans="1:15" x14ac:dyDescent="0.25">
      <c r="A446">
        <v>278</v>
      </c>
      <c r="B446">
        <v>2431</v>
      </c>
      <c r="C446" t="s">
        <v>160</v>
      </c>
      <c r="D446" t="s">
        <v>2025</v>
      </c>
      <c r="E446" t="s">
        <v>1621</v>
      </c>
      <c r="F446">
        <v>16</v>
      </c>
      <c r="G446" t="s">
        <v>2103</v>
      </c>
      <c r="H446" t="s">
        <v>1639</v>
      </c>
      <c r="I446" t="s">
        <v>31</v>
      </c>
      <c r="J446" t="s">
        <v>31</v>
      </c>
      <c r="N446">
        <v>0</v>
      </c>
      <c r="O446">
        <v>0</v>
      </c>
    </row>
    <row r="447" spans="1:15" x14ac:dyDescent="0.25">
      <c r="A447">
        <v>278</v>
      </c>
      <c r="B447">
        <v>2352</v>
      </c>
      <c r="C447" t="s">
        <v>253</v>
      </c>
      <c r="D447" t="s">
        <v>2027</v>
      </c>
      <c r="E447" t="s">
        <v>1621</v>
      </c>
      <c r="F447">
        <v>9</v>
      </c>
      <c r="G447" t="s">
        <v>2105</v>
      </c>
      <c r="H447" t="s">
        <v>2106</v>
      </c>
      <c r="I447" t="s">
        <v>31</v>
      </c>
      <c r="J447" t="s">
        <v>31</v>
      </c>
      <c r="N447">
        <v>0</v>
      </c>
      <c r="O447">
        <v>0</v>
      </c>
    </row>
    <row r="448" spans="1:15" x14ac:dyDescent="0.25">
      <c r="A448">
        <v>278</v>
      </c>
      <c r="B448">
        <v>2200</v>
      </c>
      <c r="C448" t="s">
        <v>71</v>
      </c>
      <c r="D448" t="s">
        <v>1744</v>
      </c>
      <c r="E448" t="s">
        <v>1621</v>
      </c>
      <c r="F448">
        <v>2</v>
      </c>
      <c r="G448" t="s">
        <v>2107</v>
      </c>
      <c r="H448" t="s">
        <v>2108</v>
      </c>
      <c r="I448" t="s">
        <v>31</v>
      </c>
      <c r="J448" t="s">
        <v>31</v>
      </c>
      <c r="N448">
        <v>0</v>
      </c>
      <c r="O448">
        <v>0</v>
      </c>
    </row>
    <row r="449" spans="1:15" x14ac:dyDescent="0.25">
      <c r="A449">
        <v>278</v>
      </c>
      <c r="B449">
        <v>2200</v>
      </c>
      <c r="C449" t="s">
        <v>71</v>
      </c>
      <c r="D449" t="s">
        <v>1744</v>
      </c>
      <c r="E449" t="s">
        <v>1621</v>
      </c>
      <c r="F449">
        <v>9</v>
      </c>
      <c r="G449" t="s">
        <v>2022</v>
      </c>
      <c r="H449" t="s">
        <v>1654</v>
      </c>
      <c r="I449" t="s">
        <v>31</v>
      </c>
      <c r="J449" t="s">
        <v>31</v>
      </c>
      <c r="N449">
        <v>0</v>
      </c>
      <c r="O449">
        <v>0</v>
      </c>
    </row>
    <row r="450" spans="1:15" x14ac:dyDescent="0.25">
      <c r="A450">
        <v>278</v>
      </c>
      <c r="B450">
        <v>2200</v>
      </c>
      <c r="C450" t="s">
        <v>30</v>
      </c>
      <c r="D450" t="s">
        <v>1620</v>
      </c>
      <c r="E450" t="s">
        <v>1621</v>
      </c>
      <c r="F450">
        <v>16</v>
      </c>
      <c r="G450" t="s">
        <v>2081</v>
      </c>
      <c r="H450" t="s">
        <v>1629</v>
      </c>
      <c r="I450" t="s">
        <v>31</v>
      </c>
      <c r="J450" t="s">
        <v>31</v>
      </c>
      <c r="N450">
        <v>0</v>
      </c>
      <c r="O450">
        <v>0</v>
      </c>
    </row>
    <row r="451" spans="1:15" x14ac:dyDescent="0.25">
      <c r="A451">
        <v>278</v>
      </c>
      <c r="B451">
        <v>2215</v>
      </c>
      <c r="C451" t="s">
        <v>134</v>
      </c>
      <c r="D451" t="s">
        <v>2038</v>
      </c>
      <c r="E451" t="s">
        <v>1621</v>
      </c>
      <c r="F451">
        <v>5</v>
      </c>
      <c r="G451" t="s">
        <v>2039</v>
      </c>
      <c r="H451" t="s">
        <v>1705</v>
      </c>
      <c r="I451" t="s">
        <v>31</v>
      </c>
      <c r="J451" t="s">
        <v>31</v>
      </c>
      <c r="N451">
        <v>0</v>
      </c>
      <c r="O451">
        <v>0</v>
      </c>
    </row>
    <row r="452" spans="1:15" x14ac:dyDescent="0.25">
      <c r="A452">
        <v>278</v>
      </c>
      <c r="B452">
        <v>2215</v>
      </c>
      <c r="C452" t="s">
        <v>83</v>
      </c>
      <c r="D452" t="s">
        <v>2046</v>
      </c>
      <c r="E452" t="s">
        <v>1621</v>
      </c>
      <c r="F452">
        <v>7</v>
      </c>
      <c r="G452" t="s">
        <v>2047</v>
      </c>
      <c r="H452" t="s">
        <v>1733</v>
      </c>
      <c r="I452" t="s">
        <v>31</v>
      </c>
      <c r="J452" t="s">
        <v>31</v>
      </c>
      <c r="N452">
        <v>0</v>
      </c>
      <c r="O452">
        <v>0</v>
      </c>
    </row>
    <row r="453" spans="1:15" x14ac:dyDescent="0.25">
      <c r="A453">
        <v>278</v>
      </c>
      <c r="B453">
        <v>2215</v>
      </c>
      <c r="C453" t="s">
        <v>134</v>
      </c>
      <c r="D453" t="s">
        <v>2038</v>
      </c>
      <c r="E453" t="s">
        <v>1621</v>
      </c>
      <c r="F453">
        <v>19</v>
      </c>
      <c r="G453" t="s">
        <v>2087</v>
      </c>
      <c r="H453" t="s">
        <v>1983</v>
      </c>
      <c r="I453" t="s">
        <v>31</v>
      </c>
      <c r="J453" t="s">
        <v>31</v>
      </c>
      <c r="N453">
        <v>0</v>
      </c>
      <c r="O453">
        <v>0</v>
      </c>
    </row>
    <row r="454" spans="1:15" x14ac:dyDescent="0.25">
      <c r="A454">
        <v>278</v>
      </c>
      <c r="B454">
        <v>2215</v>
      </c>
      <c r="C454" t="s">
        <v>83</v>
      </c>
      <c r="D454" t="s">
        <v>2046</v>
      </c>
      <c r="E454" t="s">
        <v>1621</v>
      </c>
      <c r="F454">
        <v>12</v>
      </c>
      <c r="G454" t="s">
        <v>2091</v>
      </c>
      <c r="H454" t="s">
        <v>1983</v>
      </c>
      <c r="I454" t="s">
        <v>31</v>
      </c>
      <c r="J454" t="s">
        <v>31</v>
      </c>
      <c r="N454">
        <v>0</v>
      </c>
      <c r="O454">
        <v>0</v>
      </c>
    </row>
    <row r="455" spans="1:15" x14ac:dyDescent="0.25">
      <c r="A455">
        <v>278</v>
      </c>
      <c r="B455">
        <v>2337</v>
      </c>
      <c r="C455" t="s">
        <v>207</v>
      </c>
      <c r="D455" t="s">
        <v>2041</v>
      </c>
      <c r="E455" t="s">
        <v>1621</v>
      </c>
      <c r="F455">
        <v>10</v>
      </c>
      <c r="G455" t="s">
        <v>2113</v>
      </c>
      <c r="H455" t="s">
        <v>1676</v>
      </c>
      <c r="I455" t="s">
        <v>31</v>
      </c>
      <c r="J455" t="s">
        <v>31</v>
      </c>
      <c r="N455">
        <v>0</v>
      </c>
      <c r="O455">
        <v>0</v>
      </c>
    </row>
    <row r="456" spans="1:15" x14ac:dyDescent="0.25">
      <c r="A456">
        <v>278</v>
      </c>
      <c r="B456">
        <v>2337</v>
      </c>
      <c r="C456" t="s">
        <v>75</v>
      </c>
      <c r="D456" t="s">
        <v>2048</v>
      </c>
      <c r="E456" t="s">
        <v>1621</v>
      </c>
      <c r="F456">
        <v>16</v>
      </c>
      <c r="G456" t="s">
        <v>2114</v>
      </c>
      <c r="H456" t="s">
        <v>1639</v>
      </c>
      <c r="I456" t="s">
        <v>31</v>
      </c>
      <c r="J456" t="s">
        <v>31</v>
      </c>
      <c r="N456">
        <v>0</v>
      </c>
      <c r="O456">
        <v>0</v>
      </c>
    </row>
    <row r="457" spans="1:15" x14ac:dyDescent="0.25">
      <c r="A457">
        <v>278</v>
      </c>
      <c r="B457">
        <v>2337</v>
      </c>
      <c r="C457" t="s">
        <v>207</v>
      </c>
      <c r="D457" t="s">
        <v>2041</v>
      </c>
      <c r="E457" t="s">
        <v>1621</v>
      </c>
      <c r="F457">
        <v>22</v>
      </c>
      <c r="G457" t="s">
        <v>2045</v>
      </c>
      <c r="H457" t="s">
        <v>1806</v>
      </c>
      <c r="I457" t="s">
        <v>31</v>
      </c>
      <c r="J457" t="s">
        <v>31</v>
      </c>
      <c r="N457">
        <v>0</v>
      </c>
      <c r="O457">
        <v>0</v>
      </c>
    </row>
    <row r="458" spans="1:15" x14ac:dyDescent="0.25">
      <c r="A458">
        <v>278</v>
      </c>
      <c r="B458">
        <v>2405</v>
      </c>
      <c r="C458" t="s">
        <v>48</v>
      </c>
      <c r="D458" t="s">
        <v>2056</v>
      </c>
      <c r="E458" t="s">
        <v>1621</v>
      </c>
      <c r="F458">
        <v>3</v>
      </c>
      <c r="G458" t="s">
        <v>2117</v>
      </c>
      <c r="H458" t="s">
        <v>1828</v>
      </c>
      <c r="I458" t="s">
        <v>31</v>
      </c>
      <c r="J458" t="s">
        <v>31</v>
      </c>
      <c r="N458">
        <v>0</v>
      </c>
      <c r="O458">
        <v>0</v>
      </c>
    </row>
    <row r="459" spans="1:15" x14ac:dyDescent="0.25">
      <c r="A459">
        <v>278</v>
      </c>
      <c r="B459">
        <v>2405</v>
      </c>
      <c r="C459" t="s">
        <v>447</v>
      </c>
      <c r="D459" t="s">
        <v>2062</v>
      </c>
      <c r="E459" t="s">
        <v>1621</v>
      </c>
      <c r="F459">
        <v>18</v>
      </c>
      <c r="G459" t="s">
        <v>2063</v>
      </c>
      <c r="H459" t="s">
        <v>1752</v>
      </c>
      <c r="I459" t="s">
        <v>31</v>
      </c>
      <c r="J459" t="s">
        <v>31</v>
      </c>
      <c r="N459">
        <v>0</v>
      </c>
      <c r="O459">
        <v>0</v>
      </c>
    </row>
    <row r="460" spans="1:15" x14ac:dyDescent="0.25">
      <c r="A460">
        <v>278</v>
      </c>
      <c r="B460">
        <v>2405</v>
      </c>
      <c r="C460" t="s">
        <v>48</v>
      </c>
      <c r="D460" t="s">
        <v>2056</v>
      </c>
      <c r="E460" t="s">
        <v>1621</v>
      </c>
      <c r="F460">
        <v>19</v>
      </c>
      <c r="G460" t="s">
        <v>1661</v>
      </c>
      <c r="H460" t="s">
        <v>1994</v>
      </c>
      <c r="I460" t="s">
        <v>31</v>
      </c>
      <c r="J460" t="s">
        <v>31</v>
      </c>
      <c r="N460">
        <v>0</v>
      </c>
      <c r="O460">
        <v>0</v>
      </c>
    </row>
    <row r="461" spans="1:15" x14ac:dyDescent="0.25">
      <c r="A461">
        <v>278</v>
      </c>
      <c r="B461">
        <v>2395</v>
      </c>
      <c r="C461" t="s">
        <v>425</v>
      </c>
      <c r="D461" t="s">
        <v>2060</v>
      </c>
      <c r="E461" t="s">
        <v>1621</v>
      </c>
      <c r="F461">
        <v>13</v>
      </c>
      <c r="G461" t="s">
        <v>2098</v>
      </c>
      <c r="H461" t="s">
        <v>2120</v>
      </c>
      <c r="I461" t="s">
        <v>31</v>
      </c>
      <c r="J461" t="s">
        <v>31</v>
      </c>
      <c r="N461">
        <v>0</v>
      </c>
      <c r="O461">
        <v>0</v>
      </c>
    </row>
    <row r="462" spans="1:15" x14ac:dyDescent="0.25">
      <c r="A462">
        <v>278</v>
      </c>
      <c r="B462">
        <v>2395</v>
      </c>
      <c r="C462" t="s">
        <v>425</v>
      </c>
      <c r="D462" t="s">
        <v>2060</v>
      </c>
      <c r="E462" t="s">
        <v>1621</v>
      </c>
      <c r="F462">
        <v>17</v>
      </c>
      <c r="G462" t="s">
        <v>2121</v>
      </c>
      <c r="H462" t="s">
        <v>2122</v>
      </c>
      <c r="I462" t="s">
        <v>31</v>
      </c>
      <c r="J462" t="s">
        <v>31</v>
      </c>
      <c r="N462">
        <v>0</v>
      </c>
      <c r="O462">
        <v>0</v>
      </c>
    </row>
    <row r="463" spans="1:15" x14ac:dyDescent="0.25">
      <c r="A463">
        <v>262</v>
      </c>
      <c r="B463">
        <v>2003</v>
      </c>
      <c r="C463" t="s">
        <v>52</v>
      </c>
      <c r="D463" t="s">
        <v>2127</v>
      </c>
      <c r="E463" t="s">
        <v>1624</v>
      </c>
      <c r="F463">
        <v>11</v>
      </c>
      <c r="G463" t="s">
        <v>2131</v>
      </c>
      <c r="H463" t="s">
        <v>1803</v>
      </c>
      <c r="I463" t="s">
        <v>31</v>
      </c>
      <c r="J463" t="s">
        <v>31</v>
      </c>
      <c r="N463">
        <v>0</v>
      </c>
      <c r="O463">
        <v>0</v>
      </c>
    </row>
    <row r="464" spans="1:15" x14ac:dyDescent="0.25">
      <c r="A464">
        <v>262</v>
      </c>
      <c r="B464">
        <v>2003</v>
      </c>
      <c r="C464" t="s">
        <v>52</v>
      </c>
      <c r="D464" t="s">
        <v>2127</v>
      </c>
      <c r="E464" t="s">
        <v>1624</v>
      </c>
      <c r="F464">
        <v>14</v>
      </c>
      <c r="G464" t="s">
        <v>2132</v>
      </c>
      <c r="H464" t="s">
        <v>1687</v>
      </c>
      <c r="I464" t="s">
        <v>31</v>
      </c>
      <c r="J464" t="s">
        <v>31</v>
      </c>
      <c r="N464">
        <v>0</v>
      </c>
      <c r="O464">
        <v>0</v>
      </c>
    </row>
    <row r="465" spans="1:15" x14ac:dyDescent="0.25">
      <c r="A465">
        <v>262</v>
      </c>
      <c r="B465">
        <v>2003</v>
      </c>
      <c r="C465" t="s">
        <v>139</v>
      </c>
      <c r="D465" t="s">
        <v>1910</v>
      </c>
      <c r="E465" t="s">
        <v>1624</v>
      </c>
      <c r="F465">
        <v>17</v>
      </c>
      <c r="G465" t="s">
        <v>2133</v>
      </c>
      <c r="H465" t="s">
        <v>1790</v>
      </c>
      <c r="I465" t="s">
        <v>31</v>
      </c>
      <c r="J465" t="s">
        <v>31</v>
      </c>
      <c r="N465">
        <v>0</v>
      </c>
      <c r="O465">
        <v>0</v>
      </c>
    </row>
    <row r="466" spans="1:15" x14ac:dyDescent="0.25">
      <c r="A466">
        <v>262</v>
      </c>
      <c r="B466">
        <v>1955</v>
      </c>
      <c r="C466" t="s">
        <v>235</v>
      </c>
      <c r="D466" t="s">
        <v>2134</v>
      </c>
      <c r="E466" t="s">
        <v>1624</v>
      </c>
      <c r="F466">
        <v>20</v>
      </c>
      <c r="G466" t="s">
        <v>2139</v>
      </c>
      <c r="H466" t="s">
        <v>2080</v>
      </c>
      <c r="I466" t="s">
        <v>31</v>
      </c>
      <c r="J466" t="s">
        <v>31</v>
      </c>
      <c r="N466">
        <v>0</v>
      </c>
      <c r="O466">
        <v>0</v>
      </c>
    </row>
    <row r="467" spans="1:15" x14ac:dyDescent="0.25">
      <c r="A467">
        <v>262</v>
      </c>
      <c r="B467">
        <v>2176</v>
      </c>
      <c r="C467" t="s">
        <v>783</v>
      </c>
      <c r="D467" t="s">
        <v>1914</v>
      </c>
      <c r="E467" t="s">
        <v>1624</v>
      </c>
      <c r="F467">
        <v>9</v>
      </c>
      <c r="G467" t="s">
        <v>2142</v>
      </c>
      <c r="H467" t="s">
        <v>1697</v>
      </c>
      <c r="I467" t="s">
        <v>31</v>
      </c>
      <c r="J467" t="s">
        <v>31</v>
      </c>
      <c r="N467">
        <v>0</v>
      </c>
      <c r="O467">
        <v>0</v>
      </c>
    </row>
    <row r="468" spans="1:15" x14ac:dyDescent="0.25">
      <c r="A468">
        <v>262</v>
      </c>
      <c r="B468">
        <v>2176</v>
      </c>
      <c r="C468" t="s">
        <v>783</v>
      </c>
      <c r="D468" t="s">
        <v>1914</v>
      </c>
      <c r="E468" t="s">
        <v>1624</v>
      </c>
      <c r="F468">
        <v>15</v>
      </c>
      <c r="G468" t="s">
        <v>2143</v>
      </c>
      <c r="H468" t="s">
        <v>1727</v>
      </c>
      <c r="I468" t="s">
        <v>31</v>
      </c>
      <c r="J468" t="s">
        <v>31</v>
      </c>
      <c r="N468">
        <v>0</v>
      </c>
      <c r="O468">
        <v>0</v>
      </c>
    </row>
    <row r="469" spans="1:15" x14ac:dyDescent="0.25">
      <c r="A469">
        <v>262</v>
      </c>
      <c r="B469">
        <v>2176</v>
      </c>
      <c r="C469" t="s">
        <v>105</v>
      </c>
      <c r="D469" t="s">
        <v>2140</v>
      </c>
      <c r="E469" t="s">
        <v>1624</v>
      </c>
      <c r="F469">
        <v>18</v>
      </c>
      <c r="G469" t="s">
        <v>2144</v>
      </c>
      <c r="H469" t="s">
        <v>1790</v>
      </c>
      <c r="I469" t="s">
        <v>31</v>
      </c>
      <c r="J469" t="s">
        <v>31</v>
      </c>
      <c r="N469">
        <v>0</v>
      </c>
      <c r="O469">
        <v>0</v>
      </c>
    </row>
    <row r="470" spans="1:15" x14ac:dyDescent="0.25">
      <c r="A470">
        <v>262</v>
      </c>
      <c r="B470">
        <v>2098</v>
      </c>
      <c r="C470" t="s">
        <v>44</v>
      </c>
      <c r="D470" t="s">
        <v>2145</v>
      </c>
      <c r="E470" t="s">
        <v>1624</v>
      </c>
      <c r="F470">
        <v>19</v>
      </c>
      <c r="G470" t="s">
        <v>2147</v>
      </c>
      <c r="H470" t="s">
        <v>1697</v>
      </c>
      <c r="I470" t="s">
        <v>31</v>
      </c>
      <c r="J470" t="s">
        <v>31</v>
      </c>
      <c r="N470">
        <v>0</v>
      </c>
      <c r="O470">
        <v>0</v>
      </c>
    </row>
    <row r="471" spans="1:15" x14ac:dyDescent="0.25">
      <c r="A471">
        <v>262</v>
      </c>
      <c r="B471">
        <v>1995</v>
      </c>
      <c r="C471" t="s">
        <v>149</v>
      </c>
      <c r="D471" t="s">
        <v>2148</v>
      </c>
      <c r="E471" t="s">
        <v>1624</v>
      </c>
      <c r="F471">
        <v>9</v>
      </c>
      <c r="G471" t="s">
        <v>2151</v>
      </c>
      <c r="H471" t="s">
        <v>1790</v>
      </c>
      <c r="I471" t="s">
        <v>31</v>
      </c>
      <c r="J471" t="s">
        <v>31</v>
      </c>
      <c r="N471">
        <v>0</v>
      </c>
      <c r="O471">
        <v>0</v>
      </c>
    </row>
    <row r="472" spans="1:15" x14ac:dyDescent="0.25">
      <c r="A472">
        <v>262</v>
      </c>
      <c r="B472">
        <v>1995</v>
      </c>
      <c r="C472" t="s">
        <v>207</v>
      </c>
      <c r="D472" t="s">
        <v>2041</v>
      </c>
      <c r="E472" t="s">
        <v>1624</v>
      </c>
      <c r="F472">
        <v>15</v>
      </c>
      <c r="G472" t="s">
        <v>2152</v>
      </c>
      <c r="H472" t="s">
        <v>1660</v>
      </c>
      <c r="I472" t="s">
        <v>31</v>
      </c>
      <c r="J472" t="s">
        <v>31</v>
      </c>
      <c r="N472">
        <v>0</v>
      </c>
      <c r="O472">
        <v>0</v>
      </c>
    </row>
    <row r="473" spans="1:15" x14ac:dyDescent="0.25">
      <c r="A473">
        <v>262</v>
      </c>
      <c r="B473">
        <v>1995</v>
      </c>
      <c r="C473" t="s">
        <v>149</v>
      </c>
      <c r="D473" t="s">
        <v>2148</v>
      </c>
      <c r="E473" t="s">
        <v>1624</v>
      </c>
      <c r="F473">
        <v>13</v>
      </c>
      <c r="G473" t="s">
        <v>2153</v>
      </c>
      <c r="H473" t="s">
        <v>1660</v>
      </c>
      <c r="I473" t="s">
        <v>31</v>
      </c>
      <c r="J473" t="s">
        <v>31</v>
      </c>
      <c r="N473">
        <v>0</v>
      </c>
      <c r="O473">
        <v>0</v>
      </c>
    </row>
    <row r="474" spans="1:15" x14ac:dyDescent="0.25">
      <c r="A474">
        <v>262</v>
      </c>
      <c r="B474">
        <v>2083</v>
      </c>
      <c r="C474" t="s">
        <v>1192</v>
      </c>
      <c r="D474" t="s">
        <v>2154</v>
      </c>
      <c r="E474" t="s">
        <v>1624</v>
      </c>
      <c r="F474">
        <v>18</v>
      </c>
      <c r="G474" t="s">
        <v>2157</v>
      </c>
      <c r="H474" t="s">
        <v>1641</v>
      </c>
      <c r="I474" t="s">
        <v>31</v>
      </c>
      <c r="J474" t="s">
        <v>31</v>
      </c>
      <c r="N474">
        <v>0</v>
      </c>
      <c r="O474">
        <v>0</v>
      </c>
    </row>
    <row r="475" spans="1:15" x14ac:dyDescent="0.25">
      <c r="A475">
        <v>262</v>
      </c>
      <c r="B475">
        <v>1952</v>
      </c>
      <c r="C475" t="s">
        <v>30</v>
      </c>
      <c r="D475" t="s">
        <v>2158</v>
      </c>
      <c r="E475" t="s">
        <v>1624</v>
      </c>
      <c r="F475">
        <v>11</v>
      </c>
      <c r="G475" t="s">
        <v>2035</v>
      </c>
      <c r="H475" t="s">
        <v>1921</v>
      </c>
      <c r="I475" t="s">
        <v>31</v>
      </c>
      <c r="J475" t="s">
        <v>31</v>
      </c>
      <c r="N475">
        <v>0</v>
      </c>
      <c r="O475">
        <v>0</v>
      </c>
    </row>
    <row r="476" spans="1:15" x14ac:dyDescent="0.25">
      <c r="A476">
        <v>262</v>
      </c>
      <c r="B476">
        <v>1952</v>
      </c>
      <c r="C476" t="s">
        <v>251</v>
      </c>
      <c r="D476" t="s">
        <v>2161</v>
      </c>
      <c r="E476" t="s">
        <v>1624</v>
      </c>
      <c r="F476">
        <v>11</v>
      </c>
      <c r="G476" t="s">
        <v>2164</v>
      </c>
      <c r="H476" t="s">
        <v>2165</v>
      </c>
      <c r="I476" t="s">
        <v>31</v>
      </c>
      <c r="J476" t="s">
        <v>31</v>
      </c>
      <c r="N476">
        <v>0</v>
      </c>
      <c r="O476">
        <v>0</v>
      </c>
    </row>
    <row r="477" spans="1:15" x14ac:dyDescent="0.25">
      <c r="A477">
        <v>262</v>
      </c>
      <c r="B477">
        <v>1952</v>
      </c>
      <c r="C477" t="s">
        <v>251</v>
      </c>
      <c r="D477" t="s">
        <v>2161</v>
      </c>
      <c r="E477" t="s">
        <v>1624</v>
      </c>
      <c r="F477">
        <v>19</v>
      </c>
      <c r="G477" t="s">
        <v>2166</v>
      </c>
      <c r="H477" t="s">
        <v>1836</v>
      </c>
      <c r="I477" t="s">
        <v>31</v>
      </c>
      <c r="J477" t="s">
        <v>31</v>
      </c>
      <c r="N477">
        <v>0</v>
      </c>
      <c r="O477">
        <v>0</v>
      </c>
    </row>
    <row r="478" spans="1:15" x14ac:dyDescent="0.25">
      <c r="A478">
        <v>262</v>
      </c>
      <c r="B478">
        <v>1952</v>
      </c>
      <c r="C478" t="s">
        <v>30</v>
      </c>
      <c r="D478" t="s">
        <v>2158</v>
      </c>
      <c r="E478" t="s">
        <v>1624</v>
      </c>
      <c r="F478">
        <v>18</v>
      </c>
      <c r="G478" t="s">
        <v>2167</v>
      </c>
      <c r="H478" t="s">
        <v>1832</v>
      </c>
      <c r="I478" t="s">
        <v>31</v>
      </c>
      <c r="J478" t="s">
        <v>31</v>
      </c>
      <c r="N478">
        <v>0</v>
      </c>
      <c r="O478">
        <v>0</v>
      </c>
    </row>
    <row r="479" spans="1:15" x14ac:dyDescent="0.25">
      <c r="A479">
        <v>262</v>
      </c>
      <c r="B479">
        <v>1954</v>
      </c>
      <c r="C479" t="s">
        <v>139</v>
      </c>
      <c r="D479" t="s">
        <v>1910</v>
      </c>
      <c r="E479" t="s">
        <v>1624</v>
      </c>
      <c r="F479">
        <v>7</v>
      </c>
      <c r="G479" t="s">
        <v>2171</v>
      </c>
      <c r="H479" t="s">
        <v>1832</v>
      </c>
      <c r="I479" t="s">
        <v>31</v>
      </c>
      <c r="J479" t="s">
        <v>31</v>
      </c>
      <c r="N479">
        <v>0</v>
      </c>
      <c r="O479">
        <v>0</v>
      </c>
    </row>
    <row r="480" spans="1:15" x14ac:dyDescent="0.25">
      <c r="A480">
        <v>262</v>
      </c>
      <c r="B480">
        <v>1954</v>
      </c>
      <c r="C480" t="s">
        <v>581</v>
      </c>
      <c r="D480" t="s">
        <v>2136</v>
      </c>
      <c r="E480" t="s">
        <v>1624</v>
      </c>
      <c r="F480">
        <v>11</v>
      </c>
      <c r="G480" t="s">
        <v>2172</v>
      </c>
      <c r="H480" t="s">
        <v>1641</v>
      </c>
      <c r="I480" t="s">
        <v>31</v>
      </c>
      <c r="J480" t="s">
        <v>31</v>
      </c>
      <c r="N480">
        <v>0</v>
      </c>
      <c r="O480">
        <v>0</v>
      </c>
    </row>
    <row r="481" spans="1:15" x14ac:dyDescent="0.25">
      <c r="A481">
        <v>262</v>
      </c>
      <c r="B481">
        <v>1954</v>
      </c>
      <c r="C481" t="s">
        <v>581</v>
      </c>
      <c r="D481" t="s">
        <v>2136</v>
      </c>
      <c r="E481" t="s">
        <v>1624</v>
      </c>
      <c r="F481">
        <v>13</v>
      </c>
      <c r="G481" t="s">
        <v>2173</v>
      </c>
      <c r="H481" t="s">
        <v>1739</v>
      </c>
      <c r="I481" t="s">
        <v>31</v>
      </c>
      <c r="J481" t="s">
        <v>31</v>
      </c>
      <c r="N481">
        <v>0</v>
      </c>
      <c r="O481">
        <v>0</v>
      </c>
    </row>
    <row r="482" spans="1:15" x14ac:dyDescent="0.25">
      <c r="A482">
        <v>262</v>
      </c>
      <c r="B482">
        <v>1954</v>
      </c>
      <c r="C482" t="s">
        <v>139</v>
      </c>
      <c r="D482" t="s">
        <v>1910</v>
      </c>
      <c r="E482" t="s">
        <v>1624</v>
      </c>
      <c r="F482">
        <v>17</v>
      </c>
      <c r="G482" t="s">
        <v>2133</v>
      </c>
      <c r="H482" t="s">
        <v>1641</v>
      </c>
      <c r="I482" t="s">
        <v>31</v>
      </c>
      <c r="J482" t="s">
        <v>31</v>
      </c>
      <c r="N482">
        <v>0</v>
      </c>
      <c r="O482">
        <v>0</v>
      </c>
    </row>
    <row r="483" spans="1:15" x14ac:dyDescent="0.25">
      <c r="A483">
        <v>262</v>
      </c>
      <c r="B483">
        <v>1985</v>
      </c>
      <c r="C483" t="s">
        <v>134</v>
      </c>
      <c r="D483" t="s">
        <v>1927</v>
      </c>
      <c r="E483" t="s">
        <v>1624</v>
      </c>
      <c r="F483">
        <v>17</v>
      </c>
      <c r="G483" t="s">
        <v>2175</v>
      </c>
      <c r="H483" t="s">
        <v>1746</v>
      </c>
      <c r="I483" t="s">
        <v>31</v>
      </c>
      <c r="J483" t="s">
        <v>31</v>
      </c>
      <c r="N483">
        <v>0</v>
      </c>
      <c r="O483">
        <v>0</v>
      </c>
    </row>
    <row r="484" spans="1:15" x14ac:dyDescent="0.25">
      <c r="A484">
        <v>262</v>
      </c>
      <c r="B484">
        <v>2004</v>
      </c>
      <c r="C484" t="s">
        <v>235</v>
      </c>
      <c r="D484" t="s">
        <v>2134</v>
      </c>
      <c r="E484" t="s">
        <v>1624</v>
      </c>
      <c r="F484">
        <v>9</v>
      </c>
      <c r="G484" t="s">
        <v>2179</v>
      </c>
      <c r="H484" t="s">
        <v>1889</v>
      </c>
      <c r="I484" t="s">
        <v>31</v>
      </c>
      <c r="J484" t="s">
        <v>31</v>
      </c>
      <c r="N484">
        <v>0</v>
      </c>
      <c r="O484">
        <v>0</v>
      </c>
    </row>
    <row r="485" spans="1:15" x14ac:dyDescent="0.25">
      <c r="A485">
        <v>262</v>
      </c>
      <c r="B485">
        <v>2004</v>
      </c>
      <c r="C485" t="s">
        <v>52</v>
      </c>
      <c r="D485" t="s">
        <v>2127</v>
      </c>
      <c r="E485" t="s">
        <v>1624</v>
      </c>
      <c r="F485">
        <v>17</v>
      </c>
      <c r="G485" t="s">
        <v>2180</v>
      </c>
      <c r="H485" t="s">
        <v>1641</v>
      </c>
      <c r="I485" t="s">
        <v>31</v>
      </c>
      <c r="J485" t="s">
        <v>31</v>
      </c>
      <c r="N485">
        <v>0</v>
      </c>
      <c r="O485">
        <v>0</v>
      </c>
    </row>
    <row r="486" spans="1:15" x14ac:dyDescent="0.25">
      <c r="A486">
        <v>262</v>
      </c>
      <c r="B486">
        <v>2004</v>
      </c>
      <c r="C486" t="s">
        <v>235</v>
      </c>
      <c r="D486" t="s">
        <v>2134</v>
      </c>
      <c r="E486" t="s">
        <v>1624</v>
      </c>
      <c r="F486">
        <v>10</v>
      </c>
      <c r="G486" t="s">
        <v>2181</v>
      </c>
      <c r="H486" t="s">
        <v>1631</v>
      </c>
      <c r="I486" t="s">
        <v>31</v>
      </c>
      <c r="J486" t="s">
        <v>31</v>
      </c>
      <c r="N486">
        <v>0</v>
      </c>
      <c r="O486">
        <v>0</v>
      </c>
    </row>
    <row r="487" spans="1:15" x14ac:dyDescent="0.25">
      <c r="A487">
        <v>262</v>
      </c>
      <c r="B487">
        <v>2004</v>
      </c>
      <c r="C487" t="s">
        <v>52</v>
      </c>
      <c r="D487" t="s">
        <v>2127</v>
      </c>
      <c r="E487" t="s">
        <v>1624</v>
      </c>
      <c r="F487">
        <v>19</v>
      </c>
      <c r="G487" t="s">
        <v>2182</v>
      </c>
      <c r="H487" t="s">
        <v>1832</v>
      </c>
      <c r="I487" t="s">
        <v>31</v>
      </c>
      <c r="J487" t="s">
        <v>31</v>
      </c>
      <c r="N487">
        <v>0</v>
      </c>
      <c r="O487">
        <v>0</v>
      </c>
    </row>
    <row r="488" spans="1:15" x14ac:dyDescent="0.25">
      <c r="A488">
        <v>262</v>
      </c>
      <c r="B488">
        <v>2186</v>
      </c>
      <c r="C488" t="s">
        <v>783</v>
      </c>
      <c r="D488" t="s">
        <v>1914</v>
      </c>
      <c r="E488" t="s">
        <v>1624</v>
      </c>
      <c r="F488">
        <v>12</v>
      </c>
      <c r="G488" t="s">
        <v>2186</v>
      </c>
      <c r="H488" t="s">
        <v>2187</v>
      </c>
      <c r="I488" t="s">
        <v>31</v>
      </c>
      <c r="J488" t="s">
        <v>31</v>
      </c>
      <c r="N488">
        <v>0</v>
      </c>
      <c r="O488">
        <v>0</v>
      </c>
    </row>
    <row r="489" spans="1:15" x14ac:dyDescent="0.25">
      <c r="A489">
        <v>262</v>
      </c>
      <c r="B489">
        <v>2186</v>
      </c>
      <c r="C489" t="s">
        <v>783</v>
      </c>
      <c r="D489" t="s">
        <v>1914</v>
      </c>
      <c r="E489" t="s">
        <v>1624</v>
      </c>
      <c r="F489">
        <v>14</v>
      </c>
      <c r="G489" t="s">
        <v>2141</v>
      </c>
      <c r="H489" t="s">
        <v>1641</v>
      </c>
      <c r="I489" t="s">
        <v>31</v>
      </c>
      <c r="J489" t="s">
        <v>31</v>
      </c>
      <c r="N489">
        <v>0</v>
      </c>
      <c r="O489">
        <v>0</v>
      </c>
    </row>
    <row r="490" spans="1:15" x14ac:dyDescent="0.25">
      <c r="A490">
        <v>262</v>
      </c>
      <c r="B490">
        <v>2097</v>
      </c>
      <c r="C490" t="s">
        <v>425</v>
      </c>
      <c r="D490" t="s">
        <v>2189</v>
      </c>
      <c r="E490" t="s">
        <v>1624</v>
      </c>
      <c r="F490">
        <v>7</v>
      </c>
      <c r="G490" t="s">
        <v>2191</v>
      </c>
      <c r="H490" t="s">
        <v>1660</v>
      </c>
      <c r="I490" t="s">
        <v>31</v>
      </c>
      <c r="J490" t="s">
        <v>31</v>
      </c>
      <c r="N490">
        <v>0</v>
      </c>
      <c r="O490">
        <v>0</v>
      </c>
    </row>
    <row r="491" spans="1:15" x14ac:dyDescent="0.25">
      <c r="A491">
        <v>262</v>
      </c>
      <c r="B491">
        <v>2097</v>
      </c>
      <c r="C491" t="s">
        <v>207</v>
      </c>
      <c r="D491" t="s">
        <v>2041</v>
      </c>
      <c r="E491" t="s">
        <v>1624</v>
      </c>
      <c r="F491">
        <v>13</v>
      </c>
      <c r="G491" t="s">
        <v>2192</v>
      </c>
      <c r="H491" t="s">
        <v>1790</v>
      </c>
      <c r="I491" t="s">
        <v>31</v>
      </c>
      <c r="J491" t="s">
        <v>31</v>
      </c>
      <c r="N491">
        <v>0</v>
      </c>
      <c r="O491">
        <v>0</v>
      </c>
    </row>
    <row r="492" spans="1:15" x14ac:dyDescent="0.25">
      <c r="A492">
        <v>262</v>
      </c>
      <c r="B492">
        <v>1996</v>
      </c>
      <c r="C492" t="s">
        <v>44</v>
      </c>
      <c r="D492" t="s">
        <v>2145</v>
      </c>
      <c r="E492" t="s">
        <v>1624</v>
      </c>
      <c r="F492">
        <v>3</v>
      </c>
      <c r="G492" t="s">
        <v>2196</v>
      </c>
      <c r="H492" t="s">
        <v>1660</v>
      </c>
      <c r="I492" t="s">
        <v>31</v>
      </c>
      <c r="J492" t="s">
        <v>31</v>
      </c>
      <c r="N492">
        <v>0</v>
      </c>
      <c r="O492">
        <v>0</v>
      </c>
    </row>
    <row r="493" spans="1:15" x14ac:dyDescent="0.25">
      <c r="A493">
        <v>262</v>
      </c>
      <c r="B493">
        <v>1996</v>
      </c>
      <c r="C493" t="s">
        <v>149</v>
      </c>
      <c r="D493" t="s">
        <v>2148</v>
      </c>
      <c r="E493" t="s">
        <v>1624</v>
      </c>
      <c r="F493">
        <v>9</v>
      </c>
      <c r="G493" t="s">
        <v>2151</v>
      </c>
      <c r="H493" t="s">
        <v>1810</v>
      </c>
      <c r="I493" t="s">
        <v>31</v>
      </c>
      <c r="J493" t="s">
        <v>31</v>
      </c>
      <c r="N493">
        <v>0</v>
      </c>
      <c r="O493">
        <v>0</v>
      </c>
    </row>
    <row r="494" spans="1:15" x14ac:dyDescent="0.25">
      <c r="A494">
        <v>262</v>
      </c>
      <c r="B494">
        <v>1996</v>
      </c>
      <c r="C494" t="s">
        <v>44</v>
      </c>
      <c r="D494" t="s">
        <v>2145</v>
      </c>
      <c r="E494" t="s">
        <v>1624</v>
      </c>
      <c r="F494">
        <v>16</v>
      </c>
      <c r="G494" t="s">
        <v>2197</v>
      </c>
      <c r="H494" t="s">
        <v>1834</v>
      </c>
      <c r="I494" t="s">
        <v>31</v>
      </c>
      <c r="J494" t="s">
        <v>31</v>
      </c>
      <c r="N494">
        <v>0</v>
      </c>
      <c r="O494">
        <v>0</v>
      </c>
    </row>
    <row r="495" spans="1:15" x14ac:dyDescent="0.25">
      <c r="A495">
        <v>262</v>
      </c>
      <c r="B495">
        <v>2085</v>
      </c>
      <c r="C495" t="s">
        <v>251</v>
      </c>
      <c r="D495" t="s">
        <v>2161</v>
      </c>
      <c r="E495" t="s">
        <v>1624</v>
      </c>
      <c r="F495">
        <v>5</v>
      </c>
      <c r="G495" t="s">
        <v>2202</v>
      </c>
      <c r="H495" t="s">
        <v>1710</v>
      </c>
      <c r="I495" t="s">
        <v>31</v>
      </c>
      <c r="J495" t="s">
        <v>31</v>
      </c>
      <c r="N495">
        <v>0</v>
      </c>
      <c r="O495">
        <v>0</v>
      </c>
    </row>
    <row r="496" spans="1:15" x14ac:dyDescent="0.25">
      <c r="A496">
        <v>262</v>
      </c>
      <c r="B496">
        <v>2085</v>
      </c>
      <c r="C496" t="s">
        <v>1192</v>
      </c>
      <c r="D496" t="s">
        <v>2154</v>
      </c>
      <c r="E496" t="s">
        <v>1624</v>
      </c>
      <c r="F496">
        <v>13</v>
      </c>
      <c r="G496" t="s">
        <v>2203</v>
      </c>
      <c r="H496" t="s">
        <v>1641</v>
      </c>
      <c r="I496" t="s">
        <v>31</v>
      </c>
      <c r="J496" t="s">
        <v>31</v>
      </c>
      <c r="N496">
        <v>0</v>
      </c>
      <c r="O496">
        <v>0</v>
      </c>
    </row>
    <row r="497" spans="1:15" x14ac:dyDescent="0.25">
      <c r="A497">
        <v>262</v>
      </c>
      <c r="B497">
        <v>2085</v>
      </c>
      <c r="C497" t="s">
        <v>251</v>
      </c>
      <c r="D497" t="s">
        <v>2161</v>
      </c>
      <c r="E497" t="s">
        <v>1624</v>
      </c>
      <c r="F497">
        <v>11</v>
      </c>
      <c r="G497" t="s">
        <v>2164</v>
      </c>
      <c r="H497" t="s">
        <v>1746</v>
      </c>
      <c r="I497" t="s">
        <v>31</v>
      </c>
      <c r="J497" t="s">
        <v>31</v>
      </c>
      <c r="N497">
        <v>0</v>
      </c>
      <c r="O497">
        <v>0</v>
      </c>
    </row>
    <row r="498" spans="1:15" x14ac:dyDescent="0.25">
      <c r="A498">
        <v>262</v>
      </c>
      <c r="B498">
        <v>2085</v>
      </c>
      <c r="C498" t="s">
        <v>1192</v>
      </c>
      <c r="D498" t="s">
        <v>2154</v>
      </c>
      <c r="E498" t="s">
        <v>1624</v>
      </c>
      <c r="F498">
        <v>18</v>
      </c>
      <c r="G498" t="s">
        <v>2157</v>
      </c>
      <c r="H498" t="s">
        <v>1854</v>
      </c>
      <c r="I498" t="s">
        <v>31</v>
      </c>
      <c r="J498" t="s">
        <v>31</v>
      </c>
      <c r="N498">
        <v>0</v>
      </c>
      <c r="O498">
        <v>0</v>
      </c>
    </row>
    <row r="499" spans="1:15" x14ac:dyDescent="0.25">
      <c r="A499">
        <v>262</v>
      </c>
      <c r="B499">
        <v>1949</v>
      </c>
      <c r="C499" t="s">
        <v>30</v>
      </c>
      <c r="D499" t="s">
        <v>2158</v>
      </c>
      <c r="E499" t="s">
        <v>1624</v>
      </c>
      <c r="F499">
        <v>8</v>
      </c>
      <c r="G499" t="s">
        <v>2209</v>
      </c>
      <c r="H499" t="s">
        <v>1727</v>
      </c>
      <c r="I499" t="s">
        <v>31</v>
      </c>
      <c r="J499" t="s">
        <v>31</v>
      </c>
      <c r="N499">
        <v>0</v>
      </c>
      <c r="O499">
        <v>0</v>
      </c>
    </row>
    <row r="500" spans="1:15" x14ac:dyDescent="0.25">
      <c r="A500">
        <v>262</v>
      </c>
      <c r="B500">
        <v>1949</v>
      </c>
      <c r="C500" t="s">
        <v>71</v>
      </c>
      <c r="D500" t="s">
        <v>1901</v>
      </c>
      <c r="E500" t="s">
        <v>1624</v>
      </c>
      <c r="F500">
        <v>15</v>
      </c>
      <c r="G500" t="s">
        <v>2210</v>
      </c>
      <c r="H500" t="s">
        <v>1685</v>
      </c>
      <c r="I500" t="s">
        <v>31</v>
      </c>
      <c r="J500" t="s">
        <v>31</v>
      </c>
      <c r="N500">
        <v>0</v>
      </c>
      <c r="O500">
        <v>0</v>
      </c>
    </row>
    <row r="501" spans="1:15" x14ac:dyDescent="0.25">
      <c r="A501">
        <v>262</v>
      </c>
      <c r="B501">
        <v>1949</v>
      </c>
      <c r="C501" t="s">
        <v>30</v>
      </c>
      <c r="D501" t="s">
        <v>2158</v>
      </c>
      <c r="E501" t="s">
        <v>1624</v>
      </c>
      <c r="F501">
        <v>9</v>
      </c>
      <c r="G501" t="s">
        <v>2211</v>
      </c>
      <c r="H501" t="s">
        <v>1996</v>
      </c>
      <c r="I501" t="s">
        <v>31</v>
      </c>
      <c r="J501" t="s">
        <v>31</v>
      </c>
      <c r="N501">
        <v>0</v>
      </c>
      <c r="O501">
        <v>0</v>
      </c>
    </row>
    <row r="502" spans="1:15" x14ac:dyDescent="0.25">
      <c r="A502">
        <v>262</v>
      </c>
      <c r="B502">
        <v>1949</v>
      </c>
      <c r="C502" t="s">
        <v>71</v>
      </c>
      <c r="D502" t="s">
        <v>1901</v>
      </c>
      <c r="E502" t="s">
        <v>1624</v>
      </c>
      <c r="F502">
        <v>18</v>
      </c>
      <c r="G502" t="s">
        <v>1747</v>
      </c>
      <c r="H502" t="s">
        <v>1685</v>
      </c>
      <c r="I502" t="s">
        <v>31</v>
      </c>
      <c r="J502" t="s">
        <v>31</v>
      </c>
      <c r="N502">
        <v>0</v>
      </c>
      <c r="O502">
        <v>0</v>
      </c>
    </row>
    <row r="503" spans="1:15" x14ac:dyDescent="0.25">
      <c r="A503">
        <v>262</v>
      </c>
      <c r="B503">
        <v>2175</v>
      </c>
      <c r="C503" t="s">
        <v>105</v>
      </c>
      <c r="D503" t="s">
        <v>2140</v>
      </c>
      <c r="E503" t="s">
        <v>1624</v>
      </c>
      <c r="F503">
        <v>18</v>
      </c>
      <c r="G503" t="s">
        <v>2144</v>
      </c>
      <c r="H503" t="s">
        <v>1746</v>
      </c>
      <c r="I503" t="s">
        <v>31</v>
      </c>
      <c r="J503" t="s">
        <v>31</v>
      </c>
      <c r="N503">
        <v>0</v>
      </c>
      <c r="O503">
        <v>0</v>
      </c>
    </row>
    <row r="504" spans="1:15" x14ac:dyDescent="0.25">
      <c r="A504">
        <v>262</v>
      </c>
      <c r="B504">
        <v>1953</v>
      </c>
      <c r="C504" t="s">
        <v>581</v>
      </c>
      <c r="D504" t="s">
        <v>2136</v>
      </c>
      <c r="E504" t="s">
        <v>1624</v>
      </c>
      <c r="F504">
        <v>13</v>
      </c>
      <c r="G504" t="s">
        <v>2173</v>
      </c>
      <c r="H504" t="s">
        <v>1746</v>
      </c>
      <c r="I504" t="s">
        <v>31</v>
      </c>
      <c r="J504" t="s">
        <v>31</v>
      </c>
      <c r="N504">
        <v>0</v>
      </c>
      <c r="O504">
        <v>0</v>
      </c>
    </row>
    <row r="505" spans="1:15" x14ac:dyDescent="0.25">
      <c r="A505">
        <v>262</v>
      </c>
      <c r="B505">
        <v>1953</v>
      </c>
      <c r="C505" t="s">
        <v>581</v>
      </c>
      <c r="D505" t="s">
        <v>2136</v>
      </c>
      <c r="E505" t="s">
        <v>1624</v>
      </c>
      <c r="F505">
        <v>15</v>
      </c>
      <c r="G505" t="s">
        <v>2213</v>
      </c>
      <c r="H505" t="s">
        <v>2002</v>
      </c>
      <c r="I505" t="s">
        <v>31</v>
      </c>
      <c r="J505" t="s">
        <v>31</v>
      </c>
      <c r="N505">
        <v>0</v>
      </c>
      <c r="O505">
        <v>0</v>
      </c>
    </row>
    <row r="506" spans="1:15" x14ac:dyDescent="0.25">
      <c r="A506">
        <v>262</v>
      </c>
      <c r="B506">
        <v>1953</v>
      </c>
      <c r="C506" t="s">
        <v>52</v>
      </c>
      <c r="D506" t="s">
        <v>2127</v>
      </c>
      <c r="E506" t="s">
        <v>1624</v>
      </c>
      <c r="F506">
        <v>17</v>
      </c>
      <c r="G506" t="s">
        <v>2180</v>
      </c>
      <c r="H506" t="s">
        <v>1631</v>
      </c>
      <c r="I506" t="s">
        <v>31</v>
      </c>
      <c r="J506" t="s">
        <v>31</v>
      </c>
      <c r="N506">
        <v>0</v>
      </c>
      <c r="O506">
        <v>0</v>
      </c>
    </row>
    <row r="507" spans="1:15" x14ac:dyDescent="0.25">
      <c r="A507">
        <v>262</v>
      </c>
      <c r="B507">
        <v>1953</v>
      </c>
      <c r="C507" t="s">
        <v>52</v>
      </c>
      <c r="D507" t="s">
        <v>2127</v>
      </c>
      <c r="E507" t="s">
        <v>1624</v>
      </c>
      <c r="F507">
        <v>19</v>
      </c>
      <c r="G507" t="s">
        <v>2182</v>
      </c>
      <c r="H507" t="s">
        <v>1658</v>
      </c>
      <c r="I507" t="s">
        <v>31</v>
      </c>
      <c r="J507" t="s">
        <v>31</v>
      </c>
      <c r="N507">
        <v>0</v>
      </c>
      <c r="O507">
        <v>0</v>
      </c>
    </row>
    <row r="508" spans="1:15" x14ac:dyDescent="0.25">
      <c r="A508">
        <v>262</v>
      </c>
      <c r="B508">
        <v>1987</v>
      </c>
      <c r="C508" t="s">
        <v>783</v>
      </c>
      <c r="D508" t="s">
        <v>1914</v>
      </c>
      <c r="E508" t="s">
        <v>1624</v>
      </c>
      <c r="F508">
        <v>6</v>
      </c>
      <c r="G508" t="s">
        <v>2217</v>
      </c>
      <c r="H508" t="s">
        <v>1739</v>
      </c>
      <c r="I508" t="s">
        <v>31</v>
      </c>
      <c r="J508" t="s">
        <v>31</v>
      </c>
      <c r="N508">
        <v>0</v>
      </c>
      <c r="O508">
        <v>0</v>
      </c>
    </row>
    <row r="509" spans="1:15" x14ac:dyDescent="0.25">
      <c r="A509">
        <v>262</v>
      </c>
      <c r="B509">
        <v>1987</v>
      </c>
      <c r="C509" t="s">
        <v>783</v>
      </c>
      <c r="D509" t="s">
        <v>1914</v>
      </c>
      <c r="E509" t="s">
        <v>1624</v>
      </c>
      <c r="F509">
        <v>9</v>
      </c>
      <c r="G509" t="s">
        <v>2142</v>
      </c>
      <c r="H509" t="s">
        <v>1834</v>
      </c>
      <c r="I509" t="s">
        <v>31</v>
      </c>
      <c r="J509" t="s">
        <v>31</v>
      </c>
      <c r="N509">
        <v>0</v>
      </c>
      <c r="O509">
        <v>0</v>
      </c>
    </row>
    <row r="510" spans="1:15" x14ac:dyDescent="0.25">
      <c r="A510">
        <v>262</v>
      </c>
      <c r="B510">
        <v>2062</v>
      </c>
      <c r="C510" t="s">
        <v>139</v>
      </c>
      <c r="D510" t="s">
        <v>1910</v>
      </c>
      <c r="E510" t="s">
        <v>1624</v>
      </c>
      <c r="F510">
        <v>6</v>
      </c>
      <c r="G510" t="s">
        <v>1911</v>
      </c>
      <c r="H510" t="s">
        <v>1741</v>
      </c>
      <c r="I510" t="s">
        <v>31</v>
      </c>
      <c r="J510" t="s">
        <v>31</v>
      </c>
      <c r="N510">
        <v>0</v>
      </c>
      <c r="O510">
        <v>0</v>
      </c>
    </row>
    <row r="511" spans="1:15" x14ac:dyDescent="0.25">
      <c r="A511">
        <v>262</v>
      </c>
      <c r="B511">
        <v>2062</v>
      </c>
      <c r="C511" t="s">
        <v>139</v>
      </c>
      <c r="D511" t="s">
        <v>1910</v>
      </c>
      <c r="E511" t="s">
        <v>1624</v>
      </c>
      <c r="F511">
        <v>10</v>
      </c>
      <c r="G511" t="s">
        <v>2220</v>
      </c>
      <c r="H511" t="s">
        <v>1720</v>
      </c>
      <c r="I511" t="s">
        <v>31</v>
      </c>
      <c r="J511" t="s">
        <v>31</v>
      </c>
      <c r="N511">
        <v>0</v>
      </c>
      <c r="O511">
        <v>0</v>
      </c>
    </row>
    <row r="512" spans="1:15" x14ac:dyDescent="0.25">
      <c r="A512">
        <v>262</v>
      </c>
      <c r="B512">
        <v>2062</v>
      </c>
      <c r="C512" t="s">
        <v>235</v>
      </c>
      <c r="D512" t="s">
        <v>2134</v>
      </c>
      <c r="E512" t="s">
        <v>1624</v>
      </c>
      <c r="F512">
        <v>17</v>
      </c>
      <c r="G512" t="s">
        <v>2221</v>
      </c>
      <c r="H512" t="s">
        <v>1746</v>
      </c>
      <c r="I512" t="s">
        <v>31</v>
      </c>
      <c r="J512" t="s">
        <v>31</v>
      </c>
      <c r="N512">
        <v>0</v>
      </c>
      <c r="O512">
        <v>0</v>
      </c>
    </row>
    <row r="513" spans="1:15" x14ac:dyDescent="0.25">
      <c r="A513">
        <v>262</v>
      </c>
      <c r="B513">
        <v>1990</v>
      </c>
      <c r="C513" t="s">
        <v>425</v>
      </c>
      <c r="D513" t="s">
        <v>2189</v>
      </c>
      <c r="E513" t="s">
        <v>1624</v>
      </c>
      <c r="F513">
        <v>5</v>
      </c>
      <c r="G513" t="s">
        <v>2225</v>
      </c>
      <c r="H513" t="s">
        <v>1641</v>
      </c>
      <c r="I513" t="s">
        <v>31</v>
      </c>
      <c r="J513" t="s">
        <v>31</v>
      </c>
      <c r="N513">
        <v>0</v>
      </c>
      <c r="O513">
        <v>0</v>
      </c>
    </row>
    <row r="514" spans="1:15" x14ac:dyDescent="0.25">
      <c r="A514">
        <v>262</v>
      </c>
      <c r="B514">
        <v>1990</v>
      </c>
      <c r="C514" t="s">
        <v>149</v>
      </c>
      <c r="D514" t="s">
        <v>2148</v>
      </c>
      <c r="E514" t="s">
        <v>1624</v>
      </c>
      <c r="F514">
        <v>9</v>
      </c>
      <c r="G514" t="s">
        <v>2151</v>
      </c>
      <c r="H514" t="s">
        <v>1641</v>
      </c>
      <c r="I514" t="s">
        <v>31</v>
      </c>
      <c r="J514" t="s">
        <v>31</v>
      </c>
      <c r="N514">
        <v>0</v>
      </c>
      <c r="O514">
        <v>0</v>
      </c>
    </row>
    <row r="515" spans="1:15" x14ac:dyDescent="0.25">
      <c r="A515">
        <v>262</v>
      </c>
      <c r="B515">
        <v>1990</v>
      </c>
      <c r="C515" t="s">
        <v>149</v>
      </c>
      <c r="D515" t="s">
        <v>2148</v>
      </c>
      <c r="E515" t="s">
        <v>1624</v>
      </c>
      <c r="F515">
        <v>20</v>
      </c>
      <c r="G515" t="s">
        <v>2226</v>
      </c>
      <c r="H515" t="s">
        <v>2080</v>
      </c>
      <c r="I515" t="s">
        <v>31</v>
      </c>
      <c r="J515" t="s">
        <v>31</v>
      </c>
      <c r="N515">
        <v>0</v>
      </c>
      <c r="O515">
        <v>0</v>
      </c>
    </row>
    <row r="516" spans="1:15" x14ac:dyDescent="0.25">
      <c r="A516">
        <v>262</v>
      </c>
      <c r="B516">
        <v>1947</v>
      </c>
      <c r="C516" t="s">
        <v>30</v>
      </c>
      <c r="D516" t="s">
        <v>2158</v>
      </c>
      <c r="E516" t="s">
        <v>1624</v>
      </c>
      <c r="F516">
        <v>4</v>
      </c>
      <c r="G516" t="s">
        <v>2230</v>
      </c>
      <c r="H516" t="s">
        <v>2231</v>
      </c>
      <c r="I516" t="s">
        <v>31</v>
      </c>
      <c r="J516" t="s">
        <v>31</v>
      </c>
      <c r="N516">
        <v>0</v>
      </c>
      <c r="O516">
        <v>0</v>
      </c>
    </row>
    <row r="517" spans="1:15" x14ac:dyDescent="0.25">
      <c r="A517">
        <v>262</v>
      </c>
      <c r="B517">
        <v>1947</v>
      </c>
      <c r="C517" t="s">
        <v>30</v>
      </c>
      <c r="D517" t="s">
        <v>2158</v>
      </c>
      <c r="E517" t="s">
        <v>1624</v>
      </c>
      <c r="F517">
        <v>6</v>
      </c>
      <c r="G517" t="s">
        <v>2160</v>
      </c>
      <c r="H517" t="s">
        <v>1658</v>
      </c>
      <c r="I517" t="s">
        <v>31</v>
      </c>
      <c r="J517" t="s">
        <v>31</v>
      </c>
      <c r="N517">
        <v>0</v>
      </c>
      <c r="O517">
        <v>0</v>
      </c>
    </row>
    <row r="518" spans="1:15" x14ac:dyDescent="0.25">
      <c r="A518">
        <v>262</v>
      </c>
      <c r="B518">
        <v>1947</v>
      </c>
      <c r="C518" t="s">
        <v>1192</v>
      </c>
      <c r="D518" t="s">
        <v>2154</v>
      </c>
      <c r="E518" t="s">
        <v>1624</v>
      </c>
      <c r="F518">
        <v>17</v>
      </c>
      <c r="G518" t="s">
        <v>2232</v>
      </c>
      <c r="H518" t="s">
        <v>1769</v>
      </c>
      <c r="I518" t="s">
        <v>31</v>
      </c>
      <c r="J518" t="s">
        <v>31</v>
      </c>
      <c r="N518">
        <v>0</v>
      </c>
      <c r="O518">
        <v>0</v>
      </c>
    </row>
    <row r="519" spans="1:15" x14ac:dyDescent="0.25">
      <c r="A519">
        <v>262</v>
      </c>
      <c r="B519">
        <v>2181</v>
      </c>
      <c r="C519" t="s">
        <v>44</v>
      </c>
      <c r="D519" t="s">
        <v>2145</v>
      </c>
      <c r="E519" t="s">
        <v>1624</v>
      </c>
      <c r="F519">
        <v>3</v>
      </c>
      <c r="G519" t="s">
        <v>2196</v>
      </c>
      <c r="H519" t="s">
        <v>1641</v>
      </c>
      <c r="I519" t="s">
        <v>31</v>
      </c>
      <c r="J519" t="s">
        <v>31</v>
      </c>
      <c r="N519">
        <v>0</v>
      </c>
      <c r="O519">
        <v>0</v>
      </c>
    </row>
    <row r="520" spans="1:15" x14ac:dyDescent="0.25">
      <c r="A520">
        <v>262</v>
      </c>
      <c r="B520">
        <v>2181</v>
      </c>
      <c r="C520" t="s">
        <v>207</v>
      </c>
      <c r="D520" t="s">
        <v>2041</v>
      </c>
      <c r="E520" t="s">
        <v>1624</v>
      </c>
      <c r="F520">
        <v>8</v>
      </c>
      <c r="G520" t="s">
        <v>2092</v>
      </c>
      <c r="H520" t="s">
        <v>1803</v>
      </c>
      <c r="I520" t="s">
        <v>31</v>
      </c>
      <c r="J520" t="s">
        <v>31</v>
      </c>
      <c r="N520">
        <v>0</v>
      </c>
      <c r="O520">
        <v>0</v>
      </c>
    </row>
    <row r="521" spans="1:15" x14ac:dyDescent="0.25">
      <c r="A521">
        <v>262</v>
      </c>
      <c r="B521">
        <v>2181</v>
      </c>
      <c r="C521" t="s">
        <v>44</v>
      </c>
      <c r="D521" t="s">
        <v>2145</v>
      </c>
      <c r="E521" t="s">
        <v>1624</v>
      </c>
      <c r="F521">
        <v>7</v>
      </c>
      <c r="G521" t="s">
        <v>2146</v>
      </c>
      <c r="H521" t="s">
        <v>2235</v>
      </c>
      <c r="I521" t="s">
        <v>31</v>
      </c>
      <c r="J521" t="s">
        <v>31</v>
      </c>
      <c r="N521">
        <v>0</v>
      </c>
      <c r="O521">
        <v>0</v>
      </c>
    </row>
    <row r="522" spans="1:15" x14ac:dyDescent="0.25">
      <c r="A522">
        <v>262</v>
      </c>
      <c r="B522">
        <v>2181</v>
      </c>
      <c r="C522" t="s">
        <v>207</v>
      </c>
      <c r="D522" t="s">
        <v>2041</v>
      </c>
      <c r="E522" t="s">
        <v>1624</v>
      </c>
      <c r="F522">
        <v>22</v>
      </c>
      <c r="G522" t="s">
        <v>2236</v>
      </c>
      <c r="H522" t="s">
        <v>1996</v>
      </c>
      <c r="I522" t="s">
        <v>31</v>
      </c>
      <c r="J522" t="s">
        <v>31</v>
      </c>
      <c r="N522">
        <v>0</v>
      </c>
      <c r="O522">
        <v>0</v>
      </c>
    </row>
    <row r="523" spans="1:15" x14ac:dyDescent="0.25">
      <c r="A523">
        <v>262</v>
      </c>
      <c r="B523">
        <v>2129</v>
      </c>
      <c r="C523" t="s">
        <v>251</v>
      </c>
      <c r="D523" t="s">
        <v>2161</v>
      </c>
      <c r="E523" t="s">
        <v>1624</v>
      </c>
      <c r="F523">
        <v>11</v>
      </c>
      <c r="G523" t="s">
        <v>2164</v>
      </c>
      <c r="H523" t="s">
        <v>1727</v>
      </c>
      <c r="I523" t="s">
        <v>31</v>
      </c>
      <c r="J523" t="s">
        <v>31</v>
      </c>
      <c r="N523">
        <v>0</v>
      </c>
      <c r="O523">
        <v>0</v>
      </c>
    </row>
    <row r="524" spans="1:15" x14ac:dyDescent="0.25">
      <c r="A524">
        <v>262</v>
      </c>
      <c r="B524">
        <v>2129</v>
      </c>
      <c r="C524" t="s">
        <v>71</v>
      </c>
      <c r="D524" t="s">
        <v>1901</v>
      </c>
      <c r="E524" t="s">
        <v>1624</v>
      </c>
      <c r="F524">
        <v>15</v>
      </c>
      <c r="G524" t="s">
        <v>2210</v>
      </c>
      <c r="H524" t="s">
        <v>1840</v>
      </c>
      <c r="I524" t="s">
        <v>31</v>
      </c>
      <c r="J524" t="s">
        <v>31</v>
      </c>
      <c r="N524">
        <v>0</v>
      </c>
      <c r="O524">
        <v>0</v>
      </c>
    </row>
    <row r="525" spans="1:15" x14ac:dyDescent="0.25">
      <c r="A525">
        <v>262</v>
      </c>
      <c r="B525">
        <v>2003</v>
      </c>
      <c r="C525" t="s">
        <v>52</v>
      </c>
      <c r="D525" t="s">
        <v>2127</v>
      </c>
      <c r="E525" t="s">
        <v>1621</v>
      </c>
      <c r="F525">
        <v>6</v>
      </c>
      <c r="G525" t="s">
        <v>2128</v>
      </c>
      <c r="H525" t="s">
        <v>1679</v>
      </c>
      <c r="I525" t="s">
        <v>31</v>
      </c>
      <c r="J525" t="s">
        <v>31</v>
      </c>
      <c r="N525">
        <v>0</v>
      </c>
      <c r="O525">
        <v>0</v>
      </c>
    </row>
    <row r="526" spans="1:15" x14ac:dyDescent="0.25">
      <c r="A526">
        <v>262</v>
      </c>
      <c r="B526">
        <v>2003</v>
      </c>
      <c r="C526" t="s">
        <v>52</v>
      </c>
      <c r="D526" t="s">
        <v>2127</v>
      </c>
      <c r="E526" t="s">
        <v>1621</v>
      </c>
      <c r="F526">
        <v>8</v>
      </c>
      <c r="G526" t="s">
        <v>2129</v>
      </c>
      <c r="H526" t="s">
        <v>1801</v>
      </c>
      <c r="I526" t="s">
        <v>31</v>
      </c>
      <c r="J526" t="s">
        <v>31</v>
      </c>
      <c r="N526">
        <v>0</v>
      </c>
      <c r="O526">
        <v>0</v>
      </c>
    </row>
    <row r="527" spans="1:15" x14ac:dyDescent="0.25">
      <c r="A527">
        <v>262</v>
      </c>
      <c r="B527">
        <v>2003</v>
      </c>
      <c r="C527" t="s">
        <v>139</v>
      </c>
      <c r="D527" t="s">
        <v>1910</v>
      </c>
      <c r="E527" t="s">
        <v>1621</v>
      </c>
      <c r="F527">
        <v>12</v>
      </c>
      <c r="G527" t="s">
        <v>2130</v>
      </c>
      <c r="H527" t="s">
        <v>1783</v>
      </c>
      <c r="I527" t="s">
        <v>31</v>
      </c>
      <c r="J527" t="s">
        <v>31</v>
      </c>
      <c r="N527">
        <v>0</v>
      </c>
      <c r="O527">
        <v>0</v>
      </c>
    </row>
    <row r="528" spans="1:15" x14ac:dyDescent="0.25">
      <c r="A528">
        <v>262</v>
      </c>
      <c r="B528">
        <v>1955</v>
      </c>
      <c r="C528" t="s">
        <v>235</v>
      </c>
      <c r="D528" t="s">
        <v>2134</v>
      </c>
      <c r="E528" t="s">
        <v>1621</v>
      </c>
      <c r="F528">
        <v>8</v>
      </c>
      <c r="G528" t="s">
        <v>2135</v>
      </c>
      <c r="H528" t="s">
        <v>2077</v>
      </c>
      <c r="I528" t="s">
        <v>31</v>
      </c>
      <c r="J528" t="s">
        <v>31</v>
      </c>
      <c r="N528">
        <v>0</v>
      </c>
      <c r="O528">
        <v>0</v>
      </c>
    </row>
    <row r="529" spans="1:15" x14ac:dyDescent="0.25">
      <c r="A529">
        <v>262</v>
      </c>
      <c r="B529">
        <v>1955</v>
      </c>
      <c r="C529" t="s">
        <v>581</v>
      </c>
      <c r="D529" t="s">
        <v>2136</v>
      </c>
      <c r="E529" t="s">
        <v>1621</v>
      </c>
      <c r="F529">
        <v>5</v>
      </c>
      <c r="G529" t="s">
        <v>2137</v>
      </c>
      <c r="H529" t="s">
        <v>2138</v>
      </c>
      <c r="I529" t="s">
        <v>31</v>
      </c>
      <c r="J529" t="s">
        <v>31</v>
      </c>
      <c r="N529">
        <v>0</v>
      </c>
      <c r="O529">
        <v>0</v>
      </c>
    </row>
    <row r="530" spans="1:15" x14ac:dyDescent="0.25">
      <c r="A530">
        <v>262</v>
      </c>
      <c r="B530">
        <v>2176</v>
      </c>
      <c r="C530" t="s">
        <v>105</v>
      </c>
      <c r="D530" t="s">
        <v>2140</v>
      </c>
      <c r="E530" t="s">
        <v>1621</v>
      </c>
      <c r="F530">
        <v>8</v>
      </c>
      <c r="G530" t="s">
        <v>1765</v>
      </c>
      <c r="H530" t="s">
        <v>1783</v>
      </c>
      <c r="I530" t="s">
        <v>31</v>
      </c>
      <c r="J530" t="s">
        <v>31</v>
      </c>
      <c r="N530">
        <v>0</v>
      </c>
      <c r="O530">
        <v>0</v>
      </c>
    </row>
    <row r="531" spans="1:15" x14ac:dyDescent="0.25">
      <c r="A531">
        <v>262</v>
      </c>
      <c r="B531">
        <v>2176</v>
      </c>
      <c r="C531" t="s">
        <v>783</v>
      </c>
      <c r="D531" t="s">
        <v>1914</v>
      </c>
      <c r="E531" t="s">
        <v>1621</v>
      </c>
      <c r="F531">
        <v>14</v>
      </c>
      <c r="G531" t="s">
        <v>2141</v>
      </c>
      <c r="H531" t="s">
        <v>1694</v>
      </c>
      <c r="I531" t="s">
        <v>31</v>
      </c>
      <c r="J531" t="s">
        <v>31</v>
      </c>
      <c r="N531">
        <v>0</v>
      </c>
      <c r="O531">
        <v>0</v>
      </c>
    </row>
    <row r="532" spans="1:15" x14ac:dyDescent="0.25">
      <c r="A532">
        <v>262</v>
      </c>
      <c r="B532">
        <v>2098</v>
      </c>
      <c r="C532" t="s">
        <v>44</v>
      </c>
      <c r="D532" t="s">
        <v>2145</v>
      </c>
      <c r="E532" t="s">
        <v>1621</v>
      </c>
      <c r="F532">
        <v>7</v>
      </c>
      <c r="G532" t="s">
        <v>2146</v>
      </c>
      <c r="H532" t="s">
        <v>1694</v>
      </c>
      <c r="I532" t="s">
        <v>31</v>
      </c>
      <c r="J532" t="s">
        <v>31</v>
      </c>
      <c r="N532">
        <v>0</v>
      </c>
      <c r="O532">
        <v>0</v>
      </c>
    </row>
    <row r="533" spans="1:15" x14ac:dyDescent="0.25">
      <c r="A533">
        <v>262</v>
      </c>
      <c r="B533">
        <v>1995</v>
      </c>
      <c r="C533" t="s">
        <v>149</v>
      </c>
      <c r="D533" t="s">
        <v>2148</v>
      </c>
      <c r="E533" t="s">
        <v>1621</v>
      </c>
      <c r="F533">
        <v>7</v>
      </c>
      <c r="G533" t="s">
        <v>2149</v>
      </c>
      <c r="H533" t="s">
        <v>1783</v>
      </c>
      <c r="I533" t="s">
        <v>31</v>
      </c>
      <c r="J533" t="s">
        <v>31</v>
      </c>
      <c r="N533">
        <v>0</v>
      </c>
      <c r="O533">
        <v>0</v>
      </c>
    </row>
    <row r="534" spans="1:15" x14ac:dyDescent="0.25">
      <c r="A534">
        <v>262</v>
      </c>
      <c r="B534">
        <v>1995</v>
      </c>
      <c r="C534" t="s">
        <v>207</v>
      </c>
      <c r="D534" t="s">
        <v>2041</v>
      </c>
      <c r="E534" t="s">
        <v>1621</v>
      </c>
      <c r="F534">
        <v>9</v>
      </c>
      <c r="G534" t="s">
        <v>1982</v>
      </c>
      <c r="H534" t="s">
        <v>1654</v>
      </c>
      <c r="I534" t="s">
        <v>31</v>
      </c>
      <c r="J534" t="s">
        <v>31</v>
      </c>
      <c r="N534">
        <v>0</v>
      </c>
      <c r="O534">
        <v>0</v>
      </c>
    </row>
    <row r="535" spans="1:15" x14ac:dyDescent="0.25">
      <c r="A535">
        <v>262</v>
      </c>
      <c r="B535">
        <v>1995</v>
      </c>
      <c r="C535" t="s">
        <v>149</v>
      </c>
      <c r="D535" t="s">
        <v>2148</v>
      </c>
      <c r="E535" t="s">
        <v>1621</v>
      </c>
      <c r="F535">
        <v>15</v>
      </c>
      <c r="G535" t="s">
        <v>2150</v>
      </c>
      <c r="H535" t="s">
        <v>1654</v>
      </c>
      <c r="I535" t="s">
        <v>31</v>
      </c>
      <c r="J535" t="s">
        <v>31</v>
      </c>
      <c r="N535">
        <v>0</v>
      </c>
      <c r="O535">
        <v>0</v>
      </c>
    </row>
    <row r="536" spans="1:15" x14ac:dyDescent="0.25">
      <c r="A536">
        <v>262</v>
      </c>
      <c r="B536">
        <v>2083</v>
      </c>
      <c r="C536" t="s">
        <v>1192</v>
      </c>
      <c r="D536" t="s">
        <v>2154</v>
      </c>
      <c r="E536" t="s">
        <v>1621</v>
      </c>
      <c r="F536">
        <v>11</v>
      </c>
      <c r="G536" t="s">
        <v>2155</v>
      </c>
      <c r="H536" t="s">
        <v>1639</v>
      </c>
      <c r="I536" t="s">
        <v>31</v>
      </c>
      <c r="J536" t="s">
        <v>31</v>
      </c>
      <c r="N536">
        <v>0</v>
      </c>
      <c r="O536">
        <v>0</v>
      </c>
    </row>
    <row r="537" spans="1:15" x14ac:dyDescent="0.25">
      <c r="A537">
        <v>262</v>
      </c>
      <c r="B537">
        <v>2083</v>
      </c>
      <c r="C537" t="s">
        <v>71</v>
      </c>
      <c r="D537" t="s">
        <v>1901</v>
      </c>
      <c r="E537" t="s">
        <v>1621</v>
      </c>
      <c r="F537">
        <v>9</v>
      </c>
      <c r="G537" t="s">
        <v>2156</v>
      </c>
      <c r="H537" t="s">
        <v>1829</v>
      </c>
      <c r="I537" t="s">
        <v>31</v>
      </c>
      <c r="J537" t="s">
        <v>31</v>
      </c>
      <c r="N537">
        <v>0</v>
      </c>
      <c r="O537">
        <v>0</v>
      </c>
    </row>
    <row r="538" spans="1:15" x14ac:dyDescent="0.25">
      <c r="A538">
        <v>262</v>
      </c>
      <c r="B538">
        <v>1952</v>
      </c>
      <c r="C538" t="s">
        <v>30</v>
      </c>
      <c r="D538" t="s">
        <v>2158</v>
      </c>
      <c r="E538" t="s">
        <v>1621</v>
      </c>
      <c r="F538">
        <v>5</v>
      </c>
      <c r="G538" t="s">
        <v>2159</v>
      </c>
      <c r="H538" t="s">
        <v>1828</v>
      </c>
      <c r="I538" t="s">
        <v>31</v>
      </c>
      <c r="J538" t="s">
        <v>31</v>
      </c>
      <c r="N538">
        <v>0</v>
      </c>
      <c r="O538">
        <v>0</v>
      </c>
    </row>
    <row r="539" spans="1:15" x14ac:dyDescent="0.25">
      <c r="A539">
        <v>262</v>
      </c>
      <c r="B539">
        <v>1952</v>
      </c>
      <c r="C539" t="s">
        <v>30</v>
      </c>
      <c r="D539" t="s">
        <v>2158</v>
      </c>
      <c r="E539" t="s">
        <v>1621</v>
      </c>
      <c r="F539">
        <v>6</v>
      </c>
      <c r="G539" t="s">
        <v>2160</v>
      </c>
      <c r="H539" t="s">
        <v>1913</v>
      </c>
      <c r="I539" t="s">
        <v>31</v>
      </c>
      <c r="J539" t="s">
        <v>31</v>
      </c>
      <c r="N539">
        <v>0</v>
      </c>
      <c r="O539">
        <v>0</v>
      </c>
    </row>
    <row r="540" spans="1:15" x14ac:dyDescent="0.25">
      <c r="A540">
        <v>262</v>
      </c>
      <c r="B540">
        <v>1952</v>
      </c>
      <c r="C540" t="s">
        <v>251</v>
      </c>
      <c r="D540" t="s">
        <v>2161</v>
      </c>
      <c r="E540" t="s">
        <v>1621</v>
      </c>
      <c r="F540">
        <v>18</v>
      </c>
      <c r="G540" t="s">
        <v>2162</v>
      </c>
      <c r="H540" t="s">
        <v>2163</v>
      </c>
      <c r="I540" t="s">
        <v>31</v>
      </c>
      <c r="J540" t="s">
        <v>31</v>
      </c>
      <c r="N540">
        <v>0</v>
      </c>
      <c r="O540">
        <v>0</v>
      </c>
    </row>
    <row r="541" spans="1:15" x14ac:dyDescent="0.25">
      <c r="A541">
        <v>262</v>
      </c>
      <c r="B541">
        <v>1954</v>
      </c>
      <c r="C541" t="s">
        <v>139</v>
      </c>
      <c r="D541" t="s">
        <v>1910</v>
      </c>
      <c r="E541" t="s">
        <v>1621</v>
      </c>
      <c r="F541">
        <v>11</v>
      </c>
      <c r="G541" t="s">
        <v>2168</v>
      </c>
      <c r="H541" t="s">
        <v>1639</v>
      </c>
      <c r="I541" t="s">
        <v>31</v>
      </c>
      <c r="J541" t="s">
        <v>31</v>
      </c>
      <c r="N541">
        <v>0</v>
      </c>
      <c r="O541">
        <v>0</v>
      </c>
    </row>
    <row r="542" spans="1:15" x14ac:dyDescent="0.25">
      <c r="A542">
        <v>262</v>
      </c>
      <c r="B542">
        <v>1954</v>
      </c>
      <c r="C542" t="s">
        <v>581</v>
      </c>
      <c r="D542" t="s">
        <v>2136</v>
      </c>
      <c r="E542" t="s">
        <v>1621</v>
      </c>
      <c r="F542">
        <v>19</v>
      </c>
      <c r="G542" t="s">
        <v>2169</v>
      </c>
      <c r="H542" t="s">
        <v>1639</v>
      </c>
      <c r="I542" t="s">
        <v>31</v>
      </c>
      <c r="J542" t="s">
        <v>31</v>
      </c>
      <c r="N542">
        <v>0</v>
      </c>
      <c r="O542">
        <v>0</v>
      </c>
    </row>
    <row r="543" spans="1:15" x14ac:dyDescent="0.25">
      <c r="A543">
        <v>262</v>
      </c>
      <c r="B543">
        <v>1954</v>
      </c>
      <c r="C543" t="s">
        <v>581</v>
      </c>
      <c r="D543" t="s">
        <v>2136</v>
      </c>
      <c r="E543" t="s">
        <v>1621</v>
      </c>
      <c r="F543">
        <v>20</v>
      </c>
      <c r="G543" t="s">
        <v>2170</v>
      </c>
      <c r="H543" t="s">
        <v>1733</v>
      </c>
      <c r="I543" t="s">
        <v>31</v>
      </c>
      <c r="J543" t="s">
        <v>31</v>
      </c>
      <c r="N543">
        <v>0</v>
      </c>
      <c r="O543">
        <v>0</v>
      </c>
    </row>
    <row r="544" spans="1:15" x14ac:dyDescent="0.25">
      <c r="A544">
        <v>262</v>
      </c>
      <c r="B544">
        <v>1985</v>
      </c>
      <c r="C544" t="s">
        <v>134</v>
      </c>
      <c r="D544" t="s">
        <v>1927</v>
      </c>
      <c r="E544" t="s">
        <v>1621</v>
      </c>
      <c r="F544">
        <v>8</v>
      </c>
      <c r="G544" t="s">
        <v>2174</v>
      </c>
      <c r="H544" t="s">
        <v>1742</v>
      </c>
      <c r="I544" t="s">
        <v>31</v>
      </c>
      <c r="J544" t="s">
        <v>31</v>
      </c>
      <c r="N544">
        <v>0</v>
      </c>
      <c r="O544">
        <v>0</v>
      </c>
    </row>
    <row r="545" spans="1:15" x14ac:dyDescent="0.25">
      <c r="A545">
        <v>262</v>
      </c>
      <c r="B545">
        <v>2004</v>
      </c>
      <c r="C545" t="s">
        <v>52</v>
      </c>
      <c r="D545" t="s">
        <v>2127</v>
      </c>
      <c r="E545" t="s">
        <v>1621</v>
      </c>
      <c r="F545">
        <v>8</v>
      </c>
      <c r="G545" t="s">
        <v>2129</v>
      </c>
      <c r="H545" t="s">
        <v>1639</v>
      </c>
      <c r="I545" t="s">
        <v>31</v>
      </c>
      <c r="J545" t="s">
        <v>31</v>
      </c>
      <c r="N545">
        <v>0</v>
      </c>
      <c r="O545">
        <v>0</v>
      </c>
    </row>
    <row r="546" spans="1:15" x14ac:dyDescent="0.25">
      <c r="A546">
        <v>262</v>
      </c>
      <c r="B546">
        <v>2004</v>
      </c>
      <c r="C546" t="s">
        <v>235</v>
      </c>
      <c r="D546" t="s">
        <v>2134</v>
      </c>
      <c r="E546" t="s">
        <v>1621</v>
      </c>
      <c r="F546">
        <v>15</v>
      </c>
      <c r="G546" t="s">
        <v>2176</v>
      </c>
      <c r="H546" t="s">
        <v>1629</v>
      </c>
      <c r="I546" t="s">
        <v>31</v>
      </c>
      <c r="J546" t="s">
        <v>31</v>
      </c>
      <c r="N546">
        <v>0</v>
      </c>
      <c r="O546">
        <v>0</v>
      </c>
    </row>
    <row r="547" spans="1:15" x14ac:dyDescent="0.25">
      <c r="A547">
        <v>262</v>
      </c>
      <c r="B547">
        <v>2004</v>
      </c>
      <c r="C547" t="s">
        <v>235</v>
      </c>
      <c r="D547" t="s">
        <v>2134</v>
      </c>
      <c r="E547" t="s">
        <v>1621</v>
      </c>
      <c r="F547">
        <v>19</v>
      </c>
      <c r="G547" t="s">
        <v>2177</v>
      </c>
      <c r="H547" t="s">
        <v>1884</v>
      </c>
      <c r="I547" t="s">
        <v>31</v>
      </c>
      <c r="J547" t="s">
        <v>31</v>
      </c>
      <c r="N547">
        <v>0</v>
      </c>
      <c r="O547">
        <v>0</v>
      </c>
    </row>
    <row r="548" spans="1:15" x14ac:dyDescent="0.25">
      <c r="A548">
        <v>262</v>
      </c>
      <c r="B548">
        <v>2004</v>
      </c>
      <c r="C548" t="s">
        <v>52</v>
      </c>
      <c r="D548" t="s">
        <v>2127</v>
      </c>
      <c r="E548" t="s">
        <v>1621</v>
      </c>
      <c r="F548">
        <v>18</v>
      </c>
      <c r="G548" t="s">
        <v>2178</v>
      </c>
      <c r="H548" t="s">
        <v>1828</v>
      </c>
      <c r="I548" t="s">
        <v>31</v>
      </c>
      <c r="J548" t="s">
        <v>31</v>
      </c>
      <c r="N548">
        <v>0</v>
      </c>
      <c r="O548">
        <v>0</v>
      </c>
    </row>
    <row r="549" spans="1:15" x14ac:dyDescent="0.25">
      <c r="A549">
        <v>262</v>
      </c>
      <c r="B549">
        <v>2186</v>
      </c>
      <c r="C549" t="s">
        <v>783</v>
      </c>
      <c r="D549" t="s">
        <v>1914</v>
      </c>
      <c r="E549" t="s">
        <v>1621</v>
      </c>
      <c r="F549">
        <v>1</v>
      </c>
      <c r="G549" t="s">
        <v>2183</v>
      </c>
      <c r="H549" t="s">
        <v>2184</v>
      </c>
      <c r="I549" t="s">
        <v>31</v>
      </c>
      <c r="J549" t="s">
        <v>31</v>
      </c>
      <c r="N549">
        <v>0</v>
      </c>
      <c r="O549">
        <v>0</v>
      </c>
    </row>
    <row r="550" spans="1:15" x14ac:dyDescent="0.25">
      <c r="A550">
        <v>262</v>
      </c>
      <c r="B550">
        <v>2186</v>
      </c>
      <c r="C550" t="s">
        <v>783</v>
      </c>
      <c r="D550" t="s">
        <v>1914</v>
      </c>
      <c r="E550" t="s">
        <v>1621</v>
      </c>
      <c r="F550">
        <v>21</v>
      </c>
      <c r="G550" t="s">
        <v>2185</v>
      </c>
      <c r="H550" t="s">
        <v>1639</v>
      </c>
      <c r="I550" t="s">
        <v>31</v>
      </c>
      <c r="J550" t="s">
        <v>31</v>
      </c>
      <c r="N550">
        <v>0</v>
      </c>
      <c r="O550">
        <v>0</v>
      </c>
    </row>
    <row r="551" spans="1:15" x14ac:dyDescent="0.25">
      <c r="A551">
        <v>262</v>
      </c>
      <c r="B551">
        <v>2097</v>
      </c>
      <c r="C551" t="s">
        <v>207</v>
      </c>
      <c r="D551" t="s">
        <v>2041</v>
      </c>
      <c r="E551" t="s">
        <v>1621</v>
      </c>
      <c r="F551">
        <v>2</v>
      </c>
      <c r="G551" t="s">
        <v>2188</v>
      </c>
      <c r="H551" t="s">
        <v>1783</v>
      </c>
      <c r="I551" t="s">
        <v>31</v>
      </c>
      <c r="J551" t="s">
        <v>31</v>
      </c>
      <c r="N551">
        <v>0</v>
      </c>
      <c r="O551">
        <v>0</v>
      </c>
    </row>
    <row r="552" spans="1:15" x14ac:dyDescent="0.25">
      <c r="A552">
        <v>262</v>
      </c>
      <c r="B552">
        <v>2097</v>
      </c>
      <c r="C552" t="s">
        <v>425</v>
      </c>
      <c r="D552" t="s">
        <v>2189</v>
      </c>
      <c r="E552" t="s">
        <v>1621</v>
      </c>
      <c r="F552">
        <v>3</v>
      </c>
      <c r="G552" t="s">
        <v>2190</v>
      </c>
      <c r="H552" t="s">
        <v>1654</v>
      </c>
      <c r="I552" t="s">
        <v>31</v>
      </c>
      <c r="J552" t="s">
        <v>31</v>
      </c>
      <c r="N552">
        <v>0</v>
      </c>
      <c r="O552">
        <v>0</v>
      </c>
    </row>
    <row r="553" spans="1:15" x14ac:dyDescent="0.25">
      <c r="A553">
        <v>262</v>
      </c>
      <c r="B553">
        <v>2097</v>
      </c>
      <c r="C553" t="s">
        <v>207</v>
      </c>
      <c r="D553" t="s">
        <v>2041</v>
      </c>
      <c r="E553" t="s">
        <v>1621</v>
      </c>
      <c r="F553">
        <v>14</v>
      </c>
      <c r="G553" t="s">
        <v>2088</v>
      </c>
      <c r="H553" t="s">
        <v>1733</v>
      </c>
      <c r="I553" t="s">
        <v>31</v>
      </c>
      <c r="J553" t="s">
        <v>31</v>
      </c>
      <c r="N553">
        <v>0</v>
      </c>
      <c r="O553">
        <v>0</v>
      </c>
    </row>
    <row r="554" spans="1:15" x14ac:dyDescent="0.25">
      <c r="A554">
        <v>262</v>
      </c>
      <c r="B554">
        <v>1996</v>
      </c>
      <c r="C554" t="s">
        <v>149</v>
      </c>
      <c r="D554" t="s">
        <v>2148</v>
      </c>
      <c r="E554" t="s">
        <v>1621</v>
      </c>
      <c r="F554">
        <v>17</v>
      </c>
      <c r="G554" t="s">
        <v>2193</v>
      </c>
      <c r="H554" t="s">
        <v>1806</v>
      </c>
      <c r="I554" t="s">
        <v>31</v>
      </c>
      <c r="J554" t="s">
        <v>31</v>
      </c>
      <c r="N554">
        <v>0</v>
      </c>
      <c r="O554">
        <v>0</v>
      </c>
    </row>
    <row r="555" spans="1:15" x14ac:dyDescent="0.25">
      <c r="A555">
        <v>262</v>
      </c>
      <c r="B555">
        <v>1996</v>
      </c>
      <c r="C555" t="s">
        <v>44</v>
      </c>
      <c r="D555" t="s">
        <v>2145</v>
      </c>
      <c r="E555" t="s">
        <v>1621</v>
      </c>
      <c r="F555">
        <v>14</v>
      </c>
      <c r="G555" t="s">
        <v>2194</v>
      </c>
      <c r="H555" t="s">
        <v>1654</v>
      </c>
      <c r="I555" t="s">
        <v>31</v>
      </c>
      <c r="J555" t="s">
        <v>31</v>
      </c>
      <c r="N555">
        <v>0</v>
      </c>
      <c r="O555">
        <v>0</v>
      </c>
    </row>
    <row r="556" spans="1:15" x14ac:dyDescent="0.25">
      <c r="A556">
        <v>262</v>
      </c>
      <c r="B556">
        <v>1996</v>
      </c>
      <c r="C556" t="s">
        <v>44</v>
      </c>
      <c r="D556" t="s">
        <v>2145</v>
      </c>
      <c r="E556" t="s">
        <v>1621</v>
      </c>
      <c r="F556">
        <v>18</v>
      </c>
      <c r="G556" t="s">
        <v>2195</v>
      </c>
      <c r="H556" t="s">
        <v>1827</v>
      </c>
      <c r="I556" t="s">
        <v>31</v>
      </c>
      <c r="J556" t="s">
        <v>31</v>
      </c>
      <c r="N556">
        <v>0</v>
      </c>
      <c r="O556">
        <v>0</v>
      </c>
    </row>
    <row r="557" spans="1:15" x14ac:dyDescent="0.25">
      <c r="A557">
        <v>262</v>
      </c>
      <c r="B557">
        <v>2085</v>
      </c>
      <c r="C557" t="s">
        <v>1192</v>
      </c>
      <c r="D557" t="s">
        <v>2154</v>
      </c>
      <c r="E557" t="s">
        <v>1621</v>
      </c>
      <c r="F557">
        <v>4</v>
      </c>
      <c r="G557" t="s">
        <v>2198</v>
      </c>
      <c r="H557" t="s">
        <v>1847</v>
      </c>
      <c r="I557" t="s">
        <v>31</v>
      </c>
      <c r="J557" t="s">
        <v>31</v>
      </c>
      <c r="N557">
        <v>0</v>
      </c>
      <c r="O557">
        <v>0</v>
      </c>
    </row>
    <row r="558" spans="1:15" x14ac:dyDescent="0.25">
      <c r="A558">
        <v>262</v>
      </c>
      <c r="B558">
        <v>2085</v>
      </c>
      <c r="C558" t="s">
        <v>251</v>
      </c>
      <c r="D558" t="s">
        <v>2161</v>
      </c>
      <c r="E558" t="s">
        <v>1621</v>
      </c>
      <c r="F558">
        <v>10</v>
      </c>
      <c r="G558" t="s">
        <v>2199</v>
      </c>
      <c r="H558" t="s">
        <v>1705</v>
      </c>
      <c r="I558" t="s">
        <v>31</v>
      </c>
      <c r="J558" t="s">
        <v>31</v>
      </c>
      <c r="N558">
        <v>0</v>
      </c>
      <c r="O558">
        <v>0</v>
      </c>
    </row>
    <row r="559" spans="1:15" x14ac:dyDescent="0.25">
      <c r="A559">
        <v>262</v>
      </c>
      <c r="B559">
        <v>2085</v>
      </c>
      <c r="C559" t="s">
        <v>251</v>
      </c>
      <c r="D559" t="s">
        <v>2161</v>
      </c>
      <c r="E559" t="s">
        <v>1621</v>
      </c>
      <c r="F559">
        <v>14</v>
      </c>
      <c r="G559" t="s">
        <v>2200</v>
      </c>
      <c r="H559" t="s">
        <v>1742</v>
      </c>
      <c r="I559" t="s">
        <v>31</v>
      </c>
      <c r="J559" t="s">
        <v>31</v>
      </c>
      <c r="N559">
        <v>0</v>
      </c>
      <c r="O559">
        <v>0</v>
      </c>
    </row>
    <row r="560" spans="1:15" x14ac:dyDescent="0.25">
      <c r="A560">
        <v>262</v>
      </c>
      <c r="B560">
        <v>2085</v>
      </c>
      <c r="C560" t="s">
        <v>1192</v>
      </c>
      <c r="D560" t="s">
        <v>2154</v>
      </c>
      <c r="E560" t="s">
        <v>1621</v>
      </c>
      <c r="F560">
        <v>15</v>
      </c>
      <c r="G560" t="s">
        <v>2201</v>
      </c>
      <c r="H560" t="s">
        <v>1639</v>
      </c>
      <c r="I560" t="s">
        <v>31</v>
      </c>
      <c r="J560" t="s">
        <v>31</v>
      </c>
      <c r="N560">
        <v>0</v>
      </c>
      <c r="O560">
        <v>0</v>
      </c>
    </row>
    <row r="561" spans="1:15" x14ac:dyDescent="0.25">
      <c r="A561">
        <v>262</v>
      </c>
      <c r="B561">
        <v>1949</v>
      </c>
      <c r="C561" t="s">
        <v>71</v>
      </c>
      <c r="D561" t="s">
        <v>1901</v>
      </c>
      <c r="E561" t="s">
        <v>1621</v>
      </c>
      <c r="F561">
        <v>5</v>
      </c>
      <c r="G561" t="s">
        <v>2204</v>
      </c>
      <c r="H561" t="s">
        <v>1676</v>
      </c>
      <c r="I561" t="s">
        <v>31</v>
      </c>
      <c r="J561" t="s">
        <v>31</v>
      </c>
      <c r="N561">
        <v>0</v>
      </c>
      <c r="O561">
        <v>0</v>
      </c>
    </row>
    <row r="562" spans="1:15" x14ac:dyDescent="0.25">
      <c r="A562">
        <v>262</v>
      </c>
      <c r="B562">
        <v>1949</v>
      </c>
      <c r="C562" t="s">
        <v>30</v>
      </c>
      <c r="D562" t="s">
        <v>2158</v>
      </c>
      <c r="E562" t="s">
        <v>1621</v>
      </c>
      <c r="F562">
        <v>14</v>
      </c>
      <c r="G562" t="s">
        <v>2205</v>
      </c>
      <c r="H562" t="s">
        <v>2206</v>
      </c>
      <c r="I562" t="s">
        <v>31</v>
      </c>
      <c r="J562" t="s">
        <v>31</v>
      </c>
      <c r="N562">
        <v>0</v>
      </c>
      <c r="O562">
        <v>0</v>
      </c>
    </row>
    <row r="563" spans="1:15" x14ac:dyDescent="0.25">
      <c r="A563">
        <v>262</v>
      </c>
      <c r="B563">
        <v>1949</v>
      </c>
      <c r="C563" t="s">
        <v>71</v>
      </c>
      <c r="D563" t="s">
        <v>1901</v>
      </c>
      <c r="E563" t="s">
        <v>1621</v>
      </c>
      <c r="F563">
        <v>10</v>
      </c>
      <c r="G563" t="s">
        <v>2004</v>
      </c>
      <c r="H563" t="s">
        <v>1676</v>
      </c>
      <c r="I563" t="s">
        <v>31</v>
      </c>
      <c r="J563" t="s">
        <v>31</v>
      </c>
      <c r="N563">
        <v>0</v>
      </c>
      <c r="O563">
        <v>0</v>
      </c>
    </row>
    <row r="564" spans="1:15" x14ac:dyDescent="0.25">
      <c r="A564">
        <v>262</v>
      </c>
      <c r="B564">
        <v>1949</v>
      </c>
      <c r="C564" t="s">
        <v>30</v>
      </c>
      <c r="D564" t="s">
        <v>2158</v>
      </c>
      <c r="E564" t="s">
        <v>1621</v>
      </c>
      <c r="F564">
        <v>20</v>
      </c>
      <c r="G564" t="s">
        <v>2207</v>
      </c>
      <c r="H564" t="s">
        <v>1994</v>
      </c>
      <c r="I564" t="s">
        <v>31</v>
      </c>
      <c r="J564" t="s">
        <v>31</v>
      </c>
      <c r="N564">
        <v>0</v>
      </c>
      <c r="O564">
        <v>0</v>
      </c>
    </row>
    <row r="565" spans="1:15" x14ac:dyDescent="0.25">
      <c r="A565">
        <v>262</v>
      </c>
      <c r="B565">
        <v>1949</v>
      </c>
      <c r="C565" t="s">
        <v>30</v>
      </c>
      <c r="D565" t="s">
        <v>2158</v>
      </c>
      <c r="E565" t="s">
        <v>1621</v>
      </c>
      <c r="F565">
        <v>22</v>
      </c>
      <c r="G565" t="s">
        <v>2208</v>
      </c>
      <c r="H565" t="s">
        <v>1808</v>
      </c>
      <c r="I565" t="s">
        <v>31</v>
      </c>
      <c r="J565" t="s">
        <v>31</v>
      </c>
      <c r="N565">
        <v>0</v>
      </c>
      <c r="O565">
        <v>0</v>
      </c>
    </row>
    <row r="566" spans="1:15" x14ac:dyDescent="0.25">
      <c r="A566">
        <v>262</v>
      </c>
      <c r="B566">
        <v>2175</v>
      </c>
      <c r="C566" t="s">
        <v>105</v>
      </c>
      <c r="D566" t="s">
        <v>2140</v>
      </c>
      <c r="E566" t="s">
        <v>1621</v>
      </c>
      <c r="F566">
        <v>8</v>
      </c>
      <c r="G566" t="s">
        <v>1765</v>
      </c>
      <c r="H566" t="s">
        <v>1742</v>
      </c>
      <c r="I566" t="s">
        <v>31</v>
      </c>
      <c r="J566" t="s">
        <v>31</v>
      </c>
      <c r="N566">
        <v>0</v>
      </c>
      <c r="O566">
        <v>0</v>
      </c>
    </row>
    <row r="567" spans="1:15" x14ac:dyDescent="0.25">
      <c r="A567">
        <v>262</v>
      </c>
      <c r="B567">
        <v>1953</v>
      </c>
      <c r="C567" t="s">
        <v>581</v>
      </c>
      <c r="D567" t="s">
        <v>2136</v>
      </c>
      <c r="E567" t="s">
        <v>1621</v>
      </c>
      <c r="F567">
        <v>5</v>
      </c>
      <c r="G567" t="s">
        <v>2137</v>
      </c>
      <c r="H567" t="s">
        <v>2106</v>
      </c>
      <c r="I567" t="s">
        <v>31</v>
      </c>
      <c r="J567" t="s">
        <v>31</v>
      </c>
      <c r="N567">
        <v>0</v>
      </c>
      <c r="O567">
        <v>0</v>
      </c>
    </row>
    <row r="568" spans="1:15" x14ac:dyDescent="0.25">
      <c r="A568">
        <v>262</v>
      </c>
      <c r="B568">
        <v>1953</v>
      </c>
      <c r="C568" t="s">
        <v>52</v>
      </c>
      <c r="D568" t="s">
        <v>2127</v>
      </c>
      <c r="E568" t="s">
        <v>1621</v>
      </c>
      <c r="F568">
        <v>8</v>
      </c>
      <c r="G568" t="s">
        <v>2129</v>
      </c>
      <c r="H568" t="s">
        <v>1648</v>
      </c>
      <c r="I568" t="s">
        <v>31</v>
      </c>
      <c r="J568" t="s">
        <v>31</v>
      </c>
      <c r="N568">
        <v>0</v>
      </c>
      <c r="O568">
        <v>0</v>
      </c>
    </row>
    <row r="569" spans="1:15" x14ac:dyDescent="0.25">
      <c r="A569">
        <v>262</v>
      </c>
      <c r="B569">
        <v>1953</v>
      </c>
      <c r="C569" t="s">
        <v>581</v>
      </c>
      <c r="D569" t="s">
        <v>2136</v>
      </c>
      <c r="E569" t="s">
        <v>1621</v>
      </c>
      <c r="F569">
        <v>12</v>
      </c>
      <c r="G569" t="s">
        <v>2212</v>
      </c>
      <c r="H569" t="s">
        <v>1742</v>
      </c>
      <c r="I569" t="s">
        <v>31</v>
      </c>
      <c r="J569" t="s">
        <v>31</v>
      </c>
      <c r="N569">
        <v>0</v>
      </c>
      <c r="O569">
        <v>0</v>
      </c>
    </row>
    <row r="570" spans="1:15" x14ac:dyDescent="0.25">
      <c r="A570">
        <v>262</v>
      </c>
      <c r="B570">
        <v>1953</v>
      </c>
      <c r="C570" t="s">
        <v>52</v>
      </c>
      <c r="D570" t="s">
        <v>2127</v>
      </c>
      <c r="E570" t="s">
        <v>1621</v>
      </c>
      <c r="F570">
        <v>11</v>
      </c>
      <c r="G570" t="s">
        <v>2131</v>
      </c>
      <c r="H570" t="s">
        <v>1629</v>
      </c>
      <c r="I570" t="s">
        <v>31</v>
      </c>
      <c r="J570" t="s">
        <v>31</v>
      </c>
      <c r="N570">
        <v>0</v>
      </c>
      <c r="O570">
        <v>0</v>
      </c>
    </row>
    <row r="571" spans="1:15" x14ac:dyDescent="0.25">
      <c r="A571">
        <v>262</v>
      </c>
      <c r="B571">
        <v>1987</v>
      </c>
      <c r="C571" t="s">
        <v>134</v>
      </c>
      <c r="D571" t="s">
        <v>1927</v>
      </c>
      <c r="E571" t="s">
        <v>1621</v>
      </c>
      <c r="F571">
        <v>5</v>
      </c>
      <c r="G571" t="s">
        <v>2214</v>
      </c>
      <c r="H571" t="s">
        <v>1806</v>
      </c>
      <c r="I571" t="s">
        <v>31</v>
      </c>
      <c r="J571" t="s">
        <v>31</v>
      </c>
      <c r="N571">
        <v>0</v>
      </c>
      <c r="O571">
        <v>0</v>
      </c>
    </row>
    <row r="572" spans="1:15" x14ac:dyDescent="0.25">
      <c r="A572">
        <v>262</v>
      </c>
      <c r="B572">
        <v>1987</v>
      </c>
      <c r="C572" t="s">
        <v>783</v>
      </c>
      <c r="D572" t="s">
        <v>1914</v>
      </c>
      <c r="E572" t="s">
        <v>1621</v>
      </c>
      <c r="F572">
        <v>7</v>
      </c>
      <c r="G572" t="s">
        <v>2215</v>
      </c>
      <c r="H572" t="s">
        <v>1733</v>
      </c>
      <c r="I572" t="s">
        <v>31</v>
      </c>
      <c r="J572" t="s">
        <v>31</v>
      </c>
      <c r="N572">
        <v>0</v>
      </c>
      <c r="O572">
        <v>0</v>
      </c>
    </row>
    <row r="573" spans="1:15" x14ac:dyDescent="0.25">
      <c r="A573">
        <v>262</v>
      </c>
      <c r="B573">
        <v>1987</v>
      </c>
      <c r="C573" t="s">
        <v>134</v>
      </c>
      <c r="D573" t="s">
        <v>1927</v>
      </c>
      <c r="E573" t="s">
        <v>1621</v>
      </c>
      <c r="F573">
        <v>8</v>
      </c>
      <c r="G573" t="s">
        <v>2174</v>
      </c>
      <c r="H573" t="s">
        <v>2120</v>
      </c>
      <c r="I573" t="s">
        <v>31</v>
      </c>
      <c r="J573" t="s">
        <v>31</v>
      </c>
      <c r="N573">
        <v>0</v>
      </c>
      <c r="O573">
        <v>0</v>
      </c>
    </row>
    <row r="574" spans="1:15" x14ac:dyDescent="0.25">
      <c r="A574">
        <v>262</v>
      </c>
      <c r="B574">
        <v>1987</v>
      </c>
      <c r="C574" t="s">
        <v>783</v>
      </c>
      <c r="D574" t="s">
        <v>1914</v>
      </c>
      <c r="E574" t="s">
        <v>1621</v>
      </c>
      <c r="F574">
        <v>10</v>
      </c>
      <c r="G574" t="s">
        <v>2216</v>
      </c>
      <c r="H574" t="s">
        <v>1827</v>
      </c>
      <c r="I574" t="s">
        <v>31</v>
      </c>
      <c r="J574" t="s">
        <v>31</v>
      </c>
      <c r="N574">
        <v>0</v>
      </c>
      <c r="O574">
        <v>0</v>
      </c>
    </row>
    <row r="575" spans="1:15" x14ac:dyDescent="0.25">
      <c r="A575">
        <v>262</v>
      </c>
      <c r="B575">
        <v>2062</v>
      </c>
      <c r="C575" t="s">
        <v>139</v>
      </c>
      <c r="D575" t="s">
        <v>1910</v>
      </c>
      <c r="E575" t="s">
        <v>1621</v>
      </c>
      <c r="F575">
        <v>4</v>
      </c>
      <c r="G575" t="s">
        <v>2218</v>
      </c>
      <c r="H575" t="s">
        <v>1664</v>
      </c>
      <c r="I575" t="s">
        <v>31</v>
      </c>
      <c r="J575" t="s">
        <v>31</v>
      </c>
      <c r="N575">
        <v>0</v>
      </c>
      <c r="O575">
        <v>0</v>
      </c>
    </row>
    <row r="576" spans="1:15" x14ac:dyDescent="0.25">
      <c r="A576">
        <v>262</v>
      </c>
      <c r="B576">
        <v>2062</v>
      </c>
      <c r="C576" t="s">
        <v>139</v>
      </c>
      <c r="D576" t="s">
        <v>1910</v>
      </c>
      <c r="E576" t="s">
        <v>1621</v>
      </c>
      <c r="F576">
        <v>12</v>
      </c>
      <c r="G576" t="s">
        <v>2130</v>
      </c>
      <c r="H576" t="s">
        <v>1716</v>
      </c>
      <c r="I576" t="s">
        <v>31</v>
      </c>
      <c r="J576" t="s">
        <v>31</v>
      </c>
      <c r="N576">
        <v>0</v>
      </c>
      <c r="O576">
        <v>0</v>
      </c>
    </row>
    <row r="577" spans="1:15" x14ac:dyDescent="0.25">
      <c r="A577">
        <v>262</v>
      </c>
      <c r="B577">
        <v>2062</v>
      </c>
      <c r="C577" t="s">
        <v>235</v>
      </c>
      <c r="D577" t="s">
        <v>2134</v>
      </c>
      <c r="E577" t="s">
        <v>1621</v>
      </c>
      <c r="F577">
        <v>16</v>
      </c>
      <c r="G577" t="s">
        <v>2219</v>
      </c>
      <c r="H577" t="s">
        <v>1742</v>
      </c>
      <c r="I577" t="s">
        <v>31</v>
      </c>
      <c r="J577" t="s">
        <v>31</v>
      </c>
      <c r="N577">
        <v>0</v>
      </c>
      <c r="O577">
        <v>0</v>
      </c>
    </row>
    <row r="578" spans="1:15" x14ac:dyDescent="0.25">
      <c r="A578">
        <v>262</v>
      </c>
      <c r="B578">
        <v>1990</v>
      </c>
      <c r="C578" t="s">
        <v>425</v>
      </c>
      <c r="D578" t="s">
        <v>2189</v>
      </c>
      <c r="E578" t="s">
        <v>1621</v>
      </c>
      <c r="F578">
        <v>12</v>
      </c>
      <c r="G578" t="s">
        <v>2222</v>
      </c>
      <c r="H578" t="s">
        <v>2223</v>
      </c>
      <c r="I578" t="s">
        <v>31</v>
      </c>
      <c r="J578" t="s">
        <v>31</v>
      </c>
      <c r="N578">
        <v>0</v>
      </c>
      <c r="O578">
        <v>0</v>
      </c>
    </row>
    <row r="579" spans="1:15" x14ac:dyDescent="0.25">
      <c r="A579">
        <v>262</v>
      </c>
      <c r="B579">
        <v>1990</v>
      </c>
      <c r="C579" t="s">
        <v>149</v>
      </c>
      <c r="D579" t="s">
        <v>2148</v>
      </c>
      <c r="E579" t="s">
        <v>1621</v>
      </c>
      <c r="F579">
        <v>10</v>
      </c>
      <c r="G579" t="s">
        <v>2224</v>
      </c>
      <c r="H579" t="s">
        <v>1639</v>
      </c>
      <c r="I579" t="s">
        <v>31</v>
      </c>
      <c r="J579" t="s">
        <v>31</v>
      </c>
      <c r="N579">
        <v>0</v>
      </c>
      <c r="O579">
        <v>0</v>
      </c>
    </row>
    <row r="580" spans="1:15" x14ac:dyDescent="0.25">
      <c r="A580">
        <v>262</v>
      </c>
      <c r="B580">
        <v>1990</v>
      </c>
      <c r="C580" t="s">
        <v>149</v>
      </c>
      <c r="D580" t="s">
        <v>2148</v>
      </c>
      <c r="E580" t="s">
        <v>1621</v>
      </c>
      <c r="F580">
        <v>15</v>
      </c>
      <c r="G580" t="s">
        <v>2150</v>
      </c>
      <c r="H580" t="s">
        <v>2077</v>
      </c>
      <c r="I580" t="s">
        <v>31</v>
      </c>
      <c r="J580" t="s">
        <v>31</v>
      </c>
      <c r="N580">
        <v>0</v>
      </c>
      <c r="O580">
        <v>0</v>
      </c>
    </row>
    <row r="581" spans="1:15" x14ac:dyDescent="0.25">
      <c r="A581">
        <v>262</v>
      </c>
      <c r="B581">
        <v>1947</v>
      </c>
      <c r="C581" t="s">
        <v>30</v>
      </c>
      <c r="D581" t="s">
        <v>2158</v>
      </c>
      <c r="E581" t="s">
        <v>1621</v>
      </c>
      <c r="F581">
        <v>13</v>
      </c>
      <c r="G581" t="s">
        <v>2227</v>
      </c>
      <c r="H581" t="s">
        <v>2228</v>
      </c>
      <c r="I581" t="s">
        <v>31</v>
      </c>
      <c r="J581" t="s">
        <v>31</v>
      </c>
      <c r="N581">
        <v>0</v>
      </c>
      <c r="O581">
        <v>0</v>
      </c>
    </row>
    <row r="582" spans="1:15" x14ac:dyDescent="0.25">
      <c r="A582">
        <v>262</v>
      </c>
      <c r="B582">
        <v>1947</v>
      </c>
      <c r="C582" t="s">
        <v>1192</v>
      </c>
      <c r="D582" t="s">
        <v>2154</v>
      </c>
      <c r="E582" t="s">
        <v>1621</v>
      </c>
      <c r="F582">
        <v>11</v>
      </c>
      <c r="G582" t="s">
        <v>2155</v>
      </c>
      <c r="H582" t="s">
        <v>2228</v>
      </c>
      <c r="I582" t="s">
        <v>31</v>
      </c>
      <c r="J582" t="s">
        <v>31</v>
      </c>
      <c r="N582">
        <v>0</v>
      </c>
      <c r="O582">
        <v>0</v>
      </c>
    </row>
    <row r="583" spans="1:15" x14ac:dyDescent="0.25">
      <c r="A583">
        <v>262</v>
      </c>
      <c r="B583">
        <v>1947</v>
      </c>
      <c r="C583" t="s">
        <v>1192</v>
      </c>
      <c r="D583" t="s">
        <v>2154</v>
      </c>
      <c r="E583" t="s">
        <v>1621</v>
      </c>
      <c r="F583">
        <v>14</v>
      </c>
      <c r="G583" t="s">
        <v>2229</v>
      </c>
      <c r="H583" t="s">
        <v>1767</v>
      </c>
      <c r="I583" t="s">
        <v>31</v>
      </c>
      <c r="J583" t="s">
        <v>31</v>
      </c>
      <c r="N583">
        <v>0</v>
      </c>
      <c r="O583">
        <v>0</v>
      </c>
    </row>
    <row r="584" spans="1:15" x14ac:dyDescent="0.25">
      <c r="A584">
        <v>262</v>
      </c>
      <c r="B584">
        <v>2181</v>
      </c>
      <c r="C584" t="s">
        <v>207</v>
      </c>
      <c r="D584" t="s">
        <v>2041</v>
      </c>
      <c r="E584" t="s">
        <v>1621</v>
      </c>
      <c r="F584">
        <v>9</v>
      </c>
      <c r="G584" t="s">
        <v>1982</v>
      </c>
      <c r="H584" t="s">
        <v>1801</v>
      </c>
      <c r="I584" t="s">
        <v>31</v>
      </c>
      <c r="J584" t="s">
        <v>31</v>
      </c>
      <c r="N584">
        <v>0</v>
      </c>
      <c r="O584">
        <v>0</v>
      </c>
    </row>
    <row r="585" spans="1:15" x14ac:dyDescent="0.25">
      <c r="A585">
        <v>262</v>
      </c>
      <c r="B585">
        <v>2181</v>
      </c>
      <c r="C585" t="s">
        <v>44</v>
      </c>
      <c r="D585" t="s">
        <v>2145</v>
      </c>
      <c r="E585" t="s">
        <v>1621</v>
      </c>
      <c r="F585">
        <v>11</v>
      </c>
      <c r="G585" t="s">
        <v>2233</v>
      </c>
      <c r="H585" t="s">
        <v>2234</v>
      </c>
      <c r="I585" t="s">
        <v>31</v>
      </c>
      <c r="J585" t="s">
        <v>31</v>
      </c>
      <c r="N585">
        <v>0</v>
      </c>
      <c r="O585">
        <v>0</v>
      </c>
    </row>
    <row r="586" spans="1:15" x14ac:dyDescent="0.25">
      <c r="A586">
        <v>262</v>
      </c>
      <c r="B586">
        <v>2181</v>
      </c>
      <c r="C586" t="s">
        <v>44</v>
      </c>
      <c r="D586" t="s">
        <v>2145</v>
      </c>
      <c r="E586" t="s">
        <v>1621</v>
      </c>
      <c r="F586">
        <v>14</v>
      </c>
      <c r="G586" t="s">
        <v>2194</v>
      </c>
      <c r="H586" t="s">
        <v>1639</v>
      </c>
      <c r="I586" t="s">
        <v>31</v>
      </c>
      <c r="J586" t="s">
        <v>31</v>
      </c>
      <c r="N586">
        <v>0</v>
      </c>
      <c r="O586">
        <v>0</v>
      </c>
    </row>
    <row r="587" spans="1:15" x14ac:dyDescent="0.25">
      <c r="A587">
        <v>262</v>
      </c>
      <c r="B587">
        <v>2181</v>
      </c>
      <c r="C587" t="s">
        <v>207</v>
      </c>
      <c r="D587" t="s">
        <v>2041</v>
      </c>
      <c r="E587" t="s">
        <v>1621</v>
      </c>
      <c r="F587">
        <v>15</v>
      </c>
      <c r="G587" t="s">
        <v>2152</v>
      </c>
      <c r="H587" t="s">
        <v>1994</v>
      </c>
      <c r="I587" t="s">
        <v>31</v>
      </c>
      <c r="J587" t="s">
        <v>31</v>
      </c>
      <c r="N587">
        <v>0</v>
      </c>
      <c r="O587">
        <v>0</v>
      </c>
    </row>
    <row r="588" spans="1:15" x14ac:dyDescent="0.25">
      <c r="A588">
        <v>262</v>
      </c>
      <c r="B588">
        <v>2129</v>
      </c>
      <c r="C588" t="s">
        <v>71</v>
      </c>
      <c r="D588" t="s">
        <v>1901</v>
      </c>
      <c r="E588" t="s">
        <v>1621</v>
      </c>
      <c r="F588">
        <v>6</v>
      </c>
      <c r="G588" t="s">
        <v>2237</v>
      </c>
      <c r="H588" t="s">
        <v>2238</v>
      </c>
      <c r="I588" t="s">
        <v>31</v>
      </c>
      <c r="J588" t="s">
        <v>31</v>
      </c>
      <c r="N588">
        <v>0</v>
      </c>
      <c r="O588">
        <v>0</v>
      </c>
    </row>
    <row r="589" spans="1:15" x14ac:dyDescent="0.25">
      <c r="A589">
        <v>262</v>
      </c>
      <c r="B589">
        <v>2129</v>
      </c>
      <c r="C589" t="s">
        <v>71</v>
      </c>
      <c r="D589" t="s">
        <v>1901</v>
      </c>
      <c r="E589" t="s">
        <v>1621</v>
      </c>
      <c r="F589">
        <v>9</v>
      </c>
      <c r="G589" t="s">
        <v>2156</v>
      </c>
      <c r="H589" t="s">
        <v>1639</v>
      </c>
      <c r="I589" t="s">
        <v>31</v>
      </c>
      <c r="J589" t="s">
        <v>31</v>
      </c>
      <c r="N589">
        <v>0</v>
      </c>
      <c r="O589">
        <v>0</v>
      </c>
    </row>
    <row r="590" spans="1:15" x14ac:dyDescent="0.25">
      <c r="A590">
        <v>308</v>
      </c>
      <c r="B590">
        <v>459</v>
      </c>
      <c r="C590" t="s">
        <v>149</v>
      </c>
      <c r="D590" t="s">
        <v>2239</v>
      </c>
      <c r="E590" t="s">
        <v>1621</v>
      </c>
      <c r="F590">
        <v>7</v>
      </c>
      <c r="G590" t="s">
        <v>2240</v>
      </c>
      <c r="H590" t="s">
        <v>1742</v>
      </c>
      <c r="I590" t="s">
        <v>31</v>
      </c>
      <c r="J590" t="s">
        <v>31</v>
      </c>
      <c r="N590">
        <v>0</v>
      </c>
      <c r="O590">
        <v>0</v>
      </c>
    </row>
    <row r="591" spans="1:15" x14ac:dyDescent="0.25">
      <c r="A591">
        <v>308</v>
      </c>
      <c r="B591">
        <v>459</v>
      </c>
      <c r="C591" t="s">
        <v>149</v>
      </c>
      <c r="D591" t="s">
        <v>2239</v>
      </c>
      <c r="E591" t="s">
        <v>1621</v>
      </c>
      <c r="F591">
        <v>10</v>
      </c>
      <c r="G591" t="s">
        <v>2241</v>
      </c>
      <c r="H591" t="s">
        <v>1636</v>
      </c>
      <c r="I591" t="s">
        <v>31</v>
      </c>
      <c r="J591" t="s">
        <v>31</v>
      </c>
      <c r="N591">
        <v>0</v>
      </c>
      <c r="O591">
        <v>0</v>
      </c>
    </row>
    <row r="592" spans="1:15" x14ac:dyDescent="0.25">
      <c r="A592">
        <v>308</v>
      </c>
      <c r="B592">
        <v>459</v>
      </c>
      <c r="C592" t="s">
        <v>71</v>
      </c>
      <c r="D592" t="s">
        <v>1744</v>
      </c>
      <c r="E592" t="s">
        <v>1621</v>
      </c>
      <c r="F592">
        <v>16</v>
      </c>
      <c r="G592" t="s">
        <v>2242</v>
      </c>
      <c r="H592" t="s">
        <v>1742</v>
      </c>
      <c r="I592" t="s">
        <v>31</v>
      </c>
      <c r="J592" t="s">
        <v>31</v>
      </c>
      <c r="N592">
        <v>0</v>
      </c>
      <c r="O592">
        <v>0</v>
      </c>
    </row>
    <row r="593" spans="1:15" x14ac:dyDescent="0.25">
      <c r="A593">
        <v>308</v>
      </c>
      <c r="B593">
        <v>459</v>
      </c>
      <c r="C593" t="s">
        <v>149</v>
      </c>
      <c r="D593" t="s">
        <v>2239</v>
      </c>
      <c r="E593" t="s">
        <v>1624</v>
      </c>
      <c r="F593">
        <v>6</v>
      </c>
      <c r="G593" t="s">
        <v>2243</v>
      </c>
      <c r="H593" t="s">
        <v>1645</v>
      </c>
      <c r="I593" t="s">
        <v>31</v>
      </c>
      <c r="J593" t="s">
        <v>31</v>
      </c>
      <c r="N593">
        <v>0</v>
      </c>
      <c r="O593">
        <v>0</v>
      </c>
    </row>
    <row r="594" spans="1:15" x14ac:dyDescent="0.25">
      <c r="A594">
        <v>308</v>
      </c>
      <c r="B594">
        <v>459</v>
      </c>
      <c r="C594" t="s">
        <v>71</v>
      </c>
      <c r="D594" t="s">
        <v>1744</v>
      </c>
      <c r="E594" t="s">
        <v>1624</v>
      </c>
      <c r="F594">
        <v>17</v>
      </c>
      <c r="G594" t="s">
        <v>2244</v>
      </c>
      <c r="H594" t="s">
        <v>1746</v>
      </c>
      <c r="I594" t="s">
        <v>31</v>
      </c>
      <c r="J594" t="s">
        <v>31</v>
      </c>
      <c r="N594">
        <v>0</v>
      </c>
      <c r="O594">
        <v>0</v>
      </c>
    </row>
    <row r="595" spans="1:15" x14ac:dyDescent="0.25">
      <c r="A595">
        <v>308</v>
      </c>
      <c r="B595">
        <v>459</v>
      </c>
      <c r="C595" t="s">
        <v>149</v>
      </c>
      <c r="D595" t="s">
        <v>2239</v>
      </c>
      <c r="E595" t="s">
        <v>1624</v>
      </c>
      <c r="F595">
        <v>20</v>
      </c>
      <c r="G595" t="s">
        <v>2245</v>
      </c>
      <c r="H595" t="s">
        <v>1746</v>
      </c>
      <c r="I595" t="s">
        <v>31</v>
      </c>
      <c r="J595" t="s">
        <v>31</v>
      </c>
      <c r="N595">
        <v>0</v>
      </c>
      <c r="O595">
        <v>0</v>
      </c>
    </row>
    <row r="596" spans="1:15" x14ac:dyDescent="0.25">
      <c r="A596">
        <v>308</v>
      </c>
      <c r="B596">
        <v>468</v>
      </c>
      <c r="C596" t="s">
        <v>832</v>
      </c>
      <c r="D596" t="s">
        <v>2246</v>
      </c>
      <c r="E596" t="s">
        <v>1621</v>
      </c>
      <c r="F596">
        <v>11</v>
      </c>
      <c r="G596" t="s">
        <v>2247</v>
      </c>
      <c r="H596" t="s">
        <v>2248</v>
      </c>
      <c r="I596" t="s">
        <v>31</v>
      </c>
      <c r="J596" t="s">
        <v>31</v>
      </c>
      <c r="N596">
        <v>0</v>
      </c>
      <c r="O596">
        <v>0</v>
      </c>
    </row>
    <row r="597" spans="1:15" x14ac:dyDescent="0.25">
      <c r="A597">
        <v>308</v>
      </c>
      <c r="B597">
        <v>468</v>
      </c>
      <c r="C597" t="s">
        <v>832</v>
      </c>
      <c r="D597" t="s">
        <v>2246</v>
      </c>
      <c r="E597" t="s">
        <v>1621</v>
      </c>
      <c r="F597">
        <v>15</v>
      </c>
      <c r="G597" t="s">
        <v>2249</v>
      </c>
      <c r="H597" t="s">
        <v>1944</v>
      </c>
      <c r="I597" t="s">
        <v>31</v>
      </c>
      <c r="J597" t="s">
        <v>31</v>
      </c>
      <c r="N597">
        <v>0</v>
      </c>
      <c r="O597">
        <v>0</v>
      </c>
    </row>
    <row r="598" spans="1:15" x14ac:dyDescent="0.25">
      <c r="A598">
        <v>308</v>
      </c>
      <c r="B598">
        <v>468</v>
      </c>
      <c r="C598" t="s">
        <v>36</v>
      </c>
      <c r="D598" t="s">
        <v>2250</v>
      </c>
      <c r="E598" t="s">
        <v>1621</v>
      </c>
      <c r="F598">
        <v>18</v>
      </c>
      <c r="G598" t="s">
        <v>1704</v>
      </c>
      <c r="H598" t="s">
        <v>1829</v>
      </c>
      <c r="I598" t="s">
        <v>31</v>
      </c>
      <c r="J598" t="s">
        <v>31</v>
      </c>
      <c r="N598">
        <v>0</v>
      </c>
      <c r="O598">
        <v>0</v>
      </c>
    </row>
    <row r="599" spans="1:15" x14ac:dyDescent="0.25">
      <c r="A599">
        <v>308</v>
      </c>
      <c r="B599">
        <v>468</v>
      </c>
      <c r="C599" t="s">
        <v>832</v>
      </c>
      <c r="D599" t="s">
        <v>2246</v>
      </c>
      <c r="E599" t="s">
        <v>1624</v>
      </c>
      <c r="F599">
        <v>9</v>
      </c>
      <c r="G599" t="s">
        <v>2251</v>
      </c>
      <c r="H599" t="s">
        <v>1812</v>
      </c>
      <c r="I599" t="s">
        <v>31</v>
      </c>
      <c r="J599" t="s">
        <v>31</v>
      </c>
      <c r="N599">
        <v>0</v>
      </c>
      <c r="O599">
        <v>0</v>
      </c>
    </row>
    <row r="600" spans="1:15" x14ac:dyDescent="0.25">
      <c r="A600">
        <v>308</v>
      </c>
      <c r="B600">
        <v>468</v>
      </c>
      <c r="C600" t="s">
        <v>832</v>
      </c>
      <c r="D600" t="s">
        <v>2246</v>
      </c>
      <c r="E600" t="s">
        <v>1624</v>
      </c>
      <c r="F600">
        <v>18</v>
      </c>
      <c r="G600" t="s">
        <v>2252</v>
      </c>
      <c r="H600" t="s">
        <v>2253</v>
      </c>
      <c r="I600" t="s">
        <v>31</v>
      </c>
      <c r="J600" t="s">
        <v>31</v>
      </c>
      <c r="N600">
        <v>0</v>
      </c>
      <c r="O600">
        <v>0</v>
      </c>
    </row>
    <row r="601" spans="1:15" x14ac:dyDescent="0.25">
      <c r="A601">
        <v>308</v>
      </c>
      <c r="B601">
        <v>468</v>
      </c>
      <c r="C601" t="s">
        <v>36</v>
      </c>
      <c r="D601" t="s">
        <v>2250</v>
      </c>
      <c r="E601" t="s">
        <v>1624</v>
      </c>
      <c r="F601">
        <v>19</v>
      </c>
      <c r="G601" t="s">
        <v>2254</v>
      </c>
      <c r="H601" t="s">
        <v>1836</v>
      </c>
      <c r="I601" t="s">
        <v>31</v>
      </c>
      <c r="J601" t="s">
        <v>31</v>
      </c>
      <c r="N601">
        <v>0</v>
      </c>
      <c r="O601">
        <v>0</v>
      </c>
    </row>
    <row r="602" spans="1:15" x14ac:dyDescent="0.25">
      <c r="A602">
        <v>308</v>
      </c>
      <c r="B602">
        <v>439</v>
      </c>
      <c r="C602" t="s">
        <v>134</v>
      </c>
      <c r="D602" t="s">
        <v>1637</v>
      </c>
      <c r="E602" t="s">
        <v>1621</v>
      </c>
      <c r="F602">
        <v>6</v>
      </c>
      <c r="G602" t="s">
        <v>2255</v>
      </c>
      <c r="H602" t="s">
        <v>1667</v>
      </c>
      <c r="I602" t="s">
        <v>31</v>
      </c>
      <c r="J602" t="s">
        <v>31</v>
      </c>
      <c r="N602">
        <v>0</v>
      </c>
      <c r="O602">
        <v>0</v>
      </c>
    </row>
    <row r="603" spans="1:15" x14ac:dyDescent="0.25">
      <c r="A603">
        <v>308</v>
      </c>
      <c r="B603">
        <v>439</v>
      </c>
      <c r="C603" t="s">
        <v>134</v>
      </c>
      <c r="D603" t="s">
        <v>1637</v>
      </c>
      <c r="E603" t="s">
        <v>1621</v>
      </c>
      <c r="F603">
        <v>8</v>
      </c>
      <c r="G603" t="s">
        <v>2256</v>
      </c>
      <c r="H603" t="s">
        <v>1676</v>
      </c>
      <c r="I603" t="s">
        <v>31</v>
      </c>
      <c r="J603" t="s">
        <v>31</v>
      </c>
      <c r="N603">
        <v>0</v>
      </c>
      <c r="O603">
        <v>0</v>
      </c>
    </row>
    <row r="604" spans="1:15" x14ac:dyDescent="0.25">
      <c r="A604">
        <v>308</v>
      </c>
      <c r="B604">
        <v>439</v>
      </c>
      <c r="C604" t="s">
        <v>75</v>
      </c>
      <c r="D604" t="s">
        <v>2257</v>
      </c>
      <c r="E604" t="s">
        <v>1621</v>
      </c>
      <c r="F604">
        <v>17</v>
      </c>
      <c r="G604" t="s">
        <v>2258</v>
      </c>
      <c r="H604" t="s">
        <v>2106</v>
      </c>
      <c r="I604" t="s">
        <v>31</v>
      </c>
      <c r="J604" t="s">
        <v>31</v>
      </c>
      <c r="N604">
        <v>0</v>
      </c>
      <c r="O604">
        <v>0</v>
      </c>
    </row>
    <row r="605" spans="1:15" x14ac:dyDescent="0.25">
      <c r="A605">
        <v>308</v>
      </c>
      <c r="B605">
        <v>439</v>
      </c>
      <c r="C605" t="s">
        <v>75</v>
      </c>
      <c r="D605" t="s">
        <v>2257</v>
      </c>
      <c r="E605" t="s">
        <v>1624</v>
      </c>
      <c r="F605">
        <v>7</v>
      </c>
      <c r="G605" t="s">
        <v>2259</v>
      </c>
      <c r="H605" t="s">
        <v>2002</v>
      </c>
      <c r="I605" t="s">
        <v>31</v>
      </c>
      <c r="J605" t="s">
        <v>31</v>
      </c>
      <c r="N605">
        <v>0</v>
      </c>
      <c r="O605">
        <v>0</v>
      </c>
    </row>
    <row r="606" spans="1:15" x14ac:dyDescent="0.25">
      <c r="A606">
        <v>308</v>
      </c>
      <c r="B606">
        <v>439</v>
      </c>
      <c r="C606" t="s">
        <v>134</v>
      </c>
      <c r="D606" t="s">
        <v>1637</v>
      </c>
      <c r="E606" t="s">
        <v>1624</v>
      </c>
      <c r="F606">
        <v>5</v>
      </c>
      <c r="G606" t="s">
        <v>2260</v>
      </c>
      <c r="H606" t="s">
        <v>1673</v>
      </c>
      <c r="I606" t="s">
        <v>31</v>
      </c>
      <c r="J606" t="s">
        <v>31</v>
      </c>
      <c r="N606">
        <v>0</v>
      </c>
      <c r="O606">
        <v>0</v>
      </c>
    </row>
    <row r="607" spans="1:15" x14ac:dyDescent="0.25">
      <c r="A607">
        <v>308</v>
      </c>
      <c r="B607">
        <v>439</v>
      </c>
      <c r="C607" t="s">
        <v>134</v>
      </c>
      <c r="D607" t="s">
        <v>1637</v>
      </c>
      <c r="E607" t="s">
        <v>1624</v>
      </c>
      <c r="F607">
        <v>7</v>
      </c>
      <c r="G607" t="s">
        <v>2261</v>
      </c>
      <c r="H607" t="s">
        <v>1685</v>
      </c>
      <c r="I607" t="s">
        <v>31</v>
      </c>
      <c r="J607" t="s">
        <v>31</v>
      </c>
      <c r="N607">
        <v>0</v>
      </c>
      <c r="O607">
        <v>0</v>
      </c>
    </row>
    <row r="608" spans="1:15" x14ac:dyDescent="0.25">
      <c r="A608">
        <v>308</v>
      </c>
      <c r="B608">
        <v>610</v>
      </c>
      <c r="C608" t="s">
        <v>165</v>
      </c>
      <c r="D608" t="s">
        <v>2262</v>
      </c>
      <c r="E608" t="s">
        <v>1621</v>
      </c>
      <c r="F608">
        <v>3</v>
      </c>
      <c r="G608" t="s">
        <v>2263</v>
      </c>
      <c r="H608" t="s">
        <v>2264</v>
      </c>
      <c r="I608" t="s">
        <v>31</v>
      </c>
      <c r="J608" t="s">
        <v>31</v>
      </c>
      <c r="N608">
        <v>0</v>
      </c>
      <c r="O608">
        <v>0</v>
      </c>
    </row>
    <row r="609" spans="1:15" x14ac:dyDescent="0.25">
      <c r="A609">
        <v>308</v>
      </c>
      <c r="B609">
        <v>610</v>
      </c>
      <c r="C609" t="s">
        <v>165</v>
      </c>
      <c r="D609" t="s">
        <v>2262</v>
      </c>
      <c r="E609" t="s">
        <v>1621</v>
      </c>
      <c r="F609">
        <v>14</v>
      </c>
      <c r="G609" t="s">
        <v>2265</v>
      </c>
      <c r="H609" t="s">
        <v>1827</v>
      </c>
      <c r="I609" t="s">
        <v>31</v>
      </c>
      <c r="J609" t="s">
        <v>31</v>
      </c>
      <c r="N609">
        <v>0</v>
      </c>
      <c r="O609">
        <v>0</v>
      </c>
    </row>
    <row r="610" spans="1:15" x14ac:dyDescent="0.25">
      <c r="A610">
        <v>308</v>
      </c>
      <c r="B610">
        <v>610</v>
      </c>
      <c r="C610" t="s">
        <v>165</v>
      </c>
      <c r="D610" t="s">
        <v>2262</v>
      </c>
      <c r="E610" t="s">
        <v>1624</v>
      </c>
      <c r="F610">
        <v>9</v>
      </c>
      <c r="G610" t="s">
        <v>2266</v>
      </c>
      <c r="H610" t="s">
        <v>2267</v>
      </c>
      <c r="I610" t="s">
        <v>31</v>
      </c>
      <c r="J610" t="s">
        <v>31</v>
      </c>
      <c r="N610">
        <v>0</v>
      </c>
      <c r="O610">
        <v>0</v>
      </c>
    </row>
    <row r="611" spans="1:15" x14ac:dyDescent="0.25">
      <c r="A611">
        <v>308</v>
      </c>
      <c r="B611">
        <v>610</v>
      </c>
      <c r="C611" t="s">
        <v>165</v>
      </c>
      <c r="D611" t="s">
        <v>2262</v>
      </c>
      <c r="E611" t="s">
        <v>1624</v>
      </c>
      <c r="F611">
        <v>17</v>
      </c>
      <c r="G611" t="s">
        <v>2268</v>
      </c>
      <c r="H611" t="s">
        <v>2269</v>
      </c>
      <c r="I611" t="s">
        <v>31</v>
      </c>
      <c r="J611" t="s">
        <v>31</v>
      </c>
      <c r="N611">
        <v>0</v>
      </c>
      <c r="O611">
        <v>0</v>
      </c>
    </row>
    <row r="612" spans="1:15" x14ac:dyDescent="0.25">
      <c r="A612">
        <v>308</v>
      </c>
      <c r="B612">
        <v>610</v>
      </c>
      <c r="C612" t="s">
        <v>128</v>
      </c>
      <c r="D612" t="s">
        <v>2270</v>
      </c>
      <c r="E612" t="s">
        <v>1624</v>
      </c>
      <c r="F612">
        <v>17</v>
      </c>
      <c r="G612" t="s">
        <v>2271</v>
      </c>
      <c r="H612" t="s">
        <v>1631</v>
      </c>
      <c r="I612" t="s">
        <v>31</v>
      </c>
      <c r="J612" t="s">
        <v>31</v>
      </c>
      <c r="N612">
        <v>0</v>
      </c>
      <c r="O612">
        <v>0</v>
      </c>
    </row>
    <row r="613" spans="1:15" x14ac:dyDescent="0.25">
      <c r="A613">
        <v>308</v>
      </c>
      <c r="B613">
        <v>395</v>
      </c>
      <c r="C613" t="s">
        <v>30</v>
      </c>
      <c r="D613" t="s">
        <v>2272</v>
      </c>
      <c r="E613" t="s">
        <v>1621</v>
      </c>
      <c r="F613">
        <v>2</v>
      </c>
      <c r="G613" t="s">
        <v>2273</v>
      </c>
      <c r="H613" t="s">
        <v>1783</v>
      </c>
      <c r="I613" t="s">
        <v>31</v>
      </c>
      <c r="J613" t="s">
        <v>31</v>
      </c>
      <c r="N613">
        <v>0</v>
      </c>
      <c r="O613">
        <v>0</v>
      </c>
    </row>
    <row r="614" spans="1:15" x14ac:dyDescent="0.25">
      <c r="A614">
        <v>308</v>
      </c>
      <c r="B614">
        <v>395</v>
      </c>
      <c r="C614" t="s">
        <v>534</v>
      </c>
      <c r="D614" t="s">
        <v>2274</v>
      </c>
      <c r="E614" t="s">
        <v>1621</v>
      </c>
      <c r="F614">
        <v>12</v>
      </c>
      <c r="G614" t="s">
        <v>2275</v>
      </c>
      <c r="H614" t="s">
        <v>2276</v>
      </c>
      <c r="I614" t="s">
        <v>31</v>
      </c>
      <c r="J614" t="s">
        <v>31</v>
      </c>
      <c r="N614">
        <v>0</v>
      </c>
      <c r="O614">
        <v>0</v>
      </c>
    </row>
    <row r="615" spans="1:15" x14ac:dyDescent="0.25">
      <c r="A615">
        <v>308</v>
      </c>
      <c r="B615">
        <v>395</v>
      </c>
      <c r="C615" t="s">
        <v>30</v>
      </c>
      <c r="D615" t="s">
        <v>2272</v>
      </c>
      <c r="E615" t="s">
        <v>1621</v>
      </c>
      <c r="F615">
        <v>17</v>
      </c>
      <c r="G615" t="s">
        <v>2277</v>
      </c>
      <c r="H615" t="s">
        <v>1636</v>
      </c>
      <c r="I615" t="s">
        <v>31</v>
      </c>
      <c r="J615" t="s">
        <v>31</v>
      </c>
      <c r="N615">
        <v>0</v>
      </c>
      <c r="O615">
        <v>0</v>
      </c>
    </row>
    <row r="616" spans="1:15" x14ac:dyDescent="0.25">
      <c r="A616">
        <v>308</v>
      </c>
      <c r="B616">
        <v>395</v>
      </c>
      <c r="C616" t="s">
        <v>534</v>
      </c>
      <c r="D616" t="s">
        <v>2274</v>
      </c>
      <c r="E616" t="s">
        <v>1621</v>
      </c>
      <c r="F616">
        <v>20</v>
      </c>
      <c r="G616" t="s">
        <v>2278</v>
      </c>
      <c r="H616" t="s">
        <v>1639</v>
      </c>
      <c r="I616" t="s">
        <v>31</v>
      </c>
      <c r="J616" t="s">
        <v>31</v>
      </c>
      <c r="N616">
        <v>0</v>
      </c>
      <c r="O616">
        <v>0</v>
      </c>
    </row>
    <row r="617" spans="1:15" x14ac:dyDescent="0.25">
      <c r="A617">
        <v>308</v>
      </c>
      <c r="B617">
        <v>395</v>
      </c>
      <c r="C617" t="s">
        <v>534</v>
      </c>
      <c r="D617" t="s">
        <v>2274</v>
      </c>
      <c r="E617" t="s">
        <v>1624</v>
      </c>
      <c r="F617">
        <v>4</v>
      </c>
      <c r="G617" t="s">
        <v>2279</v>
      </c>
      <c r="H617" t="s">
        <v>2280</v>
      </c>
      <c r="I617" t="s">
        <v>31</v>
      </c>
      <c r="J617" t="s">
        <v>31</v>
      </c>
      <c r="N617">
        <v>0</v>
      </c>
      <c r="O617">
        <v>0</v>
      </c>
    </row>
    <row r="618" spans="1:15" x14ac:dyDescent="0.25">
      <c r="A618">
        <v>308</v>
      </c>
      <c r="B618">
        <v>395</v>
      </c>
      <c r="C618" t="s">
        <v>30</v>
      </c>
      <c r="D618" t="s">
        <v>2272</v>
      </c>
      <c r="E618" t="s">
        <v>1624</v>
      </c>
      <c r="F618">
        <v>16</v>
      </c>
      <c r="G618" t="s">
        <v>2281</v>
      </c>
      <c r="H618" t="s">
        <v>1790</v>
      </c>
      <c r="I618" t="s">
        <v>31</v>
      </c>
      <c r="J618" t="s">
        <v>31</v>
      </c>
      <c r="N618">
        <v>0</v>
      </c>
      <c r="O618">
        <v>0</v>
      </c>
    </row>
    <row r="619" spans="1:15" x14ac:dyDescent="0.25">
      <c r="A619">
        <v>308</v>
      </c>
      <c r="B619">
        <v>395</v>
      </c>
      <c r="C619" t="s">
        <v>30</v>
      </c>
      <c r="D619" t="s">
        <v>2272</v>
      </c>
      <c r="E619" t="s">
        <v>1624</v>
      </c>
      <c r="F619">
        <v>20</v>
      </c>
      <c r="G619" t="s">
        <v>2282</v>
      </c>
      <c r="H619" t="s">
        <v>1645</v>
      </c>
      <c r="I619" t="s">
        <v>31</v>
      </c>
      <c r="J619" t="s">
        <v>31</v>
      </c>
      <c r="N619">
        <v>0</v>
      </c>
      <c r="O619">
        <v>0</v>
      </c>
    </row>
    <row r="620" spans="1:15" x14ac:dyDescent="0.25">
      <c r="A620">
        <v>308</v>
      </c>
      <c r="B620">
        <v>395</v>
      </c>
      <c r="C620" t="s">
        <v>534</v>
      </c>
      <c r="D620" t="s">
        <v>2274</v>
      </c>
      <c r="E620" t="s">
        <v>1624</v>
      </c>
      <c r="F620">
        <v>19</v>
      </c>
      <c r="G620" t="s">
        <v>2283</v>
      </c>
      <c r="H620" t="s">
        <v>1641</v>
      </c>
      <c r="I620" t="s">
        <v>31</v>
      </c>
      <c r="J620" t="s">
        <v>31</v>
      </c>
      <c r="N620">
        <v>0</v>
      </c>
      <c r="O620">
        <v>0</v>
      </c>
    </row>
    <row r="621" spans="1:15" x14ac:dyDescent="0.25">
      <c r="A621">
        <v>308</v>
      </c>
      <c r="B621">
        <v>674</v>
      </c>
      <c r="C621" t="s">
        <v>407</v>
      </c>
      <c r="D621" t="s">
        <v>2284</v>
      </c>
      <c r="E621" t="s">
        <v>1621</v>
      </c>
      <c r="F621">
        <v>7</v>
      </c>
      <c r="G621" t="s">
        <v>2285</v>
      </c>
      <c r="H621" t="s">
        <v>2286</v>
      </c>
      <c r="I621" t="s">
        <v>31</v>
      </c>
      <c r="J621" t="s">
        <v>31</v>
      </c>
      <c r="N621">
        <v>0</v>
      </c>
      <c r="O621">
        <v>0</v>
      </c>
    </row>
    <row r="622" spans="1:15" x14ac:dyDescent="0.25">
      <c r="A622">
        <v>308</v>
      </c>
      <c r="B622">
        <v>674</v>
      </c>
      <c r="C622" t="s">
        <v>251</v>
      </c>
      <c r="D622" t="s">
        <v>1627</v>
      </c>
      <c r="E622" t="s">
        <v>1621</v>
      </c>
      <c r="F622">
        <v>14</v>
      </c>
      <c r="G622" t="s">
        <v>2287</v>
      </c>
      <c r="H622" t="s">
        <v>1639</v>
      </c>
      <c r="I622" t="s">
        <v>31</v>
      </c>
      <c r="J622" t="s">
        <v>31</v>
      </c>
      <c r="N622">
        <v>0</v>
      </c>
      <c r="O622">
        <v>0</v>
      </c>
    </row>
    <row r="623" spans="1:15" x14ac:dyDescent="0.25">
      <c r="A623">
        <v>308</v>
      </c>
      <c r="B623">
        <v>674</v>
      </c>
      <c r="C623" t="s">
        <v>251</v>
      </c>
      <c r="D623" t="s">
        <v>1627</v>
      </c>
      <c r="E623" t="s">
        <v>1621</v>
      </c>
      <c r="F623">
        <v>21</v>
      </c>
      <c r="G623" t="s">
        <v>2288</v>
      </c>
      <c r="H623" t="s">
        <v>1671</v>
      </c>
      <c r="I623" t="s">
        <v>31</v>
      </c>
      <c r="J623" t="s">
        <v>31</v>
      </c>
      <c r="N623">
        <v>0</v>
      </c>
      <c r="O623">
        <v>0</v>
      </c>
    </row>
    <row r="624" spans="1:15" x14ac:dyDescent="0.25">
      <c r="A624">
        <v>308</v>
      </c>
      <c r="B624">
        <v>674</v>
      </c>
      <c r="C624" t="s">
        <v>251</v>
      </c>
      <c r="D624" t="s">
        <v>1627</v>
      </c>
      <c r="E624" t="s">
        <v>1624</v>
      </c>
      <c r="F624">
        <v>2</v>
      </c>
      <c r="G624" t="s">
        <v>2289</v>
      </c>
      <c r="H624" t="s">
        <v>1641</v>
      </c>
      <c r="I624" t="s">
        <v>31</v>
      </c>
      <c r="J624" t="s">
        <v>31</v>
      </c>
      <c r="N624">
        <v>0</v>
      </c>
      <c r="O624">
        <v>0</v>
      </c>
    </row>
    <row r="625" spans="1:15" x14ac:dyDescent="0.25">
      <c r="A625">
        <v>308</v>
      </c>
      <c r="B625">
        <v>674</v>
      </c>
      <c r="C625" t="s">
        <v>251</v>
      </c>
      <c r="D625" t="s">
        <v>1627</v>
      </c>
      <c r="E625" t="s">
        <v>1624</v>
      </c>
      <c r="F625">
        <v>8</v>
      </c>
      <c r="G625" t="s">
        <v>2290</v>
      </c>
      <c r="H625" t="s">
        <v>1909</v>
      </c>
      <c r="I625" t="s">
        <v>31</v>
      </c>
      <c r="J625" t="s">
        <v>31</v>
      </c>
      <c r="N625">
        <v>0</v>
      </c>
      <c r="O625">
        <v>0</v>
      </c>
    </row>
    <row r="626" spans="1:15" x14ac:dyDescent="0.25">
      <c r="A626">
        <v>308</v>
      </c>
      <c r="B626">
        <v>674</v>
      </c>
      <c r="C626" t="s">
        <v>407</v>
      </c>
      <c r="D626" t="s">
        <v>2284</v>
      </c>
      <c r="E626" t="s">
        <v>1624</v>
      </c>
      <c r="F626">
        <v>17</v>
      </c>
      <c r="G626" t="s">
        <v>2291</v>
      </c>
      <c r="H626" t="s">
        <v>1643</v>
      </c>
      <c r="I626" t="s">
        <v>31</v>
      </c>
      <c r="J626" t="s">
        <v>31</v>
      </c>
      <c r="N626">
        <v>0</v>
      </c>
      <c r="O626">
        <v>0</v>
      </c>
    </row>
    <row r="627" spans="1:15" x14ac:dyDescent="0.25">
      <c r="A627">
        <v>308</v>
      </c>
      <c r="B627">
        <v>674</v>
      </c>
      <c r="C627" t="s">
        <v>407</v>
      </c>
      <c r="D627" t="s">
        <v>2284</v>
      </c>
      <c r="E627" t="s">
        <v>1624</v>
      </c>
      <c r="F627">
        <v>21</v>
      </c>
      <c r="G627" t="s">
        <v>2292</v>
      </c>
      <c r="H627" t="s">
        <v>2293</v>
      </c>
      <c r="I627" t="s">
        <v>31</v>
      </c>
      <c r="J627" t="s">
        <v>31</v>
      </c>
      <c r="N627">
        <v>0</v>
      </c>
      <c r="O627">
        <v>0</v>
      </c>
    </row>
    <row r="628" spans="1:15" x14ac:dyDescent="0.25">
      <c r="A628">
        <v>308</v>
      </c>
      <c r="B628">
        <v>379</v>
      </c>
      <c r="C628" t="s">
        <v>119</v>
      </c>
      <c r="D628" t="s">
        <v>1814</v>
      </c>
      <c r="E628" t="s">
        <v>1621</v>
      </c>
      <c r="F628">
        <v>7</v>
      </c>
      <c r="G628" t="s">
        <v>2294</v>
      </c>
      <c r="H628" t="s">
        <v>1828</v>
      </c>
      <c r="I628" t="s">
        <v>31</v>
      </c>
      <c r="J628" t="s">
        <v>31</v>
      </c>
      <c r="N628">
        <v>0</v>
      </c>
      <c r="O628">
        <v>0</v>
      </c>
    </row>
    <row r="629" spans="1:15" x14ac:dyDescent="0.25">
      <c r="A629">
        <v>308</v>
      </c>
      <c r="B629">
        <v>379</v>
      </c>
      <c r="C629" t="s">
        <v>332</v>
      </c>
      <c r="D629" t="s">
        <v>2295</v>
      </c>
      <c r="E629" t="s">
        <v>1621</v>
      </c>
      <c r="F629">
        <v>11</v>
      </c>
      <c r="G629" t="s">
        <v>2296</v>
      </c>
      <c r="H629" t="s">
        <v>2238</v>
      </c>
      <c r="I629" t="s">
        <v>31</v>
      </c>
      <c r="J629" t="s">
        <v>31</v>
      </c>
      <c r="N629">
        <v>0</v>
      </c>
      <c r="O629">
        <v>0</v>
      </c>
    </row>
    <row r="630" spans="1:15" x14ac:dyDescent="0.25">
      <c r="A630">
        <v>308</v>
      </c>
      <c r="B630">
        <v>379</v>
      </c>
      <c r="C630" t="s">
        <v>119</v>
      </c>
      <c r="D630" t="s">
        <v>1814</v>
      </c>
      <c r="E630" t="s">
        <v>1624</v>
      </c>
      <c r="F630">
        <v>11</v>
      </c>
      <c r="G630" t="s">
        <v>2297</v>
      </c>
      <c r="H630" t="s">
        <v>1832</v>
      </c>
      <c r="I630" t="s">
        <v>31</v>
      </c>
      <c r="J630" t="s">
        <v>31</v>
      </c>
      <c r="N630">
        <v>0</v>
      </c>
      <c r="O630">
        <v>0</v>
      </c>
    </row>
    <row r="631" spans="1:15" x14ac:dyDescent="0.25">
      <c r="A631">
        <v>308</v>
      </c>
      <c r="B631">
        <v>379</v>
      </c>
      <c r="C631" t="s">
        <v>332</v>
      </c>
      <c r="D631" t="s">
        <v>2295</v>
      </c>
      <c r="E631" t="s">
        <v>1624</v>
      </c>
      <c r="F631">
        <v>10</v>
      </c>
      <c r="G631" t="s">
        <v>1798</v>
      </c>
      <c r="H631" t="s">
        <v>1710</v>
      </c>
      <c r="I631" t="s">
        <v>31</v>
      </c>
      <c r="J631" t="s">
        <v>31</v>
      </c>
      <c r="N631">
        <v>0</v>
      </c>
      <c r="O631">
        <v>0</v>
      </c>
    </row>
    <row r="632" spans="1:15" x14ac:dyDescent="0.25">
      <c r="A632">
        <v>308</v>
      </c>
      <c r="B632">
        <v>379</v>
      </c>
      <c r="C632" t="s">
        <v>332</v>
      </c>
      <c r="D632" t="s">
        <v>2295</v>
      </c>
      <c r="E632" t="s">
        <v>1624</v>
      </c>
      <c r="F632">
        <v>13</v>
      </c>
      <c r="G632" t="s">
        <v>2298</v>
      </c>
      <c r="H632" t="s">
        <v>1840</v>
      </c>
      <c r="I632" t="s">
        <v>31</v>
      </c>
      <c r="J632" t="s">
        <v>31</v>
      </c>
      <c r="N632">
        <v>0</v>
      </c>
      <c r="O632">
        <v>0</v>
      </c>
    </row>
    <row r="633" spans="1:15" x14ac:dyDescent="0.25">
      <c r="A633">
        <v>308</v>
      </c>
      <c r="B633">
        <v>379</v>
      </c>
      <c r="C633" t="s">
        <v>119</v>
      </c>
      <c r="D633" t="s">
        <v>1814</v>
      </c>
      <c r="E633" t="s">
        <v>1624</v>
      </c>
      <c r="F633">
        <v>17</v>
      </c>
      <c r="G633" t="s">
        <v>2299</v>
      </c>
      <c r="H633" t="s">
        <v>1812</v>
      </c>
      <c r="I633" t="s">
        <v>31</v>
      </c>
      <c r="J633" t="s">
        <v>31</v>
      </c>
      <c r="N633">
        <v>0</v>
      </c>
      <c r="O633">
        <v>0</v>
      </c>
    </row>
    <row r="634" spans="1:15" x14ac:dyDescent="0.25">
      <c r="A634">
        <v>308</v>
      </c>
      <c r="B634">
        <v>428</v>
      </c>
      <c r="C634" t="s">
        <v>160</v>
      </c>
      <c r="D634" t="s">
        <v>2300</v>
      </c>
      <c r="E634" t="s">
        <v>1621</v>
      </c>
      <c r="F634">
        <v>10</v>
      </c>
      <c r="G634" t="s">
        <v>2301</v>
      </c>
      <c r="H634" t="s">
        <v>1716</v>
      </c>
      <c r="I634" t="s">
        <v>31</v>
      </c>
      <c r="J634" t="s">
        <v>31</v>
      </c>
      <c r="N634">
        <v>0</v>
      </c>
      <c r="O634">
        <v>0</v>
      </c>
    </row>
    <row r="635" spans="1:15" x14ac:dyDescent="0.25">
      <c r="A635">
        <v>308</v>
      </c>
      <c r="B635">
        <v>428</v>
      </c>
      <c r="C635" t="s">
        <v>160</v>
      </c>
      <c r="D635" t="s">
        <v>2300</v>
      </c>
      <c r="E635" t="s">
        <v>1621</v>
      </c>
      <c r="F635">
        <v>15</v>
      </c>
      <c r="G635" t="s">
        <v>2302</v>
      </c>
      <c r="H635" t="s">
        <v>1667</v>
      </c>
      <c r="I635" t="s">
        <v>31</v>
      </c>
      <c r="J635" t="s">
        <v>31</v>
      </c>
      <c r="N635">
        <v>0</v>
      </c>
      <c r="O635">
        <v>0</v>
      </c>
    </row>
    <row r="636" spans="1:15" x14ac:dyDescent="0.25">
      <c r="A636">
        <v>308</v>
      </c>
      <c r="B636">
        <v>428</v>
      </c>
      <c r="C636" t="s">
        <v>63</v>
      </c>
      <c r="D636" t="s">
        <v>1770</v>
      </c>
      <c r="E636" t="s">
        <v>1621</v>
      </c>
      <c r="F636">
        <v>10</v>
      </c>
      <c r="G636" t="s">
        <v>2303</v>
      </c>
      <c r="H636" t="s">
        <v>1994</v>
      </c>
      <c r="I636" t="s">
        <v>31</v>
      </c>
      <c r="J636" t="s">
        <v>31</v>
      </c>
      <c r="N636">
        <v>0</v>
      </c>
      <c r="O636">
        <v>0</v>
      </c>
    </row>
    <row r="637" spans="1:15" x14ac:dyDescent="0.25">
      <c r="A637">
        <v>308</v>
      </c>
      <c r="B637">
        <v>428</v>
      </c>
      <c r="C637" t="s">
        <v>160</v>
      </c>
      <c r="D637" t="s">
        <v>2300</v>
      </c>
      <c r="E637" t="s">
        <v>1624</v>
      </c>
      <c r="F637">
        <v>5</v>
      </c>
      <c r="G637" t="s">
        <v>2304</v>
      </c>
      <c r="H637" t="s">
        <v>1673</v>
      </c>
      <c r="I637" t="s">
        <v>31</v>
      </c>
      <c r="J637" t="s">
        <v>31</v>
      </c>
      <c r="N637">
        <v>0</v>
      </c>
      <c r="O637">
        <v>0</v>
      </c>
    </row>
    <row r="638" spans="1:15" x14ac:dyDescent="0.25">
      <c r="A638">
        <v>308</v>
      </c>
      <c r="B638">
        <v>428</v>
      </c>
      <c r="C638" t="s">
        <v>160</v>
      </c>
      <c r="D638" t="s">
        <v>2300</v>
      </c>
      <c r="E638" t="s">
        <v>1624</v>
      </c>
      <c r="F638">
        <v>7</v>
      </c>
      <c r="G638" t="s">
        <v>2305</v>
      </c>
      <c r="H638" t="s">
        <v>1720</v>
      </c>
      <c r="I638" t="s">
        <v>31</v>
      </c>
      <c r="J638" t="s">
        <v>31</v>
      </c>
      <c r="N638">
        <v>0</v>
      </c>
      <c r="O638">
        <v>0</v>
      </c>
    </row>
    <row r="639" spans="1:15" x14ac:dyDescent="0.25">
      <c r="A639">
        <v>308</v>
      </c>
      <c r="B639">
        <v>428</v>
      </c>
      <c r="C639" t="s">
        <v>63</v>
      </c>
      <c r="D639" t="s">
        <v>1770</v>
      </c>
      <c r="E639" t="s">
        <v>1624</v>
      </c>
      <c r="F639">
        <v>16</v>
      </c>
      <c r="G639" t="s">
        <v>2306</v>
      </c>
      <c r="H639" t="s">
        <v>1996</v>
      </c>
      <c r="I639" t="s">
        <v>31</v>
      </c>
      <c r="J639" t="s">
        <v>31</v>
      </c>
      <c r="N639">
        <v>0</v>
      </c>
      <c r="O639">
        <v>0</v>
      </c>
    </row>
    <row r="640" spans="1:15" x14ac:dyDescent="0.25">
      <c r="A640">
        <v>308</v>
      </c>
      <c r="B640">
        <v>428</v>
      </c>
      <c r="C640" t="s">
        <v>63</v>
      </c>
      <c r="D640" t="s">
        <v>1770</v>
      </c>
      <c r="E640" t="s">
        <v>1624</v>
      </c>
      <c r="F640">
        <v>21</v>
      </c>
      <c r="G640" t="s">
        <v>2307</v>
      </c>
      <c r="H640" t="s">
        <v>1685</v>
      </c>
      <c r="I640" t="s">
        <v>31</v>
      </c>
      <c r="J640" t="s">
        <v>31</v>
      </c>
      <c r="N640">
        <v>0</v>
      </c>
      <c r="O640">
        <v>0</v>
      </c>
    </row>
    <row r="641" spans="1:15" x14ac:dyDescent="0.25">
      <c r="A641">
        <v>308</v>
      </c>
      <c r="B641">
        <v>538</v>
      </c>
      <c r="C641" t="s">
        <v>93</v>
      </c>
      <c r="D641" t="s">
        <v>2308</v>
      </c>
      <c r="E641" t="s">
        <v>1621</v>
      </c>
      <c r="F641">
        <v>7</v>
      </c>
      <c r="G641" t="s">
        <v>1786</v>
      </c>
      <c r="H641" t="s">
        <v>1762</v>
      </c>
      <c r="I641" t="s">
        <v>31</v>
      </c>
      <c r="J641" t="s">
        <v>31</v>
      </c>
      <c r="N641">
        <v>0</v>
      </c>
      <c r="O641">
        <v>0</v>
      </c>
    </row>
    <row r="642" spans="1:15" x14ac:dyDescent="0.25">
      <c r="A642">
        <v>308</v>
      </c>
      <c r="B642">
        <v>538</v>
      </c>
      <c r="C642" t="s">
        <v>315</v>
      </c>
      <c r="D642" t="s">
        <v>2309</v>
      </c>
      <c r="E642" t="s">
        <v>1621</v>
      </c>
      <c r="F642">
        <v>9</v>
      </c>
      <c r="G642" t="s">
        <v>2310</v>
      </c>
      <c r="H642" t="s">
        <v>1654</v>
      </c>
      <c r="I642" t="s">
        <v>31</v>
      </c>
      <c r="J642" t="s">
        <v>31</v>
      </c>
      <c r="N642">
        <v>0</v>
      </c>
      <c r="O642">
        <v>0</v>
      </c>
    </row>
    <row r="643" spans="1:15" x14ac:dyDescent="0.25">
      <c r="A643">
        <v>308</v>
      </c>
      <c r="B643">
        <v>538</v>
      </c>
      <c r="C643" t="s">
        <v>315</v>
      </c>
      <c r="D643" t="s">
        <v>2309</v>
      </c>
      <c r="E643" t="s">
        <v>1621</v>
      </c>
      <c r="F643">
        <v>17</v>
      </c>
      <c r="G643" t="s">
        <v>2311</v>
      </c>
      <c r="H643" t="s">
        <v>2106</v>
      </c>
      <c r="I643" t="s">
        <v>31</v>
      </c>
      <c r="J643" t="s">
        <v>31</v>
      </c>
      <c r="N643">
        <v>0</v>
      </c>
      <c r="O643">
        <v>0</v>
      </c>
    </row>
    <row r="644" spans="1:15" x14ac:dyDescent="0.25">
      <c r="A644">
        <v>308</v>
      </c>
      <c r="B644">
        <v>538</v>
      </c>
      <c r="C644" t="s">
        <v>93</v>
      </c>
      <c r="D644" t="s">
        <v>2308</v>
      </c>
      <c r="E644" t="s">
        <v>1621</v>
      </c>
      <c r="F644">
        <v>11</v>
      </c>
      <c r="G644" t="s">
        <v>2312</v>
      </c>
      <c r="H644" t="s">
        <v>1762</v>
      </c>
      <c r="I644" t="s">
        <v>31</v>
      </c>
      <c r="J644" t="s">
        <v>31</v>
      </c>
      <c r="N644">
        <v>0</v>
      </c>
      <c r="O644">
        <v>0</v>
      </c>
    </row>
    <row r="645" spans="1:15" x14ac:dyDescent="0.25">
      <c r="A645">
        <v>308</v>
      </c>
      <c r="B645">
        <v>538</v>
      </c>
      <c r="C645" t="s">
        <v>315</v>
      </c>
      <c r="D645" t="s">
        <v>2309</v>
      </c>
      <c r="E645" t="s">
        <v>1624</v>
      </c>
      <c r="F645">
        <v>10</v>
      </c>
      <c r="G645" t="s">
        <v>2313</v>
      </c>
      <c r="H645" t="s">
        <v>1660</v>
      </c>
      <c r="I645" t="s">
        <v>31</v>
      </c>
      <c r="J645" t="s">
        <v>31</v>
      </c>
      <c r="N645">
        <v>0</v>
      </c>
      <c r="O645">
        <v>0</v>
      </c>
    </row>
    <row r="646" spans="1:15" x14ac:dyDescent="0.25">
      <c r="A646">
        <v>308</v>
      </c>
      <c r="B646">
        <v>538</v>
      </c>
      <c r="C646" t="s">
        <v>93</v>
      </c>
      <c r="D646" t="s">
        <v>2308</v>
      </c>
      <c r="E646" t="s">
        <v>1624</v>
      </c>
      <c r="F646">
        <v>18</v>
      </c>
      <c r="G646" t="s">
        <v>2314</v>
      </c>
      <c r="H646" t="s">
        <v>1764</v>
      </c>
      <c r="I646" t="s">
        <v>31</v>
      </c>
      <c r="J646" t="s">
        <v>31</v>
      </c>
      <c r="N646">
        <v>0</v>
      </c>
      <c r="O646">
        <v>0</v>
      </c>
    </row>
    <row r="647" spans="1:15" x14ac:dyDescent="0.25">
      <c r="A647">
        <v>308</v>
      </c>
      <c r="B647">
        <v>538</v>
      </c>
      <c r="C647" t="s">
        <v>315</v>
      </c>
      <c r="D647" t="s">
        <v>2309</v>
      </c>
      <c r="E647" t="s">
        <v>1624</v>
      </c>
      <c r="F647">
        <v>16</v>
      </c>
      <c r="G647" t="s">
        <v>2315</v>
      </c>
      <c r="H647" t="s">
        <v>2002</v>
      </c>
      <c r="I647" t="s">
        <v>31</v>
      </c>
      <c r="J647" t="s">
        <v>31</v>
      </c>
      <c r="N647">
        <v>0</v>
      </c>
      <c r="O647">
        <v>0</v>
      </c>
    </row>
    <row r="648" spans="1:15" x14ac:dyDescent="0.25">
      <c r="A648">
        <v>308</v>
      </c>
      <c r="B648">
        <v>538</v>
      </c>
      <c r="C648" t="s">
        <v>93</v>
      </c>
      <c r="D648" t="s">
        <v>2308</v>
      </c>
      <c r="E648" t="s">
        <v>1624</v>
      </c>
      <c r="F648">
        <v>20</v>
      </c>
      <c r="G648" t="s">
        <v>2316</v>
      </c>
      <c r="H648" t="s">
        <v>1764</v>
      </c>
      <c r="I648" t="s">
        <v>31</v>
      </c>
      <c r="J648" t="s">
        <v>31</v>
      </c>
      <c r="N648">
        <v>0</v>
      </c>
      <c r="O648">
        <v>0</v>
      </c>
    </row>
    <row r="649" spans="1:15" x14ac:dyDescent="0.25">
      <c r="A649">
        <v>308</v>
      </c>
      <c r="B649">
        <v>628</v>
      </c>
      <c r="C649" t="s">
        <v>325</v>
      </c>
      <c r="D649" t="s">
        <v>2317</v>
      </c>
      <c r="E649" t="s">
        <v>1621</v>
      </c>
      <c r="F649">
        <v>7</v>
      </c>
      <c r="G649" t="s">
        <v>2318</v>
      </c>
      <c r="H649" t="s">
        <v>1828</v>
      </c>
      <c r="I649" t="s">
        <v>31</v>
      </c>
      <c r="J649" t="s">
        <v>31</v>
      </c>
      <c r="N649">
        <v>0</v>
      </c>
      <c r="O649">
        <v>0</v>
      </c>
    </row>
    <row r="650" spans="1:15" x14ac:dyDescent="0.25">
      <c r="A650">
        <v>308</v>
      </c>
      <c r="B650">
        <v>628</v>
      </c>
      <c r="C650" t="s">
        <v>325</v>
      </c>
      <c r="D650" t="s">
        <v>2317</v>
      </c>
      <c r="E650" t="s">
        <v>1621</v>
      </c>
      <c r="F650">
        <v>14</v>
      </c>
      <c r="G650" t="s">
        <v>2319</v>
      </c>
      <c r="H650" t="s">
        <v>1944</v>
      </c>
      <c r="I650" t="s">
        <v>31</v>
      </c>
      <c r="J650" t="s">
        <v>31</v>
      </c>
      <c r="N650">
        <v>0</v>
      </c>
      <c r="O650">
        <v>0</v>
      </c>
    </row>
    <row r="651" spans="1:15" x14ac:dyDescent="0.25">
      <c r="A651">
        <v>308</v>
      </c>
      <c r="B651">
        <v>628</v>
      </c>
      <c r="C651" t="s">
        <v>60</v>
      </c>
      <c r="D651" t="s">
        <v>2320</v>
      </c>
      <c r="E651" t="s">
        <v>1621</v>
      </c>
      <c r="F651">
        <v>11</v>
      </c>
      <c r="G651" t="s">
        <v>2321</v>
      </c>
      <c r="H651" t="s">
        <v>1634</v>
      </c>
      <c r="I651" t="s">
        <v>31</v>
      </c>
      <c r="J651" t="s">
        <v>31</v>
      </c>
      <c r="N651">
        <v>0</v>
      </c>
      <c r="O651">
        <v>0</v>
      </c>
    </row>
    <row r="652" spans="1:15" x14ac:dyDescent="0.25">
      <c r="A652">
        <v>308</v>
      </c>
      <c r="B652">
        <v>628</v>
      </c>
      <c r="C652" t="s">
        <v>325</v>
      </c>
      <c r="D652" t="s">
        <v>2317</v>
      </c>
      <c r="E652" t="s">
        <v>1624</v>
      </c>
      <c r="F652">
        <v>11</v>
      </c>
      <c r="G652" t="s">
        <v>2322</v>
      </c>
      <c r="H652" t="s">
        <v>1832</v>
      </c>
      <c r="I652" t="s">
        <v>31</v>
      </c>
      <c r="J652" t="s">
        <v>31</v>
      </c>
      <c r="N652">
        <v>0</v>
      </c>
      <c r="O652">
        <v>0</v>
      </c>
    </row>
    <row r="653" spans="1:15" x14ac:dyDescent="0.25">
      <c r="A653">
        <v>308</v>
      </c>
      <c r="B653">
        <v>628</v>
      </c>
      <c r="C653" t="s">
        <v>60</v>
      </c>
      <c r="D653" t="s">
        <v>2320</v>
      </c>
      <c r="E653" t="s">
        <v>1624</v>
      </c>
      <c r="F653">
        <v>16</v>
      </c>
      <c r="G653" t="s">
        <v>2323</v>
      </c>
      <c r="H653" t="s">
        <v>1643</v>
      </c>
      <c r="I653" t="s">
        <v>31</v>
      </c>
      <c r="J653" t="s">
        <v>31</v>
      </c>
      <c r="N653">
        <v>0</v>
      </c>
      <c r="O653">
        <v>0</v>
      </c>
    </row>
    <row r="654" spans="1:15" x14ac:dyDescent="0.25">
      <c r="A654">
        <v>308</v>
      </c>
      <c r="B654">
        <v>628</v>
      </c>
      <c r="C654" t="s">
        <v>325</v>
      </c>
      <c r="D654" t="s">
        <v>2317</v>
      </c>
      <c r="E654" t="s">
        <v>1624</v>
      </c>
      <c r="F654">
        <v>19</v>
      </c>
      <c r="G654" t="s">
        <v>2324</v>
      </c>
      <c r="H654" t="s">
        <v>1812</v>
      </c>
      <c r="I654" t="s">
        <v>31</v>
      </c>
      <c r="J654" t="s">
        <v>31</v>
      </c>
      <c r="N654">
        <v>0</v>
      </c>
      <c r="O654">
        <v>0</v>
      </c>
    </row>
    <row r="655" spans="1:15" x14ac:dyDescent="0.25">
      <c r="A655">
        <v>308</v>
      </c>
      <c r="B655">
        <v>517</v>
      </c>
      <c r="C655" t="s">
        <v>846</v>
      </c>
      <c r="D655" t="s">
        <v>2325</v>
      </c>
      <c r="E655" t="s">
        <v>1621</v>
      </c>
      <c r="F655">
        <v>8</v>
      </c>
      <c r="G655" t="s">
        <v>2326</v>
      </c>
      <c r="H655" t="s">
        <v>1762</v>
      </c>
      <c r="I655" t="s">
        <v>31</v>
      </c>
      <c r="J655" t="s">
        <v>31</v>
      </c>
      <c r="N655">
        <v>0</v>
      </c>
      <c r="O655">
        <v>0</v>
      </c>
    </row>
    <row r="656" spans="1:15" x14ac:dyDescent="0.25">
      <c r="A656">
        <v>308</v>
      </c>
      <c r="B656">
        <v>517</v>
      </c>
      <c r="C656" t="s">
        <v>105</v>
      </c>
      <c r="D656" t="s">
        <v>2327</v>
      </c>
      <c r="E656" t="s">
        <v>1621</v>
      </c>
      <c r="F656">
        <v>7</v>
      </c>
      <c r="G656" t="s">
        <v>1678</v>
      </c>
      <c r="H656" t="s">
        <v>1636</v>
      </c>
      <c r="I656" t="s">
        <v>31</v>
      </c>
      <c r="J656" t="s">
        <v>31</v>
      </c>
      <c r="N656">
        <v>0</v>
      </c>
      <c r="O656">
        <v>0</v>
      </c>
    </row>
    <row r="657" spans="1:15" x14ac:dyDescent="0.25">
      <c r="A657">
        <v>308</v>
      </c>
      <c r="B657">
        <v>517</v>
      </c>
      <c r="C657" t="s">
        <v>105</v>
      </c>
      <c r="D657" t="s">
        <v>2327</v>
      </c>
      <c r="E657" t="s">
        <v>1621</v>
      </c>
      <c r="F657">
        <v>20</v>
      </c>
      <c r="G657" t="s">
        <v>2328</v>
      </c>
      <c r="H657" t="s">
        <v>1733</v>
      </c>
      <c r="I657" t="s">
        <v>31</v>
      </c>
      <c r="J657" t="s">
        <v>31</v>
      </c>
      <c r="N657">
        <v>0</v>
      </c>
      <c r="O657">
        <v>0</v>
      </c>
    </row>
    <row r="658" spans="1:15" x14ac:dyDescent="0.25">
      <c r="A658">
        <v>308</v>
      </c>
      <c r="B658">
        <v>517</v>
      </c>
      <c r="C658" t="s">
        <v>846</v>
      </c>
      <c r="D658" t="s">
        <v>2325</v>
      </c>
      <c r="E658" t="s">
        <v>1621</v>
      </c>
      <c r="F658">
        <v>15</v>
      </c>
      <c r="G658" t="s">
        <v>2329</v>
      </c>
      <c r="H658" t="s">
        <v>1636</v>
      </c>
      <c r="I658" t="s">
        <v>31</v>
      </c>
      <c r="J658" t="s">
        <v>31</v>
      </c>
      <c r="N658">
        <v>0</v>
      </c>
      <c r="O658">
        <v>0</v>
      </c>
    </row>
    <row r="659" spans="1:15" x14ac:dyDescent="0.25">
      <c r="A659">
        <v>308</v>
      </c>
      <c r="B659">
        <v>517</v>
      </c>
      <c r="C659" t="s">
        <v>105</v>
      </c>
      <c r="D659" t="s">
        <v>2327</v>
      </c>
      <c r="E659" t="s">
        <v>1624</v>
      </c>
      <c r="F659">
        <v>9</v>
      </c>
      <c r="G659" t="s">
        <v>2330</v>
      </c>
      <c r="H659" t="s">
        <v>1645</v>
      </c>
      <c r="I659" t="s">
        <v>31</v>
      </c>
      <c r="J659" t="s">
        <v>31</v>
      </c>
      <c r="N659">
        <v>0</v>
      </c>
      <c r="O659">
        <v>0</v>
      </c>
    </row>
    <row r="660" spans="1:15" x14ac:dyDescent="0.25">
      <c r="A660">
        <v>308</v>
      </c>
      <c r="B660">
        <v>517</v>
      </c>
      <c r="C660" t="s">
        <v>846</v>
      </c>
      <c r="D660" t="s">
        <v>2325</v>
      </c>
      <c r="E660" t="s">
        <v>1624</v>
      </c>
      <c r="F660">
        <v>2</v>
      </c>
      <c r="G660" t="s">
        <v>2331</v>
      </c>
      <c r="H660" t="s">
        <v>1645</v>
      </c>
      <c r="I660" t="s">
        <v>31</v>
      </c>
      <c r="J660" t="s">
        <v>31</v>
      </c>
      <c r="N660">
        <v>0</v>
      </c>
      <c r="O660">
        <v>0</v>
      </c>
    </row>
    <row r="661" spans="1:15" x14ac:dyDescent="0.25">
      <c r="A661">
        <v>308</v>
      </c>
      <c r="B661">
        <v>517</v>
      </c>
      <c r="C661" t="s">
        <v>846</v>
      </c>
      <c r="D661" t="s">
        <v>2325</v>
      </c>
      <c r="E661" t="s">
        <v>1624</v>
      </c>
      <c r="F661">
        <v>7</v>
      </c>
      <c r="G661" t="s">
        <v>2332</v>
      </c>
      <c r="H661" t="s">
        <v>1764</v>
      </c>
      <c r="I661" t="s">
        <v>31</v>
      </c>
      <c r="J661" t="s">
        <v>31</v>
      </c>
      <c r="N661">
        <v>0</v>
      </c>
      <c r="O661">
        <v>0</v>
      </c>
    </row>
    <row r="662" spans="1:15" x14ac:dyDescent="0.25">
      <c r="A662">
        <v>308</v>
      </c>
      <c r="B662">
        <v>517</v>
      </c>
      <c r="C662" t="s">
        <v>105</v>
      </c>
      <c r="D662" t="s">
        <v>2327</v>
      </c>
      <c r="E662" t="s">
        <v>1624</v>
      </c>
      <c r="F662">
        <v>16</v>
      </c>
      <c r="G662" t="s">
        <v>2333</v>
      </c>
      <c r="H662" t="s">
        <v>1739</v>
      </c>
      <c r="I662" t="s">
        <v>31</v>
      </c>
      <c r="J662" t="s">
        <v>31</v>
      </c>
      <c r="N662">
        <v>0</v>
      </c>
      <c r="O662">
        <v>0</v>
      </c>
    </row>
    <row r="663" spans="1:15" x14ac:dyDescent="0.25">
      <c r="A663">
        <v>308</v>
      </c>
      <c r="B663">
        <v>585</v>
      </c>
      <c r="C663" t="s">
        <v>139</v>
      </c>
      <c r="D663" t="s">
        <v>2334</v>
      </c>
      <c r="E663" t="s">
        <v>1621</v>
      </c>
      <c r="F663">
        <v>3</v>
      </c>
      <c r="G663" t="s">
        <v>2335</v>
      </c>
      <c r="H663" t="s">
        <v>1639</v>
      </c>
      <c r="I663" t="s">
        <v>31</v>
      </c>
      <c r="J663" t="s">
        <v>31</v>
      </c>
      <c r="N663">
        <v>0</v>
      </c>
      <c r="O663">
        <v>0</v>
      </c>
    </row>
    <row r="664" spans="1:15" x14ac:dyDescent="0.25">
      <c r="A664">
        <v>308</v>
      </c>
      <c r="B664">
        <v>585</v>
      </c>
      <c r="C664" t="s">
        <v>139</v>
      </c>
      <c r="D664" t="s">
        <v>2334</v>
      </c>
      <c r="E664" t="s">
        <v>1621</v>
      </c>
      <c r="F664">
        <v>8</v>
      </c>
      <c r="G664" t="s">
        <v>1781</v>
      </c>
      <c r="H664" t="s">
        <v>1829</v>
      </c>
      <c r="I664" t="s">
        <v>31</v>
      </c>
      <c r="J664" t="s">
        <v>31</v>
      </c>
      <c r="N664">
        <v>0</v>
      </c>
      <c r="O664">
        <v>0</v>
      </c>
    </row>
    <row r="665" spans="1:15" x14ac:dyDescent="0.25">
      <c r="A665">
        <v>308</v>
      </c>
      <c r="B665">
        <v>585</v>
      </c>
      <c r="C665" t="s">
        <v>44</v>
      </c>
      <c r="D665" t="s">
        <v>2336</v>
      </c>
      <c r="E665" t="s">
        <v>1621</v>
      </c>
      <c r="F665">
        <v>8</v>
      </c>
      <c r="G665" t="s">
        <v>2337</v>
      </c>
      <c r="H665" t="s">
        <v>1671</v>
      </c>
      <c r="I665" t="s">
        <v>31</v>
      </c>
      <c r="J665" t="s">
        <v>31</v>
      </c>
      <c r="N665">
        <v>0</v>
      </c>
      <c r="O665">
        <v>0</v>
      </c>
    </row>
    <row r="666" spans="1:15" x14ac:dyDescent="0.25">
      <c r="A666">
        <v>308</v>
      </c>
      <c r="B666">
        <v>585</v>
      </c>
      <c r="C666" t="s">
        <v>139</v>
      </c>
      <c r="D666" t="s">
        <v>2334</v>
      </c>
      <c r="E666" t="s">
        <v>1624</v>
      </c>
      <c r="F666">
        <v>7</v>
      </c>
      <c r="G666" t="s">
        <v>1778</v>
      </c>
      <c r="H666" t="s">
        <v>1641</v>
      </c>
      <c r="I666" t="s">
        <v>31</v>
      </c>
      <c r="J666" t="s">
        <v>31</v>
      </c>
      <c r="N666">
        <v>0</v>
      </c>
      <c r="O666">
        <v>0</v>
      </c>
    </row>
    <row r="667" spans="1:15" x14ac:dyDescent="0.25">
      <c r="A667">
        <v>308</v>
      </c>
      <c r="B667">
        <v>585</v>
      </c>
      <c r="C667" t="s">
        <v>139</v>
      </c>
      <c r="D667" t="s">
        <v>2334</v>
      </c>
      <c r="E667" t="s">
        <v>1624</v>
      </c>
      <c r="F667">
        <v>11</v>
      </c>
      <c r="G667" t="s">
        <v>1860</v>
      </c>
      <c r="H667" t="s">
        <v>1836</v>
      </c>
      <c r="I667" t="s">
        <v>31</v>
      </c>
      <c r="J667" t="s">
        <v>31</v>
      </c>
      <c r="N667">
        <v>0</v>
      </c>
      <c r="O667">
        <v>0</v>
      </c>
    </row>
    <row r="668" spans="1:15" x14ac:dyDescent="0.25">
      <c r="A668">
        <v>308</v>
      </c>
      <c r="B668">
        <v>585</v>
      </c>
      <c r="C668" t="s">
        <v>44</v>
      </c>
      <c r="D668" t="s">
        <v>2336</v>
      </c>
      <c r="E668" t="s">
        <v>1624</v>
      </c>
      <c r="F668">
        <v>19</v>
      </c>
      <c r="G668" t="s">
        <v>2338</v>
      </c>
      <c r="H668" t="s">
        <v>1764</v>
      </c>
      <c r="I668" t="s">
        <v>31</v>
      </c>
      <c r="J668" t="s">
        <v>31</v>
      </c>
      <c r="N668">
        <v>0</v>
      </c>
      <c r="O668">
        <v>0</v>
      </c>
    </row>
    <row r="669" spans="1:15" x14ac:dyDescent="0.25">
      <c r="A669">
        <v>308</v>
      </c>
      <c r="B669">
        <v>394</v>
      </c>
      <c r="C669" t="s">
        <v>30</v>
      </c>
      <c r="D669" t="s">
        <v>2272</v>
      </c>
      <c r="E669" t="s">
        <v>1621</v>
      </c>
      <c r="F669">
        <v>2</v>
      </c>
      <c r="G669" t="s">
        <v>2273</v>
      </c>
      <c r="H669" t="s">
        <v>1806</v>
      </c>
      <c r="I669" t="s">
        <v>31</v>
      </c>
      <c r="J669" t="s">
        <v>31</v>
      </c>
      <c r="N669">
        <v>0</v>
      </c>
      <c r="O669">
        <v>0</v>
      </c>
    </row>
    <row r="670" spans="1:15" x14ac:dyDescent="0.25">
      <c r="A670">
        <v>308</v>
      </c>
      <c r="B670">
        <v>394</v>
      </c>
      <c r="C670" t="s">
        <v>30</v>
      </c>
      <c r="D670" t="s">
        <v>2272</v>
      </c>
      <c r="E670" t="s">
        <v>1621</v>
      </c>
      <c r="F670">
        <v>4</v>
      </c>
      <c r="G670" t="s">
        <v>2339</v>
      </c>
      <c r="H670" t="s">
        <v>1636</v>
      </c>
      <c r="I670" t="s">
        <v>31</v>
      </c>
      <c r="J670" t="s">
        <v>31</v>
      </c>
      <c r="N670">
        <v>0</v>
      </c>
      <c r="O670">
        <v>0</v>
      </c>
    </row>
    <row r="671" spans="1:15" x14ac:dyDescent="0.25">
      <c r="A671">
        <v>308</v>
      </c>
      <c r="B671">
        <v>394</v>
      </c>
      <c r="C671" t="s">
        <v>71</v>
      </c>
      <c r="D671" t="s">
        <v>1744</v>
      </c>
      <c r="E671" t="s">
        <v>1621</v>
      </c>
      <c r="F671">
        <v>13</v>
      </c>
      <c r="G671" t="s">
        <v>2340</v>
      </c>
      <c r="H671" t="s">
        <v>2286</v>
      </c>
      <c r="I671" t="s">
        <v>31</v>
      </c>
      <c r="J671" t="s">
        <v>31</v>
      </c>
      <c r="N671">
        <v>0</v>
      </c>
      <c r="O671">
        <v>0</v>
      </c>
    </row>
    <row r="672" spans="1:15" x14ac:dyDescent="0.25">
      <c r="A672">
        <v>308</v>
      </c>
      <c r="B672">
        <v>394</v>
      </c>
      <c r="C672" t="s">
        <v>71</v>
      </c>
      <c r="D672" t="s">
        <v>1744</v>
      </c>
      <c r="E672" t="s">
        <v>1621</v>
      </c>
      <c r="F672">
        <v>16</v>
      </c>
      <c r="G672" t="s">
        <v>2242</v>
      </c>
      <c r="H672" t="s">
        <v>1742</v>
      </c>
      <c r="I672" t="s">
        <v>31</v>
      </c>
      <c r="J672" t="s">
        <v>31</v>
      </c>
      <c r="N672">
        <v>0</v>
      </c>
      <c r="O672">
        <v>0</v>
      </c>
    </row>
    <row r="673" spans="1:15" x14ac:dyDescent="0.25">
      <c r="A673">
        <v>308</v>
      </c>
      <c r="B673">
        <v>394</v>
      </c>
      <c r="C673" t="s">
        <v>71</v>
      </c>
      <c r="D673" t="s">
        <v>1744</v>
      </c>
      <c r="E673" t="s">
        <v>1624</v>
      </c>
      <c r="F673">
        <v>11</v>
      </c>
      <c r="G673" t="s">
        <v>2341</v>
      </c>
      <c r="H673" t="s">
        <v>2293</v>
      </c>
      <c r="I673" t="s">
        <v>31</v>
      </c>
      <c r="J673" t="s">
        <v>31</v>
      </c>
      <c r="N673">
        <v>0</v>
      </c>
      <c r="O673">
        <v>0</v>
      </c>
    </row>
    <row r="674" spans="1:15" x14ac:dyDescent="0.25">
      <c r="A674">
        <v>308</v>
      </c>
      <c r="B674">
        <v>394</v>
      </c>
      <c r="C674" t="s">
        <v>30</v>
      </c>
      <c r="D674" t="s">
        <v>2272</v>
      </c>
      <c r="E674" t="s">
        <v>1624</v>
      </c>
      <c r="F674">
        <v>12</v>
      </c>
      <c r="G674" t="s">
        <v>2342</v>
      </c>
      <c r="H674" t="s">
        <v>1645</v>
      </c>
      <c r="I674" t="s">
        <v>31</v>
      </c>
      <c r="J674" t="s">
        <v>31</v>
      </c>
      <c r="N674">
        <v>0</v>
      </c>
      <c r="O674">
        <v>0</v>
      </c>
    </row>
    <row r="675" spans="1:15" x14ac:dyDescent="0.25">
      <c r="A675">
        <v>308</v>
      </c>
      <c r="B675">
        <v>394</v>
      </c>
      <c r="C675" t="s">
        <v>30</v>
      </c>
      <c r="D675" t="s">
        <v>2272</v>
      </c>
      <c r="E675" t="s">
        <v>1624</v>
      </c>
      <c r="F675">
        <v>16</v>
      </c>
      <c r="G675" t="s">
        <v>2281</v>
      </c>
      <c r="H675" t="s">
        <v>1810</v>
      </c>
      <c r="I675" t="s">
        <v>31</v>
      </c>
      <c r="J675" t="s">
        <v>31</v>
      </c>
      <c r="N675">
        <v>0</v>
      </c>
      <c r="O675">
        <v>0</v>
      </c>
    </row>
    <row r="676" spans="1:15" x14ac:dyDescent="0.25">
      <c r="A676">
        <v>308</v>
      </c>
      <c r="B676">
        <v>394</v>
      </c>
      <c r="C676" t="s">
        <v>71</v>
      </c>
      <c r="D676" t="s">
        <v>1744</v>
      </c>
      <c r="E676" t="s">
        <v>1624</v>
      </c>
      <c r="F676">
        <v>17</v>
      </c>
      <c r="G676" t="s">
        <v>2244</v>
      </c>
      <c r="H676" t="s">
        <v>1746</v>
      </c>
      <c r="I676" t="s">
        <v>31</v>
      </c>
      <c r="J676" t="s">
        <v>31</v>
      </c>
      <c r="N676">
        <v>0</v>
      </c>
      <c r="O676">
        <v>0</v>
      </c>
    </row>
    <row r="677" spans="1:15" x14ac:dyDescent="0.25">
      <c r="A677">
        <v>308</v>
      </c>
      <c r="B677">
        <v>571</v>
      </c>
      <c r="C677" t="s">
        <v>128</v>
      </c>
      <c r="D677" t="s">
        <v>2270</v>
      </c>
      <c r="E677" t="s">
        <v>1621</v>
      </c>
      <c r="F677">
        <v>8</v>
      </c>
      <c r="G677" t="s">
        <v>2343</v>
      </c>
      <c r="H677" t="s">
        <v>1664</v>
      </c>
      <c r="I677" t="s">
        <v>31</v>
      </c>
      <c r="J677" t="s">
        <v>31</v>
      </c>
      <c r="N677">
        <v>0</v>
      </c>
      <c r="O677">
        <v>0</v>
      </c>
    </row>
    <row r="678" spans="1:15" x14ac:dyDescent="0.25">
      <c r="A678">
        <v>308</v>
      </c>
      <c r="B678">
        <v>571</v>
      </c>
      <c r="C678" t="s">
        <v>128</v>
      </c>
      <c r="D678" t="s">
        <v>2270</v>
      </c>
      <c r="E678" t="s">
        <v>1621</v>
      </c>
      <c r="F678">
        <v>9</v>
      </c>
      <c r="G678" t="s">
        <v>2344</v>
      </c>
      <c r="H678" t="s">
        <v>1816</v>
      </c>
      <c r="I678" t="s">
        <v>31</v>
      </c>
      <c r="J678" t="s">
        <v>31</v>
      </c>
      <c r="N678">
        <v>0</v>
      </c>
      <c r="O678">
        <v>0</v>
      </c>
    </row>
    <row r="679" spans="1:15" x14ac:dyDescent="0.25">
      <c r="A679">
        <v>308</v>
      </c>
      <c r="B679">
        <v>571</v>
      </c>
      <c r="C679" t="s">
        <v>36</v>
      </c>
      <c r="D679" t="s">
        <v>2250</v>
      </c>
      <c r="E679" t="s">
        <v>1621</v>
      </c>
      <c r="F679">
        <v>12</v>
      </c>
      <c r="G679" t="s">
        <v>2345</v>
      </c>
      <c r="H679" t="s">
        <v>1679</v>
      </c>
      <c r="I679" t="s">
        <v>31</v>
      </c>
      <c r="J679" t="s">
        <v>31</v>
      </c>
      <c r="N679">
        <v>0</v>
      </c>
      <c r="O679">
        <v>0</v>
      </c>
    </row>
    <row r="680" spans="1:15" x14ac:dyDescent="0.25">
      <c r="A680">
        <v>308</v>
      </c>
      <c r="B680">
        <v>571</v>
      </c>
      <c r="C680" t="s">
        <v>36</v>
      </c>
      <c r="D680" t="s">
        <v>2250</v>
      </c>
      <c r="E680" t="s">
        <v>1621</v>
      </c>
      <c r="F680">
        <v>17</v>
      </c>
      <c r="G680" t="s">
        <v>2346</v>
      </c>
      <c r="H680" t="s">
        <v>1801</v>
      </c>
      <c r="I680" t="s">
        <v>31</v>
      </c>
      <c r="J680" t="s">
        <v>31</v>
      </c>
      <c r="N680">
        <v>0</v>
      </c>
      <c r="O680">
        <v>0</v>
      </c>
    </row>
    <row r="681" spans="1:15" x14ac:dyDescent="0.25">
      <c r="A681">
        <v>308</v>
      </c>
      <c r="B681">
        <v>571</v>
      </c>
      <c r="C681" t="s">
        <v>128</v>
      </c>
      <c r="D681" t="s">
        <v>2270</v>
      </c>
      <c r="E681" t="s">
        <v>1624</v>
      </c>
      <c r="F681">
        <v>11</v>
      </c>
      <c r="G681" t="s">
        <v>2347</v>
      </c>
      <c r="H681" t="s">
        <v>1968</v>
      </c>
      <c r="I681" t="s">
        <v>31</v>
      </c>
      <c r="J681" t="s">
        <v>31</v>
      </c>
      <c r="N681">
        <v>0</v>
      </c>
      <c r="O681">
        <v>0</v>
      </c>
    </row>
    <row r="682" spans="1:15" x14ac:dyDescent="0.25">
      <c r="A682">
        <v>308</v>
      </c>
      <c r="B682">
        <v>571</v>
      </c>
      <c r="C682" t="s">
        <v>36</v>
      </c>
      <c r="D682" t="s">
        <v>2250</v>
      </c>
      <c r="E682" t="s">
        <v>1624</v>
      </c>
      <c r="F682">
        <v>15</v>
      </c>
      <c r="G682" t="s">
        <v>2348</v>
      </c>
      <c r="H682" t="s">
        <v>1687</v>
      </c>
      <c r="I682" t="s">
        <v>31</v>
      </c>
      <c r="J682" t="s">
        <v>31</v>
      </c>
      <c r="N682">
        <v>0</v>
      </c>
      <c r="O682">
        <v>0</v>
      </c>
    </row>
    <row r="683" spans="1:15" x14ac:dyDescent="0.25">
      <c r="A683">
        <v>308</v>
      </c>
      <c r="B683">
        <v>571</v>
      </c>
      <c r="C683" t="s">
        <v>36</v>
      </c>
      <c r="D683" t="s">
        <v>2250</v>
      </c>
      <c r="E683" t="s">
        <v>1624</v>
      </c>
      <c r="F683">
        <v>16</v>
      </c>
      <c r="G683" t="s">
        <v>2349</v>
      </c>
      <c r="H683" t="s">
        <v>1803</v>
      </c>
      <c r="I683" t="s">
        <v>31</v>
      </c>
      <c r="J683" t="s">
        <v>31</v>
      </c>
      <c r="N683">
        <v>0</v>
      </c>
      <c r="O683">
        <v>0</v>
      </c>
    </row>
    <row r="684" spans="1:15" x14ac:dyDescent="0.25">
      <c r="A684">
        <v>308</v>
      </c>
      <c r="B684">
        <v>571</v>
      </c>
      <c r="C684" t="s">
        <v>128</v>
      </c>
      <c r="D684" t="s">
        <v>2270</v>
      </c>
      <c r="E684" t="s">
        <v>1624</v>
      </c>
      <c r="F684">
        <v>14</v>
      </c>
      <c r="G684" t="s">
        <v>1776</v>
      </c>
      <c r="H684" t="s">
        <v>1741</v>
      </c>
      <c r="I684" t="s">
        <v>31</v>
      </c>
      <c r="J684" t="s">
        <v>31</v>
      </c>
      <c r="N684">
        <v>0</v>
      </c>
      <c r="O684">
        <v>0</v>
      </c>
    </row>
    <row r="685" spans="1:15" x14ac:dyDescent="0.25">
      <c r="A685">
        <v>308</v>
      </c>
      <c r="B685">
        <v>460</v>
      </c>
      <c r="C685" t="s">
        <v>534</v>
      </c>
      <c r="D685" t="s">
        <v>2274</v>
      </c>
      <c r="E685" t="s">
        <v>1621</v>
      </c>
      <c r="F685">
        <v>4</v>
      </c>
      <c r="G685" t="s">
        <v>2279</v>
      </c>
      <c r="H685" t="s">
        <v>1629</v>
      </c>
      <c r="I685" t="s">
        <v>31</v>
      </c>
      <c r="J685" t="s">
        <v>31</v>
      </c>
      <c r="N685">
        <v>0</v>
      </c>
      <c r="O685">
        <v>0</v>
      </c>
    </row>
    <row r="686" spans="1:15" x14ac:dyDescent="0.25">
      <c r="A686">
        <v>308</v>
      </c>
      <c r="B686">
        <v>460</v>
      </c>
      <c r="C686" t="s">
        <v>149</v>
      </c>
      <c r="D686" t="s">
        <v>2239</v>
      </c>
      <c r="E686" t="s">
        <v>1621</v>
      </c>
      <c r="F686">
        <v>7</v>
      </c>
      <c r="G686" t="s">
        <v>2240</v>
      </c>
      <c r="H686" t="s">
        <v>1639</v>
      </c>
      <c r="I686" t="s">
        <v>31</v>
      </c>
      <c r="J686" t="s">
        <v>31</v>
      </c>
      <c r="N686">
        <v>0</v>
      </c>
      <c r="O686">
        <v>0</v>
      </c>
    </row>
    <row r="687" spans="1:15" x14ac:dyDescent="0.25">
      <c r="A687">
        <v>308</v>
      </c>
      <c r="B687">
        <v>460</v>
      </c>
      <c r="C687" t="s">
        <v>534</v>
      </c>
      <c r="D687" t="s">
        <v>2274</v>
      </c>
      <c r="E687" t="s">
        <v>1621</v>
      </c>
      <c r="F687">
        <v>13</v>
      </c>
      <c r="G687" t="s">
        <v>2350</v>
      </c>
      <c r="H687" t="s">
        <v>1639</v>
      </c>
      <c r="I687" t="s">
        <v>31</v>
      </c>
      <c r="J687" t="s">
        <v>31</v>
      </c>
      <c r="N687">
        <v>0</v>
      </c>
      <c r="O687">
        <v>0</v>
      </c>
    </row>
    <row r="688" spans="1:15" x14ac:dyDescent="0.25">
      <c r="A688">
        <v>308</v>
      </c>
      <c r="B688">
        <v>460</v>
      </c>
      <c r="C688" t="s">
        <v>149</v>
      </c>
      <c r="D688" t="s">
        <v>2239</v>
      </c>
      <c r="E688" t="s">
        <v>1624</v>
      </c>
      <c r="F688">
        <v>6</v>
      </c>
      <c r="G688" t="s">
        <v>2243</v>
      </c>
      <c r="H688" t="s">
        <v>1968</v>
      </c>
      <c r="I688" t="s">
        <v>31</v>
      </c>
      <c r="J688" t="s">
        <v>31</v>
      </c>
      <c r="N688">
        <v>0</v>
      </c>
      <c r="O688">
        <v>0</v>
      </c>
    </row>
    <row r="689" spans="1:15" x14ac:dyDescent="0.25">
      <c r="A689">
        <v>308</v>
      </c>
      <c r="B689">
        <v>460</v>
      </c>
      <c r="C689" t="s">
        <v>534</v>
      </c>
      <c r="D689" t="s">
        <v>2274</v>
      </c>
      <c r="E689" t="s">
        <v>1624</v>
      </c>
      <c r="F689">
        <v>14</v>
      </c>
      <c r="G689" t="s">
        <v>2351</v>
      </c>
      <c r="H689" t="s">
        <v>1631</v>
      </c>
      <c r="I689" t="s">
        <v>31</v>
      </c>
      <c r="J689" t="s">
        <v>31</v>
      </c>
      <c r="N689">
        <v>0</v>
      </c>
      <c r="O689">
        <v>0</v>
      </c>
    </row>
    <row r="690" spans="1:15" x14ac:dyDescent="0.25">
      <c r="A690">
        <v>308</v>
      </c>
      <c r="B690">
        <v>460</v>
      </c>
      <c r="C690" t="s">
        <v>149</v>
      </c>
      <c r="D690" t="s">
        <v>2239</v>
      </c>
      <c r="E690" t="s">
        <v>1624</v>
      </c>
      <c r="F690">
        <v>20</v>
      </c>
      <c r="G690" t="s">
        <v>2245</v>
      </c>
      <c r="H690" t="s">
        <v>1641</v>
      </c>
      <c r="I690" t="s">
        <v>31</v>
      </c>
      <c r="J690" t="s">
        <v>31</v>
      </c>
      <c r="N690">
        <v>0</v>
      </c>
      <c r="O690">
        <v>0</v>
      </c>
    </row>
    <row r="691" spans="1:15" x14ac:dyDescent="0.25">
      <c r="A691">
        <v>308</v>
      </c>
      <c r="B691">
        <v>475</v>
      </c>
      <c r="C691" t="s">
        <v>832</v>
      </c>
      <c r="D691" t="s">
        <v>2246</v>
      </c>
      <c r="E691" t="s">
        <v>1621</v>
      </c>
      <c r="F691">
        <v>3</v>
      </c>
      <c r="G691" t="s">
        <v>2352</v>
      </c>
      <c r="H691" t="s">
        <v>2353</v>
      </c>
      <c r="I691" t="s">
        <v>31</v>
      </c>
      <c r="J691" t="s">
        <v>31</v>
      </c>
      <c r="N691">
        <v>0</v>
      </c>
      <c r="O691">
        <v>0</v>
      </c>
    </row>
    <row r="692" spans="1:15" x14ac:dyDescent="0.25">
      <c r="A692">
        <v>308</v>
      </c>
      <c r="B692">
        <v>475</v>
      </c>
      <c r="C692" t="s">
        <v>165</v>
      </c>
      <c r="D692" t="s">
        <v>2262</v>
      </c>
      <c r="E692" t="s">
        <v>1621</v>
      </c>
      <c r="F692">
        <v>8</v>
      </c>
      <c r="G692" t="s">
        <v>2354</v>
      </c>
      <c r="H692" t="s">
        <v>1827</v>
      </c>
      <c r="I692" t="s">
        <v>31</v>
      </c>
      <c r="J692" t="s">
        <v>31</v>
      </c>
      <c r="N692">
        <v>0</v>
      </c>
      <c r="O692">
        <v>0</v>
      </c>
    </row>
    <row r="693" spans="1:15" x14ac:dyDescent="0.25">
      <c r="A693">
        <v>308</v>
      </c>
      <c r="B693">
        <v>475</v>
      </c>
      <c r="C693" t="s">
        <v>165</v>
      </c>
      <c r="D693" t="s">
        <v>2262</v>
      </c>
      <c r="E693" t="s">
        <v>1621</v>
      </c>
      <c r="F693">
        <v>17</v>
      </c>
      <c r="G693" t="s">
        <v>2268</v>
      </c>
      <c r="H693" t="s">
        <v>2355</v>
      </c>
      <c r="I693" t="s">
        <v>31</v>
      </c>
      <c r="J693" t="s">
        <v>31</v>
      </c>
      <c r="N693">
        <v>0</v>
      </c>
      <c r="O693">
        <v>0</v>
      </c>
    </row>
    <row r="694" spans="1:15" x14ac:dyDescent="0.25">
      <c r="A694">
        <v>308</v>
      </c>
      <c r="B694">
        <v>475</v>
      </c>
      <c r="C694" t="s">
        <v>832</v>
      </c>
      <c r="D694" t="s">
        <v>2246</v>
      </c>
      <c r="E694" t="s">
        <v>1621</v>
      </c>
      <c r="F694">
        <v>15</v>
      </c>
      <c r="G694" t="s">
        <v>2249</v>
      </c>
      <c r="H694" t="s">
        <v>1683</v>
      </c>
      <c r="I694" t="s">
        <v>31</v>
      </c>
      <c r="J694" t="s">
        <v>31</v>
      </c>
      <c r="N694">
        <v>0</v>
      </c>
      <c r="O694">
        <v>0</v>
      </c>
    </row>
    <row r="695" spans="1:15" x14ac:dyDescent="0.25">
      <c r="A695">
        <v>308</v>
      </c>
      <c r="B695">
        <v>475</v>
      </c>
      <c r="C695" t="s">
        <v>165</v>
      </c>
      <c r="D695" t="s">
        <v>2262</v>
      </c>
      <c r="E695" t="s">
        <v>1624</v>
      </c>
      <c r="F695">
        <v>3</v>
      </c>
      <c r="G695" t="s">
        <v>2263</v>
      </c>
      <c r="H695" t="s">
        <v>2356</v>
      </c>
      <c r="I695" t="s">
        <v>31</v>
      </c>
      <c r="J695" t="s">
        <v>31</v>
      </c>
      <c r="N695">
        <v>0</v>
      </c>
      <c r="O695">
        <v>0</v>
      </c>
    </row>
    <row r="696" spans="1:15" x14ac:dyDescent="0.25">
      <c r="A696">
        <v>308</v>
      </c>
      <c r="B696">
        <v>475</v>
      </c>
      <c r="C696" t="s">
        <v>832</v>
      </c>
      <c r="D696" t="s">
        <v>2246</v>
      </c>
      <c r="E696" t="s">
        <v>1624</v>
      </c>
      <c r="F696">
        <v>9</v>
      </c>
      <c r="G696" t="s">
        <v>2251</v>
      </c>
      <c r="H696" t="s">
        <v>2357</v>
      </c>
      <c r="I696" t="s">
        <v>31</v>
      </c>
      <c r="J696" t="s">
        <v>31</v>
      </c>
      <c r="N696">
        <v>0</v>
      </c>
      <c r="O696">
        <v>0</v>
      </c>
    </row>
    <row r="697" spans="1:15" x14ac:dyDescent="0.25">
      <c r="A697">
        <v>308</v>
      </c>
      <c r="B697">
        <v>475</v>
      </c>
      <c r="C697" t="s">
        <v>165</v>
      </c>
      <c r="D697" t="s">
        <v>2262</v>
      </c>
      <c r="E697" t="s">
        <v>1624</v>
      </c>
      <c r="F697">
        <v>9</v>
      </c>
      <c r="G697" t="s">
        <v>2266</v>
      </c>
      <c r="H697" t="s">
        <v>1834</v>
      </c>
      <c r="I697" t="s">
        <v>31</v>
      </c>
      <c r="J697" t="s">
        <v>31</v>
      </c>
      <c r="N697">
        <v>0</v>
      </c>
      <c r="O697">
        <v>0</v>
      </c>
    </row>
    <row r="698" spans="1:15" x14ac:dyDescent="0.25">
      <c r="A698">
        <v>308</v>
      </c>
      <c r="B698">
        <v>377</v>
      </c>
      <c r="C698" t="s">
        <v>134</v>
      </c>
      <c r="D698" t="s">
        <v>1637</v>
      </c>
      <c r="E698" t="s">
        <v>1621</v>
      </c>
      <c r="F698">
        <v>2</v>
      </c>
      <c r="G698" t="s">
        <v>2358</v>
      </c>
      <c r="H698" t="s">
        <v>2120</v>
      </c>
      <c r="I698" t="s">
        <v>31</v>
      </c>
      <c r="J698" t="s">
        <v>31</v>
      </c>
      <c r="N698">
        <v>0</v>
      </c>
      <c r="O698">
        <v>0</v>
      </c>
    </row>
    <row r="699" spans="1:15" x14ac:dyDescent="0.25">
      <c r="A699">
        <v>308</v>
      </c>
      <c r="B699">
        <v>377</v>
      </c>
      <c r="C699" t="s">
        <v>134</v>
      </c>
      <c r="D699" t="s">
        <v>1637</v>
      </c>
      <c r="E699" t="s">
        <v>1621</v>
      </c>
      <c r="F699">
        <v>8</v>
      </c>
      <c r="G699" t="s">
        <v>2256</v>
      </c>
      <c r="H699" t="s">
        <v>1806</v>
      </c>
      <c r="I699" t="s">
        <v>31</v>
      </c>
      <c r="J699" t="s">
        <v>31</v>
      </c>
      <c r="N699">
        <v>0</v>
      </c>
      <c r="O699">
        <v>0</v>
      </c>
    </row>
    <row r="700" spans="1:15" x14ac:dyDescent="0.25">
      <c r="A700">
        <v>308</v>
      </c>
      <c r="B700">
        <v>377</v>
      </c>
      <c r="C700" t="s">
        <v>332</v>
      </c>
      <c r="D700" t="s">
        <v>2295</v>
      </c>
      <c r="E700" t="s">
        <v>1621</v>
      </c>
      <c r="F700">
        <v>7</v>
      </c>
      <c r="G700" t="s">
        <v>2359</v>
      </c>
      <c r="H700" t="s">
        <v>1664</v>
      </c>
      <c r="I700" t="s">
        <v>31</v>
      </c>
      <c r="J700" t="s">
        <v>31</v>
      </c>
      <c r="N700">
        <v>0</v>
      </c>
      <c r="O700">
        <v>0</v>
      </c>
    </row>
    <row r="701" spans="1:15" x14ac:dyDescent="0.25">
      <c r="A701">
        <v>308</v>
      </c>
      <c r="B701">
        <v>377</v>
      </c>
      <c r="C701" t="s">
        <v>332</v>
      </c>
      <c r="D701" t="s">
        <v>2295</v>
      </c>
      <c r="E701" t="s">
        <v>1621</v>
      </c>
      <c r="F701">
        <v>10</v>
      </c>
      <c r="G701" t="s">
        <v>1798</v>
      </c>
      <c r="H701" t="s">
        <v>1762</v>
      </c>
      <c r="I701" t="s">
        <v>31</v>
      </c>
      <c r="J701" t="s">
        <v>31</v>
      </c>
      <c r="N701">
        <v>0</v>
      </c>
      <c r="O701">
        <v>0</v>
      </c>
    </row>
    <row r="702" spans="1:15" x14ac:dyDescent="0.25">
      <c r="A702">
        <v>308</v>
      </c>
      <c r="B702">
        <v>377</v>
      </c>
      <c r="C702" t="s">
        <v>134</v>
      </c>
      <c r="D702" t="s">
        <v>1637</v>
      </c>
      <c r="E702" t="s">
        <v>1624</v>
      </c>
      <c r="F702">
        <v>5</v>
      </c>
      <c r="G702" t="s">
        <v>2260</v>
      </c>
      <c r="H702" t="s">
        <v>2126</v>
      </c>
      <c r="I702" t="s">
        <v>31</v>
      </c>
      <c r="J702" t="s">
        <v>31</v>
      </c>
      <c r="N702">
        <v>0</v>
      </c>
      <c r="O702">
        <v>0</v>
      </c>
    </row>
    <row r="703" spans="1:15" x14ac:dyDescent="0.25">
      <c r="A703">
        <v>308</v>
      </c>
      <c r="B703">
        <v>377</v>
      </c>
      <c r="C703" t="s">
        <v>134</v>
      </c>
      <c r="D703" t="s">
        <v>1637</v>
      </c>
      <c r="E703" t="s">
        <v>1624</v>
      </c>
      <c r="F703">
        <v>7</v>
      </c>
      <c r="G703" t="s">
        <v>2261</v>
      </c>
      <c r="H703" t="s">
        <v>1810</v>
      </c>
      <c r="I703" t="s">
        <v>31</v>
      </c>
      <c r="J703" t="s">
        <v>31</v>
      </c>
      <c r="N703">
        <v>0</v>
      </c>
      <c r="O703">
        <v>0</v>
      </c>
    </row>
    <row r="704" spans="1:15" x14ac:dyDescent="0.25">
      <c r="A704">
        <v>308</v>
      </c>
      <c r="B704">
        <v>377</v>
      </c>
      <c r="C704" t="s">
        <v>332</v>
      </c>
      <c r="D704" t="s">
        <v>2295</v>
      </c>
      <c r="E704" t="s">
        <v>1624</v>
      </c>
      <c r="F704">
        <v>12</v>
      </c>
      <c r="G704" t="s">
        <v>1696</v>
      </c>
      <c r="H704" t="s">
        <v>1741</v>
      </c>
      <c r="I704" t="s">
        <v>31</v>
      </c>
      <c r="J704" t="s">
        <v>31</v>
      </c>
      <c r="N704">
        <v>0</v>
      </c>
      <c r="O704">
        <v>0</v>
      </c>
    </row>
    <row r="705" spans="1:15" x14ac:dyDescent="0.25">
      <c r="A705">
        <v>308</v>
      </c>
      <c r="B705">
        <v>377</v>
      </c>
      <c r="C705" t="s">
        <v>332</v>
      </c>
      <c r="D705" t="s">
        <v>2295</v>
      </c>
      <c r="E705" t="s">
        <v>1624</v>
      </c>
      <c r="F705">
        <v>14</v>
      </c>
      <c r="G705" t="s">
        <v>1693</v>
      </c>
      <c r="H705" t="s">
        <v>1764</v>
      </c>
      <c r="I705" t="s">
        <v>31</v>
      </c>
      <c r="J705" t="s">
        <v>31</v>
      </c>
      <c r="N705">
        <v>0</v>
      </c>
      <c r="O705">
        <v>0</v>
      </c>
    </row>
    <row r="706" spans="1:15" x14ac:dyDescent="0.25">
      <c r="A706">
        <v>308</v>
      </c>
      <c r="B706">
        <v>533</v>
      </c>
      <c r="C706" t="s">
        <v>407</v>
      </c>
      <c r="D706" t="s">
        <v>2284</v>
      </c>
      <c r="E706" t="s">
        <v>1621</v>
      </c>
      <c r="F706">
        <v>3</v>
      </c>
      <c r="G706" t="s">
        <v>2360</v>
      </c>
      <c r="H706" t="s">
        <v>1654</v>
      </c>
      <c r="I706" t="s">
        <v>31</v>
      </c>
      <c r="J706" t="s">
        <v>31</v>
      </c>
      <c r="N706">
        <v>0</v>
      </c>
      <c r="O706">
        <v>0</v>
      </c>
    </row>
    <row r="707" spans="1:15" x14ac:dyDescent="0.25">
      <c r="A707">
        <v>308</v>
      </c>
      <c r="B707">
        <v>533</v>
      </c>
      <c r="C707" t="s">
        <v>93</v>
      </c>
      <c r="D707" t="s">
        <v>2308</v>
      </c>
      <c r="E707" t="s">
        <v>1621</v>
      </c>
      <c r="F707">
        <v>7</v>
      </c>
      <c r="G707" t="s">
        <v>1786</v>
      </c>
      <c r="H707" t="s">
        <v>2353</v>
      </c>
      <c r="I707" t="s">
        <v>31</v>
      </c>
      <c r="J707" t="s">
        <v>31</v>
      </c>
      <c r="N707">
        <v>0</v>
      </c>
      <c r="O707">
        <v>0</v>
      </c>
    </row>
    <row r="708" spans="1:15" x14ac:dyDescent="0.25">
      <c r="A708">
        <v>308</v>
      </c>
      <c r="B708">
        <v>533</v>
      </c>
      <c r="C708" t="s">
        <v>407</v>
      </c>
      <c r="D708" t="s">
        <v>2284</v>
      </c>
      <c r="E708" t="s">
        <v>1621</v>
      </c>
      <c r="F708">
        <v>11</v>
      </c>
      <c r="G708" t="s">
        <v>2361</v>
      </c>
      <c r="H708" t="s">
        <v>2286</v>
      </c>
      <c r="I708" t="s">
        <v>31</v>
      </c>
      <c r="J708" t="s">
        <v>31</v>
      </c>
      <c r="N708">
        <v>0</v>
      </c>
      <c r="O708">
        <v>0</v>
      </c>
    </row>
    <row r="709" spans="1:15" x14ac:dyDescent="0.25">
      <c r="A709">
        <v>308</v>
      </c>
      <c r="B709">
        <v>533</v>
      </c>
      <c r="C709" t="s">
        <v>93</v>
      </c>
      <c r="D709" t="s">
        <v>2308</v>
      </c>
      <c r="E709" t="s">
        <v>1624</v>
      </c>
      <c r="F709">
        <v>15</v>
      </c>
      <c r="G709" t="s">
        <v>2362</v>
      </c>
      <c r="H709" t="s">
        <v>1803</v>
      </c>
      <c r="I709" t="s">
        <v>31</v>
      </c>
      <c r="J709" t="s">
        <v>31</v>
      </c>
      <c r="N709">
        <v>0</v>
      </c>
      <c r="O709">
        <v>0</v>
      </c>
    </row>
    <row r="710" spans="1:15" x14ac:dyDescent="0.25">
      <c r="A710">
        <v>308</v>
      </c>
      <c r="B710">
        <v>533</v>
      </c>
      <c r="C710" t="s">
        <v>407</v>
      </c>
      <c r="D710" t="s">
        <v>2284</v>
      </c>
      <c r="E710" t="s">
        <v>1624</v>
      </c>
      <c r="F710">
        <v>14</v>
      </c>
      <c r="G710" t="s">
        <v>2363</v>
      </c>
      <c r="H710" t="s">
        <v>1660</v>
      </c>
      <c r="I710" t="s">
        <v>31</v>
      </c>
      <c r="J710" t="s">
        <v>31</v>
      </c>
      <c r="N710">
        <v>0</v>
      </c>
      <c r="O710">
        <v>0</v>
      </c>
    </row>
    <row r="711" spans="1:15" x14ac:dyDescent="0.25">
      <c r="A711">
        <v>308</v>
      </c>
      <c r="B711">
        <v>533</v>
      </c>
      <c r="C711" t="s">
        <v>93</v>
      </c>
      <c r="D711" t="s">
        <v>2308</v>
      </c>
      <c r="E711" t="s">
        <v>1624</v>
      </c>
      <c r="F711">
        <v>18</v>
      </c>
      <c r="G711" t="s">
        <v>2314</v>
      </c>
      <c r="H711" t="s">
        <v>2364</v>
      </c>
      <c r="I711" t="s">
        <v>31</v>
      </c>
      <c r="J711" t="s">
        <v>31</v>
      </c>
      <c r="N711">
        <v>0</v>
      </c>
      <c r="O711">
        <v>0</v>
      </c>
    </row>
    <row r="712" spans="1:15" x14ac:dyDescent="0.25">
      <c r="A712">
        <v>308</v>
      </c>
      <c r="B712">
        <v>533</v>
      </c>
      <c r="C712" t="s">
        <v>407</v>
      </c>
      <c r="D712" t="s">
        <v>2284</v>
      </c>
      <c r="E712" t="s">
        <v>1624</v>
      </c>
      <c r="F712">
        <v>21</v>
      </c>
      <c r="G712" t="s">
        <v>2292</v>
      </c>
      <c r="H712" t="s">
        <v>2293</v>
      </c>
      <c r="I712" t="s">
        <v>31</v>
      </c>
      <c r="J712" t="s">
        <v>31</v>
      </c>
      <c r="N712">
        <v>0</v>
      </c>
      <c r="O712">
        <v>0</v>
      </c>
    </row>
    <row r="713" spans="1:15" x14ac:dyDescent="0.25">
      <c r="A713">
        <v>294</v>
      </c>
      <c r="B713">
        <v>767</v>
      </c>
      <c r="C713" t="s">
        <v>83</v>
      </c>
      <c r="D713" t="s">
        <v>1724</v>
      </c>
      <c r="E713" t="s">
        <v>1621</v>
      </c>
      <c r="F713">
        <v>4</v>
      </c>
      <c r="G713" t="s">
        <v>2365</v>
      </c>
      <c r="H713" t="s">
        <v>1639</v>
      </c>
      <c r="I713" t="s">
        <v>31</v>
      </c>
      <c r="J713" t="s">
        <v>31</v>
      </c>
      <c r="N713">
        <v>0</v>
      </c>
      <c r="O713">
        <v>0</v>
      </c>
    </row>
    <row r="714" spans="1:15" x14ac:dyDescent="0.25">
      <c r="A714">
        <v>294</v>
      </c>
      <c r="B714">
        <v>767</v>
      </c>
      <c r="C714" t="s">
        <v>36</v>
      </c>
      <c r="D714" t="s">
        <v>1702</v>
      </c>
      <c r="E714" t="s">
        <v>1621</v>
      </c>
      <c r="F714">
        <v>17</v>
      </c>
      <c r="G714" t="s">
        <v>1855</v>
      </c>
      <c r="H714" t="s">
        <v>2366</v>
      </c>
      <c r="I714" t="s">
        <v>31</v>
      </c>
      <c r="J714" t="s">
        <v>31</v>
      </c>
      <c r="N714">
        <v>0</v>
      </c>
      <c r="O714">
        <v>0</v>
      </c>
    </row>
    <row r="715" spans="1:15" x14ac:dyDescent="0.25">
      <c r="A715">
        <v>294</v>
      </c>
      <c r="B715">
        <v>767</v>
      </c>
      <c r="C715" t="s">
        <v>83</v>
      </c>
      <c r="D715" t="s">
        <v>1724</v>
      </c>
      <c r="E715" t="s">
        <v>1621</v>
      </c>
      <c r="F715">
        <v>11</v>
      </c>
      <c r="G715" t="s">
        <v>2367</v>
      </c>
      <c r="H715" t="s">
        <v>1639</v>
      </c>
      <c r="I715" t="s">
        <v>31</v>
      </c>
      <c r="J715" t="s">
        <v>31</v>
      </c>
      <c r="N715">
        <v>0</v>
      </c>
      <c r="O715">
        <v>0</v>
      </c>
    </row>
    <row r="716" spans="1:15" x14ac:dyDescent="0.25">
      <c r="A716">
        <v>294</v>
      </c>
      <c r="B716">
        <v>767</v>
      </c>
      <c r="C716" t="s">
        <v>83</v>
      </c>
      <c r="D716" t="s">
        <v>1724</v>
      </c>
      <c r="E716" t="s">
        <v>1624</v>
      </c>
      <c r="F716">
        <v>14</v>
      </c>
      <c r="G716" t="s">
        <v>1726</v>
      </c>
      <c r="H716" t="s">
        <v>1641</v>
      </c>
      <c r="I716" t="s">
        <v>31</v>
      </c>
      <c r="J716" t="s">
        <v>31</v>
      </c>
      <c r="N716">
        <v>0</v>
      </c>
      <c r="O716">
        <v>0</v>
      </c>
    </row>
    <row r="717" spans="1:15" x14ac:dyDescent="0.25">
      <c r="A717">
        <v>294</v>
      </c>
      <c r="B717">
        <v>767</v>
      </c>
      <c r="C717" t="s">
        <v>36</v>
      </c>
      <c r="D717" t="s">
        <v>1702</v>
      </c>
      <c r="E717" t="s">
        <v>1624</v>
      </c>
      <c r="F717">
        <v>11</v>
      </c>
      <c r="G717" t="s">
        <v>1811</v>
      </c>
      <c r="H717" t="s">
        <v>2165</v>
      </c>
      <c r="I717" t="s">
        <v>31</v>
      </c>
      <c r="J717" t="s">
        <v>31</v>
      </c>
      <c r="N717">
        <v>0</v>
      </c>
      <c r="O717">
        <v>0</v>
      </c>
    </row>
    <row r="718" spans="1:15" x14ac:dyDescent="0.25">
      <c r="A718">
        <v>294</v>
      </c>
      <c r="B718">
        <v>767</v>
      </c>
      <c r="C718" t="s">
        <v>83</v>
      </c>
      <c r="D718" t="s">
        <v>1724</v>
      </c>
      <c r="E718" t="s">
        <v>1624</v>
      </c>
      <c r="F718">
        <v>20</v>
      </c>
      <c r="G718" t="s">
        <v>1804</v>
      </c>
      <c r="H718" t="s">
        <v>1641</v>
      </c>
      <c r="I718" t="s">
        <v>31</v>
      </c>
      <c r="J718" t="s">
        <v>31</v>
      </c>
      <c r="N718">
        <v>0</v>
      </c>
      <c r="O718">
        <v>0</v>
      </c>
    </row>
    <row r="719" spans="1:15" x14ac:dyDescent="0.25">
      <c r="A719">
        <v>294</v>
      </c>
      <c r="B719">
        <v>767</v>
      </c>
      <c r="C719" t="s">
        <v>36</v>
      </c>
      <c r="D719" t="s">
        <v>1702</v>
      </c>
      <c r="E719" t="s">
        <v>1624</v>
      </c>
      <c r="F719">
        <v>18</v>
      </c>
      <c r="G719" t="s">
        <v>1704</v>
      </c>
      <c r="H719" t="s">
        <v>2368</v>
      </c>
      <c r="I719" t="s">
        <v>31</v>
      </c>
      <c r="J719" t="s">
        <v>31</v>
      </c>
      <c r="N719">
        <v>0</v>
      </c>
      <c r="O719">
        <v>0</v>
      </c>
    </row>
    <row r="720" spans="1:15" x14ac:dyDescent="0.25">
      <c r="A720">
        <v>294</v>
      </c>
      <c r="B720">
        <v>782</v>
      </c>
      <c r="C720" t="s">
        <v>251</v>
      </c>
      <c r="D720" t="s">
        <v>1627</v>
      </c>
      <c r="E720" t="s">
        <v>1621</v>
      </c>
      <c r="F720">
        <v>3</v>
      </c>
      <c r="G720" t="s">
        <v>2369</v>
      </c>
      <c r="H720" t="s">
        <v>2106</v>
      </c>
      <c r="I720" t="s">
        <v>31</v>
      </c>
      <c r="J720" t="s">
        <v>31</v>
      </c>
      <c r="N720">
        <v>0</v>
      </c>
      <c r="O720">
        <v>0</v>
      </c>
    </row>
    <row r="721" spans="1:15" x14ac:dyDescent="0.25">
      <c r="A721">
        <v>294</v>
      </c>
      <c r="B721">
        <v>782</v>
      </c>
      <c r="C721" t="s">
        <v>63</v>
      </c>
      <c r="D721" t="s">
        <v>1770</v>
      </c>
      <c r="E721" t="s">
        <v>1621</v>
      </c>
      <c r="F721">
        <v>8</v>
      </c>
      <c r="G721" t="s">
        <v>1830</v>
      </c>
      <c r="H721" t="s">
        <v>1639</v>
      </c>
      <c r="I721" t="s">
        <v>31</v>
      </c>
      <c r="J721" t="s">
        <v>31</v>
      </c>
      <c r="N721">
        <v>0</v>
      </c>
      <c r="O721">
        <v>0</v>
      </c>
    </row>
    <row r="722" spans="1:15" x14ac:dyDescent="0.25">
      <c r="A722">
        <v>294</v>
      </c>
      <c r="B722">
        <v>782</v>
      </c>
      <c r="C722" t="s">
        <v>63</v>
      </c>
      <c r="D722" t="s">
        <v>1770</v>
      </c>
      <c r="E722" t="s">
        <v>1621</v>
      </c>
      <c r="F722">
        <v>16</v>
      </c>
      <c r="G722" t="s">
        <v>1833</v>
      </c>
      <c r="H722" t="s">
        <v>1634</v>
      </c>
      <c r="I722" t="s">
        <v>31</v>
      </c>
      <c r="J722" t="s">
        <v>31</v>
      </c>
      <c r="N722">
        <v>0</v>
      </c>
      <c r="O722">
        <v>0</v>
      </c>
    </row>
    <row r="723" spans="1:15" x14ac:dyDescent="0.25">
      <c r="A723">
        <v>294</v>
      </c>
      <c r="B723">
        <v>782</v>
      </c>
      <c r="C723" t="s">
        <v>63</v>
      </c>
      <c r="D723" t="s">
        <v>1770</v>
      </c>
      <c r="E723" t="s">
        <v>1624</v>
      </c>
      <c r="F723">
        <v>13</v>
      </c>
      <c r="G723" t="s">
        <v>2370</v>
      </c>
      <c r="H723" t="s">
        <v>1641</v>
      </c>
      <c r="I723" t="s">
        <v>31</v>
      </c>
      <c r="J723" t="s">
        <v>31</v>
      </c>
      <c r="N723">
        <v>0</v>
      </c>
      <c r="O723">
        <v>0</v>
      </c>
    </row>
    <row r="724" spans="1:15" x14ac:dyDescent="0.25">
      <c r="A724">
        <v>294</v>
      </c>
      <c r="B724">
        <v>782</v>
      </c>
      <c r="C724" t="s">
        <v>63</v>
      </c>
      <c r="D724" t="s">
        <v>1770</v>
      </c>
      <c r="E724" t="s">
        <v>1624</v>
      </c>
      <c r="F724">
        <v>14</v>
      </c>
      <c r="G724" t="s">
        <v>2371</v>
      </c>
      <c r="H724" t="s">
        <v>1643</v>
      </c>
      <c r="I724" t="s">
        <v>31</v>
      </c>
      <c r="J724" t="s">
        <v>31</v>
      </c>
      <c r="N724">
        <v>0</v>
      </c>
      <c r="O724">
        <v>0</v>
      </c>
    </row>
    <row r="725" spans="1:15" x14ac:dyDescent="0.25">
      <c r="A725">
        <v>294</v>
      </c>
      <c r="B725">
        <v>782</v>
      </c>
      <c r="C725" t="s">
        <v>251</v>
      </c>
      <c r="D725" t="s">
        <v>1627</v>
      </c>
      <c r="E725" t="s">
        <v>1624</v>
      </c>
      <c r="F725">
        <v>15</v>
      </c>
      <c r="G725" t="s">
        <v>2372</v>
      </c>
      <c r="H725" t="s">
        <v>2002</v>
      </c>
      <c r="I725" t="s">
        <v>31</v>
      </c>
      <c r="J725" t="s">
        <v>31</v>
      </c>
      <c r="N725">
        <v>0</v>
      </c>
      <c r="O725">
        <v>0</v>
      </c>
    </row>
    <row r="726" spans="1:15" x14ac:dyDescent="0.25">
      <c r="A726">
        <v>294</v>
      </c>
      <c r="B726">
        <v>753</v>
      </c>
      <c r="C726" t="s">
        <v>30</v>
      </c>
      <c r="D726" t="s">
        <v>1620</v>
      </c>
      <c r="E726" t="s">
        <v>1621</v>
      </c>
      <c r="F726">
        <v>6</v>
      </c>
      <c r="G726" t="s">
        <v>1622</v>
      </c>
      <c r="H726" t="s">
        <v>1816</v>
      </c>
      <c r="I726" t="s">
        <v>31</v>
      </c>
      <c r="J726" t="s">
        <v>31</v>
      </c>
      <c r="N726">
        <v>0</v>
      </c>
      <c r="O726">
        <v>0</v>
      </c>
    </row>
    <row r="727" spans="1:15" x14ac:dyDescent="0.25">
      <c r="A727">
        <v>294</v>
      </c>
      <c r="B727">
        <v>753</v>
      </c>
      <c r="C727" t="s">
        <v>71</v>
      </c>
      <c r="D727" t="s">
        <v>1744</v>
      </c>
      <c r="E727" t="s">
        <v>1621</v>
      </c>
      <c r="F727">
        <v>13</v>
      </c>
      <c r="G727" t="s">
        <v>2373</v>
      </c>
      <c r="H727" t="s">
        <v>1783</v>
      </c>
      <c r="I727" t="s">
        <v>31</v>
      </c>
      <c r="J727" t="s">
        <v>31</v>
      </c>
      <c r="N727">
        <v>0</v>
      </c>
      <c r="O727">
        <v>0</v>
      </c>
    </row>
    <row r="728" spans="1:15" x14ac:dyDescent="0.25">
      <c r="A728">
        <v>294</v>
      </c>
      <c r="B728">
        <v>753</v>
      </c>
      <c r="C728" t="s">
        <v>30</v>
      </c>
      <c r="D728" t="s">
        <v>1620</v>
      </c>
      <c r="E728" t="s">
        <v>1624</v>
      </c>
      <c r="F728">
        <v>5</v>
      </c>
      <c r="G728" t="s">
        <v>1758</v>
      </c>
      <c r="H728" t="s">
        <v>1968</v>
      </c>
      <c r="I728" t="s">
        <v>31</v>
      </c>
      <c r="J728" t="s">
        <v>31</v>
      </c>
      <c r="N728">
        <v>0</v>
      </c>
      <c r="O728">
        <v>0</v>
      </c>
    </row>
    <row r="729" spans="1:15" x14ac:dyDescent="0.25">
      <c r="A729">
        <v>294</v>
      </c>
      <c r="B729">
        <v>753</v>
      </c>
      <c r="C729" t="s">
        <v>71</v>
      </c>
      <c r="D729" t="s">
        <v>1744</v>
      </c>
      <c r="E729" t="s">
        <v>1624</v>
      </c>
      <c r="F729">
        <v>11</v>
      </c>
      <c r="G729" t="s">
        <v>2374</v>
      </c>
      <c r="H729" t="s">
        <v>1790</v>
      </c>
      <c r="I729" t="s">
        <v>31</v>
      </c>
      <c r="J729" t="s">
        <v>31</v>
      </c>
      <c r="N729">
        <v>0</v>
      </c>
      <c r="O729">
        <v>0</v>
      </c>
    </row>
    <row r="730" spans="1:15" x14ac:dyDescent="0.25">
      <c r="A730">
        <v>294</v>
      </c>
      <c r="B730">
        <v>753</v>
      </c>
      <c r="C730" t="s">
        <v>71</v>
      </c>
      <c r="D730" t="s">
        <v>1744</v>
      </c>
      <c r="E730" t="s">
        <v>1624</v>
      </c>
      <c r="F730">
        <v>18</v>
      </c>
      <c r="G730" t="s">
        <v>2375</v>
      </c>
      <c r="H730" t="s">
        <v>1764</v>
      </c>
      <c r="I730" t="s">
        <v>31</v>
      </c>
      <c r="J730" t="s">
        <v>31</v>
      </c>
      <c r="N730">
        <v>0</v>
      </c>
      <c r="O730">
        <v>0</v>
      </c>
    </row>
    <row r="731" spans="1:15" x14ac:dyDescent="0.25">
      <c r="A731">
        <v>294</v>
      </c>
      <c r="B731">
        <v>753</v>
      </c>
      <c r="C731" t="s">
        <v>30</v>
      </c>
      <c r="D731" t="s">
        <v>1620</v>
      </c>
      <c r="E731" t="s">
        <v>1624</v>
      </c>
      <c r="F731">
        <v>21</v>
      </c>
      <c r="G731" t="s">
        <v>2036</v>
      </c>
      <c r="H731" t="s">
        <v>1968</v>
      </c>
      <c r="I731" t="s">
        <v>31</v>
      </c>
      <c r="J731" t="s">
        <v>31</v>
      </c>
      <c r="N731">
        <v>0</v>
      </c>
      <c r="O731">
        <v>0</v>
      </c>
    </row>
    <row r="732" spans="1:15" x14ac:dyDescent="0.25">
      <c r="A732">
        <v>294</v>
      </c>
      <c r="B732">
        <v>879</v>
      </c>
      <c r="C732" t="s">
        <v>93</v>
      </c>
      <c r="D732" t="s">
        <v>1699</v>
      </c>
      <c r="E732" t="s">
        <v>1621</v>
      </c>
      <c r="F732">
        <v>8</v>
      </c>
      <c r="G732" t="s">
        <v>2376</v>
      </c>
      <c r="H732" t="s">
        <v>1681</v>
      </c>
      <c r="I732" t="s">
        <v>31</v>
      </c>
      <c r="J732" t="s">
        <v>31</v>
      </c>
      <c r="N732">
        <v>0</v>
      </c>
      <c r="O732">
        <v>0</v>
      </c>
    </row>
    <row r="733" spans="1:15" x14ac:dyDescent="0.25">
      <c r="A733">
        <v>294</v>
      </c>
      <c r="B733">
        <v>879</v>
      </c>
      <c r="C733" t="s">
        <v>139</v>
      </c>
      <c r="D733" t="s">
        <v>1690</v>
      </c>
      <c r="E733" t="s">
        <v>1621</v>
      </c>
      <c r="F733">
        <v>10</v>
      </c>
      <c r="G733" t="s">
        <v>2377</v>
      </c>
      <c r="H733" t="s">
        <v>1636</v>
      </c>
      <c r="I733" t="s">
        <v>31</v>
      </c>
      <c r="J733" t="s">
        <v>31</v>
      </c>
      <c r="N733">
        <v>0</v>
      </c>
      <c r="O733">
        <v>0</v>
      </c>
    </row>
    <row r="734" spans="1:15" x14ac:dyDescent="0.25">
      <c r="A734">
        <v>294</v>
      </c>
      <c r="B734">
        <v>879</v>
      </c>
      <c r="C734" t="s">
        <v>139</v>
      </c>
      <c r="D734" t="s">
        <v>1690</v>
      </c>
      <c r="E734" t="s">
        <v>1621</v>
      </c>
      <c r="F734">
        <v>13</v>
      </c>
      <c r="G734" t="s">
        <v>2378</v>
      </c>
      <c r="H734" t="s">
        <v>1623</v>
      </c>
      <c r="I734" t="s">
        <v>31</v>
      </c>
      <c r="J734" t="s">
        <v>31</v>
      </c>
      <c r="N734">
        <v>0</v>
      </c>
      <c r="O734">
        <v>0</v>
      </c>
    </row>
    <row r="735" spans="1:15" x14ac:dyDescent="0.25">
      <c r="A735">
        <v>294</v>
      </c>
      <c r="B735">
        <v>879</v>
      </c>
      <c r="C735" t="s">
        <v>139</v>
      </c>
      <c r="D735" t="s">
        <v>1690</v>
      </c>
      <c r="E735" t="s">
        <v>1624</v>
      </c>
      <c r="F735">
        <v>7</v>
      </c>
      <c r="G735" t="s">
        <v>1778</v>
      </c>
      <c r="H735" t="s">
        <v>1626</v>
      </c>
      <c r="I735" t="s">
        <v>31</v>
      </c>
      <c r="J735" t="s">
        <v>31</v>
      </c>
      <c r="N735">
        <v>0</v>
      </c>
      <c r="O735">
        <v>0</v>
      </c>
    </row>
    <row r="736" spans="1:15" x14ac:dyDescent="0.25">
      <c r="A736">
        <v>294</v>
      </c>
      <c r="B736">
        <v>879</v>
      </c>
      <c r="C736" t="s">
        <v>139</v>
      </c>
      <c r="D736" t="s">
        <v>1690</v>
      </c>
      <c r="E736" t="s">
        <v>1624</v>
      </c>
      <c r="F736">
        <v>8</v>
      </c>
      <c r="G736" t="s">
        <v>1695</v>
      </c>
      <c r="H736" t="s">
        <v>1645</v>
      </c>
      <c r="I736" t="s">
        <v>31</v>
      </c>
      <c r="J736" t="s">
        <v>31</v>
      </c>
      <c r="N736">
        <v>0</v>
      </c>
      <c r="O736">
        <v>0</v>
      </c>
    </row>
    <row r="737" spans="1:15" x14ac:dyDescent="0.25">
      <c r="A737">
        <v>294</v>
      </c>
      <c r="B737">
        <v>879</v>
      </c>
      <c r="C737" t="s">
        <v>93</v>
      </c>
      <c r="D737" t="s">
        <v>1699</v>
      </c>
      <c r="E737" t="s">
        <v>1624</v>
      </c>
      <c r="F737">
        <v>21</v>
      </c>
      <c r="G737" t="s">
        <v>2379</v>
      </c>
      <c r="H737" t="s">
        <v>1689</v>
      </c>
      <c r="I737" t="s">
        <v>31</v>
      </c>
      <c r="J737" t="s">
        <v>31</v>
      </c>
      <c r="N737">
        <v>0</v>
      </c>
      <c r="O737">
        <v>0</v>
      </c>
    </row>
    <row r="738" spans="1:15" x14ac:dyDescent="0.25">
      <c r="A738">
        <v>294</v>
      </c>
      <c r="B738">
        <v>771</v>
      </c>
      <c r="C738" t="s">
        <v>83</v>
      </c>
      <c r="D738" t="s">
        <v>1724</v>
      </c>
      <c r="E738" t="s">
        <v>1621</v>
      </c>
      <c r="F738">
        <v>13</v>
      </c>
      <c r="G738" t="s">
        <v>2380</v>
      </c>
      <c r="H738" t="s">
        <v>1639</v>
      </c>
      <c r="I738" t="s">
        <v>31</v>
      </c>
      <c r="J738" t="s">
        <v>31</v>
      </c>
      <c r="N738">
        <v>0</v>
      </c>
      <c r="O738">
        <v>0</v>
      </c>
    </row>
    <row r="739" spans="1:15" x14ac:dyDescent="0.25">
      <c r="A739">
        <v>294</v>
      </c>
      <c r="B739">
        <v>771</v>
      </c>
      <c r="C739" t="s">
        <v>83</v>
      </c>
      <c r="D739" t="s">
        <v>1724</v>
      </c>
      <c r="E739" t="s">
        <v>1621</v>
      </c>
      <c r="F739">
        <v>17</v>
      </c>
      <c r="G739" t="s">
        <v>2381</v>
      </c>
      <c r="H739" t="s">
        <v>1639</v>
      </c>
      <c r="I739" t="s">
        <v>31</v>
      </c>
      <c r="J739" t="s">
        <v>31</v>
      </c>
      <c r="N739">
        <v>0</v>
      </c>
      <c r="O739">
        <v>0</v>
      </c>
    </row>
    <row r="740" spans="1:15" x14ac:dyDescent="0.25">
      <c r="A740">
        <v>294</v>
      </c>
      <c r="B740">
        <v>771</v>
      </c>
      <c r="C740" t="s">
        <v>119</v>
      </c>
      <c r="D740" t="s">
        <v>1814</v>
      </c>
      <c r="E740" t="s">
        <v>1621</v>
      </c>
      <c r="F740">
        <v>16</v>
      </c>
      <c r="G740" t="s">
        <v>1817</v>
      </c>
      <c r="H740" t="s">
        <v>1664</v>
      </c>
      <c r="I740" t="s">
        <v>31</v>
      </c>
      <c r="J740" t="s">
        <v>31</v>
      </c>
      <c r="N740">
        <v>0</v>
      </c>
      <c r="O740">
        <v>0</v>
      </c>
    </row>
    <row r="741" spans="1:15" x14ac:dyDescent="0.25">
      <c r="A741">
        <v>294</v>
      </c>
      <c r="B741">
        <v>771</v>
      </c>
      <c r="C741" t="s">
        <v>119</v>
      </c>
      <c r="D741" t="s">
        <v>1814</v>
      </c>
      <c r="E741" t="s">
        <v>1624</v>
      </c>
      <c r="F741">
        <v>7</v>
      </c>
      <c r="G741" t="s">
        <v>1818</v>
      </c>
      <c r="H741" t="s">
        <v>1741</v>
      </c>
      <c r="I741" t="s">
        <v>31</v>
      </c>
      <c r="J741" t="s">
        <v>31</v>
      </c>
      <c r="N741">
        <v>0</v>
      </c>
      <c r="O741">
        <v>0</v>
      </c>
    </row>
    <row r="742" spans="1:15" x14ac:dyDescent="0.25">
      <c r="A742">
        <v>294</v>
      </c>
      <c r="B742">
        <v>771</v>
      </c>
      <c r="C742" t="s">
        <v>83</v>
      </c>
      <c r="D742" t="s">
        <v>1724</v>
      </c>
      <c r="E742" t="s">
        <v>1624</v>
      </c>
      <c r="F742">
        <v>20</v>
      </c>
      <c r="G742" t="s">
        <v>1804</v>
      </c>
      <c r="H742" t="s">
        <v>1641</v>
      </c>
      <c r="I742" t="s">
        <v>31</v>
      </c>
      <c r="J742" t="s">
        <v>31</v>
      </c>
      <c r="N742">
        <v>0</v>
      </c>
      <c r="O742">
        <v>0</v>
      </c>
    </row>
    <row r="743" spans="1:15" x14ac:dyDescent="0.25">
      <c r="A743">
        <v>294</v>
      </c>
      <c r="B743">
        <v>783</v>
      </c>
      <c r="C743" t="s">
        <v>128</v>
      </c>
      <c r="D743" t="s">
        <v>1632</v>
      </c>
      <c r="E743" t="s">
        <v>1621</v>
      </c>
      <c r="F743">
        <v>7</v>
      </c>
      <c r="G743" t="s">
        <v>1633</v>
      </c>
      <c r="H743" t="s">
        <v>1652</v>
      </c>
      <c r="I743" t="s">
        <v>31</v>
      </c>
      <c r="J743" t="s">
        <v>31</v>
      </c>
      <c r="N743">
        <v>0</v>
      </c>
      <c r="O743">
        <v>0</v>
      </c>
    </row>
    <row r="744" spans="1:15" x14ac:dyDescent="0.25">
      <c r="A744">
        <v>294</v>
      </c>
      <c r="B744">
        <v>783</v>
      </c>
      <c r="C744" t="s">
        <v>63</v>
      </c>
      <c r="D744" t="s">
        <v>1770</v>
      </c>
      <c r="E744" t="s">
        <v>1621</v>
      </c>
      <c r="F744">
        <v>15</v>
      </c>
      <c r="G744" t="s">
        <v>2382</v>
      </c>
      <c r="H744" t="s">
        <v>1742</v>
      </c>
      <c r="I744" t="s">
        <v>31</v>
      </c>
      <c r="J744" t="s">
        <v>31</v>
      </c>
      <c r="N744">
        <v>0</v>
      </c>
      <c r="O744">
        <v>0</v>
      </c>
    </row>
    <row r="745" spans="1:15" x14ac:dyDescent="0.25">
      <c r="A745">
        <v>294</v>
      </c>
      <c r="B745">
        <v>783</v>
      </c>
      <c r="C745" t="s">
        <v>128</v>
      </c>
      <c r="D745" t="s">
        <v>1632</v>
      </c>
      <c r="E745" t="s">
        <v>1621</v>
      </c>
      <c r="F745">
        <v>12</v>
      </c>
      <c r="G745" t="s">
        <v>2383</v>
      </c>
      <c r="H745" t="s">
        <v>2286</v>
      </c>
      <c r="I745" t="s">
        <v>31</v>
      </c>
      <c r="J745" t="s">
        <v>31</v>
      </c>
      <c r="N745">
        <v>0</v>
      </c>
      <c r="O745">
        <v>0</v>
      </c>
    </row>
    <row r="746" spans="1:15" x14ac:dyDescent="0.25">
      <c r="A746">
        <v>294</v>
      </c>
      <c r="B746">
        <v>783</v>
      </c>
      <c r="C746" t="s">
        <v>63</v>
      </c>
      <c r="D746" t="s">
        <v>1770</v>
      </c>
      <c r="E746" t="s">
        <v>1621</v>
      </c>
      <c r="F746">
        <v>20</v>
      </c>
      <c r="G746" t="s">
        <v>1772</v>
      </c>
      <c r="H746" t="s">
        <v>1828</v>
      </c>
      <c r="I746" t="s">
        <v>31</v>
      </c>
      <c r="J746" t="s">
        <v>31</v>
      </c>
      <c r="N746">
        <v>0</v>
      </c>
      <c r="O746">
        <v>0</v>
      </c>
    </row>
    <row r="747" spans="1:15" x14ac:dyDescent="0.25">
      <c r="A747">
        <v>294</v>
      </c>
      <c r="B747">
        <v>783</v>
      </c>
      <c r="C747" t="s">
        <v>128</v>
      </c>
      <c r="D747" t="s">
        <v>1632</v>
      </c>
      <c r="E747" t="s">
        <v>1624</v>
      </c>
      <c r="F747">
        <v>13</v>
      </c>
      <c r="G747" t="s">
        <v>1774</v>
      </c>
      <c r="H747" t="s">
        <v>2293</v>
      </c>
      <c r="I747" t="s">
        <v>31</v>
      </c>
      <c r="J747" t="s">
        <v>31</v>
      </c>
      <c r="N747">
        <v>0</v>
      </c>
      <c r="O747">
        <v>0</v>
      </c>
    </row>
    <row r="748" spans="1:15" x14ac:dyDescent="0.25">
      <c r="A748">
        <v>294</v>
      </c>
      <c r="B748">
        <v>783</v>
      </c>
      <c r="C748" t="s">
        <v>63</v>
      </c>
      <c r="D748" t="s">
        <v>1770</v>
      </c>
      <c r="E748" t="s">
        <v>1624</v>
      </c>
      <c r="F748">
        <v>19</v>
      </c>
      <c r="G748" t="s">
        <v>2384</v>
      </c>
      <c r="H748" t="s">
        <v>1746</v>
      </c>
      <c r="I748" t="s">
        <v>31</v>
      </c>
      <c r="J748" t="s">
        <v>31</v>
      </c>
      <c r="N748">
        <v>0</v>
      </c>
      <c r="O748">
        <v>0</v>
      </c>
    </row>
    <row r="749" spans="1:15" x14ac:dyDescent="0.25">
      <c r="A749">
        <v>294</v>
      </c>
      <c r="B749">
        <v>783</v>
      </c>
      <c r="C749" t="s">
        <v>128</v>
      </c>
      <c r="D749" t="s">
        <v>1632</v>
      </c>
      <c r="E749" t="s">
        <v>1624</v>
      </c>
      <c r="F749">
        <v>21</v>
      </c>
      <c r="G749" t="s">
        <v>1776</v>
      </c>
      <c r="H749" t="s">
        <v>1656</v>
      </c>
      <c r="I749" t="s">
        <v>31</v>
      </c>
      <c r="J749" t="s">
        <v>31</v>
      </c>
      <c r="N749">
        <v>0</v>
      </c>
      <c r="O749">
        <v>0</v>
      </c>
    </row>
    <row r="750" spans="1:15" x14ac:dyDescent="0.25">
      <c r="A750">
        <v>294</v>
      </c>
      <c r="B750">
        <v>783</v>
      </c>
      <c r="C750" t="s">
        <v>63</v>
      </c>
      <c r="D750" t="s">
        <v>1770</v>
      </c>
      <c r="E750" t="s">
        <v>1624</v>
      </c>
      <c r="F750">
        <v>21</v>
      </c>
      <c r="G750" t="s">
        <v>2385</v>
      </c>
      <c r="H750" t="s">
        <v>1832</v>
      </c>
      <c r="I750" t="s">
        <v>31</v>
      </c>
      <c r="J750" t="s">
        <v>31</v>
      </c>
      <c r="N750">
        <v>0</v>
      </c>
      <c r="O750">
        <v>0</v>
      </c>
    </row>
    <row r="751" spans="1:15" x14ac:dyDescent="0.25">
      <c r="A751">
        <v>294</v>
      </c>
      <c r="B751">
        <v>750</v>
      </c>
      <c r="C751" t="s">
        <v>134</v>
      </c>
      <c r="D751" t="s">
        <v>1637</v>
      </c>
      <c r="E751" t="s">
        <v>1621</v>
      </c>
      <c r="F751">
        <v>2</v>
      </c>
      <c r="G751" t="s">
        <v>2386</v>
      </c>
      <c r="H751" t="s">
        <v>2106</v>
      </c>
      <c r="I751" t="s">
        <v>31</v>
      </c>
      <c r="J751" t="s">
        <v>31</v>
      </c>
      <c r="N751">
        <v>0</v>
      </c>
      <c r="O751">
        <v>0</v>
      </c>
    </row>
    <row r="752" spans="1:15" x14ac:dyDescent="0.25">
      <c r="A752">
        <v>294</v>
      </c>
      <c r="B752">
        <v>750</v>
      </c>
      <c r="C752" t="s">
        <v>30</v>
      </c>
      <c r="D752" t="s">
        <v>1620</v>
      </c>
      <c r="E752" t="s">
        <v>1621</v>
      </c>
      <c r="F752">
        <v>4</v>
      </c>
      <c r="G752" t="s">
        <v>2387</v>
      </c>
      <c r="H752" t="s">
        <v>1694</v>
      </c>
      <c r="I752" t="s">
        <v>31</v>
      </c>
      <c r="J752" t="s">
        <v>31</v>
      </c>
      <c r="N752">
        <v>0</v>
      </c>
      <c r="O752">
        <v>0</v>
      </c>
    </row>
    <row r="753" spans="1:15" x14ac:dyDescent="0.25">
      <c r="A753">
        <v>294</v>
      </c>
      <c r="B753">
        <v>750</v>
      </c>
      <c r="C753" t="s">
        <v>30</v>
      </c>
      <c r="D753" t="s">
        <v>1620</v>
      </c>
      <c r="E753" t="s">
        <v>1621</v>
      </c>
      <c r="F753">
        <v>11</v>
      </c>
      <c r="G753" t="s">
        <v>2227</v>
      </c>
      <c r="H753" t="s">
        <v>1639</v>
      </c>
      <c r="I753" t="s">
        <v>31</v>
      </c>
      <c r="J753" t="s">
        <v>31</v>
      </c>
      <c r="N753">
        <v>0</v>
      </c>
      <c r="O753">
        <v>0</v>
      </c>
    </row>
    <row r="754" spans="1:15" x14ac:dyDescent="0.25">
      <c r="A754">
        <v>294</v>
      </c>
      <c r="B754">
        <v>750</v>
      </c>
      <c r="C754" t="s">
        <v>134</v>
      </c>
      <c r="D754" t="s">
        <v>1637</v>
      </c>
      <c r="E754" t="s">
        <v>1624</v>
      </c>
      <c r="F754">
        <v>13</v>
      </c>
      <c r="G754" t="s">
        <v>2388</v>
      </c>
      <c r="H754" t="s">
        <v>2002</v>
      </c>
      <c r="I754" t="s">
        <v>31</v>
      </c>
      <c r="J754" t="s">
        <v>31</v>
      </c>
      <c r="N754">
        <v>0</v>
      </c>
      <c r="O754">
        <v>0</v>
      </c>
    </row>
    <row r="755" spans="1:15" x14ac:dyDescent="0.25">
      <c r="A755">
        <v>294</v>
      </c>
      <c r="B755">
        <v>750</v>
      </c>
      <c r="C755" t="s">
        <v>30</v>
      </c>
      <c r="D755" t="s">
        <v>1620</v>
      </c>
      <c r="E755" t="s">
        <v>1624</v>
      </c>
      <c r="F755">
        <v>17</v>
      </c>
      <c r="G755" t="s">
        <v>1839</v>
      </c>
      <c r="H755" t="s">
        <v>1697</v>
      </c>
      <c r="I755" t="s">
        <v>31</v>
      </c>
      <c r="J755" t="s">
        <v>31</v>
      </c>
      <c r="N755">
        <v>0</v>
      </c>
      <c r="O755">
        <v>0</v>
      </c>
    </row>
    <row r="756" spans="1:15" x14ac:dyDescent="0.25">
      <c r="A756">
        <v>294</v>
      </c>
      <c r="B756">
        <v>750</v>
      </c>
      <c r="C756" t="s">
        <v>134</v>
      </c>
      <c r="D756" t="s">
        <v>1637</v>
      </c>
      <c r="E756" t="s">
        <v>1624</v>
      </c>
      <c r="F756">
        <v>18</v>
      </c>
      <c r="G756" t="s">
        <v>2389</v>
      </c>
      <c r="H756" t="s">
        <v>1687</v>
      </c>
      <c r="I756" t="s">
        <v>31</v>
      </c>
      <c r="J756" t="s">
        <v>31</v>
      </c>
      <c r="N756">
        <v>0</v>
      </c>
      <c r="O756">
        <v>0</v>
      </c>
    </row>
    <row r="757" spans="1:15" x14ac:dyDescent="0.25">
      <c r="A757">
        <v>294</v>
      </c>
      <c r="B757">
        <v>900</v>
      </c>
      <c r="C757" t="s">
        <v>75</v>
      </c>
      <c r="D757" t="s">
        <v>1711</v>
      </c>
      <c r="E757" t="s">
        <v>1621</v>
      </c>
      <c r="F757">
        <v>7</v>
      </c>
      <c r="G757" t="s">
        <v>1712</v>
      </c>
      <c r="H757" t="s">
        <v>1639</v>
      </c>
      <c r="I757" t="s">
        <v>31</v>
      </c>
      <c r="J757" t="s">
        <v>31</v>
      </c>
      <c r="N757">
        <v>0</v>
      </c>
      <c r="O757">
        <v>0</v>
      </c>
    </row>
    <row r="758" spans="1:15" x14ac:dyDescent="0.25">
      <c r="A758">
        <v>294</v>
      </c>
      <c r="B758">
        <v>900</v>
      </c>
      <c r="C758" t="s">
        <v>139</v>
      </c>
      <c r="D758" t="s">
        <v>1690</v>
      </c>
      <c r="E758" t="s">
        <v>1621</v>
      </c>
      <c r="F758">
        <v>11</v>
      </c>
      <c r="G758" t="s">
        <v>1860</v>
      </c>
      <c r="H758" t="s">
        <v>1757</v>
      </c>
      <c r="I758" t="s">
        <v>31</v>
      </c>
      <c r="J758" t="s">
        <v>31</v>
      </c>
      <c r="N758">
        <v>0</v>
      </c>
      <c r="O758">
        <v>0</v>
      </c>
    </row>
    <row r="759" spans="1:15" x14ac:dyDescent="0.25">
      <c r="A759">
        <v>294</v>
      </c>
      <c r="B759">
        <v>900</v>
      </c>
      <c r="C759" t="s">
        <v>75</v>
      </c>
      <c r="D759" t="s">
        <v>1711</v>
      </c>
      <c r="E759" t="s">
        <v>1621</v>
      </c>
      <c r="F759">
        <v>20</v>
      </c>
      <c r="G759" t="s">
        <v>1796</v>
      </c>
      <c r="H759" t="s">
        <v>1746</v>
      </c>
      <c r="I759" t="s">
        <v>31</v>
      </c>
      <c r="J759" t="s">
        <v>31</v>
      </c>
      <c r="N759">
        <v>0</v>
      </c>
      <c r="O759">
        <v>0</v>
      </c>
    </row>
    <row r="760" spans="1:15" x14ac:dyDescent="0.25">
      <c r="A760">
        <v>294</v>
      </c>
      <c r="B760">
        <v>900</v>
      </c>
      <c r="C760" t="s">
        <v>75</v>
      </c>
      <c r="D760" t="s">
        <v>1711</v>
      </c>
      <c r="E760" t="s">
        <v>1624</v>
      </c>
      <c r="F760">
        <v>11</v>
      </c>
      <c r="G760" t="s">
        <v>1861</v>
      </c>
      <c r="H760" t="s">
        <v>1641</v>
      </c>
      <c r="I760" t="s">
        <v>31</v>
      </c>
      <c r="J760" t="s">
        <v>31</v>
      </c>
      <c r="N760">
        <v>0</v>
      </c>
      <c r="O760">
        <v>0</v>
      </c>
    </row>
    <row r="761" spans="1:15" x14ac:dyDescent="0.25">
      <c r="A761">
        <v>294</v>
      </c>
      <c r="B761">
        <v>920</v>
      </c>
      <c r="C761" t="s">
        <v>119</v>
      </c>
      <c r="D761" t="s">
        <v>1814</v>
      </c>
      <c r="E761" t="s">
        <v>1621</v>
      </c>
      <c r="F761">
        <v>4</v>
      </c>
      <c r="G761" t="s">
        <v>2390</v>
      </c>
      <c r="H761" t="s">
        <v>2040</v>
      </c>
      <c r="I761" t="s">
        <v>31</v>
      </c>
      <c r="J761" t="s">
        <v>31</v>
      </c>
      <c r="N761">
        <v>0</v>
      </c>
      <c r="O761">
        <v>0</v>
      </c>
    </row>
    <row r="762" spans="1:15" x14ac:dyDescent="0.25">
      <c r="A762">
        <v>294</v>
      </c>
      <c r="B762">
        <v>920</v>
      </c>
      <c r="C762" t="s">
        <v>36</v>
      </c>
      <c r="D762" t="s">
        <v>1702</v>
      </c>
      <c r="E762" t="s">
        <v>1621</v>
      </c>
      <c r="F762">
        <v>20</v>
      </c>
      <c r="G762" t="s">
        <v>1856</v>
      </c>
      <c r="H762" t="s">
        <v>1623</v>
      </c>
      <c r="I762" t="s">
        <v>31</v>
      </c>
      <c r="J762" t="s">
        <v>31</v>
      </c>
      <c r="N762">
        <v>0</v>
      </c>
      <c r="O762">
        <v>0</v>
      </c>
    </row>
    <row r="763" spans="1:15" x14ac:dyDescent="0.25">
      <c r="A763">
        <v>294</v>
      </c>
      <c r="B763">
        <v>920</v>
      </c>
      <c r="C763" t="s">
        <v>119</v>
      </c>
      <c r="D763" t="s">
        <v>1814</v>
      </c>
      <c r="E763" t="s">
        <v>1624</v>
      </c>
      <c r="F763">
        <v>6</v>
      </c>
      <c r="G763" t="s">
        <v>2391</v>
      </c>
      <c r="H763" t="s">
        <v>2000</v>
      </c>
      <c r="I763" t="s">
        <v>31</v>
      </c>
      <c r="J763" t="s">
        <v>31</v>
      </c>
      <c r="N763">
        <v>0</v>
      </c>
      <c r="O763">
        <v>0</v>
      </c>
    </row>
    <row r="764" spans="1:15" x14ac:dyDescent="0.25">
      <c r="A764">
        <v>294</v>
      </c>
      <c r="B764">
        <v>920</v>
      </c>
      <c r="C764" t="s">
        <v>36</v>
      </c>
      <c r="D764" t="s">
        <v>1702</v>
      </c>
      <c r="E764" t="s">
        <v>1624</v>
      </c>
      <c r="F764">
        <v>16</v>
      </c>
      <c r="G764" t="s">
        <v>1857</v>
      </c>
      <c r="H764" t="s">
        <v>1687</v>
      </c>
      <c r="I764" t="s">
        <v>31</v>
      </c>
      <c r="J764" t="s">
        <v>31</v>
      </c>
      <c r="N764">
        <v>0</v>
      </c>
      <c r="O764">
        <v>0</v>
      </c>
    </row>
    <row r="765" spans="1:15" x14ac:dyDescent="0.25">
      <c r="A765">
        <v>294</v>
      </c>
      <c r="B765">
        <v>920</v>
      </c>
      <c r="C765" t="s">
        <v>36</v>
      </c>
      <c r="D765" t="s">
        <v>1702</v>
      </c>
      <c r="E765" t="s">
        <v>1624</v>
      </c>
      <c r="F765">
        <v>19</v>
      </c>
      <c r="G765" t="s">
        <v>1709</v>
      </c>
      <c r="H765" t="s">
        <v>1626</v>
      </c>
      <c r="I765" t="s">
        <v>31</v>
      </c>
      <c r="J765" t="s">
        <v>31</v>
      </c>
      <c r="N765">
        <v>0</v>
      </c>
      <c r="O765">
        <v>0</v>
      </c>
    </row>
    <row r="766" spans="1:15" x14ac:dyDescent="0.25">
      <c r="A766">
        <v>294</v>
      </c>
      <c r="B766">
        <v>1058</v>
      </c>
      <c r="C766" t="s">
        <v>251</v>
      </c>
      <c r="D766" t="s">
        <v>1627</v>
      </c>
      <c r="E766" t="s">
        <v>1621</v>
      </c>
      <c r="F766">
        <v>3</v>
      </c>
      <c r="G766" t="s">
        <v>2369</v>
      </c>
      <c r="H766" t="s">
        <v>2228</v>
      </c>
      <c r="I766" t="s">
        <v>31</v>
      </c>
      <c r="J766" t="s">
        <v>31</v>
      </c>
      <c r="N766">
        <v>0</v>
      </c>
      <c r="O766">
        <v>0</v>
      </c>
    </row>
    <row r="767" spans="1:15" x14ac:dyDescent="0.25">
      <c r="A767">
        <v>294</v>
      </c>
      <c r="B767">
        <v>1058</v>
      </c>
      <c r="C767" t="s">
        <v>128</v>
      </c>
      <c r="D767" t="s">
        <v>1632</v>
      </c>
      <c r="E767" t="s">
        <v>1621</v>
      </c>
      <c r="F767">
        <v>7</v>
      </c>
      <c r="G767" t="s">
        <v>1633</v>
      </c>
      <c r="H767" t="s">
        <v>1648</v>
      </c>
      <c r="I767" t="s">
        <v>31</v>
      </c>
      <c r="J767" t="s">
        <v>31</v>
      </c>
      <c r="N767">
        <v>0</v>
      </c>
      <c r="O767">
        <v>0</v>
      </c>
    </row>
    <row r="768" spans="1:15" x14ac:dyDescent="0.25">
      <c r="A768">
        <v>294</v>
      </c>
      <c r="B768">
        <v>1058</v>
      </c>
      <c r="C768" t="s">
        <v>128</v>
      </c>
      <c r="D768" t="s">
        <v>1632</v>
      </c>
      <c r="E768" t="s">
        <v>1621</v>
      </c>
      <c r="F768">
        <v>9</v>
      </c>
      <c r="G768" t="s">
        <v>1635</v>
      </c>
      <c r="H768" t="s">
        <v>1808</v>
      </c>
      <c r="I768" t="s">
        <v>31</v>
      </c>
      <c r="J768" t="s">
        <v>31</v>
      </c>
      <c r="N768">
        <v>0</v>
      </c>
      <c r="O768">
        <v>0</v>
      </c>
    </row>
    <row r="769" spans="1:15" x14ac:dyDescent="0.25">
      <c r="A769">
        <v>294</v>
      </c>
      <c r="B769">
        <v>1058</v>
      </c>
      <c r="C769" t="s">
        <v>128</v>
      </c>
      <c r="D769" t="s">
        <v>1632</v>
      </c>
      <c r="E769" t="s">
        <v>1624</v>
      </c>
      <c r="F769">
        <v>13</v>
      </c>
      <c r="G769" t="s">
        <v>1774</v>
      </c>
      <c r="H769" t="s">
        <v>1727</v>
      </c>
      <c r="I769" t="s">
        <v>31</v>
      </c>
      <c r="J769" t="s">
        <v>31</v>
      </c>
      <c r="N769">
        <v>0</v>
      </c>
      <c r="O769">
        <v>0</v>
      </c>
    </row>
    <row r="770" spans="1:15" x14ac:dyDescent="0.25">
      <c r="A770">
        <v>294</v>
      </c>
      <c r="B770">
        <v>1058</v>
      </c>
      <c r="C770" t="s">
        <v>128</v>
      </c>
      <c r="D770" t="s">
        <v>1632</v>
      </c>
      <c r="E770" t="s">
        <v>1624</v>
      </c>
      <c r="F770">
        <v>15</v>
      </c>
      <c r="G770" t="s">
        <v>1642</v>
      </c>
      <c r="H770" t="s">
        <v>1658</v>
      </c>
      <c r="I770" t="s">
        <v>31</v>
      </c>
      <c r="J770" t="s">
        <v>31</v>
      </c>
      <c r="N770">
        <v>0</v>
      </c>
      <c r="O770">
        <v>0</v>
      </c>
    </row>
    <row r="771" spans="1:15" x14ac:dyDescent="0.25">
      <c r="A771">
        <v>294</v>
      </c>
      <c r="B771">
        <v>1058</v>
      </c>
      <c r="C771" t="s">
        <v>251</v>
      </c>
      <c r="D771" t="s">
        <v>1627</v>
      </c>
      <c r="E771" t="s">
        <v>1624</v>
      </c>
      <c r="F771">
        <v>15</v>
      </c>
      <c r="G771" t="s">
        <v>2372</v>
      </c>
      <c r="H771" t="s">
        <v>2231</v>
      </c>
      <c r="I771" t="s">
        <v>31</v>
      </c>
      <c r="J771" t="s">
        <v>31</v>
      </c>
      <c r="N771">
        <v>0</v>
      </c>
      <c r="O771">
        <v>0</v>
      </c>
    </row>
    <row r="772" spans="1:15" x14ac:dyDescent="0.25">
      <c r="A772">
        <v>294</v>
      </c>
      <c r="B772">
        <v>788</v>
      </c>
      <c r="C772" t="s">
        <v>71</v>
      </c>
      <c r="D772" t="s">
        <v>1744</v>
      </c>
      <c r="E772" t="s">
        <v>1621</v>
      </c>
      <c r="F772">
        <v>5</v>
      </c>
      <c r="G772" t="s">
        <v>2392</v>
      </c>
      <c r="H772" t="s">
        <v>1958</v>
      </c>
      <c r="I772" t="s">
        <v>31</v>
      </c>
      <c r="J772" t="s">
        <v>31</v>
      </c>
      <c r="N772">
        <v>0</v>
      </c>
      <c r="O772">
        <v>0</v>
      </c>
    </row>
    <row r="773" spans="1:15" x14ac:dyDescent="0.25">
      <c r="A773">
        <v>294</v>
      </c>
      <c r="B773">
        <v>788</v>
      </c>
      <c r="C773" t="s">
        <v>71</v>
      </c>
      <c r="D773" t="s">
        <v>1744</v>
      </c>
      <c r="E773" t="s">
        <v>1621</v>
      </c>
      <c r="F773">
        <v>14</v>
      </c>
      <c r="G773" t="s">
        <v>2393</v>
      </c>
      <c r="H773" t="s">
        <v>1783</v>
      </c>
      <c r="I773" t="s">
        <v>31</v>
      </c>
      <c r="J773" t="s">
        <v>31</v>
      </c>
      <c r="N773">
        <v>0</v>
      </c>
      <c r="O773">
        <v>0</v>
      </c>
    </row>
    <row r="774" spans="1:15" x14ac:dyDescent="0.25">
      <c r="A774">
        <v>294</v>
      </c>
      <c r="B774">
        <v>788</v>
      </c>
      <c r="C774" t="s">
        <v>134</v>
      </c>
      <c r="D774" t="s">
        <v>1637</v>
      </c>
      <c r="E774" t="s">
        <v>1621</v>
      </c>
      <c r="F774">
        <v>9</v>
      </c>
      <c r="G774" t="s">
        <v>1761</v>
      </c>
      <c r="H774" t="s">
        <v>1716</v>
      </c>
      <c r="I774" t="s">
        <v>31</v>
      </c>
      <c r="J774" t="s">
        <v>31</v>
      </c>
      <c r="N774">
        <v>0</v>
      </c>
      <c r="O774">
        <v>0</v>
      </c>
    </row>
    <row r="775" spans="1:15" x14ac:dyDescent="0.25">
      <c r="A775">
        <v>294</v>
      </c>
      <c r="B775">
        <v>788</v>
      </c>
      <c r="C775" t="s">
        <v>134</v>
      </c>
      <c r="D775" t="s">
        <v>1637</v>
      </c>
      <c r="E775" t="s">
        <v>1624</v>
      </c>
      <c r="F775">
        <v>7</v>
      </c>
      <c r="G775" t="s">
        <v>1640</v>
      </c>
      <c r="H775" t="s">
        <v>1720</v>
      </c>
      <c r="I775" t="s">
        <v>31</v>
      </c>
      <c r="J775" t="s">
        <v>31</v>
      </c>
      <c r="N775">
        <v>0</v>
      </c>
      <c r="O775">
        <v>0</v>
      </c>
    </row>
    <row r="776" spans="1:15" x14ac:dyDescent="0.25">
      <c r="A776">
        <v>294</v>
      </c>
      <c r="B776">
        <v>788</v>
      </c>
      <c r="C776" t="s">
        <v>71</v>
      </c>
      <c r="D776" t="s">
        <v>1744</v>
      </c>
      <c r="E776" t="s">
        <v>1624</v>
      </c>
      <c r="F776">
        <v>3</v>
      </c>
      <c r="G776" t="s">
        <v>2394</v>
      </c>
      <c r="H776" t="s">
        <v>1960</v>
      </c>
      <c r="I776" t="s">
        <v>31</v>
      </c>
      <c r="J776" t="s">
        <v>31</v>
      </c>
      <c r="N776">
        <v>0</v>
      </c>
      <c r="O776">
        <v>0</v>
      </c>
    </row>
    <row r="777" spans="1:15" x14ac:dyDescent="0.25">
      <c r="A777">
        <v>294</v>
      </c>
      <c r="B777">
        <v>788</v>
      </c>
      <c r="C777" t="s">
        <v>71</v>
      </c>
      <c r="D777" t="s">
        <v>1744</v>
      </c>
      <c r="E777" t="s">
        <v>1624</v>
      </c>
      <c r="F777">
        <v>11</v>
      </c>
      <c r="G777" t="s">
        <v>2374</v>
      </c>
      <c r="H777" t="s">
        <v>1790</v>
      </c>
      <c r="I777" t="s">
        <v>31</v>
      </c>
      <c r="J777" t="s">
        <v>31</v>
      </c>
      <c r="N777">
        <v>0</v>
      </c>
      <c r="O777">
        <v>0</v>
      </c>
    </row>
    <row r="778" spans="1:15" x14ac:dyDescent="0.25">
      <c r="A778">
        <v>294</v>
      </c>
      <c r="B778">
        <v>877</v>
      </c>
      <c r="C778" t="s">
        <v>75</v>
      </c>
      <c r="D778" t="s">
        <v>1711</v>
      </c>
      <c r="E778" t="s">
        <v>1621</v>
      </c>
      <c r="F778">
        <v>5</v>
      </c>
      <c r="G778" t="s">
        <v>2395</v>
      </c>
      <c r="H778" t="s">
        <v>1654</v>
      </c>
      <c r="I778" t="s">
        <v>31</v>
      </c>
      <c r="J778" t="s">
        <v>31</v>
      </c>
      <c r="N778">
        <v>0</v>
      </c>
      <c r="O778">
        <v>0</v>
      </c>
    </row>
    <row r="779" spans="1:15" x14ac:dyDescent="0.25">
      <c r="A779">
        <v>294</v>
      </c>
      <c r="B779">
        <v>877</v>
      </c>
      <c r="C779" t="s">
        <v>93</v>
      </c>
      <c r="D779" t="s">
        <v>1699</v>
      </c>
      <c r="E779" t="s">
        <v>1621</v>
      </c>
      <c r="F779">
        <v>15</v>
      </c>
      <c r="G779" t="s">
        <v>2396</v>
      </c>
      <c r="H779" t="s">
        <v>1623</v>
      </c>
      <c r="I779" t="s">
        <v>31</v>
      </c>
      <c r="J779" t="s">
        <v>31</v>
      </c>
      <c r="N779">
        <v>0</v>
      </c>
      <c r="O779">
        <v>0</v>
      </c>
    </row>
    <row r="780" spans="1:15" x14ac:dyDescent="0.25">
      <c r="A780">
        <v>294</v>
      </c>
      <c r="B780">
        <v>877</v>
      </c>
      <c r="C780" t="s">
        <v>75</v>
      </c>
      <c r="D780" t="s">
        <v>1711</v>
      </c>
      <c r="E780" t="s">
        <v>1621</v>
      </c>
      <c r="F780">
        <v>15</v>
      </c>
      <c r="G780" t="s">
        <v>1717</v>
      </c>
      <c r="H780" t="s">
        <v>1828</v>
      </c>
      <c r="I780" t="s">
        <v>31</v>
      </c>
      <c r="J780" t="s">
        <v>31</v>
      </c>
      <c r="N780">
        <v>0</v>
      </c>
      <c r="O780">
        <v>0</v>
      </c>
    </row>
    <row r="781" spans="1:15" x14ac:dyDescent="0.25">
      <c r="A781">
        <v>294</v>
      </c>
      <c r="B781">
        <v>877</v>
      </c>
      <c r="C781" t="s">
        <v>93</v>
      </c>
      <c r="D781" t="s">
        <v>1699</v>
      </c>
      <c r="E781" t="s">
        <v>1621</v>
      </c>
      <c r="F781">
        <v>21</v>
      </c>
      <c r="G781" t="s">
        <v>2379</v>
      </c>
      <c r="H781" t="s">
        <v>1694</v>
      </c>
      <c r="I781" t="s">
        <v>31</v>
      </c>
      <c r="J781" t="s">
        <v>31</v>
      </c>
      <c r="N781">
        <v>0</v>
      </c>
      <c r="O781">
        <v>0</v>
      </c>
    </row>
    <row r="782" spans="1:15" x14ac:dyDescent="0.25">
      <c r="A782">
        <v>294</v>
      </c>
      <c r="B782">
        <v>877</v>
      </c>
      <c r="C782" t="s">
        <v>93</v>
      </c>
      <c r="D782" t="s">
        <v>1699</v>
      </c>
      <c r="E782" t="s">
        <v>1624</v>
      </c>
      <c r="F782">
        <v>3</v>
      </c>
      <c r="G782" t="s">
        <v>2397</v>
      </c>
      <c r="H782" t="s">
        <v>1626</v>
      </c>
      <c r="I782" t="s">
        <v>31</v>
      </c>
      <c r="J782" t="s">
        <v>31</v>
      </c>
      <c r="N782">
        <v>0</v>
      </c>
      <c r="O782">
        <v>0</v>
      </c>
    </row>
    <row r="783" spans="1:15" x14ac:dyDescent="0.25">
      <c r="A783">
        <v>294</v>
      </c>
      <c r="B783">
        <v>877</v>
      </c>
      <c r="C783" t="s">
        <v>75</v>
      </c>
      <c r="D783" t="s">
        <v>1711</v>
      </c>
      <c r="E783" t="s">
        <v>1624</v>
      </c>
      <c r="F783">
        <v>14</v>
      </c>
      <c r="G783" t="s">
        <v>2398</v>
      </c>
      <c r="H783" t="s">
        <v>1660</v>
      </c>
      <c r="I783" t="s">
        <v>31</v>
      </c>
      <c r="J783" t="s">
        <v>31</v>
      </c>
      <c r="N783">
        <v>0</v>
      </c>
      <c r="O783">
        <v>0</v>
      </c>
    </row>
    <row r="784" spans="1:15" x14ac:dyDescent="0.25">
      <c r="A784">
        <v>294</v>
      </c>
      <c r="B784">
        <v>877</v>
      </c>
      <c r="C784" t="s">
        <v>93</v>
      </c>
      <c r="D784" t="s">
        <v>1699</v>
      </c>
      <c r="E784" t="s">
        <v>1624</v>
      </c>
      <c r="F784">
        <v>7</v>
      </c>
      <c r="G784" t="s">
        <v>2399</v>
      </c>
      <c r="H784" t="s">
        <v>1697</v>
      </c>
      <c r="I784" t="s">
        <v>31</v>
      </c>
      <c r="J784" t="s">
        <v>31</v>
      </c>
      <c r="N784">
        <v>0</v>
      </c>
      <c r="O784">
        <v>0</v>
      </c>
    </row>
    <row r="785" spans="1:15" x14ac:dyDescent="0.25">
      <c r="A785">
        <v>294</v>
      </c>
      <c r="B785">
        <v>877</v>
      </c>
      <c r="C785" t="s">
        <v>75</v>
      </c>
      <c r="D785" t="s">
        <v>1711</v>
      </c>
      <c r="E785" t="s">
        <v>1624</v>
      </c>
      <c r="F785">
        <v>18</v>
      </c>
      <c r="G785" t="s">
        <v>2400</v>
      </c>
      <c r="H785" t="s">
        <v>1832</v>
      </c>
      <c r="I785" t="s">
        <v>31</v>
      </c>
      <c r="J785" t="s">
        <v>31</v>
      </c>
      <c r="N785">
        <v>0</v>
      </c>
      <c r="O785">
        <v>0</v>
      </c>
    </row>
    <row r="786" spans="1:15" x14ac:dyDescent="0.25">
      <c r="A786">
        <v>201</v>
      </c>
      <c r="B786">
        <v>1095</v>
      </c>
      <c r="C786" t="s">
        <v>160</v>
      </c>
      <c r="D786" t="s">
        <v>2401</v>
      </c>
      <c r="E786" t="s">
        <v>1621</v>
      </c>
      <c r="F786">
        <v>0</v>
      </c>
      <c r="G786" t="s">
        <v>2402</v>
      </c>
      <c r="H786" t="s">
        <v>2403</v>
      </c>
      <c r="I786" t="s">
        <v>31</v>
      </c>
      <c r="J786" t="s">
        <v>31</v>
      </c>
      <c r="N786">
        <v>0</v>
      </c>
      <c r="O786">
        <v>0</v>
      </c>
    </row>
    <row r="787" spans="1:15" x14ac:dyDescent="0.25">
      <c r="A787">
        <v>206</v>
      </c>
      <c r="B787">
        <v>1166</v>
      </c>
      <c r="C787" t="s">
        <v>607</v>
      </c>
      <c r="D787" t="s">
        <v>2404</v>
      </c>
      <c r="E787" t="s">
        <v>1621</v>
      </c>
      <c r="F787">
        <v>0</v>
      </c>
      <c r="G787" t="s">
        <v>2405</v>
      </c>
      <c r="H787" t="s">
        <v>2406</v>
      </c>
      <c r="I787" t="s">
        <v>31</v>
      </c>
      <c r="J787" t="s">
        <v>31</v>
      </c>
      <c r="N787">
        <v>0</v>
      </c>
      <c r="O787">
        <v>0</v>
      </c>
    </row>
    <row r="788" spans="1:15" x14ac:dyDescent="0.25">
      <c r="A788">
        <v>3489</v>
      </c>
      <c r="B788">
        <v>1176</v>
      </c>
      <c r="C788" t="s">
        <v>207</v>
      </c>
      <c r="D788" t="s">
        <v>2407</v>
      </c>
      <c r="E788" t="s">
        <v>1621</v>
      </c>
      <c r="F788">
        <v>0</v>
      </c>
      <c r="G788" t="s">
        <v>2408</v>
      </c>
      <c r="H788" t="s">
        <v>2409</v>
      </c>
      <c r="I788" t="s">
        <v>31</v>
      </c>
      <c r="J788" t="s">
        <v>31</v>
      </c>
      <c r="N788">
        <v>0</v>
      </c>
      <c r="O788">
        <v>0</v>
      </c>
    </row>
    <row r="789" spans="1:15" x14ac:dyDescent="0.25">
      <c r="A789">
        <v>209</v>
      </c>
      <c r="B789">
        <v>1186</v>
      </c>
      <c r="C789" t="s">
        <v>75</v>
      </c>
      <c r="D789" t="s">
        <v>2410</v>
      </c>
      <c r="E789" t="s">
        <v>1621</v>
      </c>
      <c r="F789">
        <v>0</v>
      </c>
      <c r="G789" t="s">
        <v>2411</v>
      </c>
      <c r="H789" t="s">
        <v>2412</v>
      </c>
      <c r="I789" t="s">
        <v>31</v>
      </c>
      <c r="J789" t="s">
        <v>31</v>
      </c>
      <c r="N789">
        <v>0</v>
      </c>
      <c r="O789">
        <v>0</v>
      </c>
    </row>
    <row r="790" spans="1:15" x14ac:dyDescent="0.25">
      <c r="A790">
        <v>211</v>
      </c>
      <c r="B790">
        <v>1240</v>
      </c>
      <c r="C790" t="s">
        <v>93</v>
      </c>
      <c r="D790" t="s">
        <v>2413</v>
      </c>
      <c r="E790" t="s">
        <v>1621</v>
      </c>
      <c r="F790">
        <v>6</v>
      </c>
      <c r="G790" t="s">
        <v>2414</v>
      </c>
      <c r="H790" t="s">
        <v>2415</v>
      </c>
      <c r="I790" t="s">
        <v>31</v>
      </c>
      <c r="J790" t="s">
        <v>31</v>
      </c>
      <c r="N790">
        <v>0</v>
      </c>
      <c r="O790">
        <v>0</v>
      </c>
    </row>
    <row r="791" spans="1:15" x14ac:dyDescent="0.25">
      <c r="A791">
        <v>211</v>
      </c>
      <c r="B791">
        <v>1275</v>
      </c>
      <c r="C791" t="s">
        <v>160</v>
      </c>
      <c r="D791" t="s">
        <v>2416</v>
      </c>
      <c r="E791" t="s">
        <v>1621</v>
      </c>
      <c r="F791">
        <v>5</v>
      </c>
      <c r="G791" t="s">
        <v>2417</v>
      </c>
      <c r="H791" t="s">
        <v>2418</v>
      </c>
      <c r="I791" t="s">
        <v>31</v>
      </c>
      <c r="J791" t="s">
        <v>31</v>
      </c>
      <c r="N791">
        <v>0</v>
      </c>
      <c r="O791">
        <v>0</v>
      </c>
    </row>
    <row r="792" spans="1:15" x14ac:dyDescent="0.25">
      <c r="A792">
        <v>212</v>
      </c>
      <c r="B792">
        <v>1285</v>
      </c>
      <c r="C792" t="s">
        <v>109</v>
      </c>
      <c r="D792" t="s">
        <v>2419</v>
      </c>
      <c r="E792" t="s">
        <v>1621</v>
      </c>
      <c r="F792">
        <v>5</v>
      </c>
      <c r="G792" t="s">
        <v>2420</v>
      </c>
      <c r="H792" t="s">
        <v>2421</v>
      </c>
      <c r="I792" t="s">
        <v>31</v>
      </c>
      <c r="J792" t="s">
        <v>31</v>
      </c>
      <c r="N792">
        <v>0</v>
      </c>
      <c r="O792">
        <v>0</v>
      </c>
    </row>
    <row r="793" spans="1:15" x14ac:dyDescent="0.25">
      <c r="A793">
        <v>3485</v>
      </c>
      <c r="B793">
        <v>1239</v>
      </c>
      <c r="C793" t="s">
        <v>44</v>
      </c>
      <c r="D793" t="s">
        <v>2422</v>
      </c>
      <c r="E793" t="s">
        <v>1621</v>
      </c>
      <c r="F793">
        <v>17</v>
      </c>
      <c r="G793" t="s">
        <v>2423</v>
      </c>
      <c r="H793" t="s">
        <v>2424</v>
      </c>
      <c r="I793" t="s">
        <v>31</v>
      </c>
      <c r="J793" t="s">
        <v>31</v>
      </c>
      <c r="N793">
        <v>0</v>
      </c>
      <c r="O793">
        <v>0</v>
      </c>
    </row>
    <row r="794" spans="1:15" x14ac:dyDescent="0.25">
      <c r="A794">
        <v>238</v>
      </c>
      <c r="B794">
        <v>1602</v>
      </c>
      <c r="C794" t="s">
        <v>149</v>
      </c>
      <c r="D794" t="s">
        <v>2425</v>
      </c>
      <c r="E794" t="s">
        <v>1621</v>
      </c>
      <c r="F794">
        <v>3</v>
      </c>
      <c r="G794" t="s">
        <v>2426</v>
      </c>
      <c r="H794" t="s">
        <v>2427</v>
      </c>
      <c r="I794" t="s">
        <v>31</v>
      </c>
      <c r="J794" t="s">
        <v>31</v>
      </c>
      <c r="N794">
        <v>0</v>
      </c>
      <c r="O794">
        <v>0</v>
      </c>
    </row>
    <row r="795" spans="1:15" x14ac:dyDescent="0.25">
      <c r="A795">
        <v>238</v>
      </c>
      <c r="B795">
        <v>1599</v>
      </c>
      <c r="C795" t="s">
        <v>149</v>
      </c>
      <c r="D795" t="s">
        <v>2425</v>
      </c>
      <c r="E795" t="s">
        <v>1621</v>
      </c>
      <c r="F795">
        <v>20</v>
      </c>
      <c r="G795" t="s">
        <v>2428</v>
      </c>
      <c r="H795" t="s">
        <v>2429</v>
      </c>
      <c r="I795" t="s">
        <v>31</v>
      </c>
      <c r="J795" t="s">
        <v>31</v>
      </c>
      <c r="N795">
        <v>0</v>
      </c>
      <c r="O795">
        <v>0</v>
      </c>
    </row>
    <row r="796" spans="1:15" x14ac:dyDescent="0.25">
      <c r="A796">
        <v>251</v>
      </c>
      <c r="B796">
        <v>1882</v>
      </c>
      <c r="C796" t="s">
        <v>160</v>
      </c>
      <c r="D796" t="s">
        <v>1867</v>
      </c>
      <c r="E796" t="s">
        <v>1621</v>
      </c>
      <c r="F796">
        <v>8</v>
      </c>
      <c r="G796" t="s">
        <v>1869</v>
      </c>
      <c r="H796" t="s">
        <v>1994</v>
      </c>
      <c r="I796" t="s">
        <v>31</v>
      </c>
      <c r="J796" t="s">
        <v>31</v>
      </c>
      <c r="N796">
        <v>0</v>
      </c>
      <c r="O796">
        <v>0</v>
      </c>
    </row>
    <row r="797" spans="1:15" x14ac:dyDescent="0.25">
      <c r="A797">
        <v>251</v>
      </c>
      <c r="B797">
        <v>1882</v>
      </c>
      <c r="C797" t="s">
        <v>160</v>
      </c>
      <c r="D797" t="s">
        <v>1867</v>
      </c>
      <c r="E797" t="s">
        <v>1621</v>
      </c>
      <c r="F797">
        <v>14</v>
      </c>
      <c r="G797" t="s">
        <v>2430</v>
      </c>
      <c r="H797" t="s">
        <v>2431</v>
      </c>
      <c r="I797" t="s">
        <v>31</v>
      </c>
      <c r="J797" t="s">
        <v>31</v>
      </c>
      <c r="N797">
        <v>0</v>
      </c>
      <c r="O797">
        <v>0</v>
      </c>
    </row>
    <row r="798" spans="1:15" x14ac:dyDescent="0.25">
      <c r="A798">
        <v>251</v>
      </c>
      <c r="B798">
        <v>1882</v>
      </c>
      <c r="C798" t="s">
        <v>71</v>
      </c>
      <c r="D798" t="s">
        <v>1901</v>
      </c>
      <c r="E798" t="s">
        <v>1621</v>
      </c>
      <c r="F798">
        <v>13</v>
      </c>
      <c r="G798" t="s">
        <v>1937</v>
      </c>
      <c r="H798" t="s">
        <v>1983</v>
      </c>
      <c r="I798" t="s">
        <v>31</v>
      </c>
      <c r="J798" t="s">
        <v>31</v>
      </c>
      <c r="N798">
        <v>0</v>
      </c>
      <c r="O798">
        <v>0</v>
      </c>
    </row>
    <row r="799" spans="1:15" x14ac:dyDescent="0.25">
      <c r="A799">
        <v>251</v>
      </c>
      <c r="B799">
        <v>1882</v>
      </c>
      <c r="C799" t="s">
        <v>71</v>
      </c>
      <c r="D799" t="s">
        <v>1901</v>
      </c>
      <c r="E799" t="s">
        <v>1621</v>
      </c>
      <c r="F799">
        <v>15</v>
      </c>
      <c r="G799" t="s">
        <v>2432</v>
      </c>
      <c r="H799" t="s">
        <v>1639</v>
      </c>
      <c r="I799" t="s">
        <v>31</v>
      </c>
      <c r="J799" t="s">
        <v>31</v>
      </c>
      <c r="N799">
        <v>0</v>
      </c>
      <c r="O799">
        <v>0</v>
      </c>
    </row>
    <row r="800" spans="1:15" x14ac:dyDescent="0.25">
      <c r="A800">
        <v>251</v>
      </c>
      <c r="B800">
        <v>1882</v>
      </c>
      <c r="C800" t="s">
        <v>160</v>
      </c>
      <c r="D800" t="s">
        <v>1867</v>
      </c>
      <c r="E800" t="s">
        <v>1624</v>
      </c>
      <c r="F800">
        <v>9</v>
      </c>
      <c r="G800" t="s">
        <v>1976</v>
      </c>
      <c r="H800" t="s">
        <v>1741</v>
      </c>
      <c r="I800" t="s">
        <v>31</v>
      </c>
      <c r="J800" t="s">
        <v>31</v>
      </c>
      <c r="N800">
        <v>0</v>
      </c>
      <c r="O800">
        <v>0</v>
      </c>
    </row>
    <row r="801" spans="1:15" x14ac:dyDescent="0.25">
      <c r="A801">
        <v>251</v>
      </c>
      <c r="B801">
        <v>1882</v>
      </c>
      <c r="C801" t="s">
        <v>160</v>
      </c>
      <c r="D801" t="s">
        <v>1867</v>
      </c>
      <c r="E801" t="s">
        <v>1624</v>
      </c>
      <c r="F801">
        <v>16</v>
      </c>
      <c r="G801" t="s">
        <v>2433</v>
      </c>
      <c r="H801" t="s">
        <v>1996</v>
      </c>
      <c r="I801" t="s">
        <v>31</v>
      </c>
      <c r="J801" t="s">
        <v>31</v>
      </c>
      <c r="N801">
        <v>0</v>
      </c>
      <c r="O801">
        <v>0</v>
      </c>
    </row>
    <row r="802" spans="1:15" x14ac:dyDescent="0.25">
      <c r="A802">
        <v>251</v>
      </c>
      <c r="B802">
        <v>1882</v>
      </c>
      <c r="C802" t="s">
        <v>71</v>
      </c>
      <c r="D802" t="s">
        <v>1901</v>
      </c>
      <c r="E802" t="s">
        <v>1624</v>
      </c>
      <c r="F802">
        <v>19</v>
      </c>
      <c r="G802" t="s">
        <v>2434</v>
      </c>
      <c r="H802" t="s">
        <v>2020</v>
      </c>
      <c r="I802" t="s">
        <v>31</v>
      </c>
      <c r="J802" t="s">
        <v>31</v>
      </c>
      <c r="N802">
        <v>0</v>
      </c>
      <c r="O802">
        <v>0</v>
      </c>
    </row>
    <row r="803" spans="1:15" x14ac:dyDescent="0.25">
      <c r="A803">
        <v>251</v>
      </c>
      <c r="B803">
        <v>1811</v>
      </c>
      <c r="C803" t="s">
        <v>139</v>
      </c>
      <c r="D803" t="s">
        <v>1910</v>
      </c>
      <c r="E803" t="s">
        <v>1621</v>
      </c>
      <c r="F803">
        <v>2</v>
      </c>
      <c r="G803" t="s">
        <v>1911</v>
      </c>
      <c r="H803" t="s">
        <v>1913</v>
      </c>
      <c r="I803" t="s">
        <v>31</v>
      </c>
      <c r="J803" t="s">
        <v>31</v>
      </c>
      <c r="N803">
        <v>0</v>
      </c>
      <c r="O803">
        <v>0</v>
      </c>
    </row>
    <row r="804" spans="1:15" x14ac:dyDescent="0.25">
      <c r="A804">
        <v>251</v>
      </c>
      <c r="B804">
        <v>1811</v>
      </c>
      <c r="C804" t="s">
        <v>93</v>
      </c>
      <c r="D804" t="s">
        <v>1893</v>
      </c>
      <c r="E804" t="s">
        <v>1621</v>
      </c>
      <c r="F804">
        <v>9</v>
      </c>
      <c r="G804" t="s">
        <v>1972</v>
      </c>
      <c r="H804" t="s">
        <v>1829</v>
      </c>
      <c r="I804" t="s">
        <v>31</v>
      </c>
      <c r="J804" t="s">
        <v>31</v>
      </c>
      <c r="N804">
        <v>0</v>
      </c>
      <c r="O804">
        <v>0</v>
      </c>
    </row>
    <row r="805" spans="1:15" x14ac:dyDescent="0.25">
      <c r="A805">
        <v>251</v>
      </c>
      <c r="B805">
        <v>1811</v>
      </c>
      <c r="C805" t="s">
        <v>139</v>
      </c>
      <c r="D805" t="s">
        <v>1910</v>
      </c>
      <c r="E805" t="s">
        <v>1621</v>
      </c>
      <c r="F805">
        <v>14</v>
      </c>
      <c r="G805" t="s">
        <v>1988</v>
      </c>
      <c r="H805" t="s">
        <v>2077</v>
      </c>
      <c r="I805" t="s">
        <v>31</v>
      </c>
      <c r="J805" t="s">
        <v>31</v>
      </c>
      <c r="N805">
        <v>0</v>
      </c>
      <c r="O805">
        <v>0</v>
      </c>
    </row>
    <row r="806" spans="1:15" x14ac:dyDescent="0.25">
      <c r="A806">
        <v>251</v>
      </c>
      <c r="B806">
        <v>1811</v>
      </c>
      <c r="C806" t="s">
        <v>139</v>
      </c>
      <c r="D806" t="s">
        <v>1910</v>
      </c>
      <c r="E806" t="s">
        <v>1624</v>
      </c>
      <c r="F806">
        <v>5</v>
      </c>
      <c r="G806" t="s">
        <v>2435</v>
      </c>
      <c r="H806" t="s">
        <v>1921</v>
      </c>
      <c r="I806" t="s">
        <v>31</v>
      </c>
      <c r="J806" t="s">
        <v>31</v>
      </c>
      <c r="N806">
        <v>0</v>
      </c>
      <c r="O806">
        <v>0</v>
      </c>
    </row>
    <row r="807" spans="1:15" x14ac:dyDescent="0.25">
      <c r="A807">
        <v>251</v>
      </c>
      <c r="B807">
        <v>1811</v>
      </c>
      <c r="C807" t="s">
        <v>93</v>
      </c>
      <c r="D807" t="s">
        <v>1893</v>
      </c>
      <c r="E807" t="s">
        <v>1624</v>
      </c>
      <c r="F807">
        <v>18</v>
      </c>
      <c r="G807" t="s">
        <v>2436</v>
      </c>
      <c r="H807" t="s">
        <v>1812</v>
      </c>
      <c r="I807" t="s">
        <v>31</v>
      </c>
      <c r="J807" t="s">
        <v>31</v>
      </c>
      <c r="N807">
        <v>0</v>
      </c>
      <c r="O807">
        <v>0</v>
      </c>
    </row>
    <row r="808" spans="1:15" x14ac:dyDescent="0.25">
      <c r="A808">
        <v>251</v>
      </c>
      <c r="B808">
        <v>1811</v>
      </c>
      <c r="C808" t="s">
        <v>93</v>
      </c>
      <c r="D808" t="s">
        <v>1893</v>
      </c>
      <c r="E808" t="s">
        <v>1624</v>
      </c>
      <c r="F808">
        <v>19</v>
      </c>
      <c r="G808" t="s">
        <v>1974</v>
      </c>
      <c r="H808" t="s">
        <v>1836</v>
      </c>
      <c r="I808" t="s">
        <v>31</v>
      </c>
      <c r="J808" t="s">
        <v>31</v>
      </c>
      <c r="N808">
        <v>0</v>
      </c>
      <c r="O808">
        <v>0</v>
      </c>
    </row>
    <row r="809" spans="1:15" x14ac:dyDescent="0.25">
      <c r="A809">
        <v>251</v>
      </c>
      <c r="B809">
        <v>1811</v>
      </c>
      <c r="C809" t="s">
        <v>139</v>
      </c>
      <c r="D809" t="s">
        <v>1910</v>
      </c>
      <c r="E809" t="s">
        <v>1624</v>
      </c>
      <c r="F809">
        <v>20</v>
      </c>
      <c r="G809" t="s">
        <v>1920</v>
      </c>
      <c r="H809" t="s">
        <v>2080</v>
      </c>
      <c r="I809" t="s">
        <v>31</v>
      </c>
      <c r="J809" t="s">
        <v>31</v>
      </c>
      <c r="N809">
        <v>0</v>
      </c>
      <c r="O809">
        <v>0</v>
      </c>
    </row>
    <row r="810" spans="1:15" x14ac:dyDescent="0.25">
      <c r="A810">
        <v>251</v>
      </c>
      <c r="B810">
        <v>1768</v>
      </c>
      <c r="C810" t="s">
        <v>48</v>
      </c>
      <c r="D810" t="s">
        <v>1882</v>
      </c>
      <c r="E810" t="s">
        <v>1621</v>
      </c>
      <c r="F810">
        <v>8</v>
      </c>
      <c r="G810" t="s">
        <v>1887</v>
      </c>
      <c r="H810" t="s">
        <v>2248</v>
      </c>
      <c r="I810" t="s">
        <v>31</v>
      </c>
      <c r="J810" t="s">
        <v>31</v>
      </c>
      <c r="N810">
        <v>0</v>
      </c>
      <c r="O810">
        <v>0</v>
      </c>
    </row>
    <row r="811" spans="1:15" x14ac:dyDescent="0.25">
      <c r="A811">
        <v>251</v>
      </c>
      <c r="B811">
        <v>1768</v>
      </c>
      <c r="C811" t="s">
        <v>134</v>
      </c>
      <c r="D811" t="s">
        <v>1927</v>
      </c>
      <c r="E811" t="s">
        <v>1621</v>
      </c>
      <c r="F811">
        <v>8</v>
      </c>
      <c r="G811" t="s">
        <v>2437</v>
      </c>
      <c r="H811" t="s">
        <v>1828</v>
      </c>
      <c r="I811" t="s">
        <v>31</v>
      </c>
      <c r="J811" t="s">
        <v>31</v>
      </c>
      <c r="N811">
        <v>0</v>
      </c>
      <c r="O811">
        <v>0</v>
      </c>
    </row>
    <row r="812" spans="1:15" x14ac:dyDescent="0.25">
      <c r="A812">
        <v>251</v>
      </c>
      <c r="B812">
        <v>1768</v>
      </c>
      <c r="C812" t="s">
        <v>48</v>
      </c>
      <c r="D812" t="s">
        <v>1882</v>
      </c>
      <c r="E812" t="s">
        <v>1621</v>
      </c>
      <c r="F812">
        <v>9</v>
      </c>
      <c r="G812" t="s">
        <v>1987</v>
      </c>
      <c r="H812" t="s">
        <v>1733</v>
      </c>
      <c r="I812" t="s">
        <v>31</v>
      </c>
      <c r="J812" t="s">
        <v>31</v>
      </c>
      <c r="N812">
        <v>0</v>
      </c>
      <c r="O812">
        <v>0</v>
      </c>
    </row>
    <row r="813" spans="1:15" x14ac:dyDescent="0.25">
      <c r="A813">
        <v>251</v>
      </c>
      <c r="B813">
        <v>1768</v>
      </c>
      <c r="C813" t="s">
        <v>134</v>
      </c>
      <c r="D813" t="s">
        <v>1927</v>
      </c>
      <c r="E813" t="s">
        <v>1624</v>
      </c>
      <c r="F813">
        <v>13</v>
      </c>
      <c r="G813" t="s">
        <v>1973</v>
      </c>
      <c r="H813" t="s">
        <v>1764</v>
      </c>
      <c r="I813" t="s">
        <v>31</v>
      </c>
      <c r="J813" t="s">
        <v>31</v>
      </c>
      <c r="N813">
        <v>0</v>
      </c>
      <c r="O813">
        <v>0</v>
      </c>
    </row>
    <row r="814" spans="1:15" x14ac:dyDescent="0.25">
      <c r="A814">
        <v>251</v>
      </c>
      <c r="B814">
        <v>1768</v>
      </c>
      <c r="C814" t="s">
        <v>134</v>
      </c>
      <c r="D814" t="s">
        <v>1927</v>
      </c>
      <c r="E814" t="s">
        <v>1624</v>
      </c>
      <c r="F814">
        <v>18</v>
      </c>
      <c r="G814" t="s">
        <v>1928</v>
      </c>
      <c r="H814" t="s">
        <v>1832</v>
      </c>
      <c r="I814" t="s">
        <v>31</v>
      </c>
      <c r="J814" t="s">
        <v>31</v>
      </c>
      <c r="N814">
        <v>0</v>
      </c>
      <c r="O814">
        <v>0</v>
      </c>
    </row>
    <row r="815" spans="1:15" x14ac:dyDescent="0.25">
      <c r="A815">
        <v>251</v>
      </c>
      <c r="B815">
        <v>1768</v>
      </c>
      <c r="C815" t="s">
        <v>48</v>
      </c>
      <c r="D815" t="s">
        <v>1882</v>
      </c>
      <c r="E815" t="s">
        <v>1624</v>
      </c>
      <c r="F815">
        <v>19</v>
      </c>
      <c r="G815" t="s">
        <v>2438</v>
      </c>
      <c r="H815" t="s">
        <v>1739</v>
      </c>
      <c r="I815" t="s">
        <v>31</v>
      </c>
      <c r="J815" t="s">
        <v>31</v>
      </c>
      <c r="N815">
        <v>0</v>
      </c>
      <c r="O815">
        <v>0</v>
      </c>
    </row>
    <row r="816" spans="1:15" x14ac:dyDescent="0.25">
      <c r="A816">
        <v>251</v>
      </c>
      <c r="B816">
        <v>1768</v>
      </c>
      <c r="C816" t="s">
        <v>48</v>
      </c>
      <c r="D816" t="s">
        <v>1882</v>
      </c>
      <c r="E816" t="s">
        <v>1624</v>
      </c>
      <c r="F816">
        <v>20</v>
      </c>
      <c r="G816" t="s">
        <v>1892</v>
      </c>
      <c r="H816" t="s">
        <v>2253</v>
      </c>
      <c r="I816" t="s">
        <v>31</v>
      </c>
      <c r="J816" t="s">
        <v>31</v>
      </c>
      <c r="N816">
        <v>0</v>
      </c>
      <c r="O816">
        <v>0</v>
      </c>
    </row>
    <row r="817" spans="1:15" x14ac:dyDescent="0.25">
      <c r="A817">
        <v>251</v>
      </c>
      <c r="B817">
        <v>1925</v>
      </c>
      <c r="C817" t="s">
        <v>128</v>
      </c>
      <c r="D817" t="s">
        <v>1865</v>
      </c>
      <c r="E817" t="s">
        <v>1621</v>
      </c>
      <c r="F817">
        <v>8</v>
      </c>
      <c r="G817" t="s">
        <v>2439</v>
      </c>
      <c r="H817" t="s">
        <v>2040</v>
      </c>
      <c r="I817" t="s">
        <v>31</v>
      </c>
      <c r="J817" t="s">
        <v>31</v>
      </c>
      <c r="N817">
        <v>0</v>
      </c>
      <c r="O817">
        <v>0</v>
      </c>
    </row>
    <row r="818" spans="1:15" x14ac:dyDescent="0.25">
      <c r="A818">
        <v>251</v>
      </c>
      <c r="B818">
        <v>1925</v>
      </c>
      <c r="C818" t="s">
        <v>128</v>
      </c>
      <c r="D818" t="s">
        <v>1865</v>
      </c>
      <c r="E818" t="s">
        <v>1621</v>
      </c>
      <c r="F818">
        <v>11</v>
      </c>
      <c r="G818" t="s">
        <v>2440</v>
      </c>
      <c r="H818" t="s">
        <v>1705</v>
      </c>
      <c r="I818" t="s">
        <v>31</v>
      </c>
      <c r="J818" t="s">
        <v>31</v>
      </c>
      <c r="N818">
        <v>0</v>
      </c>
      <c r="O818">
        <v>0</v>
      </c>
    </row>
    <row r="819" spans="1:15" x14ac:dyDescent="0.25">
      <c r="A819">
        <v>251</v>
      </c>
      <c r="B819">
        <v>1925</v>
      </c>
      <c r="C819" t="s">
        <v>44</v>
      </c>
      <c r="D819" t="s">
        <v>1872</v>
      </c>
      <c r="E819" t="s">
        <v>1621</v>
      </c>
      <c r="F819">
        <v>11</v>
      </c>
      <c r="G819" t="s">
        <v>2441</v>
      </c>
      <c r="H819" t="s">
        <v>2442</v>
      </c>
      <c r="I819" t="s">
        <v>31</v>
      </c>
      <c r="J819" t="s">
        <v>31</v>
      </c>
      <c r="N819">
        <v>0</v>
      </c>
      <c r="O819">
        <v>0</v>
      </c>
    </row>
    <row r="820" spans="1:15" x14ac:dyDescent="0.25">
      <c r="A820">
        <v>251</v>
      </c>
      <c r="B820">
        <v>1925</v>
      </c>
      <c r="C820" t="s">
        <v>44</v>
      </c>
      <c r="D820" t="s">
        <v>1872</v>
      </c>
      <c r="E820" t="s">
        <v>1621</v>
      </c>
      <c r="F820">
        <v>15</v>
      </c>
      <c r="G820" t="s">
        <v>1984</v>
      </c>
      <c r="H820" t="s">
        <v>2443</v>
      </c>
      <c r="I820" t="s">
        <v>31</v>
      </c>
      <c r="J820" t="s">
        <v>31</v>
      </c>
      <c r="N820">
        <v>0</v>
      </c>
      <c r="O820">
        <v>0</v>
      </c>
    </row>
    <row r="821" spans="1:15" x14ac:dyDescent="0.25">
      <c r="A821">
        <v>251</v>
      </c>
      <c r="B821">
        <v>1925</v>
      </c>
      <c r="C821" t="s">
        <v>128</v>
      </c>
      <c r="D821" t="s">
        <v>1865</v>
      </c>
      <c r="E821" t="s">
        <v>1624</v>
      </c>
      <c r="F821">
        <v>7</v>
      </c>
      <c r="G821" t="s">
        <v>2444</v>
      </c>
      <c r="H821" t="s">
        <v>2000</v>
      </c>
      <c r="I821" t="s">
        <v>31</v>
      </c>
      <c r="J821" t="s">
        <v>31</v>
      </c>
      <c r="N821">
        <v>0</v>
      </c>
      <c r="O821">
        <v>0</v>
      </c>
    </row>
    <row r="822" spans="1:15" x14ac:dyDescent="0.25">
      <c r="A822">
        <v>251</v>
      </c>
      <c r="B822">
        <v>1925</v>
      </c>
      <c r="C822" t="s">
        <v>128</v>
      </c>
      <c r="D822" t="s">
        <v>1865</v>
      </c>
      <c r="E822" t="s">
        <v>1624</v>
      </c>
      <c r="F822">
        <v>12</v>
      </c>
      <c r="G822" t="s">
        <v>1961</v>
      </c>
      <c r="H822" t="s">
        <v>1710</v>
      </c>
      <c r="I822" t="s">
        <v>31</v>
      </c>
      <c r="J822" t="s">
        <v>31</v>
      </c>
      <c r="N822">
        <v>0</v>
      </c>
      <c r="O822">
        <v>0</v>
      </c>
    </row>
    <row r="823" spans="1:15" x14ac:dyDescent="0.25">
      <c r="A823">
        <v>251</v>
      </c>
      <c r="B823">
        <v>1925</v>
      </c>
      <c r="C823" t="s">
        <v>44</v>
      </c>
      <c r="D823" t="s">
        <v>1872</v>
      </c>
      <c r="E823" t="s">
        <v>1624</v>
      </c>
      <c r="F823">
        <v>18</v>
      </c>
      <c r="G823" t="s">
        <v>2445</v>
      </c>
      <c r="H823" t="s">
        <v>2446</v>
      </c>
      <c r="I823" t="s">
        <v>31</v>
      </c>
      <c r="J823" t="s">
        <v>31</v>
      </c>
      <c r="N823">
        <v>0</v>
      </c>
      <c r="O823">
        <v>0</v>
      </c>
    </row>
    <row r="824" spans="1:15" x14ac:dyDescent="0.25">
      <c r="A824">
        <v>569</v>
      </c>
      <c r="B824">
        <v>1771</v>
      </c>
      <c r="C824" t="s">
        <v>44</v>
      </c>
      <c r="D824" t="s">
        <v>1872</v>
      </c>
      <c r="E824" t="s">
        <v>1624</v>
      </c>
      <c r="F824">
        <v>9</v>
      </c>
      <c r="G824" t="s">
        <v>1981</v>
      </c>
      <c r="H824" t="s">
        <v>1689</v>
      </c>
      <c r="I824" t="s">
        <v>31</v>
      </c>
      <c r="J824" t="s">
        <v>31</v>
      </c>
      <c r="N824">
        <v>0</v>
      </c>
      <c r="O824">
        <v>0</v>
      </c>
    </row>
    <row r="825" spans="1:15" x14ac:dyDescent="0.25">
      <c r="A825">
        <v>569</v>
      </c>
      <c r="B825">
        <v>1838</v>
      </c>
      <c r="C825" t="s">
        <v>71</v>
      </c>
      <c r="D825" t="s">
        <v>1901</v>
      </c>
      <c r="E825" t="s">
        <v>1621</v>
      </c>
      <c r="F825">
        <v>15</v>
      </c>
      <c r="G825" t="s">
        <v>2432</v>
      </c>
      <c r="H825" t="s">
        <v>1639</v>
      </c>
      <c r="I825" t="s">
        <v>31</v>
      </c>
      <c r="J825" t="s">
        <v>31</v>
      </c>
      <c r="N825">
        <v>0</v>
      </c>
      <c r="O825">
        <v>0</v>
      </c>
    </row>
    <row r="826" spans="1:15" x14ac:dyDescent="0.25">
      <c r="A826">
        <v>569</v>
      </c>
      <c r="B826">
        <v>1838</v>
      </c>
      <c r="C826" t="s">
        <v>139</v>
      </c>
      <c r="D826" t="s">
        <v>1910</v>
      </c>
      <c r="E826" t="s">
        <v>1621</v>
      </c>
      <c r="F826">
        <v>15</v>
      </c>
      <c r="G826" t="s">
        <v>1989</v>
      </c>
      <c r="H826" t="s">
        <v>1676</v>
      </c>
      <c r="I826" t="s">
        <v>31</v>
      </c>
      <c r="J826" t="s">
        <v>31</v>
      </c>
      <c r="N826">
        <v>0</v>
      </c>
      <c r="O826">
        <v>0</v>
      </c>
    </row>
    <row r="827" spans="1:15" x14ac:dyDescent="0.25">
      <c r="A827">
        <v>569</v>
      </c>
      <c r="B827">
        <v>1838</v>
      </c>
      <c r="C827" t="s">
        <v>139</v>
      </c>
      <c r="D827" t="s">
        <v>1910</v>
      </c>
      <c r="E827" t="s">
        <v>1621</v>
      </c>
      <c r="F827">
        <v>17</v>
      </c>
      <c r="G827" t="s">
        <v>1918</v>
      </c>
      <c r="H827" t="s">
        <v>1683</v>
      </c>
      <c r="I827" t="s">
        <v>31</v>
      </c>
      <c r="J827" t="s">
        <v>31</v>
      </c>
      <c r="N827">
        <v>0</v>
      </c>
      <c r="O827">
        <v>0</v>
      </c>
    </row>
    <row r="828" spans="1:15" x14ac:dyDescent="0.25">
      <c r="A828">
        <v>569</v>
      </c>
      <c r="B828">
        <v>1838</v>
      </c>
      <c r="C828" t="s">
        <v>139</v>
      </c>
      <c r="D828" t="s">
        <v>1910</v>
      </c>
      <c r="E828" t="s">
        <v>1624</v>
      </c>
      <c r="F828">
        <v>10</v>
      </c>
      <c r="G828" t="s">
        <v>2447</v>
      </c>
      <c r="H828" t="s">
        <v>1685</v>
      </c>
      <c r="I828" t="s">
        <v>31</v>
      </c>
      <c r="J828" t="s">
        <v>31</v>
      </c>
      <c r="N828">
        <v>0</v>
      </c>
      <c r="O828">
        <v>0</v>
      </c>
    </row>
    <row r="829" spans="1:15" x14ac:dyDescent="0.25">
      <c r="A829">
        <v>569</v>
      </c>
      <c r="B829">
        <v>1838</v>
      </c>
      <c r="C829" t="s">
        <v>139</v>
      </c>
      <c r="D829" t="s">
        <v>1910</v>
      </c>
      <c r="E829" t="s">
        <v>1624</v>
      </c>
      <c r="F829">
        <v>14</v>
      </c>
      <c r="G829" t="s">
        <v>1988</v>
      </c>
      <c r="H829" t="s">
        <v>2357</v>
      </c>
      <c r="I829" t="s">
        <v>31</v>
      </c>
      <c r="J829" t="s">
        <v>31</v>
      </c>
      <c r="N829">
        <v>0</v>
      </c>
      <c r="O829">
        <v>0</v>
      </c>
    </row>
    <row r="830" spans="1:15" x14ac:dyDescent="0.25">
      <c r="A830">
        <v>3477</v>
      </c>
      <c r="B830">
        <v>1843</v>
      </c>
      <c r="C830" t="s">
        <v>139</v>
      </c>
      <c r="D830" t="s">
        <v>1910</v>
      </c>
      <c r="E830" t="s">
        <v>1621</v>
      </c>
      <c r="F830">
        <v>3</v>
      </c>
      <c r="G830" t="s">
        <v>2448</v>
      </c>
      <c r="H830" t="s">
        <v>1639</v>
      </c>
      <c r="I830" t="s">
        <v>31</v>
      </c>
      <c r="J830" t="s">
        <v>31</v>
      </c>
      <c r="N830">
        <v>0</v>
      </c>
      <c r="O830">
        <v>0</v>
      </c>
    </row>
    <row r="831" spans="1:15" x14ac:dyDescent="0.25">
      <c r="A831">
        <v>3477</v>
      </c>
      <c r="B831">
        <v>1843</v>
      </c>
      <c r="C831" t="s">
        <v>44</v>
      </c>
      <c r="D831" t="s">
        <v>1872</v>
      </c>
      <c r="E831" t="s">
        <v>1621</v>
      </c>
      <c r="F831">
        <v>10</v>
      </c>
      <c r="G831" t="s">
        <v>2449</v>
      </c>
      <c r="H831" t="s">
        <v>1828</v>
      </c>
      <c r="I831" t="s">
        <v>31</v>
      </c>
      <c r="J831" t="s">
        <v>31</v>
      </c>
      <c r="N831">
        <v>0</v>
      </c>
      <c r="O831">
        <v>0</v>
      </c>
    </row>
    <row r="832" spans="1:15" x14ac:dyDescent="0.25">
      <c r="A832">
        <v>3477</v>
      </c>
      <c r="B832">
        <v>1843</v>
      </c>
      <c r="C832" t="s">
        <v>139</v>
      </c>
      <c r="D832" t="s">
        <v>1910</v>
      </c>
      <c r="E832" t="s">
        <v>1621</v>
      </c>
      <c r="F832">
        <v>14</v>
      </c>
      <c r="G832" t="s">
        <v>1988</v>
      </c>
      <c r="H832" t="s">
        <v>1654</v>
      </c>
      <c r="I832" t="s">
        <v>31</v>
      </c>
      <c r="J832" t="s">
        <v>31</v>
      </c>
      <c r="N832">
        <v>0</v>
      </c>
      <c r="O832">
        <v>0</v>
      </c>
    </row>
    <row r="833" spans="1:15" x14ac:dyDescent="0.25">
      <c r="A833">
        <v>3477</v>
      </c>
      <c r="B833">
        <v>1843</v>
      </c>
      <c r="C833" t="s">
        <v>44</v>
      </c>
      <c r="D833" t="s">
        <v>1872</v>
      </c>
      <c r="E833" t="s">
        <v>1624</v>
      </c>
      <c r="F833">
        <v>9</v>
      </c>
      <c r="G833" t="s">
        <v>1981</v>
      </c>
      <c r="H833" t="s">
        <v>1641</v>
      </c>
      <c r="I833" t="s">
        <v>31</v>
      </c>
      <c r="J833" t="s">
        <v>31</v>
      </c>
      <c r="N833">
        <v>0</v>
      </c>
      <c r="O833">
        <v>0</v>
      </c>
    </row>
    <row r="834" spans="1:15" x14ac:dyDescent="0.25">
      <c r="A834">
        <v>3477</v>
      </c>
      <c r="B834">
        <v>1843</v>
      </c>
      <c r="C834" t="s">
        <v>44</v>
      </c>
      <c r="D834" t="s">
        <v>1872</v>
      </c>
      <c r="E834" t="s">
        <v>1624</v>
      </c>
      <c r="F834">
        <v>13</v>
      </c>
      <c r="G834" t="s">
        <v>2450</v>
      </c>
      <c r="H834" t="s">
        <v>1832</v>
      </c>
      <c r="I834" t="s">
        <v>31</v>
      </c>
      <c r="J834" t="s">
        <v>31</v>
      </c>
      <c r="N834">
        <v>0</v>
      </c>
      <c r="O834">
        <v>0</v>
      </c>
    </row>
    <row r="835" spans="1:15" x14ac:dyDescent="0.25">
      <c r="A835">
        <v>3476</v>
      </c>
      <c r="B835">
        <v>1765</v>
      </c>
      <c r="C835" t="s">
        <v>71</v>
      </c>
      <c r="D835" t="s">
        <v>1901</v>
      </c>
      <c r="E835" t="s">
        <v>1621</v>
      </c>
      <c r="F835">
        <v>10</v>
      </c>
      <c r="G835" t="s">
        <v>2451</v>
      </c>
      <c r="H835" t="s">
        <v>1636</v>
      </c>
      <c r="I835" t="s">
        <v>31</v>
      </c>
      <c r="J835" t="s">
        <v>31</v>
      </c>
      <c r="N835">
        <v>0</v>
      </c>
      <c r="O835">
        <v>0</v>
      </c>
    </row>
    <row r="836" spans="1:15" x14ac:dyDescent="0.25">
      <c r="A836">
        <v>3476</v>
      </c>
      <c r="B836">
        <v>1765</v>
      </c>
      <c r="C836" t="s">
        <v>71</v>
      </c>
      <c r="D836" t="s">
        <v>1901</v>
      </c>
      <c r="E836" t="s">
        <v>1624</v>
      </c>
      <c r="F836">
        <v>14</v>
      </c>
      <c r="G836" t="s">
        <v>2004</v>
      </c>
      <c r="H836" t="s">
        <v>2020</v>
      </c>
      <c r="I836" t="s">
        <v>31</v>
      </c>
      <c r="J836" t="s">
        <v>31</v>
      </c>
      <c r="N836">
        <v>0</v>
      </c>
      <c r="O836">
        <v>0</v>
      </c>
    </row>
    <row r="837" spans="1:15" x14ac:dyDescent="0.25">
      <c r="A837">
        <v>3476</v>
      </c>
      <c r="B837">
        <v>1765</v>
      </c>
      <c r="C837" t="s">
        <v>71</v>
      </c>
      <c r="D837" t="s">
        <v>1901</v>
      </c>
      <c r="E837" t="s">
        <v>1624</v>
      </c>
      <c r="F837">
        <v>18</v>
      </c>
      <c r="G837" t="s">
        <v>2452</v>
      </c>
      <c r="H837" t="s">
        <v>1645</v>
      </c>
      <c r="I837" t="s">
        <v>31</v>
      </c>
      <c r="J837" t="s">
        <v>31</v>
      </c>
      <c r="N837">
        <v>0</v>
      </c>
      <c r="O837">
        <v>0</v>
      </c>
    </row>
    <row r="838" spans="1:15" x14ac:dyDescent="0.25">
      <c r="A838">
        <v>263</v>
      </c>
      <c r="B838">
        <v>2066</v>
      </c>
      <c r="C838" t="s">
        <v>109</v>
      </c>
      <c r="D838" t="s">
        <v>1792</v>
      </c>
      <c r="E838" t="s">
        <v>1621</v>
      </c>
      <c r="F838">
        <v>8</v>
      </c>
      <c r="G838" t="s">
        <v>2453</v>
      </c>
      <c r="H838" t="s">
        <v>1983</v>
      </c>
      <c r="I838" t="s">
        <v>31</v>
      </c>
      <c r="J838" t="s">
        <v>31</v>
      </c>
      <c r="N838">
        <v>0</v>
      </c>
      <c r="O838">
        <v>0</v>
      </c>
    </row>
    <row r="839" spans="1:15" x14ac:dyDescent="0.25">
      <c r="A839">
        <v>263</v>
      </c>
      <c r="B839">
        <v>2066</v>
      </c>
      <c r="C839" t="s">
        <v>139</v>
      </c>
      <c r="D839" t="s">
        <v>1910</v>
      </c>
      <c r="E839" t="s">
        <v>1621</v>
      </c>
      <c r="F839">
        <v>7</v>
      </c>
      <c r="G839" t="s">
        <v>2171</v>
      </c>
      <c r="H839" t="s">
        <v>1654</v>
      </c>
      <c r="I839" t="s">
        <v>31</v>
      </c>
      <c r="J839" t="s">
        <v>31</v>
      </c>
      <c r="N839">
        <v>0</v>
      </c>
      <c r="O839">
        <v>0</v>
      </c>
    </row>
    <row r="840" spans="1:15" x14ac:dyDescent="0.25">
      <c r="A840">
        <v>263</v>
      </c>
      <c r="B840">
        <v>2066</v>
      </c>
      <c r="C840" t="s">
        <v>109</v>
      </c>
      <c r="D840" t="s">
        <v>1792</v>
      </c>
      <c r="E840" t="s">
        <v>1621</v>
      </c>
      <c r="F840">
        <v>11</v>
      </c>
      <c r="G840" t="s">
        <v>2454</v>
      </c>
      <c r="H840" t="s">
        <v>1983</v>
      </c>
      <c r="I840" t="s">
        <v>31</v>
      </c>
      <c r="J840" t="s">
        <v>31</v>
      </c>
      <c r="N840">
        <v>0</v>
      </c>
      <c r="O840">
        <v>0</v>
      </c>
    </row>
    <row r="841" spans="1:15" x14ac:dyDescent="0.25">
      <c r="A841">
        <v>263</v>
      </c>
      <c r="B841">
        <v>2066</v>
      </c>
      <c r="C841" t="s">
        <v>139</v>
      </c>
      <c r="D841" t="s">
        <v>1910</v>
      </c>
      <c r="E841" t="s">
        <v>1621</v>
      </c>
      <c r="F841">
        <v>17</v>
      </c>
      <c r="G841" t="s">
        <v>2133</v>
      </c>
      <c r="H841" t="s">
        <v>1808</v>
      </c>
      <c r="I841" t="s">
        <v>31</v>
      </c>
      <c r="J841" t="s">
        <v>31</v>
      </c>
      <c r="N841">
        <v>0</v>
      </c>
      <c r="O841">
        <v>0</v>
      </c>
    </row>
    <row r="842" spans="1:15" x14ac:dyDescent="0.25">
      <c r="A842">
        <v>263</v>
      </c>
      <c r="B842">
        <v>2066</v>
      </c>
      <c r="C842" t="s">
        <v>109</v>
      </c>
      <c r="D842" t="s">
        <v>1792</v>
      </c>
      <c r="E842" t="s">
        <v>1624</v>
      </c>
      <c r="F842">
        <v>7</v>
      </c>
      <c r="G842" t="s">
        <v>2455</v>
      </c>
      <c r="H842" t="s">
        <v>2020</v>
      </c>
      <c r="I842" t="s">
        <v>31</v>
      </c>
      <c r="J842" t="s">
        <v>31</v>
      </c>
      <c r="N842">
        <v>0</v>
      </c>
      <c r="O842">
        <v>0</v>
      </c>
    </row>
    <row r="843" spans="1:15" x14ac:dyDescent="0.25">
      <c r="A843">
        <v>263</v>
      </c>
      <c r="B843">
        <v>2066</v>
      </c>
      <c r="C843" t="s">
        <v>109</v>
      </c>
      <c r="D843" t="s">
        <v>1792</v>
      </c>
      <c r="E843" t="s">
        <v>1624</v>
      </c>
      <c r="F843">
        <v>12</v>
      </c>
      <c r="G843" t="s">
        <v>2456</v>
      </c>
      <c r="H843" t="s">
        <v>2020</v>
      </c>
      <c r="I843" t="s">
        <v>31</v>
      </c>
      <c r="J843" t="s">
        <v>31</v>
      </c>
      <c r="N843">
        <v>0</v>
      </c>
      <c r="O843">
        <v>0</v>
      </c>
    </row>
    <row r="844" spans="1:15" x14ac:dyDescent="0.25">
      <c r="A844">
        <v>263</v>
      </c>
      <c r="B844">
        <v>2066</v>
      </c>
      <c r="C844" t="s">
        <v>139</v>
      </c>
      <c r="D844" t="s">
        <v>1910</v>
      </c>
      <c r="E844" t="s">
        <v>1624</v>
      </c>
      <c r="F844">
        <v>14</v>
      </c>
      <c r="G844" t="s">
        <v>2457</v>
      </c>
      <c r="H844" t="s">
        <v>1660</v>
      </c>
      <c r="I844" t="s">
        <v>31</v>
      </c>
      <c r="J844" t="s">
        <v>31</v>
      </c>
      <c r="N844">
        <v>0</v>
      </c>
      <c r="O844">
        <v>0</v>
      </c>
    </row>
    <row r="845" spans="1:15" x14ac:dyDescent="0.25">
      <c r="A845">
        <v>263</v>
      </c>
      <c r="B845">
        <v>2066</v>
      </c>
      <c r="C845" t="s">
        <v>139</v>
      </c>
      <c r="D845" t="s">
        <v>1910</v>
      </c>
      <c r="E845" t="s">
        <v>1624</v>
      </c>
      <c r="F845">
        <v>15</v>
      </c>
      <c r="G845" t="s">
        <v>2458</v>
      </c>
      <c r="H845" t="s">
        <v>1727</v>
      </c>
      <c r="I845" t="s">
        <v>31</v>
      </c>
      <c r="J845" t="s">
        <v>31</v>
      </c>
      <c r="N845">
        <v>0</v>
      </c>
      <c r="O845">
        <v>0</v>
      </c>
    </row>
    <row r="846" spans="1:15" x14ac:dyDescent="0.25">
      <c r="A846">
        <v>263</v>
      </c>
      <c r="B846">
        <v>1982</v>
      </c>
      <c r="C846" t="s">
        <v>235</v>
      </c>
      <c r="D846" t="s">
        <v>2134</v>
      </c>
      <c r="E846" t="s">
        <v>1621</v>
      </c>
      <c r="F846">
        <v>13</v>
      </c>
      <c r="G846" t="s">
        <v>2459</v>
      </c>
      <c r="H846" t="s">
        <v>1694</v>
      </c>
      <c r="I846" t="s">
        <v>31</v>
      </c>
      <c r="J846" t="s">
        <v>31</v>
      </c>
      <c r="N846">
        <v>0</v>
      </c>
      <c r="O846">
        <v>0</v>
      </c>
    </row>
    <row r="847" spans="1:15" x14ac:dyDescent="0.25">
      <c r="A847">
        <v>263</v>
      </c>
      <c r="B847">
        <v>1982</v>
      </c>
      <c r="C847" t="s">
        <v>235</v>
      </c>
      <c r="D847" t="s">
        <v>2134</v>
      </c>
      <c r="E847" t="s">
        <v>1624</v>
      </c>
      <c r="F847">
        <v>8</v>
      </c>
      <c r="G847" t="s">
        <v>2135</v>
      </c>
      <c r="H847" t="s">
        <v>1697</v>
      </c>
      <c r="I847" t="s">
        <v>31</v>
      </c>
      <c r="J847" t="s">
        <v>31</v>
      </c>
      <c r="N847">
        <v>0</v>
      </c>
      <c r="O847">
        <v>0</v>
      </c>
    </row>
    <row r="848" spans="1:15" x14ac:dyDescent="0.25">
      <c r="A848">
        <v>263</v>
      </c>
      <c r="B848">
        <v>1982</v>
      </c>
      <c r="C848" t="s">
        <v>235</v>
      </c>
      <c r="D848" t="s">
        <v>2134</v>
      </c>
      <c r="E848" t="s">
        <v>1624</v>
      </c>
      <c r="F848">
        <v>16</v>
      </c>
      <c r="G848" t="s">
        <v>2219</v>
      </c>
      <c r="H848" t="s">
        <v>1641</v>
      </c>
      <c r="I848" t="s">
        <v>31</v>
      </c>
      <c r="J848" t="s">
        <v>31</v>
      </c>
      <c r="N848">
        <v>0</v>
      </c>
      <c r="O848">
        <v>0</v>
      </c>
    </row>
    <row r="849" spans="1:15" x14ac:dyDescent="0.25">
      <c r="A849">
        <v>263</v>
      </c>
      <c r="B849">
        <v>1948</v>
      </c>
      <c r="C849" t="s">
        <v>30</v>
      </c>
      <c r="D849" t="s">
        <v>2158</v>
      </c>
      <c r="E849" t="s">
        <v>1621</v>
      </c>
      <c r="F849">
        <v>11</v>
      </c>
      <c r="G849" t="s">
        <v>2035</v>
      </c>
      <c r="H849" t="s">
        <v>1921</v>
      </c>
      <c r="I849" t="s">
        <v>31</v>
      </c>
      <c r="J849" t="s">
        <v>31</v>
      </c>
      <c r="N849">
        <v>0</v>
      </c>
      <c r="O849">
        <v>0</v>
      </c>
    </row>
    <row r="850" spans="1:15" x14ac:dyDescent="0.25">
      <c r="A850">
        <v>263</v>
      </c>
      <c r="B850">
        <v>1948</v>
      </c>
      <c r="C850" t="s">
        <v>30</v>
      </c>
      <c r="D850" t="s">
        <v>2158</v>
      </c>
      <c r="E850" t="s">
        <v>1621</v>
      </c>
      <c r="F850">
        <v>20</v>
      </c>
      <c r="G850" t="s">
        <v>2207</v>
      </c>
      <c r="H850" t="s">
        <v>1639</v>
      </c>
      <c r="I850" t="s">
        <v>31</v>
      </c>
      <c r="J850" t="s">
        <v>31</v>
      </c>
      <c r="N850">
        <v>0</v>
      </c>
      <c r="O850">
        <v>0</v>
      </c>
    </row>
    <row r="851" spans="1:15" x14ac:dyDescent="0.25">
      <c r="A851">
        <v>263</v>
      </c>
      <c r="B851">
        <v>1948</v>
      </c>
      <c r="C851" t="s">
        <v>425</v>
      </c>
      <c r="D851" t="s">
        <v>2189</v>
      </c>
      <c r="E851" t="s">
        <v>1624</v>
      </c>
      <c r="F851">
        <v>5</v>
      </c>
      <c r="G851" t="s">
        <v>2225</v>
      </c>
      <c r="H851" t="s">
        <v>2020</v>
      </c>
      <c r="I851" t="s">
        <v>31</v>
      </c>
      <c r="J851" t="s">
        <v>31</v>
      </c>
      <c r="N851">
        <v>0</v>
      </c>
      <c r="O851">
        <v>0</v>
      </c>
    </row>
    <row r="852" spans="1:15" x14ac:dyDescent="0.25">
      <c r="A852">
        <v>263</v>
      </c>
      <c r="B852">
        <v>1948</v>
      </c>
      <c r="C852" t="s">
        <v>30</v>
      </c>
      <c r="D852" t="s">
        <v>2158</v>
      </c>
      <c r="E852" t="s">
        <v>1624</v>
      </c>
      <c r="F852">
        <v>13</v>
      </c>
      <c r="G852" t="s">
        <v>2227</v>
      </c>
      <c r="H852" t="s">
        <v>1641</v>
      </c>
      <c r="I852" t="s">
        <v>31</v>
      </c>
      <c r="J852" t="s">
        <v>31</v>
      </c>
      <c r="N852">
        <v>0</v>
      </c>
      <c r="O852">
        <v>0</v>
      </c>
    </row>
    <row r="853" spans="1:15" x14ac:dyDescent="0.25">
      <c r="A853">
        <v>263</v>
      </c>
      <c r="B853">
        <v>2167</v>
      </c>
      <c r="C853" t="s">
        <v>207</v>
      </c>
      <c r="D853" t="s">
        <v>2041</v>
      </c>
      <c r="E853" t="s">
        <v>1621</v>
      </c>
      <c r="F853">
        <v>5</v>
      </c>
      <c r="G853" t="s">
        <v>2460</v>
      </c>
      <c r="H853" t="s">
        <v>1994</v>
      </c>
      <c r="I853" t="s">
        <v>31</v>
      </c>
      <c r="J853" t="s">
        <v>31</v>
      </c>
      <c r="N853">
        <v>0</v>
      </c>
      <c r="O853">
        <v>0</v>
      </c>
    </row>
    <row r="854" spans="1:15" x14ac:dyDescent="0.25">
      <c r="A854">
        <v>263</v>
      </c>
      <c r="B854">
        <v>2167</v>
      </c>
      <c r="C854" t="s">
        <v>207</v>
      </c>
      <c r="D854" t="s">
        <v>2041</v>
      </c>
      <c r="E854" t="s">
        <v>1621</v>
      </c>
      <c r="F854">
        <v>14</v>
      </c>
      <c r="G854" t="s">
        <v>2088</v>
      </c>
      <c r="H854" t="s">
        <v>1762</v>
      </c>
      <c r="I854" t="s">
        <v>31</v>
      </c>
      <c r="J854" t="s">
        <v>31</v>
      </c>
      <c r="N854">
        <v>0</v>
      </c>
      <c r="O854">
        <v>0</v>
      </c>
    </row>
    <row r="855" spans="1:15" x14ac:dyDescent="0.25">
      <c r="A855">
        <v>263</v>
      </c>
      <c r="B855">
        <v>2167</v>
      </c>
      <c r="C855" t="s">
        <v>207</v>
      </c>
      <c r="D855" t="s">
        <v>2041</v>
      </c>
      <c r="E855" t="s">
        <v>1624</v>
      </c>
      <c r="F855">
        <v>18</v>
      </c>
      <c r="G855" t="s">
        <v>2461</v>
      </c>
      <c r="H855" t="s">
        <v>1996</v>
      </c>
      <c r="I855" t="s">
        <v>31</v>
      </c>
      <c r="J855" t="s">
        <v>31</v>
      </c>
      <c r="N855">
        <v>0</v>
      </c>
      <c r="O855">
        <v>0</v>
      </c>
    </row>
    <row r="856" spans="1:15" x14ac:dyDescent="0.25">
      <c r="A856">
        <v>263</v>
      </c>
      <c r="B856">
        <v>2167</v>
      </c>
      <c r="C856" t="s">
        <v>251</v>
      </c>
      <c r="D856" t="s">
        <v>2161</v>
      </c>
      <c r="E856" t="s">
        <v>1624</v>
      </c>
      <c r="F856">
        <v>21</v>
      </c>
      <c r="G856" t="s">
        <v>2462</v>
      </c>
      <c r="H856" t="s">
        <v>1996</v>
      </c>
      <c r="I856" t="s">
        <v>31</v>
      </c>
      <c r="J856" t="s">
        <v>31</v>
      </c>
      <c r="N856">
        <v>0</v>
      </c>
      <c r="O856">
        <v>0</v>
      </c>
    </row>
    <row r="857" spans="1:15" x14ac:dyDescent="0.25">
      <c r="A857">
        <v>263</v>
      </c>
      <c r="B857">
        <v>2167</v>
      </c>
      <c r="C857" t="s">
        <v>207</v>
      </c>
      <c r="D857" t="s">
        <v>2041</v>
      </c>
      <c r="E857" t="s">
        <v>1624</v>
      </c>
      <c r="F857">
        <v>22</v>
      </c>
      <c r="G857" t="s">
        <v>2236</v>
      </c>
      <c r="H857" t="s">
        <v>1764</v>
      </c>
      <c r="I857" t="s">
        <v>31</v>
      </c>
      <c r="J857" t="s">
        <v>31</v>
      </c>
      <c r="N857">
        <v>0</v>
      </c>
      <c r="O857">
        <v>0</v>
      </c>
    </row>
    <row r="858" spans="1:15" x14ac:dyDescent="0.25">
      <c r="A858">
        <v>263</v>
      </c>
      <c r="B858">
        <v>1945</v>
      </c>
      <c r="C858" t="s">
        <v>30</v>
      </c>
      <c r="D858" t="s">
        <v>2158</v>
      </c>
      <c r="E858" t="s">
        <v>1621</v>
      </c>
      <c r="F858">
        <v>13</v>
      </c>
      <c r="G858" t="s">
        <v>2227</v>
      </c>
      <c r="H858" t="s">
        <v>1639</v>
      </c>
      <c r="I858" t="s">
        <v>31</v>
      </c>
      <c r="J858" t="s">
        <v>31</v>
      </c>
      <c r="N858">
        <v>0</v>
      </c>
      <c r="O858">
        <v>0</v>
      </c>
    </row>
    <row r="859" spans="1:15" x14ac:dyDescent="0.25">
      <c r="A859">
        <v>263</v>
      </c>
      <c r="B859">
        <v>1945</v>
      </c>
      <c r="C859" t="s">
        <v>30</v>
      </c>
      <c r="D859" t="s">
        <v>2158</v>
      </c>
      <c r="E859" t="s">
        <v>1621</v>
      </c>
      <c r="F859">
        <v>16</v>
      </c>
      <c r="G859" t="s">
        <v>2463</v>
      </c>
      <c r="H859" t="s">
        <v>1639</v>
      </c>
      <c r="I859" t="s">
        <v>31</v>
      </c>
      <c r="J859" t="s">
        <v>31</v>
      </c>
      <c r="N859">
        <v>0</v>
      </c>
      <c r="O859">
        <v>0</v>
      </c>
    </row>
    <row r="860" spans="1:15" x14ac:dyDescent="0.25">
      <c r="A860">
        <v>263</v>
      </c>
      <c r="B860">
        <v>1945</v>
      </c>
      <c r="C860" t="s">
        <v>30</v>
      </c>
      <c r="D860" t="s">
        <v>2158</v>
      </c>
      <c r="E860" t="s">
        <v>1624</v>
      </c>
      <c r="F860">
        <v>7</v>
      </c>
      <c r="G860" t="s">
        <v>2464</v>
      </c>
      <c r="H860" t="s">
        <v>1641</v>
      </c>
      <c r="I860" t="s">
        <v>31</v>
      </c>
      <c r="J860" t="s">
        <v>31</v>
      </c>
      <c r="N860">
        <v>0</v>
      </c>
      <c r="O860">
        <v>0</v>
      </c>
    </row>
    <row r="861" spans="1:15" x14ac:dyDescent="0.25">
      <c r="A861">
        <v>263</v>
      </c>
      <c r="B861">
        <v>2170</v>
      </c>
      <c r="C861" t="s">
        <v>109</v>
      </c>
      <c r="D861" t="s">
        <v>1792</v>
      </c>
      <c r="E861" t="s">
        <v>1621</v>
      </c>
      <c r="F861">
        <v>7</v>
      </c>
      <c r="G861" t="s">
        <v>2455</v>
      </c>
      <c r="H861" t="s">
        <v>1944</v>
      </c>
      <c r="I861" t="s">
        <v>31</v>
      </c>
      <c r="J861" t="s">
        <v>31</v>
      </c>
      <c r="N861">
        <v>0</v>
      </c>
      <c r="O861">
        <v>0</v>
      </c>
    </row>
    <row r="862" spans="1:15" x14ac:dyDescent="0.25">
      <c r="A862">
        <v>263</v>
      </c>
      <c r="B862">
        <v>2170</v>
      </c>
      <c r="C862" t="s">
        <v>109</v>
      </c>
      <c r="D862" t="s">
        <v>1792</v>
      </c>
      <c r="E862" t="s">
        <v>1621</v>
      </c>
      <c r="F862">
        <v>8</v>
      </c>
      <c r="G862" t="s">
        <v>2453</v>
      </c>
      <c r="H862" t="s">
        <v>2465</v>
      </c>
      <c r="I862" t="s">
        <v>31</v>
      </c>
      <c r="J862" t="s">
        <v>31</v>
      </c>
      <c r="N862">
        <v>0</v>
      </c>
      <c r="O862">
        <v>0</v>
      </c>
    </row>
    <row r="863" spans="1:15" x14ac:dyDescent="0.25">
      <c r="A863">
        <v>263</v>
      </c>
      <c r="B863">
        <v>2170</v>
      </c>
      <c r="C863" t="s">
        <v>251</v>
      </c>
      <c r="D863" t="s">
        <v>2161</v>
      </c>
      <c r="E863" t="s">
        <v>1621</v>
      </c>
      <c r="F863">
        <v>17</v>
      </c>
      <c r="G863" t="s">
        <v>1768</v>
      </c>
      <c r="H863" t="s">
        <v>1648</v>
      </c>
      <c r="I863" t="s">
        <v>31</v>
      </c>
      <c r="J863" t="s">
        <v>31</v>
      </c>
      <c r="N863">
        <v>0</v>
      </c>
      <c r="O863">
        <v>0</v>
      </c>
    </row>
    <row r="864" spans="1:15" x14ac:dyDescent="0.25">
      <c r="A864">
        <v>263</v>
      </c>
      <c r="B864">
        <v>2170</v>
      </c>
      <c r="C864" t="s">
        <v>109</v>
      </c>
      <c r="D864" t="s">
        <v>1792</v>
      </c>
      <c r="E864" t="s">
        <v>1624</v>
      </c>
      <c r="F864">
        <v>12</v>
      </c>
      <c r="G864" t="s">
        <v>2456</v>
      </c>
      <c r="H864" t="s">
        <v>2466</v>
      </c>
      <c r="I864" t="s">
        <v>31</v>
      </c>
      <c r="J864" t="s">
        <v>31</v>
      </c>
      <c r="N864">
        <v>0</v>
      </c>
      <c r="O864">
        <v>0</v>
      </c>
    </row>
    <row r="865" spans="1:15" x14ac:dyDescent="0.25">
      <c r="A865">
        <v>263</v>
      </c>
      <c r="B865">
        <v>2170</v>
      </c>
      <c r="C865" t="s">
        <v>251</v>
      </c>
      <c r="D865" t="s">
        <v>2161</v>
      </c>
      <c r="E865" t="s">
        <v>1624</v>
      </c>
      <c r="F865">
        <v>11</v>
      </c>
      <c r="G865" t="s">
        <v>2164</v>
      </c>
      <c r="H865" t="s">
        <v>1658</v>
      </c>
      <c r="I865" t="s">
        <v>31</v>
      </c>
      <c r="J865" t="s">
        <v>31</v>
      </c>
      <c r="N865">
        <v>0</v>
      </c>
      <c r="O865">
        <v>0</v>
      </c>
    </row>
    <row r="866" spans="1:15" x14ac:dyDescent="0.25">
      <c r="A866">
        <v>263</v>
      </c>
      <c r="B866">
        <v>2170</v>
      </c>
      <c r="C866" t="s">
        <v>251</v>
      </c>
      <c r="D866" t="s">
        <v>2161</v>
      </c>
      <c r="E866" t="s">
        <v>1624</v>
      </c>
      <c r="F866">
        <v>19</v>
      </c>
      <c r="G866" t="s">
        <v>2166</v>
      </c>
      <c r="H866" t="s">
        <v>1764</v>
      </c>
      <c r="I866" t="s">
        <v>31</v>
      </c>
      <c r="J866" t="s">
        <v>31</v>
      </c>
      <c r="N866">
        <v>0</v>
      </c>
      <c r="O866">
        <v>0</v>
      </c>
    </row>
    <row r="867" spans="1:15" x14ac:dyDescent="0.25">
      <c r="A867">
        <v>263</v>
      </c>
      <c r="B867">
        <v>2170</v>
      </c>
      <c r="C867" t="s">
        <v>109</v>
      </c>
      <c r="D867" t="s">
        <v>1792</v>
      </c>
      <c r="E867" t="s">
        <v>1624</v>
      </c>
      <c r="F867">
        <v>20</v>
      </c>
      <c r="G867" t="s">
        <v>2467</v>
      </c>
      <c r="H867" t="s">
        <v>1812</v>
      </c>
      <c r="I867" t="s">
        <v>31</v>
      </c>
      <c r="J867" t="s">
        <v>31</v>
      </c>
      <c r="N867">
        <v>0</v>
      </c>
      <c r="O867">
        <v>0</v>
      </c>
    </row>
    <row r="868" spans="1:15" x14ac:dyDescent="0.25">
      <c r="A868">
        <v>263</v>
      </c>
      <c r="B868">
        <v>2067</v>
      </c>
      <c r="C868" t="s">
        <v>235</v>
      </c>
      <c r="D868" t="s">
        <v>2134</v>
      </c>
      <c r="E868" t="s">
        <v>1621</v>
      </c>
      <c r="F868">
        <v>8</v>
      </c>
      <c r="G868" t="s">
        <v>2135</v>
      </c>
      <c r="H868" t="s">
        <v>2248</v>
      </c>
      <c r="I868" t="s">
        <v>31</v>
      </c>
      <c r="J868" t="s">
        <v>31</v>
      </c>
      <c r="N868">
        <v>0</v>
      </c>
      <c r="O868">
        <v>0</v>
      </c>
    </row>
    <row r="869" spans="1:15" x14ac:dyDescent="0.25">
      <c r="A869">
        <v>263</v>
      </c>
      <c r="B869">
        <v>2067</v>
      </c>
      <c r="C869" t="s">
        <v>235</v>
      </c>
      <c r="D869" t="s">
        <v>2134</v>
      </c>
      <c r="E869" t="s">
        <v>1621</v>
      </c>
      <c r="F869">
        <v>13</v>
      </c>
      <c r="G869" t="s">
        <v>2459</v>
      </c>
      <c r="H869" t="s">
        <v>1694</v>
      </c>
      <c r="I869" t="s">
        <v>31</v>
      </c>
      <c r="J869" t="s">
        <v>31</v>
      </c>
      <c r="N869">
        <v>0</v>
      </c>
      <c r="O869">
        <v>0</v>
      </c>
    </row>
    <row r="870" spans="1:15" x14ac:dyDescent="0.25">
      <c r="A870">
        <v>263</v>
      </c>
      <c r="B870">
        <v>2067</v>
      </c>
      <c r="C870" t="s">
        <v>235</v>
      </c>
      <c r="D870" t="s">
        <v>2134</v>
      </c>
      <c r="E870" t="s">
        <v>1624</v>
      </c>
      <c r="F870">
        <v>9</v>
      </c>
      <c r="G870" t="s">
        <v>2179</v>
      </c>
      <c r="H870" t="s">
        <v>2253</v>
      </c>
      <c r="I870" t="s">
        <v>31</v>
      </c>
      <c r="J870" t="s">
        <v>31</v>
      </c>
      <c r="N870">
        <v>0</v>
      </c>
      <c r="O870">
        <v>0</v>
      </c>
    </row>
    <row r="871" spans="1:15" x14ac:dyDescent="0.25">
      <c r="A871">
        <v>263</v>
      </c>
      <c r="B871">
        <v>2067</v>
      </c>
      <c r="C871" t="s">
        <v>235</v>
      </c>
      <c r="D871" t="s">
        <v>2134</v>
      </c>
      <c r="E871" t="s">
        <v>1624</v>
      </c>
      <c r="F871">
        <v>10</v>
      </c>
      <c r="G871" t="s">
        <v>2181</v>
      </c>
      <c r="H871" t="s">
        <v>1697</v>
      </c>
      <c r="I871" t="s">
        <v>31</v>
      </c>
      <c r="J871" t="s">
        <v>31</v>
      </c>
      <c r="N871">
        <v>0</v>
      </c>
      <c r="O871">
        <v>0</v>
      </c>
    </row>
    <row r="872" spans="1:15" x14ac:dyDescent="0.25">
      <c r="A872">
        <v>263</v>
      </c>
      <c r="B872">
        <v>2065</v>
      </c>
      <c r="C872" t="s">
        <v>207</v>
      </c>
      <c r="D872" t="s">
        <v>2041</v>
      </c>
      <c r="E872" t="s">
        <v>1621</v>
      </c>
      <c r="F872">
        <v>7</v>
      </c>
      <c r="G872" t="s">
        <v>1904</v>
      </c>
      <c r="H872" t="s">
        <v>2468</v>
      </c>
      <c r="I872" t="s">
        <v>31</v>
      </c>
      <c r="J872" t="s">
        <v>31</v>
      </c>
      <c r="N872">
        <v>0</v>
      </c>
      <c r="O872">
        <v>0</v>
      </c>
    </row>
    <row r="873" spans="1:15" x14ac:dyDescent="0.25">
      <c r="A873">
        <v>263</v>
      </c>
      <c r="B873">
        <v>2065</v>
      </c>
      <c r="C873" t="s">
        <v>139</v>
      </c>
      <c r="D873" t="s">
        <v>1910</v>
      </c>
      <c r="E873" t="s">
        <v>1621</v>
      </c>
      <c r="F873">
        <v>17</v>
      </c>
      <c r="G873" t="s">
        <v>2133</v>
      </c>
      <c r="H873" t="s">
        <v>1679</v>
      </c>
      <c r="I873" t="s">
        <v>31</v>
      </c>
      <c r="J873" t="s">
        <v>31</v>
      </c>
      <c r="N873">
        <v>0</v>
      </c>
      <c r="O873">
        <v>0</v>
      </c>
    </row>
    <row r="874" spans="1:15" x14ac:dyDescent="0.25">
      <c r="A874">
        <v>263</v>
      </c>
      <c r="B874">
        <v>2065</v>
      </c>
      <c r="C874" t="s">
        <v>139</v>
      </c>
      <c r="D874" t="s">
        <v>1910</v>
      </c>
      <c r="E874" t="s">
        <v>1621</v>
      </c>
      <c r="F874">
        <v>18</v>
      </c>
      <c r="G874" t="s">
        <v>2469</v>
      </c>
      <c r="H874" t="s">
        <v>1694</v>
      </c>
      <c r="I874" t="s">
        <v>31</v>
      </c>
      <c r="J874" t="s">
        <v>31</v>
      </c>
      <c r="N874">
        <v>0</v>
      </c>
      <c r="O874">
        <v>0</v>
      </c>
    </row>
    <row r="875" spans="1:15" x14ac:dyDescent="0.25">
      <c r="A875">
        <v>263</v>
      </c>
      <c r="B875">
        <v>2065</v>
      </c>
      <c r="C875" t="s">
        <v>207</v>
      </c>
      <c r="D875" t="s">
        <v>2041</v>
      </c>
      <c r="E875" t="s">
        <v>1624</v>
      </c>
      <c r="F875">
        <v>16</v>
      </c>
      <c r="G875" t="s">
        <v>1908</v>
      </c>
      <c r="H875" t="s">
        <v>2470</v>
      </c>
      <c r="I875" t="s">
        <v>31</v>
      </c>
      <c r="J875" t="s">
        <v>31</v>
      </c>
      <c r="N875">
        <v>0</v>
      </c>
      <c r="O875">
        <v>0</v>
      </c>
    </row>
    <row r="876" spans="1:15" x14ac:dyDescent="0.25">
      <c r="A876">
        <v>263</v>
      </c>
      <c r="B876">
        <v>2065</v>
      </c>
      <c r="C876" t="s">
        <v>139</v>
      </c>
      <c r="D876" t="s">
        <v>1910</v>
      </c>
      <c r="E876" t="s">
        <v>1624</v>
      </c>
      <c r="F876">
        <v>15</v>
      </c>
      <c r="G876" t="s">
        <v>2458</v>
      </c>
      <c r="H876" t="s">
        <v>1687</v>
      </c>
      <c r="I876" t="s">
        <v>31</v>
      </c>
      <c r="J876" t="s">
        <v>31</v>
      </c>
      <c r="N876">
        <v>0</v>
      </c>
      <c r="O876">
        <v>0</v>
      </c>
    </row>
    <row r="877" spans="1:15" x14ac:dyDescent="0.25">
      <c r="A877">
        <v>263</v>
      </c>
      <c r="B877">
        <v>2064</v>
      </c>
      <c r="C877" t="s">
        <v>251</v>
      </c>
      <c r="D877" t="s">
        <v>2161</v>
      </c>
      <c r="E877" t="s">
        <v>1621</v>
      </c>
      <c r="F877">
        <v>13</v>
      </c>
      <c r="G877" t="s">
        <v>2019</v>
      </c>
      <c r="H877" t="s">
        <v>1762</v>
      </c>
      <c r="I877" t="s">
        <v>31</v>
      </c>
      <c r="J877" t="s">
        <v>31</v>
      </c>
      <c r="N877">
        <v>0</v>
      </c>
      <c r="O877">
        <v>0</v>
      </c>
    </row>
    <row r="878" spans="1:15" x14ac:dyDescent="0.25">
      <c r="A878">
        <v>263</v>
      </c>
      <c r="B878">
        <v>2064</v>
      </c>
      <c r="C878" t="s">
        <v>251</v>
      </c>
      <c r="D878" t="s">
        <v>2161</v>
      </c>
      <c r="E878" t="s">
        <v>1621</v>
      </c>
      <c r="F878">
        <v>14</v>
      </c>
      <c r="G878" t="s">
        <v>2200</v>
      </c>
      <c r="H878" t="s">
        <v>1762</v>
      </c>
      <c r="I878" t="s">
        <v>31</v>
      </c>
      <c r="J878" t="s">
        <v>31</v>
      </c>
      <c r="N878">
        <v>0</v>
      </c>
      <c r="O878">
        <v>0</v>
      </c>
    </row>
    <row r="879" spans="1:15" x14ac:dyDescent="0.25">
      <c r="A879">
        <v>263</v>
      </c>
      <c r="B879">
        <v>2064</v>
      </c>
      <c r="C879" t="s">
        <v>251</v>
      </c>
      <c r="D879" t="s">
        <v>2161</v>
      </c>
      <c r="E879" t="s">
        <v>1624</v>
      </c>
      <c r="F879">
        <v>11</v>
      </c>
      <c r="G879" t="s">
        <v>2164</v>
      </c>
      <c r="H879" t="s">
        <v>1764</v>
      </c>
      <c r="I879" t="s">
        <v>31</v>
      </c>
      <c r="J879" t="s">
        <v>31</v>
      </c>
      <c r="N879">
        <v>0</v>
      </c>
      <c r="O879">
        <v>0</v>
      </c>
    </row>
    <row r="880" spans="1:15" x14ac:dyDescent="0.25">
      <c r="A880">
        <v>263</v>
      </c>
      <c r="B880">
        <v>2064</v>
      </c>
      <c r="C880" t="s">
        <v>251</v>
      </c>
      <c r="D880" t="s">
        <v>2161</v>
      </c>
      <c r="E880" t="s">
        <v>1624</v>
      </c>
      <c r="F880">
        <v>21</v>
      </c>
      <c r="G880" t="s">
        <v>2462</v>
      </c>
      <c r="H880" t="s">
        <v>1764</v>
      </c>
      <c r="I880" t="s">
        <v>31</v>
      </c>
      <c r="J880" t="s">
        <v>31</v>
      </c>
      <c r="N880">
        <v>0</v>
      </c>
      <c r="O880">
        <v>0</v>
      </c>
    </row>
    <row r="881" spans="1:15" x14ac:dyDescent="0.25">
      <c r="A881">
        <v>263</v>
      </c>
      <c r="B881">
        <v>1983</v>
      </c>
      <c r="C881" t="s">
        <v>425</v>
      </c>
      <c r="D881" t="s">
        <v>2189</v>
      </c>
      <c r="E881" t="s">
        <v>1621</v>
      </c>
      <c r="F881">
        <v>15</v>
      </c>
      <c r="G881" t="s">
        <v>2471</v>
      </c>
      <c r="H881" t="s">
        <v>1828</v>
      </c>
      <c r="I881" t="s">
        <v>31</v>
      </c>
      <c r="J881" t="s">
        <v>31</v>
      </c>
      <c r="N881">
        <v>0</v>
      </c>
      <c r="O881">
        <v>0</v>
      </c>
    </row>
    <row r="882" spans="1:15" x14ac:dyDescent="0.25">
      <c r="A882">
        <v>263</v>
      </c>
      <c r="B882">
        <v>1983</v>
      </c>
      <c r="C882" t="s">
        <v>134</v>
      </c>
      <c r="D882" t="s">
        <v>1927</v>
      </c>
      <c r="E882" t="s">
        <v>1621</v>
      </c>
      <c r="F882">
        <v>11</v>
      </c>
      <c r="G882" t="s">
        <v>1928</v>
      </c>
      <c r="H882" t="s">
        <v>1733</v>
      </c>
      <c r="I882" t="s">
        <v>31</v>
      </c>
      <c r="J882" t="s">
        <v>31</v>
      </c>
      <c r="N882">
        <v>0</v>
      </c>
      <c r="O882">
        <v>0</v>
      </c>
    </row>
    <row r="883" spans="1:15" x14ac:dyDescent="0.25">
      <c r="A883">
        <v>263</v>
      </c>
      <c r="B883">
        <v>1983</v>
      </c>
      <c r="C883" t="s">
        <v>425</v>
      </c>
      <c r="D883" t="s">
        <v>2189</v>
      </c>
      <c r="E883" t="s">
        <v>1624</v>
      </c>
      <c r="F883">
        <v>5</v>
      </c>
      <c r="G883" t="s">
        <v>2225</v>
      </c>
      <c r="H883" t="s">
        <v>2165</v>
      </c>
      <c r="I883" t="s">
        <v>31</v>
      </c>
      <c r="J883" t="s">
        <v>31</v>
      </c>
      <c r="N883">
        <v>0</v>
      </c>
      <c r="O883">
        <v>0</v>
      </c>
    </row>
    <row r="884" spans="1:15" x14ac:dyDescent="0.25">
      <c r="A884">
        <v>263</v>
      </c>
      <c r="B884">
        <v>1983</v>
      </c>
      <c r="C884" t="s">
        <v>425</v>
      </c>
      <c r="D884" t="s">
        <v>2189</v>
      </c>
      <c r="E884" t="s">
        <v>1624</v>
      </c>
      <c r="F884">
        <v>7</v>
      </c>
      <c r="G884" t="s">
        <v>2191</v>
      </c>
      <c r="H884" t="s">
        <v>1832</v>
      </c>
      <c r="I884" t="s">
        <v>31</v>
      </c>
      <c r="J884" t="s">
        <v>31</v>
      </c>
      <c r="N884">
        <v>0</v>
      </c>
      <c r="O884">
        <v>0</v>
      </c>
    </row>
    <row r="885" spans="1:15" x14ac:dyDescent="0.25">
      <c r="A885">
        <v>263</v>
      </c>
      <c r="B885">
        <v>1983</v>
      </c>
      <c r="C885" t="s">
        <v>134</v>
      </c>
      <c r="D885" t="s">
        <v>1927</v>
      </c>
      <c r="E885" t="s">
        <v>1624</v>
      </c>
      <c r="F885">
        <v>19</v>
      </c>
      <c r="G885" t="s">
        <v>2472</v>
      </c>
      <c r="H885" t="s">
        <v>1739</v>
      </c>
      <c r="I885" t="s">
        <v>31</v>
      </c>
      <c r="J885" t="s">
        <v>31</v>
      </c>
      <c r="N885">
        <v>0</v>
      </c>
      <c r="O885">
        <v>0</v>
      </c>
    </row>
    <row r="886" spans="1:15" x14ac:dyDescent="0.25">
      <c r="A886">
        <v>263</v>
      </c>
      <c r="B886">
        <v>1946</v>
      </c>
      <c r="C886" t="s">
        <v>235</v>
      </c>
      <c r="D886" t="s">
        <v>2134</v>
      </c>
      <c r="E886" t="s">
        <v>1621</v>
      </c>
      <c r="F886">
        <v>8</v>
      </c>
      <c r="G886" t="s">
        <v>2135</v>
      </c>
      <c r="H886" t="s">
        <v>1742</v>
      </c>
      <c r="I886" t="s">
        <v>31</v>
      </c>
      <c r="J886" t="s">
        <v>31</v>
      </c>
      <c r="N886">
        <v>0</v>
      </c>
      <c r="O886">
        <v>0</v>
      </c>
    </row>
    <row r="887" spans="1:15" x14ac:dyDescent="0.25">
      <c r="A887">
        <v>263</v>
      </c>
      <c r="B887">
        <v>1946</v>
      </c>
      <c r="C887" t="s">
        <v>235</v>
      </c>
      <c r="D887" t="s">
        <v>2134</v>
      </c>
      <c r="E887" t="s">
        <v>1624</v>
      </c>
      <c r="F887">
        <v>9</v>
      </c>
      <c r="G887" t="s">
        <v>2179</v>
      </c>
      <c r="H887" t="s">
        <v>1764</v>
      </c>
      <c r="I887" t="s">
        <v>31</v>
      </c>
      <c r="J887" t="s">
        <v>31</v>
      </c>
      <c r="N887">
        <v>0</v>
      </c>
      <c r="O887">
        <v>0</v>
      </c>
    </row>
    <row r="888" spans="1:15" x14ac:dyDescent="0.25">
      <c r="A888">
        <v>263</v>
      </c>
      <c r="B888">
        <v>1946</v>
      </c>
      <c r="C888" t="s">
        <v>235</v>
      </c>
      <c r="D888" t="s">
        <v>2134</v>
      </c>
      <c r="E888" t="s">
        <v>1624</v>
      </c>
      <c r="F888">
        <v>15</v>
      </c>
      <c r="G888" t="s">
        <v>2176</v>
      </c>
      <c r="H888" t="s">
        <v>1746</v>
      </c>
      <c r="I888" t="s">
        <v>31</v>
      </c>
      <c r="J888" t="s">
        <v>31</v>
      </c>
      <c r="N888">
        <v>0</v>
      </c>
      <c r="O888">
        <v>0</v>
      </c>
    </row>
    <row r="889" spans="1:15" x14ac:dyDescent="0.25">
      <c r="A889">
        <v>263</v>
      </c>
      <c r="B889">
        <v>2182</v>
      </c>
      <c r="C889" t="s">
        <v>109</v>
      </c>
      <c r="D889" t="s">
        <v>1792</v>
      </c>
      <c r="E889" t="s">
        <v>1621</v>
      </c>
      <c r="F889">
        <v>13</v>
      </c>
      <c r="G889" t="s">
        <v>2473</v>
      </c>
      <c r="H889" t="s">
        <v>1808</v>
      </c>
      <c r="I889" t="s">
        <v>31</v>
      </c>
      <c r="J889" t="s">
        <v>31</v>
      </c>
      <c r="N889">
        <v>0</v>
      </c>
      <c r="O889">
        <v>0</v>
      </c>
    </row>
    <row r="890" spans="1:15" x14ac:dyDescent="0.25">
      <c r="A890">
        <v>263</v>
      </c>
      <c r="B890">
        <v>2182</v>
      </c>
      <c r="C890" t="s">
        <v>109</v>
      </c>
      <c r="D890" t="s">
        <v>1792</v>
      </c>
      <c r="E890" t="s">
        <v>1621</v>
      </c>
      <c r="F890">
        <v>20</v>
      </c>
      <c r="G890" t="s">
        <v>2467</v>
      </c>
      <c r="H890" t="s">
        <v>1829</v>
      </c>
      <c r="I890" t="s">
        <v>31</v>
      </c>
      <c r="J890" t="s">
        <v>31</v>
      </c>
      <c r="N890">
        <v>0</v>
      </c>
      <c r="O890">
        <v>0</v>
      </c>
    </row>
    <row r="891" spans="1:15" x14ac:dyDescent="0.25">
      <c r="A891">
        <v>263</v>
      </c>
      <c r="B891">
        <v>2182</v>
      </c>
      <c r="C891" t="s">
        <v>109</v>
      </c>
      <c r="D891" t="s">
        <v>1792</v>
      </c>
      <c r="E891" t="s">
        <v>1624</v>
      </c>
      <c r="F891">
        <v>14</v>
      </c>
      <c r="G891" t="s">
        <v>2474</v>
      </c>
      <c r="H891" t="s">
        <v>1727</v>
      </c>
      <c r="I891" t="s">
        <v>31</v>
      </c>
      <c r="J891" t="s">
        <v>31</v>
      </c>
      <c r="N891">
        <v>0</v>
      </c>
      <c r="O891">
        <v>0</v>
      </c>
    </row>
    <row r="892" spans="1:15" x14ac:dyDescent="0.25">
      <c r="A892">
        <v>264</v>
      </c>
      <c r="B892">
        <v>1984</v>
      </c>
      <c r="C892" t="s">
        <v>134</v>
      </c>
      <c r="D892" t="s">
        <v>1927</v>
      </c>
      <c r="E892" t="s">
        <v>1621</v>
      </c>
      <c r="F892">
        <v>18</v>
      </c>
      <c r="G892" t="s">
        <v>2475</v>
      </c>
      <c r="H892" t="s">
        <v>1676</v>
      </c>
      <c r="I892" t="s">
        <v>31</v>
      </c>
      <c r="J892" t="s">
        <v>31</v>
      </c>
      <c r="N892">
        <v>0</v>
      </c>
      <c r="O892">
        <v>0</v>
      </c>
    </row>
    <row r="893" spans="1:15" x14ac:dyDescent="0.25">
      <c r="A893">
        <v>264</v>
      </c>
      <c r="B893">
        <v>1984</v>
      </c>
      <c r="C893" t="s">
        <v>251</v>
      </c>
      <c r="D893" t="s">
        <v>2161</v>
      </c>
      <c r="E893" t="s">
        <v>1621</v>
      </c>
      <c r="F893">
        <v>17</v>
      </c>
      <c r="G893" t="s">
        <v>1768</v>
      </c>
      <c r="H893" t="s">
        <v>1783</v>
      </c>
      <c r="I893" t="s">
        <v>31</v>
      </c>
      <c r="J893" t="s">
        <v>31</v>
      </c>
      <c r="N893">
        <v>0</v>
      </c>
      <c r="O893">
        <v>0</v>
      </c>
    </row>
    <row r="894" spans="1:15" x14ac:dyDescent="0.25">
      <c r="A894">
        <v>264</v>
      </c>
      <c r="B894">
        <v>1984</v>
      </c>
      <c r="C894" t="s">
        <v>251</v>
      </c>
      <c r="D894" t="s">
        <v>2161</v>
      </c>
      <c r="E894" t="s">
        <v>1624</v>
      </c>
      <c r="F894">
        <v>11</v>
      </c>
      <c r="G894" t="s">
        <v>2164</v>
      </c>
      <c r="H894" t="s">
        <v>1660</v>
      </c>
      <c r="I894" t="s">
        <v>31</v>
      </c>
      <c r="J894" t="s">
        <v>31</v>
      </c>
      <c r="N894">
        <v>0</v>
      </c>
      <c r="O894">
        <v>0</v>
      </c>
    </row>
    <row r="895" spans="1:15" x14ac:dyDescent="0.25">
      <c r="A895">
        <v>264</v>
      </c>
      <c r="B895">
        <v>1984</v>
      </c>
      <c r="C895" t="s">
        <v>134</v>
      </c>
      <c r="D895" t="s">
        <v>1927</v>
      </c>
      <c r="E895" t="s">
        <v>1624</v>
      </c>
      <c r="F895">
        <v>19</v>
      </c>
      <c r="G895" t="s">
        <v>2472</v>
      </c>
      <c r="H895" t="s">
        <v>1685</v>
      </c>
      <c r="I895" t="s">
        <v>31</v>
      </c>
      <c r="J895" t="s">
        <v>31</v>
      </c>
      <c r="N895">
        <v>0</v>
      </c>
      <c r="O895">
        <v>0</v>
      </c>
    </row>
    <row r="896" spans="1:15" x14ac:dyDescent="0.25">
      <c r="A896">
        <v>264</v>
      </c>
      <c r="B896">
        <v>1984</v>
      </c>
      <c r="C896" t="s">
        <v>251</v>
      </c>
      <c r="D896" t="s">
        <v>2161</v>
      </c>
      <c r="E896" t="s">
        <v>1624</v>
      </c>
      <c r="F896">
        <v>20</v>
      </c>
      <c r="G896" t="s">
        <v>2476</v>
      </c>
      <c r="H896" t="s">
        <v>1790</v>
      </c>
      <c r="I896" t="s">
        <v>31</v>
      </c>
      <c r="J896" t="s">
        <v>31</v>
      </c>
      <c r="N896">
        <v>0</v>
      </c>
      <c r="O896">
        <v>0</v>
      </c>
    </row>
    <row r="897" spans="1:15" x14ac:dyDescent="0.25">
      <c r="A897">
        <v>605</v>
      </c>
      <c r="B897">
        <v>2063</v>
      </c>
      <c r="C897" t="s">
        <v>425</v>
      </c>
      <c r="D897" t="s">
        <v>2189</v>
      </c>
      <c r="E897" t="s">
        <v>1621</v>
      </c>
      <c r="F897">
        <v>15</v>
      </c>
      <c r="G897" t="s">
        <v>2471</v>
      </c>
      <c r="H897" t="s">
        <v>1639</v>
      </c>
      <c r="I897" t="s">
        <v>31</v>
      </c>
      <c r="J897" t="s">
        <v>31</v>
      </c>
      <c r="N897">
        <v>0</v>
      </c>
      <c r="O897">
        <v>0</v>
      </c>
    </row>
    <row r="898" spans="1:15" x14ac:dyDescent="0.25">
      <c r="A898">
        <v>605</v>
      </c>
      <c r="B898">
        <v>2063</v>
      </c>
      <c r="C898" t="s">
        <v>425</v>
      </c>
      <c r="D898" t="s">
        <v>2189</v>
      </c>
      <c r="E898" t="s">
        <v>1621</v>
      </c>
      <c r="F898">
        <v>17</v>
      </c>
      <c r="G898" t="s">
        <v>2121</v>
      </c>
      <c r="H898" t="s">
        <v>1664</v>
      </c>
      <c r="I898" t="s">
        <v>31</v>
      </c>
      <c r="J898" t="s">
        <v>31</v>
      </c>
      <c r="N898">
        <v>0</v>
      </c>
      <c r="O898">
        <v>0</v>
      </c>
    </row>
    <row r="899" spans="1:15" x14ac:dyDescent="0.25">
      <c r="A899">
        <v>605</v>
      </c>
      <c r="B899">
        <v>2063</v>
      </c>
      <c r="C899" t="s">
        <v>425</v>
      </c>
      <c r="D899" t="s">
        <v>2189</v>
      </c>
      <c r="E899" t="s">
        <v>1624</v>
      </c>
      <c r="F899">
        <v>7</v>
      </c>
      <c r="G899" t="s">
        <v>2191</v>
      </c>
      <c r="H899" t="s">
        <v>1741</v>
      </c>
      <c r="I899" t="s">
        <v>31</v>
      </c>
      <c r="J899" t="s">
        <v>31</v>
      </c>
      <c r="N899">
        <v>0</v>
      </c>
      <c r="O899">
        <v>0</v>
      </c>
    </row>
    <row r="900" spans="1:15" x14ac:dyDescent="0.25">
      <c r="A900">
        <v>605</v>
      </c>
      <c r="B900">
        <v>2063</v>
      </c>
      <c r="C900" t="s">
        <v>425</v>
      </c>
      <c r="D900" t="s">
        <v>2189</v>
      </c>
      <c r="E900" t="s">
        <v>1624</v>
      </c>
      <c r="F900">
        <v>10</v>
      </c>
      <c r="G900" t="s">
        <v>2061</v>
      </c>
      <c r="H900" t="s">
        <v>1641</v>
      </c>
      <c r="I900" t="s">
        <v>31</v>
      </c>
      <c r="J900" t="s">
        <v>31</v>
      </c>
      <c r="N900">
        <v>0</v>
      </c>
      <c r="O900">
        <v>0</v>
      </c>
    </row>
    <row r="901" spans="1:15" x14ac:dyDescent="0.25">
      <c r="A901">
        <v>279</v>
      </c>
      <c r="B901">
        <v>2349</v>
      </c>
      <c r="C901" t="s">
        <v>71</v>
      </c>
      <c r="D901" t="s">
        <v>1744</v>
      </c>
      <c r="E901" t="s">
        <v>1621</v>
      </c>
      <c r="F901">
        <v>9</v>
      </c>
      <c r="G901" t="s">
        <v>2022</v>
      </c>
      <c r="H901" t="s">
        <v>1639</v>
      </c>
      <c r="I901" t="s">
        <v>31</v>
      </c>
      <c r="J901" t="s">
        <v>31</v>
      </c>
      <c r="N901">
        <v>0</v>
      </c>
      <c r="O901">
        <v>0</v>
      </c>
    </row>
    <row r="902" spans="1:15" x14ac:dyDescent="0.25">
      <c r="A902">
        <v>279</v>
      </c>
      <c r="B902">
        <v>2349</v>
      </c>
      <c r="C902" t="s">
        <v>139</v>
      </c>
      <c r="D902" t="s">
        <v>1910</v>
      </c>
      <c r="E902" t="s">
        <v>1621</v>
      </c>
      <c r="F902">
        <v>8</v>
      </c>
      <c r="G902" t="s">
        <v>2477</v>
      </c>
      <c r="H902" t="s">
        <v>1683</v>
      </c>
      <c r="I902" t="s">
        <v>31</v>
      </c>
      <c r="J902" t="s">
        <v>31</v>
      </c>
      <c r="N902">
        <v>0</v>
      </c>
      <c r="O902">
        <v>0</v>
      </c>
    </row>
    <row r="903" spans="1:15" x14ac:dyDescent="0.25">
      <c r="A903">
        <v>279</v>
      </c>
      <c r="B903">
        <v>2349</v>
      </c>
      <c r="C903" t="s">
        <v>139</v>
      </c>
      <c r="D903" t="s">
        <v>1910</v>
      </c>
      <c r="E903" t="s">
        <v>1621</v>
      </c>
      <c r="F903">
        <v>10</v>
      </c>
      <c r="G903" t="s">
        <v>2458</v>
      </c>
      <c r="H903" t="s">
        <v>1664</v>
      </c>
      <c r="I903" t="s">
        <v>31</v>
      </c>
      <c r="J903" t="s">
        <v>31</v>
      </c>
      <c r="N903">
        <v>0</v>
      </c>
      <c r="O903">
        <v>0</v>
      </c>
    </row>
    <row r="904" spans="1:15" x14ac:dyDescent="0.25">
      <c r="A904">
        <v>279</v>
      </c>
      <c r="B904">
        <v>2349</v>
      </c>
      <c r="C904" t="s">
        <v>139</v>
      </c>
      <c r="D904" t="s">
        <v>1910</v>
      </c>
      <c r="E904" t="s">
        <v>1624</v>
      </c>
      <c r="F904">
        <v>13</v>
      </c>
      <c r="G904" t="s">
        <v>2478</v>
      </c>
      <c r="H904" t="s">
        <v>2357</v>
      </c>
      <c r="I904" t="s">
        <v>31</v>
      </c>
      <c r="J904" t="s">
        <v>31</v>
      </c>
      <c r="N904">
        <v>0</v>
      </c>
      <c r="O904">
        <v>0</v>
      </c>
    </row>
    <row r="905" spans="1:15" x14ac:dyDescent="0.25">
      <c r="A905">
        <v>279</v>
      </c>
      <c r="B905">
        <v>2349</v>
      </c>
      <c r="C905" t="s">
        <v>139</v>
      </c>
      <c r="D905" t="s">
        <v>1910</v>
      </c>
      <c r="E905" t="s">
        <v>1624</v>
      </c>
      <c r="F905">
        <v>15</v>
      </c>
      <c r="G905" t="s">
        <v>2479</v>
      </c>
      <c r="H905" t="s">
        <v>1741</v>
      </c>
      <c r="I905" t="s">
        <v>31</v>
      </c>
      <c r="J905" t="s">
        <v>31</v>
      </c>
      <c r="N905">
        <v>0</v>
      </c>
      <c r="O905">
        <v>0</v>
      </c>
    </row>
    <row r="906" spans="1:15" x14ac:dyDescent="0.25">
      <c r="A906">
        <v>279</v>
      </c>
      <c r="B906">
        <v>2349</v>
      </c>
      <c r="C906" t="s">
        <v>71</v>
      </c>
      <c r="D906" t="s">
        <v>1744</v>
      </c>
      <c r="E906" t="s">
        <v>1624</v>
      </c>
      <c r="F906">
        <v>15</v>
      </c>
      <c r="G906" t="s">
        <v>2110</v>
      </c>
      <c r="H906" t="s">
        <v>1641</v>
      </c>
      <c r="I906" t="s">
        <v>31</v>
      </c>
      <c r="J906" t="s">
        <v>31</v>
      </c>
      <c r="N906">
        <v>0</v>
      </c>
      <c r="O906">
        <v>0</v>
      </c>
    </row>
    <row r="907" spans="1:15" x14ac:dyDescent="0.25">
      <c r="A907">
        <v>279</v>
      </c>
      <c r="B907">
        <v>2220</v>
      </c>
      <c r="C907" t="s">
        <v>425</v>
      </c>
      <c r="D907" t="s">
        <v>2060</v>
      </c>
      <c r="E907" t="s">
        <v>1621</v>
      </c>
      <c r="F907">
        <v>10</v>
      </c>
      <c r="G907" t="s">
        <v>2061</v>
      </c>
      <c r="H907" t="s">
        <v>1994</v>
      </c>
      <c r="I907" t="s">
        <v>31</v>
      </c>
      <c r="J907" t="s">
        <v>31</v>
      </c>
      <c r="N907">
        <v>0</v>
      </c>
      <c r="O907">
        <v>0</v>
      </c>
    </row>
    <row r="908" spans="1:15" x14ac:dyDescent="0.25">
      <c r="A908">
        <v>279</v>
      </c>
      <c r="B908">
        <v>2220</v>
      </c>
      <c r="C908" t="s">
        <v>425</v>
      </c>
      <c r="D908" t="s">
        <v>2060</v>
      </c>
      <c r="E908" t="s">
        <v>1624</v>
      </c>
      <c r="F908">
        <v>3</v>
      </c>
      <c r="G908" t="s">
        <v>2480</v>
      </c>
      <c r="H908" t="s">
        <v>1996</v>
      </c>
      <c r="I908" t="s">
        <v>31</v>
      </c>
      <c r="J908" t="s">
        <v>31</v>
      </c>
      <c r="N908">
        <v>0</v>
      </c>
      <c r="O908">
        <v>0</v>
      </c>
    </row>
    <row r="909" spans="1:15" x14ac:dyDescent="0.25">
      <c r="A909">
        <v>279</v>
      </c>
      <c r="B909">
        <v>2220</v>
      </c>
      <c r="C909" t="s">
        <v>425</v>
      </c>
      <c r="D909" t="s">
        <v>2060</v>
      </c>
      <c r="E909" t="s">
        <v>1624</v>
      </c>
      <c r="F909">
        <v>4</v>
      </c>
      <c r="G909" t="s">
        <v>2481</v>
      </c>
      <c r="H909" t="s">
        <v>1685</v>
      </c>
      <c r="I909" t="s">
        <v>31</v>
      </c>
      <c r="J909" t="s">
        <v>31</v>
      </c>
      <c r="N909">
        <v>0</v>
      </c>
      <c r="O909">
        <v>0</v>
      </c>
    </row>
    <row r="910" spans="1:15" x14ac:dyDescent="0.25">
      <c r="A910">
        <v>279</v>
      </c>
      <c r="B910">
        <v>2251</v>
      </c>
      <c r="C910" t="s">
        <v>134</v>
      </c>
      <c r="D910" t="s">
        <v>2038</v>
      </c>
      <c r="E910" t="s">
        <v>1621</v>
      </c>
      <c r="F910">
        <v>2</v>
      </c>
      <c r="G910" t="s">
        <v>2482</v>
      </c>
      <c r="H910" t="s">
        <v>1801</v>
      </c>
      <c r="I910" t="s">
        <v>31</v>
      </c>
      <c r="J910" t="s">
        <v>31</v>
      </c>
      <c r="N910">
        <v>0</v>
      </c>
      <c r="O910">
        <v>0</v>
      </c>
    </row>
    <row r="911" spans="1:15" x14ac:dyDescent="0.25">
      <c r="A911">
        <v>279</v>
      </c>
      <c r="B911">
        <v>2251</v>
      </c>
      <c r="C911" t="s">
        <v>48</v>
      </c>
      <c r="D911" t="s">
        <v>2056</v>
      </c>
      <c r="E911" t="s">
        <v>1621</v>
      </c>
      <c r="F911">
        <v>5</v>
      </c>
      <c r="G911" t="s">
        <v>2483</v>
      </c>
      <c r="H911" t="s">
        <v>2484</v>
      </c>
      <c r="I911" t="s">
        <v>31</v>
      </c>
      <c r="J911" t="s">
        <v>31</v>
      </c>
      <c r="N911">
        <v>0</v>
      </c>
      <c r="O911">
        <v>0</v>
      </c>
    </row>
    <row r="912" spans="1:15" x14ac:dyDescent="0.25">
      <c r="A912">
        <v>279</v>
      </c>
      <c r="B912">
        <v>2251</v>
      </c>
      <c r="C912" t="s">
        <v>134</v>
      </c>
      <c r="D912" t="s">
        <v>2038</v>
      </c>
      <c r="E912" t="s">
        <v>1621</v>
      </c>
      <c r="F912">
        <v>18</v>
      </c>
      <c r="G912" t="s">
        <v>2043</v>
      </c>
      <c r="H912" t="s">
        <v>1829</v>
      </c>
      <c r="I912" t="s">
        <v>31</v>
      </c>
      <c r="J912" t="s">
        <v>31</v>
      </c>
      <c r="N912">
        <v>0</v>
      </c>
      <c r="O912">
        <v>0</v>
      </c>
    </row>
    <row r="913" spans="1:15" x14ac:dyDescent="0.25">
      <c r="A913">
        <v>279</v>
      </c>
      <c r="B913">
        <v>2251</v>
      </c>
      <c r="C913" t="s">
        <v>48</v>
      </c>
      <c r="D913" t="s">
        <v>2056</v>
      </c>
      <c r="E913" t="s">
        <v>1621</v>
      </c>
      <c r="F913">
        <v>11</v>
      </c>
      <c r="G913" t="s">
        <v>1822</v>
      </c>
      <c r="H913" t="s">
        <v>1639</v>
      </c>
      <c r="I913" t="s">
        <v>31</v>
      </c>
      <c r="J913" t="s">
        <v>31</v>
      </c>
      <c r="N913">
        <v>0</v>
      </c>
      <c r="O913">
        <v>0</v>
      </c>
    </row>
    <row r="914" spans="1:15" x14ac:dyDescent="0.25">
      <c r="A914">
        <v>279</v>
      </c>
      <c r="B914">
        <v>2251</v>
      </c>
      <c r="C914" t="s">
        <v>48</v>
      </c>
      <c r="D914" t="s">
        <v>2056</v>
      </c>
      <c r="E914" t="s">
        <v>1624</v>
      </c>
      <c r="F914">
        <v>9</v>
      </c>
      <c r="G914" t="s">
        <v>2057</v>
      </c>
      <c r="H914" t="s">
        <v>1641</v>
      </c>
      <c r="I914" t="s">
        <v>31</v>
      </c>
      <c r="J914" t="s">
        <v>31</v>
      </c>
      <c r="N914">
        <v>0</v>
      </c>
      <c r="O914">
        <v>0</v>
      </c>
    </row>
    <row r="915" spans="1:15" x14ac:dyDescent="0.25">
      <c r="A915">
        <v>279</v>
      </c>
      <c r="B915">
        <v>2251</v>
      </c>
      <c r="C915" t="s">
        <v>48</v>
      </c>
      <c r="D915" t="s">
        <v>2056</v>
      </c>
      <c r="E915" t="s">
        <v>1624</v>
      </c>
      <c r="F915">
        <v>14</v>
      </c>
      <c r="G915" t="s">
        <v>2485</v>
      </c>
      <c r="H915" t="s">
        <v>2486</v>
      </c>
      <c r="I915" t="s">
        <v>31</v>
      </c>
      <c r="J915" t="s">
        <v>31</v>
      </c>
      <c r="N915">
        <v>0</v>
      </c>
      <c r="O915">
        <v>0</v>
      </c>
    </row>
    <row r="916" spans="1:15" x14ac:dyDescent="0.25">
      <c r="A916">
        <v>279</v>
      </c>
      <c r="B916">
        <v>2251</v>
      </c>
      <c r="C916" t="s">
        <v>134</v>
      </c>
      <c r="D916" t="s">
        <v>2038</v>
      </c>
      <c r="E916" t="s">
        <v>1624</v>
      </c>
      <c r="F916">
        <v>21</v>
      </c>
      <c r="G916" t="s">
        <v>2112</v>
      </c>
      <c r="H916" t="s">
        <v>1803</v>
      </c>
      <c r="I916" t="s">
        <v>31</v>
      </c>
      <c r="J916" t="s">
        <v>31</v>
      </c>
      <c r="N916">
        <v>0</v>
      </c>
      <c r="O916">
        <v>0</v>
      </c>
    </row>
    <row r="917" spans="1:15" x14ac:dyDescent="0.25">
      <c r="A917">
        <v>279</v>
      </c>
      <c r="B917">
        <v>2202</v>
      </c>
      <c r="C917" t="s">
        <v>30</v>
      </c>
      <c r="D917" t="s">
        <v>1620</v>
      </c>
      <c r="E917" t="s">
        <v>1621</v>
      </c>
      <c r="F917">
        <v>9</v>
      </c>
      <c r="G917" t="s">
        <v>2035</v>
      </c>
      <c r="H917" t="s">
        <v>1679</v>
      </c>
      <c r="I917" t="s">
        <v>31</v>
      </c>
      <c r="J917" t="s">
        <v>31</v>
      </c>
      <c r="N917">
        <v>0</v>
      </c>
      <c r="O917">
        <v>0</v>
      </c>
    </row>
    <row r="918" spans="1:15" x14ac:dyDescent="0.25">
      <c r="A918">
        <v>279</v>
      </c>
      <c r="B918">
        <v>2202</v>
      </c>
      <c r="C918" t="s">
        <v>251</v>
      </c>
      <c r="D918" t="s">
        <v>2016</v>
      </c>
      <c r="E918" t="s">
        <v>1621</v>
      </c>
      <c r="F918">
        <v>11</v>
      </c>
      <c r="G918" t="s">
        <v>2017</v>
      </c>
      <c r="H918" t="s">
        <v>1694</v>
      </c>
      <c r="I918" t="s">
        <v>31</v>
      </c>
      <c r="J918" t="s">
        <v>31</v>
      </c>
      <c r="N918">
        <v>0</v>
      </c>
      <c r="O918">
        <v>0</v>
      </c>
    </row>
    <row r="919" spans="1:15" x14ac:dyDescent="0.25">
      <c r="A919">
        <v>279</v>
      </c>
      <c r="B919">
        <v>2202</v>
      </c>
      <c r="C919" t="s">
        <v>30</v>
      </c>
      <c r="D919" t="s">
        <v>1620</v>
      </c>
      <c r="E919" t="s">
        <v>1621</v>
      </c>
      <c r="F919">
        <v>21</v>
      </c>
      <c r="G919" t="s">
        <v>2036</v>
      </c>
      <c r="H919" t="s">
        <v>1639</v>
      </c>
      <c r="I919" t="s">
        <v>31</v>
      </c>
      <c r="J919" t="s">
        <v>31</v>
      </c>
      <c r="N919">
        <v>0</v>
      </c>
      <c r="O919">
        <v>0</v>
      </c>
    </row>
    <row r="920" spans="1:15" x14ac:dyDescent="0.25">
      <c r="A920">
        <v>279</v>
      </c>
      <c r="B920">
        <v>2202</v>
      </c>
      <c r="C920" t="s">
        <v>251</v>
      </c>
      <c r="D920" t="s">
        <v>2016</v>
      </c>
      <c r="E920" t="s">
        <v>1624</v>
      </c>
      <c r="F920">
        <v>2</v>
      </c>
      <c r="G920" t="s">
        <v>2487</v>
      </c>
      <c r="H920" t="s">
        <v>1697</v>
      </c>
      <c r="I920" t="s">
        <v>31</v>
      </c>
      <c r="J920" t="s">
        <v>31</v>
      </c>
      <c r="N920">
        <v>0</v>
      </c>
      <c r="O920">
        <v>0</v>
      </c>
    </row>
    <row r="921" spans="1:15" x14ac:dyDescent="0.25">
      <c r="A921">
        <v>279</v>
      </c>
      <c r="B921">
        <v>2202</v>
      </c>
      <c r="C921" t="s">
        <v>30</v>
      </c>
      <c r="D921" t="s">
        <v>1620</v>
      </c>
      <c r="E921" t="s">
        <v>1624</v>
      </c>
      <c r="F921">
        <v>16</v>
      </c>
      <c r="G921" t="s">
        <v>2081</v>
      </c>
      <c r="H921" t="s">
        <v>1687</v>
      </c>
      <c r="I921" t="s">
        <v>31</v>
      </c>
      <c r="J921" t="s">
        <v>31</v>
      </c>
      <c r="N921">
        <v>0</v>
      </c>
      <c r="O921">
        <v>0</v>
      </c>
    </row>
    <row r="922" spans="1:15" x14ac:dyDescent="0.25">
      <c r="A922">
        <v>279</v>
      </c>
      <c r="B922">
        <v>2202</v>
      </c>
      <c r="C922" t="s">
        <v>30</v>
      </c>
      <c r="D922" t="s">
        <v>1620</v>
      </c>
      <c r="E922" t="s">
        <v>1624</v>
      </c>
      <c r="F922">
        <v>22</v>
      </c>
      <c r="G922" t="s">
        <v>2488</v>
      </c>
      <c r="H922" t="s">
        <v>1641</v>
      </c>
      <c r="I922" t="s">
        <v>31</v>
      </c>
      <c r="J922" t="s">
        <v>31</v>
      </c>
      <c r="N922">
        <v>0</v>
      </c>
      <c r="O922">
        <v>0</v>
      </c>
    </row>
    <row r="923" spans="1:15" x14ac:dyDescent="0.25">
      <c r="A923">
        <v>279</v>
      </c>
      <c r="B923">
        <v>2450</v>
      </c>
      <c r="C923" t="s">
        <v>48</v>
      </c>
      <c r="D923" t="s">
        <v>2056</v>
      </c>
      <c r="E923" t="s">
        <v>1621</v>
      </c>
      <c r="F923">
        <v>7</v>
      </c>
      <c r="G923" t="s">
        <v>2489</v>
      </c>
      <c r="H923" t="s">
        <v>1639</v>
      </c>
      <c r="I923" t="s">
        <v>31</v>
      </c>
      <c r="J923" t="s">
        <v>31</v>
      </c>
      <c r="N923">
        <v>0</v>
      </c>
      <c r="O923">
        <v>0</v>
      </c>
    </row>
    <row r="924" spans="1:15" x14ac:dyDescent="0.25">
      <c r="A924">
        <v>279</v>
      </c>
      <c r="B924">
        <v>2450</v>
      </c>
      <c r="C924" t="s">
        <v>251</v>
      </c>
      <c r="D924" t="s">
        <v>2016</v>
      </c>
      <c r="E924" t="s">
        <v>1621</v>
      </c>
      <c r="F924">
        <v>11</v>
      </c>
      <c r="G924" t="s">
        <v>2017</v>
      </c>
      <c r="H924" t="s">
        <v>1639</v>
      </c>
      <c r="I924" t="s">
        <v>31</v>
      </c>
      <c r="J924" t="s">
        <v>31</v>
      </c>
      <c r="N924">
        <v>0</v>
      </c>
      <c r="O924">
        <v>0</v>
      </c>
    </row>
    <row r="925" spans="1:15" x14ac:dyDescent="0.25">
      <c r="A925">
        <v>279</v>
      </c>
      <c r="B925">
        <v>2450</v>
      </c>
      <c r="C925" t="s">
        <v>48</v>
      </c>
      <c r="D925" t="s">
        <v>2056</v>
      </c>
      <c r="E925" t="s">
        <v>1621</v>
      </c>
      <c r="F925">
        <v>19</v>
      </c>
      <c r="G925" t="s">
        <v>1661</v>
      </c>
      <c r="H925" t="s">
        <v>1636</v>
      </c>
      <c r="I925" t="s">
        <v>31</v>
      </c>
      <c r="J925" t="s">
        <v>31</v>
      </c>
      <c r="N925">
        <v>0</v>
      </c>
      <c r="O925">
        <v>0</v>
      </c>
    </row>
    <row r="926" spans="1:15" x14ac:dyDescent="0.25">
      <c r="A926">
        <v>279</v>
      </c>
      <c r="B926">
        <v>2450</v>
      </c>
      <c r="C926" t="s">
        <v>251</v>
      </c>
      <c r="D926" t="s">
        <v>2016</v>
      </c>
      <c r="E926" t="s">
        <v>1624</v>
      </c>
      <c r="F926">
        <v>8</v>
      </c>
      <c r="G926" t="s">
        <v>2019</v>
      </c>
      <c r="H926" t="s">
        <v>1641</v>
      </c>
      <c r="I926" t="s">
        <v>31</v>
      </c>
      <c r="J926" t="s">
        <v>31</v>
      </c>
      <c r="N926">
        <v>0</v>
      </c>
      <c r="O926">
        <v>0</v>
      </c>
    </row>
    <row r="927" spans="1:15" x14ac:dyDescent="0.25">
      <c r="A927">
        <v>279</v>
      </c>
      <c r="B927">
        <v>2450</v>
      </c>
      <c r="C927" t="s">
        <v>48</v>
      </c>
      <c r="D927" t="s">
        <v>2056</v>
      </c>
      <c r="E927" t="s">
        <v>1624</v>
      </c>
      <c r="F927">
        <v>9</v>
      </c>
      <c r="G927" t="s">
        <v>2057</v>
      </c>
      <c r="H927" t="s">
        <v>1641</v>
      </c>
      <c r="I927" t="s">
        <v>31</v>
      </c>
      <c r="J927" t="s">
        <v>31</v>
      </c>
      <c r="N927">
        <v>0</v>
      </c>
      <c r="O927">
        <v>0</v>
      </c>
    </row>
    <row r="928" spans="1:15" x14ac:dyDescent="0.25">
      <c r="A928">
        <v>279</v>
      </c>
      <c r="B928">
        <v>2450</v>
      </c>
      <c r="C928" t="s">
        <v>251</v>
      </c>
      <c r="D928" t="s">
        <v>2016</v>
      </c>
      <c r="E928" t="s">
        <v>1624</v>
      </c>
      <c r="F928">
        <v>19</v>
      </c>
      <c r="G928" t="s">
        <v>2018</v>
      </c>
      <c r="H928" t="s">
        <v>2000</v>
      </c>
      <c r="I928" t="s">
        <v>31</v>
      </c>
      <c r="J928" t="s">
        <v>31</v>
      </c>
      <c r="N928">
        <v>0</v>
      </c>
      <c r="O928">
        <v>0</v>
      </c>
    </row>
    <row r="929" spans="1:15" x14ac:dyDescent="0.25">
      <c r="A929">
        <v>279</v>
      </c>
      <c r="B929">
        <v>2450</v>
      </c>
      <c r="C929" t="s">
        <v>48</v>
      </c>
      <c r="D929" t="s">
        <v>2056</v>
      </c>
      <c r="E929" t="s">
        <v>1624</v>
      </c>
      <c r="F929">
        <v>20</v>
      </c>
      <c r="G929" t="s">
        <v>1892</v>
      </c>
      <c r="H929" t="s">
        <v>1645</v>
      </c>
      <c r="I929" t="s">
        <v>31</v>
      </c>
      <c r="J929" t="s">
        <v>31</v>
      </c>
      <c r="N929">
        <v>0</v>
      </c>
      <c r="O929">
        <v>0</v>
      </c>
    </row>
    <row r="930" spans="1:15" x14ac:dyDescent="0.25">
      <c r="A930">
        <v>279</v>
      </c>
      <c r="B930">
        <v>2221</v>
      </c>
      <c r="C930" t="s">
        <v>71</v>
      </c>
      <c r="D930" t="s">
        <v>1744</v>
      </c>
      <c r="E930" t="s">
        <v>1621</v>
      </c>
      <c r="F930">
        <v>2</v>
      </c>
      <c r="G930" t="s">
        <v>2107</v>
      </c>
      <c r="H930" t="s">
        <v>1639</v>
      </c>
      <c r="I930" t="s">
        <v>31</v>
      </c>
      <c r="J930" t="s">
        <v>31</v>
      </c>
      <c r="N930">
        <v>0</v>
      </c>
      <c r="O930">
        <v>0</v>
      </c>
    </row>
    <row r="931" spans="1:15" x14ac:dyDescent="0.25">
      <c r="A931">
        <v>279</v>
      </c>
      <c r="B931">
        <v>2221</v>
      </c>
      <c r="C931" t="s">
        <v>71</v>
      </c>
      <c r="D931" t="s">
        <v>1744</v>
      </c>
      <c r="E931" t="s">
        <v>1621</v>
      </c>
      <c r="F931">
        <v>18</v>
      </c>
      <c r="G931" t="s">
        <v>2490</v>
      </c>
      <c r="H931" t="s">
        <v>1629</v>
      </c>
      <c r="I931" t="s">
        <v>31</v>
      </c>
      <c r="J931" t="s">
        <v>31</v>
      </c>
      <c r="N931">
        <v>0</v>
      </c>
      <c r="O931">
        <v>0</v>
      </c>
    </row>
    <row r="932" spans="1:15" x14ac:dyDescent="0.25">
      <c r="A932">
        <v>279</v>
      </c>
      <c r="B932">
        <v>2221</v>
      </c>
      <c r="C932" t="s">
        <v>83</v>
      </c>
      <c r="D932" t="s">
        <v>2046</v>
      </c>
      <c r="E932" t="s">
        <v>1621</v>
      </c>
      <c r="F932">
        <v>18</v>
      </c>
      <c r="G932" t="s">
        <v>2491</v>
      </c>
      <c r="H932" t="s">
        <v>1623</v>
      </c>
      <c r="I932" t="s">
        <v>31</v>
      </c>
      <c r="J932" t="s">
        <v>31</v>
      </c>
      <c r="N932">
        <v>0</v>
      </c>
      <c r="O932">
        <v>0</v>
      </c>
    </row>
    <row r="933" spans="1:15" x14ac:dyDescent="0.25">
      <c r="A933">
        <v>279</v>
      </c>
      <c r="B933">
        <v>2221</v>
      </c>
      <c r="C933" t="s">
        <v>71</v>
      </c>
      <c r="D933" t="s">
        <v>1744</v>
      </c>
      <c r="E933" t="s">
        <v>1624</v>
      </c>
      <c r="F933">
        <v>4</v>
      </c>
      <c r="G933" t="s">
        <v>2068</v>
      </c>
      <c r="H933" t="s">
        <v>1641</v>
      </c>
      <c r="I933" t="s">
        <v>31</v>
      </c>
      <c r="J933" t="s">
        <v>31</v>
      </c>
      <c r="N933">
        <v>0</v>
      </c>
      <c r="O933">
        <v>0</v>
      </c>
    </row>
    <row r="934" spans="1:15" x14ac:dyDescent="0.25">
      <c r="A934">
        <v>279</v>
      </c>
      <c r="B934">
        <v>2221</v>
      </c>
      <c r="C934" t="s">
        <v>83</v>
      </c>
      <c r="D934" t="s">
        <v>2046</v>
      </c>
      <c r="E934" t="s">
        <v>1624</v>
      </c>
      <c r="F934">
        <v>19</v>
      </c>
      <c r="G934" t="s">
        <v>2051</v>
      </c>
      <c r="H934" t="s">
        <v>1626</v>
      </c>
      <c r="I934" t="s">
        <v>31</v>
      </c>
      <c r="J934" t="s">
        <v>31</v>
      </c>
      <c r="N934">
        <v>0</v>
      </c>
      <c r="O934">
        <v>0</v>
      </c>
    </row>
    <row r="935" spans="1:15" x14ac:dyDescent="0.25">
      <c r="A935">
        <v>279</v>
      </c>
      <c r="B935">
        <v>2221</v>
      </c>
      <c r="C935" t="s">
        <v>71</v>
      </c>
      <c r="D935" t="s">
        <v>1744</v>
      </c>
      <c r="E935" t="s">
        <v>1624</v>
      </c>
      <c r="F935">
        <v>19</v>
      </c>
      <c r="G935" t="s">
        <v>2070</v>
      </c>
      <c r="H935" t="s">
        <v>1631</v>
      </c>
      <c r="I935" t="s">
        <v>31</v>
      </c>
      <c r="J935" t="s">
        <v>31</v>
      </c>
      <c r="N935">
        <v>0</v>
      </c>
      <c r="O935">
        <v>0</v>
      </c>
    </row>
    <row r="936" spans="1:15" x14ac:dyDescent="0.25">
      <c r="A936">
        <v>279</v>
      </c>
      <c r="B936">
        <v>2348</v>
      </c>
      <c r="C936" t="s">
        <v>425</v>
      </c>
      <c r="D936" t="s">
        <v>2060</v>
      </c>
      <c r="E936" t="s">
        <v>1621</v>
      </c>
      <c r="F936">
        <v>7</v>
      </c>
      <c r="G936" t="s">
        <v>2123</v>
      </c>
      <c r="H936" t="s">
        <v>1667</v>
      </c>
      <c r="I936" t="s">
        <v>31</v>
      </c>
      <c r="J936" t="s">
        <v>31</v>
      </c>
      <c r="N936">
        <v>0</v>
      </c>
      <c r="O936">
        <v>0</v>
      </c>
    </row>
    <row r="937" spans="1:15" x14ac:dyDescent="0.25">
      <c r="A937">
        <v>279</v>
      </c>
      <c r="B937">
        <v>2196</v>
      </c>
      <c r="C937" t="s">
        <v>30</v>
      </c>
      <c r="D937" t="s">
        <v>1620</v>
      </c>
      <c r="E937" t="s">
        <v>1621</v>
      </c>
      <c r="F937">
        <v>2</v>
      </c>
      <c r="G937" t="s">
        <v>2492</v>
      </c>
      <c r="H937" t="s">
        <v>1639</v>
      </c>
      <c r="I937" t="s">
        <v>31</v>
      </c>
      <c r="J937" t="s">
        <v>31</v>
      </c>
      <c r="N937">
        <v>0</v>
      </c>
      <c r="O937">
        <v>0</v>
      </c>
    </row>
    <row r="938" spans="1:15" x14ac:dyDescent="0.25">
      <c r="A938">
        <v>279</v>
      </c>
      <c r="B938">
        <v>2196</v>
      </c>
      <c r="C938" t="s">
        <v>134</v>
      </c>
      <c r="D938" t="s">
        <v>2038</v>
      </c>
      <c r="E938" t="s">
        <v>1621</v>
      </c>
      <c r="F938">
        <v>16</v>
      </c>
      <c r="G938" t="s">
        <v>2493</v>
      </c>
      <c r="H938" t="s">
        <v>1958</v>
      </c>
      <c r="I938" t="s">
        <v>31</v>
      </c>
      <c r="J938" t="s">
        <v>31</v>
      </c>
      <c r="N938">
        <v>0</v>
      </c>
      <c r="O938">
        <v>0</v>
      </c>
    </row>
    <row r="939" spans="1:15" x14ac:dyDescent="0.25">
      <c r="A939">
        <v>279</v>
      </c>
      <c r="B939">
        <v>2196</v>
      </c>
      <c r="C939" t="s">
        <v>30</v>
      </c>
      <c r="D939" t="s">
        <v>1620</v>
      </c>
      <c r="E939" t="s">
        <v>1621</v>
      </c>
      <c r="F939">
        <v>16</v>
      </c>
      <c r="G939" t="s">
        <v>2081</v>
      </c>
      <c r="H939" t="s">
        <v>1994</v>
      </c>
      <c r="I939" t="s">
        <v>31</v>
      </c>
      <c r="J939" t="s">
        <v>31</v>
      </c>
      <c r="N939">
        <v>0</v>
      </c>
      <c r="O939">
        <v>0</v>
      </c>
    </row>
    <row r="940" spans="1:15" x14ac:dyDescent="0.25">
      <c r="A940">
        <v>279</v>
      </c>
      <c r="B940">
        <v>2196</v>
      </c>
      <c r="C940" t="s">
        <v>134</v>
      </c>
      <c r="D940" t="s">
        <v>2038</v>
      </c>
      <c r="E940" t="s">
        <v>1621</v>
      </c>
      <c r="F940">
        <v>19</v>
      </c>
      <c r="G940" t="s">
        <v>2087</v>
      </c>
      <c r="H940" t="s">
        <v>1828</v>
      </c>
      <c r="I940" t="s">
        <v>31</v>
      </c>
      <c r="J940" t="s">
        <v>31</v>
      </c>
      <c r="N940">
        <v>0</v>
      </c>
      <c r="O940">
        <v>0</v>
      </c>
    </row>
    <row r="941" spans="1:15" x14ac:dyDescent="0.25">
      <c r="A941">
        <v>279</v>
      </c>
      <c r="B941">
        <v>2196</v>
      </c>
      <c r="C941" t="s">
        <v>30</v>
      </c>
      <c r="D941" t="s">
        <v>1620</v>
      </c>
      <c r="E941" t="s">
        <v>1624</v>
      </c>
      <c r="F941">
        <v>1</v>
      </c>
      <c r="G941" t="s">
        <v>2037</v>
      </c>
      <c r="H941" t="s">
        <v>1996</v>
      </c>
      <c r="I941" t="s">
        <v>31</v>
      </c>
      <c r="J941" t="s">
        <v>31</v>
      </c>
      <c r="N941">
        <v>0</v>
      </c>
      <c r="O941">
        <v>0</v>
      </c>
    </row>
    <row r="942" spans="1:15" x14ac:dyDescent="0.25">
      <c r="A942">
        <v>279</v>
      </c>
      <c r="B942">
        <v>2391</v>
      </c>
      <c r="C942" t="s">
        <v>425</v>
      </c>
      <c r="D942" t="s">
        <v>2060</v>
      </c>
      <c r="E942" t="s">
        <v>1621</v>
      </c>
      <c r="F942">
        <v>1</v>
      </c>
      <c r="G942" t="s">
        <v>2494</v>
      </c>
      <c r="H942" t="s">
        <v>2184</v>
      </c>
      <c r="I942" t="s">
        <v>31</v>
      </c>
      <c r="J942" t="s">
        <v>31</v>
      </c>
      <c r="N942">
        <v>0</v>
      </c>
      <c r="O942">
        <v>0</v>
      </c>
    </row>
    <row r="943" spans="1:15" x14ac:dyDescent="0.25">
      <c r="A943">
        <v>279</v>
      </c>
      <c r="B943">
        <v>2391</v>
      </c>
      <c r="C943" t="s">
        <v>71</v>
      </c>
      <c r="D943" t="s">
        <v>1744</v>
      </c>
      <c r="E943" t="s">
        <v>1621</v>
      </c>
      <c r="F943">
        <v>16</v>
      </c>
      <c r="G943" t="s">
        <v>1747</v>
      </c>
      <c r="H943" t="s">
        <v>1639</v>
      </c>
      <c r="I943" t="s">
        <v>31</v>
      </c>
      <c r="J943" t="s">
        <v>31</v>
      </c>
      <c r="N943">
        <v>0</v>
      </c>
      <c r="O943">
        <v>0</v>
      </c>
    </row>
    <row r="944" spans="1:15" x14ac:dyDescent="0.25">
      <c r="A944">
        <v>279</v>
      </c>
      <c r="B944">
        <v>2391</v>
      </c>
      <c r="C944" t="s">
        <v>425</v>
      </c>
      <c r="D944" t="s">
        <v>2060</v>
      </c>
      <c r="E944" t="s">
        <v>1624</v>
      </c>
      <c r="F944">
        <v>8</v>
      </c>
      <c r="G944" t="s">
        <v>2495</v>
      </c>
      <c r="H944" t="s">
        <v>2187</v>
      </c>
      <c r="I944" t="s">
        <v>31</v>
      </c>
      <c r="J944" t="s">
        <v>31</v>
      </c>
      <c r="N944">
        <v>0</v>
      </c>
      <c r="O944">
        <v>0</v>
      </c>
    </row>
    <row r="945" spans="1:15" x14ac:dyDescent="0.25">
      <c r="A945">
        <v>279</v>
      </c>
      <c r="B945">
        <v>2391</v>
      </c>
      <c r="C945" t="s">
        <v>425</v>
      </c>
      <c r="D945" t="s">
        <v>2060</v>
      </c>
      <c r="E945" t="s">
        <v>1624</v>
      </c>
      <c r="F945">
        <v>4</v>
      </c>
      <c r="G945" t="s">
        <v>2481</v>
      </c>
      <c r="H945" t="s">
        <v>1746</v>
      </c>
      <c r="I945" t="s">
        <v>31</v>
      </c>
      <c r="J945" t="s">
        <v>31</v>
      </c>
      <c r="N945">
        <v>0</v>
      </c>
      <c r="O945">
        <v>0</v>
      </c>
    </row>
    <row r="946" spans="1:15" x14ac:dyDescent="0.25">
      <c r="A946">
        <v>279</v>
      </c>
      <c r="B946">
        <v>2391</v>
      </c>
      <c r="C946" t="s">
        <v>71</v>
      </c>
      <c r="D946" t="s">
        <v>1744</v>
      </c>
      <c r="E946" t="s">
        <v>1624</v>
      </c>
      <c r="F946">
        <v>17</v>
      </c>
      <c r="G946" t="s">
        <v>2496</v>
      </c>
      <c r="H946" t="s">
        <v>1641</v>
      </c>
      <c r="I946" t="s">
        <v>31</v>
      </c>
      <c r="J946" t="s">
        <v>31</v>
      </c>
      <c r="N946">
        <v>0</v>
      </c>
      <c r="O946">
        <v>0</v>
      </c>
    </row>
    <row r="947" spans="1:15" x14ac:dyDescent="0.25">
      <c r="A947">
        <v>279</v>
      </c>
      <c r="B947">
        <v>2391</v>
      </c>
      <c r="C947" t="s">
        <v>71</v>
      </c>
      <c r="D947" t="s">
        <v>1744</v>
      </c>
      <c r="E947" t="s">
        <v>1624</v>
      </c>
      <c r="F947">
        <v>19</v>
      </c>
      <c r="G947" t="s">
        <v>2070</v>
      </c>
      <c r="H947" t="s">
        <v>1689</v>
      </c>
      <c r="I947" t="s">
        <v>31</v>
      </c>
      <c r="J947" t="s">
        <v>31</v>
      </c>
      <c r="N947">
        <v>0</v>
      </c>
      <c r="O947">
        <v>0</v>
      </c>
    </row>
    <row r="948" spans="1:15" x14ac:dyDescent="0.25">
      <c r="A948">
        <v>279</v>
      </c>
      <c r="B948">
        <v>2217</v>
      </c>
      <c r="C948" t="s">
        <v>139</v>
      </c>
      <c r="D948" t="s">
        <v>1910</v>
      </c>
      <c r="E948" t="s">
        <v>1621</v>
      </c>
      <c r="F948">
        <v>2</v>
      </c>
      <c r="G948" t="s">
        <v>2497</v>
      </c>
      <c r="H948" t="s">
        <v>2424</v>
      </c>
      <c r="I948" t="s">
        <v>31</v>
      </c>
      <c r="J948" t="s">
        <v>31</v>
      </c>
      <c r="N948">
        <v>0</v>
      </c>
      <c r="O948">
        <v>0</v>
      </c>
    </row>
    <row r="949" spans="1:15" x14ac:dyDescent="0.25">
      <c r="A949">
        <v>279</v>
      </c>
      <c r="B949">
        <v>2217</v>
      </c>
      <c r="C949" t="s">
        <v>139</v>
      </c>
      <c r="D949" t="s">
        <v>1910</v>
      </c>
      <c r="E949" t="s">
        <v>1621</v>
      </c>
      <c r="F949">
        <v>14</v>
      </c>
      <c r="G949" t="s">
        <v>2498</v>
      </c>
      <c r="H949" t="s">
        <v>1994</v>
      </c>
      <c r="I949" t="s">
        <v>31</v>
      </c>
      <c r="J949" t="s">
        <v>31</v>
      </c>
      <c r="N949">
        <v>0</v>
      </c>
      <c r="O949">
        <v>0</v>
      </c>
    </row>
    <row r="950" spans="1:15" x14ac:dyDescent="0.25">
      <c r="A950">
        <v>279</v>
      </c>
      <c r="B950">
        <v>2217</v>
      </c>
      <c r="C950" t="s">
        <v>139</v>
      </c>
      <c r="D950" t="s">
        <v>1910</v>
      </c>
      <c r="E950" t="s">
        <v>1621</v>
      </c>
      <c r="F950">
        <v>15</v>
      </c>
      <c r="G950" t="s">
        <v>2479</v>
      </c>
      <c r="H950" t="s">
        <v>1639</v>
      </c>
      <c r="I950" t="s">
        <v>31</v>
      </c>
      <c r="J950" t="s">
        <v>31</v>
      </c>
      <c r="N950">
        <v>0</v>
      </c>
      <c r="O950">
        <v>0</v>
      </c>
    </row>
    <row r="951" spans="1:15" x14ac:dyDescent="0.25">
      <c r="A951">
        <v>279</v>
      </c>
      <c r="B951">
        <v>2217</v>
      </c>
      <c r="C951" t="s">
        <v>83</v>
      </c>
      <c r="D951" t="s">
        <v>2046</v>
      </c>
      <c r="E951" t="s">
        <v>1621</v>
      </c>
      <c r="F951">
        <v>18</v>
      </c>
      <c r="G951" t="s">
        <v>2491</v>
      </c>
      <c r="H951" t="s">
        <v>1705</v>
      </c>
      <c r="I951" t="s">
        <v>31</v>
      </c>
      <c r="J951" t="s">
        <v>31</v>
      </c>
      <c r="N951">
        <v>0</v>
      </c>
      <c r="O951">
        <v>0</v>
      </c>
    </row>
    <row r="952" spans="1:15" x14ac:dyDescent="0.25">
      <c r="A952">
        <v>279</v>
      </c>
      <c r="B952">
        <v>2217</v>
      </c>
      <c r="C952" t="s">
        <v>139</v>
      </c>
      <c r="D952" t="s">
        <v>1910</v>
      </c>
      <c r="E952" t="s">
        <v>1624</v>
      </c>
      <c r="F952">
        <v>9</v>
      </c>
      <c r="G952" t="s">
        <v>1695</v>
      </c>
      <c r="H952" t="s">
        <v>1996</v>
      </c>
      <c r="I952" t="s">
        <v>31</v>
      </c>
      <c r="J952" t="s">
        <v>31</v>
      </c>
      <c r="N952">
        <v>0</v>
      </c>
      <c r="O952">
        <v>0</v>
      </c>
    </row>
    <row r="953" spans="1:15" x14ac:dyDescent="0.25">
      <c r="A953">
        <v>279</v>
      </c>
      <c r="B953">
        <v>2217</v>
      </c>
      <c r="C953" t="s">
        <v>83</v>
      </c>
      <c r="D953" t="s">
        <v>2046</v>
      </c>
      <c r="E953" t="s">
        <v>1624</v>
      </c>
      <c r="F953">
        <v>17</v>
      </c>
      <c r="G953" t="s">
        <v>2499</v>
      </c>
      <c r="H953" t="s">
        <v>1710</v>
      </c>
      <c r="I953" t="s">
        <v>31</v>
      </c>
      <c r="J953" t="s">
        <v>31</v>
      </c>
      <c r="N953">
        <v>0</v>
      </c>
      <c r="O953">
        <v>0</v>
      </c>
    </row>
    <row r="954" spans="1:15" x14ac:dyDescent="0.25">
      <c r="A954">
        <v>279</v>
      </c>
      <c r="B954">
        <v>2217</v>
      </c>
      <c r="C954" t="s">
        <v>139</v>
      </c>
      <c r="D954" t="s">
        <v>1910</v>
      </c>
      <c r="E954" t="s">
        <v>1624</v>
      </c>
      <c r="F954">
        <v>20</v>
      </c>
      <c r="G954" t="s">
        <v>2377</v>
      </c>
      <c r="H954" t="s">
        <v>1641</v>
      </c>
      <c r="I954" t="s">
        <v>31</v>
      </c>
      <c r="J954" t="s">
        <v>31</v>
      </c>
      <c r="N954">
        <v>0</v>
      </c>
      <c r="O954">
        <v>0</v>
      </c>
    </row>
    <row r="955" spans="1:15" x14ac:dyDescent="0.25">
      <c r="A955">
        <v>279</v>
      </c>
      <c r="B955">
        <v>2252</v>
      </c>
      <c r="C955" t="s">
        <v>134</v>
      </c>
      <c r="D955" t="s">
        <v>2038</v>
      </c>
      <c r="E955" t="s">
        <v>1621</v>
      </c>
      <c r="F955">
        <v>8</v>
      </c>
      <c r="G955" t="s">
        <v>2084</v>
      </c>
      <c r="H955" t="s">
        <v>2500</v>
      </c>
      <c r="I955" t="s">
        <v>31</v>
      </c>
      <c r="J955" t="s">
        <v>31</v>
      </c>
      <c r="N955">
        <v>0</v>
      </c>
      <c r="O955">
        <v>0</v>
      </c>
    </row>
    <row r="956" spans="1:15" x14ac:dyDescent="0.25">
      <c r="A956">
        <v>279</v>
      </c>
      <c r="B956">
        <v>2252</v>
      </c>
      <c r="C956" t="s">
        <v>251</v>
      </c>
      <c r="D956" t="s">
        <v>2016</v>
      </c>
      <c r="E956" t="s">
        <v>1621</v>
      </c>
      <c r="F956">
        <v>8</v>
      </c>
      <c r="G956" t="s">
        <v>2019</v>
      </c>
      <c r="H956" t="s">
        <v>1694</v>
      </c>
      <c r="I956" t="s">
        <v>31</v>
      </c>
      <c r="J956" t="s">
        <v>31</v>
      </c>
      <c r="N956">
        <v>0</v>
      </c>
      <c r="O956">
        <v>0</v>
      </c>
    </row>
    <row r="957" spans="1:15" x14ac:dyDescent="0.25">
      <c r="A957">
        <v>279</v>
      </c>
      <c r="B957">
        <v>2252</v>
      </c>
      <c r="C957" t="s">
        <v>134</v>
      </c>
      <c r="D957" t="s">
        <v>2038</v>
      </c>
      <c r="E957" t="s">
        <v>1624</v>
      </c>
      <c r="F957">
        <v>10</v>
      </c>
      <c r="G957" t="s">
        <v>2501</v>
      </c>
      <c r="H957" t="s">
        <v>1689</v>
      </c>
      <c r="I957" t="s">
        <v>31</v>
      </c>
      <c r="J957" t="s">
        <v>31</v>
      </c>
      <c r="N957">
        <v>0</v>
      </c>
      <c r="O957">
        <v>0</v>
      </c>
    </row>
    <row r="958" spans="1:15" x14ac:dyDescent="0.25">
      <c r="A958">
        <v>279</v>
      </c>
      <c r="B958">
        <v>2252</v>
      </c>
      <c r="C958" t="s">
        <v>251</v>
      </c>
      <c r="D958" t="s">
        <v>2016</v>
      </c>
      <c r="E958" t="s">
        <v>1624</v>
      </c>
      <c r="F958">
        <v>19</v>
      </c>
      <c r="G958" t="s">
        <v>2018</v>
      </c>
      <c r="H958" t="s">
        <v>1697</v>
      </c>
      <c r="I958" t="s">
        <v>31</v>
      </c>
      <c r="J958" t="s">
        <v>31</v>
      </c>
      <c r="N958">
        <v>0</v>
      </c>
      <c r="O958">
        <v>0</v>
      </c>
    </row>
    <row r="959" spans="1:15" x14ac:dyDescent="0.25">
      <c r="A959">
        <v>279</v>
      </c>
      <c r="B959">
        <v>2201</v>
      </c>
      <c r="C959" t="s">
        <v>30</v>
      </c>
      <c r="D959" t="s">
        <v>1620</v>
      </c>
      <c r="E959" t="s">
        <v>1621</v>
      </c>
      <c r="F959">
        <v>4</v>
      </c>
      <c r="G959" t="s">
        <v>2387</v>
      </c>
      <c r="H959" t="s">
        <v>1694</v>
      </c>
      <c r="I959" t="s">
        <v>31</v>
      </c>
      <c r="J959" t="s">
        <v>31</v>
      </c>
      <c r="N959">
        <v>0</v>
      </c>
      <c r="O959">
        <v>0</v>
      </c>
    </row>
    <row r="960" spans="1:15" x14ac:dyDescent="0.25">
      <c r="A960">
        <v>279</v>
      </c>
      <c r="B960">
        <v>2201</v>
      </c>
      <c r="C960" t="s">
        <v>30</v>
      </c>
      <c r="D960" t="s">
        <v>1620</v>
      </c>
      <c r="E960" t="s">
        <v>1621</v>
      </c>
      <c r="F960">
        <v>6</v>
      </c>
      <c r="G960" t="s">
        <v>2502</v>
      </c>
      <c r="H960" t="s">
        <v>2163</v>
      </c>
      <c r="I960" t="s">
        <v>31</v>
      </c>
      <c r="J960" t="s">
        <v>31</v>
      </c>
      <c r="N960">
        <v>0</v>
      </c>
      <c r="O960">
        <v>0</v>
      </c>
    </row>
    <row r="961" spans="1:15" x14ac:dyDescent="0.25">
      <c r="A961">
        <v>279</v>
      </c>
      <c r="B961">
        <v>2201</v>
      </c>
      <c r="C961" t="s">
        <v>30</v>
      </c>
      <c r="D961" t="s">
        <v>1620</v>
      </c>
      <c r="E961" t="s">
        <v>1624</v>
      </c>
      <c r="F961">
        <v>17</v>
      </c>
      <c r="G961" t="s">
        <v>2503</v>
      </c>
      <c r="H961" t="s">
        <v>2165</v>
      </c>
      <c r="I961" t="s">
        <v>31</v>
      </c>
      <c r="J961" t="s">
        <v>31</v>
      </c>
      <c r="N961">
        <v>0</v>
      </c>
      <c r="O961">
        <v>0</v>
      </c>
    </row>
    <row r="962" spans="1:15" x14ac:dyDescent="0.25">
      <c r="A962">
        <v>279</v>
      </c>
      <c r="B962">
        <v>2201</v>
      </c>
      <c r="C962" t="s">
        <v>48</v>
      </c>
      <c r="D962" t="s">
        <v>2056</v>
      </c>
      <c r="E962" t="s">
        <v>1624</v>
      </c>
      <c r="F962">
        <v>16</v>
      </c>
      <c r="G962" t="s">
        <v>2504</v>
      </c>
      <c r="H962" t="s">
        <v>1755</v>
      </c>
      <c r="I962" t="s">
        <v>31</v>
      </c>
      <c r="J962" t="s">
        <v>31</v>
      </c>
      <c r="N962">
        <v>0</v>
      </c>
      <c r="O962">
        <v>0</v>
      </c>
    </row>
    <row r="963" spans="1:15" x14ac:dyDescent="0.25">
      <c r="A963">
        <v>280</v>
      </c>
      <c r="B963">
        <v>2247</v>
      </c>
      <c r="C963" t="s">
        <v>134</v>
      </c>
      <c r="D963" t="s">
        <v>2038</v>
      </c>
      <c r="E963" t="s">
        <v>1621</v>
      </c>
      <c r="F963">
        <v>5</v>
      </c>
      <c r="G963" t="s">
        <v>2039</v>
      </c>
      <c r="H963" t="s">
        <v>1694</v>
      </c>
      <c r="I963" t="s">
        <v>31</v>
      </c>
      <c r="J963" t="s">
        <v>31</v>
      </c>
      <c r="N963">
        <v>0</v>
      </c>
      <c r="O963">
        <v>0</v>
      </c>
    </row>
    <row r="964" spans="1:15" x14ac:dyDescent="0.25">
      <c r="A964">
        <v>280</v>
      </c>
      <c r="B964">
        <v>2247</v>
      </c>
      <c r="C964" t="s">
        <v>71</v>
      </c>
      <c r="D964" t="s">
        <v>1744</v>
      </c>
      <c r="E964" t="s">
        <v>1621</v>
      </c>
      <c r="F964">
        <v>9</v>
      </c>
      <c r="G964" t="s">
        <v>2022</v>
      </c>
      <c r="H964" t="s">
        <v>1808</v>
      </c>
      <c r="I964" t="s">
        <v>31</v>
      </c>
      <c r="J964" t="s">
        <v>31</v>
      </c>
      <c r="N964">
        <v>0</v>
      </c>
      <c r="O964">
        <v>0</v>
      </c>
    </row>
    <row r="965" spans="1:15" x14ac:dyDescent="0.25">
      <c r="A965">
        <v>280</v>
      </c>
      <c r="B965">
        <v>2247</v>
      </c>
      <c r="C965" t="s">
        <v>134</v>
      </c>
      <c r="D965" t="s">
        <v>2038</v>
      </c>
      <c r="E965" t="s">
        <v>1621</v>
      </c>
      <c r="F965">
        <v>18</v>
      </c>
      <c r="G965" t="s">
        <v>2043</v>
      </c>
      <c r="H965" t="s">
        <v>1639</v>
      </c>
      <c r="I965" t="s">
        <v>31</v>
      </c>
      <c r="J965" t="s">
        <v>31</v>
      </c>
      <c r="N965">
        <v>0</v>
      </c>
      <c r="O965">
        <v>0</v>
      </c>
    </row>
    <row r="966" spans="1:15" x14ac:dyDescent="0.25">
      <c r="A966">
        <v>280</v>
      </c>
      <c r="B966">
        <v>2247</v>
      </c>
      <c r="C966" t="s">
        <v>134</v>
      </c>
      <c r="D966" t="s">
        <v>2038</v>
      </c>
      <c r="E966" t="s">
        <v>1624</v>
      </c>
      <c r="F966">
        <v>9</v>
      </c>
      <c r="G966" t="s">
        <v>2505</v>
      </c>
      <c r="H966" t="s">
        <v>1641</v>
      </c>
      <c r="I966" t="s">
        <v>31</v>
      </c>
      <c r="J966" t="s">
        <v>31</v>
      </c>
      <c r="N966">
        <v>0</v>
      </c>
      <c r="O966">
        <v>0</v>
      </c>
    </row>
    <row r="967" spans="1:15" x14ac:dyDescent="0.25">
      <c r="A967">
        <v>280</v>
      </c>
      <c r="B967">
        <v>2247</v>
      </c>
      <c r="C967" t="s">
        <v>134</v>
      </c>
      <c r="D967" t="s">
        <v>2038</v>
      </c>
      <c r="E967" t="s">
        <v>1624</v>
      </c>
      <c r="F967">
        <v>10</v>
      </c>
      <c r="G967" t="s">
        <v>2501</v>
      </c>
      <c r="H967" t="s">
        <v>1697</v>
      </c>
      <c r="I967" t="s">
        <v>31</v>
      </c>
      <c r="J967" t="s">
        <v>31</v>
      </c>
      <c r="N967">
        <v>0</v>
      </c>
      <c r="O967">
        <v>0</v>
      </c>
    </row>
    <row r="968" spans="1:15" x14ac:dyDescent="0.25">
      <c r="A968">
        <v>280</v>
      </c>
      <c r="B968">
        <v>2247</v>
      </c>
      <c r="C968" t="s">
        <v>71</v>
      </c>
      <c r="D968" t="s">
        <v>1744</v>
      </c>
      <c r="E968" t="s">
        <v>1624</v>
      </c>
      <c r="F968">
        <v>17</v>
      </c>
      <c r="G968" t="s">
        <v>2496</v>
      </c>
      <c r="H968" t="s">
        <v>1727</v>
      </c>
      <c r="I968" t="s">
        <v>31</v>
      </c>
      <c r="J968" t="s">
        <v>31</v>
      </c>
      <c r="N968">
        <v>0</v>
      </c>
      <c r="O968">
        <v>0</v>
      </c>
    </row>
    <row r="969" spans="1:15" x14ac:dyDescent="0.25">
      <c r="A969">
        <v>639</v>
      </c>
      <c r="B969">
        <v>2198</v>
      </c>
      <c r="C969" t="s">
        <v>425</v>
      </c>
      <c r="D969" t="s">
        <v>2060</v>
      </c>
      <c r="E969" t="s">
        <v>1621</v>
      </c>
      <c r="F969">
        <v>6</v>
      </c>
      <c r="G969" t="s">
        <v>2506</v>
      </c>
      <c r="H969" t="s">
        <v>1629</v>
      </c>
      <c r="I969" t="s">
        <v>31</v>
      </c>
      <c r="J969" t="s">
        <v>31</v>
      </c>
      <c r="N969">
        <v>0</v>
      </c>
      <c r="O969">
        <v>0</v>
      </c>
    </row>
    <row r="970" spans="1:15" x14ac:dyDescent="0.25">
      <c r="A970">
        <v>639</v>
      </c>
      <c r="B970">
        <v>2198</v>
      </c>
      <c r="C970" t="s">
        <v>30</v>
      </c>
      <c r="D970" t="s">
        <v>1620</v>
      </c>
      <c r="E970" t="s">
        <v>1621</v>
      </c>
      <c r="F970">
        <v>16</v>
      </c>
      <c r="G970" t="s">
        <v>2081</v>
      </c>
      <c r="H970" t="s">
        <v>1636</v>
      </c>
      <c r="I970" t="s">
        <v>31</v>
      </c>
      <c r="J970" t="s">
        <v>31</v>
      </c>
      <c r="N970">
        <v>0</v>
      </c>
      <c r="O970">
        <v>0</v>
      </c>
    </row>
    <row r="971" spans="1:15" x14ac:dyDescent="0.25">
      <c r="A971">
        <v>639</v>
      </c>
      <c r="B971">
        <v>2198</v>
      </c>
      <c r="C971" t="s">
        <v>425</v>
      </c>
      <c r="D971" t="s">
        <v>2060</v>
      </c>
      <c r="E971" t="s">
        <v>1621</v>
      </c>
      <c r="F971">
        <v>16</v>
      </c>
      <c r="G971" t="s">
        <v>2507</v>
      </c>
      <c r="H971" t="s">
        <v>1806</v>
      </c>
      <c r="I971" t="s">
        <v>31</v>
      </c>
      <c r="J971" t="s">
        <v>31</v>
      </c>
      <c r="N971">
        <v>0</v>
      </c>
      <c r="O971">
        <v>0</v>
      </c>
    </row>
    <row r="972" spans="1:15" x14ac:dyDescent="0.25">
      <c r="A972">
        <v>639</v>
      </c>
      <c r="B972">
        <v>2198</v>
      </c>
      <c r="C972" t="s">
        <v>30</v>
      </c>
      <c r="D972" t="s">
        <v>1620</v>
      </c>
      <c r="E972" t="s">
        <v>1624</v>
      </c>
      <c r="F972">
        <v>9</v>
      </c>
      <c r="G972" t="s">
        <v>2035</v>
      </c>
      <c r="H972" t="s">
        <v>1645</v>
      </c>
      <c r="I972" t="s">
        <v>31</v>
      </c>
      <c r="J972" t="s">
        <v>31</v>
      </c>
      <c r="N972">
        <v>0</v>
      </c>
      <c r="O972">
        <v>0</v>
      </c>
    </row>
    <row r="973" spans="1:15" x14ac:dyDescent="0.25">
      <c r="A973">
        <v>295</v>
      </c>
      <c r="B973">
        <v>996</v>
      </c>
      <c r="C973" t="s">
        <v>71</v>
      </c>
      <c r="D973" t="s">
        <v>1744</v>
      </c>
      <c r="E973" t="s">
        <v>1621</v>
      </c>
      <c r="F973">
        <v>9</v>
      </c>
      <c r="G973" t="s">
        <v>2022</v>
      </c>
      <c r="H973" t="s">
        <v>2355</v>
      </c>
      <c r="I973" t="s">
        <v>31</v>
      </c>
      <c r="J973" t="s">
        <v>31</v>
      </c>
      <c r="N973">
        <v>0</v>
      </c>
      <c r="O973">
        <v>0</v>
      </c>
    </row>
    <row r="974" spans="1:15" x14ac:dyDescent="0.25">
      <c r="A974">
        <v>295</v>
      </c>
      <c r="B974">
        <v>996</v>
      </c>
      <c r="C974" t="s">
        <v>251</v>
      </c>
      <c r="D974" t="s">
        <v>1627</v>
      </c>
      <c r="E974" t="s">
        <v>1621</v>
      </c>
      <c r="F974">
        <v>15</v>
      </c>
      <c r="G974" t="s">
        <v>2372</v>
      </c>
      <c r="H974" t="s">
        <v>1639</v>
      </c>
      <c r="I974" t="s">
        <v>31</v>
      </c>
      <c r="J974" t="s">
        <v>31</v>
      </c>
      <c r="N974">
        <v>0</v>
      </c>
      <c r="O974">
        <v>0</v>
      </c>
    </row>
    <row r="975" spans="1:15" x14ac:dyDescent="0.25">
      <c r="A975">
        <v>295</v>
      </c>
      <c r="B975">
        <v>996</v>
      </c>
      <c r="C975" t="s">
        <v>71</v>
      </c>
      <c r="D975" t="s">
        <v>1744</v>
      </c>
      <c r="E975" t="s">
        <v>1621</v>
      </c>
      <c r="F975">
        <v>19</v>
      </c>
      <c r="G975" t="s">
        <v>2070</v>
      </c>
      <c r="H975" t="s">
        <v>1829</v>
      </c>
      <c r="I975" t="s">
        <v>31</v>
      </c>
      <c r="J975" t="s">
        <v>31</v>
      </c>
      <c r="N975">
        <v>0</v>
      </c>
      <c r="O975">
        <v>0</v>
      </c>
    </row>
    <row r="976" spans="1:15" x14ac:dyDescent="0.25">
      <c r="A976">
        <v>295</v>
      </c>
      <c r="B976">
        <v>996</v>
      </c>
      <c r="C976" t="s">
        <v>251</v>
      </c>
      <c r="D976" t="s">
        <v>1627</v>
      </c>
      <c r="E976" t="s">
        <v>1624</v>
      </c>
      <c r="F976">
        <v>14</v>
      </c>
      <c r="G976" t="s">
        <v>2508</v>
      </c>
      <c r="H976" t="s">
        <v>1641</v>
      </c>
      <c r="I976" t="s">
        <v>31</v>
      </c>
      <c r="J976" t="s">
        <v>31</v>
      </c>
      <c r="N976">
        <v>0</v>
      </c>
      <c r="O976">
        <v>0</v>
      </c>
    </row>
    <row r="977" spans="1:15" x14ac:dyDescent="0.25">
      <c r="A977">
        <v>295</v>
      </c>
      <c r="B977">
        <v>996</v>
      </c>
      <c r="C977" t="s">
        <v>71</v>
      </c>
      <c r="D977" t="s">
        <v>1744</v>
      </c>
      <c r="E977" t="s">
        <v>1624</v>
      </c>
      <c r="F977">
        <v>11</v>
      </c>
      <c r="G977" t="s">
        <v>2374</v>
      </c>
      <c r="H977" t="s">
        <v>2356</v>
      </c>
      <c r="I977" t="s">
        <v>31</v>
      </c>
      <c r="J977" t="s">
        <v>31</v>
      </c>
      <c r="N977">
        <v>0</v>
      </c>
      <c r="O977">
        <v>0</v>
      </c>
    </row>
    <row r="978" spans="1:15" x14ac:dyDescent="0.25">
      <c r="A978">
        <v>295</v>
      </c>
      <c r="B978">
        <v>996</v>
      </c>
      <c r="C978" t="s">
        <v>251</v>
      </c>
      <c r="D978" t="s">
        <v>1627</v>
      </c>
      <c r="E978" t="s">
        <v>1624</v>
      </c>
      <c r="F978">
        <v>18</v>
      </c>
      <c r="G978" t="s">
        <v>1630</v>
      </c>
      <c r="H978" t="s">
        <v>1689</v>
      </c>
      <c r="I978" t="s">
        <v>31</v>
      </c>
      <c r="J978" t="s">
        <v>31</v>
      </c>
      <c r="N978">
        <v>0</v>
      </c>
      <c r="O978">
        <v>0</v>
      </c>
    </row>
    <row r="979" spans="1:15" x14ac:dyDescent="0.25">
      <c r="A979">
        <v>295</v>
      </c>
      <c r="B979">
        <v>996</v>
      </c>
      <c r="C979" t="s">
        <v>71</v>
      </c>
      <c r="D979" t="s">
        <v>1744</v>
      </c>
      <c r="E979" t="s">
        <v>1624</v>
      </c>
      <c r="F979">
        <v>18</v>
      </c>
      <c r="G979" t="s">
        <v>2375</v>
      </c>
      <c r="H979" t="s">
        <v>1836</v>
      </c>
      <c r="I979" t="s">
        <v>31</v>
      </c>
      <c r="J979" t="s">
        <v>31</v>
      </c>
      <c r="N979">
        <v>0</v>
      </c>
      <c r="O979">
        <v>0</v>
      </c>
    </row>
    <row r="980" spans="1:15" x14ac:dyDescent="0.25">
      <c r="A980">
        <v>295</v>
      </c>
      <c r="B980">
        <v>914</v>
      </c>
      <c r="C980" t="s">
        <v>139</v>
      </c>
      <c r="D980" t="s">
        <v>1690</v>
      </c>
      <c r="E980" t="s">
        <v>1621</v>
      </c>
      <c r="F980">
        <v>2</v>
      </c>
      <c r="G980" t="s">
        <v>2509</v>
      </c>
      <c r="H980" t="s">
        <v>2510</v>
      </c>
      <c r="I980" t="s">
        <v>31</v>
      </c>
      <c r="J980" t="s">
        <v>31</v>
      </c>
      <c r="N980">
        <v>0</v>
      </c>
      <c r="O980">
        <v>0</v>
      </c>
    </row>
    <row r="981" spans="1:15" x14ac:dyDescent="0.25">
      <c r="A981">
        <v>295</v>
      </c>
      <c r="B981">
        <v>914</v>
      </c>
      <c r="C981" t="s">
        <v>139</v>
      </c>
      <c r="D981" t="s">
        <v>1690</v>
      </c>
      <c r="E981" t="s">
        <v>1621</v>
      </c>
      <c r="F981">
        <v>14</v>
      </c>
      <c r="G981" t="s">
        <v>1691</v>
      </c>
      <c r="H981" t="s">
        <v>1654</v>
      </c>
      <c r="I981" t="s">
        <v>31</v>
      </c>
      <c r="J981" t="s">
        <v>31</v>
      </c>
      <c r="N981">
        <v>0</v>
      </c>
      <c r="O981">
        <v>0</v>
      </c>
    </row>
    <row r="982" spans="1:15" x14ac:dyDescent="0.25">
      <c r="A982">
        <v>295</v>
      </c>
      <c r="B982">
        <v>914</v>
      </c>
      <c r="C982" t="s">
        <v>139</v>
      </c>
      <c r="D982" t="s">
        <v>1690</v>
      </c>
      <c r="E982" t="s">
        <v>1624</v>
      </c>
      <c r="F982">
        <v>9</v>
      </c>
      <c r="G982" t="s">
        <v>2511</v>
      </c>
      <c r="H982" t="s">
        <v>1660</v>
      </c>
      <c r="I982" t="s">
        <v>31</v>
      </c>
      <c r="J982" t="s">
        <v>31</v>
      </c>
      <c r="N982">
        <v>0</v>
      </c>
      <c r="O982">
        <v>0</v>
      </c>
    </row>
    <row r="983" spans="1:15" x14ac:dyDescent="0.25">
      <c r="A983">
        <v>295</v>
      </c>
      <c r="B983">
        <v>914</v>
      </c>
      <c r="C983" t="s">
        <v>36</v>
      </c>
      <c r="D983" t="s">
        <v>1702</v>
      </c>
      <c r="E983" t="s">
        <v>1624</v>
      </c>
      <c r="F983">
        <v>3</v>
      </c>
      <c r="G983" t="s">
        <v>2512</v>
      </c>
      <c r="H983" t="s">
        <v>2513</v>
      </c>
      <c r="I983" t="s">
        <v>31</v>
      </c>
      <c r="J983" t="s">
        <v>31</v>
      </c>
      <c r="N983">
        <v>0</v>
      </c>
      <c r="O983">
        <v>0</v>
      </c>
    </row>
    <row r="984" spans="1:15" x14ac:dyDescent="0.25">
      <c r="A984">
        <v>295</v>
      </c>
      <c r="B984">
        <v>914</v>
      </c>
      <c r="C984" t="s">
        <v>36</v>
      </c>
      <c r="D984" t="s">
        <v>1702</v>
      </c>
      <c r="E984" t="s">
        <v>1624</v>
      </c>
      <c r="F984">
        <v>6</v>
      </c>
      <c r="G984" t="s">
        <v>1809</v>
      </c>
      <c r="H984" t="s">
        <v>1996</v>
      </c>
      <c r="I984" t="s">
        <v>31</v>
      </c>
      <c r="J984" t="s">
        <v>31</v>
      </c>
      <c r="N984">
        <v>0</v>
      </c>
      <c r="O984">
        <v>0</v>
      </c>
    </row>
    <row r="985" spans="1:15" x14ac:dyDescent="0.25">
      <c r="A985">
        <v>676</v>
      </c>
      <c r="B985">
        <v>921</v>
      </c>
      <c r="C985" t="s">
        <v>36</v>
      </c>
      <c r="D985" t="s">
        <v>1702</v>
      </c>
      <c r="E985" t="s">
        <v>1621</v>
      </c>
      <c r="F985">
        <v>5</v>
      </c>
      <c r="G985" t="s">
        <v>1805</v>
      </c>
      <c r="H985" t="s">
        <v>1676</v>
      </c>
      <c r="I985" t="s">
        <v>31</v>
      </c>
      <c r="J985" t="s">
        <v>31</v>
      </c>
      <c r="N985">
        <v>0</v>
      </c>
      <c r="O985">
        <v>0</v>
      </c>
    </row>
    <row r="986" spans="1:15" x14ac:dyDescent="0.25">
      <c r="A986">
        <v>676</v>
      </c>
      <c r="B986">
        <v>921</v>
      </c>
      <c r="C986" t="s">
        <v>251</v>
      </c>
      <c r="D986" t="s">
        <v>1627</v>
      </c>
      <c r="E986" t="s">
        <v>1621</v>
      </c>
      <c r="F986">
        <v>8</v>
      </c>
      <c r="G986" t="s">
        <v>2514</v>
      </c>
      <c r="H986" t="s">
        <v>1639</v>
      </c>
      <c r="I986" t="s">
        <v>31</v>
      </c>
      <c r="J986" t="s">
        <v>31</v>
      </c>
      <c r="N986">
        <v>0</v>
      </c>
      <c r="O986">
        <v>0</v>
      </c>
    </row>
    <row r="987" spans="1:15" x14ac:dyDescent="0.25">
      <c r="A987">
        <v>676</v>
      </c>
      <c r="B987">
        <v>921</v>
      </c>
      <c r="C987" t="s">
        <v>36</v>
      </c>
      <c r="D987" t="s">
        <v>1702</v>
      </c>
      <c r="E987" t="s">
        <v>1621</v>
      </c>
      <c r="F987">
        <v>14</v>
      </c>
      <c r="G987" t="s">
        <v>1706</v>
      </c>
      <c r="H987" t="s">
        <v>1679</v>
      </c>
      <c r="I987" t="s">
        <v>31</v>
      </c>
      <c r="J987" t="s">
        <v>31</v>
      </c>
      <c r="N987">
        <v>0</v>
      </c>
      <c r="O987">
        <v>0</v>
      </c>
    </row>
    <row r="988" spans="1:15" x14ac:dyDescent="0.25">
      <c r="A988">
        <v>676</v>
      </c>
      <c r="B988">
        <v>921</v>
      </c>
      <c r="C988" t="s">
        <v>36</v>
      </c>
      <c r="D988" t="s">
        <v>1702</v>
      </c>
      <c r="E988" t="s">
        <v>1624</v>
      </c>
      <c r="F988">
        <v>6</v>
      </c>
      <c r="G988" t="s">
        <v>1809</v>
      </c>
      <c r="H988" t="s">
        <v>1685</v>
      </c>
      <c r="I988" t="s">
        <v>31</v>
      </c>
      <c r="J988" t="s">
        <v>31</v>
      </c>
      <c r="N988">
        <v>0</v>
      </c>
      <c r="O988">
        <v>0</v>
      </c>
    </row>
    <row r="989" spans="1:15" x14ac:dyDescent="0.25">
      <c r="A989">
        <v>676</v>
      </c>
      <c r="B989">
        <v>921</v>
      </c>
      <c r="C989" t="s">
        <v>36</v>
      </c>
      <c r="D989" t="s">
        <v>1702</v>
      </c>
      <c r="E989" t="s">
        <v>1624</v>
      </c>
      <c r="F989">
        <v>19</v>
      </c>
      <c r="G989" t="s">
        <v>1709</v>
      </c>
      <c r="H989" t="s">
        <v>1687</v>
      </c>
      <c r="I989" t="s">
        <v>31</v>
      </c>
      <c r="J989" t="s">
        <v>31</v>
      </c>
      <c r="N989">
        <v>0</v>
      </c>
      <c r="O989">
        <v>0</v>
      </c>
    </row>
    <row r="990" spans="1:15" x14ac:dyDescent="0.25">
      <c r="A990">
        <v>3475</v>
      </c>
      <c r="B990">
        <v>923</v>
      </c>
      <c r="C990" t="s">
        <v>139</v>
      </c>
      <c r="D990" t="s">
        <v>1690</v>
      </c>
      <c r="E990" t="s">
        <v>1621</v>
      </c>
      <c r="F990">
        <v>11</v>
      </c>
      <c r="G990" t="s">
        <v>1860</v>
      </c>
      <c r="H990" t="s">
        <v>1829</v>
      </c>
      <c r="I990" t="s">
        <v>31</v>
      </c>
      <c r="J990" t="s">
        <v>31</v>
      </c>
      <c r="N990">
        <v>0</v>
      </c>
      <c r="O990">
        <v>0</v>
      </c>
    </row>
    <row r="991" spans="1:15" x14ac:dyDescent="0.25">
      <c r="A991">
        <v>3475</v>
      </c>
      <c r="B991">
        <v>923</v>
      </c>
      <c r="C991" t="s">
        <v>71</v>
      </c>
      <c r="D991" t="s">
        <v>1744</v>
      </c>
      <c r="E991" t="s">
        <v>1621</v>
      </c>
      <c r="F991">
        <v>19</v>
      </c>
      <c r="G991" t="s">
        <v>2070</v>
      </c>
      <c r="H991" t="s">
        <v>2500</v>
      </c>
      <c r="I991" t="s">
        <v>31</v>
      </c>
      <c r="J991" t="s">
        <v>31</v>
      </c>
      <c r="N991">
        <v>0</v>
      </c>
      <c r="O991">
        <v>0</v>
      </c>
    </row>
    <row r="992" spans="1:15" x14ac:dyDescent="0.25">
      <c r="A992">
        <v>3475</v>
      </c>
      <c r="B992">
        <v>923</v>
      </c>
      <c r="C992" t="s">
        <v>139</v>
      </c>
      <c r="D992" t="s">
        <v>1690</v>
      </c>
      <c r="E992" t="s">
        <v>1624</v>
      </c>
      <c r="F992">
        <v>9</v>
      </c>
      <c r="G992" t="s">
        <v>2511</v>
      </c>
      <c r="H992" t="s">
        <v>1834</v>
      </c>
      <c r="I992" t="s">
        <v>31</v>
      </c>
      <c r="J992" t="s">
        <v>31</v>
      </c>
      <c r="N992">
        <v>0</v>
      </c>
      <c r="O992">
        <v>0</v>
      </c>
    </row>
    <row r="993" spans="1:17" x14ac:dyDescent="0.25">
      <c r="A993">
        <v>3475</v>
      </c>
      <c r="B993">
        <v>923</v>
      </c>
      <c r="C993" t="s">
        <v>139</v>
      </c>
      <c r="D993" t="s">
        <v>1690</v>
      </c>
      <c r="E993" t="s">
        <v>1624</v>
      </c>
      <c r="F993">
        <v>10</v>
      </c>
      <c r="G993" t="s">
        <v>2377</v>
      </c>
      <c r="H993" t="s">
        <v>1836</v>
      </c>
      <c r="I993" t="s">
        <v>31</v>
      </c>
      <c r="J993" t="s">
        <v>31</v>
      </c>
      <c r="N993">
        <v>0</v>
      </c>
      <c r="O993">
        <v>0</v>
      </c>
    </row>
    <row r="994" spans="1:17" x14ac:dyDescent="0.25">
      <c r="A994">
        <v>3475</v>
      </c>
      <c r="B994">
        <v>923</v>
      </c>
      <c r="C994" t="s">
        <v>71</v>
      </c>
      <c r="D994" t="s">
        <v>1744</v>
      </c>
      <c r="E994" t="s">
        <v>1624</v>
      </c>
      <c r="F994">
        <v>15</v>
      </c>
      <c r="G994" t="s">
        <v>1747</v>
      </c>
      <c r="H994" t="s">
        <v>1656</v>
      </c>
      <c r="I994" t="s">
        <v>31</v>
      </c>
      <c r="J994" t="s">
        <v>31</v>
      </c>
      <c r="N994">
        <v>0</v>
      </c>
      <c r="O994">
        <v>0</v>
      </c>
    </row>
    <row r="995" spans="1:17" x14ac:dyDescent="0.25">
      <c r="A995">
        <v>250</v>
      </c>
      <c r="B995">
        <v>1902</v>
      </c>
      <c r="C995" t="s">
        <v>128</v>
      </c>
      <c r="D995" t="s">
        <v>1865</v>
      </c>
      <c r="E995" t="s">
        <v>1621</v>
      </c>
      <c r="F995">
        <v>6</v>
      </c>
      <c r="G995" t="s">
        <v>1959</v>
      </c>
      <c r="H995" t="s">
        <v>2515</v>
      </c>
      <c r="I995" t="s">
        <v>31</v>
      </c>
      <c r="J995" t="s">
        <v>31</v>
      </c>
      <c r="M995" t="s">
        <v>2516</v>
      </c>
      <c r="N995">
        <v>0</v>
      </c>
      <c r="O995">
        <v>0</v>
      </c>
      <c r="Q995" t="s">
        <v>4004</v>
      </c>
    </row>
    <row r="996" spans="1:17" x14ac:dyDescent="0.25">
      <c r="A996">
        <v>250</v>
      </c>
      <c r="B996">
        <v>1902</v>
      </c>
      <c r="C996" t="s">
        <v>128</v>
      </c>
      <c r="D996" t="s">
        <v>1865</v>
      </c>
      <c r="E996" t="s">
        <v>1621</v>
      </c>
      <c r="F996">
        <v>11</v>
      </c>
      <c r="G996" t="s">
        <v>2440</v>
      </c>
      <c r="H996" t="s">
        <v>2517</v>
      </c>
      <c r="I996" t="s">
        <v>31</v>
      </c>
      <c r="J996" t="s">
        <v>31</v>
      </c>
      <c r="M996" t="s">
        <v>2516</v>
      </c>
      <c r="N996">
        <v>0</v>
      </c>
      <c r="O996">
        <v>0</v>
      </c>
      <c r="Q996" t="s">
        <v>4004</v>
      </c>
    </row>
    <row r="997" spans="1:17" x14ac:dyDescent="0.25">
      <c r="A997">
        <v>250</v>
      </c>
      <c r="B997">
        <v>1902</v>
      </c>
      <c r="C997" t="s">
        <v>128</v>
      </c>
      <c r="D997" t="s">
        <v>1865</v>
      </c>
      <c r="E997" t="s">
        <v>1621</v>
      </c>
      <c r="F997">
        <v>19</v>
      </c>
      <c r="G997" t="s">
        <v>2518</v>
      </c>
      <c r="H997" t="s">
        <v>2519</v>
      </c>
      <c r="I997" t="s">
        <v>31</v>
      </c>
      <c r="J997" t="s">
        <v>31</v>
      </c>
      <c r="M997" t="s">
        <v>2516</v>
      </c>
      <c r="N997">
        <v>0</v>
      </c>
      <c r="O997">
        <v>0</v>
      </c>
      <c r="Q997" t="s">
        <v>4004</v>
      </c>
    </row>
    <row r="998" spans="1:17" x14ac:dyDescent="0.25">
      <c r="A998">
        <v>250</v>
      </c>
      <c r="B998">
        <v>1770</v>
      </c>
      <c r="C998" t="s">
        <v>134</v>
      </c>
      <c r="D998" t="s">
        <v>1927</v>
      </c>
      <c r="E998" t="s">
        <v>1621</v>
      </c>
      <c r="F998">
        <v>8</v>
      </c>
      <c r="G998" t="s">
        <v>2437</v>
      </c>
      <c r="H998" t="s">
        <v>2520</v>
      </c>
      <c r="I998" t="s">
        <v>31</v>
      </c>
      <c r="J998" t="s">
        <v>31</v>
      </c>
      <c r="M998" t="s">
        <v>2516</v>
      </c>
      <c r="N998">
        <v>0</v>
      </c>
      <c r="O998">
        <v>0</v>
      </c>
      <c r="Q998" t="s">
        <v>4004</v>
      </c>
    </row>
    <row r="999" spans="1:17" x14ac:dyDescent="0.25">
      <c r="A999">
        <v>250</v>
      </c>
      <c r="B999">
        <v>1880</v>
      </c>
      <c r="C999" t="s">
        <v>769</v>
      </c>
      <c r="D999" t="s">
        <v>1875</v>
      </c>
      <c r="E999" t="s">
        <v>1621</v>
      </c>
      <c r="F999">
        <v>2</v>
      </c>
      <c r="G999" t="s">
        <v>1878</v>
      </c>
      <c r="H999" t="s">
        <v>2521</v>
      </c>
      <c r="I999" t="s">
        <v>31</v>
      </c>
      <c r="J999" t="s">
        <v>31</v>
      </c>
      <c r="M999" t="s">
        <v>2516</v>
      </c>
      <c r="N999">
        <v>0</v>
      </c>
      <c r="O999">
        <v>0</v>
      </c>
      <c r="Q999" t="s">
        <v>4004</v>
      </c>
    </row>
    <row r="1000" spans="1:17" x14ac:dyDescent="0.25">
      <c r="A1000">
        <v>250</v>
      </c>
      <c r="B1000">
        <v>1880</v>
      </c>
      <c r="C1000" t="s">
        <v>769</v>
      </c>
      <c r="D1000" t="s">
        <v>1875</v>
      </c>
      <c r="E1000" t="s">
        <v>1621</v>
      </c>
      <c r="F1000">
        <v>4</v>
      </c>
      <c r="G1000" t="s">
        <v>2522</v>
      </c>
      <c r="H1000" t="s">
        <v>2523</v>
      </c>
      <c r="I1000" t="s">
        <v>31</v>
      </c>
      <c r="J1000" t="s">
        <v>31</v>
      </c>
      <c r="M1000" t="s">
        <v>2516</v>
      </c>
      <c r="N1000">
        <v>0</v>
      </c>
      <c r="O1000">
        <v>0</v>
      </c>
      <c r="Q1000" t="s">
        <v>4004</v>
      </c>
    </row>
    <row r="1001" spans="1:17" x14ac:dyDescent="0.25">
      <c r="A1001">
        <v>250</v>
      </c>
      <c r="B1001">
        <v>1880</v>
      </c>
      <c r="C1001" t="s">
        <v>207</v>
      </c>
      <c r="D1001" t="s">
        <v>1903</v>
      </c>
      <c r="E1001" t="s">
        <v>1621</v>
      </c>
      <c r="F1001">
        <v>11</v>
      </c>
      <c r="G1001" t="s">
        <v>2524</v>
      </c>
      <c r="H1001" t="s">
        <v>2525</v>
      </c>
      <c r="I1001" t="s">
        <v>31</v>
      </c>
      <c r="J1001" t="s">
        <v>31</v>
      </c>
      <c r="M1001" t="s">
        <v>2516</v>
      </c>
      <c r="N1001">
        <v>0</v>
      </c>
      <c r="O1001">
        <v>0</v>
      </c>
      <c r="Q1001" t="s">
        <v>4004</v>
      </c>
    </row>
    <row r="1002" spans="1:17" x14ac:dyDescent="0.25">
      <c r="A1002">
        <v>250</v>
      </c>
      <c r="B1002">
        <v>1764</v>
      </c>
      <c r="C1002" t="s">
        <v>93</v>
      </c>
      <c r="D1002" t="s">
        <v>1893</v>
      </c>
      <c r="E1002" t="s">
        <v>1621</v>
      </c>
      <c r="F1002">
        <v>7</v>
      </c>
      <c r="G1002" t="s">
        <v>1895</v>
      </c>
      <c r="H1002" t="s">
        <v>2526</v>
      </c>
      <c r="I1002" t="s">
        <v>31</v>
      </c>
      <c r="J1002" t="s">
        <v>31</v>
      </c>
      <c r="M1002" t="s">
        <v>2516</v>
      </c>
      <c r="N1002">
        <v>0</v>
      </c>
      <c r="O1002">
        <v>0</v>
      </c>
      <c r="Q1002" t="s">
        <v>4004</v>
      </c>
    </row>
    <row r="1003" spans="1:17" x14ac:dyDescent="0.25">
      <c r="A1003">
        <v>250</v>
      </c>
      <c r="B1003">
        <v>1820</v>
      </c>
      <c r="C1003" t="s">
        <v>289</v>
      </c>
      <c r="D1003" t="s">
        <v>1931</v>
      </c>
      <c r="E1003" t="s">
        <v>1624</v>
      </c>
      <c r="F1003">
        <v>19</v>
      </c>
      <c r="G1003" t="s">
        <v>2527</v>
      </c>
      <c r="H1003" t="s">
        <v>2528</v>
      </c>
      <c r="I1003" t="s">
        <v>31</v>
      </c>
      <c r="J1003" t="s">
        <v>31</v>
      </c>
      <c r="M1003" t="s">
        <v>2516</v>
      </c>
      <c r="N1003">
        <v>0</v>
      </c>
      <c r="O1003">
        <v>0</v>
      </c>
      <c r="Q1003" t="s">
        <v>4004</v>
      </c>
    </row>
    <row r="1004" spans="1:17" x14ac:dyDescent="0.25">
      <c r="A1004">
        <v>250</v>
      </c>
      <c r="B1004">
        <v>1877</v>
      </c>
      <c r="C1004" t="s">
        <v>769</v>
      </c>
      <c r="D1004" t="s">
        <v>1875</v>
      </c>
      <c r="E1004" t="s">
        <v>1621</v>
      </c>
      <c r="F1004">
        <v>3</v>
      </c>
      <c r="G1004" t="s">
        <v>2529</v>
      </c>
      <c r="H1004" t="s">
        <v>2530</v>
      </c>
      <c r="I1004" t="s">
        <v>31</v>
      </c>
      <c r="J1004" t="s">
        <v>31</v>
      </c>
      <c r="M1004" t="s">
        <v>2516</v>
      </c>
      <c r="N1004">
        <v>0</v>
      </c>
      <c r="O1004">
        <v>0</v>
      </c>
      <c r="Q1004" t="s">
        <v>4004</v>
      </c>
    </row>
    <row r="1005" spans="1:17" x14ac:dyDescent="0.25">
      <c r="A1005">
        <v>250</v>
      </c>
      <c r="B1005">
        <v>1877</v>
      </c>
      <c r="C1005" t="s">
        <v>769</v>
      </c>
      <c r="D1005" t="s">
        <v>1875</v>
      </c>
      <c r="E1005" t="s">
        <v>1621</v>
      </c>
      <c r="F1005">
        <v>4</v>
      </c>
      <c r="G1005" t="s">
        <v>2522</v>
      </c>
      <c r="H1005" t="s">
        <v>2531</v>
      </c>
      <c r="I1005" t="s">
        <v>31</v>
      </c>
      <c r="J1005" t="s">
        <v>31</v>
      </c>
      <c r="M1005" t="s">
        <v>2516</v>
      </c>
      <c r="N1005">
        <v>0</v>
      </c>
      <c r="O1005">
        <v>0</v>
      </c>
      <c r="Q1005" t="s">
        <v>4004</v>
      </c>
    </row>
    <row r="1006" spans="1:17" x14ac:dyDescent="0.25">
      <c r="A1006">
        <v>250</v>
      </c>
      <c r="B1006">
        <v>1877</v>
      </c>
      <c r="C1006" t="s">
        <v>71</v>
      </c>
      <c r="D1006" t="s">
        <v>1901</v>
      </c>
      <c r="E1006" t="s">
        <v>1621</v>
      </c>
      <c r="F1006">
        <v>20</v>
      </c>
      <c r="G1006" t="s">
        <v>2532</v>
      </c>
      <c r="H1006" t="s">
        <v>2533</v>
      </c>
      <c r="I1006" t="s">
        <v>31</v>
      </c>
      <c r="J1006" t="s">
        <v>31</v>
      </c>
      <c r="M1006" t="s">
        <v>2516</v>
      </c>
      <c r="N1006">
        <v>0</v>
      </c>
      <c r="O1006">
        <v>0</v>
      </c>
      <c r="Q1006" t="s">
        <v>4004</v>
      </c>
    </row>
    <row r="1007" spans="1:17" x14ac:dyDescent="0.25">
      <c r="A1007">
        <v>250</v>
      </c>
      <c r="B1007">
        <v>1752</v>
      </c>
      <c r="C1007" t="s">
        <v>160</v>
      </c>
      <c r="D1007" t="s">
        <v>1867</v>
      </c>
      <c r="E1007" t="s">
        <v>1621</v>
      </c>
      <c r="F1007">
        <v>19</v>
      </c>
      <c r="G1007" t="s">
        <v>2534</v>
      </c>
      <c r="H1007" t="s">
        <v>2535</v>
      </c>
      <c r="I1007" t="s">
        <v>31</v>
      </c>
      <c r="J1007" t="s">
        <v>31</v>
      </c>
      <c r="M1007" t="s">
        <v>2516</v>
      </c>
      <c r="N1007">
        <v>0</v>
      </c>
      <c r="O1007">
        <v>0</v>
      </c>
      <c r="Q1007" t="s">
        <v>4004</v>
      </c>
    </row>
    <row r="1008" spans="1:17" x14ac:dyDescent="0.25">
      <c r="A1008">
        <v>569</v>
      </c>
      <c r="B1008">
        <v>1771</v>
      </c>
      <c r="C1008" t="s">
        <v>44</v>
      </c>
      <c r="D1008" t="s">
        <v>1872</v>
      </c>
      <c r="E1008" t="s">
        <v>1621</v>
      </c>
      <c r="F1008">
        <v>10</v>
      </c>
      <c r="G1008" t="s">
        <v>2449</v>
      </c>
      <c r="H1008" t="s">
        <v>2536</v>
      </c>
      <c r="I1008" t="s">
        <v>31</v>
      </c>
      <c r="J1008" t="s">
        <v>31</v>
      </c>
      <c r="M1008" t="s">
        <v>2516</v>
      </c>
      <c r="N1008">
        <v>0</v>
      </c>
      <c r="O1008">
        <v>0</v>
      </c>
      <c r="Q1008" t="s">
        <v>4004</v>
      </c>
    </row>
    <row r="1009" spans="1:17" x14ac:dyDescent="0.25">
      <c r="A1009">
        <v>569</v>
      </c>
      <c r="B1009">
        <v>1838</v>
      </c>
      <c r="C1009" t="s">
        <v>71</v>
      </c>
      <c r="D1009" t="s">
        <v>1901</v>
      </c>
      <c r="E1009" t="s">
        <v>1621</v>
      </c>
      <c r="F1009">
        <v>8</v>
      </c>
      <c r="G1009" t="s">
        <v>1906</v>
      </c>
      <c r="H1009" t="s">
        <v>2537</v>
      </c>
      <c r="I1009" t="s">
        <v>31</v>
      </c>
      <c r="J1009" t="s">
        <v>31</v>
      </c>
      <c r="M1009" t="s">
        <v>2516</v>
      </c>
      <c r="N1009">
        <v>0</v>
      </c>
      <c r="O1009">
        <v>0</v>
      </c>
      <c r="Q1009" t="s">
        <v>4004</v>
      </c>
    </row>
    <row r="1010" spans="1:17" x14ac:dyDescent="0.25">
      <c r="A1010">
        <v>3477</v>
      </c>
      <c r="B1010">
        <v>1843</v>
      </c>
      <c r="C1010" t="s">
        <v>44</v>
      </c>
      <c r="D1010" t="s">
        <v>1872</v>
      </c>
      <c r="E1010" t="s">
        <v>1621</v>
      </c>
      <c r="F1010">
        <v>15</v>
      </c>
      <c r="G1010" t="s">
        <v>1984</v>
      </c>
      <c r="H1010" t="s">
        <v>2535</v>
      </c>
      <c r="I1010" t="s">
        <v>31</v>
      </c>
      <c r="J1010" t="s">
        <v>31</v>
      </c>
      <c r="M1010" t="s">
        <v>2516</v>
      </c>
      <c r="N1010">
        <v>0</v>
      </c>
      <c r="O1010">
        <v>0</v>
      </c>
      <c r="Q1010" t="s">
        <v>4004</v>
      </c>
    </row>
    <row r="1011" spans="1:17" x14ac:dyDescent="0.25">
      <c r="A1011">
        <v>3477</v>
      </c>
      <c r="B1011">
        <v>1843</v>
      </c>
      <c r="C1011" t="s">
        <v>139</v>
      </c>
      <c r="D1011" t="s">
        <v>1910</v>
      </c>
      <c r="E1011" t="s">
        <v>1624</v>
      </c>
      <c r="F1011">
        <v>16</v>
      </c>
      <c r="G1011" t="s">
        <v>2538</v>
      </c>
      <c r="H1011" t="s">
        <v>2539</v>
      </c>
      <c r="I1011" t="s">
        <v>31</v>
      </c>
      <c r="J1011" t="s">
        <v>31</v>
      </c>
      <c r="M1011" t="s">
        <v>2516</v>
      </c>
      <c r="N1011">
        <v>0</v>
      </c>
      <c r="O1011">
        <v>0</v>
      </c>
      <c r="Q1011" t="s">
        <v>4004</v>
      </c>
    </row>
    <row r="1012" spans="1:17" x14ac:dyDescent="0.25">
      <c r="A1012">
        <v>3477</v>
      </c>
      <c r="B1012">
        <v>1843</v>
      </c>
      <c r="C1012" t="s">
        <v>139</v>
      </c>
      <c r="D1012" t="s">
        <v>1910</v>
      </c>
      <c r="E1012" t="s">
        <v>1624</v>
      </c>
      <c r="F1012">
        <v>17</v>
      </c>
      <c r="G1012" t="s">
        <v>1918</v>
      </c>
      <c r="H1012" t="s">
        <v>2540</v>
      </c>
      <c r="I1012" t="s">
        <v>31</v>
      </c>
      <c r="J1012" t="s">
        <v>31</v>
      </c>
      <c r="M1012" t="s">
        <v>2516</v>
      </c>
      <c r="N1012">
        <v>0</v>
      </c>
      <c r="O1012">
        <v>0</v>
      </c>
      <c r="Q1012" t="s">
        <v>4004</v>
      </c>
    </row>
    <row r="1013" spans="1:17" x14ac:dyDescent="0.25">
      <c r="A1013">
        <v>262</v>
      </c>
      <c r="B1013">
        <v>1986</v>
      </c>
      <c r="C1013" t="s">
        <v>109</v>
      </c>
      <c r="D1013" t="s">
        <v>1792</v>
      </c>
      <c r="E1013" t="s">
        <v>1621</v>
      </c>
      <c r="F1013">
        <v>8</v>
      </c>
      <c r="G1013" t="s">
        <v>2453</v>
      </c>
      <c r="H1013" t="s">
        <v>2541</v>
      </c>
      <c r="I1013" t="s">
        <v>31</v>
      </c>
      <c r="J1013" t="s">
        <v>31</v>
      </c>
      <c r="M1013" t="s">
        <v>2516</v>
      </c>
      <c r="N1013">
        <v>0</v>
      </c>
      <c r="O1013">
        <v>0</v>
      </c>
      <c r="Q1013" t="s">
        <v>4004</v>
      </c>
    </row>
    <row r="1014" spans="1:17" x14ac:dyDescent="0.25">
      <c r="A1014">
        <v>262</v>
      </c>
      <c r="B1014">
        <v>1986</v>
      </c>
      <c r="C1014" t="s">
        <v>109</v>
      </c>
      <c r="D1014" t="s">
        <v>1792</v>
      </c>
      <c r="E1014" t="s">
        <v>1621</v>
      </c>
      <c r="F1014">
        <v>10</v>
      </c>
      <c r="G1014" t="s">
        <v>2542</v>
      </c>
      <c r="H1014" t="s">
        <v>2543</v>
      </c>
      <c r="I1014" t="s">
        <v>31</v>
      </c>
      <c r="J1014" t="s">
        <v>31</v>
      </c>
      <c r="M1014" t="s">
        <v>2516</v>
      </c>
      <c r="N1014">
        <v>0</v>
      </c>
      <c r="O1014">
        <v>0</v>
      </c>
      <c r="Q1014" t="s">
        <v>4004</v>
      </c>
    </row>
    <row r="1015" spans="1:17" x14ac:dyDescent="0.25">
      <c r="A1015">
        <v>262</v>
      </c>
      <c r="B1015">
        <v>2176</v>
      </c>
      <c r="C1015" t="s">
        <v>783</v>
      </c>
      <c r="D1015" t="s">
        <v>1914</v>
      </c>
      <c r="E1015" t="s">
        <v>1621</v>
      </c>
      <c r="F1015">
        <v>10</v>
      </c>
      <c r="G1015" t="s">
        <v>2216</v>
      </c>
      <c r="H1015" t="s">
        <v>2544</v>
      </c>
      <c r="I1015" t="s">
        <v>31</v>
      </c>
      <c r="J1015" t="s">
        <v>31</v>
      </c>
      <c r="M1015" t="s">
        <v>2516</v>
      </c>
      <c r="N1015">
        <v>0</v>
      </c>
      <c r="O1015">
        <v>0</v>
      </c>
      <c r="Q1015" t="s">
        <v>4004</v>
      </c>
    </row>
    <row r="1016" spans="1:17" x14ac:dyDescent="0.25">
      <c r="A1016">
        <v>262</v>
      </c>
      <c r="B1016">
        <v>2098</v>
      </c>
      <c r="C1016" t="s">
        <v>44</v>
      </c>
      <c r="D1016" t="s">
        <v>2145</v>
      </c>
      <c r="E1016" t="s">
        <v>1621</v>
      </c>
      <c r="F1016">
        <v>3</v>
      </c>
      <c r="G1016" t="s">
        <v>2196</v>
      </c>
      <c r="H1016" t="s">
        <v>2545</v>
      </c>
      <c r="I1016" t="s">
        <v>31</v>
      </c>
      <c r="J1016" t="s">
        <v>31</v>
      </c>
      <c r="M1016" t="s">
        <v>2516</v>
      </c>
      <c r="N1016">
        <v>0</v>
      </c>
      <c r="O1016">
        <v>0</v>
      </c>
      <c r="Q1016" t="s">
        <v>4004</v>
      </c>
    </row>
    <row r="1017" spans="1:17" x14ac:dyDescent="0.25">
      <c r="A1017">
        <v>262</v>
      </c>
      <c r="B1017">
        <v>2098</v>
      </c>
      <c r="C1017" t="s">
        <v>44</v>
      </c>
      <c r="D1017" t="s">
        <v>2145</v>
      </c>
      <c r="E1017" t="s">
        <v>1621</v>
      </c>
      <c r="F1017">
        <v>4</v>
      </c>
      <c r="G1017" t="s">
        <v>2546</v>
      </c>
      <c r="H1017" t="s">
        <v>2547</v>
      </c>
      <c r="I1017" t="s">
        <v>31</v>
      </c>
      <c r="J1017" t="s">
        <v>31</v>
      </c>
      <c r="M1017" t="s">
        <v>2516</v>
      </c>
      <c r="N1017">
        <v>0</v>
      </c>
      <c r="O1017">
        <v>0</v>
      </c>
      <c r="Q1017" t="s">
        <v>4004</v>
      </c>
    </row>
    <row r="1018" spans="1:17" x14ac:dyDescent="0.25">
      <c r="A1018">
        <v>262</v>
      </c>
      <c r="B1018">
        <v>2098</v>
      </c>
      <c r="C1018" t="s">
        <v>44</v>
      </c>
      <c r="D1018" t="s">
        <v>2145</v>
      </c>
      <c r="E1018" t="s">
        <v>1621</v>
      </c>
      <c r="F1018">
        <v>18</v>
      </c>
      <c r="G1018" t="s">
        <v>2195</v>
      </c>
      <c r="H1018" t="s">
        <v>2548</v>
      </c>
      <c r="I1018" t="s">
        <v>31</v>
      </c>
      <c r="J1018" t="s">
        <v>31</v>
      </c>
      <c r="M1018" t="s">
        <v>2516</v>
      </c>
      <c r="N1018">
        <v>0</v>
      </c>
      <c r="O1018">
        <v>0</v>
      </c>
      <c r="Q1018" t="s">
        <v>4004</v>
      </c>
    </row>
    <row r="1019" spans="1:17" x14ac:dyDescent="0.25">
      <c r="A1019">
        <v>262</v>
      </c>
      <c r="B1019">
        <v>1985</v>
      </c>
      <c r="C1019" t="s">
        <v>134</v>
      </c>
      <c r="D1019" t="s">
        <v>1927</v>
      </c>
      <c r="E1019" t="s">
        <v>1621</v>
      </c>
      <c r="F1019">
        <v>10</v>
      </c>
      <c r="G1019" t="s">
        <v>2501</v>
      </c>
      <c r="H1019" t="s">
        <v>2549</v>
      </c>
      <c r="I1019" t="s">
        <v>31</v>
      </c>
      <c r="J1019" t="s">
        <v>31</v>
      </c>
      <c r="M1019" t="s">
        <v>2516</v>
      </c>
      <c r="N1019">
        <v>0</v>
      </c>
      <c r="O1019">
        <v>0</v>
      </c>
      <c r="Q1019" t="s">
        <v>4004</v>
      </c>
    </row>
    <row r="1020" spans="1:17" x14ac:dyDescent="0.25">
      <c r="A1020">
        <v>262</v>
      </c>
      <c r="B1020">
        <v>2004</v>
      </c>
      <c r="C1020" t="s">
        <v>52</v>
      </c>
      <c r="D1020" t="s">
        <v>2127</v>
      </c>
      <c r="E1020" t="s">
        <v>1621</v>
      </c>
      <c r="F1020">
        <v>11</v>
      </c>
      <c r="G1020" t="s">
        <v>2131</v>
      </c>
      <c r="H1020" t="s">
        <v>2550</v>
      </c>
      <c r="I1020" t="s">
        <v>31</v>
      </c>
      <c r="J1020" t="s">
        <v>31</v>
      </c>
      <c r="M1020" t="s">
        <v>2516</v>
      </c>
      <c r="N1020">
        <v>0</v>
      </c>
      <c r="O1020">
        <v>0</v>
      </c>
      <c r="Q1020" t="s">
        <v>4004</v>
      </c>
    </row>
    <row r="1021" spans="1:17" x14ac:dyDescent="0.25">
      <c r="A1021">
        <v>262</v>
      </c>
      <c r="B1021">
        <v>2004</v>
      </c>
      <c r="C1021" t="s">
        <v>235</v>
      </c>
      <c r="D1021" t="s">
        <v>2134</v>
      </c>
      <c r="E1021" t="s">
        <v>1621</v>
      </c>
      <c r="F1021">
        <v>18</v>
      </c>
      <c r="G1021" t="s">
        <v>2551</v>
      </c>
      <c r="H1021" t="s">
        <v>2545</v>
      </c>
      <c r="I1021" t="s">
        <v>31</v>
      </c>
      <c r="J1021" t="s">
        <v>31</v>
      </c>
      <c r="M1021" t="s">
        <v>2516</v>
      </c>
      <c r="N1021">
        <v>0</v>
      </c>
      <c r="O1021">
        <v>0</v>
      </c>
      <c r="Q1021" t="s">
        <v>4004</v>
      </c>
    </row>
    <row r="1022" spans="1:17" x14ac:dyDescent="0.25">
      <c r="A1022">
        <v>262</v>
      </c>
      <c r="B1022">
        <v>2004</v>
      </c>
      <c r="C1022" t="s">
        <v>52</v>
      </c>
      <c r="D1022" t="s">
        <v>2127</v>
      </c>
      <c r="E1022" t="s">
        <v>1621</v>
      </c>
      <c r="F1022">
        <v>16</v>
      </c>
      <c r="G1022" t="s">
        <v>2552</v>
      </c>
      <c r="H1022" t="s">
        <v>2553</v>
      </c>
      <c r="I1022" t="s">
        <v>31</v>
      </c>
      <c r="J1022" t="s">
        <v>31</v>
      </c>
      <c r="M1022" t="s">
        <v>2516</v>
      </c>
      <c r="N1022">
        <v>0</v>
      </c>
      <c r="O1022">
        <v>0</v>
      </c>
      <c r="Q1022" t="s">
        <v>4004</v>
      </c>
    </row>
    <row r="1023" spans="1:17" x14ac:dyDescent="0.25">
      <c r="A1023">
        <v>262</v>
      </c>
      <c r="B1023">
        <v>2097</v>
      </c>
      <c r="C1023" t="s">
        <v>207</v>
      </c>
      <c r="D1023" t="s">
        <v>2041</v>
      </c>
      <c r="E1023" t="s">
        <v>1621</v>
      </c>
      <c r="F1023">
        <v>4</v>
      </c>
      <c r="G1023" t="s">
        <v>2554</v>
      </c>
      <c r="H1023" t="s">
        <v>2555</v>
      </c>
      <c r="I1023" t="s">
        <v>31</v>
      </c>
      <c r="J1023" t="s">
        <v>31</v>
      </c>
      <c r="M1023" t="s">
        <v>2516</v>
      </c>
      <c r="N1023">
        <v>0</v>
      </c>
      <c r="O1023">
        <v>0</v>
      </c>
      <c r="Q1023" t="s">
        <v>4004</v>
      </c>
    </row>
    <row r="1024" spans="1:17" x14ac:dyDescent="0.25">
      <c r="A1024">
        <v>262</v>
      </c>
      <c r="B1024">
        <v>2097</v>
      </c>
      <c r="C1024" t="s">
        <v>207</v>
      </c>
      <c r="D1024" t="s">
        <v>2041</v>
      </c>
      <c r="E1024" t="s">
        <v>1621</v>
      </c>
      <c r="F1024">
        <v>5</v>
      </c>
      <c r="G1024" t="s">
        <v>2460</v>
      </c>
      <c r="H1024" t="s">
        <v>2556</v>
      </c>
      <c r="I1024" t="s">
        <v>31</v>
      </c>
      <c r="J1024" t="s">
        <v>31</v>
      </c>
      <c r="M1024" t="s">
        <v>2516</v>
      </c>
      <c r="N1024">
        <v>0</v>
      </c>
      <c r="O1024">
        <v>0</v>
      </c>
      <c r="Q1024" t="s">
        <v>4004</v>
      </c>
    </row>
    <row r="1025" spans="1:17" x14ac:dyDescent="0.25">
      <c r="A1025">
        <v>262</v>
      </c>
      <c r="B1025">
        <v>2097</v>
      </c>
      <c r="C1025" t="s">
        <v>207</v>
      </c>
      <c r="D1025" t="s">
        <v>2041</v>
      </c>
      <c r="E1025" t="s">
        <v>1621</v>
      </c>
      <c r="F1025">
        <v>6</v>
      </c>
      <c r="G1025" t="s">
        <v>2557</v>
      </c>
      <c r="H1025" t="s">
        <v>2558</v>
      </c>
      <c r="I1025" t="s">
        <v>31</v>
      </c>
      <c r="J1025" t="s">
        <v>31</v>
      </c>
      <c r="M1025" t="s">
        <v>2516</v>
      </c>
      <c r="N1025">
        <v>0</v>
      </c>
      <c r="O1025">
        <v>0</v>
      </c>
      <c r="Q1025" t="s">
        <v>4004</v>
      </c>
    </row>
    <row r="1026" spans="1:17" x14ac:dyDescent="0.25">
      <c r="A1026">
        <v>262</v>
      </c>
      <c r="B1026">
        <v>2097</v>
      </c>
      <c r="C1026" t="s">
        <v>425</v>
      </c>
      <c r="D1026" t="s">
        <v>2189</v>
      </c>
      <c r="E1026" t="s">
        <v>1621</v>
      </c>
      <c r="F1026">
        <v>16</v>
      </c>
      <c r="G1026" t="s">
        <v>2507</v>
      </c>
      <c r="H1026" t="s">
        <v>2559</v>
      </c>
      <c r="I1026" t="s">
        <v>31</v>
      </c>
      <c r="J1026" t="s">
        <v>31</v>
      </c>
      <c r="M1026" t="s">
        <v>2516</v>
      </c>
      <c r="N1026">
        <v>0</v>
      </c>
      <c r="O1026">
        <v>0</v>
      </c>
      <c r="Q1026" t="s">
        <v>4004</v>
      </c>
    </row>
    <row r="1027" spans="1:17" x14ac:dyDescent="0.25">
      <c r="A1027">
        <v>262</v>
      </c>
      <c r="B1027">
        <v>2097</v>
      </c>
      <c r="C1027" t="s">
        <v>207</v>
      </c>
      <c r="D1027" t="s">
        <v>2041</v>
      </c>
      <c r="E1027" t="s">
        <v>1624</v>
      </c>
      <c r="F1027">
        <v>21</v>
      </c>
      <c r="G1027" t="s">
        <v>2524</v>
      </c>
      <c r="H1027" t="s">
        <v>2560</v>
      </c>
      <c r="I1027" t="s">
        <v>31</v>
      </c>
      <c r="J1027" t="s">
        <v>31</v>
      </c>
      <c r="M1027" t="s">
        <v>2516</v>
      </c>
      <c r="N1027">
        <v>0</v>
      </c>
      <c r="O1027">
        <v>0</v>
      </c>
      <c r="Q1027" t="s">
        <v>4004</v>
      </c>
    </row>
    <row r="1028" spans="1:17" x14ac:dyDescent="0.25">
      <c r="A1028">
        <v>262</v>
      </c>
      <c r="B1028">
        <v>1996</v>
      </c>
      <c r="C1028" t="s">
        <v>44</v>
      </c>
      <c r="D1028" t="s">
        <v>2145</v>
      </c>
      <c r="E1028" t="s">
        <v>1621</v>
      </c>
      <c r="F1028">
        <v>8</v>
      </c>
      <c r="G1028" t="s">
        <v>1981</v>
      </c>
      <c r="H1028" t="s">
        <v>2561</v>
      </c>
      <c r="I1028" t="s">
        <v>31</v>
      </c>
      <c r="J1028" t="s">
        <v>31</v>
      </c>
      <c r="M1028" t="s">
        <v>2516</v>
      </c>
      <c r="N1028">
        <v>0</v>
      </c>
      <c r="O1028">
        <v>0</v>
      </c>
      <c r="Q1028" t="s">
        <v>4004</v>
      </c>
    </row>
    <row r="1029" spans="1:17" x14ac:dyDescent="0.25">
      <c r="A1029">
        <v>262</v>
      </c>
      <c r="B1029">
        <v>1996</v>
      </c>
      <c r="C1029" t="s">
        <v>149</v>
      </c>
      <c r="D1029" t="s">
        <v>2148</v>
      </c>
      <c r="E1029" t="s">
        <v>1621</v>
      </c>
      <c r="F1029">
        <v>18</v>
      </c>
      <c r="G1029" t="s">
        <v>2562</v>
      </c>
      <c r="H1029" t="s">
        <v>2563</v>
      </c>
      <c r="I1029" t="s">
        <v>31</v>
      </c>
      <c r="J1029" t="s">
        <v>31</v>
      </c>
      <c r="M1029" t="s">
        <v>2516</v>
      </c>
      <c r="N1029">
        <v>0</v>
      </c>
      <c r="O1029">
        <v>0</v>
      </c>
      <c r="Q1029" t="s">
        <v>4004</v>
      </c>
    </row>
    <row r="1030" spans="1:17" x14ac:dyDescent="0.25">
      <c r="A1030">
        <v>262</v>
      </c>
      <c r="B1030">
        <v>1949</v>
      </c>
      <c r="C1030" t="s">
        <v>30</v>
      </c>
      <c r="D1030" t="s">
        <v>2158</v>
      </c>
      <c r="E1030" t="s">
        <v>1621</v>
      </c>
      <c r="F1030">
        <v>3</v>
      </c>
      <c r="G1030" t="s">
        <v>2564</v>
      </c>
      <c r="H1030" t="s">
        <v>2565</v>
      </c>
      <c r="I1030" t="s">
        <v>31</v>
      </c>
      <c r="J1030" t="s">
        <v>31</v>
      </c>
      <c r="M1030" t="s">
        <v>2516</v>
      </c>
      <c r="N1030">
        <v>0</v>
      </c>
      <c r="O1030">
        <v>0</v>
      </c>
      <c r="Q1030" t="s">
        <v>4004</v>
      </c>
    </row>
    <row r="1031" spans="1:17" x14ac:dyDescent="0.25">
      <c r="A1031">
        <v>262</v>
      </c>
      <c r="B1031">
        <v>1949</v>
      </c>
      <c r="C1031" t="s">
        <v>71</v>
      </c>
      <c r="D1031" t="s">
        <v>1901</v>
      </c>
      <c r="E1031" t="s">
        <v>1621</v>
      </c>
      <c r="F1031">
        <v>4</v>
      </c>
      <c r="G1031" t="s">
        <v>2566</v>
      </c>
      <c r="H1031" t="s">
        <v>2567</v>
      </c>
      <c r="I1031" t="s">
        <v>31</v>
      </c>
      <c r="J1031" t="s">
        <v>31</v>
      </c>
      <c r="M1031" t="s">
        <v>2516</v>
      </c>
      <c r="N1031">
        <v>0</v>
      </c>
      <c r="O1031">
        <v>0</v>
      </c>
      <c r="Q1031" t="s">
        <v>4004</v>
      </c>
    </row>
    <row r="1032" spans="1:17" x14ac:dyDescent="0.25">
      <c r="A1032">
        <v>262</v>
      </c>
      <c r="B1032">
        <v>2175</v>
      </c>
      <c r="C1032" t="s">
        <v>109</v>
      </c>
      <c r="D1032" t="s">
        <v>1792</v>
      </c>
      <c r="E1032" t="s">
        <v>1621</v>
      </c>
      <c r="F1032">
        <v>5</v>
      </c>
      <c r="G1032" t="s">
        <v>2568</v>
      </c>
      <c r="H1032" t="s">
        <v>2569</v>
      </c>
      <c r="I1032" t="s">
        <v>31</v>
      </c>
      <c r="J1032" t="s">
        <v>31</v>
      </c>
      <c r="M1032" t="s">
        <v>2516</v>
      </c>
      <c r="N1032">
        <v>0</v>
      </c>
      <c r="O1032">
        <v>0</v>
      </c>
      <c r="Q1032" t="s">
        <v>4004</v>
      </c>
    </row>
    <row r="1033" spans="1:17" x14ac:dyDescent="0.25">
      <c r="A1033">
        <v>262</v>
      </c>
      <c r="B1033">
        <v>2175</v>
      </c>
      <c r="C1033" t="s">
        <v>109</v>
      </c>
      <c r="D1033" t="s">
        <v>1792</v>
      </c>
      <c r="E1033" t="s">
        <v>1621</v>
      </c>
      <c r="F1033">
        <v>8</v>
      </c>
      <c r="G1033" t="s">
        <v>2453</v>
      </c>
      <c r="H1033" t="s">
        <v>2570</v>
      </c>
      <c r="I1033" t="s">
        <v>31</v>
      </c>
      <c r="J1033" t="s">
        <v>31</v>
      </c>
      <c r="M1033" t="s">
        <v>2516</v>
      </c>
      <c r="N1033">
        <v>0</v>
      </c>
      <c r="O1033">
        <v>0</v>
      </c>
      <c r="Q1033" t="s">
        <v>4004</v>
      </c>
    </row>
    <row r="1034" spans="1:17" x14ac:dyDescent="0.25">
      <c r="A1034">
        <v>262</v>
      </c>
      <c r="B1034">
        <v>2175</v>
      </c>
      <c r="C1034" t="s">
        <v>105</v>
      </c>
      <c r="D1034" t="s">
        <v>2140</v>
      </c>
      <c r="E1034" t="s">
        <v>1621</v>
      </c>
      <c r="F1034">
        <v>10</v>
      </c>
      <c r="G1034" t="s">
        <v>2571</v>
      </c>
      <c r="H1034" t="s">
        <v>2572</v>
      </c>
      <c r="I1034" t="s">
        <v>31</v>
      </c>
      <c r="J1034" t="s">
        <v>31</v>
      </c>
      <c r="M1034" t="s">
        <v>2516</v>
      </c>
      <c r="N1034">
        <v>0</v>
      </c>
      <c r="O1034">
        <v>0</v>
      </c>
      <c r="Q1034" t="s">
        <v>4004</v>
      </c>
    </row>
    <row r="1035" spans="1:17" x14ac:dyDescent="0.25">
      <c r="A1035">
        <v>262</v>
      </c>
      <c r="B1035">
        <v>2175</v>
      </c>
      <c r="C1035" t="s">
        <v>109</v>
      </c>
      <c r="D1035" t="s">
        <v>1792</v>
      </c>
      <c r="E1035" t="s">
        <v>1621</v>
      </c>
      <c r="F1035">
        <v>19</v>
      </c>
      <c r="G1035" t="s">
        <v>2573</v>
      </c>
      <c r="H1035" t="s">
        <v>2574</v>
      </c>
      <c r="I1035" t="s">
        <v>31</v>
      </c>
      <c r="J1035" t="s">
        <v>31</v>
      </c>
      <c r="M1035" t="s">
        <v>2516</v>
      </c>
      <c r="N1035">
        <v>0</v>
      </c>
      <c r="O1035">
        <v>0</v>
      </c>
      <c r="Q1035" t="s">
        <v>4004</v>
      </c>
    </row>
    <row r="1036" spans="1:17" x14ac:dyDescent="0.25">
      <c r="A1036">
        <v>262</v>
      </c>
      <c r="B1036">
        <v>1987</v>
      </c>
      <c r="C1036" t="s">
        <v>783</v>
      </c>
      <c r="D1036" t="s">
        <v>1914</v>
      </c>
      <c r="E1036" t="s">
        <v>1621</v>
      </c>
      <c r="F1036">
        <v>2</v>
      </c>
      <c r="G1036" t="s">
        <v>2575</v>
      </c>
      <c r="H1036" t="s">
        <v>2576</v>
      </c>
      <c r="I1036" t="s">
        <v>31</v>
      </c>
      <c r="J1036" t="s">
        <v>31</v>
      </c>
      <c r="M1036" t="s">
        <v>2516</v>
      </c>
      <c r="N1036">
        <v>0</v>
      </c>
      <c r="O1036">
        <v>0</v>
      </c>
      <c r="Q1036" t="s">
        <v>4004</v>
      </c>
    </row>
    <row r="1037" spans="1:17" x14ac:dyDescent="0.25">
      <c r="A1037">
        <v>262</v>
      </c>
      <c r="B1037">
        <v>1987</v>
      </c>
      <c r="C1037" t="s">
        <v>134</v>
      </c>
      <c r="D1037" t="s">
        <v>1927</v>
      </c>
      <c r="E1037" t="s">
        <v>1624</v>
      </c>
      <c r="F1037">
        <v>19</v>
      </c>
      <c r="G1037" t="s">
        <v>2472</v>
      </c>
      <c r="H1037" t="s">
        <v>2577</v>
      </c>
      <c r="I1037" t="s">
        <v>31</v>
      </c>
      <c r="J1037" t="s">
        <v>31</v>
      </c>
      <c r="M1037" t="s">
        <v>2516</v>
      </c>
      <c r="N1037">
        <v>0</v>
      </c>
      <c r="O1037">
        <v>0</v>
      </c>
      <c r="Q1037" t="s">
        <v>4004</v>
      </c>
    </row>
    <row r="1038" spans="1:17" x14ac:dyDescent="0.25">
      <c r="A1038">
        <v>262</v>
      </c>
      <c r="B1038">
        <v>2062</v>
      </c>
      <c r="C1038" t="s">
        <v>235</v>
      </c>
      <c r="D1038" t="s">
        <v>2134</v>
      </c>
      <c r="E1038" t="s">
        <v>1621</v>
      </c>
      <c r="F1038">
        <v>1</v>
      </c>
      <c r="G1038" t="s">
        <v>2578</v>
      </c>
      <c r="H1038" t="s">
        <v>2579</v>
      </c>
      <c r="I1038" t="s">
        <v>31</v>
      </c>
      <c r="J1038" t="s">
        <v>31</v>
      </c>
      <c r="M1038" t="s">
        <v>2516</v>
      </c>
      <c r="N1038">
        <v>0</v>
      </c>
      <c r="O1038">
        <v>0</v>
      </c>
      <c r="Q1038" t="s">
        <v>4004</v>
      </c>
    </row>
    <row r="1039" spans="1:17" x14ac:dyDescent="0.25">
      <c r="A1039">
        <v>262</v>
      </c>
      <c r="B1039">
        <v>2062</v>
      </c>
      <c r="C1039" t="s">
        <v>235</v>
      </c>
      <c r="D1039" t="s">
        <v>2134</v>
      </c>
      <c r="E1039" t="s">
        <v>1621</v>
      </c>
      <c r="F1039">
        <v>10</v>
      </c>
      <c r="G1039" t="s">
        <v>2181</v>
      </c>
      <c r="H1039" t="s">
        <v>2580</v>
      </c>
      <c r="I1039" t="s">
        <v>31</v>
      </c>
      <c r="J1039" t="s">
        <v>31</v>
      </c>
      <c r="M1039" t="s">
        <v>2516</v>
      </c>
      <c r="N1039">
        <v>0</v>
      </c>
      <c r="O1039">
        <v>0</v>
      </c>
      <c r="Q1039" t="s">
        <v>4004</v>
      </c>
    </row>
    <row r="1040" spans="1:17" x14ac:dyDescent="0.25">
      <c r="A1040">
        <v>262</v>
      </c>
      <c r="B1040">
        <v>1990</v>
      </c>
      <c r="C1040" t="s">
        <v>425</v>
      </c>
      <c r="D1040" t="s">
        <v>2189</v>
      </c>
      <c r="E1040" t="s">
        <v>1621</v>
      </c>
      <c r="F1040">
        <v>3</v>
      </c>
      <c r="G1040" t="s">
        <v>2190</v>
      </c>
      <c r="H1040" t="s">
        <v>2581</v>
      </c>
      <c r="I1040" t="s">
        <v>31</v>
      </c>
      <c r="J1040" t="s">
        <v>31</v>
      </c>
      <c r="M1040" t="s">
        <v>2516</v>
      </c>
      <c r="N1040">
        <v>0</v>
      </c>
      <c r="O1040">
        <v>0</v>
      </c>
      <c r="Q1040" t="s">
        <v>4004</v>
      </c>
    </row>
    <row r="1041" spans="1:17" x14ac:dyDescent="0.25">
      <c r="A1041">
        <v>262</v>
      </c>
      <c r="B1041">
        <v>1990</v>
      </c>
      <c r="C1041" t="s">
        <v>425</v>
      </c>
      <c r="D1041" t="s">
        <v>2189</v>
      </c>
      <c r="E1041" t="s">
        <v>1621</v>
      </c>
      <c r="F1041">
        <v>6</v>
      </c>
      <c r="G1041" t="s">
        <v>2506</v>
      </c>
      <c r="H1041" t="s">
        <v>2582</v>
      </c>
      <c r="I1041" t="s">
        <v>31</v>
      </c>
      <c r="J1041" t="s">
        <v>31</v>
      </c>
      <c r="M1041" t="s">
        <v>2516</v>
      </c>
      <c r="N1041">
        <v>0</v>
      </c>
      <c r="O1041">
        <v>0</v>
      </c>
      <c r="Q1041" t="s">
        <v>4004</v>
      </c>
    </row>
    <row r="1042" spans="1:17" x14ac:dyDescent="0.25">
      <c r="A1042">
        <v>262</v>
      </c>
      <c r="B1042">
        <v>1990</v>
      </c>
      <c r="C1042" t="s">
        <v>425</v>
      </c>
      <c r="D1042" t="s">
        <v>2189</v>
      </c>
      <c r="E1042" t="s">
        <v>1621</v>
      </c>
      <c r="F1042">
        <v>14</v>
      </c>
      <c r="G1042" t="s">
        <v>2583</v>
      </c>
      <c r="H1042" t="s">
        <v>2584</v>
      </c>
      <c r="I1042" t="s">
        <v>31</v>
      </c>
      <c r="J1042" t="s">
        <v>31</v>
      </c>
      <c r="M1042" t="s">
        <v>2516</v>
      </c>
      <c r="N1042">
        <v>0</v>
      </c>
      <c r="O1042">
        <v>0</v>
      </c>
      <c r="Q1042" t="s">
        <v>4004</v>
      </c>
    </row>
    <row r="1043" spans="1:17" x14ac:dyDescent="0.25">
      <c r="A1043">
        <v>262</v>
      </c>
      <c r="B1043">
        <v>1990</v>
      </c>
      <c r="C1043" t="s">
        <v>149</v>
      </c>
      <c r="D1043" t="s">
        <v>2148</v>
      </c>
      <c r="E1043" t="s">
        <v>1621</v>
      </c>
      <c r="F1043">
        <v>11</v>
      </c>
      <c r="G1043" t="s">
        <v>2585</v>
      </c>
      <c r="H1043" t="s">
        <v>2530</v>
      </c>
      <c r="I1043" t="s">
        <v>31</v>
      </c>
      <c r="J1043" t="s">
        <v>31</v>
      </c>
      <c r="M1043" t="s">
        <v>2516</v>
      </c>
      <c r="N1043">
        <v>0</v>
      </c>
      <c r="O1043">
        <v>0</v>
      </c>
      <c r="Q1043" t="s">
        <v>4004</v>
      </c>
    </row>
    <row r="1044" spans="1:17" x14ac:dyDescent="0.25">
      <c r="A1044">
        <v>262</v>
      </c>
      <c r="B1044">
        <v>1947</v>
      </c>
      <c r="C1044" t="s">
        <v>30</v>
      </c>
      <c r="D1044" t="s">
        <v>2158</v>
      </c>
      <c r="E1044" t="s">
        <v>1621</v>
      </c>
      <c r="F1044">
        <v>3</v>
      </c>
      <c r="G1044" t="s">
        <v>2564</v>
      </c>
      <c r="H1044" t="s">
        <v>2586</v>
      </c>
      <c r="I1044" t="s">
        <v>31</v>
      </c>
      <c r="J1044" t="s">
        <v>31</v>
      </c>
      <c r="M1044" t="s">
        <v>2516</v>
      </c>
      <c r="N1044">
        <v>0</v>
      </c>
      <c r="O1044">
        <v>0</v>
      </c>
      <c r="Q1044" t="s">
        <v>4004</v>
      </c>
    </row>
    <row r="1045" spans="1:17" x14ac:dyDescent="0.25">
      <c r="A1045">
        <v>262</v>
      </c>
      <c r="B1045">
        <v>1947</v>
      </c>
      <c r="C1045" t="s">
        <v>30</v>
      </c>
      <c r="D1045" t="s">
        <v>2158</v>
      </c>
      <c r="E1045" t="s">
        <v>1621</v>
      </c>
      <c r="F1045">
        <v>10</v>
      </c>
      <c r="G1045" t="s">
        <v>2587</v>
      </c>
      <c r="H1045" t="s">
        <v>2553</v>
      </c>
      <c r="I1045" t="s">
        <v>31</v>
      </c>
      <c r="J1045" t="s">
        <v>31</v>
      </c>
      <c r="M1045" t="s">
        <v>2516</v>
      </c>
      <c r="N1045">
        <v>0</v>
      </c>
      <c r="O1045">
        <v>0</v>
      </c>
      <c r="Q1045" t="s">
        <v>4004</v>
      </c>
    </row>
    <row r="1046" spans="1:17" x14ac:dyDescent="0.25">
      <c r="A1046">
        <v>262</v>
      </c>
      <c r="B1046">
        <v>1947</v>
      </c>
      <c r="C1046" t="s">
        <v>1192</v>
      </c>
      <c r="D1046" t="s">
        <v>2154</v>
      </c>
      <c r="E1046" t="s">
        <v>1624</v>
      </c>
      <c r="F1046">
        <v>16</v>
      </c>
      <c r="G1046" t="s">
        <v>2588</v>
      </c>
      <c r="H1046" t="s">
        <v>2589</v>
      </c>
      <c r="I1046" t="s">
        <v>31</v>
      </c>
      <c r="J1046" t="s">
        <v>31</v>
      </c>
      <c r="M1046" t="s">
        <v>2516</v>
      </c>
      <c r="N1046">
        <v>0</v>
      </c>
      <c r="O1046">
        <v>0</v>
      </c>
      <c r="Q1046" t="s">
        <v>4004</v>
      </c>
    </row>
    <row r="1047" spans="1:17" x14ac:dyDescent="0.25">
      <c r="A1047">
        <v>262</v>
      </c>
      <c r="B1047">
        <v>2129</v>
      </c>
      <c r="C1047" t="s">
        <v>251</v>
      </c>
      <c r="D1047" t="s">
        <v>2161</v>
      </c>
      <c r="E1047" t="s">
        <v>1621</v>
      </c>
      <c r="F1047">
        <v>10</v>
      </c>
      <c r="G1047" t="s">
        <v>2199</v>
      </c>
      <c r="H1047" t="s">
        <v>2580</v>
      </c>
      <c r="I1047" t="s">
        <v>31</v>
      </c>
      <c r="J1047" t="s">
        <v>31</v>
      </c>
      <c r="M1047" t="s">
        <v>2516</v>
      </c>
      <c r="N1047">
        <v>0</v>
      </c>
      <c r="O1047">
        <v>0</v>
      </c>
      <c r="Q1047" t="s">
        <v>4004</v>
      </c>
    </row>
    <row r="1048" spans="1:17" x14ac:dyDescent="0.25">
      <c r="A1048">
        <v>262</v>
      </c>
      <c r="B1048">
        <v>2129</v>
      </c>
      <c r="C1048" t="s">
        <v>251</v>
      </c>
      <c r="D1048" t="s">
        <v>2161</v>
      </c>
      <c r="E1048" t="s">
        <v>1621</v>
      </c>
      <c r="F1048">
        <v>13</v>
      </c>
      <c r="G1048" t="s">
        <v>2019</v>
      </c>
      <c r="H1048" t="s">
        <v>2548</v>
      </c>
      <c r="I1048" t="s">
        <v>31</v>
      </c>
      <c r="J1048" t="s">
        <v>31</v>
      </c>
      <c r="M1048" t="s">
        <v>2516</v>
      </c>
      <c r="N1048">
        <v>0</v>
      </c>
      <c r="O1048">
        <v>0</v>
      </c>
      <c r="Q1048" t="s">
        <v>4004</v>
      </c>
    </row>
    <row r="1049" spans="1:17" x14ac:dyDescent="0.25">
      <c r="A1049">
        <v>262</v>
      </c>
      <c r="B1049">
        <v>2129</v>
      </c>
      <c r="C1049" t="s">
        <v>71</v>
      </c>
      <c r="D1049" t="s">
        <v>1901</v>
      </c>
      <c r="E1049" t="s">
        <v>1624</v>
      </c>
      <c r="F1049">
        <v>20</v>
      </c>
      <c r="G1049" t="s">
        <v>2532</v>
      </c>
      <c r="H1049" t="s">
        <v>2590</v>
      </c>
      <c r="I1049" t="s">
        <v>31</v>
      </c>
      <c r="J1049" t="s">
        <v>31</v>
      </c>
      <c r="M1049" t="s">
        <v>2516</v>
      </c>
      <c r="N1049">
        <v>0</v>
      </c>
      <c r="O1049">
        <v>0</v>
      </c>
      <c r="Q1049" t="s">
        <v>4004</v>
      </c>
    </row>
    <row r="1050" spans="1:17" x14ac:dyDescent="0.25">
      <c r="A1050">
        <v>263</v>
      </c>
      <c r="B1050">
        <v>2066</v>
      </c>
      <c r="C1050" t="s">
        <v>109</v>
      </c>
      <c r="D1050" t="s">
        <v>1792</v>
      </c>
      <c r="E1050" t="s">
        <v>1621</v>
      </c>
      <c r="F1050">
        <v>2</v>
      </c>
      <c r="G1050" t="s">
        <v>2591</v>
      </c>
      <c r="H1050" t="s">
        <v>2555</v>
      </c>
      <c r="I1050" t="s">
        <v>31</v>
      </c>
      <c r="J1050" t="s">
        <v>31</v>
      </c>
      <c r="M1050" t="s">
        <v>2516</v>
      </c>
      <c r="N1050">
        <v>0</v>
      </c>
      <c r="O1050">
        <v>0</v>
      </c>
      <c r="Q1050" t="s">
        <v>4004</v>
      </c>
    </row>
    <row r="1051" spans="1:17" x14ac:dyDescent="0.25">
      <c r="A1051">
        <v>263</v>
      </c>
      <c r="B1051">
        <v>2066</v>
      </c>
      <c r="C1051" t="s">
        <v>139</v>
      </c>
      <c r="D1051" t="s">
        <v>1910</v>
      </c>
      <c r="E1051" t="s">
        <v>1621</v>
      </c>
      <c r="F1051">
        <v>2</v>
      </c>
      <c r="G1051" t="s">
        <v>2497</v>
      </c>
      <c r="H1051" t="s">
        <v>2549</v>
      </c>
      <c r="I1051" t="s">
        <v>31</v>
      </c>
      <c r="J1051" t="s">
        <v>31</v>
      </c>
      <c r="M1051" t="s">
        <v>2516</v>
      </c>
      <c r="N1051">
        <v>0</v>
      </c>
      <c r="O1051">
        <v>0</v>
      </c>
      <c r="Q1051" t="s">
        <v>4004</v>
      </c>
    </row>
    <row r="1052" spans="1:17" x14ac:dyDescent="0.25">
      <c r="A1052">
        <v>263</v>
      </c>
      <c r="B1052">
        <v>2066</v>
      </c>
      <c r="C1052" t="s">
        <v>109</v>
      </c>
      <c r="D1052" t="s">
        <v>1792</v>
      </c>
      <c r="E1052" t="s">
        <v>1621</v>
      </c>
      <c r="F1052">
        <v>3</v>
      </c>
      <c r="G1052" t="s">
        <v>2592</v>
      </c>
      <c r="H1052" t="s">
        <v>2593</v>
      </c>
      <c r="I1052" t="s">
        <v>31</v>
      </c>
      <c r="J1052" t="s">
        <v>31</v>
      </c>
      <c r="M1052" t="s">
        <v>2516</v>
      </c>
      <c r="N1052">
        <v>0</v>
      </c>
      <c r="O1052">
        <v>0</v>
      </c>
      <c r="Q1052" t="s">
        <v>4004</v>
      </c>
    </row>
    <row r="1053" spans="1:17" x14ac:dyDescent="0.25">
      <c r="A1053">
        <v>263</v>
      </c>
      <c r="B1053">
        <v>2066</v>
      </c>
      <c r="C1053" t="s">
        <v>139</v>
      </c>
      <c r="D1053" t="s">
        <v>1910</v>
      </c>
      <c r="E1053" t="s">
        <v>1621</v>
      </c>
      <c r="F1053">
        <v>12</v>
      </c>
      <c r="G1053" t="s">
        <v>2130</v>
      </c>
      <c r="H1053" t="s">
        <v>2559</v>
      </c>
      <c r="I1053" t="s">
        <v>31</v>
      </c>
      <c r="J1053" t="s">
        <v>31</v>
      </c>
      <c r="M1053" t="s">
        <v>2516</v>
      </c>
      <c r="N1053">
        <v>0</v>
      </c>
      <c r="O1053">
        <v>0</v>
      </c>
      <c r="Q1053" t="s">
        <v>4004</v>
      </c>
    </row>
    <row r="1054" spans="1:17" x14ac:dyDescent="0.25">
      <c r="A1054">
        <v>263</v>
      </c>
      <c r="B1054">
        <v>1982</v>
      </c>
      <c r="C1054" t="s">
        <v>235</v>
      </c>
      <c r="D1054" t="s">
        <v>2134</v>
      </c>
      <c r="E1054" t="s">
        <v>1621</v>
      </c>
      <c r="F1054">
        <v>11</v>
      </c>
      <c r="G1054" t="s">
        <v>2594</v>
      </c>
      <c r="H1054" t="s">
        <v>2580</v>
      </c>
      <c r="I1054" t="s">
        <v>31</v>
      </c>
      <c r="J1054" t="s">
        <v>31</v>
      </c>
      <c r="M1054" t="s">
        <v>2516</v>
      </c>
      <c r="N1054">
        <v>0</v>
      </c>
      <c r="O1054">
        <v>0</v>
      </c>
      <c r="Q1054" t="s">
        <v>4004</v>
      </c>
    </row>
    <row r="1055" spans="1:17" x14ac:dyDescent="0.25">
      <c r="A1055">
        <v>263</v>
      </c>
      <c r="B1055">
        <v>1982</v>
      </c>
      <c r="C1055" t="s">
        <v>134</v>
      </c>
      <c r="D1055" t="s">
        <v>1927</v>
      </c>
      <c r="E1055" t="s">
        <v>1621</v>
      </c>
      <c r="F1055">
        <v>7</v>
      </c>
      <c r="G1055" t="s">
        <v>2595</v>
      </c>
      <c r="H1055" t="s">
        <v>2596</v>
      </c>
      <c r="I1055" t="s">
        <v>31</v>
      </c>
      <c r="J1055" t="s">
        <v>31</v>
      </c>
      <c r="M1055" t="s">
        <v>2516</v>
      </c>
      <c r="N1055">
        <v>0</v>
      </c>
      <c r="O1055">
        <v>0</v>
      </c>
      <c r="Q1055" t="s">
        <v>4004</v>
      </c>
    </row>
    <row r="1056" spans="1:17" x14ac:dyDescent="0.25">
      <c r="A1056">
        <v>263</v>
      </c>
      <c r="B1056">
        <v>1982</v>
      </c>
      <c r="C1056" t="s">
        <v>235</v>
      </c>
      <c r="D1056" t="s">
        <v>2134</v>
      </c>
      <c r="E1056" t="s">
        <v>1621</v>
      </c>
      <c r="F1056">
        <v>17</v>
      </c>
      <c r="G1056" t="s">
        <v>2221</v>
      </c>
      <c r="H1056" t="s">
        <v>2597</v>
      </c>
      <c r="I1056" t="s">
        <v>31</v>
      </c>
      <c r="J1056" t="s">
        <v>31</v>
      </c>
      <c r="M1056" t="s">
        <v>2516</v>
      </c>
      <c r="N1056">
        <v>0</v>
      </c>
      <c r="O1056">
        <v>0</v>
      </c>
      <c r="Q1056" t="s">
        <v>4004</v>
      </c>
    </row>
    <row r="1057" spans="1:17" x14ac:dyDescent="0.25">
      <c r="A1057">
        <v>263</v>
      </c>
      <c r="B1057">
        <v>1982</v>
      </c>
      <c r="C1057" t="s">
        <v>134</v>
      </c>
      <c r="D1057" t="s">
        <v>1927</v>
      </c>
      <c r="E1057" t="s">
        <v>1621</v>
      </c>
      <c r="F1057">
        <v>17</v>
      </c>
      <c r="G1057" t="s">
        <v>2175</v>
      </c>
      <c r="H1057" t="s">
        <v>2598</v>
      </c>
      <c r="I1057" t="s">
        <v>31</v>
      </c>
      <c r="J1057" t="s">
        <v>31</v>
      </c>
      <c r="M1057" t="s">
        <v>2516</v>
      </c>
      <c r="N1057">
        <v>0</v>
      </c>
      <c r="O1057">
        <v>0</v>
      </c>
      <c r="Q1057" t="s">
        <v>4004</v>
      </c>
    </row>
    <row r="1058" spans="1:17" x14ac:dyDescent="0.25">
      <c r="A1058">
        <v>263</v>
      </c>
      <c r="B1058">
        <v>1982</v>
      </c>
      <c r="C1058" t="s">
        <v>134</v>
      </c>
      <c r="D1058" t="s">
        <v>1927</v>
      </c>
      <c r="E1058" t="s">
        <v>1621</v>
      </c>
      <c r="F1058">
        <v>21</v>
      </c>
      <c r="G1058" t="s">
        <v>1638</v>
      </c>
      <c r="H1058" t="s">
        <v>2599</v>
      </c>
      <c r="I1058" t="s">
        <v>31</v>
      </c>
      <c r="J1058" t="s">
        <v>31</v>
      </c>
      <c r="M1058" t="s">
        <v>2516</v>
      </c>
      <c r="N1058">
        <v>0</v>
      </c>
      <c r="O1058">
        <v>0</v>
      </c>
      <c r="Q1058" t="s">
        <v>4004</v>
      </c>
    </row>
    <row r="1059" spans="1:17" x14ac:dyDescent="0.25">
      <c r="A1059">
        <v>263</v>
      </c>
      <c r="B1059">
        <v>1948</v>
      </c>
      <c r="C1059" t="s">
        <v>425</v>
      </c>
      <c r="D1059" t="s">
        <v>2189</v>
      </c>
      <c r="E1059" t="s">
        <v>1621</v>
      </c>
      <c r="F1059">
        <v>13</v>
      </c>
      <c r="G1059" t="s">
        <v>2098</v>
      </c>
      <c r="H1059" t="s">
        <v>2600</v>
      </c>
      <c r="I1059" t="s">
        <v>31</v>
      </c>
      <c r="J1059" t="s">
        <v>31</v>
      </c>
      <c r="M1059" t="s">
        <v>2516</v>
      </c>
      <c r="N1059">
        <v>0</v>
      </c>
      <c r="O1059">
        <v>0</v>
      </c>
      <c r="Q1059" t="s">
        <v>4004</v>
      </c>
    </row>
    <row r="1060" spans="1:17" x14ac:dyDescent="0.25">
      <c r="A1060">
        <v>263</v>
      </c>
      <c r="B1060">
        <v>1948</v>
      </c>
      <c r="C1060" t="s">
        <v>30</v>
      </c>
      <c r="D1060" t="s">
        <v>2158</v>
      </c>
      <c r="E1060" t="s">
        <v>1621</v>
      </c>
      <c r="F1060">
        <v>14</v>
      </c>
      <c r="G1060" t="s">
        <v>2205</v>
      </c>
      <c r="H1060" t="s">
        <v>2549</v>
      </c>
      <c r="I1060" t="s">
        <v>31</v>
      </c>
      <c r="J1060" t="s">
        <v>31</v>
      </c>
      <c r="M1060" t="s">
        <v>2516</v>
      </c>
      <c r="N1060">
        <v>0</v>
      </c>
      <c r="O1060">
        <v>0</v>
      </c>
      <c r="Q1060" t="s">
        <v>4004</v>
      </c>
    </row>
    <row r="1061" spans="1:17" x14ac:dyDescent="0.25">
      <c r="A1061">
        <v>263</v>
      </c>
      <c r="B1061">
        <v>1948</v>
      </c>
      <c r="C1061" t="s">
        <v>425</v>
      </c>
      <c r="D1061" t="s">
        <v>2189</v>
      </c>
      <c r="E1061" t="s">
        <v>1621</v>
      </c>
      <c r="F1061">
        <v>20</v>
      </c>
      <c r="G1061" t="s">
        <v>2601</v>
      </c>
      <c r="H1061" t="s">
        <v>2602</v>
      </c>
      <c r="I1061" t="s">
        <v>31</v>
      </c>
      <c r="J1061" t="s">
        <v>31</v>
      </c>
      <c r="M1061" t="s">
        <v>2516</v>
      </c>
      <c r="N1061">
        <v>0</v>
      </c>
      <c r="O1061">
        <v>0</v>
      </c>
      <c r="Q1061" t="s">
        <v>4004</v>
      </c>
    </row>
    <row r="1062" spans="1:17" x14ac:dyDescent="0.25">
      <c r="A1062">
        <v>263</v>
      </c>
      <c r="B1062">
        <v>2167</v>
      </c>
      <c r="C1062" t="s">
        <v>251</v>
      </c>
      <c r="D1062" t="s">
        <v>2161</v>
      </c>
      <c r="E1062" t="s">
        <v>1621</v>
      </c>
      <c r="F1062">
        <v>17</v>
      </c>
      <c r="G1062" t="s">
        <v>1768</v>
      </c>
      <c r="H1062" t="s">
        <v>2603</v>
      </c>
      <c r="I1062" t="s">
        <v>31</v>
      </c>
      <c r="J1062" t="s">
        <v>31</v>
      </c>
      <c r="M1062" t="s">
        <v>2516</v>
      </c>
      <c r="N1062">
        <v>0</v>
      </c>
      <c r="O1062">
        <v>0</v>
      </c>
      <c r="Q1062" t="s">
        <v>4004</v>
      </c>
    </row>
    <row r="1063" spans="1:17" x14ac:dyDescent="0.25">
      <c r="A1063">
        <v>263</v>
      </c>
      <c r="B1063">
        <v>1945</v>
      </c>
      <c r="C1063" t="s">
        <v>30</v>
      </c>
      <c r="D1063" t="s">
        <v>2158</v>
      </c>
      <c r="E1063" t="s">
        <v>1624</v>
      </c>
      <c r="F1063">
        <v>11</v>
      </c>
      <c r="G1063" t="s">
        <v>2035</v>
      </c>
      <c r="H1063" t="s">
        <v>2604</v>
      </c>
      <c r="I1063" t="s">
        <v>31</v>
      </c>
      <c r="J1063" t="s">
        <v>31</v>
      </c>
      <c r="M1063" t="s">
        <v>2516</v>
      </c>
      <c r="N1063">
        <v>0</v>
      </c>
      <c r="O1063">
        <v>0</v>
      </c>
      <c r="Q1063" t="s">
        <v>4004</v>
      </c>
    </row>
    <row r="1064" spans="1:17" x14ac:dyDescent="0.25">
      <c r="A1064">
        <v>263</v>
      </c>
      <c r="B1064">
        <v>1983</v>
      </c>
      <c r="C1064" t="s">
        <v>134</v>
      </c>
      <c r="D1064" t="s">
        <v>1927</v>
      </c>
      <c r="E1064" t="s">
        <v>1621</v>
      </c>
      <c r="F1064">
        <v>3</v>
      </c>
      <c r="G1064" t="s">
        <v>2605</v>
      </c>
      <c r="H1064" t="s">
        <v>2561</v>
      </c>
      <c r="I1064" t="s">
        <v>31</v>
      </c>
      <c r="J1064" t="s">
        <v>31</v>
      </c>
      <c r="M1064" t="s">
        <v>2516</v>
      </c>
      <c r="N1064">
        <v>0</v>
      </c>
      <c r="O1064">
        <v>0</v>
      </c>
      <c r="Q1064" t="s">
        <v>4004</v>
      </c>
    </row>
    <row r="1065" spans="1:17" x14ac:dyDescent="0.25">
      <c r="A1065">
        <v>263</v>
      </c>
      <c r="B1065">
        <v>1983</v>
      </c>
      <c r="C1065" t="s">
        <v>134</v>
      </c>
      <c r="D1065" t="s">
        <v>1927</v>
      </c>
      <c r="E1065" t="s">
        <v>1621</v>
      </c>
      <c r="F1065">
        <v>4</v>
      </c>
      <c r="G1065" t="s">
        <v>2606</v>
      </c>
      <c r="H1065" t="s">
        <v>2607</v>
      </c>
      <c r="I1065" t="s">
        <v>31</v>
      </c>
      <c r="J1065" t="s">
        <v>31</v>
      </c>
      <c r="M1065" t="s">
        <v>2516</v>
      </c>
      <c r="N1065">
        <v>0</v>
      </c>
      <c r="O1065">
        <v>0</v>
      </c>
      <c r="Q1065" t="s">
        <v>4004</v>
      </c>
    </row>
    <row r="1066" spans="1:17" x14ac:dyDescent="0.25">
      <c r="A1066">
        <v>263</v>
      </c>
      <c r="B1066">
        <v>1983</v>
      </c>
      <c r="C1066" t="s">
        <v>425</v>
      </c>
      <c r="D1066" t="s">
        <v>2189</v>
      </c>
      <c r="E1066" t="s">
        <v>1621</v>
      </c>
      <c r="F1066">
        <v>16</v>
      </c>
      <c r="G1066" t="s">
        <v>2507</v>
      </c>
      <c r="H1066" t="s">
        <v>2608</v>
      </c>
      <c r="I1066" t="s">
        <v>31</v>
      </c>
      <c r="J1066" t="s">
        <v>31</v>
      </c>
      <c r="M1066" t="s">
        <v>2516</v>
      </c>
      <c r="N1066">
        <v>0</v>
      </c>
      <c r="O1066">
        <v>0</v>
      </c>
      <c r="Q1066" t="s">
        <v>4004</v>
      </c>
    </row>
    <row r="1067" spans="1:17" x14ac:dyDescent="0.25">
      <c r="A1067">
        <v>263</v>
      </c>
      <c r="B1067">
        <v>1946</v>
      </c>
      <c r="C1067" t="s">
        <v>30</v>
      </c>
      <c r="D1067" t="s">
        <v>2158</v>
      </c>
      <c r="E1067" t="s">
        <v>1621</v>
      </c>
      <c r="F1067">
        <v>5</v>
      </c>
      <c r="G1067" t="s">
        <v>2159</v>
      </c>
      <c r="H1067" t="s">
        <v>2609</v>
      </c>
      <c r="I1067" t="s">
        <v>31</v>
      </c>
      <c r="J1067" t="s">
        <v>31</v>
      </c>
      <c r="M1067" t="s">
        <v>2516</v>
      </c>
      <c r="N1067">
        <v>0</v>
      </c>
      <c r="O1067">
        <v>0</v>
      </c>
      <c r="Q1067" t="s">
        <v>4004</v>
      </c>
    </row>
    <row r="1068" spans="1:17" x14ac:dyDescent="0.25">
      <c r="A1068">
        <v>263</v>
      </c>
      <c r="B1068">
        <v>1946</v>
      </c>
      <c r="C1068" t="s">
        <v>235</v>
      </c>
      <c r="D1068" t="s">
        <v>2134</v>
      </c>
      <c r="E1068" t="s">
        <v>1621</v>
      </c>
      <c r="F1068">
        <v>14</v>
      </c>
      <c r="G1068" t="s">
        <v>2610</v>
      </c>
      <c r="H1068" t="s">
        <v>2611</v>
      </c>
      <c r="I1068" t="s">
        <v>31</v>
      </c>
      <c r="J1068" t="s">
        <v>31</v>
      </c>
      <c r="M1068" t="s">
        <v>2516</v>
      </c>
      <c r="N1068">
        <v>0</v>
      </c>
      <c r="O1068">
        <v>0</v>
      </c>
      <c r="Q1068" t="s">
        <v>4004</v>
      </c>
    </row>
    <row r="1069" spans="1:17" x14ac:dyDescent="0.25">
      <c r="A1069">
        <v>263</v>
      </c>
      <c r="B1069">
        <v>2182</v>
      </c>
      <c r="C1069" t="s">
        <v>109</v>
      </c>
      <c r="D1069" t="s">
        <v>1792</v>
      </c>
      <c r="E1069" t="s">
        <v>1624</v>
      </c>
      <c r="F1069">
        <v>18</v>
      </c>
      <c r="G1069" t="s">
        <v>2612</v>
      </c>
      <c r="H1069" t="s">
        <v>2613</v>
      </c>
      <c r="I1069" t="s">
        <v>31</v>
      </c>
      <c r="J1069" t="s">
        <v>31</v>
      </c>
      <c r="M1069" t="s">
        <v>2516</v>
      </c>
      <c r="N1069">
        <v>0</v>
      </c>
      <c r="O1069">
        <v>0</v>
      </c>
      <c r="Q1069" t="s">
        <v>4004</v>
      </c>
    </row>
    <row r="1070" spans="1:17" x14ac:dyDescent="0.25">
      <c r="A1070">
        <v>264</v>
      </c>
      <c r="B1070">
        <v>1984</v>
      </c>
      <c r="C1070" t="s">
        <v>134</v>
      </c>
      <c r="D1070" t="s">
        <v>1927</v>
      </c>
      <c r="E1070" t="s">
        <v>1621</v>
      </c>
      <c r="F1070">
        <v>7</v>
      </c>
      <c r="G1070" t="s">
        <v>2595</v>
      </c>
      <c r="H1070" t="s">
        <v>2614</v>
      </c>
      <c r="I1070" t="s">
        <v>31</v>
      </c>
      <c r="J1070" t="s">
        <v>31</v>
      </c>
      <c r="M1070" t="s">
        <v>2516</v>
      </c>
      <c r="N1070">
        <v>0</v>
      </c>
      <c r="O1070">
        <v>0</v>
      </c>
      <c r="Q1070" t="s">
        <v>4004</v>
      </c>
    </row>
    <row r="1071" spans="1:17" x14ac:dyDescent="0.25">
      <c r="A1071">
        <v>264</v>
      </c>
      <c r="B1071">
        <v>1984</v>
      </c>
      <c r="C1071" t="s">
        <v>251</v>
      </c>
      <c r="D1071" t="s">
        <v>2161</v>
      </c>
      <c r="E1071" t="s">
        <v>1621</v>
      </c>
      <c r="F1071">
        <v>13</v>
      </c>
      <c r="G1071" t="s">
        <v>2019</v>
      </c>
      <c r="H1071" t="s">
        <v>2615</v>
      </c>
      <c r="I1071" t="s">
        <v>31</v>
      </c>
      <c r="J1071" t="s">
        <v>31</v>
      </c>
      <c r="M1071" t="s">
        <v>2516</v>
      </c>
      <c r="N1071">
        <v>0</v>
      </c>
      <c r="O1071">
        <v>0</v>
      </c>
      <c r="Q1071" t="s">
        <v>4004</v>
      </c>
    </row>
    <row r="1072" spans="1:17" x14ac:dyDescent="0.25">
      <c r="A1072">
        <v>605</v>
      </c>
      <c r="B1072">
        <v>2063</v>
      </c>
      <c r="C1072" t="s">
        <v>139</v>
      </c>
      <c r="D1072" t="s">
        <v>1910</v>
      </c>
      <c r="E1072" t="s">
        <v>1621</v>
      </c>
      <c r="F1072">
        <v>2</v>
      </c>
      <c r="G1072" t="s">
        <v>2497</v>
      </c>
      <c r="H1072" t="s">
        <v>2616</v>
      </c>
      <c r="I1072" t="s">
        <v>31</v>
      </c>
      <c r="J1072" t="s">
        <v>31</v>
      </c>
      <c r="M1072" t="s">
        <v>2516</v>
      </c>
      <c r="N1072">
        <v>0</v>
      </c>
      <c r="O1072">
        <v>0</v>
      </c>
      <c r="Q1072" t="s">
        <v>4004</v>
      </c>
    </row>
    <row r="1073" spans="1:17" x14ac:dyDescent="0.25">
      <c r="A1073">
        <v>605</v>
      </c>
      <c r="B1073">
        <v>2063</v>
      </c>
      <c r="C1073" t="s">
        <v>425</v>
      </c>
      <c r="D1073" t="s">
        <v>2189</v>
      </c>
      <c r="E1073" t="s">
        <v>1621</v>
      </c>
      <c r="F1073">
        <v>3</v>
      </c>
      <c r="G1073" t="s">
        <v>2190</v>
      </c>
      <c r="H1073" t="s">
        <v>2600</v>
      </c>
      <c r="I1073" t="s">
        <v>31</v>
      </c>
      <c r="J1073" t="s">
        <v>31</v>
      </c>
      <c r="M1073" t="s">
        <v>2516</v>
      </c>
      <c r="N1073">
        <v>0</v>
      </c>
      <c r="O1073">
        <v>0</v>
      </c>
      <c r="Q1073" t="s">
        <v>4004</v>
      </c>
    </row>
    <row r="1074" spans="1:17" x14ac:dyDescent="0.25">
      <c r="A1074">
        <v>605</v>
      </c>
      <c r="B1074">
        <v>2063</v>
      </c>
      <c r="C1074" t="s">
        <v>425</v>
      </c>
      <c r="D1074" t="s">
        <v>2189</v>
      </c>
      <c r="E1074" t="s">
        <v>1621</v>
      </c>
      <c r="F1074">
        <v>14</v>
      </c>
      <c r="G1074" t="s">
        <v>2583</v>
      </c>
      <c r="H1074" t="s">
        <v>2617</v>
      </c>
      <c r="I1074" t="s">
        <v>31</v>
      </c>
      <c r="J1074" t="s">
        <v>31</v>
      </c>
      <c r="M1074" t="s">
        <v>2516</v>
      </c>
      <c r="N1074">
        <v>0</v>
      </c>
      <c r="O1074">
        <v>0</v>
      </c>
      <c r="Q1074" t="s">
        <v>4004</v>
      </c>
    </row>
    <row r="1075" spans="1:17" x14ac:dyDescent="0.25">
      <c r="A1075">
        <v>278</v>
      </c>
      <c r="B1075">
        <v>2347</v>
      </c>
      <c r="C1075" t="s">
        <v>71</v>
      </c>
      <c r="D1075" t="s">
        <v>1744</v>
      </c>
      <c r="E1075" t="s">
        <v>1621</v>
      </c>
      <c r="F1075">
        <v>14</v>
      </c>
      <c r="G1075" t="s">
        <v>2393</v>
      </c>
      <c r="H1075" t="s">
        <v>2549</v>
      </c>
      <c r="I1075" t="s">
        <v>31</v>
      </c>
      <c r="J1075" t="s">
        <v>31</v>
      </c>
      <c r="M1075" t="s">
        <v>2516</v>
      </c>
      <c r="N1075">
        <v>0</v>
      </c>
      <c r="O1075">
        <v>0</v>
      </c>
      <c r="Q1075" t="s">
        <v>4004</v>
      </c>
    </row>
    <row r="1076" spans="1:17" x14ac:dyDescent="0.25">
      <c r="A1076">
        <v>278</v>
      </c>
      <c r="B1076">
        <v>2347</v>
      </c>
      <c r="C1076" t="s">
        <v>36</v>
      </c>
      <c r="D1076" t="s">
        <v>1702</v>
      </c>
      <c r="E1076" t="s">
        <v>1621</v>
      </c>
      <c r="F1076">
        <v>15</v>
      </c>
      <c r="G1076" t="s">
        <v>2101</v>
      </c>
      <c r="H1076" t="s">
        <v>2553</v>
      </c>
      <c r="I1076" t="s">
        <v>31</v>
      </c>
      <c r="J1076" t="s">
        <v>31</v>
      </c>
      <c r="M1076" t="s">
        <v>2516</v>
      </c>
      <c r="N1076">
        <v>0</v>
      </c>
      <c r="O1076">
        <v>0</v>
      </c>
      <c r="Q1076" t="s">
        <v>4004</v>
      </c>
    </row>
    <row r="1077" spans="1:17" x14ac:dyDescent="0.25">
      <c r="A1077">
        <v>278</v>
      </c>
      <c r="B1077">
        <v>2199</v>
      </c>
      <c r="C1077" t="s">
        <v>30</v>
      </c>
      <c r="D1077" t="s">
        <v>1620</v>
      </c>
      <c r="E1077" t="s">
        <v>1621</v>
      </c>
      <c r="F1077">
        <v>19</v>
      </c>
      <c r="G1077" t="s">
        <v>2618</v>
      </c>
      <c r="H1077" t="s">
        <v>2619</v>
      </c>
      <c r="I1077" t="s">
        <v>31</v>
      </c>
      <c r="J1077" t="s">
        <v>31</v>
      </c>
      <c r="M1077" t="s">
        <v>2516</v>
      </c>
      <c r="N1077">
        <v>0</v>
      </c>
      <c r="O1077">
        <v>0</v>
      </c>
      <c r="Q1077" t="s">
        <v>4004</v>
      </c>
    </row>
    <row r="1078" spans="1:17" x14ac:dyDescent="0.25">
      <c r="A1078">
        <v>278</v>
      </c>
      <c r="B1078">
        <v>2451</v>
      </c>
      <c r="C1078" t="s">
        <v>48</v>
      </c>
      <c r="D1078" t="s">
        <v>2056</v>
      </c>
      <c r="E1078" t="s">
        <v>1621</v>
      </c>
      <c r="F1078">
        <v>6</v>
      </c>
      <c r="G1078" t="s">
        <v>2620</v>
      </c>
      <c r="H1078" t="s">
        <v>2621</v>
      </c>
      <c r="I1078" t="s">
        <v>31</v>
      </c>
      <c r="J1078" t="s">
        <v>31</v>
      </c>
      <c r="M1078" t="s">
        <v>2516</v>
      </c>
      <c r="N1078">
        <v>0</v>
      </c>
      <c r="O1078">
        <v>0</v>
      </c>
      <c r="Q1078" t="s">
        <v>4004</v>
      </c>
    </row>
    <row r="1079" spans="1:17" x14ac:dyDescent="0.25">
      <c r="A1079">
        <v>278</v>
      </c>
      <c r="B1079">
        <v>2396</v>
      </c>
      <c r="C1079" t="s">
        <v>165</v>
      </c>
      <c r="D1079" t="s">
        <v>2033</v>
      </c>
      <c r="E1079" t="s">
        <v>1621</v>
      </c>
      <c r="F1079">
        <v>5</v>
      </c>
      <c r="G1079" t="s">
        <v>2622</v>
      </c>
      <c r="H1079" t="s">
        <v>2586</v>
      </c>
      <c r="I1079" t="s">
        <v>31</v>
      </c>
      <c r="J1079" t="s">
        <v>31</v>
      </c>
      <c r="M1079" t="s">
        <v>2516</v>
      </c>
      <c r="N1079">
        <v>0</v>
      </c>
      <c r="O1079">
        <v>0</v>
      </c>
      <c r="Q1079" t="s">
        <v>4004</v>
      </c>
    </row>
    <row r="1080" spans="1:17" x14ac:dyDescent="0.25">
      <c r="A1080">
        <v>278</v>
      </c>
      <c r="B1080">
        <v>2396</v>
      </c>
      <c r="C1080" t="s">
        <v>165</v>
      </c>
      <c r="D1080" t="s">
        <v>2033</v>
      </c>
      <c r="E1080" t="s">
        <v>1621</v>
      </c>
      <c r="F1080">
        <v>12</v>
      </c>
      <c r="G1080" t="s">
        <v>1748</v>
      </c>
      <c r="H1080" t="s">
        <v>2623</v>
      </c>
      <c r="I1080" t="s">
        <v>31</v>
      </c>
      <c r="J1080" t="s">
        <v>31</v>
      </c>
      <c r="M1080" t="s">
        <v>2516</v>
      </c>
      <c r="N1080">
        <v>0</v>
      </c>
      <c r="O1080">
        <v>0</v>
      </c>
      <c r="Q1080" t="s">
        <v>4004</v>
      </c>
    </row>
    <row r="1081" spans="1:17" x14ac:dyDescent="0.25">
      <c r="A1081">
        <v>278</v>
      </c>
      <c r="B1081">
        <v>2408</v>
      </c>
      <c r="C1081" t="s">
        <v>447</v>
      </c>
      <c r="D1081" t="s">
        <v>2062</v>
      </c>
      <c r="E1081" t="s">
        <v>1621</v>
      </c>
      <c r="F1081">
        <v>15</v>
      </c>
      <c r="G1081" t="s">
        <v>2624</v>
      </c>
      <c r="H1081" t="s">
        <v>2625</v>
      </c>
      <c r="I1081" t="s">
        <v>31</v>
      </c>
      <c r="J1081" t="s">
        <v>31</v>
      </c>
      <c r="M1081" t="s">
        <v>2516</v>
      </c>
      <c r="N1081">
        <v>0</v>
      </c>
      <c r="O1081">
        <v>0</v>
      </c>
      <c r="Q1081" t="s">
        <v>4004</v>
      </c>
    </row>
    <row r="1082" spans="1:17" x14ac:dyDescent="0.25">
      <c r="A1082">
        <v>278</v>
      </c>
      <c r="B1082">
        <v>2394</v>
      </c>
      <c r="C1082" t="s">
        <v>425</v>
      </c>
      <c r="D1082" t="s">
        <v>2060</v>
      </c>
      <c r="E1082" t="s">
        <v>1621</v>
      </c>
      <c r="F1082">
        <v>10</v>
      </c>
      <c r="G1082" t="s">
        <v>2061</v>
      </c>
      <c r="H1082" t="s">
        <v>2626</v>
      </c>
      <c r="I1082" t="s">
        <v>31</v>
      </c>
      <c r="J1082" t="s">
        <v>31</v>
      </c>
      <c r="M1082" t="s">
        <v>2516</v>
      </c>
      <c r="N1082">
        <v>0</v>
      </c>
      <c r="O1082">
        <v>0</v>
      </c>
      <c r="Q1082" t="s">
        <v>4004</v>
      </c>
    </row>
    <row r="1083" spans="1:17" x14ac:dyDescent="0.25">
      <c r="A1083">
        <v>278</v>
      </c>
      <c r="B1083">
        <v>2200</v>
      </c>
      <c r="C1083" t="s">
        <v>71</v>
      </c>
      <c r="D1083" t="s">
        <v>1744</v>
      </c>
      <c r="E1083" t="s">
        <v>1621</v>
      </c>
      <c r="F1083">
        <v>10</v>
      </c>
      <c r="G1083" t="s">
        <v>2566</v>
      </c>
      <c r="H1083" t="s">
        <v>2553</v>
      </c>
      <c r="I1083" t="s">
        <v>31</v>
      </c>
      <c r="J1083" t="s">
        <v>31</v>
      </c>
      <c r="M1083" t="s">
        <v>2516</v>
      </c>
      <c r="N1083">
        <v>0</v>
      </c>
      <c r="O1083">
        <v>0</v>
      </c>
      <c r="Q1083" t="s">
        <v>4004</v>
      </c>
    </row>
    <row r="1084" spans="1:17" x14ac:dyDescent="0.25">
      <c r="A1084">
        <v>278</v>
      </c>
      <c r="B1084">
        <v>2337</v>
      </c>
      <c r="C1084" t="s">
        <v>207</v>
      </c>
      <c r="D1084" t="s">
        <v>2041</v>
      </c>
      <c r="E1084" t="s">
        <v>1621</v>
      </c>
      <c r="F1084">
        <v>2</v>
      </c>
      <c r="G1084" t="s">
        <v>2627</v>
      </c>
      <c r="H1084" t="s">
        <v>2607</v>
      </c>
      <c r="I1084" t="s">
        <v>31</v>
      </c>
      <c r="J1084" t="s">
        <v>31</v>
      </c>
      <c r="M1084" t="s">
        <v>2516</v>
      </c>
      <c r="N1084">
        <v>0</v>
      </c>
      <c r="O1084">
        <v>0</v>
      </c>
      <c r="Q1084" t="s">
        <v>4004</v>
      </c>
    </row>
    <row r="1085" spans="1:17" x14ac:dyDescent="0.25">
      <c r="A1085">
        <v>278</v>
      </c>
      <c r="B1085">
        <v>2405</v>
      </c>
      <c r="C1085" t="s">
        <v>447</v>
      </c>
      <c r="D1085" t="s">
        <v>2062</v>
      </c>
      <c r="E1085" t="s">
        <v>1621</v>
      </c>
      <c r="F1085">
        <v>14</v>
      </c>
      <c r="G1085" t="s">
        <v>2628</v>
      </c>
      <c r="H1085" t="s">
        <v>2553</v>
      </c>
      <c r="I1085" t="s">
        <v>31</v>
      </c>
      <c r="J1085" t="s">
        <v>31</v>
      </c>
      <c r="M1085" t="s">
        <v>2516</v>
      </c>
      <c r="N1085">
        <v>0</v>
      </c>
      <c r="O1085">
        <v>0</v>
      </c>
      <c r="Q1085" t="s">
        <v>4004</v>
      </c>
    </row>
    <row r="1086" spans="1:17" x14ac:dyDescent="0.25">
      <c r="A1086">
        <v>279</v>
      </c>
      <c r="B1086">
        <v>2251</v>
      </c>
      <c r="C1086" t="s">
        <v>48</v>
      </c>
      <c r="D1086" t="s">
        <v>2056</v>
      </c>
      <c r="E1086" t="s">
        <v>1621</v>
      </c>
      <c r="F1086">
        <v>6</v>
      </c>
      <c r="G1086" t="s">
        <v>2620</v>
      </c>
      <c r="H1086" t="s">
        <v>2599</v>
      </c>
      <c r="I1086" t="s">
        <v>31</v>
      </c>
      <c r="J1086" t="s">
        <v>31</v>
      </c>
      <c r="M1086" t="s">
        <v>2516</v>
      </c>
      <c r="N1086">
        <v>0</v>
      </c>
      <c r="O1086">
        <v>0</v>
      </c>
      <c r="Q1086" t="s">
        <v>4004</v>
      </c>
    </row>
    <row r="1087" spans="1:17" x14ac:dyDescent="0.25">
      <c r="A1087">
        <v>279</v>
      </c>
      <c r="B1087">
        <v>2251</v>
      </c>
      <c r="C1087" t="s">
        <v>134</v>
      </c>
      <c r="D1087" t="s">
        <v>2038</v>
      </c>
      <c r="E1087" t="s">
        <v>1621</v>
      </c>
      <c r="F1087">
        <v>20</v>
      </c>
      <c r="G1087" t="s">
        <v>2629</v>
      </c>
      <c r="H1087" t="s">
        <v>2630</v>
      </c>
      <c r="I1087" t="s">
        <v>31</v>
      </c>
      <c r="J1087" t="s">
        <v>31</v>
      </c>
      <c r="M1087" t="s">
        <v>2516</v>
      </c>
      <c r="N1087">
        <v>0</v>
      </c>
      <c r="O1087">
        <v>0</v>
      </c>
      <c r="Q1087" t="s">
        <v>4004</v>
      </c>
    </row>
    <row r="1088" spans="1:17" x14ac:dyDescent="0.25">
      <c r="A1088">
        <v>279</v>
      </c>
      <c r="B1088">
        <v>2202</v>
      </c>
      <c r="C1088" t="s">
        <v>251</v>
      </c>
      <c r="D1088" t="s">
        <v>2016</v>
      </c>
      <c r="E1088" t="s">
        <v>1621</v>
      </c>
      <c r="F1088">
        <v>3</v>
      </c>
      <c r="G1088" t="s">
        <v>2104</v>
      </c>
      <c r="H1088" t="s">
        <v>2599</v>
      </c>
      <c r="I1088" t="s">
        <v>31</v>
      </c>
      <c r="J1088" t="s">
        <v>31</v>
      </c>
      <c r="M1088" t="s">
        <v>2516</v>
      </c>
      <c r="N1088">
        <v>0</v>
      </c>
      <c r="O1088">
        <v>0</v>
      </c>
      <c r="Q1088" t="s">
        <v>4004</v>
      </c>
    </row>
    <row r="1089" spans="1:17" x14ac:dyDescent="0.25">
      <c r="A1089">
        <v>279</v>
      </c>
      <c r="B1089">
        <v>2202</v>
      </c>
      <c r="C1089" t="s">
        <v>30</v>
      </c>
      <c r="D1089" t="s">
        <v>1620</v>
      </c>
      <c r="E1089" t="s">
        <v>1621</v>
      </c>
      <c r="F1089">
        <v>6</v>
      </c>
      <c r="G1089" t="s">
        <v>2502</v>
      </c>
      <c r="H1089" t="s">
        <v>2630</v>
      </c>
      <c r="I1089" t="s">
        <v>31</v>
      </c>
      <c r="J1089" t="s">
        <v>31</v>
      </c>
      <c r="M1089" t="s">
        <v>2516</v>
      </c>
      <c r="N1089">
        <v>0</v>
      </c>
      <c r="O1089">
        <v>0</v>
      </c>
      <c r="Q1089" t="s">
        <v>4004</v>
      </c>
    </row>
    <row r="1090" spans="1:17" x14ac:dyDescent="0.25">
      <c r="A1090">
        <v>279</v>
      </c>
      <c r="B1090">
        <v>2450</v>
      </c>
      <c r="C1090" t="s">
        <v>48</v>
      </c>
      <c r="D1090" t="s">
        <v>2056</v>
      </c>
      <c r="E1090" t="s">
        <v>1621</v>
      </c>
      <c r="F1090">
        <v>21</v>
      </c>
      <c r="G1090" t="s">
        <v>2631</v>
      </c>
      <c r="H1090" t="s">
        <v>2523</v>
      </c>
      <c r="I1090" t="s">
        <v>31</v>
      </c>
      <c r="J1090" t="s">
        <v>31</v>
      </c>
      <c r="M1090" t="s">
        <v>2516</v>
      </c>
      <c r="N1090">
        <v>0</v>
      </c>
      <c r="O1090">
        <v>0</v>
      </c>
      <c r="Q1090" t="s">
        <v>4004</v>
      </c>
    </row>
    <row r="1091" spans="1:17" x14ac:dyDescent="0.25">
      <c r="A1091">
        <v>279</v>
      </c>
      <c r="B1091">
        <v>2450</v>
      </c>
      <c r="C1091" t="s">
        <v>251</v>
      </c>
      <c r="D1091" t="s">
        <v>2016</v>
      </c>
      <c r="E1091" t="s">
        <v>1621</v>
      </c>
      <c r="F1091">
        <v>18</v>
      </c>
      <c r="G1091" t="s">
        <v>2021</v>
      </c>
      <c r="H1091" t="s">
        <v>2632</v>
      </c>
      <c r="I1091" t="s">
        <v>31</v>
      </c>
      <c r="J1091" t="s">
        <v>31</v>
      </c>
      <c r="M1091" t="s">
        <v>2516</v>
      </c>
      <c r="N1091">
        <v>0</v>
      </c>
      <c r="O1091">
        <v>0</v>
      </c>
      <c r="Q1091" t="s">
        <v>4004</v>
      </c>
    </row>
    <row r="1092" spans="1:17" x14ac:dyDescent="0.25">
      <c r="A1092">
        <v>279</v>
      </c>
      <c r="B1092">
        <v>2348</v>
      </c>
      <c r="C1092" t="s">
        <v>425</v>
      </c>
      <c r="D1092" t="s">
        <v>2060</v>
      </c>
      <c r="E1092" t="s">
        <v>1621</v>
      </c>
      <c r="F1092">
        <v>11</v>
      </c>
      <c r="G1092" t="s">
        <v>2633</v>
      </c>
      <c r="H1092" t="s">
        <v>2634</v>
      </c>
      <c r="I1092" t="s">
        <v>31</v>
      </c>
      <c r="J1092" t="s">
        <v>31</v>
      </c>
      <c r="M1092" t="s">
        <v>2516</v>
      </c>
      <c r="N1092">
        <v>0</v>
      </c>
      <c r="O1092">
        <v>0</v>
      </c>
      <c r="Q1092" t="s">
        <v>4004</v>
      </c>
    </row>
    <row r="1093" spans="1:17" x14ac:dyDescent="0.25">
      <c r="A1093">
        <v>279</v>
      </c>
      <c r="B1093">
        <v>2196</v>
      </c>
      <c r="C1093" t="s">
        <v>134</v>
      </c>
      <c r="D1093" t="s">
        <v>2038</v>
      </c>
      <c r="E1093" t="s">
        <v>1624</v>
      </c>
      <c r="F1093">
        <v>6</v>
      </c>
      <c r="G1093" t="s">
        <v>1845</v>
      </c>
      <c r="H1093" t="s">
        <v>2635</v>
      </c>
      <c r="I1093" t="s">
        <v>31</v>
      </c>
      <c r="J1093" t="s">
        <v>31</v>
      </c>
      <c r="M1093" t="s">
        <v>2516</v>
      </c>
      <c r="N1093">
        <v>0</v>
      </c>
      <c r="O1093">
        <v>0</v>
      </c>
      <c r="Q1093" t="s">
        <v>4004</v>
      </c>
    </row>
    <row r="1094" spans="1:17" x14ac:dyDescent="0.25">
      <c r="A1094">
        <v>279</v>
      </c>
      <c r="B1094">
        <v>2196</v>
      </c>
      <c r="C1094" t="s">
        <v>134</v>
      </c>
      <c r="D1094" t="s">
        <v>2038</v>
      </c>
      <c r="E1094" t="s">
        <v>1624</v>
      </c>
      <c r="F1094">
        <v>8</v>
      </c>
      <c r="G1094" t="s">
        <v>2084</v>
      </c>
      <c r="H1094" t="s">
        <v>2636</v>
      </c>
      <c r="I1094" t="s">
        <v>31</v>
      </c>
      <c r="J1094" t="s">
        <v>31</v>
      </c>
      <c r="M1094" t="s">
        <v>2516</v>
      </c>
      <c r="N1094">
        <v>0</v>
      </c>
      <c r="O1094">
        <v>0</v>
      </c>
      <c r="Q1094" t="s">
        <v>4004</v>
      </c>
    </row>
    <row r="1095" spans="1:17" x14ac:dyDescent="0.25">
      <c r="A1095">
        <v>279</v>
      </c>
      <c r="B1095">
        <v>2196</v>
      </c>
      <c r="C1095" t="s">
        <v>30</v>
      </c>
      <c r="D1095" t="s">
        <v>1620</v>
      </c>
      <c r="E1095" t="s">
        <v>1624</v>
      </c>
      <c r="F1095">
        <v>22</v>
      </c>
      <c r="G1095" t="s">
        <v>2488</v>
      </c>
      <c r="H1095" t="s">
        <v>2539</v>
      </c>
      <c r="I1095" t="s">
        <v>31</v>
      </c>
      <c r="J1095" t="s">
        <v>31</v>
      </c>
      <c r="M1095" t="s">
        <v>2516</v>
      </c>
      <c r="N1095">
        <v>0</v>
      </c>
      <c r="O1095">
        <v>0</v>
      </c>
      <c r="Q1095" t="s">
        <v>4004</v>
      </c>
    </row>
    <row r="1096" spans="1:17" x14ac:dyDescent="0.25">
      <c r="A1096">
        <v>279</v>
      </c>
      <c r="B1096">
        <v>2391</v>
      </c>
      <c r="C1096" t="s">
        <v>71</v>
      </c>
      <c r="D1096" t="s">
        <v>1744</v>
      </c>
      <c r="E1096" t="s">
        <v>1621</v>
      </c>
      <c r="F1096">
        <v>3</v>
      </c>
      <c r="G1096" t="s">
        <v>2066</v>
      </c>
      <c r="H1096" t="s">
        <v>2545</v>
      </c>
      <c r="I1096" t="s">
        <v>31</v>
      </c>
      <c r="J1096" t="s">
        <v>31</v>
      </c>
      <c r="M1096" t="s">
        <v>2516</v>
      </c>
      <c r="N1096">
        <v>0</v>
      </c>
      <c r="O1096">
        <v>0</v>
      </c>
      <c r="Q1096" t="s">
        <v>4004</v>
      </c>
    </row>
    <row r="1097" spans="1:17" x14ac:dyDescent="0.25">
      <c r="A1097">
        <v>279</v>
      </c>
      <c r="B1097">
        <v>2391</v>
      </c>
      <c r="C1097" t="s">
        <v>71</v>
      </c>
      <c r="D1097" t="s">
        <v>1744</v>
      </c>
      <c r="E1097" t="s">
        <v>1621</v>
      </c>
      <c r="F1097">
        <v>10</v>
      </c>
      <c r="G1097" t="s">
        <v>2566</v>
      </c>
      <c r="H1097" t="s">
        <v>2637</v>
      </c>
      <c r="I1097" t="s">
        <v>31</v>
      </c>
      <c r="J1097" t="s">
        <v>31</v>
      </c>
      <c r="M1097" t="s">
        <v>2516</v>
      </c>
      <c r="N1097">
        <v>0</v>
      </c>
      <c r="O1097">
        <v>0</v>
      </c>
      <c r="Q1097" t="s">
        <v>4004</v>
      </c>
    </row>
    <row r="1098" spans="1:17" x14ac:dyDescent="0.25">
      <c r="A1098">
        <v>279</v>
      </c>
      <c r="B1098">
        <v>2391</v>
      </c>
      <c r="C1098" t="s">
        <v>71</v>
      </c>
      <c r="D1098" t="s">
        <v>1744</v>
      </c>
      <c r="E1098" t="s">
        <v>1621</v>
      </c>
      <c r="F1098">
        <v>14</v>
      </c>
      <c r="G1098" t="s">
        <v>2393</v>
      </c>
      <c r="H1098" t="s">
        <v>2572</v>
      </c>
      <c r="I1098" t="s">
        <v>31</v>
      </c>
      <c r="J1098" t="s">
        <v>31</v>
      </c>
      <c r="M1098" t="s">
        <v>2516</v>
      </c>
      <c r="N1098">
        <v>0</v>
      </c>
      <c r="O1098">
        <v>0</v>
      </c>
      <c r="Q1098" t="s">
        <v>4004</v>
      </c>
    </row>
    <row r="1099" spans="1:17" x14ac:dyDescent="0.25">
      <c r="A1099">
        <v>279</v>
      </c>
      <c r="B1099">
        <v>2391</v>
      </c>
      <c r="C1099" t="s">
        <v>425</v>
      </c>
      <c r="D1099" t="s">
        <v>2060</v>
      </c>
      <c r="E1099" t="s">
        <v>1621</v>
      </c>
      <c r="F1099">
        <v>16</v>
      </c>
      <c r="G1099" t="s">
        <v>2507</v>
      </c>
      <c r="H1099" t="s">
        <v>2638</v>
      </c>
      <c r="I1099" t="s">
        <v>31</v>
      </c>
      <c r="J1099" t="s">
        <v>31</v>
      </c>
      <c r="M1099" t="s">
        <v>2516</v>
      </c>
      <c r="N1099">
        <v>0</v>
      </c>
      <c r="O1099">
        <v>0</v>
      </c>
      <c r="Q1099" t="s">
        <v>4004</v>
      </c>
    </row>
    <row r="1100" spans="1:17" x14ac:dyDescent="0.25">
      <c r="A1100">
        <v>279</v>
      </c>
      <c r="B1100">
        <v>2252</v>
      </c>
      <c r="C1100" t="s">
        <v>134</v>
      </c>
      <c r="D1100" t="s">
        <v>2038</v>
      </c>
      <c r="E1100" t="s">
        <v>1621</v>
      </c>
      <c r="F1100">
        <v>5</v>
      </c>
      <c r="G1100" t="s">
        <v>2039</v>
      </c>
      <c r="H1100" t="s">
        <v>2639</v>
      </c>
      <c r="I1100" t="s">
        <v>31</v>
      </c>
      <c r="J1100" t="s">
        <v>31</v>
      </c>
      <c r="M1100" t="s">
        <v>2516</v>
      </c>
      <c r="N1100">
        <v>0</v>
      </c>
      <c r="O1100">
        <v>0</v>
      </c>
      <c r="Q1100" t="s">
        <v>4004</v>
      </c>
    </row>
    <row r="1101" spans="1:17" x14ac:dyDescent="0.25">
      <c r="A1101">
        <v>279</v>
      </c>
      <c r="B1101">
        <v>2252</v>
      </c>
      <c r="C1101" t="s">
        <v>134</v>
      </c>
      <c r="D1101" t="s">
        <v>2038</v>
      </c>
      <c r="E1101" t="s">
        <v>1624</v>
      </c>
      <c r="F1101">
        <v>19</v>
      </c>
      <c r="G1101" t="s">
        <v>2087</v>
      </c>
      <c r="H1101" t="s">
        <v>2640</v>
      </c>
      <c r="I1101" t="s">
        <v>31</v>
      </c>
      <c r="J1101" t="s">
        <v>31</v>
      </c>
      <c r="M1101" t="s">
        <v>2516</v>
      </c>
      <c r="N1101">
        <v>0</v>
      </c>
      <c r="O1101">
        <v>0</v>
      </c>
      <c r="Q1101" t="s">
        <v>4004</v>
      </c>
    </row>
    <row r="1102" spans="1:17" x14ac:dyDescent="0.25">
      <c r="A1102">
        <v>279</v>
      </c>
      <c r="B1102">
        <v>2201</v>
      </c>
      <c r="C1102" t="s">
        <v>48</v>
      </c>
      <c r="D1102" t="s">
        <v>2056</v>
      </c>
      <c r="E1102" t="s">
        <v>1621</v>
      </c>
      <c r="F1102">
        <v>6</v>
      </c>
      <c r="G1102" t="s">
        <v>2620</v>
      </c>
      <c r="H1102" t="s">
        <v>2641</v>
      </c>
      <c r="I1102" t="s">
        <v>31</v>
      </c>
      <c r="J1102" t="s">
        <v>31</v>
      </c>
      <c r="M1102" t="s">
        <v>2516</v>
      </c>
      <c r="N1102">
        <v>0</v>
      </c>
      <c r="O1102">
        <v>0</v>
      </c>
      <c r="Q1102" t="s">
        <v>4004</v>
      </c>
    </row>
    <row r="1103" spans="1:17" x14ac:dyDescent="0.25">
      <c r="A1103">
        <v>280</v>
      </c>
      <c r="B1103">
        <v>2247</v>
      </c>
      <c r="C1103" t="s">
        <v>71</v>
      </c>
      <c r="D1103" t="s">
        <v>1744</v>
      </c>
      <c r="E1103" t="s">
        <v>1621</v>
      </c>
      <c r="F1103">
        <v>5</v>
      </c>
      <c r="G1103" t="s">
        <v>2642</v>
      </c>
      <c r="H1103" t="s">
        <v>2643</v>
      </c>
      <c r="I1103" t="s">
        <v>31</v>
      </c>
      <c r="J1103" t="s">
        <v>31</v>
      </c>
      <c r="M1103" t="s">
        <v>2516</v>
      </c>
      <c r="N1103">
        <v>0</v>
      </c>
      <c r="O1103">
        <v>0</v>
      </c>
      <c r="Q1103" t="s">
        <v>4004</v>
      </c>
    </row>
    <row r="1104" spans="1:17" x14ac:dyDescent="0.25">
      <c r="A1104">
        <v>280</v>
      </c>
      <c r="B1104">
        <v>2247</v>
      </c>
      <c r="C1104" t="s">
        <v>134</v>
      </c>
      <c r="D1104" t="s">
        <v>2038</v>
      </c>
      <c r="E1104" t="s">
        <v>1621</v>
      </c>
      <c r="F1104">
        <v>17</v>
      </c>
      <c r="G1104" t="s">
        <v>2389</v>
      </c>
      <c r="H1104" t="s">
        <v>2561</v>
      </c>
      <c r="I1104" t="s">
        <v>31</v>
      </c>
      <c r="J1104" t="s">
        <v>31</v>
      </c>
      <c r="M1104" t="s">
        <v>2516</v>
      </c>
      <c r="N1104">
        <v>0</v>
      </c>
      <c r="O1104">
        <v>0</v>
      </c>
      <c r="Q1104" t="s">
        <v>4004</v>
      </c>
    </row>
    <row r="1105" spans="1:17" x14ac:dyDescent="0.25">
      <c r="A1105">
        <v>639</v>
      </c>
      <c r="B1105">
        <v>2198</v>
      </c>
      <c r="C1105" t="s">
        <v>30</v>
      </c>
      <c r="D1105" t="s">
        <v>1620</v>
      </c>
      <c r="E1105" t="s">
        <v>1621</v>
      </c>
      <c r="F1105">
        <v>2</v>
      </c>
      <c r="G1105" t="s">
        <v>2492</v>
      </c>
      <c r="H1105" t="s">
        <v>2644</v>
      </c>
      <c r="I1105" t="s">
        <v>31</v>
      </c>
      <c r="J1105" t="s">
        <v>31</v>
      </c>
      <c r="M1105" t="s">
        <v>2516</v>
      </c>
      <c r="N1105">
        <v>0</v>
      </c>
      <c r="O1105">
        <v>0</v>
      </c>
      <c r="Q1105" t="s">
        <v>4004</v>
      </c>
    </row>
    <row r="1106" spans="1:17" x14ac:dyDescent="0.25">
      <c r="A1106">
        <v>639</v>
      </c>
      <c r="B1106">
        <v>2198</v>
      </c>
      <c r="C1106" t="s">
        <v>425</v>
      </c>
      <c r="D1106" t="s">
        <v>2060</v>
      </c>
      <c r="E1106" t="s">
        <v>1621</v>
      </c>
      <c r="F1106">
        <v>5</v>
      </c>
      <c r="G1106" t="s">
        <v>2222</v>
      </c>
      <c r="H1106" t="s">
        <v>2645</v>
      </c>
      <c r="I1106" t="s">
        <v>31</v>
      </c>
      <c r="J1106" t="s">
        <v>31</v>
      </c>
      <c r="M1106" t="s">
        <v>2516</v>
      </c>
      <c r="N1106">
        <v>0</v>
      </c>
      <c r="O1106">
        <v>0</v>
      </c>
      <c r="Q1106" t="s">
        <v>4004</v>
      </c>
    </row>
    <row r="1107" spans="1:17" x14ac:dyDescent="0.25">
      <c r="A1107">
        <v>639</v>
      </c>
      <c r="B1107">
        <v>2198</v>
      </c>
      <c r="C1107" t="s">
        <v>425</v>
      </c>
      <c r="D1107" t="s">
        <v>2060</v>
      </c>
      <c r="E1107" t="s">
        <v>1621</v>
      </c>
      <c r="F1107">
        <v>13</v>
      </c>
      <c r="G1107" t="s">
        <v>2098</v>
      </c>
      <c r="H1107" t="s">
        <v>2646</v>
      </c>
      <c r="I1107" t="s">
        <v>31</v>
      </c>
      <c r="J1107" t="s">
        <v>31</v>
      </c>
      <c r="M1107" t="s">
        <v>2516</v>
      </c>
      <c r="N1107">
        <v>0</v>
      </c>
      <c r="O1107">
        <v>0</v>
      </c>
      <c r="Q1107" t="s">
        <v>4004</v>
      </c>
    </row>
    <row r="1108" spans="1:17" x14ac:dyDescent="0.25">
      <c r="A1108">
        <v>639</v>
      </c>
      <c r="B1108">
        <v>2198</v>
      </c>
      <c r="C1108" t="s">
        <v>30</v>
      </c>
      <c r="D1108" t="s">
        <v>1620</v>
      </c>
      <c r="E1108" t="s">
        <v>1624</v>
      </c>
      <c r="F1108">
        <v>12</v>
      </c>
      <c r="G1108" t="s">
        <v>2647</v>
      </c>
      <c r="H1108" t="s">
        <v>2648</v>
      </c>
      <c r="I1108" t="s">
        <v>31</v>
      </c>
      <c r="J1108" t="s">
        <v>31</v>
      </c>
      <c r="M1108" t="s">
        <v>2516</v>
      </c>
      <c r="N1108">
        <v>0</v>
      </c>
      <c r="O1108">
        <v>0</v>
      </c>
      <c r="Q1108" t="s">
        <v>4004</v>
      </c>
    </row>
    <row r="1109" spans="1:17" x14ac:dyDescent="0.25">
      <c r="A1109">
        <v>639</v>
      </c>
      <c r="B1109">
        <v>2198</v>
      </c>
      <c r="C1109" t="s">
        <v>425</v>
      </c>
      <c r="D1109" t="s">
        <v>2060</v>
      </c>
      <c r="E1109" t="s">
        <v>1624</v>
      </c>
      <c r="F1109">
        <v>20</v>
      </c>
      <c r="G1109" t="s">
        <v>2601</v>
      </c>
      <c r="H1109" t="s">
        <v>2649</v>
      </c>
      <c r="I1109" t="s">
        <v>31</v>
      </c>
      <c r="J1109" t="s">
        <v>31</v>
      </c>
      <c r="M1109" t="s">
        <v>2516</v>
      </c>
      <c r="N1109">
        <v>0</v>
      </c>
      <c r="O1109">
        <v>0</v>
      </c>
      <c r="Q1109" t="s">
        <v>4004</v>
      </c>
    </row>
    <row r="1110" spans="1:17" x14ac:dyDescent="0.25">
      <c r="A1110">
        <v>293</v>
      </c>
      <c r="B1110">
        <v>749</v>
      </c>
      <c r="C1110" t="s">
        <v>30</v>
      </c>
      <c r="D1110" t="s">
        <v>1620</v>
      </c>
      <c r="E1110" t="s">
        <v>1621</v>
      </c>
      <c r="F1110">
        <v>4</v>
      </c>
      <c r="G1110" t="s">
        <v>2387</v>
      </c>
      <c r="H1110" t="s">
        <v>2569</v>
      </c>
      <c r="I1110" t="s">
        <v>31</v>
      </c>
      <c r="J1110" t="s">
        <v>31</v>
      </c>
      <c r="M1110" t="s">
        <v>2516</v>
      </c>
      <c r="N1110">
        <v>0</v>
      </c>
      <c r="O1110">
        <v>0</v>
      </c>
      <c r="Q1110" t="s">
        <v>4004</v>
      </c>
    </row>
    <row r="1111" spans="1:17" x14ac:dyDescent="0.25">
      <c r="A1111">
        <v>293</v>
      </c>
      <c r="B1111">
        <v>749</v>
      </c>
      <c r="C1111" t="s">
        <v>63</v>
      </c>
      <c r="D1111" t="s">
        <v>1770</v>
      </c>
      <c r="E1111" t="s">
        <v>1621</v>
      </c>
      <c r="F1111">
        <v>3</v>
      </c>
      <c r="G1111" t="s">
        <v>2650</v>
      </c>
      <c r="H1111" t="s">
        <v>2547</v>
      </c>
      <c r="I1111" t="s">
        <v>31</v>
      </c>
      <c r="J1111" t="s">
        <v>31</v>
      </c>
      <c r="M1111" t="s">
        <v>2516</v>
      </c>
      <c r="N1111">
        <v>0</v>
      </c>
      <c r="O1111">
        <v>0</v>
      </c>
      <c r="Q1111" t="s">
        <v>4004</v>
      </c>
    </row>
    <row r="1112" spans="1:17" x14ac:dyDescent="0.25">
      <c r="A1112">
        <v>293</v>
      </c>
      <c r="B1112">
        <v>995</v>
      </c>
      <c r="C1112" t="s">
        <v>71</v>
      </c>
      <c r="D1112" t="s">
        <v>1744</v>
      </c>
      <c r="E1112" t="s">
        <v>1621</v>
      </c>
      <c r="F1112">
        <v>7</v>
      </c>
      <c r="G1112" t="s">
        <v>2651</v>
      </c>
      <c r="H1112" t="s">
        <v>2652</v>
      </c>
      <c r="I1112" t="s">
        <v>31</v>
      </c>
      <c r="J1112" t="s">
        <v>31</v>
      </c>
      <c r="M1112" t="s">
        <v>2516</v>
      </c>
      <c r="N1112">
        <v>0</v>
      </c>
      <c r="O1112">
        <v>0</v>
      </c>
      <c r="Q1112" t="s">
        <v>4004</v>
      </c>
    </row>
    <row r="1113" spans="1:17" x14ac:dyDescent="0.25">
      <c r="A1113">
        <v>293</v>
      </c>
      <c r="B1113">
        <v>995</v>
      </c>
      <c r="C1113" t="s">
        <v>251</v>
      </c>
      <c r="D1113" t="s">
        <v>1627</v>
      </c>
      <c r="E1113" t="s">
        <v>1621</v>
      </c>
      <c r="F1113">
        <v>20</v>
      </c>
      <c r="G1113" t="s">
        <v>2021</v>
      </c>
      <c r="H1113" t="s">
        <v>2653</v>
      </c>
      <c r="I1113" t="s">
        <v>31</v>
      </c>
      <c r="J1113" t="s">
        <v>31</v>
      </c>
      <c r="M1113" t="s">
        <v>2516</v>
      </c>
      <c r="N1113">
        <v>0</v>
      </c>
      <c r="O1113">
        <v>0</v>
      </c>
      <c r="Q1113" t="s">
        <v>4004</v>
      </c>
    </row>
    <row r="1114" spans="1:17" x14ac:dyDescent="0.25">
      <c r="A1114">
        <v>293</v>
      </c>
      <c r="B1114">
        <v>833</v>
      </c>
      <c r="C1114" t="s">
        <v>490</v>
      </c>
      <c r="D1114" t="s">
        <v>1650</v>
      </c>
      <c r="E1114" t="s">
        <v>1621</v>
      </c>
      <c r="F1114">
        <v>1</v>
      </c>
      <c r="G1114" t="s">
        <v>2654</v>
      </c>
      <c r="H1114" t="s">
        <v>2630</v>
      </c>
      <c r="I1114" t="s">
        <v>31</v>
      </c>
      <c r="J1114" t="s">
        <v>31</v>
      </c>
      <c r="M1114" t="s">
        <v>2516</v>
      </c>
      <c r="N1114">
        <v>0</v>
      </c>
      <c r="O1114">
        <v>0</v>
      </c>
      <c r="Q1114" t="s">
        <v>4004</v>
      </c>
    </row>
    <row r="1115" spans="1:17" x14ac:dyDescent="0.25">
      <c r="A1115">
        <v>293</v>
      </c>
      <c r="B1115">
        <v>741</v>
      </c>
      <c r="C1115" t="s">
        <v>139</v>
      </c>
      <c r="D1115" t="s">
        <v>1690</v>
      </c>
      <c r="E1115" t="s">
        <v>1621</v>
      </c>
      <c r="F1115">
        <v>9</v>
      </c>
      <c r="G1115" t="s">
        <v>2511</v>
      </c>
      <c r="H1115" t="s">
        <v>2655</v>
      </c>
      <c r="I1115" t="s">
        <v>31</v>
      </c>
      <c r="J1115" t="s">
        <v>31</v>
      </c>
      <c r="M1115" t="s">
        <v>2516</v>
      </c>
      <c r="N1115">
        <v>0</v>
      </c>
      <c r="O1115">
        <v>0</v>
      </c>
      <c r="Q1115" t="s">
        <v>4004</v>
      </c>
    </row>
    <row r="1116" spans="1:17" x14ac:dyDescent="0.25">
      <c r="A1116">
        <v>293</v>
      </c>
      <c r="B1116">
        <v>878</v>
      </c>
      <c r="C1116" t="s">
        <v>93</v>
      </c>
      <c r="D1116" t="s">
        <v>1699</v>
      </c>
      <c r="E1116" t="s">
        <v>1621</v>
      </c>
      <c r="F1116">
        <v>4</v>
      </c>
      <c r="G1116" t="s">
        <v>2656</v>
      </c>
      <c r="H1116" t="s">
        <v>2515</v>
      </c>
      <c r="I1116" t="s">
        <v>31</v>
      </c>
      <c r="J1116" t="s">
        <v>31</v>
      </c>
      <c r="M1116" t="s">
        <v>2516</v>
      </c>
      <c r="N1116">
        <v>0</v>
      </c>
      <c r="O1116">
        <v>0</v>
      </c>
      <c r="Q1116" t="s">
        <v>4004</v>
      </c>
    </row>
    <row r="1117" spans="1:17" x14ac:dyDescent="0.25">
      <c r="A1117">
        <v>293</v>
      </c>
      <c r="B1117">
        <v>764</v>
      </c>
      <c r="C1117" t="s">
        <v>52</v>
      </c>
      <c r="D1117" t="s">
        <v>1721</v>
      </c>
      <c r="E1117" t="s">
        <v>1621</v>
      </c>
      <c r="F1117">
        <v>2</v>
      </c>
      <c r="G1117" t="s">
        <v>2657</v>
      </c>
      <c r="H1117" t="s">
        <v>2584</v>
      </c>
      <c r="I1117" t="s">
        <v>31</v>
      </c>
      <c r="J1117" t="s">
        <v>31</v>
      </c>
      <c r="M1117" t="s">
        <v>2516</v>
      </c>
      <c r="N1117">
        <v>0</v>
      </c>
      <c r="O1117">
        <v>0</v>
      </c>
      <c r="Q1117" t="s">
        <v>4004</v>
      </c>
    </row>
    <row r="1118" spans="1:17" x14ac:dyDescent="0.25">
      <c r="A1118">
        <v>293</v>
      </c>
      <c r="B1118">
        <v>764</v>
      </c>
      <c r="C1118" t="s">
        <v>83</v>
      </c>
      <c r="D1118" t="s">
        <v>1724</v>
      </c>
      <c r="E1118" t="s">
        <v>1621</v>
      </c>
      <c r="F1118">
        <v>4</v>
      </c>
      <c r="G1118" t="s">
        <v>2365</v>
      </c>
      <c r="H1118" t="s">
        <v>2658</v>
      </c>
      <c r="I1118" t="s">
        <v>31</v>
      </c>
      <c r="J1118" t="s">
        <v>31</v>
      </c>
      <c r="M1118" t="s">
        <v>2516</v>
      </c>
      <c r="N1118">
        <v>0</v>
      </c>
      <c r="O1118">
        <v>0</v>
      </c>
      <c r="Q1118" t="s">
        <v>4004</v>
      </c>
    </row>
    <row r="1119" spans="1:17" x14ac:dyDescent="0.25">
      <c r="A1119">
        <v>293</v>
      </c>
      <c r="B1119">
        <v>764</v>
      </c>
      <c r="C1119" t="s">
        <v>83</v>
      </c>
      <c r="D1119" t="s">
        <v>1724</v>
      </c>
      <c r="E1119" t="s">
        <v>1621</v>
      </c>
      <c r="F1119">
        <v>6</v>
      </c>
      <c r="G1119" t="s">
        <v>2659</v>
      </c>
      <c r="H1119" t="s">
        <v>2660</v>
      </c>
      <c r="I1119" t="s">
        <v>31</v>
      </c>
      <c r="J1119" t="s">
        <v>31</v>
      </c>
      <c r="M1119" t="s">
        <v>2516</v>
      </c>
      <c r="N1119">
        <v>0</v>
      </c>
      <c r="O1119">
        <v>0</v>
      </c>
      <c r="Q1119" t="s">
        <v>4004</v>
      </c>
    </row>
    <row r="1120" spans="1:17" x14ac:dyDescent="0.25">
      <c r="A1120">
        <v>293</v>
      </c>
      <c r="B1120">
        <v>994</v>
      </c>
      <c r="C1120" t="s">
        <v>48</v>
      </c>
      <c r="D1120" t="s">
        <v>1646</v>
      </c>
      <c r="E1120" t="s">
        <v>1621</v>
      </c>
      <c r="F1120">
        <v>2</v>
      </c>
      <c r="G1120" t="s">
        <v>2661</v>
      </c>
      <c r="H1120" t="s">
        <v>2614</v>
      </c>
      <c r="I1120" t="s">
        <v>31</v>
      </c>
      <c r="J1120" t="s">
        <v>31</v>
      </c>
      <c r="M1120" t="s">
        <v>2516</v>
      </c>
      <c r="N1120">
        <v>0</v>
      </c>
      <c r="O1120">
        <v>0</v>
      </c>
      <c r="Q1120" t="s">
        <v>4004</v>
      </c>
    </row>
    <row r="1121" spans="1:17" x14ac:dyDescent="0.25">
      <c r="A1121">
        <v>293</v>
      </c>
      <c r="B1121">
        <v>994</v>
      </c>
      <c r="C1121" t="s">
        <v>71</v>
      </c>
      <c r="D1121" t="s">
        <v>1744</v>
      </c>
      <c r="E1121" t="s">
        <v>1621</v>
      </c>
      <c r="F1121">
        <v>14</v>
      </c>
      <c r="G1121" t="s">
        <v>2393</v>
      </c>
      <c r="H1121" t="s">
        <v>2662</v>
      </c>
      <c r="I1121" t="s">
        <v>31</v>
      </c>
      <c r="J1121" t="s">
        <v>31</v>
      </c>
      <c r="M1121" t="s">
        <v>2516</v>
      </c>
      <c r="N1121">
        <v>0</v>
      </c>
      <c r="O1121">
        <v>0</v>
      </c>
      <c r="Q1121" t="s">
        <v>4004</v>
      </c>
    </row>
    <row r="1122" spans="1:17" x14ac:dyDescent="0.25">
      <c r="A1122">
        <v>293</v>
      </c>
      <c r="B1122">
        <v>834</v>
      </c>
      <c r="C1122" t="s">
        <v>251</v>
      </c>
      <c r="D1122" t="s">
        <v>1627</v>
      </c>
      <c r="E1122" t="s">
        <v>1621</v>
      </c>
      <c r="F1122">
        <v>14</v>
      </c>
      <c r="G1122" t="s">
        <v>2508</v>
      </c>
      <c r="H1122" t="s">
        <v>2663</v>
      </c>
      <c r="I1122" t="s">
        <v>31</v>
      </c>
      <c r="J1122" t="s">
        <v>31</v>
      </c>
      <c r="M1122" t="s">
        <v>2516</v>
      </c>
      <c r="N1122">
        <v>0</v>
      </c>
      <c r="O1122">
        <v>0</v>
      </c>
      <c r="Q1122" t="s">
        <v>4004</v>
      </c>
    </row>
    <row r="1123" spans="1:17" x14ac:dyDescent="0.25">
      <c r="A1123">
        <v>293</v>
      </c>
      <c r="B1123">
        <v>834</v>
      </c>
      <c r="C1123" t="s">
        <v>490</v>
      </c>
      <c r="D1123" t="s">
        <v>1650</v>
      </c>
      <c r="E1123" t="s">
        <v>1621</v>
      </c>
      <c r="F1123">
        <v>9</v>
      </c>
      <c r="G1123" t="s">
        <v>1651</v>
      </c>
      <c r="H1123" t="s">
        <v>2630</v>
      </c>
      <c r="I1123" t="s">
        <v>31</v>
      </c>
      <c r="J1123" t="s">
        <v>31</v>
      </c>
      <c r="M1123" t="s">
        <v>2516</v>
      </c>
      <c r="N1123">
        <v>0</v>
      </c>
      <c r="O1123">
        <v>0</v>
      </c>
      <c r="Q1123" t="s">
        <v>4004</v>
      </c>
    </row>
    <row r="1124" spans="1:17" x14ac:dyDescent="0.25">
      <c r="A1124">
        <v>293</v>
      </c>
      <c r="B1124">
        <v>834</v>
      </c>
      <c r="C1124" t="s">
        <v>490</v>
      </c>
      <c r="D1124" t="s">
        <v>1650</v>
      </c>
      <c r="E1124" t="s">
        <v>1621</v>
      </c>
      <c r="F1124">
        <v>16</v>
      </c>
      <c r="G1124" t="s">
        <v>2664</v>
      </c>
      <c r="H1124" t="s">
        <v>2665</v>
      </c>
      <c r="I1124" t="s">
        <v>31</v>
      </c>
      <c r="J1124" t="s">
        <v>31</v>
      </c>
      <c r="M1124" t="s">
        <v>2516</v>
      </c>
      <c r="N1124">
        <v>0</v>
      </c>
      <c r="O1124">
        <v>0</v>
      </c>
      <c r="Q1124" t="s">
        <v>4004</v>
      </c>
    </row>
    <row r="1125" spans="1:17" x14ac:dyDescent="0.25">
      <c r="A1125">
        <v>293</v>
      </c>
      <c r="B1125">
        <v>774</v>
      </c>
      <c r="C1125" t="s">
        <v>289</v>
      </c>
      <c r="D1125" t="s">
        <v>1665</v>
      </c>
      <c r="E1125" t="s">
        <v>1621</v>
      </c>
      <c r="F1125">
        <v>5</v>
      </c>
      <c r="G1125" t="s">
        <v>1672</v>
      </c>
      <c r="H1125" t="s">
        <v>2556</v>
      </c>
      <c r="I1125" t="s">
        <v>31</v>
      </c>
      <c r="J1125" t="s">
        <v>31</v>
      </c>
      <c r="M1125" t="s">
        <v>2516</v>
      </c>
      <c r="N1125">
        <v>0</v>
      </c>
      <c r="O1125">
        <v>0</v>
      </c>
      <c r="Q1125" t="s">
        <v>4004</v>
      </c>
    </row>
    <row r="1126" spans="1:17" x14ac:dyDescent="0.25">
      <c r="A1126">
        <v>293</v>
      </c>
      <c r="B1126">
        <v>774</v>
      </c>
      <c r="C1126" t="s">
        <v>289</v>
      </c>
      <c r="D1126" t="s">
        <v>1665</v>
      </c>
      <c r="E1126" t="s">
        <v>1621</v>
      </c>
      <c r="F1126">
        <v>12</v>
      </c>
      <c r="G1126" t="s">
        <v>2666</v>
      </c>
      <c r="H1126" t="s">
        <v>2667</v>
      </c>
      <c r="I1126" t="s">
        <v>31</v>
      </c>
      <c r="J1126" t="s">
        <v>31</v>
      </c>
      <c r="M1126" t="s">
        <v>2516</v>
      </c>
      <c r="N1126">
        <v>0</v>
      </c>
      <c r="O1126">
        <v>0</v>
      </c>
      <c r="Q1126" t="s">
        <v>4004</v>
      </c>
    </row>
    <row r="1127" spans="1:17" x14ac:dyDescent="0.25">
      <c r="A1127">
        <v>293</v>
      </c>
      <c r="B1127">
        <v>813</v>
      </c>
      <c r="C1127" t="s">
        <v>52</v>
      </c>
      <c r="D1127" t="s">
        <v>1721</v>
      </c>
      <c r="E1127" t="s">
        <v>1621</v>
      </c>
      <c r="F1127">
        <v>6</v>
      </c>
      <c r="G1127" t="s">
        <v>2668</v>
      </c>
      <c r="H1127" t="s">
        <v>2669</v>
      </c>
      <c r="I1127" t="s">
        <v>31</v>
      </c>
      <c r="J1127" t="s">
        <v>31</v>
      </c>
      <c r="M1127" t="s">
        <v>2516</v>
      </c>
      <c r="N1127">
        <v>0</v>
      </c>
      <c r="O1127">
        <v>0</v>
      </c>
      <c r="Q1127" t="s">
        <v>4004</v>
      </c>
    </row>
    <row r="1128" spans="1:17" x14ac:dyDescent="0.25">
      <c r="A1128">
        <v>293</v>
      </c>
      <c r="B1128">
        <v>813</v>
      </c>
      <c r="C1128" t="s">
        <v>52</v>
      </c>
      <c r="D1128" t="s">
        <v>1721</v>
      </c>
      <c r="E1128" t="s">
        <v>1621</v>
      </c>
      <c r="F1128">
        <v>21</v>
      </c>
      <c r="G1128" t="s">
        <v>1730</v>
      </c>
      <c r="H1128" t="s">
        <v>2670</v>
      </c>
      <c r="I1128" t="s">
        <v>31</v>
      </c>
      <c r="J1128" t="s">
        <v>31</v>
      </c>
      <c r="M1128" t="s">
        <v>2516</v>
      </c>
      <c r="N1128">
        <v>0</v>
      </c>
      <c r="O1128">
        <v>0</v>
      </c>
      <c r="Q1128" t="s">
        <v>4004</v>
      </c>
    </row>
    <row r="1129" spans="1:17" x14ac:dyDescent="0.25">
      <c r="A1129">
        <v>293</v>
      </c>
      <c r="B1129">
        <v>889</v>
      </c>
      <c r="C1129" t="s">
        <v>123</v>
      </c>
      <c r="D1129" t="s">
        <v>1731</v>
      </c>
      <c r="E1129" t="s">
        <v>1621</v>
      </c>
      <c r="F1129">
        <v>16</v>
      </c>
      <c r="G1129" t="s">
        <v>2671</v>
      </c>
      <c r="H1129" t="s">
        <v>2665</v>
      </c>
      <c r="I1129" t="s">
        <v>31</v>
      </c>
      <c r="J1129" t="s">
        <v>31</v>
      </c>
      <c r="M1129" t="s">
        <v>2516</v>
      </c>
      <c r="N1129">
        <v>0</v>
      </c>
      <c r="O1129">
        <v>0</v>
      </c>
      <c r="Q1129" t="s">
        <v>4004</v>
      </c>
    </row>
    <row r="1130" spans="1:17" x14ac:dyDescent="0.25">
      <c r="A1130">
        <v>293</v>
      </c>
      <c r="B1130">
        <v>903</v>
      </c>
      <c r="C1130" t="s">
        <v>75</v>
      </c>
      <c r="D1130" t="s">
        <v>1711</v>
      </c>
      <c r="E1130" t="s">
        <v>1621</v>
      </c>
      <c r="F1130">
        <v>3</v>
      </c>
      <c r="G1130" t="s">
        <v>2672</v>
      </c>
      <c r="H1130" t="s">
        <v>2673</v>
      </c>
      <c r="I1130" t="s">
        <v>31</v>
      </c>
      <c r="J1130" t="s">
        <v>31</v>
      </c>
      <c r="M1130" t="s">
        <v>2516</v>
      </c>
      <c r="N1130">
        <v>0</v>
      </c>
      <c r="O1130">
        <v>0</v>
      </c>
      <c r="Q1130" t="s">
        <v>4004</v>
      </c>
    </row>
    <row r="1131" spans="1:17" x14ac:dyDescent="0.25">
      <c r="A1131">
        <v>293</v>
      </c>
      <c r="B1131">
        <v>903</v>
      </c>
      <c r="C1131" t="s">
        <v>109</v>
      </c>
      <c r="D1131" t="s">
        <v>1792</v>
      </c>
      <c r="E1131" t="s">
        <v>1621</v>
      </c>
      <c r="F1131">
        <v>5</v>
      </c>
      <c r="G1131" t="s">
        <v>2674</v>
      </c>
      <c r="H1131" t="s">
        <v>2549</v>
      </c>
      <c r="I1131" t="s">
        <v>31</v>
      </c>
      <c r="J1131" t="s">
        <v>31</v>
      </c>
      <c r="M1131" t="s">
        <v>2516</v>
      </c>
      <c r="N1131">
        <v>0</v>
      </c>
      <c r="O1131">
        <v>0</v>
      </c>
      <c r="Q1131" t="s">
        <v>4004</v>
      </c>
    </row>
    <row r="1132" spans="1:17" x14ac:dyDescent="0.25">
      <c r="A1132">
        <v>293</v>
      </c>
      <c r="B1132">
        <v>903</v>
      </c>
      <c r="C1132" t="s">
        <v>109</v>
      </c>
      <c r="D1132" t="s">
        <v>1792</v>
      </c>
      <c r="E1132" t="s">
        <v>1621</v>
      </c>
      <c r="F1132">
        <v>8</v>
      </c>
      <c r="G1132" t="s">
        <v>2675</v>
      </c>
      <c r="H1132" t="s">
        <v>2576</v>
      </c>
      <c r="I1132" t="s">
        <v>31</v>
      </c>
      <c r="J1132" t="s">
        <v>31</v>
      </c>
      <c r="M1132" t="s">
        <v>2516</v>
      </c>
      <c r="N1132">
        <v>0</v>
      </c>
      <c r="O1132">
        <v>0</v>
      </c>
      <c r="Q1132" t="s">
        <v>4004</v>
      </c>
    </row>
    <row r="1133" spans="1:17" x14ac:dyDescent="0.25">
      <c r="A1133">
        <v>293</v>
      </c>
      <c r="B1133">
        <v>903</v>
      </c>
      <c r="C1133" t="s">
        <v>75</v>
      </c>
      <c r="D1133" t="s">
        <v>1711</v>
      </c>
      <c r="E1133" t="s">
        <v>1621</v>
      </c>
      <c r="F1133">
        <v>10</v>
      </c>
      <c r="G1133" t="s">
        <v>2676</v>
      </c>
      <c r="H1133" t="s">
        <v>2630</v>
      </c>
      <c r="I1133" t="s">
        <v>31</v>
      </c>
      <c r="J1133" t="s">
        <v>31</v>
      </c>
      <c r="M1133" t="s">
        <v>2516</v>
      </c>
      <c r="N1133">
        <v>0</v>
      </c>
      <c r="O1133">
        <v>0</v>
      </c>
      <c r="Q1133" t="s">
        <v>4004</v>
      </c>
    </row>
    <row r="1134" spans="1:17" x14ac:dyDescent="0.25">
      <c r="A1134">
        <v>293</v>
      </c>
      <c r="B1134">
        <v>739</v>
      </c>
      <c r="C1134" t="s">
        <v>332</v>
      </c>
      <c r="D1134" t="s">
        <v>1692</v>
      </c>
      <c r="E1134" t="s">
        <v>1621</v>
      </c>
      <c r="F1134">
        <v>16</v>
      </c>
      <c r="G1134" t="s">
        <v>1849</v>
      </c>
      <c r="H1134" t="s">
        <v>2530</v>
      </c>
      <c r="I1134" t="s">
        <v>31</v>
      </c>
      <c r="J1134" t="s">
        <v>31</v>
      </c>
      <c r="M1134" t="s">
        <v>2516</v>
      </c>
      <c r="N1134">
        <v>0</v>
      </c>
      <c r="O1134">
        <v>0</v>
      </c>
      <c r="Q1134" t="s">
        <v>4004</v>
      </c>
    </row>
    <row r="1135" spans="1:17" x14ac:dyDescent="0.25">
      <c r="A1135">
        <v>293</v>
      </c>
      <c r="B1135">
        <v>919</v>
      </c>
      <c r="C1135" t="s">
        <v>36</v>
      </c>
      <c r="D1135" t="s">
        <v>1702</v>
      </c>
      <c r="E1135" t="s">
        <v>1621</v>
      </c>
      <c r="F1135">
        <v>2</v>
      </c>
      <c r="G1135" t="s">
        <v>2677</v>
      </c>
      <c r="H1135" t="s">
        <v>2609</v>
      </c>
      <c r="I1135" t="s">
        <v>31</v>
      </c>
      <c r="J1135" t="s">
        <v>31</v>
      </c>
      <c r="M1135" t="s">
        <v>2516</v>
      </c>
      <c r="N1135">
        <v>0</v>
      </c>
      <c r="O1135">
        <v>0</v>
      </c>
      <c r="Q1135" t="s">
        <v>4004</v>
      </c>
    </row>
    <row r="1136" spans="1:17" x14ac:dyDescent="0.25">
      <c r="A1136">
        <v>293</v>
      </c>
      <c r="B1136">
        <v>919</v>
      </c>
      <c r="C1136" t="s">
        <v>303</v>
      </c>
      <c r="D1136" t="s">
        <v>1735</v>
      </c>
      <c r="E1136" t="s">
        <v>1621</v>
      </c>
      <c r="F1136">
        <v>10</v>
      </c>
      <c r="G1136" t="s">
        <v>2678</v>
      </c>
      <c r="H1136" t="s">
        <v>2517</v>
      </c>
      <c r="I1136" t="s">
        <v>31</v>
      </c>
      <c r="J1136" t="s">
        <v>31</v>
      </c>
      <c r="M1136" t="s">
        <v>2516</v>
      </c>
      <c r="N1136">
        <v>0</v>
      </c>
      <c r="O1136">
        <v>0</v>
      </c>
      <c r="Q1136" t="s">
        <v>4004</v>
      </c>
    </row>
    <row r="1137" spans="1:17" x14ac:dyDescent="0.25">
      <c r="A1137">
        <v>293</v>
      </c>
      <c r="B1137">
        <v>919</v>
      </c>
      <c r="C1137" t="s">
        <v>303</v>
      </c>
      <c r="D1137" t="s">
        <v>1735</v>
      </c>
      <c r="E1137" t="s">
        <v>1624</v>
      </c>
      <c r="F1137">
        <v>7</v>
      </c>
      <c r="G1137" t="s">
        <v>1737</v>
      </c>
      <c r="H1137" t="s">
        <v>2679</v>
      </c>
      <c r="I1137" t="s">
        <v>31</v>
      </c>
      <c r="J1137" t="s">
        <v>31</v>
      </c>
      <c r="M1137" t="s">
        <v>2516</v>
      </c>
      <c r="N1137">
        <v>0</v>
      </c>
      <c r="O1137">
        <v>0</v>
      </c>
      <c r="Q1137" t="s">
        <v>4004</v>
      </c>
    </row>
    <row r="1138" spans="1:17" x14ac:dyDescent="0.25">
      <c r="A1138">
        <v>293</v>
      </c>
      <c r="B1138">
        <v>1055</v>
      </c>
      <c r="C1138" t="s">
        <v>48</v>
      </c>
      <c r="D1138" t="s">
        <v>1646</v>
      </c>
      <c r="E1138" t="s">
        <v>1621</v>
      </c>
      <c r="F1138">
        <v>6</v>
      </c>
      <c r="G1138" t="s">
        <v>2620</v>
      </c>
      <c r="H1138" t="s">
        <v>2680</v>
      </c>
      <c r="I1138" t="s">
        <v>31</v>
      </c>
      <c r="J1138" t="s">
        <v>31</v>
      </c>
      <c r="M1138" t="s">
        <v>2516</v>
      </c>
      <c r="N1138">
        <v>0</v>
      </c>
      <c r="O1138">
        <v>0</v>
      </c>
      <c r="Q1138" t="s">
        <v>4004</v>
      </c>
    </row>
    <row r="1139" spans="1:17" x14ac:dyDescent="0.25">
      <c r="A1139">
        <v>293</v>
      </c>
      <c r="B1139">
        <v>779</v>
      </c>
      <c r="C1139" t="s">
        <v>63</v>
      </c>
      <c r="D1139" t="s">
        <v>1770</v>
      </c>
      <c r="E1139" t="s">
        <v>1621</v>
      </c>
      <c r="F1139">
        <v>1</v>
      </c>
      <c r="G1139" t="s">
        <v>2681</v>
      </c>
      <c r="H1139" t="s">
        <v>2545</v>
      </c>
      <c r="I1139" t="s">
        <v>31</v>
      </c>
      <c r="J1139" t="s">
        <v>31</v>
      </c>
      <c r="M1139" t="s">
        <v>2516</v>
      </c>
      <c r="N1139">
        <v>0</v>
      </c>
      <c r="O1139">
        <v>0</v>
      </c>
      <c r="Q1139" t="s">
        <v>4004</v>
      </c>
    </row>
    <row r="1140" spans="1:17" x14ac:dyDescent="0.25">
      <c r="A1140">
        <v>293</v>
      </c>
      <c r="B1140">
        <v>779</v>
      </c>
      <c r="C1140" t="s">
        <v>63</v>
      </c>
      <c r="D1140" t="s">
        <v>1770</v>
      </c>
      <c r="E1140" t="s">
        <v>1621</v>
      </c>
      <c r="F1140">
        <v>4</v>
      </c>
      <c r="G1140" t="s">
        <v>2682</v>
      </c>
      <c r="H1140" t="s">
        <v>2683</v>
      </c>
      <c r="I1140" t="s">
        <v>31</v>
      </c>
      <c r="J1140" t="s">
        <v>31</v>
      </c>
      <c r="M1140" t="s">
        <v>2516</v>
      </c>
      <c r="N1140">
        <v>0</v>
      </c>
      <c r="O1140">
        <v>0</v>
      </c>
      <c r="Q1140" t="s">
        <v>4004</v>
      </c>
    </row>
    <row r="1141" spans="1:17" x14ac:dyDescent="0.25">
      <c r="A1141">
        <v>293</v>
      </c>
      <c r="B1141">
        <v>828</v>
      </c>
      <c r="C1141" t="s">
        <v>490</v>
      </c>
      <c r="D1141" t="s">
        <v>1650</v>
      </c>
      <c r="E1141" t="s">
        <v>1621</v>
      </c>
      <c r="F1141">
        <v>4</v>
      </c>
      <c r="G1141" t="s">
        <v>2684</v>
      </c>
      <c r="H1141" t="s">
        <v>2555</v>
      </c>
      <c r="I1141" t="s">
        <v>31</v>
      </c>
      <c r="J1141" t="s">
        <v>31</v>
      </c>
      <c r="M1141" t="s">
        <v>2516</v>
      </c>
      <c r="N1141">
        <v>0</v>
      </c>
      <c r="O1141">
        <v>0</v>
      </c>
      <c r="Q1141" t="s">
        <v>4004</v>
      </c>
    </row>
    <row r="1142" spans="1:17" x14ac:dyDescent="0.25">
      <c r="A1142">
        <v>293</v>
      </c>
      <c r="B1142">
        <v>828</v>
      </c>
      <c r="C1142" t="s">
        <v>71</v>
      </c>
      <c r="D1142" t="s">
        <v>1744</v>
      </c>
      <c r="E1142" t="s">
        <v>1621</v>
      </c>
      <c r="F1142">
        <v>9</v>
      </c>
      <c r="G1142" t="s">
        <v>2022</v>
      </c>
      <c r="H1142" t="s">
        <v>2555</v>
      </c>
      <c r="I1142" t="s">
        <v>31</v>
      </c>
      <c r="J1142" t="s">
        <v>31</v>
      </c>
      <c r="M1142" t="s">
        <v>2516</v>
      </c>
      <c r="N1142">
        <v>0</v>
      </c>
      <c r="O1142">
        <v>0</v>
      </c>
      <c r="Q1142" t="s">
        <v>4004</v>
      </c>
    </row>
    <row r="1143" spans="1:17" x14ac:dyDescent="0.25">
      <c r="A1143">
        <v>293</v>
      </c>
      <c r="B1143">
        <v>751</v>
      </c>
      <c r="C1143" t="s">
        <v>289</v>
      </c>
      <c r="D1143" t="s">
        <v>1665</v>
      </c>
      <c r="E1143" t="s">
        <v>1621</v>
      </c>
      <c r="F1143">
        <v>4</v>
      </c>
      <c r="G1143" t="s">
        <v>2685</v>
      </c>
      <c r="H1143" t="s">
        <v>2617</v>
      </c>
      <c r="I1143" t="s">
        <v>31</v>
      </c>
      <c r="J1143" t="s">
        <v>31</v>
      </c>
      <c r="M1143" t="s">
        <v>2516</v>
      </c>
      <c r="N1143">
        <v>0</v>
      </c>
      <c r="O1143">
        <v>0</v>
      </c>
      <c r="Q1143" t="s">
        <v>4004</v>
      </c>
    </row>
    <row r="1144" spans="1:17" x14ac:dyDescent="0.25">
      <c r="A1144">
        <v>293</v>
      </c>
      <c r="B1144">
        <v>751</v>
      </c>
      <c r="C1144" t="s">
        <v>30</v>
      </c>
      <c r="D1144" t="s">
        <v>1620</v>
      </c>
      <c r="E1144" t="s">
        <v>1621</v>
      </c>
      <c r="F1144">
        <v>9</v>
      </c>
      <c r="G1144" t="s">
        <v>2502</v>
      </c>
      <c r="H1144" t="s">
        <v>2561</v>
      </c>
      <c r="I1144" t="s">
        <v>31</v>
      </c>
      <c r="J1144" t="s">
        <v>31</v>
      </c>
      <c r="M1144" t="s">
        <v>2516</v>
      </c>
      <c r="N1144">
        <v>0</v>
      </c>
      <c r="O1144">
        <v>0</v>
      </c>
      <c r="Q1144" t="s">
        <v>4004</v>
      </c>
    </row>
    <row r="1145" spans="1:17" x14ac:dyDescent="0.25">
      <c r="A1145">
        <v>293</v>
      </c>
      <c r="B1145">
        <v>751</v>
      </c>
      <c r="C1145" t="s">
        <v>289</v>
      </c>
      <c r="D1145" t="s">
        <v>1665</v>
      </c>
      <c r="E1145" t="s">
        <v>1621</v>
      </c>
      <c r="F1145">
        <v>12</v>
      </c>
      <c r="G1145" t="s">
        <v>2666</v>
      </c>
      <c r="H1145" t="s">
        <v>2686</v>
      </c>
      <c r="I1145" t="s">
        <v>31</v>
      </c>
      <c r="J1145" t="s">
        <v>31</v>
      </c>
      <c r="M1145" t="s">
        <v>2516</v>
      </c>
      <c r="N1145">
        <v>0</v>
      </c>
      <c r="O1145">
        <v>0</v>
      </c>
      <c r="Q1145" t="s">
        <v>4004</v>
      </c>
    </row>
    <row r="1146" spans="1:17" x14ac:dyDescent="0.25">
      <c r="A1146">
        <v>293</v>
      </c>
      <c r="B1146">
        <v>751</v>
      </c>
      <c r="C1146" t="s">
        <v>30</v>
      </c>
      <c r="D1146" t="s">
        <v>1620</v>
      </c>
      <c r="E1146" t="s">
        <v>1621</v>
      </c>
      <c r="F1146">
        <v>14</v>
      </c>
      <c r="G1146" t="s">
        <v>2687</v>
      </c>
      <c r="H1146" t="s">
        <v>2680</v>
      </c>
      <c r="I1146" t="s">
        <v>31</v>
      </c>
      <c r="J1146" t="s">
        <v>31</v>
      </c>
      <c r="M1146" t="s">
        <v>2516</v>
      </c>
      <c r="N1146">
        <v>0</v>
      </c>
      <c r="O1146">
        <v>0</v>
      </c>
      <c r="Q1146" t="s">
        <v>4004</v>
      </c>
    </row>
    <row r="1147" spans="1:17" x14ac:dyDescent="0.25">
      <c r="A1147">
        <v>293</v>
      </c>
      <c r="B1147">
        <v>751</v>
      </c>
      <c r="C1147" t="s">
        <v>289</v>
      </c>
      <c r="D1147" t="s">
        <v>1665</v>
      </c>
      <c r="E1147" t="s">
        <v>1621</v>
      </c>
      <c r="F1147">
        <v>14</v>
      </c>
      <c r="G1147" t="s">
        <v>2688</v>
      </c>
      <c r="H1147" t="s">
        <v>2586</v>
      </c>
      <c r="I1147" t="s">
        <v>31</v>
      </c>
      <c r="J1147" t="s">
        <v>31</v>
      </c>
      <c r="M1147" t="s">
        <v>2516</v>
      </c>
      <c r="N1147">
        <v>0</v>
      </c>
      <c r="O1147">
        <v>0</v>
      </c>
      <c r="Q1147" t="s">
        <v>4004</v>
      </c>
    </row>
    <row r="1148" spans="1:17" x14ac:dyDescent="0.25">
      <c r="A1148">
        <v>293</v>
      </c>
      <c r="B1148">
        <v>922</v>
      </c>
      <c r="C1148" t="s">
        <v>36</v>
      </c>
      <c r="D1148" t="s">
        <v>1702</v>
      </c>
      <c r="E1148" t="s">
        <v>1621</v>
      </c>
      <c r="F1148">
        <v>2</v>
      </c>
      <c r="G1148" t="s">
        <v>2677</v>
      </c>
      <c r="H1148" t="s">
        <v>2652</v>
      </c>
      <c r="I1148" t="s">
        <v>31</v>
      </c>
      <c r="J1148" t="s">
        <v>31</v>
      </c>
      <c r="M1148" t="s">
        <v>2516</v>
      </c>
      <c r="N1148">
        <v>0</v>
      </c>
      <c r="O1148">
        <v>0</v>
      </c>
      <c r="Q1148" t="s">
        <v>4004</v>
      </c>
    </row>
    <row r="1149" spans="1:17" x14ac:dyDescent="0.25">
      <c r="A1149">
        <v>293</v>
      </c>
      <c r="B1149">
        <v>962</v>
      </c>
      <c r="C1149" t="s">
        <v>1011</v>
      </c>
      <c r="D1149" t="s">
        <v>1714</v>
      </c>
      <c r="E1149" t="s">
        <v>1621</v>
      </c>
      <c r="F1149">
        <v>6</v>
      </c>
      <c r="G1149" t="s">
        <v>2689</v>
      </c>
      <c r="H1149" t="s">
        <v>2690</v>
      </c>
      <c r="I1149" t="s">
        <v>31</v>
      </c>
      <c r="J1149" t="s">
        <v>31</v>
      </c>
      <c r="M1149" t="s">
        <v>2516</v>
      </c>
      <c r="N1149">
        <v>0</v>
      </c>
      <c r="O1149">
        <v>0</v>
      </c>
      <c r="Q1149" t="s">
        <v>4004</v>
      </c>
    </row>
    <row r="1150" spans="1:17" x14ac:dyDescent="0.25">
      <c r="A1150">
        <v>293</v>
      </c>
      <c r="B1150">
        <v>962</v>
      </c>
      <c r="C1150" t="s">
        <v>109</v>
      </c>
      <c r="D1150" t="s">
        <v>1792</v>
      </c>
      <c r="E1150" t="s">
        <v>1621</v>
      </c>
      <c r="F1150">
        <v>6</v>
      </c>
      <c r="G1150" t="s">
        <v>2691</v>
      </c>
      <c r="H1150" t="s">
        <v>2579</v>
      </c>
      <c r="I1150" t="s">
        <v>31</v>
      </c>
      <c r="J1150" t="s">
        <v>31</v>
      </c>
      <c r="M1150" t="s">
        <v>2516</v>
      </c>
      <c r="N1150">
        <v>0</v>
      </c>
      <c r="O1150">
        <v>0</v>
      </c>
      <c r="Q1150" t="s">
        <v>4004</v>
      </c>
    </row>
    <row r="1151" spans="1:17" x14ac:dyDescent="0.25">
      <c r="A1151">
        <v>293</v>
      </c>
      <c r="B1151">
        <v>770</v>
      </c>
      <c r="C1151" t="s">
        <v>83</v>
      </c>
      <c r="D1151" t="s">
        <v>1724</v>
      </c>
      <c r="E1151" t="s">
        <v>1621</v>
      </c>
      <c r="F1151">
        <v>7</v>
      </c>
      <c r="G1151" t="s">
        <v>2491</v>
      </c>
      <c r="H1151" t="s">
        <v>2692</v>
      </c>
      <c r="I1151" t="s">
        <v>31</v>
      </c>
      <c r="J1151" t="s">
        <v>31</v>
      </c>
      <c r="M1151" t="s">
        <v>2516</v>
      </c>
      <c r="N1151">
        <v>0</v>
      </c>
      <c r="O1151">
        <v>0</v>
      </c>
      <c r="Q1151" t="s">
        <v>4004</v>
      </c>
    </row>
    <row r="1152" spans="1:17" x14ac:dyDescent="0.25">
      <c r="A1152">
        <v>293</v>
      </c>
      <c r="B1152">
        <v>770</v>
      </c>
      <c r="C1152" t="s">
        <v>83</v>
      </c>
      <c r="D1152" t="s">
        <v>1724</v>
      </c>
      <c r="E1152" t="s">
        <v>1621</v>
      </c>
      <c r="F1152">
        <v>10</v>
      </c>
      <c r="G1152" t="s">
        <v>2693</v>
      </c>
      <c r="H1152" t="s">
        <v>2692</v>
      </c>
      <c r="I1152" t="s">
        <v>31</v>
      </c>
      <c r="J1152" t="s">
        <v>31</v>
      </c>
      <c r="M1152" t="s">
        <v>2516</v>
      </c>
      <c r="N1152">
        <v>0</v>
      </c>
      <c r="O1152">
        <v>0</v>
      </c>
      <c r="Q1152" t="s">
        <v>4004</v>
      </c>
    </row>
    <row r="1153" spans="1:17" x14ac:dyDescent="0.25">
      <c r="A1153">
        <v>293</v>
      </c>
      <c r="B1153">
        <v>882</v>
      </c>
      <c r="C1153" t="s">
        <v>303</v>
      </c>
      <c r="D1153" t="s">
        <v>1735</v>
      </c>
      <c r="E1153" t="s">
        <v>1621</v>
      </c>
      <c r="F1153">
        <v>2</v>
      </c>
      <c r="G1153" t="s">
        <v>2694</v>
      </c>
      <c r="H1153" t="s">
        <v>2561</v>
      </c>
      <c r="I1153" t="s">
        <v>31</v>
      </c>
      <c r="J1153" t="s">
        <v>31</v>
      </c>
      <c r="M1153" t="s">
        <v>2516</v>
      </c>
      <c r="N1153">
        <v>0</v>
      </c>
      <c r="O1153">
        <v>0</v>
      </c>
      <c r="Q1153" t="s">
        <v>4004</v>
      </c>
    </row>
    <row r="1154" spans="1:17" x14ac:dyDescent="0.25">
      <c r="A1154">
        <v>293</v>
      </c>
      <c r="B1154">
        <v>882</v>
      </c>
      <c r="C1154" t="s">
        <v>93</v>
      </c>
      <c r="D1154" t="s">
        <v>1699</v>
      </c>
      <c r="E1154" t="s">
        <v>1621</v>
      </c>
      <c r="F1154">
        <v>11</v>
      </c>
      <c r="G1154" t="s">
        <v>2695</v>
      </c>
      <c r="H1154" t="s">
        <v>2696</v>
      </c>
      <c r="I1154" t="s">
        <v>31</v>
      </c>
      <c r="J1154" t="s">
        <v>31</v>
      </c>
      <c r="M1154" t="s">
        <v>2516</v>
      </c>
      <c r="N1154">
        <v>0</v>
      </c>
      <c r="O1154">
        <v>0</v>
      </c>
      <c r="Q1154" t="s">
        <v>4004</v>
      </c>
    </row>
    <row r="1155" spans="1:17" x14ac:dyDescent="0.25">
      <c r="A1155">
        <v>293</v>
      </c>
      <c r="B1155">
        <v>902</v>
      </c>
      <c r="C1155" t="s">
        <v>75</v>
      </c>
      <c r="D1155" t="s">
        <v>1711</v>
      </c>
      <c r="E1155" t="s">
        <v>1621</v>
      </c>
      <c r="F1155">
        <v>7</v>
      </c>
      <c r="G1155" t="s">
        <v>1712</v>
      </c>
      <c r="H1155" t="s">
        <v>2697</v>
      </c>
      <c r="I1155" t="s">
        <v>31</v>
      </c>
      <c r="J1155" t="s">
        <v>31</v>
      </c>
      <c r="M1155" t="s">
        <v>2516</v>
      </c>
      <c r="N1155">
        <v>0</v>
      </c>
      <c r="O1155">
        <v>0</v>
      </c>
      <c r="Q1155" t="s">
        <v>4004</v>
      </c>
    </row>
    <row r="1156" spans="1:17" x14ac:dyDescent="0.25">
      <c r="A1156">
        <v>293</v>
      </c>
      <c r="B1156">
        <v>902</v>
      </c>
      <c r="C1156" t="s">
        <v>119</v>
      </c>
      <c r="D1156" t="s">
        <v>1814</v>
      </c>
      <c r="E1156" t="s">
        <v>1621</v>
      </c>
      <c r="F1156">
        <v>10</v>
      </c>
      <c r="G1156" t="s">
        <v>2698</v>
      </c>
      <c r="H1156" t="s">
        <v>2699</v>
      </c>
      <c r="I1156" t="s">
        <v>31</v>
      </c>
      <c r="J1156" t="s">
        <v>31</v>
      </c>
      <c r="M1156" t="s">
        <v>2516</v>
      </c>
      <c r="N1156">
        <v>0</v>
      </c>
      <c r="O1156">
        <v>0</v>
      </c>
      <c r="Q1156" t="s">
        <v>4004</v>
      </c>
    </row>
    <row r="1157" spans="1:17" x14ac:dyDescent="0.25">
      <c r="A1157">
        <v>293</v>
      </c>
      <c r="B1157">
        <v>902</v>
      </c>
      <c r="C1157" t="s">
        <v>119</v>
      </c>
      <c r="D1157" t="s">
        <v>1814</v>
      </c>
      <c r="E1157" t="s">
        <v>1621</v>
      </c>
      <c r="F1157">
        <v>11</v>
      </c>
      <c r="G1157" t="s">
        <v>2700</v>
      </c>
      <c r="H1157" t="s">
        <v>2701</v>
      </c>
      <c r="I1157" t="s">
        <v>31</v>
      </c>
      <c r="J1157" t="s">
        <v>31</v>
      </c>
      <c r="M1157" t="s">
        <v>2516</v>
      </c>
      <c r="N1157">
        <v>0</v>
      </c>
      <c r="O1157">
        <v>0</v>
      </c>
      <c r="Q1157" t="s">
        <v>4004</v>
      </c>
    </row>
    <row r="1158" spans="1:17" x14ac:dyDescent="0.25">
      <c r="A1158">
        <v>294</v>
      </c>
      <c r="B1158">
        <v>767</v>
      </c>
      <c r="C1158" t="s">
        <v>83</v>
      </c>
      <c r="D1158" t="s">
        <v>1724</v>
      </c>
      <c r="E1158" t="s">
        <v>1621</v>
      </c>
      <c r="F1158">
        <v>3</v>
      </c>
      <c r="G1158" t="s">
        <v>2702</v>
      </c>
      <c r="H1158" t="s">
        <v>2553</v>
      </c>
      <c r="I1158" t="s">
        <v>31</v>
      </c>
      <c r="J1158" t="s">
        <v>31</v>
      </c>
      <c r="M1158" t="s">
        <v>2516</v>
      </c>
      <c r="N1158">
        <v>0</v>
      </c>
      <c r="O1158">
        <v>0</v>
      </c>
      <c r="Q1158" t="s">
        <v>4004</v>
      </c>
    </row>
    <row r="1159" spans="1:17" x14ac:dyDescent="0.25">
      <c r="A1159">
        <v>294</v>
      </c>
      <c r="B1159">
        <v>782</v>
      </c>
      <c r="C1159" t="s">
        <v>251</v>
      </c>
      <c r="D1159" t="s">
        <v>1627</v>
      </c>
      <c r="E1159" t="s">
        <v>1621</v>
      </c>
      <c r="F1159">
        <v>11</v>
      </c>
      <c r="G1159" t="s">
        <v>2703</v>
      </c>
      <c r="H1159" t="s">
        <v>2567</v>
      </c>
      <c r="I1159" t="s">
        <v>31</v>
      </c>
      <c r="J1159" t="s">
        <v>31</v>
      </c>
      <c r="M1159" t="s">
        <v>2516</v>
      </c>
      <c r="N1159">
        <v>0</v>
      </c>
      <c r="O1159">
        <v>0</v>
      </c>
      <c r="Q1159" t="s">
        <v>4004</v>
      </c>
    </row>
    <row r="1160" spans="1:17" x14ac:dyDescent="0.25">
      <c r="A1160">
        <v>294</v>
      </c>
      <c r="B1160">
        <v>753</v>
      </c>
      <c r="C1160" t="s">
        <v>30</v>
      </c>
      <c r="D1160" t="s">
        <v>1620</v>
      </c>
      <c r="E1160" t="s">
        <v>1621</v>
      </c>
      <c r="F1160">
        <v>1</v>
      </c>
      <c r="G1160" t="s">
        <v>2492</v>
      </c>
      <c r="H1160" t="s">
        <v>2704</v>
      </c>
      <c r="I1160" t="s">
        <v>31</v>
      </c>
      <c r="J1160" t="s">
        <v>31</v>
      </c>
      <c r="M1160" t="s">
        <v>2516</v>
      </c>
      <c r="N1160">
        <v>0</v>
      </c>
      <c r="O1160">
        <v>0</v>
      </c>
      <c r="Q1160" t="s">
        <v>4004</v>
      </c>
    </row>
    <row r="1161" spans="1:17" x14ac:dyDescent="0.25">
      <c r="A1161">
        <v>294</v>
      </c>
      <c r="B1161">
        <v>753</v>
      </c>
      <c r="C1161" t="s">
        <v>30</v>
      </c>
      <c r="D1161" t="s">
        <v>1620</v>
      </c>
      <c r="E1161" t="s">
        <v>1621</v>
      </c>
      <c r="F1161">
        <v>10</v>
      </c>
      <c r="G1161" t="s">
        <v>2705</v>
      </c>
      <c r="H1161" t="s">
        <v>2549</v>
      </c>
      <c r="I1161" t="s">
        <v>31</v>
      </c>
      <c r="J1161" t="s">
        <v>31</v>
      </c>
      <c r="M1161" t="s">
        <v>2516</v>
      </c>
      <c r="N1161">
        <v>0</v>
      </c>
      <c r="O1161">
        <v>0</v>
      </c>
      <c r="Q1161" t="s">
        <v>4004</v>
      </c>
    </row>
    <row r="1162" spans="1:17" x14ac:dyDescent="0.25">
      <c r="A1162">
        <v>294</v>
      </c>
      <c r="B1162">
        <v>753</v>
      </c>
      <c r="C1162" t="s">
        <v>30</v>
      </c>
      <c r="D1162" t="s">
        <v>1620</v>
      </c>
      <c r="E1162" t="s">
        <v>1621</v>
      </c>
      <c r="F1162">
        <v>11</v>
      </c>
      <c r="G1162" t="s">
        <v>2227</v>
      </c>
      <c r="H1162" t="s">
        <v>2706</v>
      </c>
      <c r="I1162" t="s">
        <v>31</v>
      </c>
      <c r="J1162" t="s">
        <v>31</v>
      </c>
      <c r="M1162" t="s">
        <v>2516</v>
      </c>
      <c r="N1162">
        <v>0</v>
      </c>
      <c r="O1162">
        <v>0</v>
      </c>
      <c r="Q1162" t="s">
        <v>4004</v>
      </c>
    </row>
    <row r="1163" spans="1:17" x14ac:dyDescent="0.25">
      <c r="A1163">
        <v>294</v>
      </c>
      <c r="B1163">
        <v>753</v>
      </c>
      <c r="C1163" t="s">
        <v>71</v>
      </c>
      <c r="D1163" t="s">
        <v>1744</v>
      </c>
      <c r="E1163" t="s">
        <v>1621</v>
      </c>
      <c r="F1163">
        <v>20</v>
      </c>
      <c r="G1163" t="s">
        <v>1745</v>
      </c>
      <c r="H1163" t="s">
        <v>2707</v>
      </c>
      <c r="I1163" t="s">
        <v>31</v>
      </c>
      <c r="J1163" t="s">
        <v>31</v>
      </c>
      <c r="M1163" t="s">
        <v>2516</v>
      </c>
      <c r="N1163">
        <v>0</v>
      </c>
      <c r="O1163">
        <v>0</v>
      </c>
      <c r="Q1163" t="s">
        <v>4004</v>
      </c>
    </row>
    <row r="1164" spans="1:17" x14ac:dyDescent="0.25">
      <c r="A1164">
        <v>294</v>
      </c>
      <c r="B1164">
        <v>879</v>
      </c>
      <c r="C1164" t="s">
        <v>139</v>
      </c>
      <c r="D1164" t="s">
        <v>1690</v>
      </c>
      <c r="E1164" t="s">
        <v>1621</v>
      </c>
      <c r="F1164">
        <v>15</v>
      </c>
      <c r="G1164" t="s">
        <v>2708</v>
      </c>
      <c r="H1164" t="s">
        <v>2609</v>
      </c>
      <c r="I1164" t="s">
        <v>31</v>
      </c>
      <c r="J1164" t="s">
        <v>31</v>
      </c>
      <c r="M1164" t="s">
        <v>2516</v>
      </c>
      <c r="N1164">
        <v>0</v>
      </c>
      <c r="O1164">
        <v>0</v>
      </c>
      <c r="Q1164" t="s">
        <v>4004</v>
      </c>
    </row>
    <row r="1165" spans="1:17" x14ac:dyDescent="0.25">
      <c r="A1165">
        <v>294</v>
      </c>
      <c r="B1165">
        <v>771</v>
      </c>
      <c r="C1165" t="s">
        <v>83</v>
      </c>
      <c r="D1165" t="s">
        <v>1724</v>
      </c>
      <c r="E1165" t="s">
        <v>1621</v>
      </c>
      <c r="F1165">
        <v>12</v>
      </c>
      <c r="G1165" t="s">
        <v>2709</v>
      </c>
      <c r="H1165" t="s">
        <v>2558</v>
      </c>
      <c r="I1165" t="s">
        <v>31</v>
      </c>
      <c r="J1165" t="s">
        <v>31</v>
      </c>
      <c r="M1165" t="s">
        <v>2516</v>
      </c>
      <c r="N1165">
        <v>0</v>
      </c>
      <c r="O1165">
        <v>0</v>
      </c>
      <c r="Q1165" t="s">
        <v>4004</v>
      </c>
    </row>
    <row r="1166" spans="1:17" x14ac:dyDescent="0.25">
      <c r="A1166">
        <v>294</v>
      </c>
      <c r="B1166">
        <v>750</v>
      </c>
      <c r="C1166" t="s">
        <v>134</v>
      </c>
      <c r="D1166" t="s">
        <v>1637</v>
      </c>
      <c r="E1166" t="s">
        <v>1621</v>
      </c>
      <c r="F1166">
        <v>1</v>
      </c>
      <c r="G1166" t="s">
        <v>2710</v>
      </c>
      <c r="H1166" t="s">
        <v>2619</v>
      </c>
      <c r="I1166" t="s">
        <v>31</v>
      </c>
      <c r="J1166" t="s">
        <v>31</v>
      </c>
      <c r="M1166" t="s">
        <v>2516</v>
      </c>
      <c r="N1166">
        <v>0</v>
      </c>
      <c r="O1166">
        <v>0</v>
      </c>
      <c r="Q1166" t="s">
        <v>4004</v>
      </c>
    </row>
    <row r="1167" spans="1:17" x14ac:dyDescent="0.25">
      <c r="A1167">
        <v>294</v>
      </c>
      <c r="B1167">
        <v>750</v>
      </c>
      <c r="C1167" t="s">
        <v>30</v>
      </c>
      <c r="D1167" t="s">
        <v>1620</v>
      </c>
      <c r="E1167" t="s">
        <v>1621</v>
      </c>
      <c r="F1167">
        <v>15</v>
      </c>
      <c r="G1167" t="s">
        <v>2618</v>
      </c>
      <c r="H1167" t="s">
        <v>2711</v>
      </c>
      <c r="I1167" t="s">
        <v>31</v>
      </c>
      <c r="J1167" t="s">
        <v>31</v>
      </c>
      <c r="M1167" t="s">
        <v>2516</v>
      </c>
      <c r="N1167">
        <v>0</v>
      </c>
      <c r="O1167">
        <v>0</v>
      </c>
      <c r="Q1167" t="s">
        <v>4004</v>
      </c>
    </row>
    <row r="1168" spans="1:17" x14ac:dyDescent="0.25">
      <c r="A1168">
        <v>294</v>
      </c>
      <c r="B1168">
        <v>750</v>
      </c>
      <c r="C1168" t="s">
        <v>134</v>
      </c>
      <c r="D1168" t="s">
        <v>1637</v>
      </c>
      <c r="E1168" t="s">
        <v>1621</v>
      </c>
      <c r="F1168">
        <v>15</v>
      </c>
      <c r="G1168" t="s">
        <v>2260</v>
      </c>
      <c r="H1168" t="s">
        <v>2690</v>
      </c>
      <c r="I1168" t="s">
        <v>31</v>
      </c>
      <c r="J1168" t="s">
        <v>31</v>
      </c>
      <c r="M1168" t="s">
        <v>2516</v>
      </c>
      <c r="N1168">
        <v>0</v>
      </c>
      <c r="O1168">
        <v>0</v>
      </c>
      <c r="Q1168" t="s">
        <v>4004</v>
      </c>
    </row>
    <row r="1169" spans="1:17" x14ac:dyDescent="0.25">
      <c r="A1169">
        <v>294</v>
      </c>
      <c r="B1169">
        <v>900</v>
      </c>
      <c r="C1169" t="s">
        <v>139</v>
      </c>
      <c r="D1169" t="s">
        <v>1690</v>
      </c>
      <c r="E1169" t="s">
        <v>1621</v>
      </c>
      <c r="F1169">
        <v>2</v>
      </c>
      <c r="G1169" t="s">
        <v>2509</v>
      </c>
      <c r="H1169" t="s">
        <v>2580</v>
      </c>
      <c r="I1169" t="s">
        <v>31</v>
      </c>
      <c r="J1169" t="s">
        <v>31</v>
      </c>
      <c r="M1169" t="s">
        <v>2516</v>
      </c>
      <c r="N1169">
        <v>0</v>
      </c>
      <c r="O1169">
        <v>0</v>
      </c>
      <c r="Q1169" t="s">
        <v>4004</v>
      </c>
    </row>
    <row r="1170" spans="1:17" x14ac:dyDescent="0.25">
      <c r="A1170">
        <v>294</v>
      </c>
      <c r="B1170">
        <v>900</v>
      </c>
      <c r="C1170" t="s">
        <v>75</v>
      </c>
      <c r="D1170" t="s">
        <v>1711</v>
      </c>
      <c r="E1170" t="s">
        <v>1621</v>
      </c>
      <c r="F1170">
        <v>2</v>
      </c>
      <c r="G1170" t="s">
        <v>2712</v>
      </c>
      <c r="H1170" t="s">
        <v>2713</v>
      </c>
      <c r="I1170" t="s">
        <v>31</v>
      </c>
      <c r="J1170" t="s">
        <v>31</v>
      </c>
      <c r="M1170" t="s">
        <v>2516</v>
      </c>
      <c r="N1170">
        <v>0</v>
      </c>
      <c r="O1170">
        <v>0</v>
      </c>
      <c r="Q1170" t="s">
        <v>4004</v>
      </c>
    </row>
    <row r="1171" spans="1:17" x14ac:dyDescent="0.25">
      <c r="A1171">
        <v>294</v>
      </c>
      <c r="B1171">
        <v>900</v>
      </c>
      <c r="C1171" t="s">
        <v>75</v>
      </c>
      <c r="D1171" t="s">
        <v>1711</v>
      </c>
      <c r="E1171" t="s">
        <v>1621</v>
      </c>
      <c r="F1171">
        <v>6</v>
      </c>
      <c r="G1171" t="s">
        <v>2714</v>
      </c>
      <c r="H1171" t="s">
        <v>2563</v>
      </c>
      <c r="I1171" t="s">
        <v>31</v>
      </c>
      <c r="J1171" t="s">
        <v>31</v>
      </c>
      <c r="M1171" t="s">
        <v>2516</v>
      </c>
      <c r="N1171">
        <v>0</v>
      </c>
      <c r="O1171">
        <v>0</v>
      </c>
      <c r="Q1171" t="s">
        <v>4004</v>
      </c>
    </row>
    <row r="1172" spans="1:17" x14ac:dyDescent="0.25">
      <c r="A1172">
        <v>294</v>
      </c>
      <c r="B1172">
        <v>900</v>
      </c>
      <c r="C1172" t="s">
        <v>75</v>
      </c>
      <c r="D1172" t="s">
        <v>1711</v>
      </c>
      <c r="E1172" t="s">
        <v>1624</v>
      </c>
      <c r="F1172">
        <v>16</v>
      </c>
      <c r="G1172" t="s">
        <v>1718</v>
      </c>
      <c r="H1172" t="s">
        <v>2580</v>
      </c>
      <c r="I1172" t="s">
        <v>31</v>
      </c>
      <c r="J1172" t="s">
        <v>31</v>
      </c>
      <c r="M1172" t="s">
        <v>2516</v>
      </c>
      <c r="N1172">
        <v>0</v>
      </c>
      <c r="O1172">
        <v>0</v>
      </c>
      <c r="Q1172" t="s">
        <v>4004</v>
      </c>
    </row>
    <row r="1173" spans="1:17" x14ac:dyDescent="0.25">
      <c r="A1173">
        <v>294</v>
      </c>
      <c r="B1173">
        <v>920</v>
      </c>
      <c r="C1173" t="s">
        <v>36</v>
      </c>
      <c r="D1173" t="s">
        <v>1702</v>
      </c>
      <c r="E1173" t="s">
        <v>1621</v>
      </c>
      <c r="F1173">
        <v>14</v>
      </c>
      <c r="G1173" t="s">
        <v>1706</v>
      </c>
      <c r="H1173" t="s">
        <v>2655</v>
      </c>
      <c r="I1173" t="s">
        <v>31</v>
      </c>
      <c r="J1173" t="s">
        <v>31</v>
      </c>
      <c r="M1173" t="s">
        <v>2516</v>
      </c>
      <c r="N1173">
        <v>0</v>
      </c>
      <c r="O1173">
        <v>0</v>
      </c>
      <c r="Q1173" t="s">
        <v>4004</v>
      </c>
    </row>
    <row r="1174" spans="1:17" x14ac:dyDescent="0.25">
      <c r="A1174">
        <v>294</v>
      </c>
      <c r="B1174">
        <v>920</v>
      </c>
      <c r="C1174" t="s">
        <v>119</v>
      </c>
      <c r="D1174" t="s">
        <v>1814</v>
      </c>
      <c r="E1174" t="s">
        <v>1621</v>
      </c>
      <c r="F1174">
        <v>11</v>
      </c>
      <c r="G1174" t="s">
        <v>2700</v>
      </c>
      <c r="H1174" t="s">
        <v>2715</v>
      </c>
      <c r="I1174" t="s">
        <v>31</v>
      </c>
      <c r="J1174" t="s">
        <v>31</v>
      </c>
      <c r="M1174" t="s">
        <v>2516</v>
      </c>
      <c r="N1174">
        <v>0</v>
      </c>
      <c r="O1174">
        <v>0</v>
      </c>
      <c r="Q1174" t="s">
        <v>4004</v>
      </c>
    </row>
    <row r="1175" spans="1:17" x14ac:dyDescent="0.25">
      <c r="A1175">
        <v>294</v>
      </c>
      <c r="B1175">
        <v>1058</v>
      </c>
      <c r="C1175" t="s">
        <v>128</v>
      </c>
      <c r="D1175" t="s">
        <v>1632</v>
      </c>
      <c r="E1175" t="s">
        <v>1621</v>
      </c>
      <c r="F1175">
        <v>5</v>
      </c>
      <c r="G1175" t="s">
        <v>2716</v>
      </c>
      <c r="H1175" t="s">
        <v>2533</v>
      </c>
      <c r="I1175" t="s">
        <v>31</v>
      </c>
      <c r="J1175" t="s">
        <v>31</v>
      </c>
      <c r="M1175" t="s">
        <v>2516</v>
      </c>
      <c r="N1175">
        <v>0</v>
      </c>
      <c r="O1175">
        <v>0</v>
      </c>
      <c r="Q1175" t="s">
        <v>4004</v>
      </c>
    </row>
    <row r="1176" spans="1:17" x14ac:dyDescent="0.25">
      <c r="A1176">
        <v>294</v>
      </c>
      <c r="B1176">
        <v>1058</v>
      </c>
      <c r="C1176" t="s">
        <v>251</v>
      </c>
      <c r="D1176" t="s">
        <v>1627</v>
      </c>
      <c r="E1176" t="s">
        <v>1621</v>
      </c>
      <c r="F1176">
        <v>13</v>
      </c>
      <c r="G1176" t="s">
        <v>2717</v>
      </c>
      <c r="H1176" t="s">
        <v>2545</v>
      </c>
      <c r="I1176" t="s">
        <v>31</v>
      </c>
      <c r="J1176" t="s">
        <v>31</v>
      </c>
      <c r="M1176" t="s">
        <v>2516</v>
      </c>
      <c r="N1176">
        <v>0</v>
      </c>
      <c r="O1176">
        <v>0</v>
      </c>
      <c r="Q1176" t="s">
        <v>4004</v>
      </c>
    </row>
    <row r="1177" spans="1:17" x14ac:dyDescent="0.25">
      <c r="A1177">
        <v>294</v>
      </c>
      <c r="B1177">
        <v>1058</v>
      </c>
      <c r="C1177" t="s">
        <v>251</v>
      </c>
      <c r="D1177" t="s">
        <v>1627</v>
      </c>
      <c r="E1177" t="s">
        <v>1621</v>
      </c>
      <c r="F1177">
        <v>20</v>
      </c>
      <c r="G1177" t="s">
        <v>2021</v>
      </c>
      <c r="H1177" t="s">
        <v>2718</v>
      </c>
      <c r="I1177" t="s">
        <v>31</v>
      </c>
      <c r="J1177" t="s">
        <v>31</v>
      </c>
      <c r="M1177" t="s">
        <v>2516</v>
      </c>
      <c r="N1177">
        <v>0</v>
      </c>
      <c r="O1177">
        <v>0</v>
      </c>
      <c r="Q1177" t="s">
        <v>4004</v>
      </c>
    </row>
    <row r="1178" spans="1:17" x14ac:dyDescent="0.25">
      <c r="A1178">
        <v>294</v>
      </c>
      <c r="B1178">
        <v>1058</v>
      </c>
      <c r="C1178" t="s">
        <v>128</v>
      </c>
      <c r="D1178" t="s">
        <v>1632</v>
      </c>
      <c r="E1178" t="s">
        <v>1621</v>
      </c>
      <c r="F1178">
        <v>14</v>
      </c>
      <c r="G1178" t="s">
        <v>2719</v>
      </c>
      <c r="H1178" t="s">
        <v>2673</v>
      </c>
      <c r="I1178" t="s">
        <v>31</v>
      </c>
      <c r="J1178" t="s">
        <v>31</v>
      </c>
      <c r="M1178" t="s">
        <v>2516</v>
      </c>
      <c r="N1178">
        <v>0</v>
      </c>
      <c r="O1178">
        <v>0</v>
      </c>
      <c r="Q1178" t="s">
        <v>4004</v>
      </c>
    </row>
    <row r="1179" spans="1:17" x14ac:dyDescent="0.25">
      <c r="A1179">
        <v>294</v>
      </c>
      <c r="B1179">
        <v>788</v>
      </c>
      <c r="C1179" t="s">
        <v>71</v>
      </c>
      <c r="D1179" t="s">
        <v>1744</v>
      </c>
      <c r="E1179" t="s">
        <v>1621</v>
      </c>
      <c r="F1179">
        <v>6</v>
      </c>
      <c r="G1179" t="s">
        <v>2642</v>
      </c>
      <c r="H1179" t="s">
        <v>2720</v>
      </c>
      <c r="I1179" t="s">
        <v>31</v>
      </c>
      <c r="J1179" t="s">
        <v>31</v>
      </c>
      <c r="M1179" t="s">
        <v>2516</v>
      </c>
      <c r="N1179">
        <v>0</v>
      </c>
      <c r="O1179">
        <v>0</v>
      </c>
      <c r="Q1179" t="s">
        <v>4004</v>
      </c>
    </row>
    <row r="1180" spans="1:17" x14ac:dyDescent="0.25">
      <c r="A1180">
        <v>294</v>
      </c>
      <c r="B1180">
        <v>788</v>
      </c>
      <c r="C1180" t="s">
        <v>71</v>
      </c>
      <c r="D1180" t="s">
        <v>1744</v>
      </c>
      <c r="E1180" t="s">
        <v>1621</v>
      </c>
      <c r="F1180">
        <v>13</v>
      </c>
      <c r="G1180" t="s">
        <v>2373</v>
      </c>
      <c r="H1180" t="s">
        <v>2576</v>
      </c>
      <c r="I1180" t="s">
        <v>31</v>
      </c>
      <c r="J1180" t="s">
        <v>31</v>
      </c>
      <c r="M1180" t="s">
        <v>2516</v>
      </c>
      <c r="N1180">
        <v>0</v>
      </c>
      <c r="O1180">
        <v>0</v>
      </c>
      <c r="Q1180" t="s">
        <v>4004</v>
      </c>
    </row>
    <row r="1181" spans="1:17" x14ac:dyDescent="0.25">
      <c r="A1181">
        <v>294</v>
      </c>
      <c r="B1181">
        <v>877</v>
      </c>
      <c r="C1181" t="s">
        <v>93</v>
      </c>
      <c r="D1181" t="s">
        <v>1699</v>
      </c>
      <c r="E1181" t="s">
        <v>1621</v>
      </c>
      <c r="F1181">
        <v>19</v>
      </c>
      <c r="G1181" t="s">
        <v>2721</v>
      </c>
      <c r="H1181" t="s">
        <v>2645</v>
      </c>
      <c r="I1181" t="s">
        <v>31</v>
      </c>
      <c r="J1181" t="s">
        <v>31</v>
      </c>
      <c r="M1181" t="s">
        <v>2516</v>
      </c>
      <c r="N1181">
        <v>0</v>
      </c>
      <c r="O1181">
        <v>0</v>
      </c>
      <c r="Q1181" t="s">
        <v>4004</v>
      </c>
    </row>
    <row r="1182" spans="1:17" x14ac:dyDescent="0.25">
      <c r="A1182">
        <v>295</v>
      </c>
      <c r="B1182">
        <v>996</v>
      </c>
      <c r="C1182" t="s">
        <v>71</v>
      </c>
      <c r="D1182" t="s">
        <v>1744</v>
      </c>
      <c r="E1182" t="s">
        <v>1621</v>
      </c>
      <c r="F1182">
        <v>5</v>
      </c>
      <c r="G1182" t="s">
        <v>2392</v>
      </c>
      <c r="H1182" t="s">
        <v>2655</v>
      </c>
      <c r="I1182" t="s">
        <v>31</v>
      </c>
      <c r="J1182" t="s">
        <v>31</v>
      </c>
      <c r="M1182" t="s">
        <v>2516</v>
      </c>
      <c r="N1182">
        <v>0</v>
      </c>
      <c r="O1182">
        <v>0</v>
      </c>
      <c r="Q1182" t="s">
        <v>4004</v>
      </c>
    </row>
    <row r="1183" spans="1:17" x14ac:dyDescent="0.25">
      <c r="A1183">
        <v>295</v>
      </c>
      <c r="B1183">
        <v>996</v>
      </c>
      <c r="C1183" t="s">
        <v>251</v>
      </c>
      <c r="D1183" t="s">
        <v>1627</v>
      </c>
      <c r="E1183" t="s">
        <v>1621</v>
      </c>
      <c r="F1183">
        <v>9</v>
      </c>
      <c r="G1183" t="s">
        <v>2722</v>
      </c>
      <c r="H1183" t="s">
        <v>2723</v>
      </c>
      <c r="I1183" t="s">
        <v>31</v>
      </c>
      <c r="J1183" t="s">
        <v>31</v>
      </c>
      <c r="M1183" t="s">
        <v>2516</v>
      </c>
      <c r="N1183">
        <v>0</v>
      </c>
      <c r="O1183">
        <v>0</v>
      </c>
      <c r="Q1183" t="s">
        <v>4004</v>
      </c>
    </row>
    <row r="1184" spans="1:17" x14ac:dyDescent="0.25">
      <c r="A1184">
        <v>295</v>
      </c>
      <c r="B1184">
        <v>996</v>
      </c>
      <c r="C1184" t="s">
        <v>251</v>
      </c>
      <c r="D1184" t="s">
        <v>1627</v>
      </c>
      <c r="E1184" t="s">
        <v>1621</v>
      </c>
      <c r="F1184">
        <v>10</v>
      </c>
      <c r="G1184" t="s">
        <v>2724</v>
      </c>
      <c r="H1184" t="s">
        <v>2696</v>
      </c>
      <c r="I1184" t="s">
        <v>31</v>
      </c>
      <c r="J1184" t="s">
        <v>31</v>
      </c>
      <c r="M1184" t="s">
        <v>2516</v>
      </c>
      <c r="N1184">
        <v>0</v>
      </c>
      <c r="O1184">
        <v>0</v>
      </c>
      <c r="Q1184" t="s">
        <v>4004</v>
      </c>
    </row>
    <row r="1185" spans="1:17" x14ac:dyDescent="0.25">
      <c r="A1185">
        <v>295</v>
      </c>
      <c r="B1185">
        <v>996</v>
      </c>
      <c r="C1185" t="s">
        <v>251</v>
      </c>
      <c r="D1185" t="s">
        <v>1627</v>
      </c>
      <c r="E1185" t="s">
        <v>1621</v>
      </c>
      <c r="F1185">
        <v>11</v>
      </c>
      <c r="G1185" t="s">
        <v>2703</v>
      </c>
      <c r="H1185" t="s">
        <v>2725</v>
      </c>
      <c r="I1185" t="s">
        <v>31</v>
      </c>
      <c r="J1185" t="s">
        <v>31</v>
      </c>
      <c r="M1185" t="s">
        <v>2516</v>
      </c>
      <c r="N1185">
        <v>0</v>
      </c>
      <c r="O1185">
        <v>0</v>
      </c>
      <c r="Q1185" t="s">
        <v>4004</v>
      </c>
    </row>
    <row r="1186" spans="1:17" x14ac:dyDescent="0.25">
      <c r="A1186">
        <v>295</v>
      </c>
      <c r="B1186">
        <v>914</v>
      </c>
      <c r="C1186" t="s">
        <v>139</v>
      </c>
      <c r="D1186" t="s">
        <v>1690</v>
      </c>
      <c r="E1186" t="s">
        <v>1621</v>
      </c>
      <c r="F1186">
        <v>5</v>
      </c>
      <c r="G1186" t="s">
        <v>2726</v>
      </c>
      <c r="H1186" t="s">
        <v>2727</v>
      </c>
      <c r="I1186" t="s">
        <v>31</v>
      </c>
      <c r="J1186" t="s">
        <v>31</v>
      </c>
      <c r="M1186" t="s">
        <v>2516</v>
      </c>
      <c r="N1186">
        <v>0</v>
      </c>
      <c r="O1186">
        <v>0</v>
      </c>
      <c r="Q1186" t="s">
        <v>4004</v>
      </c>
    </row>
    <row r="1187" spans="1:17" x14ac:dyDescent="0.25">
      <c r="A1187">
        <v>295</v>
      </c>
      <c r="B1187">
        <v>914</v>
      </c>
      <c r="C1187" t="s">
        <v>36</v>
      </c>
      <c r="D1187" t="s">
        <v>1702</v>
      </c>
      <c r="E1187" t="s">
        <v>1621</v>
      </c>
      <c r="F1187">
        <v>9</v>
      </c>
      <c r="G1187" t="s">
        <v>2728</v>
      </c>
      <c r="H1187" t="s">
        <v>2729</v>
      </c>
      <c r="I1187" t="s">
        <v>31</v>
      </c>
      <c r="J1187" t="s">
        <v>31</v>
      </c>
      <c r="M1187" t="s">
        <v>2516</v>
      </c>
      <c r="N1187">
        <v>0</v>
      </c>
      <c r="O1187">
        <v>0</v>
      </c>
      <c r="Q1187" t="s">
        <v>4004</v>
      </c>
    </row>
    <row r="1188" spans="1:17" x14ac:dyDescent="0.25">
      <c r="A1188">
        <v>676</v>
      </c>
      <c r="B1188">
        <v>921</v>
      </c>
      <c r="C1188" t="s">
        <v>251</v>
      </c>
      <c r="D1188" t="s">
        <v>1627</v>
      </c>
      <c r="E1188" t="s">
        <v>1621</v>
      </c>
      <c r="F1188">
        <v>13</v>
      </c>
      <c r="G1188" t="s">
        <v>2717</v>
      </c>
      <c r="H1188" t="s">
        <v>2531</v>
      </c>
      <c r="I1188" t="s">
        <v>31</v>
      </c>
      <c r="J1188" t="s">
        <v>31</v>
      </c>
      <c r="M1188" t="s">
        <v>2516</v>
      </c>
      <c r="N1188">
        <v>0</v>
      </c>
      <c r="O1188">
        <v>0</v>
      </c>
      <c r="Q1188" t="s">
        <v>4004</v>
      </c>
    </row>
    <row r="1189" spans="1:17" x14ac:dyDescent="0.25">
      <c r="A1189">
        <v>676</v>
      </c>
      <c r="B1189">
        <v>921</v>
      </c>
      <c r="C1189" t="s">
        <v>36</v>
      </c>
      <c r="D1189" t="s">
        <v>1702</v>
      </c>
      <c r="E1189" t="s">
        <v>1621</v>
      </c>
      <c r="F1189">
        <v>20</v>
      </c>
      <c r="G1189" t="s">
        <v>1856</v>
      </c>
      <c r="H1189" t="s">
        <v>2683</v>
      </c>
      <c r="I1189" t="s">
        <v>31</v>
      </c>
      <c r="J1189" t="s">
        <v>31</v>
      </c>
      <c r="M1189" t="s">
        <v>2516</v>
      </c>
      <c r="N1189">
        <v>0</v>
      </c>
      <c r="O1189">
        <v>0</v>
      </c>
      <c r="Q1189" t="s">
        <v>4004</v>
      </c>
    </row>
    <row r="1190" spans="1:17" x14ac:dyDescent="0.25">
      <c r="A1190">
        <v>676</v>
      </c>
      <c r="B1190">
        <v>921</v>
      </c>
      <c r="C1190" t="s">
        <v>251</v>
      </c>
      <c r="D1190" t="s">
        <v>1627</v>
      </c>
      <c r="E1190" t="s">
        <v>1624</v>
      </c>
      <c r="F1190">
        <v>12</v>
      </c>
      <c r="G1190" t="s">
        <v>2730</v>
      </c>
      <c r="H1190" t="s">
        <v>2590</v>
      </c>
      <c r="I1190" t="s">
        <v>31</v>
      </c>
      <c r="J1190" t="s">
        <v>31</v>
      </c>
      <c r="M1190" t="s">
        <v>2516</v>
      </c>
      <c r="N1190">
        <v>0</v>
      </c>
      <c r="O1190">
        <v>0</v>
      </c>
      <c r="Q1190" t="s">
        <v>4004</v>
      </c>
    </row>
    <row r="1191" spans="1:17" x14ac:dyDescent="0.25">
      <c r="A1191">
        <v>3475</v>
      </c>
      <c r="B1191">
        <v>923</v>
      </c>
      <c r="C1191" t="s">
        <v>139</v>
      </c>
      <c r="D1191" t="s">
        <v>1690</v>
      </c>
      <c r="E1191" t="s">
        <v>1621</v>
      </c>
      <c r="F1191">
        <v>6</v>
      </c>
      <c r="G1191" t="s">
        <v>2731</v>
      </c>
      <c r="H1191" t="s">
        <v>2732</v>
      </c>
      <c r="I1191" t="s">
        <v>31</v>
      </c>
      <c r="J1191" t="s">
        <v>31</v>
      </c>
      <c r="M1191" t="s">
        <v>2516</v>
      </c>
      <c r="N1191">
        <v>0</v>
      </c>
      <c r="O1191">
        <v>0</v>
      </c>
      <c r="Q1191" t="s">
        <v>4004</v>
      </c>
    </row>
    <row r="1192" spans="1:17" x14ac:dyDescent="0.25">
      <c r="A1192">
        <v>3475</v>
      </c>
      <c r="B1192">
        <v>923</v>
      </c>
      <c r="C1192" t="s">
        <v>71</v>
      </c>
      <c r="D1192" t="s">
        <v>1744</v>
      </c>
      <c r="E1192" t="s">
        <v>1621</v>
      </c>
      <c r="F1192">
        <v>13</v>
      </c>
      <c r="G1192" t="s">
        <v>2373</v>
      </c>
      <c r="H1192" t="s">
        <v>2733</v>
      </c>
      <c r="I1192" t="s">
        <v>31</v>
      </c>
      <c r="J1192" t="s">
        <v>31</v>
      </c>
      <c r="M1192" t="s">
        <v>2516</v>
      </c>
      <c r="N1192">
        <v>0</v>
      </c>
      <c r="O1192">
        <v>0</v>
      </c>
      <c r="Q1192" t="s">
        <v>4004</v>
      </c>
    </row>
    <row r="1193" spans="1:17" x14ac:dyDescent="0.25">
      <c r="A1193">
        <v>3475</v>
      </c>
      <c r="B1193">
        <v>923</v>
      </c>
      <c r="C1193" t="s">
        <v>139</v>
      </c>
      <c r="D1193" t="s">
        <v>1690</v>
      </c>
      <c r="E1193" t="s">
        <v>1621</v>
      </c>
      <c r="F1193">
        <v>7</v>
      </c>
      <c r="G1193" t="s">
        <v>1778</v>
      </c>
      <c r="H1193" t="s">
        <v>2718</v>
      </c>
      <c r="I1193" t="s">
        <v>31</v>
      </c>
      <c r="J1193" t="s">
        <v>31</v>
      </c>
      <c r="M1193" t="s">
        <v>2516</v>
      </c>
      <c r="N1193">
        <v>0</v>
      </c>
      <c r="O1193">
        <v>0</v>
      </c>
      <c r="Q1193" t="s">
        <v>4004</v>
      </c>
    </row>
    <row r="1194" spans="1:17" x14ac:dyDescent="0.25">
      <c r="A1194">
        <v>3475</v>
      </c>
      <c r="B1194">
        <v>923</v>
      </c>
      <c r="C1194" t="s">
        <v>71</v>
      </c>
      <c r="D1194" t="s">
        <v>1744</v>
      </c>
      <c r="E1194" t="s">
        <v>1621</v>
      </c>
      <c r="F1194">
        <v>16</v>
      </c>
      <c r="G1194" t="s">
        <v>2242</v>
      </c>
      <c r="H1194" t="s">
        <v>2680</v>
      </c>
      <c r="I1194" t="s">
        <v>31</v>
      </c>
      <c r="J1194" t="s">
        <v>31</v>
      </c>
      <c r="M1194" t="s">
        <v>2516</v>
      </c>
      <c r="N1194">
        <v>0</v>
      </c>
      <c r="O1194">
        <v>0</v>
      </c>
      <c r="Q1194" t="s">
        <v>4004</v>
      </c>
    </row>
    <row r="1195" spans="1:17" x14ac:dyDescent="0.25">
      <c r="A1195">
        <v>3475</v>
      </c>
      <c r="B1195">
        <v>923</v>
      </c>
      <c r="C1195" t="s">
        <v>139</v>
      </c>
      <c r="D1195" t="s">
        <v>1690</v>
      </c>
      <c r="E1195" t="s">
        <v>1621</v>
      </c>
      <c r="F1195">
        <v>15</v>
      </c>
      <c r="G1195" t="s">
        <v>2708</v>
      </c>
      <c r="H1195" t="s">
        <v>2733</v>
      </c>
      <c r="I1195" t="s">
        <v>31</v>
      </c>
      <c r="J1195" t="s">
        <v>31</v>
      </c>
      <c r="M1195" t="s">
        <v>2516</v>
      </c>
      <c r="N1195">
        <v>0</v>
      </c>
      <c r="O1195">
        <v>0</v>
      </c>
      <c r="Q1195" t="s">
        <v>4004</v>
      </c>
    </row>
    <row r="1196" spans="1:17" x14ac:dyDescent="0.25">
      <c r="A1196">
        <v>308</v>
      </c>
      <c r="B1196">
        <v>459</v>
      </c>
      <c r="C1196" t="s">
        <v>71</v>
      </c>
      <c r="D1196" t="s">
        <v>1744</v>
      </c>
      <c r="E1196" t="s">
        <v>1621</v>
      </c>
      <c r="F1196">
        <v>2</v>
      </c>
      <c r="G1196" t="s">
        <v>2394</v>
      </c>
      <c r="H1196" t="s">
        <v>2567</v>
      </c>
      <c r="I1196" t="s">
        <v>31</v>
      </c>
      <c r="J1196" t="s">
        <v>31</v>
      </c>
      <c r="M1196" t="s">
        <v>2516</v>
      </c>
      <c r="N1196">
        <v>0</v>
      </c>
      <c r="O1196">
        <v>0</v>
      </c>
      <c r="Q1196" t="s">
        <v>4004</v>
      </c>
    </row>
    <row r="1197" spans="1:17" x14ac:dyDescent="0.25">
      <c r="A1197">
        <v>308</v>
      </c>
      <c r="B1197">
        <v>459</v>
      </c>
      <c r="C1197" t="s">
        <v>71</v>
      </c>
      <c r="D1197" t="s">
        <v>1744</v>
      </c>
      <c r="E1197" t="s">
        <v>1621</v>
      </c>
      <c r="F1197">
        <v>3</v>
      </c>
      <c r="G1197" t="s">
        <v>2066</v>
      </c>
      <c r="H1197" t="s">
        <v>2623</v>
      </c>
      <c r="I1197" t="s">
        <v>31</v>
      </c>
      <c r="J1197" t="s">
        <v>31</v>
      </c>
      <c r="M1197" t="s">
        <v>2516</v>
      </c>
      <c r="N1197">
        <v>0</v>
      </c>
      <c r="O1197">
        <v>0</v>
      </c>
      <c r="Q1197" t="s">
        <v>4004</v>
      </c>
    </row>
    <row r="1198" spans="1:17" x14ac:dyDescent="0.25">
      <c r="A1198">
        <v>308</v>
      </c>
      <c r="B1198">
        <v>459</v>
      </c>
      <c r="C1198" t="s">
        <v>149</v>
      </c>
      <c r="D1198" t="s">
        <v>2239</v>
      </c>
      <c r="E1198" t="s">
        <v>1621</v>
      </c>
      <c r="F1198">
        <v>13</v>
      </c>
      <c r="G1198" t="s">
        <v>2734</v>
      </c>
      <c r="H1198" t="s">
        <v>2723</v>
      </c>
      <c r="I1198" t="s">
        <v>31</v>
      </c>
      <c r="J1198" t="s">
        <v>31</v>
      </c>
      <c r="M1198" t="s">
        <v>2516</v>
      </c>
      <c r="N1198">
        <v>0</v>
      </c>
      <c r="O1198">
        <v>0</v>
      </c>
      <c r="Q1198" t="s">
        <v>4004</v>
      </c>
    </row>
    <row r="1199" spans="1:17" x14ac:dyDescent="0.25">
      <c r="A1199">
        <v>308</v>
      </c>
      <c r="B1199">
        <v>439</v>
      </c>
      <c r="C1199" t="s">
        <v>75</v>
      </c>
      <c r="D1199" t="s">
        <v>2257</v>
      </c>
      <c r="E1199" t="s">
        <v>1621</v>
      </c>
      <c r="F1199">
        <v>11</v>
      </c>
      <c r="G1199" t="s">
        <v>2735</v>
      </c>
      <c r="H1199" t="s">
        <v>2736</v>
      </c>
      <c r="I1199" t="s">
        <v>31</v>
      </c>
      <c r="J1199" t="s">
        <v>31</v>
      </c>
      <c r="M1199" t="s">
        <v>2516</v>
      </c>
      <c r="N1199">
        <v>0</v>
      </c>
      <c r="O1199">
        <v>0</v>
      </c>
      <c r="Q1199" t="s">
        <v>4004</v>
      </c>
    </row>
    <row r="1200" spans="1:17" x14ac:dyDescent="0.25">
      <c r="A1200">
        <v>308</v>
      </c>
      <c r="B1200">
        <v>439</v>
      </c>
      <c r="C1200" t="s">
        <v>134</v>
      </c>
      <c r="D1200" t="s">
        <v>1637</v>
      </c>
      <c r="E1200" t="s">
        <v>1621</v>
      </c>
      <c r="F1200">
        <v>17</v>
      </c>
      <c r="G1200" t="s">
        <v>2737</v>
      </c>
      <c r="H1200" t="s">
        <v>2738</v>
      </c>
      <c r="I1200" t="s">
        <v>31</v>
      </c>
      <c r="J1200" t="s">
        <v>31</v>
      </c>
      <c r="M1200" t="s">
        <v>2516</v>
      </c>
      <c r="N1200">
        <v>0</v>
      </c>
      <c r="O1200">
        <v>0</v>
      </c>
      <c r="Q1200" t="s">
        <v>4004</v>
      </c>
    </row>
    <row r="1201" spans="1:17" x14ac:dyDescent="0.25">
      <c r="A1201">
        <v>308</v>
      </c>
      <c r="B1201">
        <v>395</v>
      </c>
      <c r="C1201" t="s">
        <v>534</v>
      </c>
      <c r="D1201" t="s">
        <v>2274</v>
      </c>
      <c r="E1201" t="s">
        <v>1621</v>
      </c>
      <c r="F1201">
        <v>17</v>
      </c>
      <c r="G1201" t="s">
        <v>2739</v>
      </c>
      <c r="H1201" t="s">
        <v>2561</v>
      </c>
      <c r="I1201" t="s">
        <v>31</v>
      </c>
      <c r="J1201" t="s">
        <v>31</v>
      </c>
      <c r="M1201" t="s">
        <v>2516</v>
      </c>
      <c r="N1201">
        <v>0</v>
      </c>
      <c r="O1201">
        <v>0</v>
      </c>
      <c r="Q1201" t="s">
        <v>4004</v>
      </c>
    </row>
    <row r="1202" spans="1:17" x14ac:dyDescent="0.25">
      <c r="A1202">
        <v>308</v>
      </c>
      <c r="B1202">
        <v>674</v>
      </c>
      <c r="C1202" t="s">
        <v>407</v>
      </c>
      <c r="D1202" t="s">
        <v>2284</v>
      </c>
      <c r="E1202" t="s">
        <v>1621</v>
      </c>
      <c r="F1202">
        <v>10</v>
      </c>
      <c r="G1202" t="s">
        <v>2740</v>
      </c>
      <c r="H1202" t="s">
        <v>2741</v>
      </c>
      <c r="I1202" t="s">
        <v>31</v>
      </c>
      <c r="J1202" t="s">
        <v>31</v>
      </c>
      <c r="M1202" t="s">
        <v>2516</v>
      </c>
      <c r="N1202">
        <v>0</v>
      </c>
      <c r="O1202">
        <v>0</v>
      </c>
      <c r="Q1202" t="s">
        <v>4004</v>
      </c>
    </row>
    <row r="1203" spans="1:17" x14ac:dyDescent="0.25">
      <c r="A1203">
        <v>308</v>
      </c>
      <c r="B1203">
        <v>379</v>
      </c>
      <c r="C1203" t="s">
        <v>119</v>
      </c>
      <c r="D1203" t="s">
        <v>1814</v>
      </c>
      <c r="E1203" t="s">
        <v>1621</v>
      </c>
      <c r="F1203">
        <v>8</v>
      </c>
      <c r="G1203" t="s">
        <v>2698</v>
      </c>
      <c r="H1203" t="s">
        <v>2576</v>
      </c>
      <c r="I1203" t="s">
        <v>31</v>
      </c>
      <c r="J1203" t="s">
        <v>31</v>
      </c>
      <c r="M1203" t="s">
        <v>2516</v>
      </c>
      <c r="N1203">
        <v>0</v>
      </c>
      <c r="O1203">
        <v>0</v>
      </c>
      <c r="Q1203" t="s">
        <v>4004</v>
      </c>
    </row>
    <row r="1204" spans="1:17" x14ac:dyDescent="0.25">
      <c r="A1204">
        <v>308</v>
      </c>
      <c r="B1204">
        <v>379</v>
      </c>
      <c r="C1204" t="s">
        <v>332</v>
      </c>
      <c r="D1204" t="s">
        <v>2295</v>
      </c>
      <c r="E1204" t="s">
        <v>1621</v>
      </c>
      <c r="F1204">
        <v>16</v>
      </c>
      <c r="G1204" t="s">
        <v>1849</v>
      </c>
      <c r="H1204" t="s">
        <v>2555</v>
      </c>
      <c r="I1204" t="s">
        <v>31</v>
      </c>
      <c r="J1204" t="s">
        <v>31</v>
      </c>
      <c r="M1204" t="s">
        <v>2516</v>
      </c>
      <c r="N1204">
        <v>0</v>
      </c>
      <c r="O1204">
        <v>0</v>
      </c>
      <c r="Q1204" t="s">
        <v>4004</v>
      </c>
    </row>
    <row r="1205" spans="1:17" x14ac:dyDescent="0.25">
      <c r="A1205">
        <v>308</v>
      </c>
      <c r="B1205">
        <v>379</v>
      </c>
      <c r="C1205" t="s">
        <v>119</v>
      </c>
      <c r="D1205" t="s">
        <v>1814</v>
      </c>
      <c r="E1205" t="s">
        <v>1621</v>
      </c>
      <c r="F1205">
        <v>15</v>
      </c>
      <c r="G1205" t="s">
        <v>2742</v>
      </c>
      <c r="H1205" t="s">
        <v>2743</v>
      </c>
      <c r="I1205" t="s">
        <v>31</v>
      </c>
      <c r="J1205" t="s">
        <v>31</v>
      </c>
      <c r="M1205" t="s">
        <v>2516</v>
      </c>
      <c r="N1205">
        <v>0</v>
      </c>
      <c r="O1205">
        <v>0</v>
      </c>
      <c r="Q1205" t="s">
        <v>4004</v>
      </c>
    </row>
    <row r="1206" spans="1:17" x14ac:dyDescent="0.25">
      <c r="A1206">
        <v>308</v>
      </c>
      <c r="B1206">
        <v>428</v>
      </c>
      <c r="C1206" t="s">
        <v>63</v>
      </c>
      <c r="D1206" t="s">
        <v>1770</v>
      </c>
      <c r="E1206" t="s">
        <v>1621</v>
      </c>
      <c r="F1206">
        <v>3</v>
      </c>
      <c r="G1206" t="s">
        <v>2744</v>
      </c>
      <c r="H1206" t="s">
        <v>2550</v>
      </c>
      <c r="I1206" t="s">
        <v>31</v>
      </c>
      <c r="J1206" t="s">
        <v>31</v>
      </c>
      <c r="M1206" t="s">
        <v>2516</v>
      </c>
      <c r="N1206">
        <v>0</v>
      </c>
      <c r="O1206">
        <v>0</v>
      </c>
      <c r="Q1206" t="s">
        <v>4004</v>
      </c>
    </row>
    <row r="1207" spans="1:17" x14ac:dyDescent="0.25">
      <c r="A1207">
        <v>308</v>
      </c>
      <c r="B1207">
        <v>428</v>
      </c>
      <c r="C1207" t="s">
        <v>160</v>
      </c>
      <c r="D1207" t="s">
        <v>2300</v>
      </c>
      <c r="E1207" t="s">
        <v>1621</v>
      </c>
      <c r="F1207">
        <v>16</v>
      </c>
      <c r="G1207" t="s">
        <v>2745</v>
      </c>
      <c r="H1207" t="s">
        <v>2713</v>
      </c>
      <c r="I1207" t="s">
        <v>31</v>
      </c>
      <c r="J1207" t="s">
        <v>31</v>
      </c>
      <c r="M1207" t="s">
        <v>2516</v>
      </c>
      <c r="N1207">
        <v>0</v>
      </c>
      <c r="O1207">
        <v>0</v>
      </c>
      <c r="Q1207" t="s">
        <v>4004</v>
      </c>
    </row>
    <row r="1208" spans="1:17" x14ac:dyDescent="0.25">
      <c r="A1208">
        <v>308</v>
      </c>
      <c r="B1208">
        <v>538</v>
      </c>
      <c r="C1208" t="s">
        <v>315</v>
      </c>
      <c r="D1208" t="s">
        <v>2309</v>
      </c>
      <c r="E1208" t="s">
        <v>1621</v>
      </c>
      <c r="F1208">
        <v>7</v>
      </c>
      <c r="G1208" t="s">
        <v>2746</v>
      </c>
      <c r="H1208" t="s">
        <v>2718</v>
      </c>
      <c r="I1208" t="s">
        <v>31</v>
      </c>
      <c r="J1208" t="s">
        <v>31</v>
      </c>
      <c r="M1208" t="s">
        <v>2516</v>
      </c>
      <c r="N1208">
        <v>0</v>
      </c>
      <c r="O1208">
        <v>0</v>
      </c>
      <c r="Q1208" t="s">
        <v>4004</v>
      </c>
    </row>
    <row r="1209" spans="1:17" x14ac:dyDescent="0.25">
      <c r="A1209">
        <v>308</v>
      </c>
      <c r="B1209">
        <v>538</v>
      </c>
      <c r="C1209" t="s">
        <v>93</v>
      </c>
      <c r="D1209" t="s">
        <v>2308</v>
      </c>
      <c r="E1209" t="s">
        <v>1621</v>
      </c>
      <c r="F1209">
        <v>6</v>
      </c>
      <c r="G1209" t="s">
        <v>2656</v>
      </c>
      <c r="H1209" t="s">
        <v>2576</v>
      </c>
      <c r="I1209" t="s">
        <v>31</v>
      </c>
      <c r="J1209" t="s">
        <v>31</v>
      </c>
      <c r="M1209" t="s">
        <v>2516</v>
      </c>
      <c r="N1209">
        <v>0</v>
      </c>
      <c r="O1209">
        <v>0</v>
      </c>
      <c r="Q1209" t="s">
        <v>4004</v>
      </c>
    </row>
    <row r="1210" spans="1:17" x14ac:dyDescent="0.25">
      <c r="A1210">
        <v>308</v>
      </c>
      <c r="B1210">
        <v>538</v>
      </c>
      <c r="C1210" t="s">
        <v>93</v>
      </c>
      <c r="D1210" t="s">
        <v>2308</v>
      </c>
      <c r="E1210" t="s">
        <v>1621</v>
      </c>
      <c r="F1210">
        <v>14</v>
      </c>
      <c r="G1210" t="s">
        <v>2747</v>
      </c>
      <c r="H1210" t="s">
        <v>2541</v>
      </c>
      <c r="I1210" t="s">
        <v>31</v>
      </c>
      <c r="J1210" t="s">
        <v>31</v>
      </c>
      <c r="M1210" t="s">
        <v>2516</v>
      </c>
      <c r="N1210">
        <v>0</v>
      </c>
      <c r="O1210">
        <v>0</v>
      </c>
      <c r="Q1210" t="s">
        <v>4004</v>
      </c>
    </row>
    <row r="1211" spans="1:17" x14ac:dyDescent="0.25">
      <c r="A1211">
        <v>308</v>
      </c>
      <c r="B1211">
        <v>628</v>
      </c>
      <c r="C1211" t="s">
        <v>60</v>
      </c>
      <c r="D1211" t="s">
        <v>2320</v>
      </c>
      <c r="E1211" t="s">
        <v>1621</v>
      </c>
      <c r="F1211">
        <v>4</v>
      </c>
      <c r="G1211" t="s">
        <v>2748</v>
      </c>
      <c r="H1211" t="s">
        <v>2617</v>
      </c>
      <c r="I1211" t="s">
        <v>31</v>
      </c>
      <c r="J1211" t="s">
        <v>31</v>
      </c>
      <c r="M1211" t="s">
        <v>2516</v>
      </c>
      <c r="N1211">
        <v>0</v>
      </c>
      <c r="O1211">
        <v>0</v>
      </c>
      <c r="Q1211" t="s">
        <v>4004</v>
      </c>
    </row>
    <row r="1212" spans="1:17" x14ac:dyDescent="0.25">
      <c r="A1212">
        <v>308</v>
      </c>
      <c r="B1212">
        <v>628</v>
      </c>
      <c r="C1212" t="s">
        <v>325</v>
      </c>
      <c r="D1212" t="s">
        <v>2317</v>
      </c>
      <c r="E1212" t="s">
        <v>1621</v>
      </c>
      <c r="F1212">
        <v>5</v>
      </c>
      <c r="G1212" t="s">
        <v>2749</v>
      </c>
      <c r="H1212" t="s">
        <v>2584</v>
      </c>
      <c r="I1212" t="s">
        <v>31</v>
      </c>
      <c r="J1212" t="s">
        <v>31</v>
      </c>
      <c r="M1212" t="s">
        <v>2516</v>
      </c>
      <c r="N1212">
        <v>0</v>
      </c>
      <c r="O1212">
        <v>0</v>
      </c>
      <c r="Q1212" t="s">
        <v>4004</v>
      </c>
    </row>
    <row r="1213" spans="1:17" x14ac:dyDescent="0.25">
      <c r="A1213">
        <v>308</v>
      </c>
      <c r="B1213">
        <v>517</v>
      </c>
      <c r="C1213" t="s">
        <v>846</v>
      </c>
      <c r="D1213" t="s">
        <v>2325</v>
      </c>
      <c r="E1213" t="s">
        <v>1621</v>
      </c>
      <c r="F1213">
        <v>9</v>
      </c>
      <c r="G1213" t="s">
        <v>2750</v>
      </c>
      <c r="H1213" t="s">
        <v>2580</v>
      </c>
      <c r="I1213" t="s">
        <v>31</v>
      </c>
      <c r="J1213" t="s">
        <v>31</v>
      </c>
      <c r="M1213" t="s">
        <v>2516</v>
      </c>
      <c r="N1213">
        <v>0</v>
      </c>
      <c r="O1213">
        <v>0</v>
      </c>
      <c r="Q1213" t="s">
        <v>4004</v>
      </c>
    </row>
    <row r="1214" spans="1:17" x14ac:dyDescent="0.25">
      <c r="A1214">
        <v>308</v>
      </c>
      <c r="B1214">
        <v>585</v>
      </c>
      <c r="C1214" t="s">
        <v>44</v>
      </c>
      <c r="D1214" t="s">
        <v>2336</v>
      </c>
      <c r="E1214" t="s">
        <v>1621</v>
      </c>
      <c r="F1214">
        <v>4</v>
      </c>
      <c r="G1214" t="s">
        <v>2751</v>
      </c>
      <c r="H1214" t="s">
        <v>2598</v>
      </c>
      <c r="I1214" t="s">
        <v>31</v>
      </c>
      <c r="J1214" t="s">
        <v>31</v>
      </c>
      <c r="M1214" t="s">
        <v>2516</v>
      </c>
      <c r="N1214">
        <v>0</v>
      </c>
      <c r="O1214">
        <v>0</v>
      </c>
      <c r="Q1214" t="s">
        <v>4004</v>
      </c>
    </row>
    <row r="1215" spans="1:17" x14ac:dyDescent="0.25">
      <c r="A1215">
        <v>308</v>
      </c>
      <c r="B1215">
        <v>585</v>
      </c>
      <c r="C1215" t="s">
        <v>44</v>
      </c>
      <c r="D1215" t="s">
        <v>2336</v>
      </c>
      <c r="E1215" t="s">
        <v>1624</v>
      </c>
      <c r="F1215">
        <v>16</v>
      </c>
      <c r="G1215" t="s">
        <v>2752</v>
      </c>
      <c r="H1215" t="s">
        <v>2753</v>
      </c>
      <c r="I1215" t="s">
        <v>31</v>
      </c>
      <c r="J1215" t="s">
        <v>31</v>
      </c>
      <c r="M1215" t="s">
        <v>2516</v>
      </c>
      <c r="N1215">
        <v>0</v>
      </c>
      <c r="O1215">
        <v>0</v>
      </c>
      <c r="Q1215" t="s">
        <v>4004</v>
      </c>
    </row>
    <row r="1216" spans="1:17" x14ac:dyDescent="0.25">
      <c r="A1216">
        <v>308</v>
      </c>
      <c r="B1216">
        <v>394</v>
      </c>
      <c r="C1216" t="s">
        <v>71</v>
      </c>
      <c r="D1216" t="s">
        <v>1744</v>
      </c>
      <c r="E1216" t="s">
        <v>1621</v>
      </c>
      <c r="F1216">
        <v>2</v>
      </c>
      <c r="G1216" t="s">
        <v>2394</v>
      </c>
      <c r="H1216" t="s">
        <v>2565</v>
      </c>
      <c r="I1216" t="s">
        <v>31</v>
      </c>
      <c r="J1216" t="s">
        <v>31</v>
      </c>
      <c r="M1216" t="s">
        <v>2516</v>
      </c>
      <c r="N1216">
        <v>0</v>
      </c>
      <c r="O1216">
        <v>0</v>
      </c>
      <c r="Q1216" t="s">
        <v>4004</v>
      </c>
    </row>
    <row r="1217" spans="1:17" x14ac:dyDescent="0.25">
      <c r="A1217">
        <v>308</v>
      </c>
      <c r="B1217">
        <v>394</v>
      </c>
      <c r="C1217" t="s">
        <v>30</v>
      </c>
      <c r="D1217" t="s">
        <v>2272</v>
      </c>
      <c r="E1217" t="s">
        <v>1621</v>
      </c>
      <c r="F1217">
        <v>13</v>
      </c>
      <c r="G1217" t="s">
        <v>2754</v>
      </c>
      <c r="H1217" t="s">
        <v>2545</v>
      </c>
      <c r="I1217" t="s">
        <v>31</v>
      </c>
      <c r="J1217" t="s">
        <v>31</v>
      </c>
      <c r="M1217" t="s">
        <v>2516</v>
      </c>
      <c r="N1217">
        <v>0</v>
      </c>
      <c r="O1217">
        <v>0</v>
      </c>
      <c r="Q1217" t="s">
        <v>4004</v>
      </c>
    </row>
    <row r="1218" spans="1:17" x14ac:dyDescent="0.25">
      <c r="A1218">
        <v>308</v>
      </c>
      <c r="B1218">
        <v>394</v>
      </c>
      <c r="C1218" t="s">
        <v>30</v>
      </c>
      <c r="D1218" t="s">
        <v>2272</v>
      </c>
      <c r="E1218" t="s">
        <v>1621</v>
      </c>
      <c r="F1218">
        <v>14</v>
      </c>
      <c r="G1218" t="s">
        <v>2755</v>
      </c>
      <c r="H1218" t="s">
        <v>2743</v>
      </c>
      <c r="I1218" t="s">
        <v>31</v>
      </c>
      <c r="J1218" t="s">
        <v>31</v>
      </c>
      <c r="M1218" t="s">
        <v>2516</v>
      </c>
      <c r="N1218">
        <v>0</v>
      </c>
      <c r="O1218">
        <v>0</v>
      </c>
      <c r="Q1218" t="s">
        <v>4004</v>
      </c>
    </row>
    <row r="1219" spans="1:17" x14ac:dyDescent="0.25">
      <c r="A1219">
        <v>308</v>
      </c>
      <c r="B1219">
        <v>571</v>
      </c>
      <c r="C1219" t="s">
        <v>36</v>
      </c>
      <c r="D1219" t="s">
        <v>2250</v>
      </c>
      <c r="E1219" t="s">
        <v>1621</v>
      </c>
      <c r="F1219">
        <v>2</v>
      </c>
      <c r="G1219" t="s">
        <v>2677</v>
      </c>
      <c r="H1219" t="s">
        <v>2696</v>
      </c>
      <c r="I1219" t="s">
        <v>31</v>
      </c>
      <c r="J1219" t="s">
        <v>31</v>
      </c>
      <c r="M1219" t="s">
        <v>2516</v>
      </c>
      <c r="N1219">
        <v>0</v>
      </c>
      <c r="O1219">
        <v>0</v>
      </c>
      <c r="Q1219" t="s">
        <v>4004</v>
      </c>
    </row>
    <row r="1220" spans="1:17" x14ac:dyDescent="0.25">
      <c r="A1220">
        <v>308</v>
      </c>
      <c r="B1220">
        <v>571</v>
      </c>
      <c r="C1220" t="s">
        <v>128</v>
      </c>
      <c r="D1220" t="s">
        <v>2270</v>
      </c>
      <c r="E1220" t="s">
        <v>1621</v>
      </c>
      <c r="F1220">
        <v>19</v>
      </c>
      <c r="G1220" t="s">
        <v>2756</v>
      </c>
      <c r="H1220" t="s">
        <v>2711</v>
      </c>
      <c r="I1220" t="s">
        <v>31</v>
      </c>
      <c r="J1220" t="s">
        <v>31</v>
      </c>
      <c r="M1220" t="s">
        <v>2516</v>
      </c>
      <c r="N1220">
        <v>0</v>
      </c>
      <c r="O1220">
        <v>0</v>
      </c>
      <c r="Q1220" t="s">
        <v>4004</v>
      </c>
    </row>
    <row r="1221" spans="1:17" x14ac:dyDescent="0.25">
      <c r="A1221">
        <v>308</v>
      </c>
      <c r="B1221">
        <v>460</v>
      </c>
      <c r="C1221" t="s">
        <v>534</v>
      </c>
      <c r="D1221" t="s">
        <v>2274</v>
      </c>
      <c r="E1221" t="s">
        <v>1621</v>
      </c>
      <c r="F1221">
        <v>8</v>
      </c>
      <c r="G1221" t="s">
        <v>2757</v>
      </c>
      <c r="H1221" t="s">
        <v>2553</v>
      </c>
      <c r="I1221" t="s">
        <v>31</v>
      </c>
      <c r="J1221" t="s">
        <v>31</v>
      </c>
      <c r="M1221" t="s">
        <v>2516</v>
      </c>
      <c r="N1221">
        <v>0</v>
      </c>
      <c r="O1221">
        <v>0</v>
      </c>
      <c r="Q1221" t="s">
        <v>4004</v>
      </c>
    </row>
    <row r="1222" spans="1:17" x14ac:dyDescent="0.25">
      <c r="A1222">
        <v>308</v>
      </c>
      <c r="B1222">
        <v>460</v>
      </c>
      <c r="C1222" t="s">
        <v>534</v>
      </c>
      <c r="D1222" t="s">
        <v>2274</v>
      </c>
      <c r="E1222" t="s">
        <v>1621</v>
      </c>
      <c r="F1222">
        <v>16</v>
      </c>
      <c r="G1222" t="s">
        <v>2758</v>
      </c>
      <c r="H1222" t="s">
        <v>2680</v>
      </c>
      <c r="I1222" t="s">
        <v>31</v>
      </c>
      <c r="J1222" t="s">
        <v>31</v>
      </c>
      <c r="M1222" t="s">
        <v>2516</v>
      </c>
      <c r="N1222">
        <v>0</v>
      </c>
      <c r="O1222">
        <v>0</v>
      </c>
      <c r="Q1222" t="s">
        <v>4004</v>
      </c>
    </row>
    <row r="1223" spans="1:17" x14ac:dyDescent="0.25">
      <c r="A1223">
        <v>308</v>
      </c>
      <c r="B1223">
        <v>460</v>
      </c>
      <c r="C1223" t="s">
        <v>149</v>
      </c>
      <c r="D1223" t="s">
        <v>2239</v>
      </c>
      <c r="E1223" t="s">
        <v>1621</v>
      </c>
      <c r="F1223">
        <v>10</v>
      </c>
      <c r="G1223" t="s">
        <v>2241</v>
      </c>
      <c r="H1223" t="s">
        <v>2543</v>
      </c>
      <c r="I1223" t="s">
        <v>31</v>
      </c>
      <c r="J1223" t="s">
        <v>31</v>
      </c>
      <c r="M1223" t="s">
        <v>2516</v>
      </c>
      <c r="N1223">
        <v>0</v>
      </c>
      <c r="O1223">
        <v>0</v>
      </c>
      <c r="Q1223" t="s">
        <v>4004</v>
      </c>
    </row>
    <row r="1224" spans="1:17" x14ac:dyDescent="0.25">
      <c r="A1224">
        <v>308</v>
      </c>
      <c r="B1224">
        <v>475</v>
      </c>
      <c r="C1224" t="s">
        <v>832</v>
      </c>
      <c r="D1224" t="s">
        <v>2246</v>
      </c>
      <c r="E1224" t="s">
        <v>1621</v>
      </c>
      <c r="F1224">
        <v>2</v>
      </c>
      <c r="G1224" t="s">
        <v>2759</v>
      </c>
      <c r="H1224" t="s">
        <v>2713</v>
      </c>
      <c r="I1224" t="s">
        <v>31</v>
      </c>
      <c r="J1224" t="s">
        <v>31</v>
      </c>
      <c r="M1224" t="s">
        <v>2516</v>
      </c>
      <c r="N1224">
        <v>0</v>
      </c>
      <c r="O1224">
        <v>0</v>
      </c>
      <c r="Q1224" t="s">
        <v>4004</v>
      </c>
    </row>
    <row r="1225" spans="1:17" x14ac:dyDescent="0.25">
      <c r="A1225">
        <v>308</v>
      </c>
      <c r="B1225">
        <v>533</v>
      </c>
      <c r="C1225" t="s">
        <v>407</v>
      </c>
      <c r="D1225" t="s">
        <v>2284</v>
      </c>
      <c r="E1225" t="s">
        <v>1621</v>
      </c>
      <c r="F1225">
        <v>2</v>
      </c>
      <c r="G1225" t="s">
        <v>2760</v>
      </c>
      <c r="H1225" t="s">
        <v>2547</v>
      </c>
      <c r="I1225" t="s">
        <v>31</v>
      </c>
      <c r="J1225" t="s">
        <v>31</v>
      </c>
      <c r="M1225" t="s">
        <v>2516</v>
      </c>
      <c r="N1225">
        <v>0</v>
      </c>
      <c r="O1225">
        <v>0</v>
      </c>
      <c r="Q1225" t="s">
        <v>4004</v>
      </c>
    </row>
    <row r="1226" spans="1:17" x14ac:dyDescent="0.25">
      <c r="A1226">
        <v>308</v>
      </c>
      <c r="B1226">
        <v>533</v>
      </c>
      <c r="C1226" t="s">
        <v>93</v>
      </c>
      <c r="D1226" t="s">
        <v>2308</v>
      </c>
      <c r="E1226" t="s">
        <v>1621</v>
      </c>
      <c r="F1226">
        <v>9</v>
      </c>
      <c r="G1226" t="s">
        <v>2761</v>
      </c>
      <c r="H1226" t="s">
        <v>2762</v>
      </c>
      <c r="I1226" t="s">
        <v>31</v>
      </c>
      <c r="J1226" t="s">
        <v>31</v>
      </c>
      <c r="M1226" t="s">
        <v>2516</v>
      </c>
      <c r="N1226">
        <v>0</v>
      </c>
      <c r="O1226">
        <v>0</v>
      </c>
      <c r="Q1226" t="s">
        <v>4004</v>
      </c>
    </row>
    <row r="1227" spans="1:17" x14ac:dyDescent="0.25">
      <c r="A1227">
        <v>308</v>
      </c>
      <c r="B1227">
        <v>533</v>
      </c>
      <c r="C1227" t="s">
        <v>407</v>
      </c>
      <c r="D1227" t="s">
        <v>2284</v>
      </c>
      <c r="E1227" t="s">
        <v>1621</v>
      </c>
      <c r="F1227">
        <v>17</v>
      </c>
      <c r="G1227" t="s">
        <v>2291</v>
      </c>
      <c r="H1227" t="s">
        <v>2614</v>
      </c>
      <c r="I1227" t="s">
        <v>31</v>
      </c>
      <c r="J1227" t="s">
        <v>31</v>
      </c>
      <c r="M1227" t="s">
        <v>2516</v>
      </c>
      <c r="N1227">
        <v>0</v>
      </c>
      <c r="O1227">
        <v>0</v>
      </c>
      <c r="Q1227" t="s">
        <v>4004</v>
      </c>
    </row>
    <row r="1228" spans="1:17" x14ac:dyDescent="0.25">
      <c r="A1228">
        <v>201</v>
      </c>
      <c r="B1228">
        <v>1098</v>
      </c>
      <c r="C1228" t="s">
        <v>48</v>
      </c>
      <c r="D1228" t="s">
        <v>2763</v>
      </c>
      <c r="E1228" t="s">
        <v>1621</v>
      </c>
      <c r="F1228">
        <v>0</v>
      </c>
      <c r="G1228" t="s">
        <v>2764</v>
      </c>
      <c r="H1228" t="s">
        <v>2765</v>
      </c>
      <c r="I1228" t="s">
        <v>31</v>
      </c>
      <c r="J1228" t="s">
        <v>31</v>
      </c>
      <c r="M1228" t="s">
        <v>2766</v>
      </c>
      <c r="N1228">
        <v>0</v>
      </c>
      <c r="O1228">
        <v>0</v>
      </c>
      <c r="P1228" t="s">
        <v>2766</v>
      </c>
    </row>
    <row r="1229" spans="1:17" x14ac:dyDescent="0.25">
      <c r="A1229">
        <v>418</v>
      </c>
      <c r="B1229">
        <v>1106</v>
      </c>
      <c r="C1229" t="s">
        <v>165</v>
      </c>
      <c r="D1229" t="s">
        <v>2767</v>
      </c>
      <c r="E1229" t="s">
        <v>1621</v>
      </c>
      <c r="F1229">
        <v>0</v>
      </c>
      <c r="G1229" t="s">
        <v>2768</v>
      </c>
      <c r="H1229" t="s">
        <v>2769</v>
      </c>
      <c r="I1229" t="s">
        <v>31</v>
      </c>
      <c r="J1229" t="s">
        <v>31</v>
      </c>
      <c r="M1229" t="s">
        <v>2766</v>
      </c>
      <c r="N1229">
        <v>0</v>
      </c>
      <c r="O1229">
        <v>0</v>
      </c>
      <c r="P1229" t="s">
        <v>2766</v>
      </c>
    </row>
    <row r="1230" spans="1:17" x14ac:dyDescent="0.25">
      <c r="A1230">
        <v>206</v>
      </c>
      <c r="B1230">
        <v>1165</v>
      </c>
      <c r="C1230" t="s">
        <v>394</v>
      </c>
      <c r="D1230" t="s">
        <v>2770</v>
      </c>
      <c r="E1230" t="s">
        <v>1621</v>
      </c>
      <c r="F1230">
        <v>0</v>
      </c>
      <c r="G1230" t="s">
        <v>2771</v>
      </c>
      <c r="H1230" t="s">
        <v>2772</v>
      </c>
      <c r="I1230" t="s">
        <v>31</v>
      </c>
      <c r="J1230" t="s">
        <v>31</v>
      </c>
      <c r="M1230" t="s">
        <v>2766</v>
      </c>
      <c r="N1230">
        <v>0</v>
      </c>
      <c r="O1230">
        <v>0</v>
      </c>
      <c r="P1230" t="s">
        <v>2766</v>
      </c>
    </row>
    <row r="1231" spans="1:17" x14ac:dyDescent="0.25">
      <c r="A1231">
        <v>429</v>
      </c>
      <c r="B1231">
        <v>1152</v>
      </c>
      <c r="C1231" t="s">
        <v>134</v>
      </c>
      <c r="D1231" t="s">
        <v>2773</v>
      </c>
      <c r="E1231" t="s">
        <v>1621</v>
      </c>
      <c r="F1231">
        <v>0</v>
      </c>
      <c r="G1231" t="s">
        <v>2774</v>
      </c>
      <c r="H1231" t="s">
        <v>2775</v>
      </c>
      <c r="I1231" t="s">
        <v>31</v>
      </c>
      <c r="J1231" t="s">
        <v>31</v>
      </c>
      <c r="M1231" t="s">
        <v>2766</v>
      </c>
      <c r="N1231">
        <v>0</v>
      </c>
      <c r="O1231">
        <v>0</v>
      </c>
      <c r="P1231" t="s">
        <v>2766</v>
      </c>
    </row>
    <row r="1232" spans="1:17" x14ac:dyDescent="0.25">
      <c r="A1232">
        <v>429</v>
      </c>
      <c r="B1232">
        <v>1152</v>
      </c>
      <c r="C1232" t="s">
        <v>134</v>
      </c>
      <c r="D1232" t="s">
        <v>2773</v>
      </c>
      <c r="E1232" t="s">
        <v>1621</v>
      </c>
      <c r="F1232">
        <v>0</v>
      </c>
      <c r="G1232" t="s">
        <v>2776</v>
      </c>
      <c r="H1232" t="s">
        <v>2777</v>
      </c>
      <c r="I1232" t="s">
        <v>31</v>
      </c>
      <c r="J1232" t="s">
        <v>31</v>
      </c>
      <c r="M1232" t="s">
        <v>2766</v>
      </c>
      <c r="N1232">
        <v>0</v>
      </c>
      <c r="O1232">
        <v>0</v>
      </c>
      <c r="P1232" t="s">
        <v>2766</v>
      </c>
    </row>
    <row r="1233" spans="1:16" x14ac:dyDescent="0.25">
      <c r="A1233">
        <v>429</v>
      </c>
      <c r="B1233">
        <v>1152</v>
      </c>
      <c r="C1233" t="s">
        <v>123</v>
      </c>
      <c r="D1233" t="s">
        <v>2778</v>
      </c>
      <c r="E1233" t="s">
        <v>1621</v>
      </c>
      <c r="F1233">
        <v>0</v>
      </c>
      <c r="G1233" t="s">
        <v>2779</v>
      </c>
      <c r="H1233" t="s">
        <v>2775</v>
      </c>
      <c r="I1233" t="s">
        <v>31</v>
      </c>
      <c r="J1233" t="s">
        <v>31</v>
      </c>
      <c r="M1233" t="s">
        <v>2766</v>
      </c>
      <c r="N1233">
        <v>0</v>
      </c>
      <c r="O1233">
        <v>0</v>
      </c>
      <c r="P1233" t="s">
        <v>2766</v>
      </c>
    </row>
    <row r="1234" spans="1:16" x14ac:dyDescent="0.25">
      <c r="A1234">
        <v>212</v>
      </c>
      <c r="B1234">
        <v>1248</v>
      </c>
      <c r="C1234" t="s">
        <v>134</v>
      </c>
      <c r="D1234" t="s">
        <v>2780</v>
      </c>
      <c r="E1234" t="s">
        <v>1621</v>
      </c>
      <c r="F1234">
        <v>3</v>
      </c>
      <c r="G1234" t="s">
        <v>2781</v>
      </c>
      <c r="H1234" t="s">
        <v>2782</v>
      </c>
      <c r="I1234" t="s">
        <v>31</v>
      </c>
      <c r="J1234" t="s">
        <v>31</v>
      </c>
      <c r="M1234" t="s">
        <v>2766</v>
      </c>
      <c r="N1234">
        <v>0</v>
      </c>
      <c r="O1234">
        <v>0</v>
      </c>
      <c r="P1234" t="s">
        <v>2766</v>
      </c>
    </row>
    <row r="1235" spans="1:16" x14ac:dyDescent="0.25">
      <c r="A1235">
        <v>212</v>
      </c>
      <c r="B1235">
        <v>1248</v>
      </c>
      <c r="C1235" t="s">
        <v>165</v>
      </c>
      <c r="D1235" t="s">
        <v>2783</v>
      </c>
      <c r="E1235" t="s">
        <v>1621</v>
      </c>
      <c r="F1235">
        <v>5</v>
      </c>
      <c r="G1235" t="s">
        <v>2784</v>
      </c>
      <c r="H1235" t="s">
        <v>2782</v>
      </c>
      <c r="I1235" t="s">
        <v>31</v>
      </c>
      <c r="J1235" t="s">
        <v>31</v>
      </c>
      <c r="M1235" t="s">
        <v>2766</v>
      </c>
      <c r="N1235">
        <v>0</v>
      </c>
      <c r="O1235">
        <v>0</v>
      </c>
      <c r="P1235" t="s">
        <v>2766</v>
      </c>
    </row>
    <row r="1236" spans="1:16" x14ac:dyDescent="0.25">
      <c r="A1236">
        <v>212</v>
      </c>
      <c r="B1236">
        <v>1248</v>
      </c>
      <c r="C1236" t="s">
        <v>134</v>
      </c>
      <c r="D1236" t="s">
        <v>2780</v>
      </c>
      <c r="E1236" t="s">
        <v>1621</v>
      </c>
      <c r="F1236">
        <v>18</v>
      </c>
      <c r="G1236" t="s">
        <v>2785</v>
      </c>
      <c r="H1236" t="s">
        <v>2786</v>
      </c>
      <c r="I1236" t="s">
        <v>31</v>
      </c>
      <c r="J1236" t="s">
        <v>31</v>
      </c>
      <c r="M1236" t="s">
        <v>2766</v>
      </c>
      <c r="N1236">
        <v>0</v>
      </c>
      <c r="O1236">
        <v>0</v>
      </c>
      <c r="P1236" t="s">
        <v>2766</v>
      </c>
    </row>
    <row r="1237" spans="1:16" x14ac:dyDescent="0.25">
      <c r="A1237">
        <v>220</v>
      </c>
      <c r="B1237">
        <v>1422</v>
      </c>
      <c r="C1237" t="s">
        <v>123</v>
      </c>
      <c r="D1237" t="s">
        <v>2787</v>
      </c>
      <c r="E1237" t="s">
        <v>1621</v>
      </c>
      <c r="F1237">
        <v>17</v>
      </c>
      <c r="G1237" t="s">
        <v>2788</v>
      </c>
      <c r="H1237" t="s">
        <v>2789</v>
      </c>
      <c r="I1237" t="s">
        <v>31</v>
      </c>
      <c r="J1237" t="s">
        <v>31</v>
      </c>
      <c r="M1237" t="s">
        <v>2766</v>
      </c>
      <c r="N1237">
        <v>0</v>
      </c>
      <c r="O1237">
        <v>0</v>
      </c>
      <c r="P1237" t="s">
        <v>2766</v>
      </c>
    </row>
    <row r="1238" spans="1:16" x14ac:dyDescent="0.25">
      <c r="A1238">
        <v>220</v>
      </c>
      <c r="B1238">
        <v>1408</v>
      </c>
      <c r="C1238" t="s">
        <v>165</v>
      </c>
      <c r="D1238" t="s">
        <v>2033</v>
      </c>
      <c r="E1238" t="s">
        <v>1621</v>
      </c>
      <c r="F1238">
        <v>3</v>
      </c>
      <c r="G1238" t="s">
        <v>2790</v>
      </c>
      <c r="H1238" t="s">
        <v>2786</v>
      </c>
      <c r="I1238" t="s">
        <v>31</v>
      </c>
      <c r="J1238" t="s">
        <v>31</v>
      </c>
      <c r="M1238" t="s">
        <v>2766</v>
      </c>
      <c r="N1238">
        <v>0</v>
      </c>
      <c r="O1238">
        <v>0</v>
      </c>
      <c r="P1238" t="s">
        <v>2766</v>
      </c>
    </row>
    <row r="1239" spans="1:16" x14ac:dyDescent="0.25">
      <c r="A1239">
        <v>488</v>
      </c>
      <c r="B1239">
        <v>1390</v>
      </c>
      <c r="C1239" t="s">
        <v>139</v>
      </c>
      <c r="D1239" t="s">
        <v>2770</v>
      </c>
      <c r="E1239" t="s">
        <v>1621</v>
      </c>
      <c r="F1239">
        <v>3</v>
      </c>
      <c r="G1239" t="s">
        <v>2791</v>
      </c>
      <c r="H1239" t="s">
        <v>2792</v>
      </c>
      <c r="I1239" t="s">
        <v>31</v>
      </c>
      <c r="J1239" t="s">
        <v>31</v>
      </c>
      <c r="M1239" t="s">
        <v>2766</v>
      </c>
      <c r="N1239">
        <v>0</v>
      </c>
      <c r="O1239">
        <v>0</v>
      </c>
      <c r="P1239" t="s">
        <v>2766</v>
      </c>
    </row>
    <row r="1240" spans="1:16" x14ac:dyDescent="0.25">
      <c r="A1240">
        <v>231</v>
      </c>
      <c r="B1240">
        <v>1564</v>
      </c>
      <c r="C1240" t="s">
        <v>109</v>
      </c>
      <c r="D1240" t="s">
        <v>2793</v>
      </c>
      <c r="E1240" t="s">
        <v>1621</v>
      </c>
      <c r="F1240">
        <v>6</v>
      </c>
      <c r="G1240" t="s">
        <v>2794</v>
      </c>
      <c r="H1240" t="s">
        <v>2782</v>
      </c>
      <c r="I1240" t="s">
        <v>31</v>
      </c>
      <c r="J1240" t="s">
        <v>31</v>
      </c>
      <c r="M1240" t="s">
        <v>2766</v>
      </c>
      <c r="N1240">
        <v>0</v>
      </c>
      <c r="O1240">
        <v>0</v>
      </c>
      <c r="P1240" t="s">
        <v>2766</v>
      </c>
    </row>
    <row r="1241" spans="1:16" x14ac:dyDescent="0.25">
      <c r="A1241">
        <v>231</v>
      </c>
      <c r="B1241">
        <v>1472</v>
      </c>
      <c r="C1241" t="s">
        <v>71</v>
      </c>
      <c r="D1241" t="s">
        <v>2795</v>
      </c>
      <c r="E1241" t="s">
        <v>1621</v>
      </c>
      <c r="F1241">
        <v>18</v>
      </c>
      <c r="G1241" t="s">
        <v>2796</v>
      </c>
      <c r="H1241" t="s">
        <v>2797</v>
      </c>
      <c r="I1241" t="s">
        <v>31</v>
      </c>
      <c r="J1241" t="s">
        <v>31</v>
      </c>
      <c r="M1241" t="s">
        <v>2766</v>
      </c>
      <c r="N1241">
        <v>0</v>
      </c>
      <c r="O1241">
        <v>0</v>
      </c>
      <c r="P1241" t="s">
        <v>2766</v>
      </c>
    </row>
    <row r="1242" spans="1:16" x14ac:dyDescent="0.25">
      <c r="A1242">
        <v>231</v>
      </c>
      <c r="B1242">
        <v>1472</v>
      </c>
      <c r="C1242" t="s">
        <v>71</v>
      </c>
      <c r="D1242" t="s">
        <v>2795</v>
      </c>
      <c r="E1242" t="s">
        <v>1621</v>
      </c>
      <c r="F1242">
        <v>21</v>
      </c>
      <c r="G1242" t="s">
        <v>2798</v>
      </c>
      <c r="H1242" t="s">
        <v>2799</v>
      </c>
      <c r="I1242" t="s">
        <v>31</v>
      </c>
      <c r="J1242" t="s">
        <v>31</v>
      </c>
      <c r="M1242" t="s">
        <v>2766</v>
      </c>
      <c r="N1242">
        <v>0</v>
      </c>
      <c r="O1242">
        <v>0</v>
      </c>
      <c r="P1242" t="s">
        <v>2766</v>
      </c>
    </row>
    <row r="1243" spans="1:16" x14ac:dyDescent="0.25">
      <c r="A1243">
        <v>514</v>
      </c>
      <c r="B1243">
        <v>1458</v>
      </c>
      <c r="C1243" t="s">
        <v>52</v>
      </c>
      <c r="D1243" t="s">
        <v>2800</v>
      </c>
      <c r="E1243" t="s">
        <v>1621</v>
      </c>
      <c r="F1243">
        <v>9</v>
      </c>
      <c r="G1243" t="s">
        <v>2801</v>
      </c>
      <c r="H1243" t="s">
        <v>2802</v>
      </c>
      <c r="I1243" t="s">
        <v>31</v>
      </c>
      <c r="J1243" t="s">
        <v>31</v>
      </c>
      <c r="M1243" t="s">
        <v>2766</v>
      </c>
      <c r="N1243">
        <v>0</v>
      </c>
      <c r="O1243">
        <v>0</v>
      </c>
      <c r="P1243" t="s">
        <v>2766</v>
      </c>
    </row>
    <row r="1244" spans="1:16" x14ac:dyDescent="0.25">
      <c r="A1244">
        <v>238</v>
      </c>
      <c r="B1244">
        <v>1579</v>
      </c>
      <c r="C1244" t="s">
        <v>30</v>
      </c>
      <c r="D1244" t="s">
        <v>2803</v>
      </c>
      <c r="E1244" t="s">
        <v>1621</v>
      </c>
      <c r="F1244">
        <v>12</v>
      </c>
      <c r="G1244" t="s">
        <v>2804</v>
      </c>
      <c r="H1244" t="s">
        <v>2805</v>
      </c>
      <c r="I1244" t="s">
        <v>31</v>
      </c>
      <c r="J1244" t="s">
        <v>31</v>
      </c>
      <c r="M1244" t="s">
        <v>2766</v>
      </c>
      <c r="N1244">
        <v>0</v>
      </c>
      <c r="O1244">
        <v>0</v>
      </c>
      <c r="P1244" t="s">
        <v>2766</v>
      </c>
    </row>
    <row r="1245" spans="1:16" x14ac:dyDescent="0.25">
      <c r="A1245">
        <v>239</v>
      </c>
      <c r="B1245">
        <v>1577</v>
      </c>
      <c r="C1245" t="s">
        <v>30</v>
      </c>
      <c r="D1245" t="s">
        <v>2803</v>
      </c>
      <c r="E1245" t="s">
        <v>1621</v>
      </c>
      <c r="F1245">
        <v>10</v>
      </c>
      <c r="G1245" t="s">
        <v>2806</v>
      </c>
      <c r="H1245" t="s">
        <v>2807</v>
      </c>
      <c r="I1245" t="s">
        <v>31</v>
      </c>
      <c r="J1245" t="s">
        <v>31</v>
      </c>
      <c r="M1245" t="s">
        <v>2766</v>
      </c>
      <c r="N1245">
        <v>0</v>
      </c>
      <c r="O1245">
        <v>0</v>
      </c>
      <c r="P1245" t="s">
        <v>2766</v>
      </c>
    </row>
    <row r="1246" spans="1:16" x14ac:dyDescent="0.25">
      <c r="A1246">
        <v>239</v>
      </c>
      <c r="B1246">
        <v>1660</v>
      </c>
      <c r="C1246" t="s">
        <v>44</v>
      </c>
      <c r="D1246" t="s">
        <v>2808</v>
      </c>
      <c r="E1246" t="s">
        <v>1621</v>
      </c>
      <c r="F1246">
        <v>2</v>
      </c>
      <c r="G1246" t="s">
        <v>2809</v>
      </c>
      <c r="H1246" t="s">
        <v>2810</v>
      </c>
      <c r="I1246" t="s">
        <v>31</v>
      </c>
      <c r="J1246" t="s">
        <v>31</v>
      </c>
      <c r="M1246" t="s">
        <v>2766</v>
      </c>
      <c r="N1246">
        <v>0</v>
      </c>
      <c r="O1246">
        <v>0</v>
      </c>
      <c r="P1246" t="s">
        <v>2766</v>
      </c>
    </row>
    <row r="1247" spans="1:16" x14ac:dyDescent="0.25">
      <c r="A1247">
        <v>239</v>
      </c>
      <c r="B1247">
        <v>1660</v>
      </c>
      <c r="C1247" t="s">
        <v>44</v>
      </c>
      <c r="D1247" t="s">
        <v>2808</v>
      </c>
      <c r="E1247" t="s">
        <v>1621</v>
      </c>
      <c r="F1247">
        <v>19</v>
      </c>
      <c r="G1247" t="s">
        <v>2811</v>
      </c>
      <c r="H1247" t="s">
        <v>2812</v>
      </c>
      <c r="I1247" t="s">
        <v>31</v>
      </c>
      <c r="J1247" t="s">
        <v>31</v>
      </c>
      <c r="M1247" t="s">
        <v>2766</v>
      </c>
      <c r="N1247">
        <v>0</v>
      </c>
      <c r="O1247">
        <v>0</v>
      </c>
      <c r="P1247" t="s">
        <v>2766</v>
      </c>
    </row>
    <row r="1248" spans="1:16" x14ac:dyDescent="0.25">
      <c r="A1248">
        <v>536</v>
      </c>
      <c r="B1248">
        <v>1659</v>
      </c>
      <c r="C1248" t="s">
        <v>128</v>
      </c>
      <c r="D1248" t="s">
        <v>2813</v>
      </c>
      <c r="E1248" t="s">
        <v>1621</v>
      </c>
      <c r="F1248">
        <v>11</v>
      </c>
      <c r="G1248" t="s">
        <v>2814</v>
      </c>
      <c r="H1248" t="s">
        <v>2815</v>
      </c>
      <c r="I1248" t="s">
        <v>31</v>
      </c>
      <c r="J1248" t="s">
        <v>31</v>
      </c>
      <c r="M1248" t="s">
        <v>2766</v>
      </c>
      <c r="N1248">
        <v>0</v>
      </c>
      <c r="O1248">
        <v>0</v>
      </c>
      <c r="P1248" t="s">
        <v>2766</v>
      </c>
    </row>
    <row r="1249" spans="1:17" x14ac:dyDescent="0.25">
      <c r="A1249">
        <v>262</v>
      </c>
      <c r="B1249">
        <v>2003</v>
      </c>
      <c r="C1249" t="s">
        <v>52</v>
      </c>
      <c r="D1249" t="s">
        <v>2127</v>
      </c>
      <c r="E1249" t="s">
        <v>1621</v>
      </c>
      <c r="F1249">
        <v>7</v>
      </c>
      <c r="G1249" t="s">
        <v>1848</v>
      </c>
      <c r="H1249" t="s">
        <v>2816</v>
      </c>
      <c r="I1249" t="s">
        <v>31</v>
      </c>
      <c r="J1249" t="s">
        <v>31</v>
      </c>
      <c r="M1249" t="s">
        <v>2766</v>
      </c>
      <c r="N1249">
        <v>0</v>
      </c>
      <c r="O1249">
        <v>0</v>
      </c>
      <c r="P1249" t="s">
        <v>2766</v>
      </c>
    </row>
    <row r="1250" spans="1:17" x14ac:dyDescent="0.25">
      <c r="A1250">
        <v>262</v>
      </c>
      <c r="B1250">
        <v>2098</v>
      </c>
      <c r="C1250" t="s">
        <v>44</v>
      </c>
      <c r="D1250" t="s">
        <v>2145</v>
      </c>
      <c r="E1250" t="s">
        <v>1621</v>
      </c>
      <c r="F1250">
        <v>5</v>
      </c>
      <c r="G1250" t="s">
        <v>2817</v>
      </c>
      <c r="H1250" t="s">
        <v>2818</v>
      </c>
      <c r="I1250" t="s">
        <v>31</v>
      </c>
      <c r="J1250" t="s">
        <v>31</v>
      </c>
      <c r="M1250" t="s">
        <v>2766</v>
      </c>
      <c r="N1250">
        <v>0</v>
      </c>
      <c r="O1250">
        <v>0</v>
      </c>
      <c r="P1250" t="s">
        <v>2766</v>
      </c>
    </row>
    <row r="1251" spans="1:17" x14ac:dyDescent="0.25">
      <c r="A1251">
        <v>262</v>
      </c>
      <c r="B1251">
        <v>2186</v>
      </c>
      <c r="C1251" t="s">
        <v>783</v>
      </c>
      <c r="D1251" t="s">
        <v>1914</v>
      </c>
      <c r="E1251" t="s">
        <v>1621</v>
      </c>
      <c r="F1251">
        <v>13</v>
      </c>
      <c r="G1251" t="s">
        <v>2819</v>
      </c>
      <c r="H1251" t="s">
        <v>2820</v>
      </c>
      <c r="I1251" t="s">
        <v>31</v>
      </c>
      <c r="J1251" t="s">
        <v>31</v>
      </c>
      <c r="M1251" t="s">
        <v>2766</v>
      </c>
      <c r="N1251">
        <v>0</v>
      </c>
      <c r="O1251">
        <v>0</v>
      </c>
      <c r="P1251" t="s">
        <v>2766</v>
      </c>
    </row>
    <row r="1252" spans="1:17" x14ac:dyDescent="0.25">
      <c r="A1252">
        <v>262</v>
      </c>
      <c r="B1252">
        <v>1953</v>
      </c>
      <c r="C1252" t="s">
        <v>581</v>
      </c>
      <c r="D1252" t="s">
        <v>2136</v>
      </c>
      <c r="E1252" t="s">
        <v>1621</v>
      </c>
      <c r="F1252">
        <v>6</v>
      </c>
      <c r="G1252" t="s">
        <v>2821</v>
      </c>
      <c r="H1252" t="s">
        <v>2822</v>
      </c>
      <c r="I1252" t="s">
        <v>31</v>
      </c>
      <c r="J1252" t="s">
        <v>31</v>
      </c>
      <c r="M1252" t="s">
        <v>2766</v>
      </c>
      <c r="N1252">
        <v>0</v>
      </c>
      <c r="O1252">
        <v>0</v>
      </c>
      <c r="P1252" t="s">
        <v>2766</v>
      </c>
    </row>
    <row r="1253" spans="1:17" x14ac:dyDescent="0.25">
      <c r="A1253">
        <v>263</v>
      </c>
      <c r="B1253">
        <v>1983</v>
      </c>
      <c r="C1253" t="s">
        <v>134</v>
      </c>
      <c r="D1253" t="s">
        <v>1927</v>
      </c>
      <c r="E1253" t="s">
        <v>1621</v>
      </c>
      <c r="F1253">
        <v>2</v>
      </c>
      <c r="G1253" t="s">
        <v>2823</v>
      </c>
      <c r="H1253" t="s">
        <v>2824</v>
      </c>
      <c r="I1253" t="s">
        <v>31</v>
      </c>
      <c r="J1253" t="s">
        <v>31</v>
      </c>
      <c r="M1253" t="s">
        <v>2766</v>
      </c>
      <c r="N1253">
        <v>0</v>
      </c>
      <c r="O1253">
        <v>0</v>
      </c>
      <c r="P1253" t="s">
        <v>2766</v>
      </c>
    </row>
    <row r="1254" spans="1:17" x14ac:dyDescent="0.25">
      <c r="A1254">
        <v>278</v>
      </c>
      <c r="B1254">
        <v>2199</v>
      </c>
      <c r="C1254" t="s">
        <v>165</v>
      </c>
      <c r="D1254" t="s">
        <v>2033</v>
      </c>
      <c r="E1254" t="s">
        <v>1621</v>
      </c>
      <c r="F1254">
        <v>8</v>
      </c>
      <c r="G1254" t="s">
        <v>2825</v>
      </c>
      <c r="H1254" t="s">
        <v>2826</v>
      </c>
      <c r="I1254" t="s">
        <v>31</v>
      </c>
      <c r="J1254" t="s">
        <v>31</v>
      </c>
      <c r="M1254" t="s">
        <v>2766</v>
      </c>
      <c r="N1254">
        <v>0</v>
      </c>
      <c r="O1254">
        <v>0</v>
      </c>
      <c r="P1254" t="s">
        <v>2766</v>
      </c>
    </row>
    <row r="1255" spans="1:17" x14ac:dyDescent="0.25">
      <c r="A1255">
        <v>278</v>
      </c>
      <c r="B1255">
        <v>2199</v>
      </c>
      <c r="C1255" t="s">
        <v>165</v>
      </c>
      <c r="D1255" t="s">
        <v>2033</v>
      </c>
      <c r="E1255" t="s">
        <v>1621</v>
      </c>
      <c r="F1255">
        <v>9</v>
      </c>
      <c r="G1255" t="s">
        <v>1670</v>
      </c>
      <c r="H1255" t="s">
        <v>2827</v>
      </c>
      <c r="I1255" t="s">
        <v>31</v>
      </c>
      <c r="J1255" t="s">
        <v>31</v>
      </c>
      <c r="M1255" t="s">
        <v>2766</v>
      </c>
      <c r="N1255">
        <v>0</v>
      </c>
      <c r="O1255">
        <v>0</v>
      </c>
      <c r="P1255" t="s">
        <v>2766</v>
      </c>
    </row>
    <row r="1256" spans="1:17" x14ac:dyDescent="0.25">
      <c r="A1256">
        <v>279</v>
      </c>
      <c r="B1256">
        <v>2348</v>
      </c>
      <c r="C1256" t="s">
        <v>425</v>
      </c>
      <c r="D1256" t="s">
        <v>2060</v>
      </c>
      <c r="E1256" t="s">
        <v>1624</v>
      </c>
      <c r="F1256">
        <v>18</v>
      </c>
      <c r="G1256" t="s">
        <v>2065</v>
      </c>
      <c r="H1256" t="s">
        <v>2828</v>
      </c>
      <c r="I1256" t="s">
        <v>31</v>
      </c>
      <c r="J1256" t="s">
        <v>31</v>
      </c>
      <c r="M1256" t="s">
        <v>2766</v>
      </c>
      <c r="N1256">
        <v>0</v>
      </c>
      <c r="O1256">
        <v>0</v>
      </c>
      <c r="P1256" t="s">
        <v>2766</v>
      </c>
    </row>
    <row r="1257" spans="1:17" x14ac:dyDescent="0.25">
      <c r="A1257">
        <v>293</v>
      </c>
      <c r="B1257">
        <v>922</v>
      </c>
      <c r="C1257" t="s">
        <v>123</v>
      </c>
      <c r="D1257" t="s">
        <v>1731</v>
      </c>
      <c r="E1257" t="s">
        <v>1621</v>
      </c>
      <c r="F1257">
        <v>9</v>
      </c>
      <c r="G1257" t="s">
        <v>2829</v>
      </c>
      <c r="H1257" t="s">
        <v>2830</v>
      </c>
      <c r="I1257" t="s">
        <v>31</v>
      </c>
      <c r="J1257" t="s">
        <v>31</v>
      </c>
      <c r="M1257" t="s">
        <v>2766</v>
      </c>
      <c r="N1257">
        <v>0</v>
      </c>
      <c r="O1257">
        <v>0</v>
      </c>
      <c r="P1257" t="s">
        <v>2766</v>
      </c>
    </row>
    <row r="1258" spans="1:17" x14ac:dyDescent="0.25">
      <c r="A1258">
        <v>293</v>
      </c>
      <c r="B1258">
        <v>962</v>
      </c>
      <c r="C1258" t="s">
        <v>1011</v>
      </c>
      <c r="D1258" t="s">
        <v>1714</v>
      </c>
      <c r="E1258" t="s">
        <v>1621</v>
      </c>
      <c r="F1258">
        <v>20</v>
      </c>
      <c r="G1258" t="s">
        <v>2831</v>
      </c>
      <c r="H1258" t="s">
        <v>2775</v>
      </c>
      <c r="I1258" t="s">
        <v>31</v>
      </c>
      <c r="J1258" t="s">
        <v>31</v>
      </c>
      <c r="M1258" t="s">
        <v>2766</v>
      </c>
      <c r="N1258">
        <v>0</v>
      </c>
      <c r="O1258">
        <v>0</v>
      </c>
      <c r="P1258" t="s">
        <v>2766</v>
      </c>
    </row>
    <row r="1259" spans="1:17" x14ac:dyDescent="0.25">
      <c r="A1259">
        <v>293</v>
      </c>
      <c r="B1259">
        <v>902</v>
      </c>
      <c r="C1259" t="s">
        <v>119</v>
      </c>
      <c r="D1259" t="s">
        <v>1814</v>
      </c>
      <c r="E1259" t="s">
        <v>1621</v>
      </c>
      <c r="F1259">
        <v>3</v>
      </c>
      <c r="G1259" t="s">
        <v>2832</v>
      </c>
      <c r="H1259" t="s">
        <v>2833</v>
      </c>
      <c r="I1259" t="s">
        <v>31</v>
      </c>
      <c r="J1259" t="s">
        <v>31</v>
      </c>
      <c r="M1259" t="s">
        <v>2766</v>
      </c>
      <c r="N1259">
        <v>0</v>
      </c>
      <c r="O1259">
        <v>0</v>
      </c>
      <c r="P1259" t="s">
        <v>2766</v>
      </c>
    </row>
    <row r="1260" spans="1:17" x14ac:dyDescent="0.25">
      <c r="A1260">
        <v>294</v>
      </c>
      <c r="B1260">
        <v>753</v>
      </c>
      <c r="C1260" t="s">
        <v>30</v>
      </c>
      <c r="D1260" t="s">
        <v>1620</v>
      </c>
      <c r="E1260" t="s">
        <v>1621</v>
      </c>
      <c r="F1260">
        <v>9</v>
      </c>
      <c r="G1260" t="s">
        <v>2502</v>
      </c>
      <c r="H1260" t="s">
        <v>2834</v>
      </c>
      <c r="I1260" t="s">
        <v>31</v>
      </c>
      <c r="J1260" t="s">
        <v>31</v>
      </c>
      <c r="M1260" t="s">
        <v>2766</v>
      </c>
      <c r="N1260">
        <v>0</v>
      </c>
      <c r="O1260">
        <v>0</v>
      </c>
      <c r="P1260" t="s">
        <v>2766</v>
      </c>
    </row>
    <row r="1261" spans="1:17" x14ac:dyDescent="0.25">
      <c r="A1261">
        <v>294</v>
      </c>
      <c r="B1261">
        <v>750</v>
      </c>
      <c r="C1261" t="s">
        <v>30</v>
      </c>
      <c r="D1261" t="s">
        <v>1620</v>
      </c>
      <c r="E1261" t="s">
        <v>1621</v>
      </c>
      <c r="F1261">
        <v>10</v>
      </c>
      <c r="G1261" t="s">
        <v>2705</v>
      </c>
      <c r="H1261" t="s">
        <v>2835</v>
      </c>
      <c r="I1261" t="s">
        <v>31</v>
      </c>
      <c r="J1261" t="s">
        <v>31</v>
      </c>
      <c r="M1261" t="s">
        <v>2766</v>
      </c>
      <c r="N1261">
        <v>0</v>
      </c>
      <c r="O1261">
        <v>0</v>
      </c>
      <c r="P1261" t="s">
        <v>2766</v>
      </c>
    </row>
    <row r="1262" spans="1:17" x14ac:dyDescent="0.25">
      <c r="A1262">
        <v>308</v>
      </c>
      <c r="B1262">
        <v>475</v>
      </c>
      <c r="C1262" t="s">
        <v>832</v>
      </c>
      <c r="D1262" t="s">
        <v>2246</v>
      </c>
      <c r="E1262" t="s">
        <v>1624</v>
      </c>
      <c r="F1262">
        <v>11</v>
      </c>
      <c r="G1262" t="s">
        <v>2247</v>
      </c>
      <c r="H1262" t="s">
        <v>2836</v>
      </c>
      <c r="I1262" t="s">
        <v>31</v>
      </c>
      <c r="J1262" t="s">
        <v>31</v>
      </c>
      <c r="M1262" t="s">
        <v>2766</v>
      </c>
      <c r="N1262">
        <v>0</v>
      </c>
      <c r="O1262">
        <v>0</v>
      </c>
      <c r="P1262" t="s">
        <v>2766</v>
      </c>
    </row>
    <row r="1263" spans="1:17" x14ac:dyDescent="0.25">
      <c r="A1263">
        <v>308</v>
      </c>
      <c r="B1263">
        <v>533</v>
      </c>
      <c r="C1263" t="s">
        <v>93</v>
      </c>
      <c r="D1263" t="s">
        <v>2308</v>
      </c>
      <c r="E1263" t="s">
        <v>1621</v>
      </c>
      <c r="F1263">
        <v>8</v>
      </c>
      <c r="G1263" t="s">
        <v>2721</v>
      </c>
      <c r="H1263" t="s">
        <v>2837</v>
      </c>
      <c r="I1263" t="s">
        <v>31</v>
      </c>
      <c r="J1263" t="s">
        <v>31</v>
      </c>
      <c r="M1263" t="s">
        <v>2766</v>
      </c>
      <c r="N1263">
        <v>0</v>
      </c>
      <c r="O1263">
        <v>0</v>
      </c>
      <c r="P1263" t="s">
        <v>2766</v>
      </c>
    </row>
    <row r="1264" spans="1:17" x14ac:dyDescent="0.25">
      <c r="A1264">
        <v>209</v>
      </c>
      <c r="B1264">
        <v>1186</v>
      </c>
      <c r="C1264" t="s">
        <v>134</v>
      </c>
      <c r="D1264" t="s">
        <v>2838</v>
      </c>
      <c r="E1264" t="s">
        <v>1621</v>
      </c>
      <c r="F1264">
        <v>0</v>
      </c>
      <c r="G1264" t="s">
        <v>2839</v>
      </c>
      <c r="H1264" t="s">
        <v>2840</v>
      </c>
      <c r="I1264" t="s">
        <v>31</v>
      </c>
      <c r="J1264" t="s">
        <v>31</v>
      </c>
      <c r="M1264" t="s">
        <v>2516</v>
      </c>
      <c r="N1264">
        <v>0</v>
      </c>
      <c r="O1264">
        <v>0</v>
      </c>
      <c r="Q1264" t="s">
        <v>4004</v>
      </c>
    </row>
    <row r="1265" spans="1:17" x14ac:dyDescent="0.25">
      <c r="A1265">
        <v>231</v>
      </c>
      <c r="B1265">
        <v>1447</v>
      </c>
      <c r="C1265" t="s">
        <v>30</v>
      </c>
      <c r="D1265" t="s">
        <v>2803</v>
      </c>
      <c r="E1265" t="s">
        <v>1621</v>
      </c>
      <c r="F1265">
        <v>15</v>
      </c>
      <c r="G1265" t="s">
        <v>2841</v>
      </c>
      <c r="H1265" t="s">
        <v>2840</v>
      </c>
      <c r="I1265" t="s">
        <v>31</v>
      </c>
      <c r="J1265" t="s">
        <v>31</v>
      </c>
      <c r="M1265" t="s">
        <v>2516</v>
      </c>
      <c r="N1265">
        <v>0</v>
      </c>
      <c r="O1265">
        <v>0</v>
      </c>
      <c r="Q1265" t="s">
        <v>4004</v>
      </c>
    </row>
    <row r="1266" spans="1:17" x14ac:dyDescent="0.25">
      <c r="A1266">
        <v>238</v>
      </c>
      <c r="B1266">
        <v>1596</v>
      </c>
      <c r="C1266" t="s">
        <v>149</v>
      </c>
      <c r="D1266" t="s">
        <v>2425</v>
      </c>
      <c r="E1266" t="s">
        <v>1621</v>
      </c>
      <c r="F1266">
        <v>6</v>
      </c>
      <c r="G1266" t="s">
        <v>2842</v>
      </c>
      <c r="H1266" t="s">
        <v>2840</v>
      </c>
      <c r="I1266" t="s">
        <v>31</v>
      </c>
      <c r="J1266" t="s">
        <v>31</v>
      </c>
      <c r="M1266" t="s">
        <v>2516</v>
      </c>
      <c r="N1266">
        <v>0</v>
      </c>
      <c r="O1266">
        <v>0</v>
      </c>
      <c r="Q1266" t="s">
        <v>4004</v>
      </c>
    </row>
    <row r="1267" spans="1:17" x14ac:dyDescent="0.25">
      <c r="A1267">
        <v>238</v>
      </c>
      <c r="B1267">
        <v>1596</v>
      </c>
      <c r="C1267" t="s">
        <v>134</v>
      </c>
      <c r="D1267" t="s">
        <v>2843</v>
      </c>
      <c r="E1267" t="s">
        <v>1621</v>
      </c>
      <c r="F1267">
        <v>13</v>
      </c>
      <c r="G1267" t="s">
        <v>2844</v>
      </c>
      <c r="H1267" t="s">
        <v>2840</v>
      </c>
      <c r="I1267" t="s">
        <v>31</v>
      </c>
      <c r="J1267" t="s">
        <v>31</v>
      </c>
      <c r="M1267" t="s">
        <v>2516</v>
      </c>
      <c r="N1267">
        <v>0</v>
      </c>
      <c r="O1267">
        <v>0</v>
      </c>
      <c r="Q1267" t="s">
        <v>4004</v>
      </c>
    </row>
    <row r="1268" spans="1:17" x14ac:dyDescent="0.25">
      <c r="A1268">
        <v>238</v>
      </c>
      <c r="B1268">
        <v>1596</v>
      </c>
      <c r="C1268" t="s">
        <v>149</v>
      </c>
      <c r="D1268" t="s">
        <v>2425</v>
      </c>
      <c r="E1268" t="s">
        <v>1621</v>
      </c>
      <c r="F1268">
        <v>11</v>
      </c>
      <c r="G1268" t="s">
        <v>2845</v>
      </c>
      <c r="H1268" t="s">
        <v>2840</v>
      </c>
      <c r="I1268" t="s">
        <v>31</v>
      </c>
      <c r="J1268" t="s">
        <v>31</v>
      </c>
      <c r="M1268" t="s">
        <v>2516</v>
      </c>
      <c r="N1268">
        <v>0</v>
      </c>
      <c r="O1268">
        <v>0</v>
      </c>
      <c r="Q1268" t="s">
        <v>4004</v>
      </c>
    </row>
    <row r="1269" spans="1:17" x14ac:dyDescent="0.25">
      <c r="A1269">
        <v>238</v>
      </c>
      <c r="B1269">
        <v>1710</v>
      </c>
      <c r="C1269" t="s">
        <v>128</v>
      </c>
      <c r="D1269" t="s">
        <v>2813</v>
      </c>
      <c r="E1269" t="s">
        <v>1621</v>
      </c>
      <c r="F1269">
        <v>15</v>
      </c>
      <c r="G1269" t="s">
        <v>2846</v>
      </c>
      <c r="H1269" t="s">
        <v>2840</v>
      </c>
      <c r="I1269" t="s">
        <v>31</v>
      </c>
      <c r="J1269" t="s">
        <v>31</v>
      </c>
      <c r="M1269" t="s">
        <v>2516</v>
      </c>
      <c r="N1269">
        <v>0</v>
      </c>
      <c r="O1269">
        <v>0</v>
      </c>
      <c r="Q1269" t="s">
        <v>4004</v>
      </c>
    </row>
    <row r="1270" spans="1:17" x14ac:dyDescent="0.25">
      <c r="A1270">
        <v>238</v>
      </c>
      <c r="B1270">
        <v>1602</v>
      </c>
      <c r="C1270" t="s">
        <v>149</v>
      </c>
      <c r="D1270" t="s">
        <v>2425</v>
      </c>
      <c r="E1270" t="s">
        <v>1621</v>
      </c>
      <c r="F1270">
        <v>7</v>
      </c>
      <c r="G1270" t="s">
        <v>1965</v>
      </c>
      <c r="H1270" t="s">
        <v>2840</v>
      </c>
      <c r="I1270" t="s">
        <v>31</v>
      </c>
      <c r="J1270" t="s">
        <v>31</v>
      </c>
      <c r="M1270" t="s">
        <v>2516</v>
      </c>
      <c r="N1270">
        <v>0</v>
      </c>
      <c r="O1270">
        <v>0</v>
      </c>
      <c r="Q1270" t="s">
        <v>4004</v>
      </c>
    </row>
    <row r="1271" spans="1:17" x14ac:dyDescent="0.25">
      <c r="A1271">
        <v>238</v>
      </c>
      <c r="B1271">
        <v>1579</v>
      </c>
      <c r="C1271" t="s">
        <v>139</v>
      </c>
      <c r="D1271" t="s">
        <v>1910</v>
      </c>
      <c r="E1271" t="s">
        <v>1621</v>
      </c>
      <c r="F1271">
        <v>4</v>
      </c>
      <c r="G1271" t="s">
        <v>1964</v>
      </c>
      <c r="H1271" t="s">
        <v>2840</v>
      </c>
      <c r="I1271" t="s">
        <v>31</v>
      </c>
      <c r="J1271" t="s">
        <v>31</v>
      </c>
      <c r="M1271" t="s">
        <v>2516</v>
      </c>
      <c r="N1271">
        <v>0</v>
      </c>
      <c r="O1271">
        <v>0</v>
      </c>
      <c r="Q1271" t="s">
        <v>4004</v>
      </c>
    </row>
    <row r="1272" spans="1:17" x14ac:dyDescent="0.25">
      <c r="A1272">
        <v>238</v>
      </c>
      <c r="B1272">
        <v>1682</v>
      </c>
      <c r="C1272" t="s">
        <v>128</v>
      </c>
      <c r="D1272" t="s">
        <v>2813</v>
      </c>
      <c r="E1272" t="s">
        <v>1621</v>
      </c>
      <c r="F1272">
        <v>8</v>
      </c>
      <c r="G1272" t="s">
        <v>2847</v>
      </c>
      <c r="H1272" t="s">
        <v>2840</v>
      </c>
      <c r="I1272" t="s">
        <v>31</v>
      </c>
      <c r="J1272" t="s">
        <v>31</v>
      </c>
      <c r="M1272" t="s">
        <v>2516</v>
      </c>
      <c r="N1272">
        <v>0</v>
      </c>
      <c r="O1272">
        <v>0</v>
      </c>
      <c r="Q1272" t="s">
        <v>4004</v>
      </c>
    </row>
    <row r="1273" spans="1:17" x14ac:dyDescent="0.25">
      <c r="A1273">
        <v>238</v>
      </c>
      <c r="B1273">
        <v>1632</v>
      </c>
      <c r="C1273" t="s">
        <v>93</v>
      </c>
      <c r="D1273" t="s">
        <v>1893</v>
      </c>
      <c r="E1273" t="s">
        <v>1621</v>
      </c>
      <c r="F1273">
        <v>4</v>
      </c>
      <c r="G1273" t="s">
        <v>2848</v>
      </c>
      <c r="H1273" t="s">
        <v>2840</v>
      </c>
      <c r="I1273" t="s">
        <v>31</v>
      </c>
      <c r="J1273" t="s">
        <v>31</v>
      </c>
      <c r="M1273" t="s">
        <v>2516</v>
      </c>
      <c r="N1273">
        <v>0</v>
      </c>
      <c r="O1273">
        <v>0</v>
      </c>
      <c r="Q1273" t="s">
        <v>4004</v>
      </c>
    </row>
    <row r="1274" spans="1:17" x14ac:dyDescent="0.25">
      <c r="A1274">
        <v>238</v>
      </c>
      <c r="B1274">
        <v>1637</v>
      </c>
      <c r="C1274" t="s">
        <v>75</v>
      </c>
      <c r="D1274" t="s">
        <v>2849</v>
      </c>
      <c r="E1274" t="s">
        <v>1621</v>
      </c>
      <c r="F1274">
        <v>6</v>
      </c>
      <c r="G1274" t="s">
        <v>2850</v>
      </c>
      <c r="H1274" t="s">
        <v>2840</v>
      </c>
      <c r="I1274" t="s">
        <v>31</v>
      </c>
      <c r="J1274" t="s">
        <v>31</v>
      </c>
      <c r="M1274" t="s">
        <v>2516</v>
      </c>
      <c r="N1274">
        <v>0</v>
      </c>
      <c r="O1274">
        <v>0</v>
      </c>
      <c r="Q1274" t="s">
        <v>4004</v>
      </c>
    </row>
    <row r="1275" spans="1:17" x14ac:dyDescent="0.25">
      <c r="A1275">
        <v>238</v>
      </c>
      <c r="B1275">
        <v>1637</v>
      </c>
      <c r="C1275" t="s">
        <v>139</v>
      </c>
      <c r="D1275" t="s">
        <v>1910</v>
      </c>
      <c r="E1275" t="s">
        <v>1621</v>
      </c>
      <c r="F1275">
        <v>12</v>
      </c>
      <c r="G1275" t="s">
        <v>2130</v>
      </c>
      <c r="H1275" t="s">
        <v>2840</v>
      </c>
      <c r="I1275" t="s">
        <v>31</v>
      </c>
      <c r="J1275" t="s">
        <v>31</v>
      </c>
      <c r="M1275" t="s">
        <v>2516</v>
      </c>
      <c r="N1275">
        <v>0</v>
      </c>
      <c r="O1275">
        <v>0</v>
      </c>
      <c r="Q1275" t="s">
        <v>4004</v>
      </c>
    </row>
    <row r="1276" spans="1:17" x14ac:dyDescent="0.25">
      <c r="A1276">
        <v>239</v>
      </c>
      <c r="B1276">
        <v>1577</v>
      </c>
      <c r="C1276" t="s">
        <v>30</v>
      </c>
      <c r="D1276" t="s">
        <v>2803</v>
      </c>
      <c r="E1276" t="s">
        <v>1621</v>
      </c>
      <c r="F1276">
        <v>15</v>
      </c>
      <c r="G1276" t="s">
        <v>2851</v>
      </c>
      <c r="H1276" t="s">
        <v>2840</v>
      </c>
      <c r="I1276" t="s">
        <v>31</v>
      </c>
      <c r="J1276" t="s">
        <v>31</v>
      </c>
      <c r="M1276" t="s">
        <v>2516</v>
      </c>
      <c r="N1276">
        <v>0</v>
      </c>
      <c r="O1276">
        <v>0</v>
      </c>
      <c r="Q1276" t="s">
        <v>4004</v>
      </c>
    </row>
    <row r="1277" spans="1:17" x14ac:dyDescent="0.25">
      <c r="A1277">
        <v>239</v>
      </c>
      <c r="B1277">
        <v>1577</v>
      </c>
      <c r="C1277" t="s">
        <v>30</v>
      </c>
      <c r="D1277" t="s">
        <v>2803</v>
      </c>
      <c r="E1277" t="s">
        <v>1621</v>
      </c>
      <c r="F1277">
        <v>19</v>
      </c>
      <c r="G1277" t="s">
        <v>2852</v>
      </c>
      <c r="H1277" t="s">
        <v>2840</v>
      </c>
      <c r="I1277" t="s">
        <v>31</v>
      </c>
      <c r="J1277" t="s">
        <v>31</v>
      </c>
      <c r="M1277" t="s">
        <v>2516</v>
      </c>
      <c r="N1277">
        <v>0</v>
      </c>
      <c r="O1277">
        <v>0</v>
      </c>
      <c r="Q1277" t="s">
        <v>4004</v>
      </c>
    </row>
    <row r="1278" spans="1:17" x14ac:dyDescent="0.25">
      <c r="A1278">
        <v>239</v>
      </c>
      <c r="B1278">
        <v>1660</v>
      </c>
      <c r="C1278" t="s">
        <v>139</v>
      </c>
      <c r="D1278" t="s">
        <v>1910</v>
      </c>
      <c r="E1278" t="s">
        <v>1621</v>
      </c>
      <c r="F1278">
        <v>6</v>
      </c>
      <c r="G1278" t="s">
        <v>1969</v>
      </c>
      <c r="H1278" t="s">
        <v>2840</v>
      </c>
      <c r="I1278" t="s">
        <v>31</v>
      </c>
      <c r="J1278" t="s">
        <v>31</v>
      </c>
      <c r="M1278" t="s">
        <v>2516</v>
      </c>
      <c r="N1278">
        <v>0</v>
      </c>
      <c r="O1278">
        <v>0</v>
      </c>
      <c r="Q1278" t="s">
        <v>4004</v>
      </c>
    </row>
    <row r="1279" spans="1:17" x14ac:dyDescent="0.25">
      <c r="A1279">
        <v>239</v>
      </c>
      <c r="B1279">
        <v>1702</v>
      </c>
      <c r="C1279" t="s">
        <v>315</v>
      </c>
      <c r="D1279" t="s">
        <v>2853</v>
      </c>
      <c r="E1279" t="s">
        <v>1621</v>
      </c>
      <c r="F1279">
        <v>10</v>
      </c>
      <c r="G1279" t="s">
        <v>2854</v>
      </c>
      <c r="H1279" t="s">
        <v>2840</v>
      </c>
      <c r="I1279" t="s">
        <v>31</v>
      </c>
      <c r="J1279" t="s">
        <v>31</v>
      </c>
      <c r="M1279" t="s">
        <v>2516</v>
      </c>
      <c r="N1279">
        <v>0</v>
      </c>
      <c r="O1279">
        <v>0</v>
      </c>
      <c r="Q1279" t="s">
        <v>4004</v>
      </c>
    </row>
    <row r="1280" spans="1:17" x14ac:dyDescent="0.25">
      <c r="A1280">
        <v>536</v>
      </c>
      <c r="B1280">
        <v>1659</v>
      </c>
      <c r="C1280" t="s">
        <v>128</v>
      </c>
      <c r="D1280" t="s">
        <v>2813</v>
      </c>
      <c r="E1280" t="s">
        <v>1621</v>
      </c>
      <c r="F1280">
        <v>12</v>
      </c>
      <c r="G1280" t="s">
        <v>2855</v>
      </c>
      <c r="H1280" t="s">
        <v>2840</v>
      </c>
      <c r="I1280" t="s">
        <v>31</v>
      </c>
      <c r="J1280" t="s">
        <v>31</v>
      </c>
      <c r="M1280" t="s">
        <v>2516</v>
      </c>
      <c r="N1280">
        <v>0</v>
      </c>
      <c r="O1280">
        <v>0</v>
      </c>
      <c r="Q1280" t="s">
        <v>4004</v>
      </c>
    </row>
    <row r="1281" spans="1:17" x14ac:dyDescent="0.25">
      <c r="A1281">
        <v>250</v>
      </c>
      <c r="B1281">
        <v>1902</v>
      </c>
      <c r="C1281" t="s">
        <v>160</v>
      </c>
      <c r="D1281" t="s">
        <v>1867</v>
      </c>
      <c r="E1281" t="s">
        <v>1621</v>
      </c>
      <c r="F1281">
        <v>3</v>
      </c>
      <c r="G1281" t="s">
        <v>2856</v>
      </c>
      <c r="H1281" t="s">
        <v>2840</v>
      </c>
      <c r="I1281" t="s">
        <v>31</v>
      </c>
      <c r="J1281" t="s">
        <v>31</v>
      </c>
      <c r="M1281" t="s">
        <v>2516</v>
      </c>
      <c r="N1281">
        <v>0</v>
      </c>
      <c r="O1281">
        <v>0</v>
      </c>
      <c r="Q1281" t="s">
        <v>4004</v>
      </c>
    </row>
    <row r="1282" spans="1:17" x14ac:dyDescent="0.25">
      <c r="A1282">
        <v>250</v>
      </c>
      <c r="B1282">
        <v>1902</v>
      </c>
      <c r="C1282" t="s">
        <v>128</v>
      </c>
      <c r="D1282" t="s">
        <v>1865</v>
      </c>
      <c r="E1282" t="s">
        <v>1621</v>
      </c>
      <c r="F1282">
        <v>7</v>
      </c>
      <c r="G1282" t="s">
        <v>2444</v>
      </c>
      <c r="H1282" t="s">
        <v>2840</v>
      </c>
      <c r="I1282" t="s">
        <v>31</v>
      </c>
      <c r="J1282" t="s">
        <v>31</v>
      </c>
      <c r="M1282" t="s">
        <v>2516</v>
      </c>
      <c r="N1282">
        <v>0</v>
      </c>
      <c r="O1282">
        <v>0</v>
      </c>
      <c r="Q1282" t="s">
        <v>4004</v>
      </c>
    </row>
    <row r="1283" spans="1:17" x14ac:dyDescent="0.25">
      <c r="A1283">
        <v>250</v>
      </c>
      <c r="B1283">
        <v>1883</v>
      </c>
      <c r="C1283" t="s">
        <v>207</v>
      </c>
      <c r="D1283" t="s">
        <v>1903</v>
      </c>
      <c r="E1283" t="s">
        <v>1621</v>
      </c>
      <c r="F1283">
        <v>13</v>
      </c>
      <c r="G1283" t="s">
        <v>2857</v>
      </c>
      <c r="H1283" t="s">
        <v>2840</v>
      </c>
      <c r="I1283" t="s">
        <v>31</v>
      </c>
      <c r="J1283" t="s">
        <v>31</v>
      </c>
      <c r="M1283" t="s">
        <v>2516</v>
      </c>
      <c r="N1283">
        <v>0</v>
      </c>
      <c r="O1283">
        <v>0</v>
      </c>
      <c r="Q1283" t="s">
        <v>4004</v>
      </c>
    </row>
    <row r="1284" spans="1:17" x14ac:dyDescent="0.25">
      <c r="A1284">
        <v>250</v>
      </c>
      <c r="B1284">
        <v>1770</v>
      </c>
      <c r="C1284" t="s">
        <v>123</v>
      </c>
      <c r="D1284" t="s">
        <v>1922</v>
      </c>
      <c r="E1284" t="s">
        <v>1621</v>
      </c>
      <c r="F1284">
        <v>5</v>
      </c>
      <c r="G1284" t="s">
        <v>2858</v>
      </c>
      <c r="H1284" t="s">
        <v>2840</v>
      </c>
      <c r="I1284" t="s">
        <v>31</v>
      </c>
      <c r="J1284" t="s">
        <v>31</v>
      </c>
      <c r="M1284" t="s">
        <v>2516</v>
      </c>
      <c r="N1284">
        <v>0</v>
      </c>
      <c r="O1284">
        <v>0</v>
      </c>
      <c r="Q1284" t="s">
        <v>4004</v>
      </c>
    </row>
    <row r="1285" spans="1:17" x14ac:dyDescent="0.25">
      <c r="A1285">
        <v>250</v>
      </c>
      <c r="B1285">
        <v>1770</v>
      </c>
      <c r="C1285" t="s">
        <v>134</v>
      </c>
      <c r="D1285" t="s">
        <v>1927</v>
      </c>
      <c r="E1285" t="s">
        <v>1621</v>
      </c>
      <c r="F1285">
        <v>9</v>
      </c>
      <c r="G1285" t="s">
        <v>1971</v>
      </c>
      <c r="H1285" t="s">
        <v>2840</v>
      </c>
      <c r="I1285" t="s">
        <v>31</v>
      </c>
      <c r="J1285" t="s">
        <v>31</v>
      </c>
      <c r="M1285" t="s">
        <v>2516</v>
      </c>
      <c r="N1285">
        <v>0</v>
      </c>
      <c r="O1285">
        <v>0</v>
      </c>
      <c r="Q1285" t="s">
        <v>4004</v>
      </c>
    </row>
    <row r="1286" spans="1:17" x14ac:dyDescent="0.25">
      <c r="A1286">
        <v>250</v>
      </c>
      <c r="B1286">
        <v>1884</v>
      </c>
      <c r="C1286" t="s">
        <v>44</v>
      </c>
      <c r="D1286" t="s">
        <v>1872</v>
      </c>
      <c r="E1286" t="s">
        <v>1621</v>
      </c>
      <c r="F1286">
        <v>20</v>
      </c>
      <c r="G1286" t="s">
        <v>1880</v>
      </c>
      <c r="H1286" t="s">
        <v>2840</v>
      </c>
      <c r="I1286" t="s">
        <v>31</v>
      </c>
      <c r="J1286" t="s">
        <v>31</v>
      </c>
      <c r="M1286" t="s">
        <v>2516</v>
      </c>
      <c r="N1286">
        <v>0</v>
      </c>
      <c r="O1286">
        <v>0</v>
      </c>
      <c r="Q1286" t="s">
        <v>4004</v>
      </c>
    </row>
    <row r="1287" spans="1:17" x14ac:dyDescent="0.25">
      <c r="A1287">
        <v>250</v>
      </c>
      <c r="B1287">
        <v>1919</v>
      </c>
      <c r="C1287" t="s">
        <v>123</v>
      </c>
      <c r="D1287" t="s">
        <v>1922</v>
      </c>
      <c r="E1287" t="s">
        <v>1621</v>
      </c>
      <c r="F1287">
        <v>6</v>
      </c>
      <c r="G1287" t="s">
        <v>1925</v>
      </c>
      <c r="H1287" t="s">
        <v>2840</v>
      </c>
      <c r="I1287" t="s">
        <v>31</v>
      </c>
      <c r="J1287" t="s">
        <v>31</v>
      </c>
      <c r="M1287" t="s">
        <v>2516</v>
      </c>
      <c r="N1287">
        <v>0</v>
      </c>
      <c r="O1287">
        <v>0</v>
      </c>
      <c r="Q1287" t="s">
        <v>4004</v>
      </c>
    </row>
    <row r="1288" spans="1:17" x14ac:dyDescent="0.25">
      <c r="A1288">
        <v>250</v>
      </c>
      <c r="B1288">
        <v>1919</v>
      </c>
      <c r="C1288" t="s">
        <v>201</v>
      </c>
      <c r="D1288" t="s">
        <v>1896</v>
      </c>
      <c r="E1288" t="s">
        <v>1621</v>
      </c>
      <c r="F1288">
        <v>10</v>
      </c>
      <c r="G1288" t="s">
        <v>2859</v>
      </c>
      <c r="H1288" t="s">
        <v>2840</v>
      </c>
      <c r="I1288" t="s">
        <v>31</v>
      </c>
      <c r="J1288" t="s">
        <v>31</v>
      </c>
      <c r="M1288" t="s">
        <v>2516</v>
      </c>
      <c r="N1288">
        <v>0</v>
      </c>
      <c r="O1288">
        <v>0</v>
      </c>
      <c r="Q1288" t="s">
        <v>4004</v>
      </c>
    </row>
    <row r="1289" spans="1:17" x14ac:dyDescent="0.25">
      <c r="A1289">
        <v>250</v>
      </c>
      <c r="B1289">
        <v>1820</v>
      </c>
      <c r="C1289" t="s">
        <v>289</v>
      </c>
      <c r="D1289" t="s">
        <v>1931</v>
      </c>
      <c r="E1289" t="s">
        <v>1621</v>
      </c>
      <c r="F1289">
        <v>1</v>
      </c>
      <c r="G1289" t="s">
        <v>2860</v>
      </c>
      <c r="H1289" t="s">
        <v>2840</v>
      </c>
      <c r="I1289" t="s">
        <v>31</v>
      </c>
      <c r="J1289" t="s">
        <v>31</v>
      </c>
      <c r="M1289" t="s">
        <v>2516</v>
      </c>
      <c r="N1289">
        <v>0</v>
      </c>
      <c r="O1289">
        <v>0</v>
      </c>
      <c r="Q1289" t="s">
        <v>4004</v>
      </c>
    </row>
    <row r="1290" spans="1:17" x14ac:dyDescent="0.25">
      <c r="A1290">
        <v>250</v>
      </c>
      <c r="B1290">
        <v>1820</v>
      </c>
      <c r="C1290" t="s">
        <v>289</v>
      </c>
      <c r="D1290" t="s">
        <v>1931</v>
      </c>
      <c r="E1290" t="s">
        <v>1621</v>
      </c>
      <c r="F1290">
        <v>3</v>
      </c>
      <c r="G1290" t="s">
        <v>2861</v>
      </c>
      <c r="H1290" t="s">
        <v>2840</v>
      </c>
      <c r="I1290" t="s">
        <v>31</v>
      </c>
      <c r="J1290" t="s">
        <v>31</v>
      </c>
      <c r="M1290" t="s">
        <v>2516</v>
      </c>
      <c r="N1290">
        <v>0</v>
      </c>
      <c r="O1290">
        <v>0</v>
      </c>
      <c r="Q1290" t="s">
        <v>4004</v>
      </c>
    </row>
    <row r="1291" spans="1:17" x14ac:dyDescent="0.25">
      <c r="A1291">
        <v>250</v>
      </c>
      <c r="B1291">
        <v>1820</v>
      </c>
      <c r="C1291" t="s">
        <v>289</v>
      </c>
      <c r="D1291" t="s">
        <v>1931</v>
      </c>
      <c r="E1291" t="s">
        <v>1621</v>
      </c>
      <c r="F1291">
        <v>10</v>
      </c>
      <c r="G1291" t="s">
        <v>2001</v>
      </c>
      <c r="H1291" t="s">
        <v>2840</v>
      </c>
      <c r="I1291" t="s">
        <v>31</v>
      </c>
      <c r="J1291" t="s">
        <v>31</v>
      </c>
      <c r="M1291" t="s">
        <v>2516</v>
      </c>
      <c r="N1291">
        <v>0</v>
      </c>
      <c r="O1291">
        <v>0</v>
      </c>
      <c r="Q1291" t="s">
        <v>4004</v>
      </c>
    </row>
    <row r="1292" spans="1:17" x14ac:dyDescent="0.25">
      <c r="A1292">
        <v>250</v>
      </c>
      <c r="B1292">
        <v>1769</v>
      </c>
      <c r="C1292" t="s">
        <v>201</v>
      </c>
      <c r="D1292" t="s">
        <v>1896</v>
      </c>
      <c r="E1292" t="s">
        <v>1621</v>
      </c>
      <c r="F1292">
        <v>4</v>
      </c>
      <c r="G1292" t="s">
        <v>2862</v>
      </c>
      <c r="H1292" t="s">
        <v>2840</v>
      </c>
      <c r="I1292" t="s">
        <v>31</v>
      </c>
      <c r="J1292" t="s">
        <v>31</v>
      </c>
      <c r="M1292" t="s">
        <v>2516</v>
      </c>
      <c r="N1292">
        <v>0</v>
      </c>
      <c r="O1292">
        <v>0</v>
      </c>
      <c r="Q1292" t="s">
        <v>4004</v>
      </c>
    </row>
    <row r="1293" spans="1:17" x14ac:dyDescent="0.25">
      <c r="A1293">
        <v>250</v>
      </c>
      <c r="B1293">
        <v>1769</v>
      </c>
      <c r="C1293" t="s">
        <v>201</v>
      </c>
      <c r="D1293" t="s">
        <v>1896</v>
      </c>
      <c r="E1293" t="s">
        <v>1621</v>
      </c>
      <c r="F1293">
        <v>15</v>
      </c>
      <c r="G1293" t="s">
        <v>1952</v>
      </c>
      <c r="H1293" t="s">
        <v>2840</v>
      </c>
      <c r="I1293" t="s">
        <v>31</v>
      </c>
      <c r="J1293" t="s">
        <v>31</v>
      </c>
      <c r="M1293" t="s">
        <v>2516</v>
      </c>
      <c r="N1293">
        <v>0</v>
      </c>
      <c r="O1293">
        <v>0</v>
      </c>
      <c r="Q1293" t="s">
        <v>4004</v>
      </c>
    </row>
    <row r="1294" spans="1:17" x14ac:dyDescent="0.25">
      <c r="A1294">
        <v>250</v>
      </c>
      <c r="B1294">
        <v>1823</v>
      </c>
      <c r="C1294" t="s">
        <v>128</v>
      </c>
      <c r="D1294" t="s">
        <v>1865</v>
      </c>
      <c r="E1294" t="s">
        <v>1621</v>
      </c>
      <c r="F1294">
        <v>21</v>
      </c>
      <c r="G1294" t="s">
        <v>1871</v>
      </c>
      <c r="H1294" t="s">
        <v>2840</v>
      </c>
      <c r="I1294" t="s">
        <v>31</v>
      </c>
      <c r="J1294" t="s">
        <v>31</v>
      </c>
      <c r="M1294" t="s">
        <v>2516</v>
      </c>
      <c r="N1294">
        <v>0</v>
      </c>
      <c r="O1294">
        <v>0</v>
      </c>
      <c r="Q1294" t="s">
        <v>4004</v>
      </c>
    </row>
    <row r="1295" spans="1:17" x14ac:dyDescent="0.25">
      <c r="A1295">
        <v>250</v>
      </c>
      <c r="B1295">
        <v>1813</v>
      </c>
      <c r="C1295" t="s">
        <v>123</v>
      </c>
      <c r="D1295" t="s">
        <v>1922</v>
      </c>
      <c r="E1295" t="s">
        <v>1621</v>
      </c>
      <c r="F1295">
        <v>2</v>
      </c>
      <c r="G1295" t="s">
        <v>2863</v>
      </c>
      <c r="H1295" t="s">
        <v>2840</v>
      </c>
      <c r="I1295" t="s">
        <v>31</v>
      </c>
      <c r="J1295" t="s">
        <v>31</v>
      </c>
      <c r="M1295" t="s">
        <v>2516</v>
      </c>
      <c r="N1295">
        <v>0</v>
      </c>
      <c r="O1295">
        <v>0</v>
      </c>
      <c r="Q1295" t="s">
        <v>4004</v>
      </c>
    </row>
    <row r="1296" spans="1:17" x14ac:dyDescent="0.25">
      <c r="A1296">
        <v>250</v>
      </c>
      <c r="B1296">
        <v>1752</v>
      </c>
      <c r="C1296" t="s">
        <v>63</v>
      </c>
      <c r="D1296" t="s">
        <v>1929</v>
      </c>
      <c r="E1296" t="s">
        <v>1621</v>
      </c>
      <c r="F1296">
        <v>3</v>
      </c>
      <c r="G1296" t="s">
        <v>2864</v>
      </c>
      <c r="H1296" t="s">
        <v>2840</v>
      </c>
      <c r="I1296" t="s">
        <v>31</v>
      </c>
      <c r="J1296" t="s">
        <v>31</v>
      </c>
      <c r="M1296" t="s">
        <v>2516</v>
      </c>
      <c r="N1296">
        <v>0</v>
      </c>
      <c r="O1296">
        <v>0</v>
      </c>
      <c r="Q1296" t="s">
        <v>4004</v>
      </c>
    </row>
    <row r="1297" spans="1:17" x14ac:dyDescent="0.25">
      <c r="A1297">
        <v>250</v>
      </c>
      <c r="B1297">
        <v>1752</v>
      </c>
      <c r="C1297" t="s">
        <v>63</v>
      </c>
      <c r="D1297" t="s">
        <v>1929</v>
      </c>
      <c r="E1297" t="s">
        <v>1621</v>
      </c>
      <c r="F1297">
        <v>10</v>
      </c>
      <c r="G1297" t="s">
        <v>2865</v>
      </c>
      <c r="H1297" t="s">
        <v>2840</v>
      </c>
      <c r="I1297" t="s">
        <v>31</v>
      </c>
      <c r="J1297" t="s">
        <v>31</v>
      </c>
      <c r="M1297" t="s">
        <v>2516</v>
      </c>
      <c r="N1297">
        <v>0</v>
      </c>
      <c r="O1297">
        <v>0</v>
      </c>
      <c r="Q1297" t="s">
        <v>4004</v>
      </c>
    </row>
    <row r="1298" spans="1:17" x14ac:dyDescent="0.25">
      <c r="A1298">
        <v>251</v>
      </c>
      <c r="B1298">
        <v>1811</v>
      </c>
      <c r="C1298" t="s">
        <v>93</v>
      </c>
      <c r="D1298" t="s">
        <v>1893</v>
      </c>
      <c r="E1298" t="s">
        <v>1621</v>
      </c>
      <c r="F1298">
        <v>7</v>
      </c>
      <c r="G1298" t="s">
        <v>1895</v>
      </c>
      <c r="H1298" t="s">
        <v>2840</v>
      </c>
      <c r="I1298" t="s">
        <v>31</v>
      </c>
      <c r="J1298" t="s">
        <v>31</v>
      </c>
      <c r="M1298" t="s">
        <v>2516</v>
      </c>
      <c r="N1298">
        <v>0</v>
      </c>
      <c r="O1298">
        <v>0</v>
      </c>
      <c r="Q1298" t="s">
        <v>4004</v>
      </c>
    </row>
    <row r="1299" spans="1:17" x14ac:dyDescent="0.25">
      <c r="A1299">
        <v>251</v>
      </c>
      <c r="B1299">
        <v>1925</v>
      </c>
      <c r="C1299" t="s">
        <v>128</v>
      </c>
      <c r="D1299" t="s">
        <v>1865</v>
      </c>
      <c r="E1299" t="s">
        <v>1621</v>
      </c>
      <c r="F1299">
        <v>16</v>
      </c>
      <c r="G1299" t="s">
        <v>2866</v>
      </c>
      <c r="H1299" t="s">
        <v>2840</v>
      </c>
      <c r="I1299" t="s">
        <v>31</v>
      </c>
      <c r="J1299" t="s">
        <v>31</v>
      </c>
      <c r="M1299" t="s">
        <v>2516</v>
      </c>
      <c r="N1299">
        <v>0</v>
      </c>
      <c r="O1299">
        <v>0</v>
      </c>
      <c r="Q1299" t="s">
        <v>4004</v>
      </c>
    </row>
    <row r="1300" spans="1:17" x14ac:dyDescent="0.25">
      <c r="A1300">
        <v>569</v>
      </c>
      <c r="B1300">
        <v>1771</v>
      </c>
      <c r="C1300" t="s">
        <v>134</v>
      </c>
      <c r="D1300" t="s">
        <v>1927</v>
      </c>
      <c r="E1300" t="s">
        <v>1621</v>
      </c>
      <c r="F1300">
        <v>4</v>
      </c>
      <c r="G1300" t="s">
        <v>2867</v>
      </c>
      <c r="H1300" t="s">
        <v>2840</v>
      </c>
      <c r="I1300" t="s">
        <v>31</v>
      </c>
      <c r="J1300" t="s">
        <v>31</v>
      </c>
      <c r="M1300" t="s">
        <v>2516</v>
      </c>
      <c r="N1300">
        <v>0</v>
      </c>
      <c r="O1300">
        <v>0</v>
      </c>
      <c r="Q1300" t="s">
        <v>4004</v>
      </c>
    </row>
    <row r="1301" spans="1:17" x14ac:dyDescent="0.25">
      <c r="A1301">
        <v>569</v>
      </c>
      <c r="B1301">
        <v>1771</v>
      </c>
      <c r="C1301" t="s">
        <v>44</v>
      </c>
      <c r="D1301" t="s">
        <v>1872</v>
      </c>
      <c r="E1301" t="s">
        <v>1621</v>
      </c>
      <c r="F1301">
        <v>6</v>
      </c>
      <c r="G1301" t="s">
        <v>2868</v>
      </c>
      <c r="H1301" t="s">
        <v>2840</v>
      </c>
      <c r="I1301" t="s">
        <v>31</v>
      </c>
      <c r="J1301" t="s">
        <v>31</v>
      </c>
      <c r="M1301" t="s">
        <v>2516</v>
      </c>
      <c r="N1301">
        <v>0</v>
      </c>
      <c r="O1301">
        <v>0</v>
      </c>
      <c r="Q1301" t="s">
        <v>4004</v>
      </c>
    </row>
    <row r="1302" spans="1:17" x14ac:dyDescent="0.25">
      <c r="A1302">
        <v>569</v>
      </c>
      <c r="B1302">
        <v>1771</v>
      </c>
      <c r="C1302" t="s">
        <v>44</v>
      </c>
      <c r="D1302" t="s">
        <v>1872</v>
      </c>
      <c r="E1302" t="s">
        <v>1621</v>
      </c>
      <c r="F1302">
        <v>15</v>
      </c>
      <c r="G1302" t="s">
        <v>1984</v>
      </c>
      <c r="H1302" t="s">
        <v>2840</v>
      </c>
      <c r="I1302" t="s">
        <v>31</v>
      </c>
      <c r="J1302" t="s">
        <v>31</v>
      </c>
      <c r="M1302" t="s">
        <v>2516</v>
      </c>
      <c r="N1302">
        <v>0</v>
      </c>
      <c r="O1302">
        <v>0</v>
      </c>
      <c r="Q1302" t="s">
        <v>4004</v>
      </c>
    </row>
    <row r="1303" spans="1:17" x14ac:dyDescent="0.25">
      <c r="A1303">
        <v>569</v>
      </c>
      <c r="B1303">
        <v>1838</v>
      </c>
      <c r="C1303" t="s">
        <v>139</v>
      </c>
      <c r="D1303" t="s">
        <v>1910</v>
      </c>
      <c r="E1303" t="s">
        <v>1621</v>
      </c>
      <c r="F1303">
        <v>12</v>
      </c>
      <c r="G1303" t="s">
        <v>2130</v>
      </c>
      <c r="H1303" t="s">
        <v>2840</v>
      </c>
      <c r="I1303" t="s">
        <v>31</v>
      </c>
      <c r="J1303" t="s">
        <v>31</v>
      </c>
      <c r="M1303" t="s">
        <v>2516</v>
      </c>
      <c r="N1303">
        <v>0</v>
      </c>
      <c r="O1303">
        <v>0</v>
      </c>
      <c r="Q1303" t="s">
        <v>4004</v>
      </c>
    </row>
    <row r="1304" spans="1:17" x14ac:dyDescent="0.25">
      <c r="A1304">
        <v>569</v>
      </c>
      <c r="B1304">
        <v>1838</v>
      </c>
      <c r="C1304" t="s">
        <v>71</v>
      </c>
      <c r="D1304" t="s">
        <v>1901</v>
      </c>
      <c r="E1304" t="s">
        <v>1621</v>
      </c>
      <c r="F1304">
        <v>13</v>
      </c>
      <c r="G1304" t="s">
        <v>1937</v>
      </c>
      <c r="H1304" t="s">
        <v>2840</v>
      </c>
      <c r="I1304" t="s">
        <v>31</v>
      </c>
      <c r="J1304" t="s">
        <v>31</v>
      </c>
      <c r="M1304" t="s">
        <v>2516</v>
      </c>
      <c r="N1304">
        <v>0</v>
      </c>
      <c r="O1304">
        <v>0</v>
      </c>
      <c r="Q1304" t="s">
        <v>4004</v>
      </c>
    </row>
    <row r="1305" spans="1:17" x14ac:dyDescent="0.25">
      <c r="A1305">
        <v>569</v>
      </c>
      <c r="B1305">
        <v>1838</v>
      </c>
      <c r="C1305" t="s">
        <v>71</v>
      </c>
      <c r="D1305" t="s">
        <v>1901</v>
      </c>
      <c r="E1305" t="s">
        <v>1621</v>
      </c>
      <c r="F1305">
        <v>16</v>
      </c>
      <c r="G1305" t="s">
        <v>2869</v>
      </c>
      <c r="H1305" t="s">
        <v>2840</v>
      </c>
      <c r="I1305" t="s">
        <v>31</v>
      </c>
      <c r="J1305" t="s">
        <v>31</v>
      </c>
      <c r="M1305" t="s">
        <v>2516</v>
      </c>
      <c r="N1305">
        <v>0</v>
      </c>
      <c r="O1305">
        <v>0</v>
      </c>
      <c r="Q1305" t="s">
        <v>4004</v>
      </c>
    </row>
    <row r="1306" spans="1:17" x14ac:dyDescent="0.25">
      <c r="A1306">
        <v>3477</v>
      </c>
      <c r="B1306">
        <v>1843</v>
      </c>
      <c r="C1306" t="s">
        <v>44</v>
      </c>
      <c r="D1306" t="s">
        <v>1872</v>
      </c>
      <c r="E1306" t="s">
        <v>1621</v>
      </c>
      <c r="F1306">
        <v>4</v>
      </c>
      <c r="G1306" t="s">
        <v>2870</v>
      </c>
      <c r="H1306" t="s">
        <v>2840</v>
      </c>
      <c r="I1306" t="s">
        <v>31</v>
      </c>
      <c r="J1306" t="s">
        <v>31</v>
      </c>
      <c r="M1306" t="s">
        <v>2516</v>
      </c>
      <c r="N1306">
        <v>0</v>
      </c>
      <c r="O1306">
        <v>0</v>
      </c>
      <c r="Q1306" t="s">
        <v>4004</v>
      </c>
    </row>
    <row r="1307" spans="1:17" x14ac:dyDescent="0.25">
      <c r="A1307">
        <v>3477</v>
      </c>
      <c r="B1307">
        <v>1843</v>
      </c>
      <c r="C1307" t="s">
        <v>44</v>
      </c>
      <c r="D1307" t="s">
        <v>1872</v>
      </c>
      <c r="E1307" t="s">
        <v>1621</v>
      </c>
      <c r="F1307">
        <v>5</v>
      </c>
      <c r="G1307" t="s">
        <v>2817</v>
      </c>
      <c r="H1307" t="s">
        <v>2840</v>
      </c>
      <c r="I1307" t="s">
        <v>31</v>
      </c>
      <c r="J1307" t="s">
        <v>31</v>
      </c>
      <c r="M1307" t="s">
        <v>2516</v>
      </c>
      <c r="N1307">
        <v>0</v>
      </c>
      <c r="O1307">
        <v>0</v>
      </c>
      <c r="Q1307" t="s">
        <v>4004</v>
      </c>
    </row>
    <row r="1308" spans="1:17" x14ac:dyDescent="0.25">
      <c r="A1308">
        <v>3476</v>
      </c>
      <c r="B1308">
        <v>1765</v>
      </c>
      <c r="C1308" t="s">
        <v>71</v>
      </c>
      <c r="D1308" t="s">
        <v>1901</v>
      </c>
      <c r="E1308" t="s">
        <v>1621</v>
      </c>
      <c r="F1308">
        <v>2</v>
      </c>
      <c r="G1308" t="s">
        <v>2237</v>
      </c>
      <c r="H1308" t="s">
        <v>2840</v>
      </c>
      <c r="I1308" t="s">
        <v>31</v>
      </c>
      <c r="J1308" t="s">
        <v>31</v>
      </c>
      <c r="M1308" t="s">
        <v>2516</v>
      </c>
      <c r="N1308">
        <v>0</v>
      </c>
      <c r="O1308">
        <v>0</v>
      </c>
      <c r="Q1308" t="s">
        <v>4004</v>
      </c>
    </row>
    <row r="1309" spans="1:17" x14ac:dyDescent="0.25">
      <c r="A1309">
        <v>3476</v>
      </c>
      <c r="B1309">
        <v>1765</v>
      </c>
      <c r="C1309" t="s">
        <v>134</v>
      </c>
      <c r="D1309" t="s">
        <v>1927</v>
      </c>
      <c r="E1309" t="s">
        <v>1621</v>
      </c>
      <c r="F1309">
        <v>11</v>
      </c>
      <c r="G1309" t="s">
        <v>2501</v>
      </c>
      <c r="H1309" t="s">
        <v>2840</v>
      </c>
      <c r="I1309" t="s">
        <v>31</v>
      </c>
      <c r="J1309" t="s">
        <v>31</v>
      </c>
      <c r="M1309" t="s">
        <v>2516</v>
      </c>
      <c r="N1309">
        <v>0</v>
      </c>
      <c r="O1309">
        <v>0</v>
      </c>
      <c r="Q1309" t="s">
        <v>4004</v>
      </c>
    </row>
    <row r="1310" spans="1:17" x14ac:dyDescent="0.25">
      <c r="A1310">
        <v>262</v>
      </c>
      <c r="B1310">
        <v>2003</v>
      </c>
      <c r="C1310" t="s">
        <v>52</v>
      </c>
      <c r="D1310" t="s">
        <v>2127</v>
      </c>
      <c r="E1310" t="s">
        <v>1621</v>
      </c>
      <c r="F1310">
        <v>2</v>
      </c>
      <c r="G1310" t="s">
        <v>2871</v>
      </c>
      <c r="H1310" t="s">
        <v>2840</v>
      </c>
      <c r="I1310" t="s">
        <v>31</v>
      </c>
      <c r="J1310" t="s">
        <v>31</v>
      </c>
      <c r="M1310" t="s">
        <v>2516</v>
      </c>
      <c r="N1310">
        <v>0</v>
      </c>
      <c r="O1310">
        <v>0</v>
      </c>
      <c r="Q1310" t="s">
        <v>4004</v>
      </c>
    </row>
    <row r="1311" spans="1:17" x14ac:dyDescent="0.25">
      <c r="A1311">
        <v>262</v>
      </c>
      <c r="B1311">
        <v>2003</v>
      </c>
      <c r="C1311" t="s">
        <v>52</v>
      </c>
      <c r="D1311" t="s">
        <v>2127</v>
      </c>
      <c r="E1311" t="s">
        <v>1621</v>
      </c>
      <c r="F1311">
        <v>10</v>
      </c>
      <c r="G1311" t="s">
        <v>2872</v>
      </c>
      <c r="H1311" t="s">
        <v>2840</v>
      </c>
      <c r="I1311" t="s">
        <v>31</v>
      </c>
      <c r="J1311" t="s">
        <v>31</v>
      </c>
      <c r="M1311" t="s">
        <v>2516</v>
      </c>
      <c r="N1311">
        <v>0</v>
      </c>
      <c r="O1311">
        <v>0</v>
      </c>
      <c r="Q1311" t="s">
        <v>4004</v>
      </c>
    </row>
    <row r="1312" spans="1:17" x14ac:dyDescent="0.25">
      <c r="A1312">
        <v>262</v>
      </c>
      <c r="B1312">
        <v>1955</v>
      </c>
      <c r="C1312" t="s">
        <v>235</v>
      </c>
      <c r="D1312" t="s">
        <v>2134</v>
      </c>
      <c r="E1312" t="s">
        <v>1621</v>
      </c>
      <c r="F1312">
        <v>12</v>
      </c>
      <c r="G1312" t="s">
        <v>2873</v>
      </c>
      <c r="H1312" t="s">
        <v>2840</v>
      </c>
      <c r="I1312" t="s">
        <v>31</v>
      </c>
      <c r="J1312" t="s">
        <v>31</v>
      </c>
      <c r="M1312" t="s">
        <v>2516</v>
      </c>
      <c r="N1312">
        <v>0</v>
      </c>
      <c r="O1312">
        <v>0</v>
      </c>
      <c r="Q1312" t="s">
        <v>4004</v>
      </c>
    </row>
    <row r="1313" spans="1:17" x14ac:dyDescent="0.25">
      <c r="A1313">
        <v>262</v>
      </c>
      <c r="B1313">
        <v>1955</v>
      </c>
      <c r="C1313" t="s">
        <v>235</v>
      </c>
      <c r="D1313" t="s">
        <v>2134</v>
      </c>
      <c r="E1313" t="s">
        <v>1621</v>
      </c>
      <c r="F1313">
        <v>15</v>
      </c>
      <c r="G1313" t="s">
        <v>2176</v>
      </c>
      <c r="H1313" t="s">
        <v>2840</v>
      </c>
      <c r="I1313" t="s">
        <v>31</v>
      </c>
      <c r="J1313" t="s">
        <v>31</v>
      </c>
      <c r="M1313" t="s">
        <v>2516</v>
      </c>
      <c r="N1313">
        <v>0</v>
      </c>
      <c r="O1313">
        <v>0</v>
      </c>
      <c r="Q1313" t="s">
        <v>4004</v>
      </c>
    </row>
    <row r="1314" spans="1:17" x14ac:dyDescent="0.25">
      <c r="A1314">
        <v>262</v>
      </c>
      <c r="B1314">
        <v>1955</v>
      </c>
      <c r="C1314" t="s">
        <v>235</v>
      </c>
      <c r="D1314" t="s">
        <v>2134</v>
      </c>
      <c r="E1314" t="s">
        <v>1621</v>
      </c>
      <c r="F1314">
        <v>18</v>
      </c>
      <c r="G1314" t="s">
        <v>2551</v>
      </c>
      <c r="H1314" t="s">
        <v>2840</v>
      </c>
      <c r="I1314" t="s">
        <v>31</v>
      </c>
      <c r="J1314" t="s">
        <v>31</v>
      </c>
      <c r="M1314" t="s">
        <v>2516</v>
      </c>
      <c r="N1314">
        <v>0</v>
      </c>
      <c r="O1314">
        <v>0</v>
      </c>
      <c r="Q1314" t="s">
        <v>4004</v>
      </c>
    </row>
    <row r="1315" spans="1:17" x14ac:dyDescent="0.25">
      <c r="A1315">
        <v>262</v>
      </c>
      <c r="B1315">
        <v>2176</v>
      </c>
      <c r="C1315" t="s">
        <v>105</v>
      </c>
      <c r="D1315" t="s">
        <v>2140</v>
      </c>
      <c r="E1315" t="s">
        <v>1621</v>
      </c>
      <c r="F1315">
        <v>5</v>
      </c>
      <c r="G1315" t="s">
        <v>2874</v>
      </c>
      <c r="H1315" t="s">
        <v>2840</v>
      </c>
      <c r="I1315" t="s">
        <v>31</v>
      </c>
      <c r="J1315" t="s">
        <v>31</v>
      </c>
      <c r="M1315" t="s">
        <v>2516</v>
      </c>
      <c r="N1315">
        <v>0</v>
      </c>
      <c r="O1315">
        <v>0</v>
      </c>
      <c r="Q1315" t="s">
        <v>4004</v>
      </c>
    </row>
    <row r="1316" spans="1:17" x14ac:dyDescent="0.25">
      <c r="A1316">
        <v>262</v>
      </c>
      <c r="B1316">
        <v>2083</v>
      </c>
      <c r="C1316" t="s">
        <v>1192</v>
      </c>
      <c r="D1316" t="s">
        <v>2154</v>
      </c>
      <c r="E1316" t="s">
        <v>1621</v>
      </c>
      <c r="F1316">
        <v>6</v>
      </c>
      <c r="G1316" t="s">
        <v>2875</v>
      </c>
      <c r="H1316" t="s">
        <v>2840</v>
      </c>
      <c r="I1316" t="s">
        <v>31</v>
      </c>
      <c r="J1316" t="s">
        <v>31</v>
      </c>
      <c r="M1316" t="s">
        <v>2516</v>
      </c>
      <c r="N1316">
        <v>0</v>
      </c>
      <c r="O1316">
        <v>0</v>
      </c>
      <c r="Q1316" t="s">
        <v>4004</v>
      </c>
    </row>
    <row r="1317" spans="1:17" x14ac:dyDescent="0.25">
      <c r="A1317">
        <v>262</v>
      </c>
      <c r="B1317">
        <v>1952</v>
      </c>
      <c r="C1317" t="s">
        <v>30</v>
      </c>
      <c r="D1317" t="s">
        <v>2158</v>
      </c>
      <c r="E1317" t="s">
        <v>1621</v>
      </c>
      <c r="F1317">
        <v>14</v>
      </c>
      <c r="G1317" t="s">
        <v>2205</v>
      </c>
      <c r="H1317" t="s">
        <v>2840</v>
      </c>
      <c r="I1317" t="s">
        <v>31</v>
      </c>
      <c r="J1317" t="s">
        <v>31</v>
      </c>
      <c r="M1317" t="s">
        <v>2516</v>
      </c>
      <c r="N1317">
        <v>0</v>
      </c>
      <c r="O1317">
        <v>0</v>
      </c>
      <c r="Q1317" t="s">
        <v>4004</v>
      </c>
    </row>
    <row r="1318" spans="1:17" x14ac:dyDescent="0.25">
      <c r="A1318">
        <v>262</v>
      </c>
      <c r="B1318">
        <v>1954</v>
      </c>
      <c r="C1318" t="s">
        <v>581</v>
      </c>
      <c r="D1318" t="s">
        <v>2136</v>
      </c>
      <c r="E1318" t="s">
        <v>1621</v>
      </c>
      <c r="F1318">
        <v>8</v>
      </c>
      <c r="G1318" t="s">
        <v>2876</v>
      </c>
      <c r="H1318" t="s">
        <v>2840</v>
      </c>
      <c r="I1318" t="s">
        <v>31</v>
      </c>
      <c r="J1318" t="s">
        <v>31</v>
      </c>
      <c r="M1318" t="s">
        <v>2516</v>
      </c>
      <c r="N1318">
        <v>0</v>
      </c>
      <c r="O1318">
        <v>0</v>
      </c>
      <c r="Q1318" t="s">
        <v>4004</v>
      </c>
    </row>
    <row r="1319" spans="1:17" x14ac:dyDescent="0.25">
      <c r="A1319">
        <v>262</v>
      </c>
      <c r="B1319">
        <v>1985</v>
      </c>
      <c r="C1319" t="s">
        <v>134</v>
      </c>
      <c r="D1319" t="s">
        <v>1927</v>
      </c>
      <c r="E1319" t="s">
        <v>1621</v>
      </c>
      <c r="F1319">
        <v>3</v>
      </c>
      <c r="G1319" t="s">
        <v>2605</v>
      </c>
      <c r="H1319" t="s">
        <v>2840</v>
      </c>
      <c r="I1319" t="s">
        <v>31</v>
      </c>
      <c r="J1319" t="s">
        <v>31</v>
      </c>
      <c r="M1319" t="s">
        <v>2516</v>
      </c>
      <c r="N1319">
        <v>0</v>
      </c>
      <c r="O1319">
        <v>0</v>
      </c>
      <c r="Q1319" t="s">
        <v>4004</v>
      </c>
    </row>
    <row r="1320" spans="1:17" x14ac:dyDescent="0.25">
      <c r="A1320">
        <v>262</v>
      </c>
      <c r="B1320">
        <v>1985</v>
      </c>
      <c r="C1320" t="s">
        <v>134</v>
      </c>
      <c r="D1320" t="s">
        <v>1927</v>
      </c>
      <c r="E1320" t="s">
        <v>1621</v>
      </c>
      <c r="F1320">
        <v>6</v>
      </c>
      <c r="G1320" t="s">
        <v>2877</v>
      </c>
      <c r="H1320" t="s">
        <v>2840</v>
      </c>
      <c r="I1320" t="s">
        <v>31</v>
      </c>
      <c r="J1320" t="s">
        <v>31</v>
      </c>
      <c r="M1320" t="s">
        <v>2516</v>
      </c>
      <c r="N1320">
        <v>0</v>
      </c>
      <c r="O1320">
        <v>0</v>
      </c>
      <c r="Q1320" t="s">
        <v>4004</v>
      </c>
    </row>
    <row r="1321" spans="1:17" x14ac:dyDescent="0.25">
      <c r="A1321">
        <v>262</v>
      </c>
      <c r="B1321">
        <v>2186</v>
      </c>
      <c r="C1321" t="s">
        <v>109</v>
      </c>
      <c r="D1321" t="s">
        <v>1792</v>
      </c>
      <c r="E1321" t="s">
        <v>1621</v>
      </c>
      <c r="F1321">
        <v>3</v>
      </c>
      <c r="G1321" t="s">
        <v>2592</v>
      </c>
      <c r="H1321" t="s">
        <v>2840</v>
      </c>
      <c r="I1321" t="s">
        <v>31</v>
      </c>
      <c r="J1321" t="s">
        <v>31</v>
      </c>
      <c r="M1321" t="s">
        <v>2516</v>
      </c>
      <c r="N1321">
        <v>0</v>
      </c>
      <c r="O1321">
        <v>0</v>
      </c>
      <c r="Q1321" t="s">
        <v>4004</v>
      </c>
    </row>
    <row r="1322" spans="1:17" x14ac:dyDescent="0.25">
      <c r="A1322">
        <v>262</v>
      </c>
      <c r="B1322">
        <v>2085</v>
      </c>
      <c r="C1322" t="s">
        <v>1192</v>
      </c>
      <c r="D1322" t="s">
        <v>2154</v>
      </c>
      <c r="E1322" t="s">
        <v>1621</v>
      </c>
      <c r="F1322">
        <v>6</v>
      </c>
      <c r="G1322" t="s">
        <v>2875</v>
      </c>
      <c r="H1322" t="s">
        <v>2840</v>
      </c>
      <c r="I1322" t="s">
        <v>31</v>
      </c>
      <c r="J1322" t="s">
        <v>31</v>
      </c>
      <c r="M1322" t="s">
        <v>2516</v>
      </c>
      <c r="N1322">
        <v>0</v>
      </c>
      <c r="O1322">
        <v>0</v>
      </c>
      <c r="Q1322" t="s">
        <v>4004</v>
      </c>
    </row>
    <row r="1323" spans="1:17" x14ac:dyDescent="0.25">
      <c r="A1323">
        <v>262</v>
      </c>
      <c r="B1323">
        <v>2181</v>
      </c>
      <c r="C1323" t="s">
        <v>44</v>
      </c>
      <c r="D1323" t="s">
        <v>2145</v>
      </c>
      <c r="E1323" t="s">
        <v>1621</v>
      </c>
      <c r="F1323">
        <v>2</v>
      </c>
      <c r="G1323" t="s">
        <v>2878</v>
      </c>
      <c r="H1323" t="s">
        <v>2840</v>
      </c>
      <c r="I1323" t="s">
        <v>31</v>
      </c>
      <c r="J1323" t="s">
        <v>31</v>
      </c>
      <c r="M1323" t="s">
        <v>2516</v>
      </c>
      <c r="N1323">
        <v>0</v>
      </c>
      <c r="O1323">
        <v>0</v>
      </c>
      <c r="Q1323" t="s">
        <v>4004</v>
      </c>
    </row>
    <row r="1324" spans="1:17" x14ac:dyDescent="0.25">
      <c r="A1324">
        <v>263</v>
      </c>
      <c r="B1324">
        <v>2167</v>
      </c>
      <c r="C1324" t="s">
        <v>251</v>
      </c>
      <c r="D1324" t="s">
        <v>2161</v>
      </c>
      <c r="E1324" t="s">
        <v>1621</v>
      </c>
      <c r="F1324">
        <v>6</v>
      </c>
      <c r="G1324" t="s">
        <v>2879</v>
      </c>
      <c r="H1324" t="s">
        <v>2840</v>
      </c>
      <c r="I1324" t="s">
        <v>31</v>
      </c>
      <c r="J1324" t="s">
        <v>31</v>
      </c>
      <c r="M1324" t="s">
        <v>2516</v>
      </c>
      <c r="N1324">
        <v>0</v>
      </c>
      <c r="O1324">
        <v>0</v>
      </c>
      <c r="Q1324" t="s">
        <v>4004</v>
      </c>
    </row>
    <row r="1325" spans="1:17" x14ac:dyDescent="0.25">
      <c r="A1325">
        <v>263</v>
      </c>
      <c r="B1325">
        <v>2065</v>
      </c>
      <c r="C1325" t="s">
        <v>207</v>
      </c>
      <c r="D1325" t="s">
        <v>2041</v>
      </c>
      <c r="E1325" t="s">
        <v>1621</v>
      </c>
      <c r="F1325">
        <v>6</v>
      </c>
      <c r="G1325" t="s">
        <v>2557</v>
      </c>
      <c r="H1325" t="s">
        <v>2840</v>
      </c>
      <c r="I1325" t="s">
        <v>31</v>
      </c>
      <c r="J1325" t="s">
        <v>31</v>
      </c>
      <c r="M1325" t="s">
        <v>2516</v>
      </c>
      <c r="N1325">
        <v>0</v>
      </c>
      <c r="O1325">
        <v>0</v>
      </c>
      <c r="Q1325" t="s">
        <v>4004</v>
      </c>
    </row>
    <row r="1326" spans="1:17" x14ac:dyDescent="0.25">
      <c r="A1326">
        <v>263</v>
      </c>
      <c r="B1326">
        <v>1983</v>
      </c>
      <c r="C1326" t="s">
        <v>425</v>
      </c>
      <c r="D1326" t="s">
        <v>2189</v>
      </c>
      <c r="E1326" t="s">
        <v>1621</v>
      </c>
      <c r="F1326">
        <v>20</v>
      </c>
      <c r="G1326" t="s">
        <v>2601</v>
      </c>
      <c r="H1326" t="s">
        <v>2840</v>
      </c>
      <c r="I1326" t="s">
        <v>31</v>
      </c>
      <c r="J1326" t="s">
        <v>31</v>
      </c>
      <c r="M1326" t="s">
        <v>2516</v>
      </c>
      <c r="N1326">
        <v>0</v>
      </c>
      <c r="O1326">
        <v>0</v>
      </c>
      <c r="Q1326" t="s">
        <v>4004</v>
      </c>
    </row>
    <row r="1327" spans="1:17" x14ac:dyDescent="0.25">
      <c r="A1327">
        <v>263</v>
      </c>
      <c r="B1327">
        <v>2182</v>
      </c>
      <c r="C1327" t="s">
        <v>109</v>
      </c>
      <c r="D1327" t="s">
        <v>1792</v>
      </c>
      <c r="E1327" t="s">
        <v>1621</v>
      </c>
      <c r="F1327">
        <v>5</v>
      </c>
      <c r="G1327" t="s">
        <v>2568</v>
      </c>
      <c r="H1327" t="s">
        <v>2840</v>
      </c>
      <c r="I1327" t="s">
        <v>31</v>
      </c>
      <c r="J1327" t="s">
        <v>31</v>
      </c>
      <c r="M1327" t="s">
        <v>2516</v>
      </c>
      <c r="N1327">
        <v>0</v>
      </c>
      <c r="O1327">
        <v>0</v>
      </c>
      <c r="Q1327" t="s">
        <v>4004</v>
      </c>
    </row>
    <row r="1328" spans="1:17" x14ac:dyDescent="0.25">
      <c r="A1328">
        <v>278</v>
      </c>
      <c r="B1328">
        <v>2347</v>
      </c>
      <c r="C1328" t="s">
        <v>36</v>
      </c>
      <c r="D1328" t="s">
        <v>1702</v>
      </c>
      <c r="E1328" t="s">
        <v>1621</v>
      </c>
      <c r="F1328">
        <v>11</v>
      </c>
      <c r="G1328" t="s">
        <v>2880</v>
      </c>
      <c r="H1328" t="s">
        <v>2840</v>
      </c>
      <c r="I1328" t="s">
        <v>31</v>
      </c>
      <c r="J1328" t="s">
        <v>31</v>
      </c>
      <c r="M1328" t="s">
        <v>2516</v>
      </c>
      <c r="N1328">
        <v>0</v>
      </c>
      <c r="O1328">
        <v>0</v>
      </c>
      <c r="Q1328" t="s">
        <v>4004</v>
      </c>
    </row>
    <row r="1329" spans="1:17" x14ac:dyDescent="0.25">
      <c r="A1329">
        <v>278</v>
      </c>
      <c r="B1329">
        <v>2253</v>
      </c>
      <c r="C1329" t="s">
        <v>134</v>
      </c>
      <c r="D1329" t="s">
        <v>2038</v>
      </c>
      <c r="E1329" t="s">
        <v>1621</v>
      </c>
      <c r="F1329">
        <v>3</v>
      </c>
      <c r="G1329" t="s">
        <v>1841</v>
      </c>
      <c r="H1329" t="s">
        <v>2840</v>
      </c>
      <c r="I1329" t="s">
        <v>31</v>
      </c>
      <c r="J1329" t="s">
        <v>31</v>
      </c>
      <c r="M1329" t="s">
        <v>2516</v>
      </c>
      <c r="N1329">
        <v>0</v>
      </c>
      <c r="O1329">
        <v>0</v>
      </c>
      <c r="Q1329" t="s">
        <v>4004</v>
      </c>
    </row>
    <row r="1330" spans="1:17" x14ac:dyDescent="0.25">
      <c r="A1330">
        <v>278</v>
      </c>
      <c r="B1330">
        <v>2388</v>
      </c>
      <c r="C1330" t="s">
        <v>447</v>
      </c>
      <c r="D1330" t="s">
        <v>2062</v>
      </c>
      <c r="E1330" t="s">
        <v>1621</v>
      </c>
      <c r="F1330">
        <v>15</v>
      </c>
      <c r="G1330" t="s">
        <v>2624</v>
      </c>
      <c r="H1330" t="s">
        <v>2840</v>
      </c>
      <c r="I1330" t="s">
        <v>31</v>
      </c>
      <c r="J1330" t="s">
        <v>31</v>
      </c>
      <c r="M1330" t="s">
        <v>2516</v>
      </c>
      <c r="N1330">
        <v>0</v>
      </c>
      <c r="O1330">
        <v>0</v>
      </c>
      <c r="Q1330" t="s">
        <v>4004</v>
      </c>
    </row>
    <row r="1331" spans="1:17" x14ac:dyDescent="0.25">
      <c r="A1331">
        <v>278</v>
      </c>
      <c r="B1331">
        <v>2350</v>
      </c>
      <c r="C1331" t="s">
        <v>160</v>
      </c>
      <c r="D1331" t="s">
        <v>2025</v>
      </c>
      <c r="E1331" t="s">
        <v>1621</v>
      </c>
      <c r="F1331">
        <v>5</v>
      </c>
      <c r="G1331" t="s">
        <v>2881</v>
      </c>
      <c r="H1331" t="s">
        <v>2840</v>
      </c>
      <c r="I1331" t="s">
        <v>31</v>
      </c>
      <c r="J1331" t="s">
        <v>31</v>
      </c>
      <c r="M1331" t="s">
        <v>2516</v>
      </c>
      <c r="N1331">
        <v>0</v>
      </c>
      <c r="O1331">
        <v>0</v>
      </c>
      <c r="Q1331" t="s">
        <v>4004</v>
      </c>
    </row>
    <row r="1332" spans="1:17" x14ac:dyDescent="0.25">
      <c r="A1332">
        <v>278</v>
      </c>
      <c r="B1332">
        <v>2350</v>
      </c>
      <c r="C1332" t="s">
        <v>139</v>
      </c>
      <c r="D1332" t="s">
        <v>1910</v>
      </c>
      <c r="E1332" t="s">
        <v>1621</v>
      </c>
      <c r="F1332">
        <v>6</v>
      </c>
      <c r="G1332" t="s">
        <v>2882</v>
      </c>
      <c r="H1332" t="s">
        <v>2840</v>
      </c>
      <c r="I1332" t="s">
        <v>31</v>
      </c>
      <c r="J1332" t="s">
        <v>31</v>
      </c>
      <c r="M1332" t="s">
        <v>2516</v>
      </c>
      <c r="N1332">
        <v>0</v>
      </c>
      <c r="O1332">
        <v>0</v>
      </c>
      <c r="Q1332" t="s">
        <v>4004</v>
      </c>
    </row>
    <row r="1333" spans="1:17" x14ac:dyDescent="0.25">
      <c r="A1333">
        <v>278</v>
      </c>
      <c r="B1333">
        <v>2197</v>
      </c>
      <c r="C1333" t="s">
        <v>36</v>
      </c>
      <c r="D1333" t="s">
        <v>1702</v>
      </c>
      <c r="E1333" t="s">
        <v>1621</v>
      </c>
      <c r="F1333">
        <v>19</v>
      </c>
      <c r="G1333" t="s">
        <v>1709</v>
      </c>
      <c r="H1333" t="s">
        <v>2840</v>
      </c>
      <c r="I1333" t="s">
        <v>31</v>
      </c>
      <c r="J1333" t="s">
        <v>31</v>
      </c>
      <c r="M1333" t="s">
        <v>2516</v>
      </c>
      <c r="N1333">
        <v>0</v>
      </c>
      <c r="O1333">
        <v>0</v>
      </c>
      <c r="Q1333" t="s">
        <v>4004</v>
      </c>
    </row>
    <row r="1334" spans="1:17" x14ac:dyDescent="0.25">
      <c r="A1334">
        <v>278</v>
      </c>
      <c r="B1334">
        <v>2246</v>
      </c>
      <c r="C1334" t="s">
        <v>75</v>
      </c>
      <c r="D1334" t="s">
        <v>2048</v>
      </c>
      <c r="E1334" t="s">
        <v>1621</v>
      </c>
      <c r="F1334">
        <v>14</v>
      </c>
      <c r="G1334" t="s">
        <v>2052</v>
      </c>
      <c r="H1334" t="s">
        <v>2840</v>
      </c>
      <c r="I1334" t="s">
        <v>31</v>
      </c>
      <c r="J1334" t="s">
        <v>31</v>
      </c>
      <c r="M1334" t="s">
        <v>2516</v>
      </c>
      <c r="N1334">
        <v>0</v>
      </c>
      <c r="O1334">
        <v>0</v>
      </c>
      <c r="Q1334" t="s">
        <v>4004</v>
      </c>
    </row>
    <row r="1335" spans="1:17" x14ac:dyDescent="0.25">
      <c r="A1335">
        <v>278</v>
      </c>
      <c r="B1335">
        <v>2394</v>
      </c>
      <c r="C1335" t="s">
        <v>48</v>
      </c>
      <c r="D1335" t="s">
        <v>2056</v>
      </c>
      <c r="E1335" t="s">
        <v>1621</v>
      </c>
      <c r="F1335">
        <v>7</v>
      </c>
      <c r="G1335" t="s">
        <v>2489</v>
      </c>
      <c r="H1335" t="s">
        <v>2840</v>
      </c>
      <c r="I1335" t="s">
        <v>31</v>
      </c>
      <c r="J1335" t="s">
        <v>31</v>
      </c>
      <c r="M1335" t="s">
        <v>2516</v>
      </c>
      <c r="N1335">
        <v>0</v>
      </c>
      <c r="O1335">
        <v>0</v>
      </c>
      <c r="Q1335" t="s">
        <v>4004</v>
      </c>
    </row>
    <row r="1336" spans="1:17" x14ac:dyDescent="0.25">
      <c r="A1336">
        <v>278</v>
      </c>
      <c r="B1336">
        <v>2352</v>
      </c>
      <c r="C1336" t="s">
        <v>253</v>
      </c>
      <c r="D1336" t="s">
        <v>2027</v>
      </c>
      <c r="E1336" t="s">
        <v>1621</v>
      </c>
      <c r="F1336">
        <v>10</v>
      </c>
      <c r="G1336" t="s">
        <v>2883</v>
      </c>
      <c r="H1336" t="s">
        <v>2840</v>
      </c>
      <c r="I1336" t="s">
        <v>31</v>
      </c>
      <c r="J1336" t="s">
        <v>31</v>
      </c>
      <c r="M1336" t="s">
        <v>2516</v>
      </c>
      <c r="N1336">
        <v>0</v>
      </c>
      <c r="O1336">
        <v>0</v>
      </c>
      <c r="Q1336" t="s">
        <v>4004</v>
      </c>
    </row>
    <row r="1337" spans="1:17" x14ac:dyDescent="0.25">
      <c r="A1337">
        <v>278</v>
      </c>
      <c r="B1337">
        <v>2352</v>
      </c>
      <c r="C1337" t="s">
        <v>139</v>
      </c>
      <c r="D1337" t="s">
        <v>1910</v>
      </c>
      <c r="E1337" t="s">
        <v>1621</v>
      </c>
      <c r="F1337">
        <v>20</v>
      </c>
      <c r="G1337" t="s">
        <v>2377</v>
      </c>
      <c r="H1337" t="s">
        <v>2840</v>
      </c>
      <c r="I1337" t="s">
        <v>31</v>
      </c>
      <c r="J1337" t="s">
        <v>31</v>
      </c>
      <c r="M1337" t="s">
        <v>2516</v>
      </c>
      <c r="N1337">
        <v>0</v>
      </c>
      <c r="O1337">
        <v>0</v>
      </c>
      <c r="Q1337" t="s">
        <v>4004</v>
      </c>
    </row>
    <row r="1338" spans="1:17" x14ac:dyDescent="0.25">
      <c r="A1338">
        <v>279</v>
      </c>
      <c r="B1338">
        <v>2450</v>
      </c>
      <c r="C1338" t="s">
        <v>48</v>
      </c>
      <c r="D1338" t="s">
        <v>2056</v>
      </c>
      <c r="E1338" t="s">
        <v>1621</v>
      </c>
      <c r="F1338">
        <v>3</v>
      </c>
      <c r="G1338" t="s">
        <v>2117</v>
      </c>
      <c r="H1338" t="s">
        <v>2840</v>
      </c>
      <c r="I1338" t="s">
        <v>31</v>
      </c>
      <c r="J1338" t="s">
        <v>31</v>
      </c>
      <c r="M1338" t="s">
        <v>2516</v>
      </c>
      <c r="N1338">
        <v>0</v>
      </c>
      <c r="O1338">
        <v>0</v>
      </c>
      <c r="Q1338" t="s">
        <v>4004</v>
      </c>
    </row>
    <row r="1339" spans="1:17" x14ac:dyDescent="0.25">
      <c r="A1339">
        <v>279</v>
      </c>
      <c r="B1339">
        <v>2450</v>
      </c>
      <c r="C1339" t="s">
        <v>251</v>
      </c>
      <c r="D1339" t="s">
        <v>2016</v>
      </c>
      <c r="E1339" t="s">
        <v>1621</v>
      </c>
      <c r="F1339">
        <v>6</v>
      </c>
      <c r="G1339" t="s">
        <v>2879</v>
      </c>
      <c r="H1339" t="s">
        <v>2840</v>
      </c>
      <c r="I1339" t="s">
        <v>31</v>
      </c>
      <c r="J1339" t="s">
        <v>31</v>
      </c>
      <c r="M1339" t="s">
        <v>2516</v>
      </c>
      <c r="N1339">
        <v>0</v>
      </c>
      <c r="O1339">
        <v>0</v>
      </c>
      <c r="Q1339" t="s">
        <v>4004</v>
      </c>
    </row>
    <row r="1340" spans="1:17" x14ac:dyDescent="0.25">
      <c r="A1340">
        <v>279</v>
      </c>
      <c r="B1340">
        <v>2348</v>
      </c>
      <c r="C1340" t="s">
        <v>139</v>
      </c>
      <c r="D1340" t="s">
        <v>1910</v>
      </c>
      <c r="E1340" t="s">
        <v>1621</v>
      </c>
      <c r="F1340">
        <v>1</v>
      </c>
      <c r="G1340" t="s">
        <v>2884</v>
      </c>
      <c r="H1340" t="s">
        <v>2840</v>
      </c>
      <c r="I1340" t="s">
        <v>31</v>
      </c>
      <c r="J1340" t="s">
        <v>31</v>
      </c>
      <c r="M1340" t="s">
        <v>2516</v>
      </c>
      <c r="N1340">
        <v>0</v>
      </c>
      <c r="O1340">
        <v>0</v>
      </c>
      <c r="Q1340" t="s">
        <v>4004</v>
      </c>
    </row>
    <row r="1341" spans="1:17" x14ac:dyDescent="0.25">
      <c r="A1341">
        <v>279</v>
      </c>
      <c r="B1341">
        <v>2196</v>
      </c>
      <c r="C1341" t="s">
        <v>134</v>
      </c>
      <c r="D1341" t="s">
        <v>2038</v>
      </c>
      <c r="E1341" t="s">
        <v>1621</v>
      </c>
      <c r="F1341">
        <v>21</v>
      </c>
      <c r="G1341" t="s">
        <v>2112</v>
      </c>
      <c r="H1341" t="s">
        <v>2840</v>
      </c>
      <c r="I1341" t="s">
        <v>31</v>
      </c>
      <c r="J1341" t="s">
        <v>31</v>
      </c>
      <c r="M1341" t="s">
        <v>2516</v>
      </c>
      <c r="N1341">
        <v>0</v>
      </c>
      <c r="O1341">
        <v>0</v>
      </c>
      <c r="Q1341" t="s">
        <v>4004</v>
      </c>
    </row>
    <row r="1342" spans="1:17" x14ac:dyDescent="0.25">
      <c r="A1342">
        <v>279</v>
      </c>
      <c r="B1342">
        <v>2217</v>
      </c>
      <c r="C1342" t="s">
        <v>83</v>
      </c>
      <c r="D1342" t="s">
        <v>2046</v>
      </c>
      <c r="E1342" t="s">
        <v>1621</v>
      </c>
      <c r="F1342">
        <v>2</v>
      </c>
      <c r="G1342" t="s">
        <v>2885</v>
      </c>
      <c r="H1342" t="s">
        <v>2840</v>
      </c>
      <c r="I1342" t="s">
        <v>31</v>
      </c>
      <c r="J1342" t="s">
        <v>31</v>
      </c>
      <c r="M1342" t="s">
        <v>2516</v>
      </c>
      <c r="N1342">
        <v>0</v>
      </c>
      <c r="O1342">
        <v>0</v>
      </c>
      <c r="Q1342" t="s">
        <v>4004</v>
      </c>
    </row>
    <row r="1343" spans="1:17" x14ac:dyDescent="0.25">
      <c r="A1343">
        <v>279</v>
      </c>
      <c r="B1343">
        <v>2217</v>
      </c>
      <c r="C1343" t="s">
        <v>83</v>
      </c>
      <c r="D1343" t="s">
        <v>2046</v>
      </c>
      <c r="E1343" t="s">
        <v>1621</v>
      </c>
      <c r="F1343">
        <v>8</v>
      </c>
      <c r="G1343" t="s">
        <v>1799</v>
      </c>
      <c r="H1343" t="s">
        <v>2840</v>
      </c>
      <c r="I1343" t="s">
        <v>31</v>
      </c>
      <c r="J1343" t="s">
        <v>31</v>
      </c>
      <c r="M1343" t="s">
        <v>2516</v>
      </c>
      <c r="N1343">
        <v>0</v>
      </c>
      <c r="O1343">
        <v>0</v>
      </c>
      <c r="Q1343" t="s">
        <v>4004</v>
      </c>
    </row>
    <row r="1344" spans="1:17" x14ac:dyDescent="0.25">
      <c r="A1344">
        <v>279</v>
      </c>
      <c r="B1344">
        <v>2217</v>
      </c>
      <c r="C1344" t="s">
        <v>139</v>
      </c>
      <c r="D1344" t="s">
        <v>1910</v>
      </c>
      <c r="E1344" t="s">
        <v>1621</v>
      </c>
      <c r="F1344">
        <v>7</v>
      </c>
      <c r="G1344" t="s">
        <v>2886</v>
      </c>
      <c r="H1344" t="s">
        <v>2840</v>
      </c>
      <c r="I1344" t="s">
        <v>31</v>
      </c>
      <c r="J1344" t="s">
        <v>31</v>
      </c>
      <c r="M1344" t="s">
        <v>2516</v>
      </c>
      <c r="N1344">
        <v>0</v>
      </c>
      <c r="O1344">
        <v>0</v>
      </c>
      <c r="Q1344" t="s">
        <v>4004</v>
      </c>
    </row>
    <row r="1345" spans="1:17" x14ac:dyDescent="0.25">
      <c r="A1345">
        <v>279</v>
      </c>
      <c r="B1345">
        <v>2201</v>
      </c>
      <c r="C1345" t="s">
        <v>48</v>
      </c>
      <c r="D1345" t="s">
        <v>2056</v>
      </c>
      <c r="E1345" t="s">
        <v>1621</v>
      </c>
      <c r="F1345">
        <v>17</v>
      </c>
      <c r="G1345" t="s">
        <v>2887</v>
      </c>
      <c r="H1345" t="s">
        <v>2840</v>
      </c>
      <c r="I1345" t="s">
        <v>31</v>
      </c>
      <c r="J1345" t="s">
        <v>31</v>
      </c>
      <c r="M1345" t="s">
        <v>2516</v>
      </c>
      <c r="N1345">
        <v>0</v>
      </c>
      <c r="O1345">
        <v>0</v>
      </c>
      <c r="Q1345" t="s">
        <v>4004</v>
      </c>
    </row>
    <row r="1346" spans="1:17" x14ac:dyDescent="0.25">
      <c r="A1346">
        <v>293</v>
      </c>
      <c r="B1346">
        <v>995</v>
      </c>
      <c r="C1346" t="s">
        <v>71</v>
      </c>
      <c r="D1346" t="s">
        <v>1744</v>
      </c>
      <c r="E1346" t="s">
        <v>1621</v>
      </c>
      <c r="F1346">
        <v>11</v>
      </c>
      <c r="G1346" t="s">
        <v>2374</v>
      </c>
      <c r="H1346" t="s">
        <v>2840</v>
      </c>
      <c r="I1346" t="s">
        <v>31</v>
      </c>
      <c r="J1346" t="s">
        <v>31</v>
      </c>
      <c r="M1346" t="s">
        <v>2516</v>
      </c>
      <c r="N1346">
        <v>0</v>
      </c>
      <c r="O1346">
        <v>0</v>
      </c>
      <c r="Q1346" t="s">
        <v>4004</v>
      </c>
    </row>
    <row r="1347" spans="1:17" x14ac:dyDescent="0.25">
      <c r="A1347">
        <v>293</v>
      </c>
      <c r="B1347">
        <v>1044</v>
      </c>
      <c r="C1347" t="s">
        <v>119</v>
      </c>
      <c r="D1347" t="s">
        <v>1814</v>
      </c>
      <c r="E1347" t="s">
        <v>1621</v>
      </c>
      <c r="F1347">
        <v>16</v>
      </c>
      <c r="G1347" t="s">
        <v>1817</v>
      </c>
      <c r="H1347" t="s">
        <v>2840</v>
      </c>
      <c r="I1347" t="s">
        <v>31</v>
      </c>
      <c r="J1347" t="s">
        <v>31</v>
      </c>
      <c r="M1347" t="s">
        <v>2516</v>
      </c>
      <c r="N1347">
        <v>0</v>
      </c>
      <c r="O1347">
        <v>0</v>
      </c>
      <c r="Q1347" t="s">
        <v>4004</v>
      </c>
    </row>
    <row r="1348" spans="1:17" x14ac:dyDescent="0.25">
      <c r="A1348">
        <v>294</v>
      </c>
      <c r="B1348">
        <v>753</v>
      </c>
      <c r="C1348" t="s">
        <v>71</v>
      </c>
      <c r="D1348" t="s">
        <v>1744</v>
      </c>
      <c r="E1348" t="s">
        <v>1621</v>
      </c>
      <c r="F1348">
        <v>6</v>
      </c>
      <c r="G1348" t="s">
        <v>2642</v>
      </c>
      <c r="H1348" t="s">
        <v>2840</v>
      </c>
      <c r="I1348" t="s">
        <v>31</v>
      </c>
      <c r="J1348" t="s">
        <v>31</v>
      </c>
      <c r="M1348" t="s">
        <v>2516</v>
      </c>
      <c r="N1348">
        <v>0</v>
      </c>
      <c r="O1348">
        <v>0</v>
      </c>
      <c r="Q1348" t="s">
        <v>4004</v>
      </c>
    </row>
    <row r="1349" spans="1:17" x14ac:dyDescent="0.25">
      <c r="A1349">
        <v>294</v>
      </c>
      <c r="B1349">
        <v>783</v>
      </c>
      <c r="C1349" t="s">
        <v>128</v>
      </c>
      <c r="D1349" t="s">
        <v>1632</v>
      </c>
      <c r="E1349" t="s">
        <v>1621</v>
      </c>
      <c r="F1349">
        <v>8</v>
      </c>
      <c r="G1349" t="s">
        <v>2888</v>
      </c>
      <c r="H1349" t="s">
        <v>2840</v>
      </c>
      <c r="I1349" t="s">
        <v>31</v>
      </c>
      <c r="J1349" t="s">
        <v>31</v>
      </c>
      <c r="M1349" t="s">
        <v>2516</v>
      </c>
      <c r="N1349">
        <v>0</v>
      </c>
      <c r="O1349">
        <v>0</v>
      </c>
      <c r="Q1349" t="s">
        <v>4004</v>
      </c>
    </row>
    <row r="1350" spans="1:17" x14ac:dyDescent="0.25">
      <c r="A1350">
        <v>294</v>
      </c>
      <c r="B1350">
        <v>1058</v>
      </c>
      <c r="C1350" t="s">
        <v>128</v>
      </c>
      <c r="D1350" t="s">
        <v>1632</v>
      </c>
      <c r="E1350" t="s">
        <v>1621</v>
      </c>
      <c r="F1350">
        <v>3</v>
      </c>
      <c r="G1350" t="s">
        <v>2889</v>
      </c>
      <c r="H1350" t="s">
        <v>2840</v>
      </c>
      <c r="I1350" t="s">
        <v>31</v>
      </c>
      <c r="J1350" t="s">
        <v>31</v>
      </c>
      <c r="M1350" t="s">
        <v>2516</v>
      </c>
      <c r="N1350">
        <v>0</v>
      </c>
      <c r="O1350">
        <v>0</v>
      </c>
      <c r="Q1350" t="s">
        <v>4004</v>
      </c>
    </row>
    <row r="1351" spans="1:17" x14ac:dyDescent="0.25">
      <c r="A1351">
        <v>231</v>
      </c>
      <c r="B1351">
        <v>1564</v>
      </c>
      <c r="C1351" t="s">
        <v>44</v>
      </c>
      <c r="D1351" t="s">
        <v>2890</v>
      </c>
      <c r="E1351" t="s">
        <v>1621</v>
      </c>
      <c r="F1351">
        <v>22</v>
      </c>
      <c r="G1351" t="s">
        <v>2891</v>
      </c>
      <c r="H1351" t="s">
        <v>2892</v>
      </c>
      <c r="I1351" t="s">
        <v>2893</v>
      </c>
      <c r="J1351" t="s">
        <v>31</v>
      </c>
      <c r="K1351" t="s">
        <v>2893</v>
      </c>
      <c r="M1351" t="s">
        <v>2766</v>
      </c>
      <c r="N1351">
        <v>1</v>
      </c>
      <c r="O1351">
        <v>0</v>
      </c>
      <c r="P1351" t="s">
        <v>2766</v>
      </c>
    </row>
    <row r="1352" spans="1:17" x14ac:dyDescent="0.25">
      <c r="A1352">
        <v>238</v>
      </c>
      <c r="B1352">
        <v>1602</v>
      </c>
      <c r="C1352" t="s">
        <v>315</v>
      </c>
      <c r="D1352" t="s">
        <v>2853</v>
      </c>
      <c r="E1352" t="s">
        <v>1621</v>
      </c>
      <c r="F1352">
        <v>13</v>
      </c>
      <c r="G1352" t="s">
        <v>2894</v>
      </c>
      <c r="H1352" t="s">
        <v>2895</v>
      </c>
      <c r="I1352" t="s">
        <v>2896</v>
      </c>
      <c r="J1352" t="s">
        <v>31</v>
      </c>
      <c r="K1352" t="s">
        <v>2896</v>
      </c>
      <c r="M1352" t="s">
        <v>2516</v>
      </c>
      <c r="N1352">
        <v>1</v>
      </c>
      <c r="O1352">
        <v>0</v>
      </c>
      <c r="Q1352" t="s">
        <v>4004</v>
      </c>
    </row>
    <row r="1353" spans="1:17" x14ac:dyDescent="0.25">
      <c r="A1353">
        <v>536</v>
      </c>
      <c r="B1353">
        <v>1659</v>
      </c>
      <c r="C1353" t="s">
        <v>139</v>
      </c>
      <c r="D1353" t="s">
        <v>1910</v>
      </c>
      <c r="E1353" t="s">
        <v>1621</v>
      </c>
      <c r="F1353">
        <v>4</v>
      </c>
      <c r="G1353" t="s">
        <v>1964</v>
      </c>
      <c r="H1353" t="s">
        <v>2897</v>
      </c>
      <c r="I1353" t="s">
        <v>2898</v>
      </c>
      <c r="J1353" t="s">
        <v>31</v>
      </c>
      <c r="K1353" t="s">
        <v>2898</v>
      </c>
      <c r="M1353" t="s">
        <v>2516</v>
      </c>
      <c r="N1353">
        <v>1</v>
      </c>
      <c r="O1353">
        <v>0</v>
      </c>
      <c r="Q1353" t="s">
        <v>4004</v>
      </c>
    </row>
    <row r="1354" spans="1:17" x14ac:dyDescent="0.25">
      <c r="A1354">
        <v>3478</v>
      </c>
      <c r="B1354">
        <v>1633</v>
      </c>
      <c r="C1354" t="s">
        <v>93</v>
      </c>
      <c r="D1354" t="s">
        <v>1893</v>
      </c>
      <c r="E1354" t="s">
        <v>1621</v>
      </c>
      <c r="F1354">
        <v>16</v>
      </c>
      <c r="G1354" t="s">
        <v>2899</v>
      </c>
      <c r="H1354" t="s">
        <v>2900</v>
      </c>
      <c r="I1354" t="s">
        <v>2901</v>
      </c>
      <c r="J1354" t="s">
        <v>31</v>
      </c>
      <c r="K1354" t="s">
        <v>2901</v>
      </c>
      <c r="M1354" t="s">
        <v>2516</v>
      </c>
      <c r="N1354">
        <v>1</v>
      </c>
      <c r="O1354">
        <v>0</v>
      </c>
      <c r="Q1354" t="s">
        <v>4004</v>
      </c>
    </row>
    <row r="1355" spans="1:17" x14ac:dyDescent="0.25">
      <c r="A1355">
        <v>251</v>
      </c>
      <c r="B1355">
        <v>1882</v>
      </c>
      <c r="C1355" t="s">
        <v>71</v>
      </c>
      <c r="D1355" t="s">
        <v>1901</v>
      </c>
      <c r="E1355" t="s">
        <v>1624</v>
      </c>
      <c r="F1355">
        <v>14</v>
      </c>
      <c r="G1355" t="s">
        <v>2004</v>
      </c>
      <c r="H1355" t="s">
        <v>2902</v>
      </c>
      <c r="I1355" t="s">
        <v>2903</v>
      </c>
      <c r="J1355" t="s">
        <v>31</v>
      </c>
      <c r="K1355" t="s">
        <v>2903</v>
      </c>
      <c r="M1355" t="s">
        <v>2516</v>
      </c>
      <c r="N1355">
        <v>1</v>
      </c>
      <c r="O1355">
        <v>0</v>
      </c>
      <c r="Q1355" t="s">
        <v>4004</v>
      </c>
    </row>
    <row r="1356" spans="1:17" x14ac:dyDescent="0.25">
      <c r="A1356">
        <v>251</v>
      </c>
      <c r="B1356">
        <v>1811</v>
      </c>
      <c r="C1356" t="s">
        <v>139</v>
      </c>
      <c r="D1356" t="s">
        <v>1910</v>
      </c>
      <c r="E1356" t="s">
        <v>1621</v>
      </c>
      <c r="F1356">
        <v>13</v>
      </c>
      <c r="G1356" t="s">
        <v>2904</v>
      </c>
      <c r="H1356" t="s">
        <v>2905</v>
      </c>
      <c r="I1356" t="s">
        <v>2906</v>
      </c>
      <c r="J1356" t="s">
        <v>31</v>
      </c>
      <c r="K1356" t="s">
        <v>2906</v>
      </c>
      <c r="M1356" t="s">
        <v>2516</v>
      </c>
      <c r="N1356">
        <v>1</v>
      </c>
      <c r="O1356">
        <v>0</v>
      </c>
      <c r="Q1356" t="s">
        <v>4004</v>
      </c>
    </row>
    <row r="1357" spans="1:17" x14ac:dyDescent="0.25">
      <c r="A1357">
        <v>262</v>
      </c>
      <c r="B1357">
        <v>1952</v>
      </c>
      <c r="C1357" t="s">
        <v>30</v>
      </c>
      <c r="D1357" t="s">
        <v>2158</v>
      </c>
      <c r="E1357" t="s">
        <v>1621</v>
      </c>
      <c r="F1357">
        <v>3</v>
      </c>
      <c r="G1357" t="s">
        <v>2564</v>
      </c>
      <c r="H1357" t="s">
        <v>2907</v>
      </c>
      <c r="I1357" t="s">
        <v>2908</v>
      </c>
      <c r="J1357" t="s">
        <v>31</v>
      </c>
      <c r="K1357" t="s">
        <v>2908</v>
      </c>
      <c r="M1357" t="s">
        <v>2516</v>
      </c>
      <c r="N1357">
        <v>1</v>
      </c>
      <c r="O1357">
        <v>0</v>
      </c>
      <c r="Q1357" t="s">
        <v>4004</v>
      </c>
    </row>
    <row r="1358" spans="1:17" x14ac:dyDescent="0.25">
      <c r="A1358">
        <v>262</v>
      </c>
      <c r="B1358">
        <v>2175</v>
      </c>
      <c r="C1358" t="s">
        <v>105</v>
      </c>
      <c r="D1358" t="s">
        <v>2140</v>
      </c>
      <c r="E1358" t="s">
        <v>1621</v>
      </c>
      <c r="F1358">
        <v>9</v>
      </c>
      <c r="G1358" t="s">
        <v>2909</v>
      </c>
      <c r="H1358" t="s">
        <v>2910</v>
      </c>
      <c r="I1358" t="s">
        <v>2911</v>
      </c>
      <c r="J1358" t="s">
        <v>31</v>
      </c>
      <c r="K1358" t="s">
        <v>2911</v>
      </c>
      <c r="M1358" t="s">
        <v>2516</v>
      </c>
      <c r="N1358">
        <v>1</v>
      </c>
      <c r="O1358">
        <v>0</v>
      </c>
      <c r="Q1358" t="s">
        <v>4004</v>
      </c>
    </row>
    <row r="1359" spans="1:17" x14ac:dyDescent="0.25">
      <c r="A1359">
        <v>262</v>
      </c>
      <c r="B1359">
        <v>2062</v>
      </c>
      <c r="C1359" t="s">
        <v>235</v>
      </c>
      <c r="D1359" t="s">
        <v>2134</v>
      </c>
      <c r="E1359" t="s">
        <v>1621</v>
      </c>
      <c r="F1359">
        <v>14</v>
      </c>
      <c r="G1359" t="s">
        <v>2610</v>
      </c>
      <c r="H1359" t="s">
        <v>2912</v>
      </c>
      <c r="I1359" t="s">
        <v>2913</v>
      </c>
      <c r="J1359" t="s">
        <v>31</v>
      </c>
      <c r="K1359" t="s">
        <v>2913</v>
      </c>
      <c r="M1359" t="s">
        <v>2516</v>
      </c>
      <c r="N1359">
        <v>1</v>
      </c>
      <c r="O1359">
        <v>0</v>
      </c>
      <c r="Q1359" t="s">
        <v>4004</v>
      </c>
    </row>
    <row r="1360" spans="1:17" x14ac:dyDescent="0.25">
      <c r="A1360">
        <v>279</v>
      </c>
      <c r="B1360">
        <v>2391</v>
      </c>
      <c r="C1360" t="s">
        <v>425</v>
      </c>
      <c r="D1360" t="s">
        <v>2060</v>
      </c>
      <c r="E1360" t="s">
        <v>1621</v>
      </c>
      <c r="F1360">
        <v>9</v>
      </c>
      <c r="G1360" t="s">
        <v>2914</v>
      </c>
      <c r="H1360" t="s">
        <v>2915</v>
      </c>
      <c r="I1360" t="s">
        <v>2916</v>
      </c>
      <c r="J1360" t="s">
        <v>31</v>
      </c>
      <c r="K1360" t="s">
        <v>2916</v>
      </c>
      <c r="M1360" t="s">
        <v>2516</v>
      </c>
      <c r="N1360">
        <v>1</v>
      </c>
      <c r="O1360">
        <v>0</v>
      </c>
      <c r="Q1360" t="s">
        <v>4004</v>
      </c>
    </row>
    <row r="1361" spans="1:17" x14ac:dyDescent="0.25">
      <c r="A1361">
        <v>280</v>
      </c>
      <c r="B1361">
        <v>2247</v>
      </c>
      <c r="C1361" t="s">
        <v>134</v>
      </c>
      <c r="D1361" t="s">
        <v>2038</v>
      </c>
      <c r="E1361" t="s">
        <v>1621</v>
      </c>
      <c r="F1361">
        <v>13</v>
      </c>
      <c r="G1361" t="s">
        <v>2044</v>
      </c>
      <c r="H1361" t="s">
        <v>2917</v>
      </c>
      <c r="I1361" t="s">
        <v>2918</v>
      </c>
      <c r="J1361" t="s">
        <v>31</v>
      </c>
      <c r="K1361" t="s">
        <v>2918</v>
      </c>
      <c r="M1361" t="s">
        <v>2516</v>
      </c>
      <c r="N1361">
        <v>1</v>
      </c>
      <c r="O1361">
        <v>0</v>
      </c>
      <c r="Q1361" t="s">
        <v>4004</v>
      </c>
    </row>
    <row r="1362" spans="1:17" x14ac:dyDescent="0.25">
      <c r="A1362">
        <v>293</v>
      </c>
      <c r="B1362">
        <v>741</v>
      </c>
      <c r="C1362" t="s">
        <v>332</v>
      </c>
      <c r="D1362" t="s">
        <v>1692</v>
      </c>
      <c r="E1362" t="s">
        <v>1621</v>
      </c>
      <c r="F1362">
        <v>11</v>
      </c>
      <c r="G1362" t="s">
        <v>2296</v>
      </c>
      <c r="H1362" t="s">
        <v>2919</v>
      </c>
      <c r="I1362" t="s">
        <v>2920</v>
      </c>
      <c r="J1362" t="s">
        <v>31</v>
      </c>
      <c r="K1362" t="s">
        <v>2920</v>
      </c>
      <c r="M1362" t="s">
        <v>2516</v>
      </c>
      <c r="N1362">
        <v>1</v>
      </c>
      <c r="O1362">
        <v>0</v>
      </c>
      <c r="Q1362" t="s">
        <v>4004</v>
      </c>
    </row>
    <row r="1363" spans="1:17" x14ac:dyDescent="0.25">
      <c r="A1363">
        <v>293</v>
      </c>
      <c r="B1363">
        <v>1071</v>
      </c>
      <c r="C1363" t="s">
        <v>105</v>
      </c>
      <c r="D1363" t="s">
        <v>1677</v>
      </c>
      <c r="E1363" t="s">
        <v>1621</v>
      </c>
      <c r="F1363">
        <v>4</v>
      </c>
      <c r="G1363" t="s">
        <v>2921</v>
      </c>
      <c r="H1363" t="s">
        <v>2922</v>
      </c>
      <c r="I1363" t="s">
        <v>2923</v>
      </c>
      <c r="J1363" t="s">
        <v>31</v>
      </c>
      <c r="K1363" t="s">
        <v>2923</v>
      </c>
      <c r="M1363" t="s">
        <v>2516</v>
      </c>
      <c r="N1363">
        <v>1</v>
      </c>
      <c r="O1363">
        <v>0</v>
      </c>
      <c r="Q1363" t="s">
        <v>4004</v>
      </c>
    </row>
    <row r="1364" spans="1:17" x14ac:dyDescent="0.25">
      <c r="A1364">
        <v>293</v>
      </c>
      <c r="B1364">
        <v>740</v>
      </c>
      <c r="C1364" t="s">
        <v>52</v>
      </c>
      <c r="D1364" t="s">
        <v>1721</v>
      </c>
      <c r="E1364" t="s">
        <v>1624</v>
      </c>
      <c r="F1364">
        <v>9</v>
      </c>
      <c r="G1364" t="s">
        <v>1780</v>
      </c>
      <c r="H1364" t="s">
        <v>2924</v>
      </c>
      <c r="I1364" t="s">
        <v>2925</v>
      </c>
      <c r="J1364" t="s">
        <v>31</v>
      </c>
      <c r="K1364" t="s">
        <v>2925</v>
      </c>
      <c r="M1364" t="s">
        <v>2516</v>
      </c>
      <c r="N1364">
        <v>1</v>
      </c>
      <c r="O1364">
        <v>0</v>
      </c>
      <c r="Q1364" t="s">
        <v>4004</v>
      </c>
    </row>
    <row r="1365" spans="1:17" x14ac:dyDescent="0.25">
      <c r="A1365">
        <v>294</v>
      </c>
      <c r="B1365">
        <v>900</v>
      </c>
      <c r="C1365" t="s">
        <v>139</v>
      </c>
      <c r="D1365" t="s">
        <v>1690</v>
      </c>
      <c r="E1365" t="s">
        <v>1621</v>
      </c>
      <c r="F1365">
        <v>8</v>
      </c>
      <c r="G1365" t="s">
        <v>1695</v>
      </c>
      <c r="H1365" t="s">
        <v>2926</v>
      </c>
      <c r="I1365" t="s">
        <v>2916</v>
      </c>
      <c r="J1365" t="s">
        <v>31</v>
      </c>
      <c r="K1365" t="s">
        <v>2916</v>
      </c>
      <c r="M1365" t="s">
        <v>2516</v>
      </c>
      <c r="N1365">
        <v>1</v>
      </c>
      <c r="O1365">
        <v>0</v>
      </c>
      <c r="Q1365" t="s">
        <v>4004</v>
      </c>
    </row>
    <row r="1366" spans="1:17" x14ac:dyDescent="0.25">
      <c r="A1366">
        <v>295</v>
      </c>
      <c r="B1366">
        <v>914</v>
      </c>
      <c r="C1366" t="s">
        <v>36</v>
      </c>
      <c r="D1366" t="s">
        <v>1702</v>
      </c>
      <c r="E1366" t="s">
        <v>1621</v>
      </c>
      <c r="F1366">
        <v>12</v>
      </c>
      <c r="G1366" t="s">
        <v>2345</v>
      </c>
      <c r="H1366" t="s">
        <v>2927</v>
      </c>
      <c r="I1366" t="s">
        <v>2928</v>
      </c>
      <c r="J1366" t="s">
        <v>31</v>
      </c>
      <c r="K1366" t="s">
        <v>2928</v>
      </c>
      <c r="M1366" t="s">
        <v>2516</v>
      </c>
      <c r="N1366">
        <v>1</v>
      </c>
      <c r="O1366">
        <v>0</v>
      </c>
      <c r="Q1366" t="s">
        <v>4004</v>
      </c>
    </row>
    <row r="1367" spans="1:17" x14ac:dyDescent="0.25">
      <c r="A1367">
        <v>308</v>
      </c>
      <c r="B1367">
        <v>395</v>
      </c>
      <c r="C1367" t="s">
        <v>534</v>
      </c>
      <c r="D1367" t="s">
        <v>2274</v>
      </c>
      <c r="E1367" t="s">
        <v>1621</v>
      </c>
      <c r="F1367">
        <v>10</v>
      </c>
      <c r="G1367" t="s">
        <v>2929</v>
      </c>
      <c r="H1367" t="s">
        <v>2930</v>
      </c>
      <c r="I1367" t="s">
        <v>2925</v>
      </c>
      <c r="J1367" t="s">
        <v>31</v>
      </c>
      <c r="K1367" t="s">
        <v>2925</v>
      </c>
      <c r="M1367" t="s">
        <v>2516</v>
      </c>
      <c r="N1367">
        <v>1</v>
      </c>
      <c r="O1367">
        <v>0</v>
      </c>
      <c r="Q1367" t="s">
        <v>4004</v>
      </c>
    </row>
    <row r="1368" spans="1:17" x14ac:dyDescent="0.25">
      <c r="A1368">
        <v>308</v>
      </c>
      <c r="B1368">
        <v>379</v>
      </c>
      <c r="C1368" t="s">
        <v>119</v>
      </c>
      <c r="D1368" t="s">
        <v>1814</v>
      </c>
      <c r="E1368" t="s">
        <v>1621</v>
      </c>
      <c r="F1368">
        <v>10</v>
      </c>
      <c r="G1368" t="s">
        <v>1817</v>
      </c>
      <c r="H1368" t="s">
        <v>2931</v>
      </c>
      <c r="I1368" t="s">
        <v>2932</v>
      </c>
      <c r="J1368" t="s">
        <v>31</v>
      </c>
      <c r="K1368" t="s">
        <v>2932</v>
      </c>
      <c r="M1368" t="s">
        <v>2516</v>
      </c>
      <c r="N1368">
        <v>1</v>
      </c>
      <c r="O1368">
        <v>0</v>
      </c>
      <c r="Q1368" t="s">
        <v>4004</v>
      </c>
    </row>
    <row r="1369" spans="1:17" x14ac:dyDescent="0.25">
      <c r="A1369">
        <v>308</v>
      </c>
      <c r="B1369">
        <v>428</v>
      </c>
      <c r="C1369" t="s">
        <v>160</v>
      </c>
      <c r="D1369" t="s">
        <v>2300</v>
      </c>
      <c r="E1369" t="s">
        <v>1621</v>
      </c>
      <c r="F1369">
        <v>9</v>
      </c>
      <c r="G1369" t="s">
        <v>2933</v>
      </c>
      <c r="H1369" t="s">
        <v>2934</v>
      </c>
      <c r="I1369" t="s">
        <v>2935</v>
      </c>
      <c r="J1369" t="s">
        <v>31</v>
      </c>
      <c r="K1369" t="s">
        <v>2935</v>
      </c>
      <c r="M1369" t="s">
        <v>2516</v>
      </c>
      <c r="N1369">
        <v>1</v>
      </c>
      <c r="O1369">
        <v>0</v>
      </c>
      <c r="Q1369" t="s">
        <v>4004</v>
      </c>
    </row>
    <row r="1370" spans="1:17" x14ac:dyDescent="0.25">
      <c r="A1370">
        <v>308</v>
      </c>
      <c r="B1370">
        <v>571</v>
      </c>
      <c r="C1370" t="s">
        <v>36</v>
      </c>
      <c r="D1370" t="s">
        <v>2250</v>
      </c>
      <c r="E1370" t="s">
        <v>1621</v>
      </c>
      <c r="F1370">
        <v>9</v>
      </c>
      <c r="G1370" t="s">
        <v>2936</v>
      </c>
      <c r="H1370" t="s">
        <v>2937</v>
      </c>
      <c r="I1370" t="s">
        <v>2938</v>
      </c>
      <c r="J1370" t="s">
        <v>31</v>
      </c>
      <c r="K1370" t="s">
        <v>2938</v>
      </c>
      <c r="M1370" t="s">
        <v>2516</v>
      </c>
      <c r="N1370">
        <v>1</v>
      </c>
      <c r="O1370">
        <v>0</v>
      </c>
      <c r="Q1370" t="s">
        <v>4004</v>
      </c>
    </row>
    <row r="1371" spans="1:17" x14ac:dyDescent="0.25">
      <c r="A1371">
        <v>308</v>
      </c>
      <c r="B1371">
        <v>571</v>
      </c>
      <c r="C1371" t="s">
        <v>128</v>
      </c>
      <c r="D1371" t="s">
        <v>2270</v>
      </c>
      <c r="E1371" t="s">
        <v>1621</v>
      </c>
      <c r="F1371">
        <v>21</v>
      </c>
      <c r="G1371" t="s">
        <v>2939</v>
      </c>
      <c r="H1371" t="s">
        <v>2940</v>
      </c>
      <c r="I1371" t="s">
        <v>2941</v>
      </c>
      <c r="J1371" t="s">
        <v>31</v>
      </c>
      <c r="K1371" t="s">
        <v>2941</v>
      </c>
      <c r="M1371" t="s">
        <v>2516</v>
      </c>
      <c r="N1371">
        <v>1</v>
      </c>
      <c r="O1371">
        <v>0</v>
      </c>
      <c r="Q1371" t="s">
        <v>4004</v>
      </c>
    </row>
    <row r="1372" spans="1:17" x14ac:dyDescent="0.25">
      <c r="A1372">
        <v>250</v>
      </c>
      <c r="B1372">
        <v>1820</v>
      </c>
      <c r="C1372" t="s">
        <v>160</v>
      </c>
      <c r="D1372" t="s">
        <v>1867</v>
      </c>
      <c r="E1372" t="s">
        <v>1624</v>
      </c>
      <c r="F1372">
        <v>20</v>
      </c>
      <c r="G1372" t="s">
        <v>2015</v>
      </c>
      <c r="H1372" t="s">
        <v>2942</v>
      </c>
      <c r="I1372" t="s">
        <v>2943</v>
      </c>
      <c r="J1372" t="s">
        <v>31</v>
      </c>
      <c r="K1372" t="s">
        <v>2943</v>
      </c>
      <c r="N1372">
        <v>1</v>
      </c>
      <c r="O1372">
        <v>0</v>
      </c>
    </row>
    <row r="1373" spans="1:17" x14ac:dyDescent="0.25">
      <c r="A1373">
        <v>250</v>
      </c>
      <c r="B1373">
        <v>1922</v>
      </c>
      <c r="C1373" t="s">
        <v>207</v>
      </c>
      <c r="D1373" t="s">
        <v>1903</v>
      </c>
      <c r="E1373" t="s">
        <v>1624</v>
      </c>
      <c r="F1373">
        <v>10</v>
      </c>
      <c r="G1373" t="s">
        <v>2557</v>
      </c>
      <c r="H1373" t="s">
        <v>2944</v>
      </c>
      <c r="I1373" t="s">
        <v>2945</v>
      </c>
      <c r="J1373" t="s">
        <v>31</v>
      </c>
      <c r="K1373" t="s">
        <v>2945</v>
      </c>
      <c r="N1373">
        <v>1</v>
      </c>
      <c r="O1373">
        <v>0</v>
      </c>
    </row>
    <row r="1374" spans="1:17" x14ac:dyDescent="0.25">
      <c r="A1374">
        <v>251</v>
      </c>
      <c r="B1374">
        <v>1925</v>
      </c>
      <c r="C1374" t="s">
        <v>44</v>
      </c>
      <c r="D1374" t="s">
        <v>1872</v>
      </c>
      <c r="E1374" t="s">
        <v>1624</v>
      </c>
      <c r="F1374">
        <v>9</v>
      </c>
      <c r="G1374" t="s">
        <v>1981</v>
      </c>
      <c r="H1374" t="s">
        <v>2946</v>
      </c>
      <c r="I1374" t="s">
        <v>2947</v>
      </c>
      <c r="J1374" t="s">
        <v>31</v>
      </c>
      <c r="K1374" t="s">
        <v>2947</v>
      </c>
      <c r="N1374">
        <v>1</v>
      </c>
      <c r="O1374">
        <v>0</v>
      </c>
    </row>
    <row r="1375" spans="1:17" x14ac:dyDescent="0.25">
      <c r="A1375">
        <v>569</v>
      </c>
      <c r="B1375">
        <v>1838</v>
      </c>
      <c r="C1375" t="s">
        <v>71</v>
      </c>
      <c r="D1375" t="s">
        <v>1901</v>
      </c>
      <c r="E1375" t="s">
        <v>1624</v>
      </c>
      <c r="F1375">
        <v>14</v>
      </c>
      <c r="G1375" t="s">
        <v>2004</v>
      </c>
      <c r="H1375" t="s">
        <v>2948</v>
      </c>
      <c r="I1375" t="s">
        <v>2949</v>
      </c>
      <c r="J1375" t="s">
        <v>31</v>
      </c>
      <c r="K1375" t="s">
        <v>2949</v>
      </c>
      <c r="N1375">
        <v>1</v>
      </c>
      <c r="O1375">
        <v>0</v>
      </c>
    </row>
    <row r="1376" spans="1:17" x14ac:dyDescent="0.25">
      <c r="A1376">
        <v>262</v>
      </c>
      <c r="B1376">
        <v>2083</v>
      </c>
      <c r="C1376" t="s">
        <v>71</v>
      </c>
      <c r="D1376" t="s">
        <v>1901</v>
      </c>
      <c r="E1376" t="s">
        <v>1624</v>
      </c>
      <c r="F1376">
        <v>19</v>
      </c>
      <c r="G1376" t="s">
        <v>2950</v>
      </c>
      <c r="H1376" t="s">
        <v>2951</v>
      </c>
      <c r="I1376" t="s">
        <v>2952</v>
      </c>
      <c r="J1376" t="s">
        <v>31</v>
      </c>
      <c r="K1376" t="s">
        <v>2952</v>
      </c>
      <c r="N1376">
        <v>1</v>
      </c>
      <c r="O1376">
        <v>0</v>
      </c>
    </row>
    <row r="1377" spans="1:15" x14ac:dyDescent="0.25">
      <c r="A1377">
        <v>262</v>
      </c>
      <c r="B1377">
        <v>2175</v>
      </c>
      <c r="C1377" t="s">
        <v>109</v>
      </c>
      <c r="D1377" t="s">
        <v>1792</v>
      </c>
      <c r="E1377" t="s">
        <v>1624</v>
      </c>
      <c r="F1377">
        <v>18</v>
      </c>
      <c r="G1377" t="s">
        <v>2612</v>
      </c>
      <c r="H1377" t="s">
        <v>2953</v>
      </c>
      <c r="I1377" t="s">
        <v>2954</v>
      </c>
      <c r="J1377" t="s">
        <v>31</v>
      </c>
      <c r="K1377" t="s">
        <v>2954</v>
      </c>
      <c r="N1377">
        <v>1</v>
      </c>
      <c r="O1377">
        <v>0</v>
      </c>
    </row>
    <row r="1378" spans="1:15" x14ac:dyDescent="0.25">
      <c r="A1378">
        <v>262</v>
      </c>
      <c r="B1378">
        <v>1987</v>
      </c>
      <c r="C1378" t="s">
        <v>134</v>
      </c>
      <c r="D1378" t="s">
        <v>1927</v>
      </c>
      <c r="E1378" t="s">
        <v>1624</v>
      </c>
      <c r="F1378">
        <v>13</v>
      </c>
      <c r="G1378" t="s">
        <v>2955</v>
      </c>
      <c r="H1378" t="s">
        <v>2956</v>
      </c>
      <c r="I1378" t="s">
        <v>2952</v>
      </c>
      <c r="J1378" t="s">
        <v>31</v>
      </c>
      <c r="K1378" t="s">
        <v>2952</v>
      </c>
      <c r="N1378">
        <v>1</v>
      </c>
      <c r="O1378">
        <v>0</v>
      </c>
    </row>
    <row r="1379" spans="1:15" x14ac:dyDescent="0.25">
      <c r="A1379">
        <v>262</v>
      </c>
      <c r="B1379">
        <v>1990</v>
      </c>
      <c r="C1379" t="s">
        <v>425</v>
      </c>
      <c r="D1379" t="s">
        <v>2189</v>
      </c>
      <c r="E1379" t="s">
        <v>1624</v>
      </c>
      <c r="F1379">
        <v>7</v>
      </c>
      <c r="G1379" t="s">
        <v>2191</v>
      </c>
      <c r="H1379" t="s">
        <v>2957</v>
      </c>
      <c r="I1379" t="s">
        <v>2911</v>
      </c>
      <c r="J1379" t="s">
        <v>31</v>
      </c>
      <c r="K1379" t="s">
        <v>2911</v>
      </c>
      <c r="N1379">
        <v>1</v>
      </c>
      <c r="O1379">
        <v>0</v>
      </c>
    </row>
    <row r="1380" spans="1:15" x14ac:dyDescent="0.25">
      <c r="A1380">
        <v>263</v>
      </c>
      <c r="B1380">
        <v>2065</v>
      </c>
      <c r="C1380" t="s">
        <v>139</v>
      </c>
      <c r="D1380" t="s">
        <v>1910</v>
      </c>
      <c r="E1380" t="s">
        <v>1624</v>
      </c>
      <c r="F1380">
        <v>9</v>
      </c>
      <c r="G1380" t="s">
        <v>1920</v>
      </c>
      <c r="H1380" t="s">
        <v>2958</v>
      </c>
      <c r="I1380" t="s">
        <v>2959</v>
      </c>
      <c r="J1380" t="s">
        <v>31</v>
      </c>
      <c r="K1380" t="s">
        <v>2959</v>
      </c>
      <c r="N1380">
        <v>1</v>
      </c>
      <c r="O1380">
        <v>0</v>
      </c>
    </row>
    <row r="1381" spans="1:15" x14ac:dyDescent="0.25">
      <c r="A1381">
        <v>278</v>
      </c>
      <c r="B1381">
        <v>2347</v>
      </c>
      <c r="C1381" t="s">
        <v>71</v>
      </c>
      <c r="D1381" t="s">
        <v>1744</v>
      </c>
      <c r="E1381" t="s">
        <v>1624</v>
      </c>
      <c r="F1381">
        <v>15</v>
      </c>
      <c r="G1381" t="s">
        <v>2110</v>
      </c>
      <c r="H1381" t="s">
        <v>2960</v>
      </c>
      <c r="I1381" t="s">
        <v>2961</v>
      </c>
      <c r="J1381" t="s">
        <v>31</v>
      </c>
      <c r="K1381" t="s">
        <v>2961</v>
      </c>
      <c r="N1381">
        <v>1</v>
      </c>
      <c r="O1381">
        <v>0</v>
      </c>
    </row>
    <row r="1382" spans="1:15" x14ac:dyDescent="0.25">
      <c r="A1382">
        <v>278</v>
      </c>
      <c r="B1382">
        <v>2199</v>
      </c>
      <c r="C1382" t="s">
        <v>30</v>
      </c>
      <c r="D1382" t="s">
        <v>1620</v>
      </c>
      <c r="E1382" t="s">
        <v>1624</v>
      </c>
      <c r="F1382">
        <v>4</v>
      </c>
      <c r="G1382" t="s">
        <v>2387</v>
      </c>
      <c r="H1382" t="s">
        <v>2962</v>
      </c>
      <c r="I1382" t="s">
        <v>2943</v>
      </c>
      <c r="J1382" t="s">
        <v>31</v>
      </c>
      <c r="K1382" t="s">
        <v>2943</v>
      </c>
      <c r="N1382">
        <v>1</v>
      </c>
      <c r="O1382">
        <v>0</v>
      </c>
    </row>
    <row r="1383" spans="1:15" x14ac:dyDescent="0.25">
      <c r="A1383">
        <v>279</v>
      </c>
      <c r="B1383">
        <v>2201</v>
      </c>
      <c r="C1383" t="s">
        <v>30</v>
      </c>
      <c r="D1383" t="s">
        <v>1620</v>
      </c>
      <c r="E1383" t="s">
        <v>1624</v>
      </c>
      <c r="F1383">
        <v>9</v>
      </c>
      <c r="G1383" t="s">
        <v>2035</v>
      </c>
      <c r="H1383" t="s">
        <v>2963</v>
      </c>
      <c r="I1383" t="s">
        <v>2898</v>
      </c>
      <c r="J1383" t="s">
        <v>31</v>
      </c>
      <c r="K1383" t="s">
        <v>2898</v>
      </c>
      <c r="N1383">
        <v>1</v>
      </c>
      <c r="O1383">
        <v>0</v>
      </c>
    </row>
    <row r="1384" spans="1:15" x14ac:dyDescent="0.25">
      <c r="A1384">
        <v>639</v>
      </c>
      <c r="B1384">
        <v>2198</v>
      </c>
      <c r="C1384" t="s">
        <v>425</v>
      </c>
      <c r="D1384" t="s">
        <v>2060</v>
      </c>
      <c r="E1384" t="s">
        <v>1624</v>
      </c>
      <c r="F1384">
        <v>18</v>
      </c>
      <c r="G1384" t="s">
        <v>2065</v>
      </c>
      <c r="H1384" t="s">
        <v>2964</v>
      </c>
      <c r="I1384" t="s">
        <v>2965</v>
      </c>
      <c r="J1384" t="s">
        <v>31</v>
      </c>
      <c r="K1384" t="s">
        <v>2965</v>
      </c>
      <c r="N1384">
        <v>1</v>
      </c>
      <c r="O1384">
        <v>0</v>
      </c>
    </row>
    <row r="1385" spans="1:15" x14ac:dyDescent="0.25">
      <c r="A1385">
        <v>293</v>
      </c>
      <c r="B1385">
        <v>896</v>
      </c>
      <c r="C1385" t="s">
        <v>165</v>
      </c>
      <c r="D1385" t="s">
        <v>1662</v>
      </c>
      <c r="E1385" t="s">
        <v>1624</v>
      </c>
      <c r="F1385">
        <v>12</v>
      </c>
      <c r="G1385" t="s">
        <v>1760</v>
      </c>
      <c r="H1385" t="s">
        <v>2966</v>
      </c>
      <c r="I1385" t="s">
        <v>2903</v>
      </c>
      <c r="J1385" t="s">
        <v>31</v>
      </c>
      <c r="K1385" t="s">
        <v>2903</v>
      </c>
      <c r="N1385">
        <v>1</v>
      </c>
      <c r="O1385">
        <v>0</v>
      </c>
    </row>
    <row r="1386" spans="1:15" x14ac:dyDescent="0.25">
      <c r="A1386">
        <v>293</v>
      </c>
      <c r="B1386">
        <v>896</v>
      </c>
      <c r="C1386" t="s">
        <v>289</v>
      </c>
      <c r="D1386" t="s">
        <v>1665</v>
      </c>
      <c r="E1386" t="s">
        <v>1624</v>
      </c>
      <c r="F1386">
        <v>14</v>
      </c>
      <c r="G1386" t="s">
        <v>2688</v>
      </c>
      <c r="H1386" t="s">
        <v>2967</v>
      </c>
      <c r="I1386" t="s">
        <v>2918</v>
      </c>
      <c r="J1386" t="s">
        <v>31</v>
      </c>
      <c r="K1386" t="s">
        <v>2918</v>
      </c>
      <c r="N1386">
        <v>1</v>
      </c>
      <c r="O1386">
        <v>0</v>
      </c>
    </row>
    <row r="1387" spans="1:15" x14ac:dyDescent="0.25">
      <c r="A1387">
        <v>293</v>
      </c>
      <c r="B1387">
        <v>1051</v>
      </c>
      <c r="C1387" t="s">
        <v>105</v>
      </c>
      <c r="D1387" t="s">
        <v>1677</v>
      </c>
      <c r="E1387" t="s">
        <v>1624</v>
      </c>
      <c r="F1387">
        <v>18</v>
      </c>
      <c r="G1387" t="s">
        <v>2968</v>
      </c>
      <c r="H1387" t="s">
        <v>2969</v>
      </c>
      <c r="I1387" t="s">
        <v>2952</v>
      </c>
      <c r="J1387" t="s">
        <v>31</v>
      </c>
      <c r="K1387" t="s">
        <v>2952</v>
      </c>
      <c r="N1387">
        <v>1</v>
      </c>
      <c r="O1387">
        <v>0</v>
      </c>
    </row>
    <row r="1388" spans="1:15" x14ac:dyDescent="0.25">
      <c r="A1388">
        <v>293</v>
      </c>
      <c r="B1388">
        <v>813</v>
      </c>
      <c r="C1388" t="s">
        <v>139</v>
      </c>
      <c r="D1388" t="s">
        <v>1690</v>
      </c>
      <c r="E1388" t="s">
        <v>1624</v>
      </c>
      <c r="F1388">
        <v>13</v>
      </c>
      <c r="G1388" t="s">
        <v>2378</v>
      </c>
      <c r="H1388" t="s">
        <v>2970</v>
      </c>
      <c r="I1388" t="s">
        <v>2943</v>
      </c>
      <c r="J1388" t="s">
        <v>31</v>
      </c>
      <c r="K1388" t="s">
        <v>2943</v>
      </c>
      <c r="N1388">
        <v>1</v>
      </c>
      <c r="O1388">
        <v>0</v>
      </c>
    </row>
    <row r="1389" spans="1:15" x14ac:dyDescent="0.25">
      <c r="A1389">
        <v>293</v>
      </c>
      <c r="B1389">
        <v>903</v>
      </c>
      <c r="C1389" t="s">
        <v>75</v>
      </c>
      <c r="D1389" t="s">
        <v>1711</v>
      </c>
      <c r="E1389" t="s">
        <v>1624</v>
      </c>
      <c r="F1389">
        <v>15</v>
      </c>
      <c r="G1389" t="s">
        <v>1717</v>
      </c>
      <c r="H1389" t="s">
        <v>2971</v>
      </c>
      <c r="I1389" t="s">
        <v>2908</v>
      </c>
      <c r="J1389" t="s">
        <v>31</v>
      </c>
      <c r="K1389" t="s">
        <v>2908</v>
      </c>
      <c r="N1389">
        <v>1</v>
      </c>
      <c r="O1389">
        <v>0</v>
      </c>
    </row>
    <row r="1390" spans="1:15" x14ac:dyDescent="0.25">
      <c r="A1390">
        <v>293</v>
      </c>
      <c r="B1390">
        <v>959</v>
      </c>
      <c r="C1390" t="s">
        <v>1011</v>
      </c>
      <c r="D1390" t="s">
        <v>1714</v>
      </c>
      <c r="E1390" t="s">
        <v>1624</v>
      </c>
      <c r="F1390">
        <v>7</v>
      </c>
      <c r="G1390" t="s">
        <v>1859</v>
      </c>
      <c r="H1390" t="s">
        <v>2972</v>
      </c>
      <c r="I1390" t="s">
        <v>2973</v>
      </c>
      <c r="J1390" t="s">
        <v>31</v>
      </c>
      <c r="K1390" t="s">
        <v>2973</v>
      </c>
      <c r="N1390">
        <v>1</v>
      </c>
      <c r="O1390">
        <v>0</v>
      </c>
    </row>
    <row r="1391" spans="1:15" x14ac:dyDescent="0.25">
      <c r="A1391">
        <v>293</v>
      </c>
      <c r="B1391">
        <v>1055</v>
      </c>
      <c r="C1391" t="s">
        <v>251</v>
      </c>
      <c r="D1391" t="s">
        <v>1627</v>
      </c>
      <c r="E1391" t="s">
        <v>1624</v>
      </c>
      <c r="F1391">
        <v>15</v>
      </c>
      <c r="G1391" t="s">
        <v>2372</v>
      </c>
      <c r="H1391" t="s">
        <v>2974</v>
      </c>
      <c r="I1391" t="s">
        <v>2959</v>
      </c>
      <c r="J1391" t="s">
        <v>31</v>
      </c>
      <c r="K1391" t="s">
        <v>2959</v>
      </c>
      <c r="N1391">
        <v>1</v>
      </c>
      <c r="O1391">
        <v>0</v>
      </c>
    </row>
    <row r="1392" spans="1:15" x14ac:dyDescent="0.25">
      <c r="A1392">
        <v>294</v>
      </c>
      <c r="B1392">
        <v>771</v>
      </c>
      <c r="C1392" t="s">
        <v>83</v>
      </c>
      <c r="D1392" t="s">
        <v>1724</v>
      </c>
      <c r="E1392" t="s">
        <v>1624</v>
      </c>
      <c r="F1392">
        <v>10</v>
      </c>
      <c r="G1392" t="s">
        <v>2693</v>
      </c>
      <c r="H1392" t="s">
        <v>2975</v>
      </c>
      <c r="I1392" t="s">
        <v>2976</v>
      </c>
      <c r="J1392" t="s">
        <v>31</v>
      </c>
      <c r="K1392" t="s">
        <v>2976</v>
      </c>
      <c r="N1392">
        <v>1</v>
      </c>
      <c r="O1392">
        <v>0</v>
      </c>
    </row>
    <row r="1393" spans="1:15" x14ac:dyDescent="0.25">
      <c r="A1393">
        <v>294</v>
      </c>
      <c r="B1393">
        <v>750</v>
      </c>
      <c r="C1393" t="s">
        <v>30</v>
      </c>
      <c r="D1393" t="s">
        <v>1620</v>
      </c>
      <c r="E1393" t="s">
        <v>1624</v>
      </c>
      <c r="F1393">
        <v>6</v>
      </c>
      <c r="G1393" t="s">
        <v>1622</v>
      </c>
      <c r="H1393" t="s">
        <v>2977</v>
      </c>
      <c r="I1393" t="s">
        <v>2978</v>
      </c>
      <c r="J1393" t="s">
        <v>31</v>
      </c>
      <c r="K1393" t="s">
        <v>2978</v>
      </c>
      <c r="N1393">
        <v>1</v>
      </c>
      <c r="O1393">
        <v>0</v>
      </c>
    </row>
    <row r="1394" spans="1:15" x14ac:dyDescent="0.25">
      <c r="A1394">
        <v>295</v>
      </c>
      <c r="B1394">
        <v>914</v>
      </c>
      <c r="C1394" t="s">
        <v>139</v>
      </c>
      <c r="D1394" t="s">
        <v>1690</v>
      </c>
      <c r="E1394" t="s">
        <v>1624</v>
      </c>
      <c r="F1394">
        <v>11</v>
      </c>
      <c r="G1394" t="s">
        <v>1860</v>
      </c>
      <c r="H1394" t="s">
        <v>2979</v>
      </c>
      <c r="I1394" t="s">
        <v>2980</v>
      </c>
      <c r="J1394" t="s">
        <v>31</v>
      </c>
      <c r="K1394" t="s">
        <v>2980</v>
      </c>
      <c r="N1394">
        <v>1</v>
      </c>
      <c r="O1394">
        <v>0</v>
      </c>
    </row>
    <row r="1395" spans="1:15" x14ac:dyDescent="0.25">
      <c r="A1395">
        <v>3475</v>
      </c>
      <c r="B1395">
        <v>923</v>
      </c>
      <c r="C1395" t="s">
        <v>71</v>
      </c>
      <c r="D1395" t="s">
        <v>1744</v>
      </c>
      <c r="E1395" t="s">
        <v>1624</v>
      </c>
      <c r="F1395">
        <v>18</v>
      </c>
      <c r="G1395" t="s">
        <v>2375</v>
      </c>
      <c r="H1395" t="s">
        <v>2981</v>
      </c>
      <c r="I1395" t="s">
        <v>2982</v>
      </c>
      <c r="J1395" t="s">
        <v>31</v>
      </c>
      <c r="K1395" t="s">
        <v>2982</v>
      </c>
      <c r="N1395">
        <v>1</v>
      </c>
      <c r="O1395">
        <v>0</v>
      </c>
    </row>
    <row r="1396" spans="1:15" x14ac:dyDescent="0.25">
      <c r="A1396">
        <v>308</v>
      </c>
      <c r="B1396">
        <v>610</v>
      </c>
      <c r="C1396" t="s">
        <v>128</v>
      </c>
      <c r="D1396" t="s">
        <v>2270</v>
      </c>
      <c r="E1396" t="s">
        <v>1624</v>
      </c>
      <c r="F1396">
        <v>14</v>
      </c>
      <c r="G1396" t="s">
        <v>1776</v>
      </c>
      <c r="H1396" t="s">
        <v>2983</v>
      </c>
      <c r="I1396" t="s">
        <v>2984</v>
      </c>
      <c r="J1396" t="s">
        <v>31</v>
      </c>
      <c r="K1396" t="s">
        <v>2984</v>
      </c>
      <c r="N1396">
        <v>1</v>
      </c>
      <c r="O1396">
        <v>0</v>
      </c>
    </row>
    <row r="1397" spans="1:15" x14ac:dyDescent="0.25">
      <c r="A1397">
        <v>308</v>
      </c>
      <c r="B1397">
        <v>460</v>
      </c>
      <c r="C1397" t="s">
        <v>534</v>
      </c>
      <c r="D1397" t="s">
        <v>2274</v>
      </c>
      <c r="E1397" t="s">
        <v>1624</v>
      </c>
      <c r="F1397">
        <v>7</v>
      </c>
      <c r="G1397" t="s">
        <v>2985</v>
      </c>
      <c r="H1397" t="s">
        <v>2986</v>
      </c>
      <c r="I1397" t="s">
        <v>2903</v>
      </c>
      <c r="J1397" t="s">
        <v>31</v>
      </c>
      <c r="K1397" t="s">
        <v>2903</v>
      </c>
      <c r="N1397">
        <v>1</v>
      </c>
      <c r="O1397">
        <v>0</v>
      </c>
    </row>
    <row r="1398" spans="1:15" x14ac:dyDescent="0.25">
      <c r="A1398">
        <v>211</v>
      </c>
      <c r="B1398">
        <v>1315</v>
      </c>
      <c r="C1398" t="s">
        <v>44</v>
      </c>
      <c r="D1398" t="s">
        <v>2422</v>
      </c>
      <c r="E1398" t="s">
        <v>1621</v>
      </c>
      <c r="F1398">
        <v>9</v>
      </c>
      <c r="G1398" t="s">
        <v>2987</v>
      </c>
      <c r="H1398" t="s">
        <v>2988</v>
      </c>
      <c r="I1398" t="s">
        <v>2988</v>
      </c>
      <c r="J1398" t="s">
        <v>31</v>
      </c>
      <c r="K1398" t="s">
        <v>2988</v>
      </c>
      <c r="N1398">
        <v>1</v>
      </c>
      <c r="O1398">
        <v>0</v>
      </c>
    </row>
    <row r="1399" spans="1:15" x14ac:dyDescent="0.25">
      <c r="A1399">
        <v>211</v>
      </c>
      <c r="B1399">
        <v>1315</v>
      </c>
      <c r="C1399" t="s">
        <v>44</v>
      </c>
      <c r="D1399" t="s">
        <v>2422</v>
      </c>
      <c r="E1399" t="s">
        <v>1621</v>
      </c>
      <c r="F1399">
        <v>10</v>
      </c>
      <c r="G1399" t="s">
        <v>2989</v>
      </c>
      <c r="H1399" t="s">
        <v>2990</v>
      </c>
      <c r="I1399" t="s">
        <v>2990</v>
      </c>
      <c r="J1399" t="s">
        <v>31</v>
      </c>
      <c r="K1399" t="s">
        <v>2990</v>
      </c>
      <c r="N1399">
        <v>1</v>
      </c>
      <c r="O1399">
        <v>0</v>
      </c>
    </row>
    <row r="1400" spans="1:15" x14ac:dyDescent="0.25">
      <c r="A1400">
        <v>211</v>
      </c>
      <c r="B1400">
        <v>1236</v>
      </c>
      <c r="C1400" t="s">
        <v>83</v>
      </c>
      <c r="D1400" t="s">
        <v>2991</v>
      </c>
      <c r="E1400" t="s">
        <v>1621</v>
      </c>
      <c r="F1400">
        <v>10</v>
      </c>
      <c r="G1400" t="s">
        <v>2992</v>
      </c>
      <c r="H1400" t="s">
        <v>2993</v>
      </c>
      <c r="I1400" t="s">
        <v>2993</v>
      </c>
      <c r="J1400" t="s">
        <v>31</v>
      </c>
      <c r="K1400" t="s">
        <v>2993</v>
      </c>
      <c r="N1400">
        <v>1</v>
      </c>
      <c r="O1400">
        <v>0</v>
      </c>
    </row>
    <row r="1401" spans="1:15" x14ac:dyDescent="0.25">
      <c r="A1401">
        <v>211</v>
      </c>
      <c r="B1401">
        <v>1249</v>
      </c>
      <c r="C1401" t="s">
        <v>134</v>
      </c>
      <c r="D1401" t="s">
        <v>2780</v>
      </c>
      <c r="E1401" t="s">
        <v>1621</v>
      </c>
      <c r="F1401">
        <v>7</v>
      </c>
      <c r="G1401" t="s">
        <v>2994</v>
      </c>
      <c r="H1401" t="s">
        <v>2995</v>
      </c>
      <c r="I1401" t="s">
        <v>2995</v>
      </c>
      <c r="J1401" t="s">
        <v>31</v>
      </c>
      <c r="K1401" t="s">
        <v>2995</v>
      </c>
      <c r="N1401">
        <v>1</v>
      </c>
      <c r="O1401">
        <v>0</v>
      </c>
    </row>
    <row r="1402" spans="1:15" x14ac:dyDescent="0.25">
      <c r="A1402">
        <v>211</v>
      </c>
      <c r="B1402">
        <v>1249</v>
      </c>
      <c r="C1402" t="s">
        <v>134</v>
      </c>
      <c r="D1402" t="s">
        <v>2780</v>
      </c>
      <c r="E1402" t="s">
        <v>1621</v>
      </c>
      <c r="F1402">
        <v>8</v>
      </c>
      <c r="G1402" t="s">
        <v>2996</v>
      </c>
      <c r="H1402" t="s">
        <v>2997</v>
      </c>
      <c r="I1402" t="s">
        <v>2997</v>
      </c>
      <c r="J1402" t="s">
        <v>31</v>
      </c>
      <c r="K1402" t="s">
        <v>2997</v>
      </c>
      <c r="N1402">
        <v>1</v>
      </c>
      <c r="O1402">
        <v>0</v>
      </c>
    </row>
    <row r="1403" spans="1:15" x14ac:dyDescent="0.25">
      <c r="A1403">
        <v>211</v>
      </c>
      <c r="B1403">
        <v>1249</v>
      </c>
      <c r="C1403" t="s">
        <v>134</v>
      </c>
      <c r="D1403" t="s">
        <v>2780</v>
      </c>
      <c r="E1403" t="s">
        <v>1621</v>
      </c>
      <c r="F1403">
        <v>9</v>
      </c>
      <c r="G1403" t="s">
        <v>2998</v>
      </c>
      <c r="H1403" t="s">
        <v>2999</v>
      </c>
      <c r="I1403" t="s">
        <v>2999</v>
      </c>
      <c r="J1403" t="s">
        <v>31</v>
      </c>
      <c r="K1403" t="s">
        <v>2999</v>
      </c>
      <c r="N1403">
        <v>1</v>
      </c>
      <c r="O1403">
        <v>0</v>
      </c>
    </row>
    <row r="1404" spans="1:15" x14ac:dyDescent="0.25">
      <c r="A1404">
        <v>211</v>
      </c>
      <c r="B1404">
        <v>1276</v>
      </c>
      <c r="C1404" t="s">
        <v>109</v>
      </c>
      <c r="D1404" t="s">
        <v>2419</v>
      </c>
      <c r="E1404" t="s">
        <v>1621</v>
      </c>
      <c r="F1404">
        <v>18</v>
      </c>
      <c r="G1404" t="s">
        <v>3000</v>
      </c>
      <c r="H1404" t="s">
        <v>3001</v>
      </c>
      <c r="I1404" t="s">
        <v>3001</v>
      </c>
      <c r="J1404" t="s">
        <v>31</v>
      </c>
      <c r="K1404" t="s">
        <v>3001</v>
      </c>
      <c r="N1404">
        <v>1</v>
      </c>
      <c r="O1404">
        <v>0</v>
      </c>
    </row>
    <row r="1405" spans="1:15" x14ac:dyDescent="0.25">
      <c r="A1405">
        <v>211</v>
      </c>
      <c r="B1405">
        <v>1283</v>
      </c>
      <c r="C1405" t="s">
        <v>539</v>
      </c>
      <c r="D1405" t="s">
        <v>3002</v>
      </c>
      <c r="E1405" t="s">
        <v>1621</v>
      </c>
      <c r="F1405">
        <v>8</v>
      </c>
      <c r="G1405" t="s">
        <v>3003</v>
      </c>
      <c r="H1405" t="s">
        <v>3004</v>
      </c>
      <c r="I1405" t="s">
        <v>3004</v>
      </c>
      <c r="J1405" t="s">
        <v>31</v>
      </c>
      <c r="K1405" t="s">
        <v>3004</v>
      </c>
      <c r="N1405">
        <v>1</v>
      </c>
      <c r="O1405">
        <v>0</v>
      </c>
    </row>
    <row r="1406" spans="1:15" x14ac:dyDescent="0.25">
      <c r="A1406">
        <v>211</v>
      </c>
      <c r="B1406">
        <v>1294</v>
      </c>
      <c r="C1406" t="s">
        <v>165</v>
      </c>
      <c r="D1406" t="s">
        <v>2783</v>
      </c>
      <c r="E1406" t="s">
        <v>1621</v>
      </c>
      <c r="F1406">
        <v>4</v>
      </c>
      <c r="G1406" t="s">
        <v>3005</v>
      </c>
      <c r="H1406" t="s">
        <v>3006</v>
      </c>
      <c r="I1406" t="s">
        <v>3006</v>
      </c>
      <c r="J1406" t="s">
        <v>31</v>
      </c>
      <c r="K1406" t="s">
        <v>3006</v>
      </c>
      <c r="N1406">
        <v>1</v>
      </c>
      <c r="O1406">
        <v>0</v>
      </c>
    </row>
    <row r="1407" spans="1:15" x14ac:dyDescent="0.25">
      <c r="A1407">
        <v>211</v>
      </c>
      <c r="B1407">
        <v>1294</v>
      </c>
      <c r="C1407" t="s">
        <v>165</v>
      </c>
      <c r="D1407" t="s">
        <v>2783</v>
      </c>
      <c r="E1407" t="s">
        <v>1621</v>
      </c>
      <c r="F1407">
        <v>11</v>
      </c>
      <c r="G1407" t="s">
        <v>3007</v>
      </c>
      <c r="H1407" t="s">
        <v>3008</v>
      </c>
      <c r="I1407" t="s">
        <v>3008</v>
      </c>
      <c r="J1407" t="s">
        <v>31</v>
      </c>
      <c r="K1407" t="s">
        <v>3008</v>
      </c>
      <c r="N1407">
        <v>1</v>
      </c>
      <c r="O1407">
        <v>0</v>
      </c>
    </row>
    <row r="1408" spans="1:15" x14ac:dyDescent="0.25">
      <c r="A1408">
        <v>211</v>
      </c>
      <c r="B1408">
        <v>1240</v>
      </c>
      <c r="C1408" t="s">
        <v>63</v>
      </c>
      <c r="D1408" t="s">
        <v>3009</v>
      </c>
      <c r="E1408" t="s">
        <v>1621</v>
      </c>
      <c r="F1408">
        <v>9</v>
      </c>
      <c r="G1408" t="s">
        <v>3010</v>
      </c>
      <c r="H1408" t="s">
        <v>2898</v>
      </c>
      <c r="I1408" t="s">
        <v>2898</v>
      </c>
      <c r="J1408" t="s">
        <v>31</v>
      </c>
      <c r="K1408" t="s">
        <v>2898</v>
      </c>
      <c r="N1408">
        <v>1</v>
      </c>
      <c r="O1408">
        <v>0</v>
      </c>
    </row>
    <row r="1409" spans="1:15" x14ac:dyDescent="0.25">
      <c r="A1409">
        <v>211</v>
      </c>
      <c r="B1409">
        <v>1300</v>
      </c>
      <c r="C1409" t="s">
        <v>607</v>
      </c>
      <c r="D1409" t="s">
        <v>2404</v>
      </c>
      <c r="E1409" t="s">
        <v>1621</v>
      </c>
      <c r="F1409">
        <v>16</v>
      </c>
      <c r="G1409" t="s">
        <v>3011</v>
      </c>
      <c r="H1409" t="s">
        <v>3006</v>
      </c>
      <c r="I1409" t="s">
        <v>3006</v>
      </c>
      <c r="J1409" t="s">
        <v>31</v>
      </c>
      <c r="K1409" t="s">
        <v>3006</v>
      </c>
      <c r="N1409">
        <v>1</v>
      </c>
      <c r="O1409">
        <v>0</v>
      </c>
    </row>
    <row r="1410" spans="1:15" x14ac:dyDescent="0.25">
      <c r="A1410">
        <v>211</v>
      </c>
      <c r="B1410">
        <v>1300</v>
      </c>
      <c r="C1410" t="s">
        <v>607</v>
      </c>
      <c r="D1410" t="s">
        <v>2404</v>
      </c>
      <c r="E1410" t="s">
        <v>1621</v>
      </c>
      <c r="F1410">
        <v>18</v>
      </c>
      <c r="G1410" t="s">
        <v>3012</v>
      </c>
      <c r="H1410" t="s">
        <v>2901</v>
      </c>
      <c r="I1410" t="s">
        <v>2901</v>
      </c>
      <c r="J1410" t="s">
        <v>31</v>
      </c>
      <c r="K1410" t="s">
        <v>2901</v>
      </c>
      <c r="N1410">
        <v>1</v>
      </c>
      <c r="O1410">
        <v>0</v>
      </c>
    </row>
    <row r="1411" spans="1:15" x14ac:dyDescent="0.25">
      <c r="A1411">
        <v>211</v>
      </c>
      <c r="B1411">
        <v>1300</v>
      </c>
      <c r="C1411" t="s">
        <v>71</v>
      </c>
      <c r="D1411" t="s">
        <v>3013</v>
      </c>
      <c r="E1411" t="s">
        <v>1621</v>
      </c>
      <c r="F1411">
        <v>19</v>
      </c>
      <c r="G1411" t="s">
        <v>3014</v>
      </c>
      <c r="H1411" t="s">
        <v>3015</v>
      </c>
      <c r="I1411" t="s">
        <v>3015</v>
      </c>
      <c r="J1411" t="s">
        <v>31</v>
      </c>
      <c r="K1411" t="s">
        <v>3015</v>
      </c>
      <c r="N1411">
        <v>1</v>
      </c>
      <c r="O1411">
        <v>0</v>
      </c>
    </row>
    <row r="1412" spans="1:15" x14ac:dyDescent="0.25">
      <c r="A1412">
        <v>211</v>
      </c>
      <c r="B1412">
        <v>1275</v>
      </c>
      <c r="C1412" t="s">
        <v>160</v>
      </c>
      <c r="D1412" t="s">
        <v>2416</v>
      </c>
      <c r="E1412" t="s">
        <v>1621</v>
      </c>
      <c r="F1412">
        <v>9</v>
      </c>
      <c r="G1412" t="s">
        <v>3016</v>
      </c>
      <c r="H1412" t="s">
        <v>2961</v>
      </c>
      <c r="I1412" t="s">
        <v>2961</v>
      </c>
      <c r="J1412" t="s">
        <v>31</v>
      </c>
      <c r="K1412" t="s">
        <v>2961</v>
      </c>
      <c r="N1412">
        <v>1</v>
      </c>
      <c r="O1412">
        <v>0</v>
      </c>
    </row>
    <row r="1413" spans="1:15" x14ac:dyDescent="0.25">
      <c r="A1413">
        <v>211</v>
      </c>
      <c r="B1413">
        <v>1275</v>
      </c>
      <c r="C1413" t="s">
        <v>160</v>
      </c>
      <c r="D1413" t="s">
        <v>2416</v>
      </c>
      <c r="E1413" t="s">
        <v>1621</v>
      </c>
      <c r="F1413">
        <v>10</v>
      </c>
      <c r="G1413" t="s">
        <v>3017</v>
      </c>
      <c r="H1413" t="s">
        <v>3018</v>
      </c>
      <c r="I1413" t="s">
        <v>3018</v>
      </c>
      <c r="J1413" t="s">
        <v>31</v>
      </c>
      <c r="K1413" t="s">
        <v>3018</v>
      </c>
      <c r="N1413">
        <v>1</v>
      </c>
      <c r="O1413">
        <v>0</v>
      </c>
    </row>
    <row r="1414" spans="1:15" x14ac:dyDescent="0.25">
      <c r="A1414">
        <v>211</v>
      </c>
      <c r="B1414">
        <v>1275</v>
      </c>
      <c r="C1414" t="s">
        <v>36</v>
      </c>
      <c r="D1414" t="s">
        <v>3019</v>
      </c>
      <c r="E1414" t="s">
        <v>1621</v>
      </c>
      <c r="F1414">
        <v>22</v>
      </c>
      <c r="G1414" t="s">
        <v>3020</v>
      </c>
      <c r="H1414" t="s">
        <v>3021</v>
      </c>
      <c r="I1414" t="s">
        <v>3021</v>
      </c>
      <c r="J1414" t="s">
        <v>31</v>
      </c>
      <c r="K1414" t="s">
        <v>3021</v>
      </c>
      <c r="N1414">
        <v>1</v>
      </c>
      <c r="O1414">
        <v>0</v>
      </c>
    </row>
    <row r="1415" spans="1:15" x14ac:dyDescent="0.25">
      <c r="A1415">
        <v>211</v>
      </c>
      <c r="B1415">
        <v>1252</v>
      </c>
      <c r="C1415" t="s">
        <v>134</v>
      </c>
      <c r="D1415" t="s">
        <v>2780</v>
      </c>
      <c r="E1415" t="s">
        <v>1621</v>
      </c>
      <c r="F1415">
        <v>8</v>
      </c>
      <c r="G1415" t="s">
        <v>2996</v>
      </c>
      <c r="H1415" t="s">
        <v>2995</v>
      </c>
      <c r="I1415" t="s">
        <v>2995</v>
      </c>
      <c r="J1415" t="s">
        <v>31</v>
      </c>
      <c r="K1415" t="s">
        <v>2995</v>
      </c>
      <c r="N1415">
        <v>1</v>
      </c>
      <c r="O1415">
        <v>0</v>
      </c>
    </row>
    <row r="1416" spans="1:15" x14ac:dyDescent="0.25">
      <c r="A1416">
        <v>211</v>
      </c>
      <c r="B1416">
        <v>1252</v>
      </c>
      <c r="C1416" t="s">
        <v>109</v>
      </c>
      <c r="D1416" t="s">
        <v>2419</v>
      </c>
      <c r="E1416" t="s">
        <v>1621</v>
      </c>
      <c r="F1416">
        <v>11</v>
      </c>
      <c r="G1416" t="s">
        <v>3022</v>
      </c>
      <c r="H1416" t="s">
        <v>3023</v>
      </c>
      <c r="I1416" t="s">
        <v>3023</v>
      </c>
      <c r="J1416" t="s">
        <v>31</v>
      </c>
      <c r="K1416" t="s">
        <v>3023</v>
      </c>
      <c r="N1416">
        <v>1</v>
      </c>
      <c r="O1416">
        <v>0</v>
      </c>
    </row>
    <row r="1417" spans="1:15" x14ac:dyDescent="0.25">
      <c r="A1417">
        <v>211</v>
      </c>
      <c r="B1417">
        <v>1277</v>
      </c>
      <c r="C1417" t="s">
        <v>165</v>
      </c>
      <c r="D1417" t="s">
        <v>2783</v>
      </c>
      <c r="E1417" t="s">
        <v>1621</v>
      </c>
      <c r="F1417">
        <v>7</v>
      </c>
      <c r="G1417" t="s">
        <v>3024</v>
      </c>
      <c r="H1417" t="s">
        <v>2916</v>
      </c>
      <c r="I1417" t="s">
        <v>2916</v>
      </c>
      <c r="J1417" t="s">
        <v>31</v>
      </c>
      <c r="K1417" t="s">
        <v>2916</v>
      </c>
      <c r="N1417">
        <v>1</v>
      </c>
      <c r="O1417">
        <v>0</v>
      </c>
    </row>
    <row r="1418" spans="1:15" x14ac:dyDescent="0.25">
      <c r="A1418">
        <v>211</v>
      </c>
      <c r="B1418">
        <v>1277</v>
      </c>
      <c r="C1418" t="s">
        <v>165</v>
      </c>
      <c r="D1418" t="s">
        <v>2783</v>
      </c>
      <c r="E1418" t="s">
        <v>1621</v>
      </c>
      <c r="F1418">
        <v>10</v>
      </c>
      <c r="G1418" t="s">
        <v>3025</v>
      </c>
      <c r="H1418" t="s">
        <v>3026</v>
      </c>
      <c r="I1418" t="s">
        <v>3026</v>
      </c>
      <c r="J1418" t="s">
        <v>31</v>
      </c>
      <c r="K1418" t="s">
        <v>3026</v>
      </c>
      <c r="N1418">
        <v>1</v>
      </c>
      <c r="O1418">
        <v>0</v>
      </c>
    </row>
    <row r="1419" spans="1:15" x14ac:dyDescent="0.25">
      <c r="A1419">
        <v>211</v>
      </c>
      <c r="B1419">
        <v>1304</v>
      </c>
      <c r="C1419" t="s">
        <v>539</v>
      </c>
      <c r="D1419" t="s">
        <v>3002</v>
      </c>
      <c r="E1419" t="s">
        <v>1621</v>
      </c>
      <c r="F1419">
        <v>7</v>
      </c>
      <c r="G1419" t="s">
        <v>3027</v>
      </c>
      <c r="H1419" t="s">
        <v>2959</v>
      </c>
      <c r="I1419" t="s">
        <v>2959</v>
      </c>
      <c r="J1419" t="s">
        <v>31</v>
      </c>
      <c r="K1419" t="s">
        <v>2959</v>
      </c>
      <c r="N1419">
        <v>1</v>
      </c>
      <c r="O1419">
        <v>0</v>
      </c>
    </row>
    <row r="1420" spans="1:15" x14ac:dyDescent="0.25">
      <c r="A1420">
        <v>211</v>
      </c>
      <c r="B1420">
        <v>1304</v>
      </c>
      <c r="C1420" t="s">
        <v>539</v>
      </c>
      <c r="D1420" t="s">
        <v>3002</v>
      </c>
      <c r="E1420" t="s">
        <v>1621</v>
      </c>
      <c r="F1420">
        <v>11</v>
      </c>
      <c r="G1420" t="s">
        <v>3028</v>
      </c>
      <c r="H1420" t="s">
        <v>3006</v>
      </c>
      <c r="I1420" t="s">
        <v>3006</v>
      </c>
      <c r="J1420" t="s">
        <v>31</v>
      </c>
      <c r="K1420" t="s">
        <v>3006</v>
      </c>
      <c r="N1420">
        <v>1</v>
      </c>
      <c r="O1420">
        <v>0</v>
      </c>
    </row>
    <row r="1421" spans="1:15" x14ac:dyDescent="0.25">
      <c r="A1421">
        <v>211</v>
      </c>
      <c r="B1421">
        <v>1263</v>
      </c>
      <c r="C1421" t="s">
        <v>93</v>
      </c>
      <c r="D1421" t="s">
        <v>2413</v>
      </c>
      <c r="E1421" t="s">
        <v>1621</v>
      </c>
      <c r="F1421">
        <v>15</v>
      </c>
      <c r="G1421" t="s">
        <v>3029</v>
      </c>
      <c r="H1421" t="s">
        <v>2995</v>
      </c>
      <c r="I1421" t="s">
        <v>2995</v>
      </c>
      <c r="J1421" t="s">
        <v>31</v>
      </c>
      <c r="K1421" t="s">
        <v>2995</v>
      </c>
      <c r="N1421">
        <v>1</v>
      </c>
      <c r="O1421">
        <v>0</v>
      </c>
    </row>
    <row r="1422" spans="1:15" x14ac:dyDescent="0.25">
      <c r="A1422">
        <v>211</v>
      </c>
      <c r="B1422">
        <v>1263</v>
      </c>
      <c r="C1422" t="s">
        <v>93</v>
      </c>
      <c r="D1422" t="s">
        <v>2413</v>
      </c>
      <c r="E1422" t="s">
        <v>1621</v>
      </c>
      <c r="F1422">
        <v>17</v>
      </c>
      <c r="G1422" t="s">
        <v>3030</v>
      </c>
      <c r="H1422" t="s">
        <v>3031</v>
      </c>
      <c r="I1422" t="s">
        <v>3031</v>
      </c>
      <c r="J1422" t="s">
        <v>31</v>
      </c>
      <c r="K1422" t="s">
        <v>3031</v>
      </c>
      <c r="N1422">
        <v>1</v>
      </c>
      <c r="O1422">
        <v>0</v>
      </c>
    </row>
    <row r="1423" spans="1:15" x14ac:dyDescent="0.25">
      <c r="A1423">
        <v>211</v>
      </c>
      <c r="B1423">
        <v>1243</v>
      </c>
      <c r="C1423" t="s">
        <v>71</v>
      </c>
      <c r="D1423" t="s">
        <v>3013</v>
      </c>
      <c r="E1423" t="s">
        <v>1621</v>
      </c>
      <c r="F1423">
        <v>9</v>
      </c>
      <c r="G1423" t="s">
        <v>3032</v>
      </c>
      <c r="H1423" t="s">
        <v>3023</v>
      </c>
      <c r="I1423" t="s">
        <v>3023</v>
      </c>
      <c r="J1423" t="s">
        <v>31</v>
      </c>
      <c r="K1423" t="s">
        <v>3023</v>
      </c>
      <c r="N1423">
        <v>1</v>
      </c>
      <c r="O1423">
        <v>0</v>
      </c>
    </row>
    <row r="1424" spans="1:15" x14ac:dyDescent="0.25">
      <c r="A1424">
        <v>211</v>
      </c>
      <c r="B1424">
        <v>1243</v>
      </c>
      <c r="C1424" t="s">
        <v>63</v>
      </c>
      <c r="D1424" t="s">
        <v>3009</v>
      </c>
      <c r="E1424" t="s">
        <v>1621</v>
      </c>
      <c r="F1424">
        <v>10</v>
      </c>
      <c r="G1424" t="s">
        <v>3033</v>
      </c>
      <c r="H1424" t="s">
        <v>2954</v>
      </c>
      <c r="I1424" t="s">
        <v>2954</v>
      </c>
      <c r="J1424" t="s">
        <v>31</v>
      </c>
      <c r="K1424" t="s">
        <v>2954</v>
      </c>
      <c r="N1424">
        <v>1</v>
      </c>
      <c r="O1424">
        <v>0</v>
      </c>
    </row>
    <row r="1425" spans="1:15" x14ac:dyDescent="0.25">
      <c r="A1425">
        <v>211</v>
      </c>
      <c r="B1425">
        <v>1243</v>
      </c>
      <c r="C1425" t="s">
        <v>71</v>
      </c>
      <c r="D1425" t="s">
        <v>3013</v>
      </c>
      <c r="E1425" t="s">
        <v>1621</v>
      </c>
      <c r="F1425">
        <v>11</v>
      </c>
      <c r="G1425" t="s">
        <v>3034</v>
      </c>
      <c r="H1425" t="s">
        <v>2901</v>
      </c>
      <c r="I1425" t="s">
        <v>2901</v>
      </c>
      <c r="J1425" t="s">
        <v>31</v>
      </c>
      <c r="K1425" t="s">
        <v>2901</v>
      </c>
      <c r="N1425">
        <v>1</v>
      </c>
      <c r="O1425">
        <v>0</v>
      </c>
    </row>
    <row r="1426" spans="1:15" x14ac:dyDescent="0.25">
      <c r="A1426">
        <v>211</v>
      </c>
      <c r="B1426">
        <v>1243</v>
      </c>
      <c r="C1426" t="s">
        <v>71</v>
      </c>
      <c r="D1426" t="s">
        <v>3013</v>
      </c>
      <c r="E1426" t="s">
        <v>1621</v>
      </c>
      <c r="F1426">
        <v>21</v>
      </c>
      <c r="G1426" t="s">
        <v>3035</v>
      </c>
      <c r="H1426" t="s">
        <v>3036</v>
      </c>
      <c r="I1426" t="s">
        <v>3036</v>
      </c>
      <c r="J1426" t="s">
        <v>31</v>
      </c>
      <c r="K1426" t="s">
        <v>3036</v>
      </c>
      <c r="N1426">
        <v>1</v>
      </c>
      <c r="O1426">
        <v>0</v>
      </c>
    </row>
    <row r="1427" spans="1:15" x14ac:dyDescent="0.25">
      <c r="A1427">
        <v>211</v>
      </c>
      <c r="B1427">
        <v>1284</v>
      </c>
      <c r="C1427" t="s">
        <v>539</v>
      </c>
      <c r="D1427" t="s">
        <v>3002</v>
      </c>
      <c r="E1427" t="s">
        <v>1621</v>
      </c>
      <c r="F1427">
        <v>4</v>
      </c>
      <c r="G1427" t="s">
        <v>3037</v>
      </c>
      <c r="H1427" t="s">
        <v>3038</v>
      </c>
      <c r="I1427" t="s">
        <v>3038</v>
      </c>
      <c r="J1427" t="s">
        <v>31</v>
      </c>
      <c r="K1427" t="s">
        <v>3038</v>
      </c>
      <c r="N1427">
        <v>1</v>
      </c>
      <c r="O1427">
        <v>0</v>
      </c>
    </row>
    <row r="1428" spans="1:15" x14ac:dyDescent="0.25">
      <c r="A1428">
        <v>211</v>
      </c>
      <c r="B1428">
        <v>1284</v>
      </c>
      <c r="C1428" t="s">
        <v>539</v>
      </c>
      <c r="D1428" t="s">
        <v>3002</v>
      </c>
      <c r="E1428" t="s">
        <v>1621</v>
      </c>
      <c r="F1428">
        <v>11</v>
      </c>
      <c r="G1428" t="s">
        <v>3028</v>
      </c>
      <c r="H1428" t="s">
        <v>2965</v>
      </c>
      <c r="I1428" t="s">
        <v>2965</v>
      </c>
      <c r="J1428" t="s">
        <v>31</v>
      </c>
      <c r="K1428" t="s">
        <v>2965</v>
      </c>
      <c r="N1428">
        <v>1</v>
      </c>
      <c r="O1428">
        <v>0</v>
      </c>
    </row>
    <row r="1429" spans="1:15" x14ac:dyDescent="0.25">
      <c r="A1429">
        <v>211</v>
      </c>
      <c r="B1429">
        <v>1301</v>
      </c>
      <c r="C1429" t="s">
        <v>71</v>
      </c>
      <c r="D1429" t="s">
        <v>3013</v>
      </c>
      <c r="E1429" t="s">
        <v>1621</v>
      </c>
      <c r="F1429">
        <v>6</v>
      </c>
      <c r="G1429" t="s">
        <v>3039</v>
      </c>
      <c r="H1429" t="s">
        <v>2898</v>
      </c>
      <c r="I1429" t="s">
        <v>2898</v>
      </c>
      <c r="J1429" t="s">
        <v>31</v>
      </c>
      <c r="K1429" t="s">
        <v>2898</v>
      </c>
      <c r="N1429">
        <v>1</v>
      </c>
      <c r="O1429">
        <v>0</v>
      </c>
    </row>
    <row r="1430" spans="1:15" x14ac:dyDescent="0.25">
      <c r="A1430">
        <v>211</v>
      </c>
      <c r="B1430">
        <v>1301</v>
      </c>
      <c r="C1430" t="s">
        <v>607</v>
      </c>
      <c r="D1430" t="s">
        <v>2404</v>
      </c>
      <c r="E1430" t="s">
        <v>1621</v>
      </c>
      <c r="F1430">
        <v>16</v>
      </c>
      <c r="G1430" t="s">
        <v>3011</v>
      </c>
      <c r="H1430" t="s">
        <v>3023</v>
      </c>
      <c r="I1430" t="s">
        <v>3023</v>
      </c>
      <c r="J1430" t="s">
        <v>31</v>
      </c>
      <c r="K1430" t="s">
        <v>3023</v>
      </c>
      <c r="N1430">
        <v>1</v>
      </c>
      <c r="O1430">
        <v>0</v>
      </c>
    </row>
    <row r="1431" spans="1:15" x14ac:dyDescent="0.25">
      <c r="A1431">
        <v>211</v>
      </c>
      <c r="B1431">
        <v>1301</v>
      </c>
      <c r="C1431" t="s">
        <v>607</v>
      </c>
      <c r="D1431" t="s">
        <v>2404</v>
      </c>
      <c r="E1431" t="s">
        <v>1621</v>
      </c>
      <c r="F1431">
        <v>17</v>
      </c>
      <c r="G1431" t="s">
        <v>3040</v>
      </c>
      <c r="H1431" t="s">
        <v>2945</v>
      </c>
      <c r="I1431" t="s">
        <v>2945</v>
      </c>
      <c r="J1431" t="s">
        <v>31</v>
      </c>
      <c r="K1431" t="s">
        <v>2945</v>
      </c>
      <c r="N1431">
        <v>1</v>
      </c>
      <c r="O1431">
        <v>0</v>
      </c>
    </row>
    <row r="1432" spans="1:15" x14ac:dyDescent="0.25">
      <c r="A1432">
        <v>212</v>
      </c>
      <c r="B1432">
        <v>1264</v>
      </c>
      <c r="C1432" t="s">
        <v>44</v>
      </c>
      <c r="D1432" t="s">
        <v>2422</v>
      </c>
      <c r="E1432" t="s">
        <v>1621</v>
      </c>
      <c r="F1432">
        <v>5</v>
      </c>
      <c r="G1432" t="s">
        <v>3041</v>
      </c>
      <c r="H1432" t="s">
        <v>2935</v>
      </c>
      <c r="I1432" t="s">
        <v>2935</v>
      </c>
      <c r="J1432" t="s">
        <v>31</v>
      </c>
      <c r="K1432" t="s">
        <v>2935</v>
      </c>
      <c r="N1432">
        <v>1</v>
      </c>
      <c r="O1432">
        <v>0</v>
      </c>
    </row>
    <row r="1433" spans="1:15" x14ac:dyDescent="0.25">
      <c r="A1433">
        <v>212</v>
      </c>
      <c r="B1433">
        <v>1264</v>
      </c>
      <c r="C1433" t="s">
        <v>44</v>
      </c>
      <c r="D1433" t="s">
        <v>2422</v>
      </c>
      <c r="E1433" t="s">
        <v>1621</v>
      </c>
      <c r="F1433">
        <v>10</v>
      </c>
      <c r="G1433" t="s">
        <v>2989</v>
      </c>
      <c r="H1433" t="s">
        <v>3042</v>
      </c>
      <c r="I1433" t="s">
        <v>3042</v>
      </c>
      <c r="J1433" t="s">
        <v>31</v>
      </c>
      <c r="K1433" t="s">
        <v>3042</v>
      </c>
      <c r="N1433">
        <v>1</v>
      </c>
      <c r="O1433">
        <v>0</v>
      </c>
    </row>
    <row r="1434" spans="1:15" x14ac:dyDescent="0.25">
      <c r="A1434">
        <v>212</v>
      </c>
      <c r="B1434">
        <v>1264</v>
      </c>
      <c r="C1434" t="s">
        <v>93</v>
      </c>
      <c r="D1434" t="s">
        <v>2413</v>
      </c>
      <c r="E1434" t="s">
        <v>1621</v>
      </c>
      <c r="F1434">
        <v>9</v>
      </c>
      <c r="G1434" t="s">
        <v>3043</v>
      </c>
      <c r="H1434" t="s">
        <v>3044</v>
      </c>
      <c r="I1434" t="s">
        <v>3044</v>
      </c>
      <c r="J1434" t="s">
        <v>31</v>
      </c>
      <c r="K1434" t="s">
        <v>3044</v>
      </c>
      <c r="N1434">
        <v>1</v>
      </c>
      <c r="O1434">
        <v>0</v>
      </c>
    </row>
    <row r="1435" spans="1:15" x14ac:dyDescent="0.25">
      <c r="A1435">
        <v>212</v>
      </c>
      <c r="B1435">
        <v>1264</v>
      </c>
      <c r="C1435" t="s">
        <v>44</v>
      </c>
      <c r="D1435" t="s">
        <v>2422</v>
      </c>
      <c r="E1435" t="s">
        <v>1621</v>
      </c>
      <c r="F1435">
        <v>11</v>
      </c>
      <c r="G1435" t="s">
        <v>3045</v>
      </c>
      <c r="H1435" t="s">
        <v>3046</v>
      </c>
      <c r="I1435" t="s">
        <v>3046</v>
      </c>
      <c r="J1435" t="s">
        <v>31</v>
      </c>
      <c r="K1435" t="s">
        <v>3046</v>
      </c>
      <c r="N1435">
        <v>1</v>
      </c>
      <c r="O1435">
        <v>0</v>
      </c>
    </row>
    <row r="1436" spans="1:15" x14ac:dyDescent="0.25">
      <c r="A1436">
        <v>212</v>
      </c>
      <c r="B1436">
        <v>1264</v>
      </c>
      <c r="C1436" t="s">
        <v>93</v>
      </c>
      <c r="D1436" t="s">
        <v>2413</v>
      </c>
      <c r="E1436" t="s">
        <v>1621</v>
      </c>
      <c r="F1436">
        <v>11</v>
      </c>
      <c r="G1436" t="s">
        <v>3047</v>
      </c>
      <c r="H1436" t="s">
        <v>2898</v>
      </c>
      <c r="I1436" t="s">
        <v>2898</v>
      </c>
      <c r="J1436" t="s">
        <v>31</v>
      </c>
      <c r="K1436" t="s">
        <v>2898</v>
      </c>
      <c r="N1436">
        <v>1</v>
      </c>
      <c r="O1436">
        <v>0</v>
      </c>
    </row>
    <row r="1437" spans="1:15" x14ac:dyDescent="0.25">
      <c r="A1437">
        <v>212</v>
      </c>
      <c r="B1437">
        <v>1264</v>
      </c>
      <c r="C1437" t="s">
        <v>44</v>
      </c>
      <c r="D1437" t="s">
        <v>2422</v>
      </c>
      <c r="E1437" t="s">
        <v>1621</v>
      </c>
      <c r="F1437">
        <v>19</v>
      </c>
      <c r="G1437" t="s">
        <v>3048</v>
      </c>
      <c r="H1437" t="s">
        <v>2901</v>
      </c>
      <c r="I1437" t="s">
        <v>2901</v>
      </c>
      <c r="J1437" t="s">
        <v>31</v>
      </c>
      <c r="K1437" t="s">
        <v>2901</v>
      </c>
      <c r="N1437">
        <v>1</v>
      </c>
      <c r="O1437">
        <v>0</v>
      </c>
    </row>
    <row r="1438" spans="1:15" x14ac:dyDescent="0.25">
      <c r="A1438">
        <v>212</v>
      </c>
      <c r="B1438">
        <v>1237</v>
      </c>
      <c r="C1438" t="s">
        <v>83</v>
      </c>
      <c r="D1438" t="s">
        <v>2991</v>
      </c>
      <c r="E1438" t="s">
        <v>1621</v>
      </c>
      <c r="F1438">
        <v>5</v>
      </c>
      <c r="G1438" t="s">
        <v>3049</v>
      </c>
      <c r="H1438" t="s">
        <v>3050</v>
      </c>
      <c r="I1438" t="s">
        <v>3050</v>
      </c>
      <c r="J1438" t="s">
        <v>31</v>
      </c>
      <c r="K1438" t="s">
        <v>3050</v>
      </c>
      <c r="N1438">
        <v>1</v>
      </c>
      <c r="O1438">
        <v>0</v>
      </c>
    </row>
    <row r="1439" spans="1:15" x14ac:dyDescent="0.25">
      <c r="A1439">
        <v>212</v>
      </c>
      <c r="B1439">
        <v>1237</v>
      </c>
      <c r="C1439" t="s">
        <v>83</v>
      </c>
      <c r="D1439" t="s">
        <v>2991</v>
      </c>
      <c r="E1439" t="s">
        <v>1621</v>
      </c>
      <c r="F1439">
        <v>10</v>
      </c>
      <c r="G1439" t="s">
        <v>2992</v>
      </c>
      <c r="H1439" t="s">
        <v>2959</v>
      </c>
      <c r="I1439" t="s">
        <v>2959</v>
      </c>
      <c r="J1439" t="s">
        <v>31</v>
      </c>
      <c r="K1439" t="s">
        <v>2959</v>
      </c>
      <c r="N1439">
        <v>1</v>
      </c>
      <c r="O1439">
        <v>0</v>
      </c>
    </row>
    <row r="1440" spans="1:15" x14ac:dyDescent="0.25">
      <c r="A1440">
        <v>212</v>
      </c>
      <c r="B1440">
        <v>1248</v>
      </c>
      <c r="C1440" t="s">
        <v>134</v>
      </c>
      <c r="D1440" t="s">
        <v>2780</v>
      </c>
      <c r="E1440" t="s">
        <v>1621</v>
      </c>
      <c r="F1440">
        <v>7</v>
      </c>
      <c r="G1440" t="s">
        <v>2994</v>
      </c>
      <c r="H1440" t="s">
        <v>3051</v>
      </c>
      <c r="I1440" t="s">
        <v>3051</v>
      </c>
      <c r="J1440" t="s">
        <v>31</v>
      </c>
      <c r="K1440" t="s">
        <v>3051</v>
      </c>
      <c r="N1440">
        <v>1</v>
      </c>
      <c r="O1440">
        <v>0</v>
      </c>
    </row>
    <row r="1441" spans="1:15" x14ac:dyDescent="0.25">
      <c r="A1441">
        <v>212</v>
      </c>
      <c r="B1441">
        <v>1248</v>
      </c>
      <c r="C1441" t="s">
        <v>165</v>
      </c>
      <c r="D1441" t="s">
        <v>2783</v>
      </c>
      <c r="E1441" t="s">
        <v>1621</v>
      </c>
      <c r="F1441">
        <v>9</v>
      </c>
      <c r="G1441" t="s">
        <v>3052</v>
      </c>
      <c r="H1441" t="s">
        <v>3053</v>
      </c>
      <c r="I1441" t="s">
        <v>3053</v>
      </c>
      <c r="J1441" t="s">
        <v>31</v>
      </c>
      <c r="K1441" t="s">
        <v>3053</v>
      </c>
      <c r="N1441">
        <v>1</v>
      </c>
      <c r="O1441">
        <v>0</v>
      </c>
    </row>
    <row r="1442" spans="1:15" x14ac:dyDescent="0.25">
      <c r="A1442">
        <v>462</v>
      </c>
      <c r="B1442">
        <v>1233</v>
      </c>
      <c r="C1442" t="s">
        <v>83</v>
      </c>
      <c r="D1442" t="s">
        <v>2991</v>
      </c>
      <c r="E1442" t="s">
        <v>1621</v>
      </c>
      <c r="F1442">
        <v>10</v>
      </c>
      <c r="G1442" t="s">
        <v>2992</v>
      </c>
      <c r="H1442" t="s">
        <v>3054</v>
      </c>
      <c r="I1442" t="s">
        <v>3054</v>
      </c>
      <c r="J1442" t="s">
        <v>31</v>
      </c>
      <c r="K1442" t="s">
        <v>3054</v>
      </c>
      <c r="N1442">
        <v>1</v>
      </c>
      <c r="O1442">
        <v>0</v>
      </c>
    </row>
    <row r="1443" spans="1:15" x14ac:dyDescent="0.25">
      <c r="A1443">
        <v>462</v>
      </c>
      <c r="B1443">
        <v>1295</v>
      </c>
      <c r="C1443" t="s">
        <v>165</v>
      </c>
      <c r="D1443" t="s">
        <v>2783</v>
      </c>
      <c r="E1443" t="s">
        <v>1621</v>
      </c>
      <c r="F1443">
        <v>9</v>
      </c>
      <c r="G1443" t="s">
        <v>3052</v>
      </c>
      <c r="H1443" t="s">
        <v>3055</v>
      </c>
      <c r="I1443" t="s">
        <v>3055</v>
      </c>
      <c r="J1443" t="s">
        <v>31</v>
      </c>
      <c r="K1443" t="s">
        <v>3055</v>
      </c>
      <c r="N1443">
        <v>1</v>
      </c>
      <c r="O1443">
        <v>0</v>
      </c>
    </row>
    <row r="1444" spans="1:15" x14ac:dyDescent="0.25">
      <c r="A1444">
        <v>462</v>
      </c>
      <c r="B1444">
        <v>1295</v>
      </c>
      <c r="C1444" t="s">
        <v>165</v>
      </c>
      <c r="D1444" t="s">
        <v>2783</v>
      </c>
      <c r="E1444" t="s">
        <v>1621</v>
      </c>
      <c r="F1444">
        <v>11</v>
      </c>
      <c r="G1444" t="s">
        <v>3007</v>
      </c>
      <c r="H1444" t="s">
        <v>3056</v>
      </c>
      <c r="I1444" t="s">
        <v>3056</v>
      </c>
      <c r="J1444" t="s">
        <v>31</v>
      </c>
      <c r="K1444" t="s">
        <v>3056</v>
      </c>
      <c r="N1444">
        <v>1</v>
      </c>
      <c r="O1444">
        <v>0</v>
      </c>
    </row>
    <row r="1445" spans="1:15" x14ac:dyDescent="0.25">
      <c r="A1445">
        <v>3485</v>
      </c>
      <c r="B1445">
        <v>1239</v>
      </c>
      <c r="C1445" t="s">
        <v>83</v>
      </c>
      <c r="D1445" t="s">
        <v>2991</v>
      </c>
      <c r="E1445" t="s">
        <v>1621</v>
      </c>
      <c r="F1445">
        <v>5</v>
      </c>
      <c r="G1445" t="s">
        <v>3049</v>
      </c>
      <c r="H1445" t="s">
        <v>2952</v>
      </c>
      <c r="I1445" t="s">
        <v>2952</v>
      </c>
      <c r="J1445" t="s">
        <v>31</v>
      </c>
      <c r="K1445" t="s">
        <v>2952</v>
      </c>
      <c r="N1445">
        <v>1</v>
      </c>
      <c r="O1445">
        <v>0</v>
      </c>
    </row>
    <row r="1446" spans="1:15" x14ac:dyDescent="0.25">
      <c r="A1446">
        <v>3485</v>
      </c>
      <c r="B1446">
        <v>1239</v>
      </c>
      <c r="C1446" t="s">
        <v>44</v>
      </c>
      <c r="D1446" t="s">
        <v>2422</v>
      </c>
      <c r="E1446" t="s">
        <v>1621</v>
      </c>
      <c r="F1446">
        <v>8</v>
      </c>
      <c r="G1446" t="s">
        <v>3057</v>
      </c>
      <c r="H1446" t="s">
        <v>3058</v>
      </c>
      <c r="I1446" t="s">
        <v>3058</v>
      </c>
      <c r="J1446" t="s">
        <v>31</v>
      </c>
      <c r="K1446" t="s">
        <v>3058</v>
      </c>
      <c r="N1446">
        <v>1</v>
      </c>
      <c r="O1446">
        <v>0</v>
      </c>
    </row>
    <row r="1447" spans="1:15" x14ac:dyDescent="0.25">
      <c r="A1447">
        <v>3484</v>
      </c>
      <c r="B1447">
        <v>1278</v>
      </c>
      <c r="C1447" t="s">
        <v>165</v>
      </c>
      <c r="D1447" t="s">
        <v>2783</v>
      </c>
      <c r="E1447" t="s">
        <v>1621</v>
      </c>
      <c r="F1447">
        <v>10</v>
      </c>
      <c r="G1447" t="s">
        <v>3025</v>
      </c>
      <c r="H1447" t="s">
        <v>3059</v>
      </c>
      <c r="I1447" t="s">
        <v>3059</v>
      </c>
      <c r="J1447" t="s">
        <v>31</v>
      </c>
      <c r="K1447" t="s">
        <v>3059</v>
      </c>
      <c r="N1447">
        <v>1</v>
      </c>
      <c r="O1447">
        <v>0</v>
      </c>
    </row>
    <row r="1448" spans="1:15" x14ac:dyDescent="0.25">
      <c r="A1448">
        <v>3484</v>
      </c>
      <c r="B1448">
        <v>1278</v>
      </c>
      <c r="C1448" t="s">
        <v>165</v>
      </c>
      <c r="D1448" t="s">
        <v>2783</v>
      </c>
      <c r="E1448" t="s">
        <v>1621</v>
      </c>
      <c r="F1448">
        <v>11</v>
      </c>
      <c r="G1448" t="s">
        <v>3007</v>
      </c>
      <c r="H1448" t="s">
        <v>3060</v>
      </c>
      <c r="I1448" t="s">
        <v>3060</v>
      </c>
      <c r="J1448" t="s">
        <v>31</v>
      </c>
      <c r="K1448" t="s">
        <v>3060</v>
      </c>
      <c r="N1448">
        <v>1</v>
      </c>
      <c r="O1448">
        <v>0</v>
      </c>
    </row>
    <row r="1449" spans="1:15" x14ac:dyDescent="0.25">
      <c r="A1449">
        <v>220</v>
      </c>
      <c r="B1449">
        <v>1372</v>
      </c>
      <c r="C1449" t="s">
        <v>128</v>
      </c>
      <c r="D1449" t="s">
        <v>1865</v>
      </c>
      <c r="E1449" t="s">
        <v>1621</v>
      </c>
      <c r="F1449">
        <v>9</v>
      </c>
      <c r="G1449" t="s">
        <v>3061</v>
      </c>
      <c r="H1449" t="s">
        <v>3062</v>
      </c>
      <c r="I1449" t="s">
        <v>3062</v>
      </c>
      <c r="J1449" t="s">
        <v>31</v>
      </c>
      <c r="K1449" t="s">
        <v>3062</v>
      </c>
      <c r="N1449">
        <v>1</v>
      </c>
      <c r="O1449">
        <v>0</v>
      </c>
    </row>
    <row r="1450" spans="1:15" x14ac:dyDescent="0.25">
      <c r="A1450">
        <v>220</v>
      </c>
      <c r="B1450">
        <v>1372</v>
      </c>
      <c r="C1450" t="s">
        <v>93</v>
      </c>
      <c r="D1450" t="s">
        <v>2413</v>
      </c>
      <c r="E1450" t="s">
        <v>1621</v>
      </c>
      <c r="F1450">
        <v>9</v>
      </c>
      <c r="G1450" t="s">
        <v>3063</v>
      </c>
      <c r="H1450" t="s">
        <v>2908</v>
      </c>
      <c r="I1450" t="s">
        <v>2908</v>
      </c>
      <c r="J1450" t="s">
        <v>31</v>
      </c>
      <c r="K1450" t="s">
        <v>2908</v>
      </c>
      <c r="N1450">
        <v>1</v>
      </c>
      <c r="O1450">
        <v>0</v>
      </c>
    </row>
    <row r="1451" spans="1:15" x14ac:dyDescent="0.25">
      <c r="A1451">
        <v>220</v>
      </c>
      <c r="B1451">
        <v>1372</v>
      </c>
      <c r="C1451" t="s">
        <v>128</v>
      </c>
      <c r="D1451" t="s">
        <v>1865</v>
      </c>
      <c r="E1451" t="s">
        <v>1621</v>
      </c>
      <c r="F1451">
        <v>17</v>
      </c>
      <c r="G1451" t="s">
        <v>3064</v>
      </c>
      <c r="H1451" t="s">
        <v>3065</v>
      </c>
      <c r="I1451" t="s">
        <v>3065</v>
      </c>
      <c r="J1451" t="s">
        <v>31</v>
      </c>
      <c r="K1451" t="s">
        <v>3065</v>
      </c>
      <c r="N1451">
        <v>1</v>
      </c>
      <c r="O1451">
        <v>0</v>
      </c>
    </row>
    <row r="1452" spans="1:15" x14ac:dyDescent="0.25">
      <c r="A1452">
        <v>220</v>
      </c>
      <c r="B1452">
        <v>1323</v>
      </c>
      <c r="C1452" t="s">
        <v>30</v>
      </c>
      <c r="D1452" t="s">
        <v>3066</v>
      </c>
      <c r="E1452" t="s">
        <v>1621</v>
      </c>
      <c r="F1452">
        <v>7</v>
      </c>
      <c r="G1452" t="s">
        <v>3067</v>
      </c>
      <c r="H1452" t="s">
        <v>3004</v>
      </c>
      <c r="I1452" t="s">
        <v>3004</v>
      </c>
      <c r="J1452" t="s">
        <v>31</v>
      </c>
      <c r="K1452" t="s">
        <v>3004</v>
      </c>
      <c r="N1452">
        <v>1</v>
      </c>
      <c r="O1452">
        <v>0</v>
      </c>
    </row>
    <row r="1453" spans="1:15" x14ac:dyDescent="0.25">
      <c r="A1453">
        <v>220</v>
      </c>
      <c r="B1453">
        <v>1407</v>
      </c>
      <c r="C1453" t="s">
        <v>165</v>
      </c>
      <c r="D1453" t="s">
        <v>2033</v>
      </c>
      <c r="E1453" t="s">
        <v>1621</v>
      </c>
      <c r="F1453">
        <v>5</v>
      </c>
      <c r="G1453" t="s">
        <v>2784</v>
      </c>
      <c r="H1453" t="s">
        <v>3046</v>
      </c>
      <c r="I1453" t="s">
        <v>3046</v>
      </c>
      <c r="J1453" t="s">
        <v>31</v>
      </c>
      <c r="K1453" t="s">
        <v>3046</v>
      </c>
      <c r="N1453">
        <v>1</v>
      </c>
      <c r="O1453">
        <v>0</v>
      </c>
    </row>
    <row r="1454" spans="1:15" x14ac:dyDescent="0.25">
      <c r="A1454">
        <v>220</v>
      </c>
      <c r="B1454">
        <v>1407</v>
      </c>
      <c r="C1454" t="s">
        <v>136</v>
      </c>
      <c r="D1454" t="s">
        <v>3068</v>
      </c>
      <c r="E1454" t="s">
        <v>1621</v>
      </c>
      <c r="F1454">
        <v>9</v>
      </c>
      <c r="G1454" t="s">
        <v>3069</v>
      </c>
      <c r="H1454" t="s">
        <v>3070</v>
      </c>
      <c r="I1454" t="s">
        <v>3070</v>
      </c>
      <c r="J1454" t="s">
        <v>31</v>
      </c>
      <c r="K1454" t="s">
        <v>3070</v>
      </c>
      <c r="N1454">
        <v>1</v>
      </c>
      <c r="O1454">
        <v>0</v>
      </c>
    </row>
    <row r="1455" spans="1:15" x14ac:dyDescent="0.25">
      <c r="A1455">
        <v>220</v>
      </c>
      <c r="B1455">
        <v>1386</v>
      </c>
      <c r="C1455" t="s">
        <v>36</v>
      </c>
      <c r="D1455" t="s">
        <v>3071</v>
      </c>
      <c r="E1455" t="s">
        <v>1621</v>
      </c>
      <c r="F1455">
        <v>18</v>
      </c>
      <c r="G1455" t="s">
        <v>3072</v>
      </c>
      <c r="H1455" t="s">
        <v>2903</v>
      </c>
      <c r="I1455" t="s">
        <v>2903</v>
      </c>
      <c r="J1455" t="s">
        <v>31</v>
      </c>
      <c r="K1455" t="s">
        <v>2903</v>
      </c>
      <c r="N1455">
        <v>1</v>
      </c>
      <c r="O1455">
        <v>0</v>
      </c>
    </row>
    <row r="1456" spans="1:15" x14ac:dyDescent="0.25">
      <c r="A1456">
        <v>220</v>
      </c>
      <c r="B1456">
        <v>1386</v>
      </c>
      <c r="C1456" t="s">
        <v>60</v>
      </c>
      <c r="D1456" t="s">
        <v>3073</v>
      </c>
      <c r="E1456" t="s">
        <v>1621</v>
      </c>
      <c r="F1456">
        <v>9</v>
      </c>
      <c r="G1456" t="s">
        <v>3074</v>
      </c>
      <c r="H1456" t="s">
        <v>3075</v>
      </c>
      <c r="I1456" t="s">
        <v>3075</v>
      </c>
      <c r="J1456" t="s">
        <v>31</v>
      </c>
      <c r="K1456" t="s">
        <v>3075</v>
      </c>
      <c r="N1456">
        <v>1</v>
      </c>
      <c r="O1456">
        <v>0</v>
      </c>
    </row>
    <row r="1457" spans="1:15" x14ac:dyDescent="0.25">
      <c r="A1457">
        <v>220</v>
      </c>
      <c r="B1457">
        <v>1386</v>
      </c>
      <c r="C1457" t="s">
        <v>36</v>
      </c>
      <c r="D1457" t="s">
        <v>3071</v>
      </c>
      <c r="E1457" t="s">
        <v>1621</v>
      </c>
      <c r="F1457">
        <v>20</v>
      </c>
      <c r="G1457" t="s">
        <v>3076</v>
      </c>
      <c r="H1457" t="s">
        <v>3077</v>
      </c>
      <c r="I1457" t="s">
        <v>3077</v>
      </c>
      <c r="J1457" t="s">
        <v>31</v>
      </c>
      <c r="K1457" t="s">
        <v>3077</v>
      </c>
      <c r="N1457">
        <v>1</v>
      </c>
      <c r="O1457">
        <v>0</v>
      </c>
    </row>
    <row r="1458" spans="1:15" x14ac:dyDescent="0.25">
      <c r="A1458">
        <v>220</v>
      </c>
      <c r="B1458">
        <v>1386</v>
      </c>
      <c r="C1458" t="s">
        <v>36</v>
      </c>
      <c r="D1458" t="s">
        <v>3071</v>
      </c>
      <c r="E1458" t="s">
        <v>1621</v>
      </c>
      <c r="F1458">
        <v>21</v>
      </c>
      <c r="G1458" t="s">
        <v>3020</v>
      </c>
      <c r="H1458" t="s">
        <v>2943</v>
      </c>
      <c r="I1458" t="s">
        <v>2943</v>
      </c>
      <c r="J1458" t="s">
        <v>31</v>
      </c>
      <c r="K1458" t="s">
        <v>2943</v>
      </c>
      <c r="N1458">
        <v>1</v>
      </c>
      <c r="O1458">
        <v>0</v>
      </c>
    </row>
    <row r="1459" spans="1:15" x14ac:dyDescent="0.25">
      <c r="A1459">
        <v>220</v>
      </c>
      <c r="B1459">
        <v>1386</v>
      </c>
      <c r="C1459" t="s">
        <v>36</v>
      </c>
      <c r="D1459" t="s">
        <v>3071</v>
      </c>
      <c r="E1459" t="s">
        <v>1621</v>
      </c>
      <c r="F1459">
        <v>22</v>
      </c>
      <c r="G1459" t="s">
        <v>3078</v>
      </c>
      <c r="H1459" t="s">
        <v>3079</v>
      </c>
      <c r="I1459" t="s">
        <v>3079</v>
      </c>
      <c r="J1459" t="s">
        <v>31</v>
      </c>
      <c r="K1459" t="s">
        <v>3079</v>
      </c>
      <c r="N1459">
        <v>1</v>
      </c>
      <c r="O1459">
        <v>0</v>
      </c>
    </row>
    <row r="1460" spans="1:15" x14ac:dyDescent="0.25">
      <c r="A1460">
        <v>220</v>
      </c>
      <c r="B1460">
        <v>1434</v>
      </c>
      <c r="C1460" t="s">
        <v>109</v>
      </c>
      <c r="D1460" t="s">
        <v>2419</v>
      </c>
      <c r="E1460" t="s">
        <v>1621</v>
      </c>
      <c r="F1460">
        <v>12</v>
      </c>
      <c r="G1460" t="s">
        <v>3080</v>
      </c>
      <c r="H1460" t="s">
        <v>3059</v>
      </c>
      <c r="I1460" t="s">
        <v>3059</v>
      </c>
      <c r="J1460" t="s">
        <v>31</v>
      </c>
      <c r="K1460" t="s">
        <v>3059</v>
      </c>
      <c r="N1460">
        <v>1</v>
      </c>
      <c r="O1460">
        <v>0</v>
      </c>
    </row>
    <row r="1461" spans="1:15" x14ac:dyDescent="0.25">
      <c r="A1461">
        <v>220</v>
      </c>
      <c r="B1461">
        <v>1434</v>
      </c>
      <c r="C1461" t="s">
        <v>105</v>
      </c>
      <c r="D1461" t="s">
        <v>3081</v>
      </c>
      <c r="E1461" t="s">
        <v>1621</v>
      </c>
      <c r="F1461">
        <v>16</v>
      </c>
      <c r="G1461" t="s">
        <v>3082</v>
      </c>
      <c r="H1461" t="s">
        <v>3083</v>
      </c>
      <c r="I1461" t="s">
        <v>3083</v>
      </c>
      <c r="J1461" t="s">
        <v>31</v>
      </c>
      <c r="K1461" t="s">
        <v>3083</v>
      </c>
      <c r="N1461">
        <v>1</v>
      </c>
      <c r="O1461">
        <v>0</v>
      </c>
    </row>
    <row r="1462" spans="1:15" x14ac:dyDescent="0.25">
      <c r="A1462">
        <v>220</v>
      </c>
      <c r="B1462">
        <v>1326</v>
      </c>
      <c r="C1462" t="s">
        <v>134</v>
      </c>
      <c r="D1462" t="s">
        <v>2843</v>
      </c>
      <c r="E1462" t="s">
        <v>1621</v>
      </c>
      <c r="F1462">
        <v>12</v>
      </c>
      <c r="G1462" t="s">
        <v>2781</v>
      </c>
      <c r="H1462" t="s">
        <v>3083</v>
      </c>
      <c r="I1462" t="s">
        <v>3083</v>
      </c>
      <c r="J1462" t="s">
        <v>31</v>
      </c>
      <c r="K1462" t="s">
        <v>3083</v>
      </c>
      <c r="N1462">
        <v>1</v>
      </c>
      <c r="O1462">
        <v>0</v>
      </c>
    </row>
    <row r="1463" spans="1:15" x14ac:dyDescent="0.25">
      <c r="A1463">
        <v>220</v>
      </c>
      <c r="B1463">
        <v>1421</v>
      </c>
      <c r="C1463" t="s">
        <v>119</v>
      </c>
      <c r="D1463" t="s">
        <v>3084</v>
      </c>
      <c r="E1463" t="s">
        <v>1621</v>
      </c>
      <c r="F1463">
        <v>8</v>
      </c>
      <c r="G1463" t="s">
        <v>3085</v>
      </c>
      <c r="H1463" t="s">
        <v>3086</v>
      </c>
      <c r="I1463" t="s">
        <v>3086</v>
      </c>
      <c r="J1463" t="s">
        <v>31</v>
      </c>
      <c r="K1463" t="s">
        <v>3086</v>
      </c>
      <c r="N1463">
        <v>1</v>
      </c>
      <c r="O1463">
        <v>0</v>
      </c>
    </row>
    <row r="1464" spans="1:15" x14ac:dyDescent="0.25">
      <c r="A1464">
        <v>220</v>
      </c>
      <c r="B1464">
        <v>1418</v>
      </c>
      <c r="C1464" t="s">
        <v>136</v>
      </c>
      <c r="D1464" t="s">
        <v>3068</v>
      </c>
      <c r="E1464" t="s">
        <v>1621</v>
      </c>
      <c r="F1464">
        <v>10</v>
      </c>
      <c r="G1464" t="s">
        <v>3087</v>
      </c>
      <c r="H1464" t="s">
        <v>3050</v>
      </c>
      <c r="I1464" t="s">
        <v>3050</v>
      </c>
      <c r="J1464" t="s">
        <v>31</v>
      </c>
      <c r="K1464" t="s">
        <v>3050</v>
      </c>
      <c r="N1464">
        <v>1</v>
      </c>
      <c r="O1464">
        <v>0</v>
      </c>
    </row>
    <row r="1465" spans="1:15" x14ac:dyDescent="0.25">
      <c r="A1465">
        <v>220</v>
      </c>
      <c r="B1465">
        <v>1418</v>
      </c>
      <c r="C1465" t="s">
        <v>160</v>
      </c>
      <c r="D1465" t="s">
        <v>2416</v>
      </c>
      <c r="E1465" t="s">
        <v>1621</v>
      </c>
      <c r="F1465">
        <v>19</v>
      </c>
      <c r="G1465" t="s">
        <v>3088</v>
      </c>
      <c r="H1465" t="s">
        <v>2978</v>
      </c>
      <c r="I1465" t="s">
        <v>2978</v>
      </c>
      <c r="J1465" t="s">
        <v>31</v>
      </c>
      <c r="K1465" t="s">
        <v>2978</v>
      </c>
      <c r="N1465">
        <v>1</v>
      </c>
      <c r="O1465">
        <v>0</v>
      </c>
    </row>
    <row r="1466" spans="1:15" x14ac:dyDescent="0.25">
      <c r="A1466">
        <v>220</v>
      </c>
      <c r="B1466">
        <v>1423</v>
      </c>
      <c r="C1466" t="s">
        <v>60</v>
      </c>
      <c r="D1466" t="s">
        <v>3073</v>
      </c>
      <c r="E1466" t="s">
        <v>1621</v>
      </c>
      <c r="F1466">
        <v>7</v>
      </c>
      <c r="G1466" t="s">
        <v>3089</v>
      </c>
      <c r="H1466" t="s">
        <v>3053</v>
      </c>
      <c r="I1466" t="s">
        <v>3053</v>
      </c>
      <c r="J1466" t="s">
        <v>31</v>
      </c>
      <c r="K1466" t="s">
        <v>3053</v>
      </c>
      <c r="N1466">
        <v>1</v>
      </c>
      <c r="O1466">
        <v>0</v>
      </c>
    </row>
    <row r="1467" spans="1:15" x14ac:dyDescent="0.25">
      <c r="A1467">
        <v>220</v>
      </c>
      <c r="B1467">
        <v>1423</v>
      </c>
      <c r="C1467" t="s">
        <v>60</v>
      </c>
      <c r="D1467" t="s">
        <v>3073</v>
      </c>
      <c r="E1467" t="s">
        <v>1621</v>
      </c>
      <c r="F1467">
        <v>8</v>
      </c>
      <c r="G1467" t="s">
        <v>3090</v>
      </c>
      <c r="H1467" t="s">
        <v>2925</v>
      </c>
      <c r="I1467" t="s">
        <v>2925</v>
      </c>
      <c r="J1467" t="s">
        <v>31</v>
      </c>
      <c r="K1467" t="s">
        <v>2925</v>
      </c>
      <c r="N1467">
        <v>1</v>
      </c>
      <c r="O1467">
        <v>0</v>
      </c>
    </row>
    <row r="1468" spans="1:15" x14ac:dyDescent="0.25">
      <c r="A1468">
        <v>220</v>
      </c>
      <c r="B1468">
        <v>1423</v>
      </c>
      <c r="C1468" t="s">
        <v>105</v>
      </c>
      <c r="D1468" t="s">
        <v>3081</v>
      </c>
      <c r="E1468" t="s">
        <v>1621</v>
      </c>
      <c r="F1468">
        <v>17</v>
      </c>
      <c r="G1468" t="s">
        <v>3091</v>
      </c>
      <c r="H1468" t="s">
        <v>3092</v>
      </c>
      <c r="I1468" t="s">
        <v>3092</v>
      </c>
      <c r="J1468" t="s">
        <v>31</v>
      </c>
      <c r="K1468" t="s">
        <v>3092</v>
      </c>
      <c r="N1468">
        <v>1</v>
      </c>
      <c r="O1468">
        <v>0</v>
      </c>
    </row>
    <row r="1469" spans="1:15" x14ac:dyDescent="0.25">
      <c r="A1469">
        <v>220</v>
      </c>
      <c r="B1469">
        <v>1423</v>
      </c>
      <c r="C1469" t="s">
        <v>105</v>
      </c>
      <c r="D1469" t="s">
        <v>3081</v>
      </c>
      <c r="E1469" t="s">
        <v>1621</v>
      </c>
      <c r="F1469">
        <v>19</v>
      </c>
      <c r="G1469" t="s">
        <v>3093</v>
      </c>
      <c r="H1469" t="s">
        <v>2959</v>
      </c>
      <c r="I1469" t="s">
        <v>2959</v>
      </c>
      <c r="J1469" t="s">
        <v>31</v>
      </c>
      <c r="K1469" t="s">
        <v>2959</v>
      </c>
      <c r="N1469">
        <v>1</v>
      </c>
      <c r="O1469">
        <v>0</v>
      </c>
    </row>
    <row r="1470" spans="1:15" x14ac:dyDescent="0.25">
      <c r="A1470">
        <v>220</v>
      </c>
      <c r="B1470">
        <v>1423</v>
      </c>
      <c r="C1470" t="s">
        <v>60</v>
      </c>
      <c r="D1470" t="s">
        <v>3073</v>
      </c>
      <c r="E1470" t="s">
        <v>1621</v>
      </c>
      <c r="F1470">
        <v>21</v>
      </c>
      <c r="G1470" t="s">
        <v>3094</v>
      </c>
      <c r="H1470" t="s">
        <v>3095</v>
      </c>
      <c r="I1470" t="s">
        <v>3095</v>
      </c>
      <c r="J1470" t="s">
        <v>31</v>
      </c>
      <c r="K1470" t="s">
        <v>3095</v>
      </c>
      <c r="N1470">
        <v>1</v>
      </c>
      <c r="O1470">
        <v>0</v>
      </c>
    </row>
    <row r="1471" spans="1:15" x14ac:dyDescent="0.25">
      <c r="A1471">
        <v>220</v>
      </c>
      <c r="B1471">
        <v>1388</v>
      </c>
      <c r="C1471" t="s">
        <v>109</v>
      </c>
      <c r="D1471" t="s">
        <v>2419</v>
      </c>
      <c r="E1471" t="s">
        <v>1621</v>
      </c>
      <c r="F1471">
        <v>12</v>
      </c>
      <c r="G1471" t="s">
        <v>3080</v>
      </c>
      <c r="H1471" t="s">
        <v>3044</v>
      </c>
      <c r="I1471" t="s">
        <v>3044</v>
      </c>
      <c r="J1471" t="s">
        <v>31</v>
      </c>
      <c r="K1471" t="s">
        <v>3044</v>
      </c>
      <c r="N1471">
        <v>1</v>
      </c>
      <c r="O1471">
        <v>0</v>
      </c>
    </row>
    <row r="1472" spans="1:15" x14ac:dyDescent="0.25">
      <c r="A1472">
        <v>220</v>
      </c>
      <c r="B1472">
        <v>1332</v>
      </c>
      <c r="C1472" t="s">
        <v>128</v>
      </c>
      <c r="D1472" t="s">
        <v>1865</v>
      </c>
      <c r="E1472" t="s">
        <v>1621</v>
      </c>
      <c r="F1472">
        <v>8</v>
      </c>
      <c r="G1472" t="s">
        <v>3096</v>
      </c>
      <c r="H1472" t="s">
        <v>3097</v>
      </c>
      <c r="I1472" t="s">
        <v>3097</v>
      </c>
      <c r="J1472" t="s">
        <v>31</v>
      </c>
      <c r="K1472" t="s">
        <v>3097</v>
      </c>
      <c r="N1472">
        <v>1</v>
      </c>
      <c r="O1472">
        <v>0</v>
      </c>
    </row>
    <row r="1473" spans="1:15" x14ac:dyDescent="0.25">
      <c r="A1473">
        <v>220</v>
      </c>
      <c r="B1473">
        <v>1332</v>
      </c>
      <c r="C1473" t="s">
        <v>128</v>
      </c>
      <c r="D1473" t="s">
        <v>1865</v>
      </c>
      <c r="E1473" t="s">
        <v>1621</v>
      </c>
      <c r="F1473">
        <v>11</v>
      </c>
      <c r="G1473" t="s">
        <v>3098</v>
      </c>
      <c r="H1473" t="s">
        <v>3001</v>
      </c>
      <c r="I1473" t="s">
        <v>3001</v>
      </c>
      <c r="J1473" t="s">
        <v>31</v>
      </c>
      <c r="K1473" t="s">
        <v>3001</v>
      </c>
      <c r="N1473">
        <v>1</v>
      </c>
      <c r="O1473">
        <v>0</v>
      </c>
    </row>
    <row r="1474" spans="1:15" x14ac:dyDescent="0.25">
      <c r="A1474">
        <v>220</v>
      </c>
      <c r="B1474">
        <v>1391</v>
      </c>
      <c r="C1474" t="s">
        <v>123</v>
      </c>
      <c r="D1474" t="s">
        <v>2787</v>
      </c>
      <c r="E1474" t="s">
        <v>1621</v>
      </c>
      <c r="F1474">
        <v>12</v>
      </c>
      <c r="G1474" t="s">
        <v>3099</v>
      </c>
      <c r="H1474" t="s">
        <v>3031</v>
      </c>
      <c r="I1474" t="s">
        <v>3031</v>
      </c>
      <c r="J1474" t="s">
        <v>31</v>
      </c>
      <c r="K1474" t="s">
        <v>3031</v>
      </c>
      <c r="N1474">
        <v>1</v>
      </c>
      <c r="O1474">
        <v>0</v>
      </c>
    </row>
    <row r="1475" spans="1:15" x14ac:dyDescent="0.25">
      <c r="A1475">
        <v>220</v>
      </c>
      <c r="B1475">
        <v>1324</v>
      </c>
      <c r="C1475" t="s">
        <v>30</v>
      </c>
      <c r="D1475" t="s">
        <v>3066</v>
      </c>
      <c r="E1475" t="s">
        <v>1621</v>
      </c>
      <c r="F1475">
        <v>9</v>
      </c>
      <c r="G1475" t="s">
        <v>3100</v>
      </c>
      <c r="H1475" t="s">
        <v>3065</v>
      </c>
      <c r="I1475" t="s">
        <v>3065</v>
      </c>
      <c r="J1475" t="s">
        <v>31</v>
      </c>
      <c r="K1475" t="s">
        <v>3065</v>
      </c>
      <c r="N1475">
        <v>1</v>
      </c>
      <c r="O1475">
        <v>0</v>
      </c>
    </row>
    <row r="1476" spans="1:15" x14ac:dyDescent="0.25">
      <c r="A1476">
        <v>220</v>
      </c>
      <c r="B1476">
        <v>1324</v>
      </c>
      <c r="C1476" t="s">
        <v>119</v>
      </c>
      <c r="D1476" t="s">
        <v>3084</v>
      </c>
      <c r="E1476" t="s">
        <v>1621</v>
      </c>
      <c r="F1476">
        <v>11</v>
      </c>
      <c r="G1476" t="s">
        <v>3101</v>
      </c>
      <c r="H1476" t="s">
        <v>3102</v>
      </c>
      <c r="I1476" t="s">
        <v>3102</v>
      </c>
      <c r="J1476" t="s">
        <v>31</v>
      </c>
      <c r="K1476" t="s">
        <v>3102</v>
      </c>
      <c r="N1476">
        <v>1</v>
      </c>
      <c r="O1476">
        <v>0</v>
      </c>
    </row>
    <row r="1477" spans="1:15" x14ac:dyDescent="0.25">
      <c r="A1477">
        <v>220</v>
      </c>
      <c r="B1477">
        <v>1324</v>
      </c>
      <c r="C1477" t="s">
        <v>30</v>
      </c>
      <c r="D1477" t="s">
        <v>3066</v>
      </c>
      <c r="E1477" t="s">
        <v>1621</v>
      </c>
      <c r="F1477">
        <v>19</v>
      </c>
      <c r="G1477" t="s">
        <v>3103</v>
      </c>
      <c r="H1477" t="s">
        <v>3008</v>
      </c>
      <c r="I1477" t="s">
        <v>3008</v>
      </c>
      <c r="J1477" t="s">
        <v>31</v>
      </c>
      <c r="K1477" t="s">
        <v>3008</v>
      </c>
      <c r="N1477">
        <v>1</v>
      </c>
      <c r="O1477">
        <v>0</v>
      </c>
    </row>
    <row r="1478" spans="1:15" x14ac:dyDescent="0.25">
      <c r="A1478">
        <v>220</v>
      </c>
      <c r="B1478">
        <v>1406</v>
      </c>
      <c r="C1478" t="s">
        <v>165</v>
      </c>
      <c r="D1478" t="s">
        <v>2033</v>
      </c>
      <c r="E1478" t="s">
        <v>1621</v>
      </c>
      <c r="F1478">
        <v>8</v>
      </c>
      <c r="G1478" t="s">
        <v>3104</v>
      </c>
      <c r="H1478" t="s">
        <v>2913</v>
      </c>
      <c r="I1478" t="s">
        <v>2913</v>
      </c>
      <c r="J1478" t="s">
        <v>31</v>
      </c>
      <c r="K1478" t="s">
        <v>2913</v>
      </c>
      <c r="N1478">
        <v>1</v>
      </c>
      <c r="O1478">
        <v>0</v>
      </c>
    </row>
    <row r="1479" spans="1:15" x14ac:dyDescent="0.25">
      <c r="A1479">
        <v>220</v>
      </c>
      <c r="B1479">
        <v>1403</v>
      </c>
      <c r="C1479" t="s">
        <v>165</v>
      </c>
      <c r="D1479" t="s">
        <v>2033</v>
      </c>
      <c r="E1479" t="s">
        <v>1621</v>
      </c>
      <c r="F1479">
        <v>11</v>
      </c>
      <c r="G1479" t="s">
        <v>3105</v>
      </c>
      <c r="H1479" t="s">
        <v>2961</v>
      </c>
      <c r="I1479" t="s">
        <v>2961</v>
      </c>
      <c r="J1479" t="s">
        <v>31</v>
      </c>
      <c r="K1479" t="s">
        <v>2961</v>
      </c>
      <c r="N1479">
        <v>1</v>
      </c>
      <c r="O1479">
        <v>0</v>
      </c>
    </row>
    <row r="1480" spans="1:15" x14ac:dyDescent="0.25">
      <c r="A1480">
        <v>220</v>
      </c>
      <c r="B1480">
        <v>1403</v>
      </c>
      <c r="C1480" t="s">
        <v>165</v>
      </c>
      <c r="D1480" t="s">
        <v>2033</v>
      </c>
      <c r="E1480" t="s">
        <v>1621</v>
      </c>
      <c r="F1480">
        <v>20</v>
      </c>
      <c r="G1480" t="s">
        <v>3106</v>
      </c>
      <c r="H1480" t="s">
        <v>2995</v>
      </c>
      <c r="I1480" t="s">
        <v>2995</v>
      </c>
      <c r="J1480" t="s">
        <v>31</v>
      </c>
      <c r="K1480" t="s">
        <v>2995</v>
      </c>
      <c r="N1480">
        <v>1</v>
      </c>
      <c r="O1480">
        <v>0</v>
      </c>
    </row>
    <row r="1481" spans="1:15" x14ac:dyDescent="0.25">
      <c r="A1481">
        <v>220</v>
      </c>
      <c r="B1481">
        <v>1426</v>
      </c>
      <c r="C1481" t="s">
        <v>60</v>
      </c>
      <c r="D1481" t="s">
        <v>3073</v>
      </c>
      <c r="E1481" t="s">
        <v>1621</v>
      </c>
      <c r="F1481">
        <v>7</v>
      </c>
      <c r="G1481" t="s">
        <v>3089</v>
      </c>
      <c r="H1481" t="s">
        <v>3083</v>
      </c>
      <c r="I1481" t="s">
        <v>3083</v>
      </c>
      <c r="J1481" t="s">
        <v>31</v>
      </c>
      <c r="K1481" t="s">
        <v>3083</v>
      </c>
      <c r="N1481">
        <v>1</v>
      </c>
      <c r="O1481">
        <v>0</v>
      </c>
    </row>
    <row r="1482" spans="1:15" x14ac:dyDescent="0.25">
      <c r="A1482">
        <v>220</v>
      </c>
      <c r="B1482">
        <v>1426</v>
      </c>
      <c r="C1482" t="s">
        <v>60</v>
      </c>
      <c r="D1482" t="s">
        <v>3073</v>
      </c>
      <c r="E1482" t="s">
        <v>1621</v>
      </c>
      <c r="F1482">
        <v>8</v>
      </c>
      <c r="G1482" t="s">
        <v>3090</v>
      </c>
      <c r="H1482" t="s">
        <v>3086</v>
      </c>
      <c r="I1482" t="s">
        <v>3086</v>
      </c>
      <c r="J1482" t="s">
        <v>31</v>
      </c>
      <c r="K1482" t="s">
        <v>3086</v>
      </c>
      <c r="N1482">
        <v>1</v>
      </c>
      <c r="O1482">
        <v>0</v>
      </c>
    </row>
    <row r="1483" spans="1:15" x14ac:dyDescent="0.25">
      <c r="A1483">
        <v>220</v>
      </c>
      <c r="B1483">
        <v>1426</v>
      </c>
      <c r="C1483" t="s">
        <v>109</v>
      </c>
      <c r="D1483" t="s">
        <v>2419</v>
      </c>
      <c r="E1483" t="s">
        <v>1621</v>
      </c>
      <c r="F1483">
        <v>13</v>
      </c>
      <c r="G1483" t="s">
        <v>3107</v>
      </c>
      <c r="H1483" t="s">
        <v>3108</v>
      </c>
      <c r="I1483" t="s">
        <v>3108</v>
      </c>
      <c r="J1483" t="s">
        <v>31</v>
      </c>
      <c r="K1483" t="s">
        <v>3108</v>
      </c>
      <c r="N1483">
        <v>1</v>
      </c>
      <c r="O1483">
        <v>0</v>
      </c>
    </row>
    <row r="1484" spans="1:15" x14ac:dyDescent="0.25">
      <c r="A1484">
        <v>220</v>
      </c>
      <c r="B1484">
        <v>1426</v>
      </c>
      <c r="C1484" t="s">
        <v>60</v>
      </c>
      <c r="D1484" t="s">
        <v>3073</v>
      </c>
      <c r="E1484" t="s">
        <v>1621</v>
      </c>
      <c r="F1484">
        <v>9</v>
      </c>
      <c r="G1484" t="s">
        <v>3074</v>
      </c>
      <c r="H1484" t="s">
        <v>2984</v>
      </c>
      <c r="I1484" t="s">
        <v>2984</v>
      </c>
      <c r="J1484" t="s">
        <v>31</v>
      </c>
      <c r="K1484" t="s">
        <v>2984</v>
      </c>
      <c r="N1484">
        <v>1</v>
      </c>
      <c r="O1484">
        <v>0</v>
      </c>
    </row>
    <row r="1485" spans="1:15" x14ac:dyDescent="0.25">
      <c r="A1485">
        <v>220</v>
      </c>
      <c r="B1485">
        <v>1426</v>
      </c>
      <c r="C1485" t="s">
        <v>109</v>
      </c>
      <c r="D1485" t="s">
        <v>2419</v>
      </c>
      <c r="E1485" t="s">
        <v>1621</v>
      </c>
      <c r="F1485">
        <v>17</v>
      </c>
      <c r="G1485" t="s">
        <v>3109</v>
      </c>
      <c r="H1485" t="s">
        <v>2925</v>
      </c>
      <c r="I1485" t="s">
        <v>2925</v>
      </c>
      <c r="J1485" t="s">
        <v>31</v>
      </c>
      <c r="K1485" t="s">
        <v>2925</v>
      </c>
      <c r="N1485">
        <v>1</v>
      </c>
      <c r="O1485">
        <v>0</v>
      </c>
    </row>
    <row r="1486" spans="1:15" x14ac:dyDescent="0.25">
      <c r="A1486">
        <v>220</v>
      </c>
      <c r="B1486">
        <v>1426</v>
      </c>
      <c r="C1486" t="s">
        <v>109</v>
      </c>
      <c r="D1486" t="s">
        <v>2419</v>
      </c>
      <c r="E1486" t="s">
        <v>1621</v>
      </c>
      <c r="F1486">
        <v>19</v>
      </c>
      <c r="G1486" t="s">
        <v>3110</v>
      </c>
      <c r="H1486" t="s">
        <v>3056</v>
      </c>
      <c r="I1486" t="s">
        <v>3056</v>
      </c>
      <c r="J1486" t="s">
        <v>31</v>
      </c>
      <c r="K1486" t="s">
        <v>3056</v>
      </c>
      <c r="N1486">
        <v>1</v>
      </c>
      <c r="O1486">
        <v>0</v>
      </c>
    </row>
    <row r="1487" spans="1:15" x14ac:dyDescent="0.25">
      <c r="A1487">
        <v>220</v>
      </c>
      <c r="B1487">
        <v>1387</v>
      </c>
      <c r="C1487" t="s">
        <v>36</v>
      </c>
      <c r="D1487" t="s">
        <v>3071</v>
      </c>
      <c r="E1487" t="s">
        <v>1621</v>
      </c>
      <c r="F1487">
        <v>17</v>
      </c>
      <c r="G1487" t="s">
        <v>3111</v>
      </c>
      <c r="H1487" t="s">
        <v>3015</v>
      </c>
      <c r="I1487" t="s">
        <v>3015</v>
      </c>
      <c r="J1487" t="s">
        <v>31</v>
      </c>
      <c r="K1487" t="s">
        <v>3015</v>
      </c>
      <c r="N1487">
        <v>1</v>
      </c>
      <c r="O1487">
        <v>0</v>
      </c>
    </row>
    <row r="1488" spans="1:15" x14ac:dyDescent="0.25">
      <c r="A1488">
        <v>220</v>
      </c>
      <c r="B1488">
        <v>1387</v>
      </c>
      <c r="C1488" t="s">
        <v>105</v>
      </c>
      <c r="D1488" t="s">
        <v>3081</v>
      </c>
      <c r="E1488" t="s">
        <v>1621</v>
      </c>
      <c r="F1488">
        <v>13</v>
      </c>
      <c r="G1488" t="s">
        <v>3112</v>
      </c>
      <c r="H1488" t="s">
        <v>2908</v>
      </c>
      <c r="I1488" t="s">
        <v>2908</v>
      </c>
      <c r="J1488" t="s">
        <v>31</v>
      </c>
      <c r="K1488" t="s">
        <v>2908</v>
      </c>
      <c r="N1488">
        <v>1</v>
      </c>
      <c r="O1488">
        <v>0</v>
      </c>
    </row>
    <row r="1489" spans="1:15" x14ac:dyDescent="0.25">
      <c r="A1489">
        <v>220</v>
      </c>
      <c r="B1489">
        <v>1387</v>
      </c>
      <c r="C1489" t="s">
        <v>36</v>
      </c>
      <c r="D1489" t="s">
        <v>3071</v>
      </c>
      <c r="E1489" t="s">
        <v>1621</v>
      </c>
      <c r="F1489">
        <v>18</v>
      </c>
      <c r="G1489" t="s">
        <v>3072</v>
      </c>
      <c r="H1489" t="s">
        <v>3058</v>
      </c>
      <c r="I1489" t="s">
        <v>3058</v>
      </c>
      <c r="J1489" t="s">
        <v>31</v>
      </c>
      <c r="K1489" t="s">
        <v>3058</v>
      </c>
      <c r="N1489">
        <v>1</v>
      </c>
      <c r="O1489">
        <v>0</v>
      </c>
    </row>
    <row r="1490" spans="1:15" x14ac:dyDescent="0.25">
      <c r="A1490">
        <v>220</v>
      </c>
      <c r="B1490">
        <v>1327</v>
      </c>
      <c r="C1490" t="s">
        <v>83</v>
      </c>
      <c r="D1490" t="s">
        <v>3113</v>
      </c>
      <c r="E1490" t="s">
        <v>1621</v>
      </c>
      <c r="F1490">
        <v>6</v>
      </c>
      <c r="G1490" t="s">
        <v>3114</v>
      </c>
      <c r="H1490" t="s">
        <v>3044</v>
      </c>
      <c r="I1490" t="s">
        <v>3044</v>
      </c>
      <c r="J1490" t="s">
        <v>31</v>
      </c>
      <c r="K1490" t="s">
        <v>3044</v>
      </c>
      <c r="N1490">
        <v>1</v>
      </c>
      <c r="O1490">
        <v>0</v>
      </c>
    </row>
    <row r="1491" spans="1:15" x14ac:dyDescent="0.25">
      <c r="A1491">
        <v>220</v>
      </c>
      <c r="B1491">
        <v>1327</v>
      </c>
      <c r="C1491" t="s">
        <v>83</v>
      </c>
      <c r="D1491" t="s">
        <v>3113</v>
      </c>
      <c r="E1491" t="s">
        <v>1621</v>
      </c>
      <c r="F1491">
        <v>10</v>
      </c>
      <c r="G1491" t="s">
        <v>3115</v>
      </c>
      <c r="H1491" t="s">
        <v>2903</v>
      </c>
      <c r="I1491" t="s">
        <v>2903</v>
      </c>
      <c r="J1491" t="s">
        <v>31</v>
      </c>
      <c r="K1491" t="s">
        <v>2903</v>
      </c>
      <c r="N1491">
        <v>1</v>
      </c>
      <c r="O1491">
        <v>0</v>
      </c>
    </row>
    <row r="1492" spans="1:15" x14ac:dyDescent="0.25">
      <c r="A1492">
        <v>220</v>
      </c>
      <c r="B1492">
        <v>1327</v>
      </c>
      <c r="C1492" t="s">
        <v>93</v>
      </c>
      <c r="D1492" t="s">
        <v>2413</v>
      </c>
      <c r="E1492" t="s">
        <v>1621</v>
      </c>
      <c r="F1492">
        <v>9</v>
      </c>
      <c r="G1492" t="s">
        <v>3063</v>
      </c>
      <c r="H1492" t="s">
        <v>2925</v>
      </c>
      <c r="I1492" t="s">
        <v>2925</v>
      </c>
      <c r="J1492" t="s">
        <v>31</v>
      </c>
      <c r="K1492" t="s">
        <v>2925</v>
      </c>
      <c r="N1492">
        <v>1</v>
      </c>
      <c r="O1492">
        <v>0</v>
      </c>
    </row>
    <row r="1493" spans="1:15" x14ac:dyDescent="0.25">
      <c r="A1493">
        <v>220</v>
      </c>
      <c r="B1493">
        <v>1327</v>
      </c>
      <c r="C1493" t="s">
        <v>93</v>
      </c>
      <c r="D1493" t="s">
        <v>2413</v>
      </c>
      <c r="E1493" t="s">
        <v>1621</v>
      </c>
      <c r="F1493">
        <v>10</v>
      </c>
      <c r="G1493" t="s">
        <v>3116</v>
      </c>
      <c r="H1493" t="s">
        <v>3117</v>
      </c>
      <c r="I1493" t="s">
        <v>3117</v>
      </c>
      <c r="J1493" t="s">
        <v>31</v>
      </c>
      <c r="K1493" t="s">
        <v>3117</v>
      </c>
      <c r="N1493">
        <v>1</v>
      </c>
      <c r="O1493">
        <v>0</v>
      </c>
    </row>
    <row r="1494" spans="1:15" x14ac:dyDescent="0.25">
      <c r="A1494">
        <v>220</v>
      </c>
      <c r="B1494">
        <v>1325</v>
      </c>
      <c r="C1494" t="s">
        <v>123</v>
      </c>
      <c r="D1494" t="s">
        <v>2787</v>
      </c>
      <c r="E1494" t="s">
        <v>1621</v>
      </c>
      <c r="F1494">
        <v>8</v>
      </c>
      <c r="G1494" t="s">
        <v>3118</v>
      </c>
      <c r="H1494" t="s">
        <v>3060</v>
      </c>
      <c r="I1494" t="s">
        <v>3060</v>
      </c>
      <c r="J1494" t="s">
        <v>31</v>
      </c>
      <c r="K1494" t="s">
        <v>3060</v>
      </c>
      <c r="N1494">
        <v>1</v>
      </c>
      <c r="O1494">
        <v>0</v>
      </c>
    </row>
    <row r="1495" spans="1:15" x14ac:dyDescent="0.25">
      <c r="A1495">
        <v>220</v>
      </c>
      <c r="B1495">
        <v>1325</v>
      </c>
      <c r="C1495" t="s">
        <v>123</v>
      </c>
      <c r="D1495" t="s">
        <v>2787</v>
      </c>
      <c r="E1495" t="s">
        <v>1621</v>
      </c>
      <c r="F1495">
        <v>14</v>
      </c>
      <c r="G1495" t="s">
        <v>3119</v>
      </c>
      <c r="H1495" t="s">
        <v>2995</v>
      </c>
      <c r="I1495" t="s">
        <v>2995</v>
      </c>
      <c r="J1495" t="s">
        <v>31</v>
      </c>
      <c r="K1495" t="s">
        <v>2995</v>
      </c>
      <c r="N1495">
        <v>1</v>
      </c>
      <c r="O1495">
        <v>0</v>
      </c>
    </row>
    <row r="1496" spans="1:15" x14ac:dyDescent="0.25">
      <c r="A1496">
        <v>220</v>
      </c>
      <c r="B1496">
        <v>1373</v>
      </c>
      <c r="C1496" t="s">
        <v>128</v>
      </c>
      <c r="D1496" t="s">
        <v>1865</v>
      </c>
      <c r="E1496" t="s">
        <v>1621</v>
      </c>
      <c r="F1496">
        <v>11</v>
      </c>
      <c r="G1496" t="s">
        <v>3098</v>
      </c>
      <c r="H1496" t="s">
        <v>2976</v>
      </c>
      <c r="I1496" t="s">
        <v>2976</v>
      </c>
      <c r="J1496" t="s">
        <v>31</v>
      </c>
      <c r="K1496" t="s">
        <v>2976</v>
      </c>
      <c r="N1496">
        <v>1</v>
      </c>
      <c r="O1496">
        <v>0</v>
      </c>
    </row>
    <row r="1497" spans="1:15" x14ac:dyDescent="0.25">
      <c r="A1497">
        <v>220</v>
      </c>
      <c r="B1497">
        <v>1422</v>
      </c>
      <c r="C1497" t="s">
        <v>123</v>
      </c>
      <c r="D1497" t="s">
        <v>2787</v>
      </c>
      <c r="E1497" t="s">
        <v>1621</v>
      </c>
      <c r="F1497">
        <v>12</v>
      </c>
      <c r="G1497" t="s">
        <v>3099</v>
      </c>
      <c r="H1497" t="s">
        <v>3021</v>
      </c>
      <c r="I1497" t="s">
        <v>3021</v>
      </c>
      <c r="J1497" t="s">
        <v>31</v>
      </c>
      <c r="K1497" t="s">
        <v>3021</v>
      </c>
      <c r="N1497">
        <v>1</v>
      </c>
      <c r="O1497">
        <v>0</v>
      </c>
    </row>
    <row r="1498" spans="1:15" x14ac:dyDescent="0.25">
      <c r="A1498">
        <v>220</v>
      </c>
      <c r="B1498">
        <v>1408</v>
      </c>
      <c r="C1498" t="s">
        <v>136</v>
      </c>
      <c r="D1498" t="s">
        <v>3068</v>
      </c>
      <c r="E1498" t="s">
        <v>1621</v>
      </c>
      <c r="F1498">
        <v>7</v>
      </c>
      <c r="G1498" t="s">
        <v>3120</v>
      </c>
      <c r="H1498" t="s">
        <v>2959</v>
      </c>
      <c r="I1498" t="s">
        <v>2959</v>
      </c>
      <c r="J1498" t="s">
        <v>31</v>
      </c>
      <c r="K1498" t="s">
        <v>2959</v>
      </c>
      <c r="N1498">
        <v>1</v>
      </c>
      <c r="O1498">
        <v>0</v>
      </c>
    </row>
    <row r="1499" spans="1:15" x14ac:dyDescent="0.25">
      <c r="A1499">
        <v>220</v>
      </c>
      <c r="B1499">
        <v>1408</v>
      </c>
      <c r="C1499" t="s">
        <v>165</v>
      </c>
      <c r="D1499" t="s">
        <v>2033</v>
      </c>
      <c r="E1499" t="s">
        <v>1621</v>
      </c>
      <c r="F1499">
        <v>8</v>
      </c>
      <c r="G1499" t="s">
        <v>3104</v>
      </c>
      <c r="H1499" t="s">
        <v>2993</v>
      </c>
      <c r="I1499" t="s">
        <v>2993</v>
      </c>
      <c r="J1499" t="s">
        <v>31</v>
      </c>
      <c r="K1499" t="s">
        <v>2993</v>
      </c>
      <c r="N1499">
        <v>1</v>
      </c>
      <c r="O1499">
        <v>0</v>
      </c>
    </row>
    <row r="1500" spans="1:15" x14ac:dyDescent="0.25">
      <c r="A1500">
        <v>220</v>
      </c>
      <c r="B1500">
        <v>1408</v>
      </c>
      <c r="C1500" t="s">
        <v>136</v>
      </c>
      <c r="D1500" t="s">
        <v>3068</v>
      </c>
      <c r="E1500" t="s">
        <v>1621</v>
      </c>
      <c r="F1500">
        <v>10</v>
      </c>
      <c r="G1500" t="s">
        <v>3087</v>
      </c>
      <c r="H1500" t="s">
        <v>3065</v>
      </c>
      <c r="I1500" t="s">
        <v>3065</v>
      </c>
      <c r="J1500" t="s">
        <v>31</v>
      </c>
      <c r="K1500" t="s">
        <v>3065</v>
      </c>
      <c r="N1500">
        <v>1</v>
      </c>
      <c r="O1500">
        <v>0</v>
      </c>
    </row>
    <row r="1501" spans="1:15" x14ac:dyDescent="0.25">
      <c r="A1501">
        <v>221</v>
      </c>
      <c r="B1501">
        <v>1345</v>
      </c>
      <c r="C1501" t="s">
        <v>134</v>
      </c>
      <c r="D1501" t="s">
        <v>2843</v>
      </c>
      <c r="E1501" t="s">
        <v>1621</v>
      </c>
      <c r="F1501">
        <v>10</v>
      </c>
      <c r="G1501" t="s">
        <v>3121</v>
      </c>
      <c r="H1501" t="s">
        <v>2908</v>
      </c>
      <c r="I1501" t="s">
        <v>2908</v>
      </c>
      <c r="J1501" t="s">
        <v>31</v>
      </c>
      <c r="K1501" t="s">
        <v>2908</v>
      </c>
      <c r="N1501">
        <v>1</v>
      </c>
      <c r="O1501">
        <v>0</v>
      </c>
    </row>
    <row r="1502" spans="1:15" x14ac:dyDescent="0.25">
      <c r="A1502">
        <v>221</v>
      </c>
      <c r="B1502">
        <v>1437</v>
      </c>
      <c r="C1502" t="s">
        <v>207</v>
      </c>
      <c r="D1502" t="s">
        <v>3122</v>
      </c>
      <c r="E1502" t="s">
        <v>1621</v>
      </c>
      <c r="F1502">
        <v>7</v>
      </c>
      <c r="G1502" t="s">
        <v>3123</v>
      </c>
      <c r="H1502" t="s">
        <v>3083</v>
      </c>
      <c r="I1502" t="s">
        <v>3083</v>
      </c>
      <c r="J1502" t="s">
        <v>31</v>
      </c>
      <c r="K1502" t="s">
        <v>3083</v>
      </c>
      <c r="N1502">
        <v>1</v>
      </c>
      <c r="O1502">
        <v>0</v>
      </c>
    </row>
    <row r="1503" spans="1:15" x14ac:dyDescent="0.25">
      <c r="A1503">
        <v>221</v>
      </c>
      <c r="B1503">
        <v>1437</v>
      </c>
      <c r="C1503" t="s">
        <v>207</v>
      </c>
      <c r="D1503" t="s">
        <v>3122</v>
      </c>
      <c r="E1503" t="s">
        <v>1621</v>
      </c>
      <c r="F1503">
        <v>9</v>
      </c>
      <c r="G1503" t="s">
        <v>3124</v>
      </c>
      <c r="H1503" t="s">
        <v>2911</v>
      </c>
      <c r="I1503" t="s">
        <v>2911</v>
      </c>
      <c r="J1503" t="s">
        <v>31</v>
      </c>
      <c r="K1503" t="s">
        <v>2911</v>
      </c>
      <c r="N1503">
        <v>1</v>
      </c>
      <c r="O1503">
        <v>0</v>
      </c>
    </row>
    <row r="1504" spans="1:15" x14ac:dyDescent="0.25">
      <c r="A1504">
        <v>221</v>
      </c>
      <c r="B1504">
        <v>1385</v>
      </c>
      <c r="C1504" t="s">
        <v>36</v>
      </c>
      <c r="D1504" t="s">
        <v>3071</v>
      </c>
      <c r="E1504" t="s">
        <v>1621</v>
      </c>
      <c r="F1504">
        <v>20</v>
      </c>
      <c r="G1504" t="s">
        <v>3076</v>
      </c>
      <c r="H1504" t="s">
        <v>2976</v>
      </c>
      <c r="I1504" t="s">
        <v>2976</v>
      </c>
      <c r="J1504" t="s">
        <v>31</v>
      </c>
      <c r="K1504" t="s">
        <v>2976</v>
      </c>
      <c r="N1504">
        <v>1</v>
      </c>
      <c r="O1504">
        <v>0</v>
      </c>
    </row>
    <row r="1505" spans="1:15" x14ac:dyDescent="0.25">
      <c r="A1505">
        <v>221</v>
      </c>
      <c r="B1505">
        <v>1385</v>
      </c>
      <c r="C1505" t="s">
        <v>36</v>
      </c>
      <c r="D1505" t="s">
        <v>3071</v>
      </c>
      <c r="E1505" t="s">
        <v>1621</v>
      </c>
      <c r="F1505">
        <v>22</v>
      </c>
      <c r="G1505" t="s">
        <v>3078</v>
      </c>
      <c r="H1505" t="s">
        <v>3015</v>
      </c>
      <c r="I1505" t="s">
        <v>3015</v>
      </c>
      <c r="J1505" t="s">
        <v>31</v>
      </c>
      <c r="K1505" t="s">
        <v>3015</v>
      </c>
      <c r="N1505">
        <v>1</v>
      </c>
      <c r="O1505">
        <v>0</v>
      </c>
    </row>
    <row r="1506" spans="1:15" x14ac:dyDescent="0.25">
      <c r="A1506">
        <v>488</v>
      </c>
      <c r="B1506">
        <v>1390</v>
      </c>
      <c r="C1506" t="s">
        <v>207</v>
      </c>
      <c r="D1506" t="s">
        <v>3122</v>
      </c>
      <c r="E1506" t="s">
        <v>1621</v>
      </c>
      <c r="F1506">
        <v>7</v>
      </c>
      <c r="G1506" t="s">
        <v>3123</v>
      </c>
      <c r="H1506" t="s">
        <v>2911</v>
      </c>
      <c r="I1506" t="s">
        <v>2911</v>
      </c>
      <c r="J1506" t="s">
        <v>31</v>
      </c>
      <c r="K1506" t="s">
        <v>2911</v>
      </c>
      <c r="N1506">
        <v>1</v>
      </c>
      <c r="O1506">
        <v>0</v>
      </c>
    </row>
    <row r="1507" spans="1:15" x14ac:dyDescent="0.25">
      <c r="A1507">
        <v>488</v>
      </c>
      <c r="B1507">
        <v>1390</v>
      </c>
      <c r="C1507" t="s">
        <v>207</v>
      </c>
      <c r="D1507" t="s">
        <v>3122</v>
      </c>
      <c r="E1507" t="s">
        <v>1621</v>
      </c>
      <c r="F1507">
        <v>8</v>
      </c>
      <c r="G1507" t="s">
        <v>3125</v>
      </c>
      <c r="H1507" t="s">
        <v>2954</v>
      </c>
      <c r="I1507" t="s">
        <v>2954</v>
      </c>
      <c r="J1507" t="s">
        <v>31</v>
      </c>
      <c r="K1507" t="s">
        <v>2954</v>
      </c>
      <c r="N1507">
        <v>1</v>
      </c>
      <c r="O1507">
        <v>0</v>
      </c>
    </row>
    <row r="1508" spans="1:15" x14ac:dyDescent="0.25">
      <c r="A1508">
        <v>488</v>
      </c>
      <c r="B1508">
        <v>1390</v>
      </c>
      <c r="C1508" t="s">
        <v>207</v>
      </c>
      <c r="D1508" t="s">
        <v>3122</v>
      </c>
      <c r="E1508" t="s">
        <v>1621</v>
      </c>
      <c r="F1508">
        <v>11</v>
      </c>
      <c r="G1508" t="s">
        <v>3126</v>
      </c>
      <c r="H1508" t="s">
        <v>3050</v>
      </c>
      <c r="I1508" t="s">
        <v>3050</v>
      </c>
      <c r="J1508" t="s">
        <v>31</v>
      </c>
      <c r="K1508" t="s">
        <v>3050</v>
      </c>
      <c r="N1508">
        <v>1</v>
      </c>
      <c r="O1508">
        <v>0</v>
      </c>
    </row>
    <row r="1509" spans="1:15" x14ac:dyDescent="0.25">
      <c r="A1509">
        <v>488</v>
      </c>
      <c r="B1509">
        <v>1340</v>
      </c>
      <c r="C1509" t="s">
        <v>134</v>
      </c>
      <c r="D1509" t="s">
        <v>2843</v>
      </c>
      <c r="E1509" t="s">
        <v>1621</v>
      </c>
      <c r="F1509">
        <v>6</v>
      </c>
      <c r="G1509" t="s">
        <v>2996</v>
      </c>
      <c r="H1509" t="s">
        <v>2935</v>
      </c>
      <c r="I1509" t="s">
        <v>2935</v>
      </c>
      <c r="J1509" t="s">
        <v>31</v>
      </c>
      <c r="K1509" t="s">
        <v>2935</v>
      </c>
      <c r="N1509">
        <v>1</v>
      </c>
      <c r="O1509">
        <v>0</v>
      </c>
    </row>
    <row r="1510" spans="1:15" x14ac:dyDescent="0.25">
      <c r="A1510">
        <v>488</v>
      </c>
      <c r="B1510">
        <v>1340</v>
      </c>
      <c r="C1510" t="s">
        <v>36</v>
      </c>
      <c r="D1510" t="s">
        <v>3071</v>
      </c>
      <c r="E1510" t="s">
        <v>1621</v>
      </c>
      <c r="F1510">
        <v>17</v>
      </c>
      <c r="G1510" t="s">
        <v>3111</v>
      </c>
      <c r="H1510" t="s">
        <v>3127</v>
      </c>
      <c r="I1510" t="s">
        <v>3127</v>
      </c>
      <c r="J1510" t="s">
        <v>31</v>
      </c>
      <c r="K1510" t="s">
        <v>3127</v>
      </c>
      <c r="N1510">
        <v>1</v>
      </c>
      <c r="O1510">
        <v>0</v>
      </c>
    </row>
    <row r="1511" spans="1:15" x14ac:dyDescent="0.25">
      <c r="A1511">
        <v>488</v>
      </c>
      <c r="B1511">
        <v>1340</v>
      </c>
      <c r="C1511" t="s">
        <v>36</v>
      </c>
      <c r="D1511" t="s">
        <v>3071</v>
      </c>
      <c r="E1511" t="s">
        <v>1621</v>
      </c>
      <c r="F1511">
        <v>20</v>
      </c>
      <c r="G1511" t="s">
        <v>3076</v>
      </c>
      <c r="H1511" t="s">
        <v>2943</v>
      </c>
      <c r="I1511" t="s">
        <v>2943</v>
      </c>
      <c r="J1511" t="s">
        <v>31</v>
      </c>
      <c r="K1511" t="s">
        <v>2943</v>
      </c>
      <c r="N1511">
        <v>1</v>
      </c>
      <c r="O1511">
        <v>0</v>
      </c>
    </row>
    <row r="1512" spans="1:15" x14ac:dyDescent="0.25">
      <c r="A1512">
        <v>488</v>
      </c>
      <c r="B1512">
        <v>1340</v>
      </c>
      <c r="C1512" t="s">
        <v>134</v>
      </c>
      <c r="D1512" t="s">
        <v>2843</v>
      </c>
      <c r="E1512" t="s">
        <v>1621</v>
      </c>
      <c r="F1512">
        <v>20</v>
      </c>
      <c r="G1512" t="s">
        <v>3128</v>
      </c>
      <c r="H1512" t="s">
        <v>3004</v>
      </c>
      <c r="I1512" t="s">
        <v>3004</v>
      </c>
      <c r="J1512" t="s">
        <v>31</v>
      </c>
      <c r="K1512" t="s">
        <v>3004</v>
      </c>
      <c r="N1512">
        <v>1</v>
      </c>
      <c r="O1512">
        <v>0</v>
      </c>
    </row>
    <row r="1513" spans="1:15" x14ac:dyDescent="0.25">
      <c r="A1513">
        <v>3483</v>
      </c>
      <c r="B1513">
        <v>1382</v>
      </c>
      <c r="C1513" t="s">
        <v>36</v>
      </c>
      <c r="D1513" t="s">
        <v>3071</v>
      </c>
      <c r="E1513" t="s">
        <v>1621</v>
      </c>
      <c r="F1513">
        <v>16</v>
      </c>
      <c r="G1513" t="s">
        <v>3129</v>
      </c>
      <c r="H1513" t="s">
        <v>3075</v>
      </c>
      <c r="I1513" t="s">
        <v>3075</v>
      </c>
      <c r="J1513" t="s">
        <v>31</v>
      </c>
      <c r="K1513" t="s">
        <v>3075</v>
      </c>
      <c r="N1513">
        <v>1</v>
      </c>
      <c r="O1513">
        <v>0</v>
      </c>
    </row>
    <row r="1514" spans="1:15" x14ac:dyDescent="0.25">
      <c r="A1514">
        <v>3482</v>
      </c>
      <c r="B1514">
        <v>1343</v>
      </c>
      <c r="C1514" t="s">
        <v>207</v>
      </c>
      <c r="D1514" t="s">
        <v>3122</v>
      </c>
      <c r="E1514" t="s">
        <v>1621</v>
      </c>
      <c r="F1514">
        <v>4</v>
      </c>
      <c r="G1514" t="s">
        <v>3130</v>
      </c>
      <c r="H1514" t="s">
        <v>3053</v>
      </c>
      <c r="I1514" t="s">
        <v>3053</v>
      </c>
      <c r="J1514" t="s">
        <v>31</v>
      </c>
      <c r="K1514" t="s">
        <v>3053</v>
      </c>
      <c r="N1514">
        <v>1</v>
      </c>
      <c r="O1514">
        <v>0</v>
      </c>
    </row>
    <row r="1515" spans="1:15" x14ac:dyDescent="0.25">
      <c r="A1515">
        <v>3482</v>
      </c>
      <c r="B1515">
        <v>1343</v>
      </c>
      <c r="C1515" t="s">
        <v>134</v>
      </c>
      <c r="D1515" t="s">
        <v>2843</v>
      </c>
      <c r="E1515" t="s">
        <v>1621</v>
      </c>
      <c r="F1515">
        <v>7</v>
      </c>
      <c r="G1515" t="s">
        <v>3131</v>
      </c>
      <c r="H1515" t="s">
        <v>2976</v>
      </c>
      <c r="I1515" t="s">
        <v>2976</v>
      </c>
      <c r="J1515" t="s">
        <v>31</v>
      </c>
      <c r="K1515" t="s">
        <v>2976</v>
      </c>
      <c r="N1515">
        <v>1</v>
      </c>
      <c r="O1515">
        <v>0</v>
      </c>
    </row>
    <row r="1516" spans="1:15" x14ac:dyDescent="0.25">
      <c r="A1516">
        <v>3482</v>
      </c>
      <c r="B1516">
        <v>1343</v>
      </c>
      <c r="C1516" t="s">
        <v>207</v>
      </c>
      <c r="D1516" t="s">
        <v>3122</v>
      </c>
      <c r="E1516" t="s">
        <v>1621</v>
      </c>
      <c r="F1516">
        <v>9</v>
      </c>
      <c r="G1516" t="s">
        <v>3124</v>
      </c>
      <c r="H1516" t="s">
        <v>2984</v>
      </c>
      <c r="I1516" t="s">
        <v>2984</v>
      </c>
      <c r="J1516" t="s">
        <v>31</v>
      </c>
      <c r="K1516" t="s">
        <v>2984</v>
      </c>
      <c r="N1516">
        <v>1</v>
      </c>
      <c r="O1516">
        <v>0</v>
      </c>
    </row>
    <row r="1517" spans="1:15" x14ac:dyDescent="0.25">
      <c r="A1517">
        <v>231</v>
      </c>
      <c r="B1517">
        <v>1479</v>
      </c>
      <c r="C1517" t="s">
        <v>44</v>
      </c>
      <c r="D1517" t="s">
        <v>2890</v>
      </c>
      <c r="E1517" t="s">
        <v>1621</v>
      </c>
      <c r="F1517">
        <v>9</v>
      </c>
      <c r="G1517" t="s">
        <v>3132</v>
      </c>
      <c r="H1517" t="s">
        <v>2916</v>
      </c>
      <c r="I1517" t="s">
        <v>2916</v>
      </c>
      <c r="J1517" t="s">
        <v>31</v>
      </c>
      <c r="K1517" t="s">
        <v>2916</v>
      </c>
      <c r="N1517">
        <v>1</v>
      </c>
      <c r="O1517">
        <v>0</v>
      </c>
    </row>
    <row r="1518" spans="1:15" x14ac:dyDescent="0.25">
      <c r="A1518">
        <v>231</v>
      </c>
      <c r="B1518">
        <v>1479</v>
      </c>
      <c r="C1518" t="s">
        <v>44</v>
      </c>
      <c r="D1518" t="s">
        <v>2890</v>
      </c>
      <c r="E1518" t="s">
        <v>1621</v>
      </c>
      <c r="F1518">
        <v>11</v>
      </c>
      <c r="G1518" t="s">
        <v>2146</v>
      </c>
      <c r="H1518" t="s">
        <v>3117</v>
      </c>
      <c r="I1518" t="s">
        <v>3117</v>
      </c>
      <c r="J1518" t="s">
        <v>31</v>
      </c>
      <c r="K1518" t="s">
        <v>3117</v>
      </c>
      <c r="N1518">
        <v>1</v>
      </c>
      <c r="O1518">
        <v>0</v>
      </c>
    </row>
    <row r="1519" spans="1:15" x14ac:dyDescent="0.25">
      <c r="A1519">
        <v>231</v>
      </c>
      <c r="B1519">
        <v>1461</v>
      </c>
      <c r="C1519" t="s">
        <v>134</v>
      </c>
      <c r="D1519" t="s">
        <v>3133</v>
      </c>
      <c r="E1519" t="s">
        <v>1621</v>
      </c>
      <c r="F1519">
        <v>10</v>
      </c>
      <c r="G1519" t="s">
        <v>3121</v>
      </c>
      <c r="H1519" t="s">
        <v>2925</v>
      </c>
      <c r="I1519" t="s">
        <v>2925</v>
      </c>
      <c r="J1519" t="s">
        <v>31</v>
      </c>
      <c r="K1519" t="s">
        <v>2925</v>
      </c>
      <c r="N1519">
        <v>1</v>
      </c>
      <c r="O1519">
        <v>0</v>
      </c>
    </row>
    <row r="1520" spans="1:15" x14ac:dyDescent="0.25">
      <c r="A1520">
        <v>231</v>
      </c>
      <c r="B1520">
        <v>1461</v>
      </c>
      <c r="C1520" t="s">
        <v>134</v>
      </c>
      <c r="D1520" t="s">
        <v>3133</v>
      </c>
      <c r="E1520" t="s">
        <v>1621</v>
      </c>
      <c r="F1520">
        <v>21</v>
      </c>
      <c r="G1520" t="s">
        <v>3131</v>
      </c>
      <c r="H1520" t="s">
        <v>3117</v>
      </c>
      <c r="I1520" t="s">
        <v>3117</v>
      </c>
      <c r="J1520" t="s">
        <v>31</v>
      </c>
      <c r="K1520" t="s">
        <v>3117</v>
      </c>
      <c r="N1520">
        <v>1</v>
      </c>
      <c r="O1520">
        <v>0</v>
      </c>
    </row>
    <row r="1521" spans="1:15" x14ac:dyDescent="0.25">
      <c r="A1521">
        <v>231</v>
      </c>
      <c r="B1521">
        <v>1447</v>
      </c>
      <c r="C1521" t="s">
        <v>30</v>
      </c>
      <c r="D1521" t="s">
        <v>2803</v>
      </c>
      <c r="E1521" t="s">
        <v>1621</v>
      </c>
      <c r="F1521">
        <v>7</v>
      </c>
      <c r="G1521" t="s">
        <v>3134</v>
      </c>
      <c r="H1521" t="s">
        <v>3053</v>
      </c>
      <c r="I1521" t="s">
        <v>3053</v>
      </c>
      <c r="J1521" t="s">
        <v>31</v>
      </c>
      <c r="K1521" t="s">
        <v>3053</v>
      </c>
      <c r="N1521">
        <v>1</v>
      </c>
      <c r="O1521">
        <v>0</v>
      </c>
    </row>
    <row r="1522" spans="1:15" x14ac:dyDescent="0.25">
      <c r="A1522">
        <v>231</v>
      </c>
      <c r="B1522">
        <v>1473</v>
      </c>
      <c r="C1522" t="s">
        <v>52</v>
      </c>
      <c r="D1522" t="s">
        <v>2800</v>
      </c>
      <c r="E1522" t="s">
        <v>1621</v>
      </c>
      <c r="F1522">
        <v>7</v>
      </c>
      <c r="G1522" t="s">
        <v>3135</v>
      </c>
      <c r="H1522" t="s">
        <v>3054</v>
      </c>
      <c r="I1522" t="s">
        <v>3054</v>
      </c>
      <c r="J1522" t="s">
        <v>31</v>
      </c>
      <c r="K1522" t="s">
        <v>3054</v>
      </c>
      <c r="N1522">
        <v>1</v>
      </c>
      <c r="O1522">
        <v>0</v>
      </c>
    </row>
    <row r="1523" spans="1:15" x14ac:dyDescent="0.25">
      <c r="A1523">
        <v>231</v>
      </c>
      <c r="B1523">
        <v>1473</v>
      </c>
      <c r="C1523" t="s">
        <v>607</v>
      </c>
      <c r="D1523" t="s">
        <v>2404</v>
      </c>
      <c r="E1523" t="s">
        <v>1621</v>
      </c>
      <c r="F1523">
        <v>21</v>
      </c>
      <c r="G1523" t="s">
        <v>3136</v>
      </c>
      <c r="H1523" t="s">
        <v>3059</v>
      </c>
      <c r="I1523" t="s">
        <v>3059</v>
      </c>
      <c r="J1523" t="s">
        <v>31</v>
      </c>
      <c r="K1523" t="s">
        <v>3059</v>
      </c>
      <c r="N1523">
        <v>1</v>
      </c>
      <c r="O1523">
        <v>0</v>
      </c>
    </row>
    <row r="1524" spans="1:15" x14ac:dyDescent="0.25">
      <c r="A1524">
        <v>231</v>
      </c>
      <c r="B1524">
        <v>1563</v>
      </c>
      <c r="C1524" t="s">
        <v>128</v>
      </c>
      <c r="D1524" t="s">
        <v>1865</v>
      </c>
      <c r="E1524" t="s">
        <v>1621</v>
      </c>
      <c r="F1524">
        <v>14</v>
      </c>
      <c r="G1524" t="s">
        <v>3096</v>
      </c>
      <c r="H1524" t="s">
        <v>3054</v>
      </c>
      <c r="I1524" t="s">
        <v>3054</v>
      </c>
      <c r="J1524" t="s">
        <v>31</v>
      </c>
      <c r="K1524" t="s">
        <v>3054</v>
      </c>
      <c r="N1524">
        <v>1</v>
      </c>
      <c r="O1524">
        <v>0</v>
      </c>
    </row>
    <row r="1525" spans="1:15" x14ac:dyDescent="0.25">
      <c r="A1525">
        <v>231</v>
      </c>
      <c r="B1525">
        <v>1563</v>
      </c>
      <c r="C1525" t="s">
        <v>128</v>
      </c>
      <c r="D1525" t="s">
        <v>1865</v>
      </c>
      <c r="E1525" t="s">
        <v>1621</v>
      </c>
      <c r="F1525">
        <v>19</v>
      </c>
      <c r="G1525" t="s">
        <v>3137</v>
      </c>
      <c r="H1525" t="s">
        <v>2943</v>
      </c>
      <c r="I1525" t="s">
        <v>2943</v>
      </c>
      <c r="J1525" t="s">
        <v>31</v>
      </c>
      <c r="K1525" t="s">
        <v>2943</v>
      </c>
      <c r="N1525">
        <v>1</v>
      </c>
      <c r="O1525">
        <v>0</v>
      </c>
    </row>
    <row r="1526" spans="1:15" x14ac:dyDescent="0.25">
      <c r="A1526">
        <v>231</v>
      </c>
      <c r="B1526">
        <v>1498</v>
      </c>
      <c r="C1526" t="s">
        <v>123</v>
      </c>
      <c r="D1526" t="s">
        <v>2425</v>
      </c>
      <c r="E1526" t="s">
        <v>1621</v>
      </c>
      <c r="F1526">
        <v>7</v>
      </c>
      <c r="G1526" t="s">
        <v>3138</v>
      </c>
      <c r="H1526" t="s">
        <v>2984</v>
      </c>
      <c r="I1526" t="s">
        <v>2984</v>
      </c>
      <c r="J1526" t="s">
        <v>31</v>
      </c>
      <c r="K1526" t="s">
        <v>2984</v>
      </c>
      <c r="N1526">
        <v>1</v>
      </c>
      <c r="O1526">
        <v>0</v>
      </c>
    </row>
    <row r="1527" spans="1:15" x14ac:dyDescent="0.25">
      <c r="A1527">
        <v>231</v>
      </c>
      <c r="B1527">
        <v>1490</v>
      </c>
      <c r="C1527" t="s">
        <v>165</v>
      </c>
      <c r="D1527" t="s">
        <v>2033</v>
      </c>
      <c r="E1527" t="s">
        <v>1621</v>
      </c>
      <c r="F1527">
        <v>9</v>
      </c>
      <c r="G1527" t="s">
        <v>3139</v>
      </c>
      <c r="H1527" t="s">
        <v>2988</v>
      </c>
      <c r="I1527" t="s">
        <v>2988</v>
      </c>
      <c r="J1527" t="s">
        <v>31</v>
      </c>
      <c r="K1527" t="s">
        <v>2988</v>
      </c>
      <c r="N1527">
        <v>1</v>
      </c>
      <c r="O1527">
        <v>0</v>
      </c>
    </row>
    <row r="1528" spans="1:15" x14ac:dyDescent="0.25">
      <c r="A1528">
        <v>231</v>
      </c>
      <c r="B1528">
        <v>1490</v>
      </c>
      <c r="C1528" t="s">
        <v>165</v>
      </c>
      <c r="D1528" t="s">
        <v>2033</v>
      </c>
      <c r="E1528" t="s">
        <v>1621</v>
      </c>
      <c r="F1528">
        <v>10</v>
      </c>
      <c r="G1528" t="s">
        <v>3104</v>
      </c>
      <c r="H1528" t="s">
        <v>3026</v>
      </c>
      <c r="I1528" t="s">
        <v>3026</v>
      </c>
      <c r="J1528" t="s">
        <v>31</v>
      </c>
      <c r="K1528" t="s">
        <v>3026</v>
      </c>
      <c r="N1528">
        <v>1</v>
      </c>
      <c r="O1528">
        <v>0</v>
      </c>
    </row>
    <row r="1529" spans="1:15" x14ac:dyDescent="0.25">
      <c r="A1529">
        <v>231</v>
      </c>
      <c r="B1529">
        <v>1564</v>
      </c>
      <c r="C1529" t="s">
        <v>109</v>
      </c>
      <c r="D1529" t="s">
        <v>2793</v>
      </c>
      <c r="E1529" t="s">
        <v>1621</v>
      </c>
      <c r="F1529">
        <v>9</v>
      </c>
      <c r="G1529" t="s">
        <v>3140</v>
      </c>
      <c r="H1529" t="s">
        <v>3083</v>
      </c>
      <c r="I1529" t="s">
        <v>3083</v>
      </c>
      <c r="J1529" t="s">
        <v>31</v>
      </c>
      <c r="K1529" t="s">
        <v>3083</v>
      </c>
      <c r="N1529">
        <v>1</v>
      </c>
      <c r="O1529">
        <v>0</v>
      </c>
    </row>
    <row r="1530" spans="1:15" x14ac:dyDescent="0.25">
      <c r="A1530">
        <v>231</v>
      </c>
      <c r="B1530">
        <v>1564</v>
      </c>
      <c r="C1530" t="s">
        <v>109</v>
      </c>
      <c r="D1530" t="s">
        <v>2793</v>
      </c>
      <c r="E1530" t="s">
        <v>1621</v>
      </c>
      <c r="F1530">
        <v>10</v>
      </c>
      <c r="G1530" t="s">
        <v>3141</v>
      </c>
      <c r="H1530" t="s">
        <v>3108</v>
      </c>
      <c r="I1530" t="s">
        <v>3108</v>
      </c>
      <c r="J1530" t="s">
        <v>31</v>
      </c>
      <c r="K1530" t="s">
        <v>3108</v>
      </c>
      <c r="N1530">
        <v>1</v>
      </c>
      <c r="O1530">
        <v>0</v>
      </c>
    </row>
    <row r="1531" spans="1:15" x14ac:dyDescent="0.25">
      <c r="A1531">
        <v>231</v>
      </c>
      <c r="B1531">
        <v>1450</v>
      </c>
      <c r="C1531" t="s">
        <v>93</v>
      </c>
      <c r="D1531" t="s">
        <v>2413</v>
      </c>
      <c r="E1531" t="s">
        <v>1621</v>
      </c>
      <c r="F1531">
        <v>8</v>
      </c>
      <c r="G1531" t="s">
        <v>3142</v>
      </c>
      <c r="H1531" t="s">
        <v>2898</v>
      </c>
      <c r="I1531" t="s">
        <v>2898</v>
      </c>
      <c r="J1531" t="s">
        <v>31</v>
      </c>
      <c r="K1531" t="s">
        <v>2898</v>
      </c>
      <c r="N1531">
        <v>1</v>
      </c>
      <c r="O1531">
        <v>0</v>
      </c>
    </row>
    <row r="1532" spans="1:15" x14ac:dyDescent="0.25">
      <c r="A1532">
        <v>231</v>
      </c>
      <c r="B1532">
        <v>1450</v>
      </c>
      <c r="C1532" t="s">
        <v>30</v>
      </c>
      <c r="D1532" t="s">
        <v>2803</v>
      </c>
      <c r="E1532" t="s">
        <v>1621</v>
      </c>
      <c r="F1532">
        <v>10</v>
      </c>
      <c r="G1532" t="s">
        <v>3143</v>
      </c>
      <c r="H1532" t="s">
        <v>2954</v>
      </c>
      <c r="I1532" t="s">
        <v>2954</v>
      </c>
      <c r="J1532" t="s">
        <v>31</v>
      </c>
      <c r="K1532" t="s">
        <v>2954</v>
      </c>
      <c r="N1532">
        <v>1</v>
      </c>
      <c r="O1532">
        <v>0</v>
      </c>
    </row>
    <row r="1533" spans="1:15" x14ac:dyDescent="0.25">
      <c r="A1533">
        <v>231</v>
      </c>
      <c r="B1533">
        <v>1450</v>
      </c>
      <c r="C1533" t="s">
        <v>93</v>
      </c>
      <c r="D1533" t="s">
        <v>2413</v>
      </c>
      <c r="E1533" t="s">
        <v>1621</v>
      </c>
      <c r="F1533">
        <v>11</v>
      </c>
      <c r="G1533" t="s">
        <v>1972</v>
      </c>
      <c r="H1533" t="s">
        <v>3144</v>
      </c>
      <c r="I1533" t="s">
        <v>3144</v>
      </c>
      <c r="J1533" t="s">
        <v>31</v>
      </c>
      <c r="K1533" t="s">
        <v>3144</v>
      </c>
      <c r="N1533">
        <v>1</v>
      </c>
      <c r="O1533">
        <v>0</v>
      </c>
    </row>
    <row r="1534" spans="1:15" x14ac:dyDescent="0.25">
      <c r="A1534">
        <v>231</v>
      </c>
      <c r="B1534">
        <v>1472</v>
      </c>
      <c r="C1534" t="s">
        <v>52</v>
      </c>
      <c r="D1534" t="s">
        <v>2800</v>
      </c>
      <c r="E1534" t="s">
        <v>1621</v>
      </c>
      <c r="F1534">
        <v>7</v>
      </c>
      <c r="G1534" t="s">
        <v>3135</v>
      </c>
      <c r="H1534" t="s">
        <v>2925</v>
      </c>
      <c r="I1534" t="s">
        <v>2925</v>
      </c>
      <c r="J1534" t="s">
        <v>31</v>
      </c>
      <c r="K1534" t="s">
        <v>2925</v>
      </c>
      <c r="N1534">
        <v>1</v>
      </c>
      <c r="O1534">
        <v>0</v>
      </c>
    </row>
    <row r="1535" spans="1:15" x14ac:dyDescent="0.25">
      <c r="A1535">
        <v>231</v>
      </c>
      <c r="B1535">
        <v>1472</v>
      </c>
      <c r="C1535" t="s">
        <v>52</v>
      </c>
      <c r="D1535" t="s">
        <v>2800</v>
      </c>
      <c r="E1535" t="s">
        <v>1621</v>
      </c>
      <c r="F1535">
        <v>8</v>
      </c>
      <c r="G1535" t="s">
        <v>3145</v>
      </c>
      <c r="H1535" t="s">
        <v>3146</v>
      </c>
      <c r="I1535" t="s">
        <v>3146</v>
      </c>
      <c r="J1535" t="s">
        <v>31</v>
      </c>
      <c r="K1535" t="s">
        <v>3146</v>
      </c>
      <c r="N1535">
        <v>1</v>
      </c>
      <c r="O1535">
        <v>0</v>
      </c>
    </row>
    <row r="1536" spans="1:15" x14ac:dyDescent="0.25">
      <c r="A1536">
        <v>231</v>
      </c>
      <c r="B1536">
        <v>1478</v>
      </c>
      <c r="C1536" t="s">
        <v>363</v>
      </c>
      <c r="D1536" t="s">
        <v>3147</v>
      </c>
      <c r="E1536" t="s">
        <v>1621</v>
      </c>
      <c r="F1536">
        <v>13</v>
      </c>
      <c r="G1536" t="s">
        <v>3148</v>
      </c>
      <c r="H1536" t="s">
        <v>3038</v>
      </c>
      <c r="I1536" t="s">
        <v>3038</v>
      </c>
      <c r="J1536" t="s">
        <v>31</v>
      </c>
      <c r="K1536" t="s">
        <v>3038</v>
      </c>
      <c r="N1536">
        <v>1</v>
      </c>
      <c r="O1536">
        <v>0</v>
      </c>
    </row>
    <row r="1537" spans="1:15" x14ac:dyDescent="0.25">
      <c r="A1537">
        <v>231</v>
      </c>
      <c r="B1537">
        <v>1478</v>
      </c>
      <c r="C1537" t="s">
        <v>363</v>
      </c>
      <c r="D1537" t="s">
        <v>3147</v>
      </c>
      <c r="E1537" t="s">
        <v>1621</v>
      </c>
      <c r="F1537">
        <v>15</v>
      </c>
      <c r="G1537" t="s">
        <v>3149</v>
      </c>
      <c r="H1537" t="s">
        <v>2976</v>
      </c>
      <c r="I1537" t="s">
        <v>2976</v>
      </c>
      <c r="J1537" t="s">
        <v>31</v>
      </c>
      <c r="K1537" t="s">
        <v>2976</v>
      </c>
      <c r="N1537">
        <v>1</v>
      </c>
      <c r="O1537">
        <v>0</v>
      </c>
    </row>
    <row r="1538" spans="1:15" x14ac:dyDescent="0.25">
      <c r="A1538">
        <v>231</v>
      </c>
      <c r="B1538">
        <v>1478</v>
      </c>
      <c r="C1538" t="s">
        <v>363</v>
      </c>
      <c r="D1538" t="s">
        <v>3147</v>
      </c>
      <c r="E1538" t="s">
        <v>1621</v>
      </c>
      <c r="F1538">
        <v>17</v>
      </c>
      <c r="G1538" t="s">
        <v>3150</v>
      </c>
      <c r="H1538" t="s">
        <v>2959</v>
      </c>
      <c r="I1538" t="s">
        <v>2959</v>
      </c>
      <c r="J1538" t="s">
        <v>31</v>
      </c>
      <c r="K1538" t="s">
        <v>2959</v>
      </c>
      <c r="N1538">
        <v>1</v>
      </c>
      <c r="O1538">
        <v>0</v>
      </c>
    </row>
    <row r="1539" spans="1:15" x14ac:dyDescent="0.25">
      <c r="A1539">
        <v>231</v>
      </c>
      <c r="B1539">
        <v>1478</v>
      </c>
      <c r="C1539" t="s">
        <v>128</v>
      </c>
      <c r="D1539" t="s">
        <v>1865</v>
      </c>
      <c r="E1539" t="s">
        <v>1621</v>
      </c>
      <c r="F1539">
        <v>19</v>
      </c>
      <c r="G1539" t="s">
        <v>3137</v>
      </c>
      <c r="H1539" t="s">
        <v>3117</v>
      </c>
      <c r="I1539" t="s">
        <v>3117</v>
      </c>
      <c r="J1539" t="s">
        <v>31</v>
      </c>
      <c r="K1539" t="s">
        <v>3117</v>
      </c>
      <c r="N1539">
        <v>1</v>
      </c>
      <c r="O1539">
        <v>0</v>
      </c>
    </row>
    <row r="1540" spans="1:15" x14ac:dyDescent="0.25">
      <c r="A1540">
        <v>231</v>
      </c>
      <c r="B1540">
        <v>1478</v>
      </c>
      <c r="C1540" t="s">
        <v>363</v>
      </c>
      <c r="D1540" t="s">
        <v>3147</v>
      </c>
      <c r="E1540" t="s">
        <v>1621</v>
      </c>
      <c r="F1540">
        <v>20</v>
      </c>
      <c r="G1540" t="s">
        <v>3151</v>
      </c>
      <c r="H1540" t="s">
        <v>3152</v>
      </c>
      <c r="I1540" t="s">
        <v>3152</v>
      </c>
      <c r="J1540" t="s">
        <v>31</v>
      </c>
      <c r="K1540" t="s">
        <v>3152</v>
      </c>
      <c r="N1540">
        <v>1</v>
      </c>
      <c r="O1540">
        <v>0</v>
      </c>
    </row>
    <row r="1541" spans="1:15" x14ac:dyDescent="0.25">
      <c r="A1541">
        <v>231</v>
      </c>
      <c r="B1541">
        <v>1478</v>
      </c>
      <c r="C1541" t="s">
        <v>128</v>
      </c>
      <c r="D1541" t="s">
        <v>1865</v>
      </c>
      <c r="E1541" t="s">
        <v>1621</v>
      </c>
      <c r="F1541">
        <v>22</v>
      </c>
      <c r="G1541" t="s">
        <v>2814</v>
      </c>
      <c r="H1541" t="s">
        <v>3153</v>
      </c>
      <c r="I1541" t="s">
        <v>3153</v>
      </c>
      <c r="J1541" t="s">
        <v>31</v>
      </c>
      <c r="K1541" t="s">
        <v>3153</v>
      </c>
      <c r="N1541">
        <v>1</v>
      </c>
      <c r="O1541">
        <v>0</v>
      </c>
    </row>
    <row r="1542" spans="1:15" x14ac:dyDescent="0.25">
      <c r="A1542">
        <v>231</v>
      </c>
      <c r="B1542">
        <v>1497</v>
      </c>
      <c r="C1542" t="s">
        <v>75</v>
      </c>
      <c r="D1542" t="s">
        <v>3154</v>
      </c>
      <c r="E1542" t="s">
        <v>1621</v>
      </c>
      <c r="F1542">
        <v>12</v>
      </c>
      <c r="G1542" t="s">
        <v>3155</v>
      </c>
      <c r="H1542" t="s">
        <v>2945</v>
      </c>
      <c r="I1542" t="s">
        <v>2945</v>
      </c>
      <c r="J1542" t="s">
        <v>31</v>
      </c>
      <c r="K1542" t="s">
        <v>2945</v>
      </c>
      <c r="N1542">
        <v>1</v>
      </c>
      <c r="O1542">
        <v>0</v>
      </c>
    </row>
    <row r="1543" spans="1:15" x14ac:dyDescent="0.25">
      <c r="A1543">
        <v>231</v>
      </c>
      <c r="B1543">
        <v>1470</v>
      </c>
      <c r="C1543" t="s">
        <v>165</v>
      </c>
      <c r="D1543" t="s">
        <v>2033</v>
      </c>
      <c r="E1543" t="s">
        <v>1621</v>
      </c>
      <c r="F1543">
        <v>5</v>
      </c>
      <c r="G1543" t="s">
        <v>3156</v>
      </c>
      <c r="H1543" t="s">
        <v>3056</v>
      </c>
      <c r="I1543" t="s">
        <v>3056</v>
      </c>
      <c r="J1543" t="s">
        <v>31</v>
      </c>
      <c r="K1543" t="s">
        <v>3056</v>
      </c>
      <c r="N1543">
        <v>1</v>
      </c>
      <c r="O1543">
        <v>0</v>
      </c>
    </row>
    <row r="1544" spans="1:15" x14ac:dyDescent="0.25">
      <c r="A1544">
        <v>231</v>
      </c>
      <c r="B1544">
        <v>1470</v>
      </c>
      <c r="C1544" t="s">
        <v>149</v>
      </c>
      <c r="D1544" t="s">
        <v>3157</v>
      </c>
      <c r="E1544" t="s">
        <v>1621</v>
      </c>
      <c r="F1544">
        <v>14</v>
      </c>
      <c r="G1544" t="s">
        <v>3158</v>
      </c>
      <c r="H1544" t="s">
        <v>2918</v>
      </c>
      <c r="I1544" t="s">
        <v>2918</v>
      </c>
      <c r="J1544" t="s">
        <v>31</v>
      </c>
      <c r="K1544" t="s">
        <v>2918</v>
      </c>
      <c r="N1544">
        <v>1</v>
      </c>
      <c r="O1544">
        <v>0</v>
      </c>
    </row>
    <row r="1545" spans="1:15" x14ac:dyDescent="0.25">
      <c r="A1545">
        <v>231</v>
      </c>
      <c r="B1545">
        <v>1510</v>
      </c>
      <c r="C1545" t="s">
        <v>607</v>
      </c>
      <c r="D1545" t="s">
        <v>2404</v>
      </c>
      <c r="E1545" t="s">
        <v>1621</v>
      </c>
      <c r="F1545">
        <v>7</v>
      </c>
      <c r="G1545" t="s">
        <v>3159</v>
      </c>
      <c r="H1545" t="s">
        <v>2925</v>
      </c>
      <c r="I1545" t="s">
        <v>2925</v>
      </c>
      <c r="J1545" t="s">
        <v>31</v>
      </c>
      <c r="K1545" t="s">
        <v>2925</v>
      </c>
      <c r="N1545">
        <v>1</v>
      </c>
      <c r="O1545">
        <v>0</v>
      </c>
    </row>
    <row r="1546" spans="1:15" x14ac:dyDescent="0.25">
      <c r="A1546">
        <v>231</v>
      </c>
      <c r="B1546">
        <v>1562</v>
      </c>
      <c r="C1546" t="s">
        <v>128</v>
      </c>
      <c r="D1546" t="s">
        <v>1865</v>
      </c>
      <c r="E1546" t="s">
        <v>1621</v>
      </c>
      <c r="F1546">
        <v>14</v>
      </c>
      <c r="G1546" t="s">
        <v>3096</v>
      </c>
      <c r="H1546" t="s">
        <v>2978</v>
      </c>
      <c r="I1546" t="s">
        <v>2978</v>
      </c>
      <c r="J1546" t="s">
        <v>31</v>
      </c>
      <c r="K1546" t="s">
        <v>2978</v>
      </c>
      <c r="N1546">
        <v>1</v>
      </c>
      <c r="O1546">
        <v>0</v>
      </c>
    </row>
    <row r="1547" spans="1:15" x14ac:dyDescent="0.25">
      <c r="A1547">
        <v>231</v>
      </c>
      <c r="B1547">
        <v>1562</v>
      </c>
      <c r="C1547" t="s">
        <v>128</v>
      </c>
      <c r="D1547" t="s">
        <v>1865</v>
      </c>
      <c r="E1547" t="s">
        <v>1621</v>
      </c>
      <c r="F1547">
        <v>16</v>
      </c>
      <c r="G1547" t="s">
        <v>3160</v>
      </c>
      <c r="H1547" t="s">
        <v>2896</v>
      </c>
      <c r="I1547" t="s">
        <v>2896</v>
      </c>
      <c r="J1547" t="s">
        <v>31</v>
      </c>
      <c r="K1547" t="s">
        <v>2896</v>
      </c>
      <c r="N1547">
        <v>1</v>
      </c>
      <c r="O1547">
        <v>0</v>
      </c>
    </row>
    <row r="1548" spans="1:15" x14ac:dyDescent="0.25">
      <c r="A1548">
        <v>231</v>
      </c>
      <c r="B1548">
        <v>1562</v>
      </c>
      <c r="C1548" t="s">
        <v>44</v>
      </c>
      <c r="D1548" t="s">
        <v>2890</v>
      </c>
      <c r="E1548" t="s">
        <v>1621</v>
      </c>
      <c r="F1548">
        <v>9</v>
      </c>
      <c r="G1548" t="s">
        <v>3132</v>
      </c>
      <c r="H1548" t="s">
        <v>2961</v>
      </c>
      <c r="I1548" t="s">
        <v>2961</v>
      </c>
      <c r="J1548" t="s">
        <v>31</v>
      </c>
      <c r="K1548" t="s">
        <v>2961</v>
      </c>
      <c r="N1548">
        <v>1</v>
      </c>
      <c r="O1548">
        <v>0</v>
      </c>
    </row>
    <row r="1549" spans="1:15" x14ac:dyDescent="0.25">
      <c r="A1549">
        <v>231</v>
      </c>
      <c r="B1549">
        <v>1460</v>
      </c>
      <c r="C1549" t="s">
        <v>75</v>
      </c>
      <c r="D1549" t="s">
        <v>3154</v>
      </c>
      <c r="E1549" t="s">
        <v>1621</v>
      </c>
      <c r="F1549">
        <v>18</v>
      </c>
      <c r="G1549" t="s">
        <v>3161</v>
      </c>
      <c r="H1549" t="s">
        <v>3162</v>
      </c>
      <c r="I1549" t="s">
        <v>3162</v>
      </c>
      <c r="J1549" t="s">
        <v>31</v>
      </c>
      <c r="K1549" t="s">
        <v>3162</v>
      </c>
      <c r="N1549">
        <v>1</v>
      </c>
      <c r="O1549">
        <v>0</v>
      </c>
    </row>
    <row r="1550" spans="1:15" x14ac:dyDescent="0.25">
      <c r="A1550">
        <v>231</v>
      </c>
      <c r="B1550">
        <v>1480</v>
      </c>
      <c r="C1550" t="s">
        <v>109</v>
      </c>
      <c r="D1550" t="s">
        <v>2793</v>
      </c>
      <c r="E1550" t="s">
        <v>1621</v>
      </c>
      <c r="F1550">
        <v>17</v>
      </c>
      <c r="G1550" t="s">
        <v>3163</v>
      </c>
      <c r="H1550" t="s">
        <v>2965</v>
      </c>
      <c r="I1550" t="s">
        <v>2965</v>
      </c>
      <c r="J1550" t="s">
        <v>31</v>
      </c>
      <c r="K1550" t="s">
        <v>2965</v>
      </c>
      <c r="N1550">
        <v>1</v>
      </c>
      <c r="O1550">
        <v>0</v>
      </c>
    </row>
    <row r="1551" spans="1:15" x14ac:dyDescent="0.25">
      <c r="A1551">
        <v>231</v>
      </c>
      <c r="B1551">
        <v>1544</v>
      </c>
      <c r="C1551" t="s">
        <v>160</v>
      </c>
      <c r="D1551" t="s">
        <v>3164</v>
      </c>
      <c r="E1551" t="s">
        <v>1621</v>
      </c>
      <c r="F1551">
        <v>7</v>
      </c>
      <c r="G1551" t="s">
        <v>3165</v>
      </c>
      <c r="H1551" t="s">
        <v>3108</v>
      </c>
      <c r="I1551" t="s">
        <v>3108</v>
      </c>
      <c r="J1551" t="s">
        <v>31</v>
      </c>
      <c r="K1551" t="s">
        <v>3108</v>
      </c>
      <c r="N1551">
        <v>1</v>
      </c>
      <c r="O1551">
        <v>0</v>
      </c>
    </row>
    <row r="1552" spans="1:15" x14ac:dyDescent="0.25">
      <c r="A1552">
        <v>231</v>
      </c>
      <c r="B1552">
        <v>1544</v>
      </c>
      <c r="C1552" t="s">
        <v>160</v>
      </c>
      <c r="D1552" t="s">
        <v>3164</v>
      </c>
      <c r="E1552" t="s">
        <v>1621</v>
      </c>
      <c r="F1552">
        <v>11</v>
      </c>
      <c r="G1552" t="s">
        <v>2433</v>
      </c>
      <c r="H1552" t="s">
        <v>3056</v>
      </c>
      <c r="I1552" t="s">
        <v>3056</v>
      </c>
      <c r="J1552" t="s">
        <v>31</v>
      </c>
      <c r="K1552" t="s">
        <v>3056</v>
      </c>
      <c r="N1552">
        <v>1</v>
      </c>
      <c r="O1552">
        <v>0</v>
      </c>
    </row>
    <row r="1553" spans="1:15" x14ac:dyDescent="0.25">
      <c r="A1553">
        <v>231</v>
      </c>
      <c r="B1553">
        <v>1544</v>
      </c>
      <c r="C1553" t="s">
        <v>123</v>
      </c>
      <c r="D1553" t="s">
        <v>2425</v>
      </c>
      <c r="E1553" t="s">
        <v>1621</v>
      </c>
      <c r="F1553">
        <v>14</v>
      </c>
      <c r="G1553" t="s">
        <v>3166</v>
      </c>
      <c r="H1553" t="s">
        <v>3167</v>
      </c>
      <c r="I1553" t="s">
        <v>3167</v>
      </c>
      <c r="J1553" t="s">
        <v>31</v>
      </c>
      <c r="K1553" t="s">
        <v>3167</v>
      </c>
      <c r="N1553">
        <v>1</v>
      </c>
      <c r="O1553">
        <v>0</v>
      </c>
    </row>
    <row r="1554" spans="1:15" x14ac:dyDescent="0.25">
      <c r="A1554">
        <v>231</v>
      </c>
      <c r="B1554">
        <v>1532</v>
      </c>
      <c r="C1554" t="s">
        <v>71</v>
      </c>
      <c r="D1554" t="s">
        <v>2795</v>
      </c>
      <c r="E1554" t="s">
        <v>1621</v>
      </c>
      <c r="F1554">
        <v>7</v>
      </c>
      <c r="G1554" t="s">
        <v>3168</v>
      </c>
      <c r="H1554" t="s">
        <v>3004</v>
      </c>
      <c r="I1554" t="s">
        <v>3004</v>
      </c>
      <c r="J1554" t="s">
        <v>31</v>
      </c>
      <c r="K1554" t="s">
        <v>3004</v>
      </c>
      <c r="N1554">
        <v>1</v>
      </c>
      <c r="O1554">
        <v>0</v>
      </c>
    </row>
    <row r="1555" spans="1:15" x14ac:dyDescent="0.25">
      <c r="A1555">
        <v>232</v>
      </c>
      <c r="B1555">
        <v>1474</v>
      </c>
      <c r="C1555" t="s">
        <v>52</v>
      </c>
      <c r="D1555" t="s">
        <v>2800</v>
      </c>
      <c r="E1555" t="s">
        <v>1621</v>
      </c>
      <c r="F1555">
        <v>6</v>
      </c>
      <c r="G1555" t="s">
        <v>3169</v>
      </c>
      <c r="H1555" t="s">
        <v>3108</v>
      </c>
      <c r="I1555" t="s">
        <v>3108</v>
      </c>
      <c r="J1555" t="s">
        <v>31</v>
      </c>
      <c r="K1555" t="s">
        <v>3108</v>
      </c>
      <c r="N1555">
        <v>1</v>
      </c>
      <c r="O1555">
        <v>0</v>
      </c>
    </row>
    <row r="1556" spans="1:15" x14ac:dyDescent="0.25">
      <c r="A1556">
        <v>232</v>
      </c>
      <c r="B1556">
        <v>1474</v>
      </c>
      <c r="C1556" t="s">
        <v>52</v>
      </c>
      <c r="D1556" t="s">
        <v>2800</v>
      </c>
      <c r="E1556" t="s">
        <v>1621</v>
      </c>
      <c r="F1556">
        <v>11</v>
      </c>
      <c r="G1556" t="s">
        <v>3170</v>
      </c>
      <c r="H1556" t="s">
        <v>3171</v>
      </c>
      <c r="I1556" t="s">
        <v>3171</v>
      </c>
      <c r="J1556" t="s">
        <v>31</v>
      </c>
      <c r="K1556" t="s">
        <v>3171</v>
      </c>
      <c r="N1556">
        <v>1</v>
      </c>
      <c r="O1556">
        <v>0</v>
      </c>
    </row>
    <row r="1557" spans="1:15" x14ac:dyDescent="0.25">
      <c r="A1557">
        <v>232</v>
      </c>
      <c r="B1557">
        <v>1474</v>
      </c>
      <c r="C1557" t="s">
        <v>128</v>
      </c>
      <c r="D1557" t="s">
        <v>1865</v>
      </c>
      <c r="E1557" t="s">
        <v>1621</v>
      </c>
      <c r="F1557">
        <v>22</v>
      </c>
      <c r="G1557" t="s">
        <v>2814</v>
      </c>
      <c r="H1557" t="s">
        <v>3172</v>
      </c>
      <c r="I1557" t="s">
        <v>3172</v>
      </c>
      <c r="J1557" t="s">
        <v>31</v>
      </c>
      <c r="K1557" t="s">
        <v>3172</v>
      </c>
      <c r="N1557">
        <v>1</v>
      </c>
      <c r="O1557">
        <v>0</v>
      </c>
    </row>
    <row r="1558" spans="1:15" x14ac:dyDescent="0.25">
      <c r="A1558">
        <v>232</v>
      </c>
      <c r="B1558">
        <v>1459</v>
      </c>
      <c r="C1558" t="s">
        <v>93</v>
      </c>
      <c r="D1558" t="s">
        <v>2413</v>
      </c>
      <c r="E1558" t="s">
        <v>1621</v>
      </c>
      <c r="F1558">
        <v>9</v>
      </c>
      <c r="G1558" t="s">
        <v>3173</v>
      </c>
      <c r="H1558" t="s">
        <v>2896</v>
      </c>
      <c r="I1558" t="s">
        <v>2896</v>
      </c>
      <c r="J1558" t="s">
        <v>31</v>
      </c>
      <c r="K1558" t="s">
        <v>2896</v>
      </c>
      <c r="N1558">
        <v>1</v>
      </c>
      <c r="O1558">
        <v>0</v>
      </c>
    </row>
    <row r="1559" spans="1:15" x14ac:dyDescent="0.25">
      <c r="A1559">
        <v>232</v>
      </c>
      <c r="B1559">
        <v>1459</v>
      </c>
      <c r="C1559" t="s">
        <v>134</v>
      </c>
      <c r="D1559" t="s">
        <v>3133</v>
      </c>
      <c r="E1559" t="s">
        <v>1621</v>
      </c>
      <c r="F1559">
        <v>19</v>
      </c>
      <c r="G1559" t="s">
        <v>3128</v>
      </c>
      <c r="H1559" t="s">
        <v>2941</v>
      </c>
      <c r="I1559" t="s">
        <v>2941</v>
      </c>
      <c r="J1559" t="s">
        <v>31</v>
      </c>
      <c r="K1559" t="s">
        <v>2941</v>
      </c>
      <c r="N1559">
        <v>1</v>
      </c>
      <c r="O1559">
        <v>0</v>
      </c>
    </row>
    <row r="1560" spans="1:15" x14ac:dyDescent="0.25">
      <c r="A1560">
        <v>232</v>
      </c>
      <c r="B1560">
        <v>1525</v>
      </c>
      <c r="C1560" t="s">
        <v>123</v>
      </c>
      <c r="D1560" t="s">
        <v>2425</v>
      </c>
      <c r="E1560" t="s">
        <v>1621</v>
      </c>
      <c r="F1560">
        <v>8</v>
      </c>
      <c r="G1560" t="s">
        <v>3174</v>
      </c>
      <c r="H1560" t="s">
        <v>3062</v>
      </c>
      <c r="I1560" t="s">
        <v>3062</v>
      </c>
      <c r="J1560" t="s">
        <v>31</v>
      </c>
      <c r="K1560" t="s">
        <v>3062</v>
      </c>
      <c r="N1560">
        <v>1</v>
      </c>
      <c r="O1560">
        <v>0</v>
      </c>
    </row>
    <row r="1561" spans="1:15" x14ac:dyDescent="0.25">
      <c r="A1561">
        <v>232</v>
      </c>
      <c r="B1561">
        <v>1511</v>
      </c>
      <c r="C1561" t="s">
        <v>109</v>
      </c>
      <c r="D1561" t="s">
        <v>2793</v>
      </c>
      <c r="E1561" t="s">
        <v>1621</v>
      </c>
      <c r="F1561">
        <v>4</v>
      </c>
      <c r="G1561" t="s">
        <v>3175</v>
      </c>
      <c r="H1561" t="s">
        <v>3018</v>
      </c>
      <c r="I1561" t="s">
        <v>3018</v>
      </c>
      <c r="J1561" t="s">
        <v>31</v>
      </c>
      <c r="K1561" t="s">
        <v>3018</v>
      </c>
      <c r="N1561">
        <v>1</v>
      </c>
      <c r="O1561">
        <v>0</v>
      </c>
    </row>
    <row r="1562" spans="1:15" x14ac:dyDescent="0.25">
      <c r="A1562">
        <v>514</v>
      </c>
      <c r="B1562">
        <v>1559</v>
      </c>
      <c r="C1562" t="s">
        <v>109</v>
      </c>
      <c r="D1562" t="s">
        <v>2793</v>
      </c>
      <c r="E1562" t="s">
        <v>1621</v>
      </c>
      <c r="F1562">
        <v>9</v>
      </c>
      <c r="G1562" t="s">
        <v>3140</v>
      </c>
      <c r="H1562" t="s">
        <v>2995</v>
      </c>
      <c r="I1562" t="s">
        <v>2995</v>
      </c>
      <c r="J1562" t="s">
        <v>31</v>
      </c>
      <c r="K1562" t="s">
        <v>2995</v>
      </c>
      <c r="N1562">
        <v>1</v>
      </c>
      <c r="O1562">
        <v>0</v>
      </c>
    </row>
    <row r="1563" spans="1:15" x14ac:dyDescent="0.25">
      <c r="A1563">
        <v>514</v>
      </c>
      <c r="B1563">
        <v>1559</v>
      </c>
      <c r="C1563" t="s">
        <v>123</v>
      </c>
      <c r="D1563" t="s">
        <v>2425</v>
      </c>
      <c r="E1563" t="s">
        <v>1621</v>
      </c>
      <c r="F1563">
        <v>18</v>
      </c>
      <c r="G1563" t="s">
        <v>3176</v>
      </c>
      <c r="H1563" t="s">
        <v>3023</v>
      </c>
      <c r="I1563" t="s">
        <v>3023</v>
      </c>
      <c r="J1563" t="s">
        <v>31</v>
      </c>
      <c r="K1563" t="s">
        <v>3023</v>
      </c>
      <c r="N1563">
        <v>1</v>
      </c>
      <c r="O1563">
        <v>0</v>
      </c>
    </row>
    <row r="1564" spans="1:15" x14ac:dyDescent="0.25">
      <c r="A1564">
        <v>514</v>
      </c>
      <c r="B1564">
        <v>1458</v>
      </c>
      <c r="C1564" t="s">
        <v>52</v>
      </c>
      <c r="D1564" t="s">
        <v>2800</v>
      </c>
      <c r="E1564" t="s">
        <v>1621</v>
      </c>
      <c r="F1564">
        <v>8</v>
      </c>
      <c r="G1564" t="s">
        <v>3145</v>
      </c>
      <c r="H1564" t="s">
        <v>3144</v>
      </c>
      <c r="I1564" t="s">
        <v>3144</v>
      </c>
      <c r="J1564" t="s">
        <v>31</v>
      </c>
      <c r="K1564" t="s">
        <v>3144</v>
      </c>
      <c r="N1564">
        <v>1</v>
      </c>
      <c r="O1564">
        <v>0</v>
      </c>
    </row>
    <row r="1565" spans="1:15" x14ac:dyDescent="0.25">
      <c r="A1565">
        <v>3481</v>
      </c>
      <c r="B1565">
        <v>1475</v>
      </c>
      <c r="C1565" t="s">
        <v>52</v>
      </c>
      <c r="D1565" t="s">
        <v>2800</v>
      </c>
      <c r="E1565" t="s">
        <v>1621</v>
      </c>
      <c r="F1565">
        <v>6</v>
      </c>
      <c r="G1565" t="s">
        <v>3169</v>
      </c>
      <c r="H1565" t="s">
        <v>2945</v>
      </c>
      <c r="I1565" t="s">
        <v>2945</v>
      </c>
      <c r="J1565" t="s">
        <v>31</v>
      </c>
      <c r="K1565" t="s">
        <v>2945</v>
      </c>
      <c r="N1565">
        <v>1</v>
      </c>
      <c r="O1565">
        <v>0</v>
      </c>
    </row>
    <row r="1566" spans="1:15" x14ac:dyDescent="0.25">
      <c r="A1566">
        <v>3480</v>
      </c>
      <c r="B1566">
        <v>1463</v>
      </c>
      <c r="C1566" t="s">
        <v>134</v>
      </c>
      <c r="D1566" t="s">
        <v>3133</v>
      </c>
      <c r="E1566" t="s">
        <v>1621</v>
      </c>
      <c r="F1566">
        <v>4</v>
      </c>
      <c r="G1566" t="s">
        <v>3177</v>
      </c>
      <c r="H1566" t="s">
        <v>2995</v>
      </c>
      <c r="I1566" t="s">
        <v>2995</v>
      </c>
      <c r="J1566" t="s">
        <v>31</v>
      </c>
      <c r="K1566" t="s">
        <v>2995</v>
      </c>
      <c r="N1566">
        <v>1</v>
      </c>
      <c r="O1566">
        <v>0</v>
      </c>
    </row>
    <row r="1567" spans="1:15" x14ac:dyDescent="0.25">
      <c r="A1567">
        <v>3480</v>
      </c>
      <c r="B1567">
        <v>1463</v>
      </c>
      <c r="C1567" t="s">
        <v>123</v>
      </c>
      <c r="D1567" t="s">
        <v>2425</v>
      </c>
      <c r="E1567" t="s">
        <v>1621</v>
      </c>
      <c r="F1567">
        <v>6</v>
      </c>
      <c r="G1567" t="s">
        <v>3178</v>
      </c>
      <c r="H1567" t="s">
        <v>3001</v>
      </c>
      <c r="I1567" t="s">
        <v>3001</v>
      </c>
      <c r="J1567" t="s">
        <v>31</v>
      </c>
      <c r="K1567" t="s">
        <v>3001</v>
      </c>
      <c r="N1567">
        <v>1</v>
      </c>
      <c r="O1567">
        <v>0</v>
      </c>
    </row>
    <row r="1568" spans="1:15" x14ac:dyDescent="0.25">
      <c r="A1568">
        <v>3480</v>
      </c>
      <c r="B1568">
        <v>1463</v>
      </c>
      <c r="C1568" t="s">
        <v>134</v>
      </c>
      <c r="D1568" t="s">
        <v>3133</v>
      </c>
      <c r="E1568" t="s">
        <v>1621</v>
      </c>
      <c r="F1568">
        <v>19</v>
      </c>
      <c r="G1568" t="s">
        <v>3128</v>
      </c>
      <c r="H1568" t="s">
        <v>2901</v>
      </c>
      <c r="I1568" t="s">
        <v>2901</v>
      </c>
      <c r="J1568" t="s">
        <v>31</v>
      </c>
      <c r="K1568" t="s">
        <v>2901</v>
      </c>
      <c r="N1568">
        <v>1</v>
      </c>
      <c r="O1568">
        <v>0</v>
      </c>
    </row>
    <row r="1569" spans="1:15" x14ac:dyDescent="0.25">
      <c r="A1569">
        <v>3480</v>
      </c>
      <c r="B1569">
        <v>1463</v>
      </c>
      <c r="C1569" t="s">
        <v>134</v>
      </c>
      <c r="D1569" t="s">
        <v>3133</v>
      </c>
      <c r="E1569" t="s">
        <v>1621</v>
      </c>
      <c r="F1569">
        <v>20</v>
      </c>
      <c r="G1569" t="s">
        <v>3179</v>
      </c>
      <c r="H1569" t="s">
        <v>3026</v>
      </c>
      <c r="I1569" t="s">
        <v>3026</v>
      </c>
      <c r="J1569" t="s">
        <v>31</v>
      </c>
      <c r="K1569" t="s">
        <v>3026</v>
      </c>
      <c r="N1569">
        <v>1</v>
      </c>
      <c r="O1569">
        <v>0</v>
      </c>
    </row>
    <row r="1570" spans="1:15" x14ac:dyDescent="0.25">
      <c r="A1570">
        <v>238</v>
      </c>
      <c r="B1570">
        <v>1596</v>
      </c>
      <c r="C1570" t="s">
        <v>134</v>
      </c>
      <c r="D1570" t="s">
        <v>2843</v>
      </c>
      <c r="E1570" t="s">
        <v>1621</v>
      </c>
      <c r="F1570">
        <v>10</v>
      </c>
      <c r="G1570" t="s">
        <v>3121</v>
      </c>
      <c r="H1570" t="s">
        <v>3001</v>
      </c>
      <c r="I1570" t="s">
        <v>3001</v>
      </c>
      <c r="J1570" t="s">
        <v>31</v>
      </c>
      <c r="K1570" t="s">
        <v>3001</v>
      </c>
      <c r="N1570">
        <v>1</v>
      </c>
      <c r="O1570">
        <v>0</v>
      </c>
    </row>
    <row r="1571" spans="1:15" x14ac:dyDescent="0.25">
      <c r="A1571">
        <v>238</v>
      </c>
      <c r="B1571">
        <v>1596</v>
      </c>
      <c r="C1571" t="s">
        <v>134</v>
      </c>
      <c r="D1571" t="s">
        <v>2843</v>
      </c>
      <c r="E1571" t="s">
        <v>1621</v>
      </c>
      <c r="F1571">
        <v>16</v>
      </c>
      <c r="G1571" t="s">
        <v>3180</v>
      </c>
      <c r="H1571" t="s">
        <v>3097</v>
      </c>
      <c r="I1571" t="s">
        <v>3097</v>
      </c>
      <c r="J1571" t="s">
        <v>31</v>
      </c>
      <c r="K1571" t="s">
        <v>3097</v>
      </c>
      <c r="N1571">
        <v>1</v>
      </c>
      <c r="O1571">
        <v>0</v>
      </c>
    </row>
    <row r="1572" spans="1:15" x14ac:dyDescent="0.25">
      <c r="A1572">
        <v>238</v>
      </c>
      <c r="B1572">
        <v>1710</v>
      </c>
      <c r="C1572" t="s">
        <v>128</v>
      </c>
      <c r="D1572" t="s">
        <v>2813</v>
      </c>
      <c r="E1572" t="s">
        <v>1621</v>
      </c>
      <c r="F1572">
        <v>18</v>
      </c>
      <c r="G1572" t="s">
        <v>3181</v>
      </c>
      <c r="H1572" t="s">
        <v>2993</v>
      </c>
      <c r="I1572" t="s">
        <v>2993</v>
      </c>
      <c r="J1572" t="s">
        <v>31</v>
      </c>
      <c r="K1572" t="s">
        <v>2993</v>
      </c>
      <c r="N1572">
        <v>1</v>
      </c>
      <c r="O1572">
        <v>0</v>
      </c>
    </row>
    <row r="1573" spans="1:15" x14ac:dyDescent="0.25">
      <c r="A1573">
        <v>238</v>
      </c>
      <c r="B1573">
        <v>1650</v>
      </c>
      <c r="C1573" t="s">
        <v>36</v>
      </c>
      <c r="D1573" t="s">
        <v>3182</v>
      </c>
      <c r="E1573" t="s">
        <v>1621</v>
      </c>
      <c r="F1573">
        <v>14</v>
      </c>
      <c r="G1573" t="s">
        <v>3183</v>
      </c>
      <c r="H1573" t="s">
        <v>2938</v>
      </c>
      <c r="I1573" t="s">
        <v>2938</v>
      </c>
      <c r="J1573" t="s">
        <v>31</v>
      </c>
      <c r="K1573" t="s">
        <v>2938</v>
      </c>
      <c r="N1573">
        <v>1</v>
      </c>
      <c r="O1573">
        <v>0</v>
      </c>
    </row>
    <row r="1574" spans="1:15" x14ac:dyDescent="0.25">
      <c r="A1574">
        <v>238</v>
      </c>
      <c r="B1574">
        <v>1650</v>
      </c>
      <c r="C1574" t="s">
        <v>160</v>
      </c>
      <c r="D1574" t="s">
        <v>3164</v>
      </c>
      <c r="E1574" t="s">
        <v>1621</v>
      </c>
      <c r="F1574">
        <v>20</v>
      </c>
      <c r="G1574" t="s">
        <v>1976</v>
      </c>
      <c r="H1574" t="s">
        <v>3023</v>
      </c>
      <c r="I1574" t="s">
        <v>3023</v>
      </c>
      <c r="J1574" t="s">
        <v>31</v>
      </c>
      <c r="K1574" t="s">
        <v>3023</v>
      </c>
      <c r="N1574">
        <v>1</v>
      </c>
      <c r="O1574">
        <v>0</v>
      </c>
    </row>
    <row r="1575" spans="1:15" x14ac:dyDescent="0.25">
      <c r="A1575">
        <v>238</v>
      </c>
      <c r="B1575">
        <v>1675</v>
      </c>
      <c r="C1575" t="s">
        <v>165</v>
      </c>
      <c r="D1575" t="s">
        <v>2033</v>
      </c>
      <c r="E1575" t="s">
        <v>1621</v>
      </c>
      <c r="F1575">
        <v>7</v>
      </c>
      <c r="G1575" t="s">
        <v>3184</v>
      </c>
      <c r="H1575" t="s">
        <v>2973</v>
      </c>
      <c r="I1575" t="s">
        <v>2973</v>
      </c>
      <c r="J1575" t="s">
        <v>31</v>
      </c>
      <c r="K1575" t="s">
        <v>2973</v>
      </c>
      <c r="N1575">
        <v>1</v>
      </c>
      <c r="O1575">
        <v>0</v>
      </c>
    </row>
    <row r="1576" spans="1:15" x14ac:dyDescent="0.25">
      <c r="A1576">
        <v>238</v>
      </c>
      <c r="B1576">
        <v>1675</v>
      </c>
      <c r="C1576" t="s">
        <v>315</v>
      </c>
      <c r="D1576" t="s">
        <v>2853</v>
      </c>
      <c r="E1576" t="s">
        <v>1621</v>
      </c>
      <c r="F1576">
        <v>18</v>
      </c>
      <c r="G1576" t="s">
        <v>3185</v>
      </c>
      <c r="H1576" t="s">
        <v>2945</v>
      </c>
      <c r="I1576" t="s">
        <v>2945</v>
      </c>
      <c r="J1576" t="s">
        <v>31</v>
      </c>
      <c r="K1576" t="s">
        <v>2945</v>
      </c>
      <c r="N1576">
        <v>1</v>
      </c>
      <c r="O1576">
        <v>0</v>
      </c>
    </row>
    <row r="1577" spans="1:15" x14ac:dyDescent="0.25">
      <c r="A1577">
        <v>238</v>
      </c>
      <c r="B1577">
        <v>1578</v>
      </c>
      <c r="C1577" t="s">
        <v>75</v>
      </c>
      <c r="D1577" t="s">
        <v>2849</v>
      </c>
      <c r="E1577" t="s">
        <v>1621</v>
      </c>
      <c r="F1577">
        <v>18</v>
      </c>
      <c r="G1577" t="s">
        <v>2116</v>
      </c>
      <c r="H1577" t="s">
        <v>2988</v>
      </c>
      <c r="I1577" t="s">
        <v>2988</v>
      </c>
      <c r="J1577" t="s">
        <v>31</v>
      </c>
      <c r="K1577" t="s">
        <v>2988</v>
      </c>
      <c r="N1577">
        <v>1</v>
      </c>
      <c r="O1577">
        <v>0</v>
      </c>
    </row>
    <row r="1578" spans="1:15" x14ac:dyDescent="0.25">
      <c r="A1578">
        <v>238</v>
      </c>
      <c r="B1578">
        <v>1608</v>
      </c>
      <c r="C1578" t="s">
        <v>71</v>
      </c>
      <c r="D1578" t="s">
        <v>3186</v>
      </c>
      <c r="E1578" t="s">
        <v>1621</v>
      </c>
      <c r="F1578">
        <v>3</v>
      </c>
      <c r="G1578" t="s">
        <v>3187</v>
      </c>
      <c r="H1578" t="s">
        <v>2911</v>
      </c>
      <c r="I1578" t="s">
        <v>2911</v>
      </c>
      <c r="J1578" t="s">
        <v>31</v>
      </c>
      <c r="K1578" t="s">
        <v>2911</v>
      </c>
      <c r="N1578">
        <v>1</v>
      </c>
      <c r="O1578">
        <v>0</v>
      </c>
    </row>
    <row r="1579" spans="1:15" x14ac:dyDescent="0.25">
      <c r="A1579">
        <v>238</v>
      </c>
      <c r="B1579">
        <v>1608</v>
      </c>
      <c r="C1579" t="s">
        <v>71</v>
      </c>
      <c r="D1579" t="s">
        <v>3186</v>
      </c>
      <c r="E1579" t="s">
        <v>1621</v>
      </c>
      <c r="F1579">
        <v>14</v>
      </c>
      <c r="G1579" t="s">
        <v>2432</v>
      </c>
      <c r="H1579" t="s">
        <v>3060</v>
      </c>
      <c r="I1579" t="s">
        <v>3060</v>
      </c>
      <c r="J1579" t="s">
        <v>31</v>
      </c>
      <c r="K1579" t="s">
        <v>3060</v>
      </c>
      <c r="N1579">
        <v>1</v>
      </c>
      <c r="O1579">
        <v>0</v>
      </c>
    </row>
    <row r="1580" spans="1:15" x14ac:dyDescent="0.25">
      <c r="A1580">
        <v>238</v>
      </c>
      <c r="B1580">
        <v>1653</v>
      </c>
      <c r="C1580" t="s">
        <v>44</v>
      </c>
      <c r="D1580" t="s">
        <v>2808</v>
      </c>
      <c r="E1580" t="s">
        <v>1621</v>
      </c>
      <c r="F1580">
        <v>7</v>
      </c>
      <c r="G1580" t="s">
        <v>1880</v>
      </c>
      <c r="H1580" t="s">
        <v>3188</v>
      </c>
      <c r="I1580" t="s">
        <v>3188</v>
      </c>
      <c r="J1580" t="s">
        <v>31</v>
      </c>
      <c r="K1580" t="s">
        <v>3188</v>
      </c>
      <c r="N1580">
        <v>1</v>
      </c>
      <c r="O1580">
        <v>0</v>
      </c>
    </row>
    <row r="1581" spans="1:15" x14ac:dyDescent="0.25">
      <c r="A1581">
        <v>238</v>
      </c>
      <c r="B1581">
        <v>1653</v>
      </c>
      <c r="C1581" t="s">
        <v>44</v>
      </c>
      <c r="D1581" t="s">
        <v>2808</v>
      </c>
      <c r="E1581" t="s">
        <v>1621</v>
      </c>
      <c r="F1581">
        <v>10</v>
      </c>
      <c r="G1581" t="s">
        <v>1873</v>
      </c>
      <c r="H1581" t="s">
        <v>3172</v>
      </c>
      <c r="I1581" t="s">
        <v>3172</v>
      </c>
      <c r="J1581" t="s">
        <v>31</v>
      </c>
      <c r="K1581" t="s">
        <v>3172</v>
      </c>
      <c r="N1581">
        <v>1</v>
      </c>
      <c r="O1581">
        <v>0</v>
      </c>
    </row>
    <row r="1582" spans="1:15" x14ac:dyDescent="0.25">
      <c r="A1582">
        <v>238</v>
      </c>
      <c r="B1582">
        <v>1641</v>
      </c>
      <c r="C1582" t="s">
        <v>75</v>
      </c>
      <c r="D1582" t="s">
        <v>2849</v>
      </c>
      <c r="E1582" t="s">
        <v>1621</v>
      </c>
      <c r="F1582">
        <v>2</v>
      </c>
      <c r="G1582" t="s">
        <v>3189</v>
      </c>
      <c r="H1582" t="s">
        <v>3190</v>
      </c>
      <c r="I1582" t="s">
        <v>3190</v>
      </c>
      <c r="J1582" t="s">
        <v>31</v>
      </c>
      <c r="K1582" t="s">
        <v>3190</v>
      </c>
      <c r="N1582">
        <v>1</v>
      </c>
      <c r="O1582">
        <v>0</v>
      </c>
    </row>
    <row r="1583" spans="1:15" x14ac:dyDescent="0.25">
      <c r="A1583">
        <v>238</v>
      </c>
      <c r="B1583">
        <v>1641</v>
      </c>
      <c r="C1583" t="s">
        <v>75</v>
      </c>
      <c r="D1583" t="s">
        <v>2849</v>
      </c>
      <c r="E1583" t="s">
        <v>1621</v>
      </c>
      <c r="F1583">
        <v>8</v>
      </c>
      <c r="G1583" t="s">
        <v>3191</v>
      </c>
      <c r="H1583" t="s">
        <v>2916</v>
      </c>
      <c r="I1583" t="s">
        <v>2916</v>
      </c>
      <c r="J1583" t="s">
        <v>31</v>
      </c>
      <c r="K1583" t="s">
        <v>2916</v>
      </c>
      <c r="N1583">
        <v>1</v>
      </c>
      <c r="O1583">
        <v>0</v>
      </c>
    </row>
    <row r="1584" spans="1:15" x14ac:dyDescent="0.25">
      <c r="A1584">
        <v>238</v>
      </c>
      <c r="B1584">
        <v>1641</v>
      </c>
      <c r="C1584" t="s">
        <v>607</v>
      </c>
      <c r="D1584" t="s">
        <v>3192</v>
      </c>
      <c r="E1584" t="s">
        <v>1621</v>
      </c>
      <c r="F1584">
        <v>16</v>
      </c>
      <c r="G1584" t="s">
        <v>3193</v>
      </c>
      <c r="H1584" t="s">
        <v>3194</v>
      </c>
      <c r="I1584" t="s">
        <v>3194</v>
      </c>
      <c r="J1584" t="s">
        <v>31</v>
      </c>
      <c r="K1584" t="s">
        <v>3194</v>
      </c>
      <c r="N1584">
        <v>1</v>
      </c>
      <c r="O1584">
        <v>0</v>
      </c>
    </row>
    <row r="1585" spans="1:15" x14ac:dyDescent="0.25">
      <c r="A1585">
        <v>238</v>
      </c>
      <c r="B1585">
        <v>1597</v>
      </c>
      <c r="C1585" t="s">
        <v>165</v>
      </c>
      <c r="D1585" t="s">
        <v>2033</v>
      </c>
      <c r="E1585" t="s">
        <v>1621</v>
      </c>
      <c r="F1585">
        <v>7</v>
      </c>
      <c r="G1585" t="s">
        <v>3184</v>
      </c>
      <c r="H1585" t="s">
        <v>3004</v>
      </c>
      <c r="I1585" t="s">
        <v>3004</v>
      </c>
      <c r="J1585" t="s">
        <v>31</v>
      </c>
      <c r="K1585" t="s">
        <v>3004</v>
      </c>
      <c r="N1585">
        <v>1</v>
      </c>
      <c r="O1585">
        <v>0</v>
      </c>
    </row>
    <row r="1586" spans="1:15" x14ac:dyDescent="0.25">
      <c r="A1586">
        <v>238</v>
      </c>
      <c r="B1586">
        <v>1597</v>
      </c>
      <c r="C1586" t="s">
        <v>165</v>
      </c>
      <c r="D1586" t="s">
        <v>2033</v>
      </c>
      <c r="E1586" t="s">
        <v>1621</v>
      </c>
      <c r="F1586">
        <v>10</v>
      </c>
      <c r="G1586" t="s">
        <v>3195</v>
      </c>
      <c r="H1586" t="s">
        <v>2918</v>
      </c>
      <c r="I1586" t="s">
        <v>2918</v>
      </c>
      <c r="J1586" t="s">
        <v>31</v>
      </c>
      <c r="K1586" t="s">
        <v>2918</v>
      </c>
      <c r="N1586">
        <v>1</v>
      </c>
      <c r="O1586">
        <v>0</v>
      </c>
    </row>
    <row r="1587" spans="1:15" x14ac:dyDescent="0.25">
      <c r="A1587">
        <v>238</v>
      </c>
      <c r="B1587">
        <v>1597</v>
      </c>
      <c r="C1587" t="s">
        <v>134</v>
      </c>
      <c r="D1587" t="s">
        <v>2843</v>
      </c>
      <c r="E1587" t="s">
        <v>1621</v>
      </c>
      <c r="F1587">
        <v>20</v>
      </c>
      <c r="G1587" t="s">
        <v>1971</v>
      </c>
      <c r="H1587" t="s">
        <v>3196</v>
      </c>
      <c r="I1587" t="s">
        <v>3196</v>
      </c>
      <c r="J1587" t="s">
        <v>31</v>
      </c>
      <c r="K1587" t="s">
        <v>3196</v>
      </c>
      <c r="N1587">
        <v>1</v>
      </c>
      <c r="O1587">
        <v>0</v>
      </c>
    </row>
    <row r="1588" spans="1:15" x14ac:dyDescent="0.25">
      <c r="A1588">
        <v>238</v>
      </c>
      <c r="B1588">
        <v>1609</v>
      </c>
      <c r="C1588" t="s">
        <v>185</v>
      </c>
      <c r="D1588" t="s">
        <v>3197</v>
      </c>
      <c r="E1588" t="s">
        <v>1621</v>
      </c>
      <c r="F1588">
        <v>8</v>
      </c>
      <c r="G1588" t="s">
        <v>3198</v>
      </c>
      <c r="H1588" t="s">
        <v>2911</v>
      </c>
      <c r="I1588" t="s">
        <v>2911</v>
      </c>
      <c r="J1588" t="s">
        <v>31</v>
      </c>
      <c r="K1588" t="s">
        <v>2911</v>
      </c>
      <c r="N1588">
        <v>1</v>
      </c>
      <c r="O1588">
        <v>0</v>
      </c>
    </row>
    <row r="1589" spans="1:15" x14ac:dyDescent="0.25">
      <c r="A1589">
        <v>238</v>
      </c>
      <c r="B1589">
        <v>1602</v>
      </c>
      <c r="C1589" t="s">
        <v>315</v>
      </c>
      <c r="D1589" t="s">
        <v>2853</v>
      </c>
      <c r="E1589" t="s">
        <v>1621</v>
      </c>
      <c r="F1589">
        <v>18</v>
      </c>
      <c r="G1589" t="s">
        <v>3185</v>
      </c>
      <c r="H1589" t="s">
        <v>2954</v>
      </c>
      <c r="I1589" t="s">
        <v>2954</v>
      </c>
      <c r="J1589" t="s">
        <v>31</v>
      </c>
      <c r="K1589" t="s">
        <v>2954</v>
      </c>
      <c r="N1589">
        <v>1</v>
      </c>
      <c r="O1589">
        <v>0</v>
      </c>
    </row>
    <row r="1590" spans="1:15" x14ac:dyDescent="0.25">
      <c r="A1590">
        <v>238</v>
      </c>
      <c r="B1590">
        <v>1682</v>
      </c>
      <c r="C1590" t="s">
        <v>128</v>
      </c>
      <c r="D1590" t="s">
        <v>2813</v>
      </c>
      <c r="E1590" t="s">
        <v>1621</v>
      </c>
      <c r="F1590">
        <v>11</v>
      </c>
      <c r="G1590" t="s">
        <v>2814</v>
      </c>
      <c r="H1590" t="s">
        <v>3190</v>
      </c>
      <c r="I1590" t="s">
        <v>3190</v>
      </c>
      <c r="J1590" t="s">
        <v>31</v>
      </c>
      <c r="K1590" t="s">
        <v>3190</v>
      </c>
      <c r="N1590">
        <v>1</v>
      </c>
      <c r="O1590">
        <v>0</v>
      </c>
    </row>
    <row r="1591" spans="1:15" x14ac:dyDescent="0.25">
      <c r="A1591">
        <v>238</v>
      </c>
      <c r="B1591">
        <v>1634</v>
      </c>
      <c r="C1591" t="s">
        <v>93</v>
      </c>
      <c r="D1591" t="s">
        <v>1893</v>
      </c>
      <c r="E1591" t="s">
        <v>1621</v>
      </c>
      <c r="F1591">
        <v>9</v>
      </c>
      <c r="G1591" t="s">
        <v>1972</v>
      </c>
      <c r="H1591" t="s">
        <v>3199</v>
      </c>
      <c r="I1591" t="s">
        <v>3199</v>
      </c>
      <c r="J1591" t="s">
        <v>31</v>
      </c>
      <c r="K1591" t="s">
        <v>3199</v>
      </c>
      <c r="N1591">
        <v>1</v>
      </c>
      <c r="O1591">
        <v>0</v>
      </c>
    </row>
    <row r="1592" spans="1:15" x14ac:dyDescent="0.25">
      <c r="A1592">
        <v>238</v>
      </c>
      <c r="B1592">
        <v>1634</v>
      </c>
      <c r="C1592" t="s">
        <v>93</v>
      </c>
      <c r="D1592" t="s">
        <v>1893</v>
      </c>
      <c r="E1592" t="s">
        <v>1621</v>
      </c>
      <c r="F1592">
        <v>21</v>
      </c>
      <c r="G1592" t="s">
        <v>3200</v>
      </c>
      <c r="H1592" t="s">
        <v>2916</v>
      </c>
      <c r="I1592" t="s">
        <v>2916</v>
      </c>
      <c r="J1592" t="s">
        <v>31</v>
      </c>
      <c r="K1592" t="s">
        <v>2916</v>
      </c>
      <c r="N1592">
        <v>1</v>
      </c>
      <c r="O1592">
        <v>0</v>
      </c>
    </row>
    <row r="1593" spans="1:15" x14ac:dyDescent="0.25">
      <c r="A1593">
        <v>238</v>
      </c>
      <c r="B1593">
        <v>1582</v>
      </c>
      <c r="C1593" t="s">
        <v>30</v>
      </c>
      <c r="D1593" t="s">
        <v>2803</v>
      </c>
      <c r="E1593" t="s">
        <v>1621</v>
      </c>
      <c r="F1593">
        <v>19</v>
      </c>
      <c r="G1593" t="s">
        <v>2852</v>
      </c>
      <c r="H1593" t="s">
        <v>2941</v>
      </c>
      <c r="I1593" t="s">
        <v>2941</v>
      </c>
      <c r="J1593" t="s">
        <v>31</v>
      </c>
      <c r="K1593" t="s">
        <v>2941</v>
      </c>
      <c r="N1593">
        <v>1</v>
      </c>
      <c r="O1593">
        <v>0</v>
      </c>
    </row>
    <row r="1594" spans="1:15" x14ac:dyDescent="0.25">
      <c r="A1594">
        <v>238</v>
      </c>
      <c r="B1594">
        <v>1582</v>
      </c>
      <c r="C1594" t="s">
        <v>30</v>
      </c>
      <c r="D1594" t="s">
        <v>2803</v>
      </c>
      <c r="E1594" t="s">
        <v>1621</v>
      </c>
      <c r="F1594">
        <v>20</v>
      </c>
      <c r="G1594" t="s">
        <v>3201</v>
      </c>
      <c r="H1594" t="s">
        <v>2954</v>
      </c>
      <c r="I1594" t="s">
        <v>2954</v>
      </c>
      <c r="J1594" t="s">
        <v>31</v>
      </c>
      <c r="K1594" t="s">
        <v>2954</v>
      </c>
      <c r="N1594">
        <v>1</v>
      </c>
      <c r="O1594">
        <v>0</v>
      </c>
    </row>
    <row r="1595" spans="1:15" x14ac:dyDescent="0.25">
      <c r="A1595">
        <v>238</v>
      </c>
      <c r="B1595">
        <v>1598</v>
      </c>
      <c r="C1595" t="s">
        <v>315</v>
      </c>
      <c r="D1595" t="s">
        <v>2853</v>
      </c>
      <c r="E1595" t="s">
        <v>1621</v>
      </c>
      <c r="F1595">
        <v>11</v>
      </c>
      <c r="G1595" t="s">
        <v>3202</v>
      </c>
      <c r="H1595" t="s">
        <v>3001</v>
      </c>
      <c r="I1595" t="s">
        <v>3001</v>
      </c>
      <c r="J1595" t="s">
        <v>31</v>
      </c>
      <c r="K1595" t="s">
        <v>3001</v>
      </c>
      <c r="N1595">
        <v>1</v>
      </c>
      <c r="O1595">
        <v>0</v>
      </c>
    </row>
    <row r="1596" spans="1:15" x14ac:dyDescent="0.25">
      <c r="A1596">
        <v>238</v>
      </c>
      <c r="B1596">
        <v>1598</v>
      </c>
      <c r="C1596" t="s">
        <v>134</v>
      </c>
      <c r="D1596" t="s">
        <v>2843</v>
      </c>
      <c r="E1596" t="s">
        <v>1621</v>
      </c>
      <c r="F1596">
        <v>9</v>
      </c>
      <c r="G1596" t="s">
        <v>3203</v>
      </c>
      <c r="H1596" t="s">
        <v>2925</v>
      </c>
      <c r="I1596" t="s">
        <v>2925</v>
      </c>
      <c r="J1596" t="s">
        <v>31</v>
      </c>
      <c r="K1596" t="s">
        <v>2925</v>
      </c>
      <c r="N1596">
        <v>1</v>
      </c>
      <c r="O1596">
        <v>0</v>
      </c>
    </row>
    <row r="1597" spans="1:15" x14ac:dyDescent="0.25">
      <c r="A1597">
        <v>238</v>
      </c>
      <c r="B1597">
        <v>1679</v>
      </c>
      <c r="C1597" t="s">
        <v>185</v>
      </c>
      <c r="D1597" t="s">
        <v>3197</v>
      </c>
      <c r="E1597" t="s">
        <v>1621</v>
      </c>
      <c r="F1597">
        <v>7</v>
      </c>
      <c r="G1597" t="s">
        <v>3204</v>
      </c>
      <c r="H1597" t="s">
        <v>3144</v>
      </c>
      <c r="I1597" t="s">
        <v>3144</v>
      </c>
      <c r="J1597" t="s">
        <v>31</v>
      </c>
      <c r="K1597" t="s">
        <v>3144</v>
      </c>
      <c r="N1597">
        <v>1</v>
      </c>
      <c r="O1597">
        <v>0</v>
      </c>
    </row>
    <row r="1598" spans="1:15" x14ac:dyDescent="0.25">
      <c r="A1598">
        <v>238</v>
      </c>
      <c r="B1598">
        <v>1599</v>
      </c>
      <c r="C1598" t="s">
        <v>165</v>
      </c>
      <c r="D1598" t="s">
        <v>2033</v>
      </c>
      <c r="E1598" t="s">
        <v>1621</v>
      </c>
      <c r="F1598">
        <v>5</v>
      </c>
      <c r="G1598" t="s">
        <v>3205</v>
      </c>
      <c r="H1598" t="s">
        <v>3095</v>
      </c>
      <c r="I1598" t="s">
        <v>3095</v>
      </c>
      <c r="J1598" t="s">
        <v>31</v>
      </c>
      <c r="K1598" t="s">
        <v>3095</v>
      </c>
      <c r="N1598">
        <v>1</v>
      </c>
      <c r="O1598">
        <v>0</v>
      </c>
    </row>
    <row r="1599" spans="1:15" x14ac:dyDescent="0.25">
      <c r="A1599">
        <v>238</v>
      </c>
      <c r="B1599">
        <v>1599</v>
      </c>
      <c r="C1599" t="s">
        <v>165</v>
      </c>
      <c r="D1599" t="s">
        <v>2033</v>
      </c>
      <c r="E1599" t="s">
        <v>1621</v>
      </c>
      <c r="F1599">
        <v>7</v>
      </c>
      <c r="G1599" t="s">
        <v>3184</v>
      </c>
      <c r="H1599" t="s">
        <v>2961</v>
      </c>
      <c r="I1599" t="s">
        <v>2961</v>
      </c>
      <c r="J1599" t="s">
        <v>31</v>
      </c>
      <c r="K1599" t="s">
        <v>2961</v>
      </c>
      <c r="N1599">
        <v>1</v>
      </c>
      <c r="O1599">
        <v>0</v>
      </c>
    </row>
    <row r="1600" spans="1:15" x14ac:dyDescent="0.25">
      <c r="A1600">
        <v>238</v>
      </c>
      <c r="B1600">
        <v>1599</v>
      </c>
      <c r="C1600" t="s">
        <v>149</v>
      </c>
      <c r="D1600" t="s">
        <v>2425</v>
      </c>
      <c r="E1600" t="s">
        <v>1621</v>
      </c>
      <c r="F1600">
        <v>9</v>
      </c>
      <c r="G1600" t="s">
        <v>1891</v>
      </c>
      <c r="H1600" t="s">
        <v>3001</v>
      </c>
      <c r="I1600" t="s">
        <v>3001</v>
      </c>
      <c r="J1600" t="s">
        <v>31</v>
      </c>
      <c r="K1600" t="s">
        <v>3001</v>
      </c>
      <c r="N1600">
        <v>1</v>
      </c>
      <c r="O1600">
        <v>0</v>
      </c>
    </row>
    <row r="1601" spans="1:15" x14ac:dyDescent="0.25">
      <c r="A1601">
        <v>238</v>
      </c>
      <c r="B1601">
        <v>1637</v>
      </c>
      <c r="C1601" t="s">
        <v>75</v>
      </c>
      <c r="D1601" t="s">
        <v>2849</v>
      </c>
      <c r="E1601" t="s">
        <v>1621</v>
      </c>
      <c r="F1601">
        <v>19</v>
      </c>
      <c r="G1601" t="s">
        <v>3206</v>
      </c>
      <c r="H1601" t="s">
        <v>3058</v>
      </c>
      <c r="I1601" t="s">
        <v>3058</v>
      </c>
      <c r="J1601" t="s">
        <v>31</v>
      </c>
      <c r="K1601" t="s">
        <v>3058</v>
      </c>
      <c r="N1601">
        <v>1</v>
      </c>
      <c r="O1601">
        <v>0</v>
      </c>
    </row>
    <row r="1602" spans="1:15" x14ac:dyDescent="0.25">
      <c r="A1602">
        <v>238</v>
      </c>
      <c r="B1602">
        <v>1610</v>
      </c>
      <c r="C1602" t="s">
        <v>52</v>
      </c>
      <c r="D1602" t="s">
        <v>2127</v>
      </c>
      <c r="E1602" t="s">
        <v>1621</v>
      </c>
      <c r="F1602">
        <v>12</v>
      </c>
      <c r="G1602" t="s">
        <v>3207</v>
      </c>
      <c r="H1602" t="s">
        <v>3050</v>
      </c>
      <c r="I1602" t="s">
        <v>3050</v>
      </c>
      <c r="J1602" t="s">
        <v>31</v>
      </c>
      <c r="K1602" t="s">
        <v>3050</v>
      </c>
      <c r="N1602">
        <v>1</v>
      </c>
      <c r="O1602">
        <v>0</v>
      </c>
    </row>
    <row r="1603" spans="1:15" x14ac:dyDescent="0.25">
      <c r="A1603">
        <v>239</v>
      </c>
      <c r="B1603">
        <v>1577</v>
      </c>
      <c r="C1603" t="s">
        <v>93</v>
      </c>
      <c r="D1603" t="s">
        <v>1893</v>
      </c>
      <c r="E1603" t="s">
        <v>1621</v>
      </c>
      <c r="F1603">
        <v>10</v>
      </c>
      <c r="G1603" t="s">
        <v>3208</v>
      </c>
      <c r="H1603" t="s">
        <v>2901</v>
      </c>
      <c r="I1603" t="s">
        <v>2901</v>
      </c>
      <c r="J1603" t="s">
        <v>31</v>
      </c>
      <c r="K1603" t="s">
        <v>2901</v>
      </c>
      <c r="N1603">
        <v>1</v>
      </c>
      <c r="O1603">
        <v>0</v>
      </c>
    </row>
    <row r="1604" spans="1:15" x14ac:dyDescent="0.25">
      <c r="A1604">
        <v>239</v>
      </c>
      <c r="B1604">
        <v>1676</v>
      </c>
      <c r="C1604" t="s">
        <v>128</v>
      </c>
      <c r="D1604" t="s">
        <v>2813</v>
      </c>
      <c r="E1604" t="s">
        <v>1621</v>
      </c>
      <c r="F1604">
        <v>11</v>
      </c>
      <c r="G1604" t="s">
        <v>2814</v>
      </c>
      <c r="H1604" t="s">
        <v>3046</v>
      </c>
      <c r="I1604" t="s">
        <v>3046</v>
      </c>
      <c r="J1604" t="s">
        <v>31</v>
      </c>
      <c r="K1604" t="s">
        <v>3046</v>
      </c>
      <c r="N1604">
        <v>1</v>
      </c>
      <c r="O1604">
        <v>0</v>
      </c>
    </row>
    <row r="1605" spans="1:15" x14ac:dyDescent="0.25">
      <c r="A1605">
        <v>239</v>
      </c>
      <c r="B1605">
        <v>1676</v>
      </c>
      <c r="C1605" t="s">
        <v>165</v>
      </c>
      <c r="D1605" t="s">
        <v>2033</v>
      </c>
      <c r="E1605" t="s">
        <v>1621</v>
      </c>
      <c r="F1605">
        <v>7</v>
      </c>
      <c r="G1605" t="s">
        <v>3184</v>
      </c>
      <c r="H1605" t="s">
        <v>3190</v>
      </c>
      <c r="I1605" t="s">
        <v>3190</v>
      </c>
      <c r="J1605" t="s">
        <v>31</v>
      </c>
      <c r="K1605" t="s">
        <v>3190</v>
      </c>
      <c r="N1605">
        <v>1</v>
      </c>
      <c r="O1605">
        <v>0</v>
      </c>
    </row>
    <row r="1606" spans="1:15" x14ac:dyDescent="0.25">
      <c r="A1606">
        <v>239</v>
      </c>
      <c r="B1606">
        <v>1676</v>
      </c>
      <c r="C1606" t="s">
        <v>128</v>
      </c>
      <c r="D1606" t="s">
        <v>2813</v>
      </c>
      <c r="E1606" t="s">
        <v>1621</v>
      </c>
      <c r="F1606">
        <v>17</v>
      </c>
      <c r="G1606" t="s">
        <v>3209</v>
      </c>
      <c r="H1606" t="s">
        <v>3042</v>
      </c>
      <c r="I1606" t="s">
        <v>3042</v>
      </c>
      <c r="J1606" t="s">
        <v>31</v>
      </c>
      <c r="K1606" t="s">
        <v>3042</v>
      </c>
      <c r="N1606">
        <v>1</v>
      </c>
      <c r="O1606">
        <v>0</v>
      </c>
    </row>
    <row r="1607" spans="1:15" x14ac:dyDescent="0.25">
      <c r="A1607">
        <v>239</v>
      </c>
      <c r="B1607">
        <v>1702</v>
      </c>
      <c r="C1607" t="s">
        <v>315</v>
      </c>
      <c r="D1607" t="s">
        <v>2853</v>
      </c>
      <c r="E1607" t="s">
        <v>1621</v>
      </c>
      <c r="F1607">
        <v>12</v>
      </c>
      <c r="G1607" t="s">
        <v>3210</v>
      </c>
      <c r="H1607" t="s">
        <v>2984</v>
      </c>
      <c r="I1607" t="s">
        <v>2984</v>
      </c>
      <c r="J1607" t="s">
        <v>31</v>
      </c>
      <c r="K1607" t="s">
        <v>2984</v>
      </c>
      <c r="N1607">
        <v>1</v>
      </c>
      <c r="O1607">
        <v>0</v>
      </c>
    </row>
    <row r="1608" spans="1:15" x14ac:dyDescent="0.25">
      <c r="A1608">
        <v>239</v>
      </c>
      <c r="B1608">
        <v>1702</v>
      </c>
      <c r="C1608" t="s">
        <v>185</v>
      </c>
      <c r="D1608" t="s">
        <v>3197</v>
      </c>
      <c r="E1608" t="s">
        <v>1621</v>
      </c>
      <c r="F1608">
        <v>8</v>
      </c>
      <c r="G1608" t="s">
        <v>3198</v>
      </c>
      <c r="H1608" t="s">
        <v>3167</v>
      </c>
      <c r="I1608" t="s">
        <v>3167</v>
      </c>
      <c r="J1608" t="s">
        <v>31</v>
      </c>
      <c r="K1608" t="s">
        <v>3167</v>
      </c>
      <c r="N1608">
        <v>1</v>
      </c>
      <c r="O1608">
        <v>0</v>
      </c>
    </row>
    <row r="1609" spans="1:15" x14ac:dyDescent="0.25">
      <c r="A1609">
        <v>239</v>
      </c>
      <c r="B1609">
        <v>1702</v>
      </c>
      <c r="C1609" t="s">
        <v>185</v>
      </c>
      <c r="D1609" t="s">
        <v>3197</v>
      </c>
      <c r="E1609" t="s">
        <v>1621</v>
      </c>
      <c r="F1609">
        <v>15</v>
      </c>
      <c r="G1609" t="s">
        <v>3211</v>
      </c>
      <c r="H1609" t="s">
        <v>3212</v>
      </c>
      <c r="I1609" t="s">
        <v>3212</v>
      </c>
      <c r="J1609" t="s">
        <v>31</v>
      </c>
      <c r="K1609" t="s">
        <v>3212</v>
      </c>
      <c r="N1609">
        <v>1</v>
      </c>
      <c r="O1609">
        <v>0</v>
      </c>
    </row>
    <row r="1610" spans="1:15" x14ac:dyDescent="0.25">
      <c r="A1610">
        <v>239</v>
      </c>
      <c r="B1610">
        <v>1702</v>
      </c>
      <c r="C1610" t="s">
        <v>185</v>
      </c>
      <c r="D1610" t="s">
        <v>3197</v>
      </c>
      <c r="E1610" t="s">
        <v>1621</v>
      </c>
      <c r="F1610">
        <v>16</v>
      </c>
      <c r="G1610" t="s">
        <v>3213</v>
      </c>
      <c r="H1610" t="s">
        <v>3058</v>
      </c>
      <c r="I1610" t="s">
        <v>3058</v>
      </c>
      <c r="J1610" t="s">
        <v>31</v>
      </c>
      <c r="K1610" t="s">
        <v>3058</v>
      </c>
      <c r="N1610">
        <v>1</v>
      </c>
      <c r="O1610">
        <v>0</v>
      </c>
    </row>
    <row r="1611" spans="1:15" x14ac:dyDescent="0.25">
      <c r="A1611">
        <v>536</v>
      </c>
      <c r="B1611">
        <v>1659</v>
      </c>
      <c r="C1611" t="s">
        <v>128</v>
      </c>
      <c r="D1611" t="s">
        <v>2813</v>
      </c>
      <c r="E1611" t="s">
        <v>1621</v>
      </c>
      <c r="F1611">
        <v>17</v>
      </c>
      <c r="G1611" t="s">
        <v>3209</v>
      </c>
      <c r="H1611" t="s">
        <v>2911</v>
      </c>
      <c r="I1611" t="s">
        <v>2911</v>
      </c>
      <c r="J1611" t="s">
        <v>31</v>
      </c>
      <c r="K1611" t="s">
        <v>2911</v>
      </c>
      <c r="N1611">
        <v>1</v>
      </c>
      <c r="O1611">
        <v>0</v>
      </c>
    </row>
    <row r="1612" spans="1:15" x14ac:dyDescent="0.25">
      <c r="A1612">
        <v>3479</v>
      </c>
      <c r="B1612">
        <v>1709</v>
      </c>
      <c r="C1612" t="s">
        <v>315</v>
      </c>
      <c r="D1612" t="s">
        <v>2853</v>
      </c>
      <c r="E1612" t="s">
        <v>1621</v>
      </c>
      <c r="F1612">
        <v>18</v>
      </c>
      <c r="G1612" t="s">
        <v>3185</v>
      </c>
      <c r="H1612" t="s">
        <v>2978</v>
      </c>
      <c r="I1612" t="s">
        <v>2978</v>
      </c>
      <c r="J1612" t="s">
        <v>31</v>
      </c>
      <c r="K1612" t="s">
        <v>2978</v>
      </c>
      <c r="N1612">
        <v>1</v>
      </c>
      <c r="O1612">
        <v>0</v>
      </c>
    </row>
    <row r="1613" spans="1:15" x14ac:dyDescent="0.25">
      <c r="A1613">
        <v>3479</v>
      </c>
      <c r="B1613">
        <v>1709</v>
      </c>
      <c r="C1613" t="s">
        <v>128</v>
      </c>
      <c r="D1613" t="s">
        <v>2813</v>
      </c>
      <c r="E1613" t="s">
        <v>1621</v>
      </c>
      <c r="F1613">
        <v>19</v>
      </c>
      <c r="G1613" t="s">
        <v>3214</v>
      </c>
      <c r="H1613" t="s">
        <v>3031</v>
      </c>
      <c r="I1613" t="s">
        <v>3031</v>
      </c>
      <c r="J1613" t="s">
        <v>31</v>
      </c>
      <c r="K1613" t="s">
        <v>3031</v>
      </c>
      <c r="N1613">
        <v>1</v>
      </c>
      <c r="O1613">
        <v>0</v>
      </c>
    </row>
    <row r="1614" spans="1:15" x14ac:dyDescent="0.25">
      <c r="A1614">
        <v>250</v>
      </c>
      <c r="B1614">
        <v>1881</v>
      </c>
      <c r="C1614" t="s">
        <v>44</v>
      </c>
      <c r="D1614" t="s">
        <v>1872</v>
      </c>
      <c r="E1614" t="s">
        <v>1621</v>
      </c>
      <c r="F1614">
        <v>6</v>
      </c>
      <c r="G1614" t="s">
        <v>2868</v>
      </c>
      <c r="H1614" t="s">
        <v>3075</v>
      </c>
      <c r="I1614" t="s">
        <v>3075</v>
      </c>
      <c r="J1614" t="s">
        <v>31</v>
      </c>
      <c r="K1614" t="s">
        <v>3075</v>
      </c>
      <c r="N1614">
        <v>1</v>
      </c>
      <c r="O1614">
        <v>0</v>
      </c>
    </row>
    <row r="1615" spans="1:15" x14ac:dyDescent="0.25">
      <c r="A1615">
        <v>250</v>
      </c>
      <c r="B1615">
        <v>1881</v>
      </c>
      <c r="C1615" t="s">
        <v>44</v>
      </c>
      <c r="D1615" t="s">
        <v>1872</v>
      </c>
      <c r="E1615" t="s">
        <v>1621</v>
      </c>
      <c r="F1615">
        <v>10</v>
      </c>
      <c r="G1615" t="s">
        <v>2449</v>
      </c>
      <c r="H1615" t="s">
        <v>2999</v>
      </c>
      <c r="I1615" t="s">
        <v>2999</v>
      </c>
      <c r="J1615" t="s">
        <v>31</v>
      </c>
      <c r="K1615" t="s">
        <v>2999</v>
      </c>
      <c r="N1615">
        <v>1</v>
      </c>
      <c r="O1615">
        <v>0</v>
      </c>
    </row>
    <row r="1616" spans="1:15" x14ac:dyDescent="0.25">
      <c r="A1616">
        <v>250</v>
      </c>
      <c r="B1616">
        <v>1780</v>
      </c>
      <c r="C1616" t="s">
        <v>48</v>
      </c>
      <c r="D1616" t="s">
        <v>1882</v>
      </c>
      <c r="E1616" t="s">
        <v>1621</v>
      </c>
      <c r="F1616">
        <v>4</v>
      </c>
      <c r="G1616" t="s">
        <v>3215</v>
      </c>
      <c r="H1616" t="s">
        <v>3065</v>
      </c>
      <c r="I1616" t="s">
        <v>3065</v>
      </c>
      <c r="J1616" t="s">
        <v>31</v>
      </c>
      <c r="K1616" t="s">
        <v>3065</v>
      </c>
      <c r="N1616">
        <v>1</v>
      </c>
      <c r="O1616">
        <v>0</v>
      </c>
    </row>
    <row r="1617" spans="1:15" x14ac:dyDescent="0.25">
      <c r="A1617">
        <v>250</v>
      </c>
      <c r="B1617">
        <v>1780</v>
      </c>
      <c r="C1617" t="s">
        <v>149</v>
      </c>
      <c r="D1617" t="s">
        <v>1885</v>
      </c>
      <c r="E1617" t="s">
        <v>1621</v>
      </c>
      <c r="F1617">
        <v>8</v>
      </c>
      <c r="G1617" t="s">
        <v>2010</v>
      </c>
      <c r="H1617" t="s">
        <v>3216</v>
      </c>
      <c r="I1617" t="s">
        <v>3217</v>
      </c>
      <c r="J1617" t="s">
        <v>31</v>
      </c>
      <c r="K1617" t="s">
        <v>3217</v>
      </c>
      <c r="N1617">
        <v>1</v>
      </c>
      <c r="O1617">
        <v>0</v>
      </c>
    </row>
    <row r="1618" spans="1:15" x14ac:dyDescent="0.25">
      <c r="A1618">
        <v>250</v>
      </c>
      <c r="B1618">
        <v>1780</v>
      </c>
      <c r="C1618" t="s">
        <v>48</v>
      </c>
      <c r="D1618" t="s">
        <v>1882</v>
      </c>
      <c r="E1618" t="s">
        <v>1621</v>
      </c>
      <c r="F1618">
        <v>10</v>
      </c>
      <c r="G1618" t="s">
        <v>1649</v>
      </c>
      <c r="H1618" t="s">
        <v>2925</v>
      </c>
      <c r="I1618" t="s">
        <v>2925</v>
      </c>
      <c r="J1618" t="s">
        <v>31</v>
      </c>
      <c r="K1618" t="s">
        <v>2925</v>
      </c>
      <c r="N1618">
        <v>1</v>
      </c>
      <c r="O1618">
        <v>0</v>
      </c>
    </row>
    <row r="1619" spans="1:15" x14ac:dyDescent="0.25">
      <c r="A1619">
        <v>250</v>
      </c>
      <c r="B1619">
        <v>1780</v>
      </c>
      <c r="C1619" t="s">
        <v>48</v>
      </c>
      <c r="D1619" t="s">
        <v>1882</v>
      </c>
      <c r="E1619" t="s">
        <v>1621</v>
      </c>
      <c r="F1619">
        <v>11</v>
      </c>
      <c r="G1619" t="s">
        <v>1945</v>
      </c>
      <c r="H1619" t="s">
        <v>3075</v>
      </c>
      <c r="I1619" t="s">
        <v>3075</v>
      </c>
      <c r="J1619" t="s">
        <v>31</v>
      </c>
      <c r="K1619" t="s">
        <v>3075</v>
      </c>
      <c r="N1619">
        <v>1</v>
      </c>
      <c r="O1619">
        <v>0</v>
      </c>
    </row>
    <row r="1620" spans="1:15" x14ac:dyDescent="0.25">
      <c r="A1620">
        <v>250</v>
      </c>
      <c r="B1620">
        <v>1780</v>
      </c>
      <c r="C1620" t="s">
        <v>149</v>
      </c>
      <c r="D1620" t="s">
        <v>1885</v>
      </c>
      <c r="E1620" t="s">
        <v>1621</v>
      </c>
      <c r="F1620">
        <v>11</v>
      </c>
      <c r="G1620" t="s">
        <v>1965</v>
      </c>
      <c r="H1620" t="s">
        <v>3062</v>
      </c>
      <c r="I1620" t="s">
        <v>3062</v>
      </c>
      <c r="J1620" t="s">
        <v>31</v>
      </c>
      <c r="K1620" t="s">
        <v>3062</v>
      </c>
      <c r="N1620">
        <v>1</v>
      </c>
      <c r="O1620">
        <v>0</v>
      </c>
    </row>
    <row r="1621" spans="1:15" x14ac:dyDescent="0.25">
      <c r="A1621">
        <v>250</v>
      </c>
      <c r="B1621">
        <v>1812</v>
      </c>
      <c r="C1621" t="s">
        <v>93</v>
      </c>
      <c r="D1621" t="s">
        <v>1893</v>
      </c>
      <c r="E1621" t="s">
        <v>1621</v>
      </c>
      <c r="F1621">
        <v>10</v>
      </c>
      <c r="G1621" t="s">
        <v>3208</v>
      </c>
      <c r="H1621" t="s">
        <v>3051</v>
      </c>
      <c r="I1621" t="s">
        <v>3051</v>
      </c>
      <c r="J1621" t="s">
        <v>31</v>
      </c>
      <c r="K1621" t="s">
        <v>3051</v>
      </c>
      <c r="N1621">
        <v>1</v>
      </c>
      <c r="O1621">
        <v>0</v>
      </c>
    </row>
    <row r="1622" spans="1:15" x14ac:dyDescent="0.25">
      <c r="A1622">
        <v>250</v>
      </c>
      <c r="B1622">
        <v>1883</v>
      </c>
      <c r="C1622" t="s">
        <v>71</v>
      </c>
      <c r="D1622" t="s">
        <v>1901</v>
      </c>
      <c r="E1622" t="s">
        <v>1621</v>
      </c>
      <c r="F1622">
        <v>13</v>
      </c>
      <c r="G1622" t="s">
        <v>1937</v>
      </c>
      <c r="H1622" t="s">
        <v>3153</v>
      </c>
      <c r="I1622" t="s">
        <v>3153</v>
      </c>
      <c r="J1622" t="s">
        <v>31</v>
      </c>
      <c r="K1622" t="s">
        <v>3153</v>
      </c>
      <c r="N1622">
        <v>1</v>
      </c>
      <c r="O1622">
        <v>0</v>
      </c>
    </row>
    <row r="1623" spans="1:15" x14ac:dyDescent="0.25">
      <c r="A1623">
        <v>250</v>
      </c>
      <c r="B1623">
        <v>1839</v>
      </c>
      <c r="C1623" t="s">
        <v>407</v>
      </c>
      <c r="D1623" t="s">
        <v>1914</v>
      </c>
      <c r="E1623" t="s">
        <v>1621</v>
      </c>
      <c r="F1623">
        <v>14</v>
      </c>
      <c r="G1623" t="s">
        <v>3218</v>
      </c>
      <c r="H1623" t="s">
        <v>3038</v>
      </c>
      <c r="I1623" t="s">
        <v>3038</v>
      </c>
      <c r="J1623" t="s">
        <v>31</v>
      </c>
      <c r="K1623" t="s">
        <v>3038</v>
      </c>
      <c r="N1623">
        <v>1</v>
      </c>
      <c r="O1623">
        <v>0</v>
      </c>
    </row>
    <row r="1624" spans="1:15" x14ac:dyDescent="0.25">
      <c r="A1624">
        <v>250</v>
      </c>
      <c r="B1624">
        <v>1770</v>
      </c>
      <c r="C1624" t="s">
        <v>123</v>
      </c>
      <c r="D1624" t="s">
        <v>1922</v>
      </c>
      <c r="E1624" t="s">
        <v>1621</v>
      </c>
      <c r="F1624">
        <v>8</v>
      </c>
      <c r="G1624" t="s">
        <v>3219</v>
      </c>
      <c r="H1624" t="s">
        <v>3171</v>
      </c>
      <c r="I1624" t="s">
        <v>3171</v>
      </c>
      <c r="J1624" t="s">
        <v>31</v>
      </c>
      <c r="K1624" t="s">
        <v>3171</v>
      </c>
      <c r="N1624">
        <v>1</v>
      </c>
      <c r="O1624">
        <v>0</v>
      </c>
    </row>
    <row r="1625" spans="1:15" x14ac:dyDescent="0.25">
      <c r="A1625">
        <v>250</v>
      </c>
      <c r="B1625">
        <v>1770</v>
      </c>
      <c r="C1625" t="s">
        <v>134</v>
      </c>
      <c r="D1625" t="s">
        <v>1927</v>
      </c>
      <c r="E1625" t="s">
        <v>1621</v>
      </c>
      <c r="F1625">
        <v>10</v>
      </c>
      <c r="G1625" t="s">
        <v>3121</v>
      </c>
      <c r="H1625" t="s">
        <v>3008</v>
      </c>
      <c r="I1625" t="s">
        <v>3008</v>
      </c>
      <c r="J1625" t="s">
        <v>31</v>
      </c>
      <c r="K1625" t="s">
        <v>3008</v>
      </c>
      <c r="N1625">
        <v>1</v>
      </c>
      <c r="O1625">
        <v>0</v>
      </c>
    </row>
    <row r="1626" spans="1:15" x14ac:dyDescent="0.25">
      <c r="A1626">
        <v>250</v>
      </c>
      <c r="B1626">
        <v>1770</v>
      </c>
      <c r="C1626" t="s">
        <v>134</v>
      </c>
      <c r="D1626" t="s">
        <v>1927</v>
      </c>
      <c r="E1626" t="s">
        <v>1621</v>
      </c>
      <c r="F1626">
        <v>11</v>
      </c>
      <c r="G1626" t="s">
        <v>2501</v>
      </c>
      <c r="H1626" t="s">
        <v>3092</v>
      </c>
      <c r="I1626" t="s">
        <v>3092</v>
      </c>
      <c r="J1626" t="s">
        <v>31</v>
      </c>
      <c r="K1626" t="s">
        <v>3092</v>
      </c>
      <c r="N1626">
        <v>1</v>
      </c>
      <c r="O1626">
        <v>0</v>
      </c>
    </row>
    <row r="1627" spans="1:15" x14ac:dyDescent="0.25">
      <c r="A1627">
        <v>250</v>
      </c>
      <c r="B1627">
        <v>1893</v>
      </c>
      <c r="C1627" t="s">
        <v>48</v>
      </c>
      <c r="D1627" t="s">
        <v>1882</v>
      </c>
      <c r="E1627" t="s">
        <v>1621</v>
      </c>
      <c r="F1627">
        <v>7</v>
      </c>
      <c r="G1627" t="s">
        <v>1986</v>
      </c>
      <c r="H1627" t="s">
        <v>2898</v>
      </c>
      <c r="I1627" t="s">
        <v>2898</v>
      </c>
      <c r="J1627" t="s">
        <v>31</v>
      </c>
      <c r="K1627" t="s">
        <v>2898</v>
      </c>
      <c r="N1627">
        <v>1</v>
      </c>
      <c r="O1627">
        <v>0</v>
      </c>
    </row>
    <row r="1628" spans="1:15" x14ac:dyDescent="0.25">
      <c r="A1628">
        <v>250</v>
      </c>
      <c r="B1628">
        <v>1919</v>
      </c>
      <c r="C1628" t="s">
        <v>123</v>
      </c>
      <c r="D1628" t="s">
        <v>1922</v>
      </c>
      <c r="E1628" t="s">
        <v>1621</v>
      </c>
      <c r="F1628">
        <v>8</v>
      </c>
      <c r="G1628" t="s">
        <v>3219</v>
      </c>
      <c r="H1628" t="s">
        <v>3046</v>
      </c>
      <c r="I1628" t="s">
        <v>3046</v>
      </c>
      <c r="J1628" t="s">
        <v>31</v>
      </c>
      <c r="K1628" t="s">
        <v>3046</v>
      </c>
      <c r="N1628">
        <v>1</v>
      </c>
      <c r="O1628">
        <v>0</v>
      </c>
    </row>
    <row r="1629" spans="1:15" x14ac:dyDescent="0.25">
      <c r="A1629">
        <v>250</v>
      </c>
      <c r="B1629">
        <v>1919</v>
      </c>
      <c r="C1629" t="s">
        <v>201</v>
      </c>
      <c r="D1629" t="s">
        <v>1896</v>
      </c>
      <c r="E1629" t="s">
        <v>1621</v>
      </c>
      <c r="F1629">
        <v>16</v>
      </c>
      <c r="G1629" t="s">
        <v>1899</v>
      </c>
      <c r="H1629" t="s">
        <v>3077</v>
      </c>
      <c r="I1629" t="s">
        <v>3077</v>
      </c>
      <c r="J1629" t="s">
        <v>31</v>
      </c>
      <c r="K1629" t="s">
        <v>3077</v>
      </c>
      <c r="N1629">
        <v>1</v>
      </c>
      <c r="O1629">
        <v>0</v>
      </c>
    </row>
    <row r="1630" spans="1:15" x14ac:dyDescent="0.25">
      <c r="A1630">
        <v>250</v>
      </c>
      <c r="B1630">
        <v>1753</v>
      </c>
      <c r="C1630" t="s">
        <v>128</v>
      </c>
      <c r="D1630" t="s">
        <v>1865</v>
      </c>
      <c r="E1630" t="s">
        <v>1621</v>
      </c>
      <c r="F1630">
        <v>11</v>
      </c>
      <c r="G1630" t="s">
        <v>2440</v>
      </c>
      <c r="H1630" t="s">
        <v>3190</v>
      </c>
      <c r="I1630" t="s">
        <v>3190</v>
      </c>
      <c r="J1630" t="s">
        <v>31</v>
      </c>
      <c r="K1630" t="s">
        <v>3190</v>
      </c>
      <c r="N1630">
        <v>1</v>
      </c>
      <c r="O1630">
        <v>0</v>
      </c>
    </row>
    <row r="1631" spans="1:15" x14ac:dyDescent="0.25">
      <c r="A1631">
        <v>250</v>
      </c>
      <c r="B1631">
        <v>1753</v>
      </c>
      <c r="C1631" t="s">
        <v>128</v>
      </c>
      <c r="D1631" t="s">
        <v>1865</v>
      </c>
      <c r="E1631" t="s">
        <v>1621</v>
      </c>
      <c r="F1631">
        <v>21</v>
      </c>
      <c r="G1631" t="s">
        <v>1871</v>
      </c>
      <c r="H1631" t="s">
        <v>2959</v>
      </c>
      <c r="I1631" t="s">
        <v>2959</v>
      </c>
      <c r="J1631" t="s">
        <v>31</v>
      </c>
      <c r="K1631" t="s">
        <v>2959</v>
      </c>
      <c r="N1631">
        <v>1</v>
      </c>
      <c r="O1631">
        <v>0</v>
      </c>
    </row>
    <row r="1632" spans="1:15" x14ac:dyDescent="0.25">
      <c r="A1632">
        <v>250</v>
      </c>
      <c r="B1632">
        <v>1753</v>
      </c>
      <c r="C1632" t="s">
        <v>63</v>
      </c>
      <c r="D1632" t="s">
        <v>1929</v>
      </c>
      <c r="E1632" t="s">
        <v>1621</v>
      </c>
      <c r="F1632">
        <v>18</v>
      </c>
      <c r="G1632" t="s">
        <v>3220</v>
      </c>
      <c r="H1632" t="s">
        <v>2923</v>
      </c>
      <c r="I1632" t="s">
        <v>2923</v>
      </c>
      <c r="J1632" t="s">
        <v>31</v>
      </c>
      <c r="K1632" t="s">
        <v>2923</v>
      </c>
      <c r="N1632">
        <v>1</v>
      </c>
      <c r="O1632">
        <v>0</v>
      </c>
    </row>
    <row r="1633" spans="1:15" x14ac:dyDescent="0.25">
      <c r="A1633">
        <v>250</v>
      </c>
      <c r="B1633">
        <v>1880</v>
      </c>
      <c r="C1633" t="s">
        <v>769</v>
      </c>
      <c r="D1633" t="s">
        <v>1875</v>
      </c>
      <c r="E1633" t="s">
        <v>1621</v>
      </c>
      <c r="F1633">
        <v>10</v>
      </c>
      <c r="G1633" t="s">
        <v>3221</v>
      </c>
      <c r="H1633" t="s">
        <v>3117</v>
      </c>
      <c r="I1633" t="s">
        <v>3117</v>
      </c>
      <c r="J1633" t="s">
        <v>31</v>
      </c>
      <c r="K1633" t="s">
        <v>3117</v>
      </c>
      <c r="N1633">
        <v>1</v>
      </c>
      <c r="O1633">
        <v>0</v>
      </c>
    </row>
    <row r="1634" spans="1:15" x14ac:dyDescent="0.25">
      <c r="A1634">
        <v>250</v>
      </c>
      <c r="B1634">
        <v>1880</v>
      </c>
      <c r="C1634" t="s">
        <v>207</v>
      </c>
      <c r="D1634" t="s">
        <v>1903</v>
      </c>
      <c r="E1634" t="s">
        <v>1621</v>
      </c>
      <c r="F1634">
        <v>18</v>
      </c>
      <c r="G1634" t="s">
        <v>1985</v>
      </c>
      <c r="H1634" t="s">
        <v>2941</v>
      </c>
      <c r="I1634" t="s">
        <v>2941</v>
      </c>
      <c r="J1634" t="s">
        <v>31</v>
      </c>
      <c r="K1634" t="s">
        <v>2941</v>
      </c>
      <c r="N1634">
        <v>1</v>
      </c>
      <c r="O1634">
        <v>0</v>
      </c>
    </row>
    <row r="1635" spans="1:15" x14ac:dyDescent="0.25">
      <c r="A1635">
        <v>250</v>
      </c>
      <c r="B1635">
        <v>1774</v>
      </c>
      <c r="C1635" t="s">
        <v>149</v>
      </c>
      <c r="D1635" t="s">
        <v>1885</v>
      </c>
      <c r="E1635" t="s">
        <v>1621</v>
      </c>
      <c r="F1635">
        <v>16</v>
      </c>
      <c r="G1635" t="s">
        <v>2193</v>
      </c>
      <c r="H1635" t="s">
        <v>3056</v>
      </c>
      <c r="I1635" t="s">
        <v>3056</v>
      </c>
      <c r="J1635" t="s">
        <v>31</v>
      </c>
      <c r="K1635" t="s">
        <v>3056</v>
      </c>
      <c r="N1635">
        <v>1</v>
      </c>
      <c r="O1635">
        <v>0</v>
      </c>
    </row>
    <row r="1636" spans="1:15" x14ac:dyDescent="0.25">
      <c r="A1636">
        <v>250</v>
      </c>
      <c r="B1636">
        <v>1774</v>
      </c>
      <c r="C1636" t="s">
        <v>149</v>
      </c>
      <c r="D1636" t="s">
        <v>1885</v>
      </c>
      <c r="E1636" t="s">
        <v>1621</v>
      </c>
      <c r="F1636">
        <v>17</v>
      </c>
      <c r="G1636" t="s">
        <v>3222</v>
      </c>
      <c r="H1636" t="s">
        <v>2978</v>
      </c>
      <c r="I1636" t="s">
        <v>2978</v>
      </c>
      <c r="J1636" t="s">
        <v>31</v>
      </c>
      <c r="K1636" t="s">
        <v>2978</v>
      </c>
      <c r="N1636">
        <v>1</v>
      </c>
      <c r="O1636">
        <v>0</v>
      </c>
    </row>
    <row r="1637" spans="1:15" x14ac:dyDescent="0.25">
      <c r="A1637">
        <v>250</v>
      </c>
      <c r="B1637">
        <v>1764</v>
      </c>
      <c r="C1637" t="s">
        <v>134</v>
      </c>
      <c r="D1637" t="s">
        <v>1927</v>
      </c>
      <c r="E1637" t="s">
        <v>1621</v>
      </c>
      <c r="F1637">
        <v>7</v>
      </c>
      <c r="G1637" t="s">
        <v>2595</v>
      </c>
      <c r="H1637" t="s">
        <v>3008</v>
      </c>
      <c r="I1637" t="s">
        <v>3008</v>
      </c>
      <c r="J1637" t="s">
        <v>31</v>
      </c>
      <c r="K1637" t="s">
        <v>3008</v>
      </c>
      <c r="N1637">
        <v>1</v>
      </c>
      <c r="O1637">
        <v>0</v>
      </c>
    </row>
    <row r="1638" spans="1:15" x14ac:dyDescent="0.25">
      <c r="A1638">
        <v>250</v>
      </c>
      <c r="B1638">
        <v>1820</v>
      </c>
      <c r="C1638" t="s">
        <v>160</v>
      </c>
      <c r="D1638" t="s">
        <v>1867</v>
      </c>
      <c r="E1638" t="s">
        <v>1621</v>
      </c>
      <c r="F1638">
        <v>21</v>
      </c>
      <c r="G1638" t="s">
        <v>3223</v>
      </c>
      <c r="H1638" t="s">
        <v>3036</v>
      </c>
      <c r="I1638" t="s">
        <v>3036</v>
      </c>
      <c r="J1638" t="s">
        <v>31</v>
      </c>
      <c r="K1638" t="s">
        <v>3036</v>
      </c>
      <c r="N1638">
        <v>1</v>
      </c>
      <c r="O1638">
        <v>0</v>
      </c>
    </row>
    <row r="1639" spans="1:15" x14ac:dyDescent="0.25">
      <c r="A1639">
        <v>250</v>
      </c>
      <c r="B1639">
        <v>1840</v>
      </c>
      <c r="C1639" t="s">
        <v>48</v>
      </c>
      <c r="D1639" t="s">
        <v>1882</v>
      </c>
      <c r="E1639" t="s">
        <v>1621</v>
      </c>
      <c r="F1639">
        <v>10</v>
      </c>
      <c r="G1639" t="s">
        <v>1649</v>
      </c>
      <c r="H1639" t="s">
        <v>3015</v>
      </c>
      <c r="I1639" t="s">
        <v>3015</v>
      </c>
      <c r="J1639" t="s">
        <v>31</v>
      </c>
      <c r="K1639" t="s">
        <v>3015</v>
      </c>
      <c r="N1639">
        <v>1</v>
      </c>
      <c r="O1639">
        <v>0</v>
      </c>
    </row>
    <row r="1640" spans="1:15" x14ac:dyDescent="0.25">
      <c r="A1640">
        <v>250</v>
      </c>
      <c r="B1640">
        <v>1769</v>
      </c>
      <c r="C1640" t="s">
        <v>134</v>
      </c>
      <c r="D1640" t="s">
        <v>1927</v>
      </c>
      <c r="E1640" t="s">
        <v>1621</v>
      </c>
      <c r="F1640">
        <v>7</v>
      </c>
      <c r="G1640" t="s">
        <v>2595</v>
      </c>
      <c r="H1640" t="s">
        <v>3058</v>
      </c>
      <c r="I1640" t="s">
        <v>3058</v>
      </c>
      <c r="J1640" t="s">
        <v>31</v>
      </c>
      <c r="K1640" t="s">
        <v>3058</v>
      </c>
      <c r="N1640">
        <v>1</v>
      </c>
      <c r="O1640">
        <v>0</v>
      </c>
    </row>
    <row r="1641" spans="1:15" x14ac:dyDescent="0.25">
      <c r="A1641">
        <v>250</v>
      </c>
      <c r="B1641">
        <v>1769</v>
      </c>
      <c r="C1641" t="s">
        <v>201</v>
      </c>
      <c r="D1641" t="s">
        <v>1896</v>
      </c>
      <c r="E1641" t="s">
        <v>1621</v>
      </c>
      <c r="F1641">
        <v>7</v>
      </c>
      <c r="G1641" t="s">
        <v>3224</v>
      </c>
      <c r="H1641" t="s">
        <v>2990</v>
      </c>
      <c r="I1641" t="s">
        <v>2990</v>
      </c>
      <c r="J1641" t="s">
        <v>31</v>
      </c>
      <c r="K1641" t="s">
        <v>2990</v>
      </c>
      <c r="N1641">
        <v>1</v>
      </c>
      <c r="O1641">
        <v>0</v>
      </c>
    </row>
    <row r="1642" spans="1:15" x14ac:dyDescent="0.25">
      <c r="A1642">
        <v>250</v>
      </c>
      <c r="B1642">
        <v>1769</v>
      </c>
      <c r="C1642" t="s">
        <v>201</v>
      </c>
      <c r="D1642" t="s">
        <v>1896</v>
      </c>
      <c r="E1642" t="s">
        <v>1621</v>
      </c>
      <c r="F1642">
        <v>9</v>
      </c>
      <c r="G1642" t="s">
        <v>3225</v>
      </c>
      <c r="H1642" t="s">
        <v>3226</v>
      </c>
      <c r="I1642" t="s">
        <v>3227</v>
      </c>
      <c r="J1642" t="s">
        <v>31</v>
      </c>
      <c r="K1642" t="s">
        <v>3227</v>
      </c>
      <c r="N1642">
        <v>1</v>
      </c>
      <c r="O1642">
        <v>0</v>
      </c>
    </row>
    <row r="1643" spans="1:15" x14ac:dyDescent="0.25">
      <c r="A1643">
        <v>250</v>
      </c>
      <c r="B1643">
        <v>1779</v>
      </c>
      <c r="C1643" t="s">
        <v>149</v>
      </c>
      <c r="D1643" t="s">
        <v>1885</v>
      </c>
      <c r="E1643" t="s">
        <v>1621</v>
      </c>
      <c r="F1643">
        <v>14</v>
      </c>
      <c r="G1643" t="s">
        <v>2842</v>
      </c>
      <c r="H1643" t="s">
        <v>3228</v>
      </c>
      <c r="I1643" t="s">
        <v>3228</v>
      </c>
      <c r="J1643" t="s">
        <v>31</v>
      </c>
      <c r="K1643" t="s">
        <v>3228</v>
      </c>
      <c r="N1643">
        <v>1</v>
      </c>
      <c r="O1643">
        <v>0</v>
      </c>
    </row>
    <row r="1644" spans="1:15" x14ac:dyDescent="0.25">
      <c r="A1644">
        <v>250</v>
      </c>
      <c r="B1644">
        <v>1779</v>
      </c>
      <c r="C1644" t="s">
        <v>407</v>
      </c>
      <c r="D1644" t="s">
        <v>1914</v>
      </c>
      <c r="E1644" t="s">
        <v>1621</v>
      </c>
      <c r="F1644">
        <v>11</v>
      </c>
      <c r="G1644" t="s">
        <v>1916</v>
      </c>
      <c r="H1644" t="s">
        <v>3079</v>
      </c>
      <c r="I1644" t="s">
        <v>3079</v>
      </c>
      <c r="J1644" t="s">
        <v>31</v>
      </c>
      <c r="K1644" t="s">
        <v>3079</v>
      </c>
      <c r="N1644">
        <v>1</v>
      </c>
      <c r="O1644">
        <v>0</v>
      </c>
    </row>
    <row r="1645" spans="1:15" x14ac:dyDescent="0.25">
      <c r="A1645">
        <v>251</v>
      </c>
      <c r="B1645">
        <v>1882</v>
      </c>
      <c r="C1645" t="s">
        <v>160</v>
      </c>
      <c r="D1645" t="s">
        <v>1867</v>
      </c>
      <c r="E1645" t="s">
        <v>1621</v>
      </c>
      <c r="F1645">
        <v>17</v>
      </c>
      <c r="G1645" t="s">
        <v>3229</v>
      </c>
      <c r="H1645" t="s">
        <v>3230</v>
      </c>
      <c r="I1645" t="s">
        <v>3231</v>
      </c>
      <c r="J1645" t="s">
        <v>31</v>
      </c>
      <c r="K1645" t="s">
        <v>3231</v>
      </c>
      <c r="N1645">
        <v>1</v>
      </c>
      <c r="O1645">
        <v>0</v>
      </c>
    </row>
    <row r="1646" spans="1:15" x14ac:dyDescent="0.25">
      <c r="A1646">
        <v>251</v>
      </c>
      <c r="B1646">
        <v>1811</v>
      </c>
      <c r="C1646" t="s">
        <v>93</v>
      </c>
      <c r="D1646" t="s">
        <v>1893</v>
      </c>
      <c r="E1646" t="s">
        <v>1621</v>
      </c>
      <c r="F1646">
        <v>4</v>
      </c>
      <c r="G1646" t="s">
        <v>3232</v>
      </c>
      <c r="H1646" t="s">
        <v>3188</v>
      </c>
      <c r="I1646" t="s">
        <v>3188</v>
      </c>
      <c r="J1646" t="s">
        <v>31</v>
      </c>
      <c r="K1646" t="s">
        <v>3188</v>
      </c>
      <c r="N1646">
        <v>1</v>
      </c>
      <c r="O1646">
        <v>0</v>
      </c>
    </row>
    <row r="1647" spans="1:15" x14ac:dyDescent="0.25">
      <c r="A1647">
        <v>251</v>
      </c>
      <c r="B1647">
        <v>1811</v>
      </c>
      <c r="C1647" t="s">
        <v>93</v>
      </c>
      <c r="D1647" t="s">
        <v>1893</v>
      </c>
      <c r="E1647" t="s">
        <v>1621</v>
      </c>
      <c r="F1647">
        <v>11</v>
      </c>
      <c r="G1647" t="s">
        <v>2899</v>
      </c>
      <c r="H1647" t="s">
        <v>3233</v>
      </c>
      <c r="I1647" t="s">
        <v>3217</v>
      </c>
      <c r="J1647" t="s">
        <v>31</v>
      </c>
      <c r="K1647" t="s">
        <v>3217</v>
      </c>
      <c r="N1647">
        <v>1</v>
      </c>
      <c r="O1647">
        <v>0</v>
      </c>
    </row>
    <row r="1648" spans="1:15" x14ac:dyDescent="0.25">
      <c r="A1648">
        <v>251</v>
      </c>
      <c r="B1648">
        <v>1768</v>
      </c>
      <c r="C1648" t="s">
        <v>134</v>
      </c>
      <c r="D1648" t="s">
        <v>1927</v>
      </c>
      <c r="E1648" t="s">
        <v>1621</v>
      </c>
      <c r="F1648">
        <v>7</v>
      </c>
      <c r="G1648" t="s">
        <v>2595</v>
      </c>
      <c r="H1648" t="s">
        <v>3234</v>
      </c>
      <c r="I1648" t="s">
        <v>3235</v>
      </c>
      <c r="J1648" t="s">
        <v>31</v>
      </c>
      <c r="K1648" t="s">
        <v>3235</v>
      </c>
      <c r="N1648">
        <v>1</v>
      </c>
      <c r="O1648">
        <v>0</v>
      </c>
    </row>
    <row r="1649" spans="1:15" x14ac:dyDescent="0.25">
      <c r="A1649">
        <v>251</v>
      </c>
      <c r="B1649">
        <v>1768</v>
      </c>
      <c r="C1649" t="s">
        <v>48</v>
      </c>
      <c r="D1649" t="s">
        <v>1882</v>
      </c>
      <c r="E1649" t="s">
        <v>1621</v>
      </c>
      <c r="F1649">
        <v>10</v>
      </c>
      <c r="G1649" t="s">
        <v>1649</v>
      </c>
      <c r="H1649" t="s">
        <v>2903</v>
      </c>
      <c r="I1649" t="s">
        <v>2903</v>
      </c>
      <c r="J1649" t="s">
        <v>31</v>
      </c>
      <c r="K1649" t="s">
        <v>2903</v>
      </c>
      <c r="N1649">
        <v>1</v>
      </c>
      <c r="O1649">
        <v>0</v>
      </c>
    </row>
    <row r="1650" spans="1:15" x14ac:dyDescent="0.25">
      <c r="A1650">
        <v>251</v>
      </c>
      <c r="B1650">
        <v>1768</v>
      </c>
      <c r="C1650" t="s">
        <v>48</v>
      </c>
      <c r="D1650" t="s">
        <v>1882</v>
      </c>
      <c r="E1650" t="s">
        <v>1621</v>
      </c>
      <c r="F1650">
        <v>11</v>
      </c>
      <c r="G1650" t="s">
        <v>1945</v>
      </c>
      <c r="H1650" t="s">
        <v>3194</v>
      </c>
      <c r="I1650" t="s">
        <v>3194</v>
      </c>
      <c r="J1650" t="s">
        <v>31</v>
      </c>
      <c r="K1650" t="s">
        <v>3194</v>
      </c>
      <c r="N1650">
        <v>1</v>
      </c>
      <c r="O1650">
        <v>0</v>
      </c>
    </row>
    <row r="1651" spans="1:15" x14ac:dyDescent="0.25">
      <c r="A1651">
        <v>251</v>
      </c>
      <c r="B1651">
        <v>1768</v>
      </c>
      <c r="C1651" t="s">
        <v>134</v>
      </c>
      <c r="D1651" t="s">
        <v>1927</v>
      </c>
      <c r="E1651" t="s">
        <v>1621</v>
      </c>
      <c r="F1651">
        <v>11</v>
      </c>
      <c r="G1651" t="s">
        <v>2501</v>
      </c>
      <c r="H1651" t="s">
        <v>3171</v>
      </c>
      <c r="I1651" t="s">
        <v>3171</v>
      </c>
      <c r="J1651" t="s">
        <v>31</v>
      </c>
      <c r="K1651" t="s">
        <v>3171</v>
      </c>
      <c r="N1651">
        <v>1</v>
      </c>
      <c r="O1651">
        <v>0</v>
      </c>
    </row>
    <row r="1652" spans="1:15" x14ac:dyDescent="0.25">
      <c r="A1652">
        <v>569</v>
      </c>
      <c r="B1652">
        <v>1771</v>
      </c>
      <c r="C1652" t="s">
        <v>134</v>
      </c>
      <c r="D1652" t="s">
        <v>1927</v>
      </c>
      <c r="E1652" t="s">
        <v>1621</v>
      </c>
      <c r="F1652">
        <v>5</v>
      </c>
      <c r="G1652" t="s">
        <v>1992</v>
      </c>
      <c r="H1652" t="s">
        <v>3015</v>
      </c>
      <c r="I1652" t="s">
        <v>3015</v>
      </c>
      <c r="J1652" t="s">
        <v>31</v>
      </c>
      <c r="K1652" t="s">
        <v>3015</v>
      </c>
      <c r="N1652">
        <v>1</v>
      </c>
      <c r="O1652">
        <v>0</v>
      </c>
    </row>
    <row r="1653" spans="1:15" x14ac:dyDescent="0.25">
      <c r="A1653">
        <v>569</v>
      </c>
      <c r="B1653">
        <v>1771</v>
      </c>
      <c r="C1653" t="s">
        <v>134</v>
      </c>
      <c r="D1653" t="s">
        <v>1927</v>
      </c>
      <c r="E1653" t="s">
        <v>1621</v>
      </c>
      <c r="F1653">
        <v>7</v>
      </c>
      <c r="G1653" t="s">
        <v>2595</v>
      </c>
      <c r="H1653" t="s">
        <v>2959</v>
      </c>
      <c r="I1653" t="s">
        <v>2959</v>
      </c>
      <c r="J1653" t="s">
        <v>31</v>
      </c>
      <c r="K1653" t="s">
        <v>2959</v>
      </c>
      <c r="N1653">
        <v>1</v>
      </c>
      <c r="O1653">
        <v>0</v>
      </c>
    </row>
    <row r="1654" spans="1:15" x14ac:dyDescent="0.25">
      <c r="A1654">
        <v>569</v>
      </c>
      <c r="B1654">
        <v>1771</v>
      </c>
      <c r="C1654" t="s">
        <v>44</v>
      </c>
      <c r="D1654" t="s">
        <v>1872</v>
      </c>
      <c r="E1654" t="s">
        <v>1621</v>
      </c>
      <c r="F1654">
        <v>7</v>
      </c>
      <c r="G1654" t="s">
        <v>2146</v>
      </c>
      <c r="H1654" t="s">
        <v>3021</v>
      </c>
      <c r="I1654" t="s">
        <v>3021</v>
      </c>
      <c r="J1654" t="s">
        <v>31</v>
      </c>
      <c r="K1654" t="s">
        <v>3021</v>
      </c>
      <c r="N1654">
        <v>1</v>
      </c>
      <c r="O1654">
        <v>0</v>
      </c>
    </row>
    <row r="1655" spans="1:15" x14ac:dyDescent="0.25">
      <c r="A1655">
        <v>569</v>
      </c>
      <c r="B1655">
        <v>1771</v>
      </c>
      <c r="C1655" t="s">
        <v>134</v>
      </c>
      <c r="D1655" t="s">
        <v>1927</v>
      </c>
      <c r="E1655" t="s">
        <v>1621</v>
      </c>
      <c r="F1655">
        <v>11</v>
      </c>
      <c r="G1655" t="s">
        <v>2501</v>
      </c>
      <c r="H1655" t="s">
        <v>2978</v>
      </c>
      <c r="I1655" t="s">
        <v>2978</v>
      </c>
      <c r="J1655" t="s">
        <v>31</v>
      </c>
      <c r="K1655" t="s">
        <v>2978</v>
      </c>
      <c r="N1655">
        <v>1</v>
      </c>
      <c r="O1655">
        <v>0</v>
      </c>
    </row>
    <row r="1656" spans="1:15" x14ac:dyDescent="0.25">
      <c r="A1656">
        <v>569</v>
      </c>
      <c r="B1656">
        <v>1838</v>
      </c>
      <c r="C1656" t="s">
        <v>71</v>
      </c>
      <c r="D1656" t="s">
        <v>1901</v>
      </c>
      <c r="E1656" t="s">
        <v>1621</v>
      </c>
      <c r="F1656">
        <v>2</v>
      </c>
      <c r="G1656" t="s">
        <v>2237</v>
      </c>
      <c r="H1656" t="s">
        <v>2928</v>
      </c>
      <c r="I1656" t="s">
        <v>2928</v>
      </c>
      <c r="J1656" t="s">
        <v>31</v>
      </c>
      <c r="K1656" t="s">
        <v>2928</v>
      </c>
      <c r="N1656">
        <v>1</v>
      </c>
      <c r="O1656">
        <v>0</v>
      </c>
    </row>
    <row r="1657" spans="1:15" x14ac:dyDescent="0.25">
      <c r="A1657">
        <v>569</v>
      </c>
      <c r="B1657">
        <v>1838</v>
      </c>
      <c r="C1657" t="s">
        <v>71</v>
      </c>
      <c r="D1657" t="s">
        <v>1901</v>
      </c>
      <c r="E1657" t="s">
        <v>1621</v>
      </c>
      <c r="F1657">
        <v>11</v>
      </c>
      <c r="G1657" t="s">
        <v>3236</v>
      </c>
      <c r="H1657" t="s">
        <v>3237</v>
      </c>
      <c r="I1657" t="s">
        <v>3237</v>
      </c>
      <c r="J1657" t="s">
        <v>31</v>
      </c>
      <c r="K1657" t="s">
        <v>3237</v>
      </c>
      <c r="N1657">
        <v>1</v>
      </c>
      <c r="O1657">
        <v>0</v>
      </c>
    </row>
    <row r="1658" spans="1:15" x14ac:dyDescent="0.25">
      <c r="A1658">
        <v>569</v>
      </c>
      <c r="B1658">
        <v>1838</v>
      </c>
      <c r="C1658" t="s">
        <v>71</v>
      </c>
      <c r="D1658" t="s">
        <v>1901</v>
      </c>
      <c r="E1658" t="s">
        <v>1621</v>
      </c>
      <c r="F1658">
        <v>20</v>
      </c>
      <c r="G1658" t="s">
        <v>2532</v>
      </c>
      <c r="H1658" t="s">
        <v>3060</v>
      </c>
      <c r="I1658" t="s">
        <v>3060</v>
      </c>
      <c r="J1658" t="s">
        <v>31</v>
      </c>
      <c r="K1658" t="s">
        <v>3060</v>
      </c>
      <c r="N1658">
        <v>1</v>
      </c>
      <c r="O1658">
        <v>0</v>
      </c>
    </row>
    <row r="1659" spans="1:15" x14ac:dyDescent="0.25">
      <c r="A1659">
        <v>3476</v>
      </c>
      <c r="B1659">
        <v>1765</v>
      </c>
      <c r="C1659" t="s">
        <v>134</v>
      </c>
      <c r="D1659" t="s">
        <v>1927</v>
      </c>
      <c r="E1659" t="s">
        <v>1621</v>
      </c>
      <c r="F1659">
        <v>4</v>
      </c>
      <c r="G1659" t="s">
        <v>2867</v>
      </c>
      <c r="H1659" t="s">
        <v>2923</v>
      </c>
      <c r="I1659" t="s">
        <v>2923</v>
      </c>
      <c r="J1659" t="s">
        <v>31</v>
      </c>
      <c r="K1659" t="s">
        <v>2923</v>
      </c>
      <c r="N1659">
        <v>1</v>
      </c>
      <c r="O1659">
        <v>0</v>
      </c>
    </row>
    <row r="1660" spans="1:15" x14ac:dyDescent="0.25">
      <c r="A1660">
        <v>3476</v>
      </c>
      <c r="B1660">
        <v>1765</v>
      </c>
      <c r="C1660" t="s">
        <v>134</v>
      </c>
      <c r="D1660" t="s">
        <v>1927</v>
      </c>
      <c r="E1660" t="s">
        <v>1621</v>
      </c>
      <c r="F1660">
        <v>7</v>
      </c>
      <c r="G1660" t="s">
        <v>2595</v>
      </c>
      <c r="H1660" t="s">
        <v>2988</v>
      </c>
      <c r="I1660" t="s">
        <v>2988</v>
      </c>
      <c r="J1660" t="s">
        <v>31</v>
      </c>
      <c r="K1660" t="s">
        <v>2988</v>
      </c>
      <c r="N1660">
        <v>1</v>
      </c>
      <c r="O1660">
        <v>0</v>
      </c>
    </row>
    <row r="1661" spans="1:15" x14ac:dyDescent="0.25">
      <c r="A1661">
        <v>3476</v>
      </c>
      <c r="B1661">
        <v>1765</v>
      </c>
      <c r="C1661" t="s">
        <v>134</v>
      </c>
      <c r="D1661" t="s">
        <v>1927</v>
      </c>
      <c r="E1661" t="s">
        <v>1621</v>
      </c>
      <c r="F1661">
        <v>8</v>
      </c>
      <c r="G1661" t="s">
        <v>2437</v>
      </c>
      <c r="H1661" t="s">
        <v>2908</v>
      </c>
      <c r="I1661" t="s">
        <v>2908</v>
      </c>
      <c r="J1661" t="s">
        <v>31</v>
      </c>
      <c r="K1661" t="s">
        <v>2908</v>
      </c>
      <c r="N1661">
        <v>1</v>
      </c>
      <c r="O1661">
        <v>0</v>
      </c>
    </row>
    <row r="1662" spans="1:15" x14ac:dyDescent="0.25">
      <c r="A1662">
        <v>3476</v>
      </c>
      <c r="B1662">
        <v>1765</v>
      </c>
      <c r="C1662" t="s">
        <v>134</v>
      </c>
      <c r="D1662" t="s">
        <v>1927</v>
      </c>
      <c r="E1662" t="s">
        <v>1621</v>
      </c>
      <c r="F1662">
        <v>10</v>
      </c>
      <c r="G1662" t="s">
        <v>3121</v>
      </c>
      <c r="H1662" t="s">
        <v>3006</v>
      </c>
      <c r="I1662" t="s">
        <v>3006</v>
      </c>
      <c r="J1662" t="s">
        <v>31</v>
      </c>
      <c r="K1662" t="s">
        <v>3006</v>
      </c>
      <c r="N1662">
        <v>1</v>
      </c>
      <c r="O1662">
        <v>0</v>
      </c>
    </row>
    <row r="1663" spans="1:15" x14ac:dyDescent="0.25">
      <c r="A1663">
        <v>3476</v>
      </c>
      <c r="B1663">
        <v>1765</v>
      </c>
      <c r="C1663" t="s">
        <v>71</v>
      </c>
      <c r="D1663" t="s">
        <v>1901</v>
      </c>
      <c r="E1663" t="s">
        <v>1621</v>
      </c>
      <c r="F1663">
        <v>20</v>
      </c>
      <c r="G1663" t="s">
        <v>2532</v>
      </c>
      <c r="H1663" t="s">
        <v>3238</v>
      </c>
      <c r="I1663" t="s">
        <v>3239</v>
      </c>
      <c r="J1663" t="s">
        <v>31</v>
      </c>
      <c r="K1663" t="s">
        <v>3239</v>
      </c>
      <c r="N1663">
        <v>1</v>
      </c>
      <c r="O1663">
        <v>0</v>
      </c>
    </row>
    <row r="1664" spans="1:15" x14ac:dyDescent="0.25">
      <c r="A1664">
        <v>262</v>
      </c>
      <c r="B1664">
        <v>1955</v>
      </c>
      <c r="C1664" t="s">
        <v>235</v>
      </c>
      <c r="D1664" t="s">
        <v>2134</v>
      </c>
      <c r="E1664" t="s">
        <v>1621</v>
      </c>
      <c r="F1664">
        <v>11</v>
      </c>
      <c r="G1664" t="s">
        <v>2594</v>
      </c>
      <c r="H1664" t="s">
        <v>3152</v>
      </c>
      <c r="I1664" t="s">
        <v>3152</v>
      </c>
      <c r="J1664" t="s">
        <v>31</v>
      </c>
      <c r="K1664" t="s">
        <v>3152</v>
      </c>
      <c r="N1664">
        <v>1</v>
      </c>
      <c r="O1664">
        <v>0</v>
      </c>
    </row>
    <row r="1665" spans="1:15" x14ac:dyDescent="0.25">
      <c r="A1665">
        <v>262</v>
      </c>
      <c r="B1665">
        <v>2176</v>
      </c>
      <c r="C1665" t="s">
        <v>105</v>
      </c>
      <c r="D1665" t="s">
        <v>2140</v>
      </c>
      <c r="E1665" t="s">
        <v>1621</v>
      </c>
      <c r="F1665">
        <v>9</v>
      </c>
      <c r="G1665" t="s">
        <v>2909</v>
      </c>
      <c r="H1665" t="s">
        <v>3240</v>
      </c>
      <c r="I1665" t="s">
        <v>3240</v>
      </c>
      <c r="J1665" t="s">
        <v>31</v>
      </c>
      <c r="K1665" t="s">
        <v>3240</v>
      </c>
      <c r="N1665">
        <v>1</v>
      </c>
      <c r="O1665">
        <v>0</v>
      </c>
    </row>
    <row r="1666" spans="1:15" x14ac:dyDescent="0.25">
      <c r="A1666">
        <v>262</v>
      </c>
      <c r="B1666">
        <v>2176</v>
      </c>
      <c r="C1666" t="s">
        <v>105</v>
      </c>
      <c r="D1666" t="s">
        <v>2140</v>
      </c>
      <c r="E1666" t="s">
        <v>1621</v>
      </c>
      <c r="F1666">
        <v>11</v>
      </c>
      <c r="G1666" t="s">
        <v>3241</v>
      </c>
      <c r="H1666" t="s">
        <v>3172</v>
      </c>
      <c r="I1666" t="s">
        <v>3172</v>
      </c>
      <c r="J1666" t="s">
        <v>31</v>
      </c>
      <c r="K1666" t="s">
        <v>3172</v>
      </c>
      <c r="N1666">
        <v>1</v>
      </c>
      <c r="O1666">
        <v>0</v>
      </c>
    </row>
    <row r="1667" spans="1:15" x14ac:dyDescent="0.25">
      <c r="A1667">
        <v>262</v>
      </c>
      <c r="B1667">
        <v>2083</v>
      </c>
      <c r="C1667" t="s">
        <v>71</v>
      </c>
      <c r="D1667" t="s">
        <v>1901</v>
      </c>
      <c r="E1667" t="s">
        <v>1621</v>
      </c>
      <c r="F1667">
        <v>4</v>
      </c>
      <c r="G1667" t="s">
        <v>2566</v>
      </c>
      <c r="H1667" t="s">
        <v>2908</v>
      </c>
      <c r="I1667" t="s">
        <v>2908</v>
      </c>
      <c r="J1667" t="s">
        <v>31</v>
      </c>
      <c r="K1667" t="s">
        <v>2908</v>
      </c>
      <c r="N1667">
        <v>1</v>
      </c>
      <c r="O1667">
        <v>0</v>
      </c>
    </row>
    <row r="1668" spans="1:15" x14ac:dyDescent="0.25">
      <c r="A1668">
        <v>262</v>
      </c>
      <c r="B1668">
        <v>2083</v>
      </c>
      <c r="C1668" t="s">
        <v>71</v>
      </c>
      <c r="D1668" t="s">
        <v>1901</v>
      </c>
      <c r="E1668" t="s">
        <v>1621</v>
      </c>
      <c r="F1668">
        <v>10</v>
      </c>
      <c r="G1668" t="s">
        <v>2004</v>
      </c>
      <c r="H1668" t="s">
        <v>3077</v>
      </c>
      <c r="I1668" t="s">
        <v>3077</v>
      </c>
      <c r="J1668" t="s">
        <v>31</v>
      </c>
      <c r="K1668" t="s">
        <v>3077</v>
      </c>
      <c r="N1668">
        <v>1</v>
      </c>
      <c r="O1668">
        <v>0</v>
      </c>
    </row>
    <row r="1669" spans="1:15" x14ac:dyDescent="0.25">
      <c r="A1669">
        <v>262</v>
      </c>
      <c r="B1669">
        <v>2083</v>
      </c>
      <c r="C1669" t="s">
        <v>1192</v>
      </c>
      <c r="D1669" t="s">
        <v>2154</v>
      </c>
      <c r="E1669" t="s">
        <v>1621</v>
      </c>
      <c r="F1669">
        <v>20</v>
      </c>
      <c r="G1669" t="s">
        <v>3242</v>
      </c>
      <c r="H1669" t="s">
        <v>3042</v>
      </c>
      <c r="I1669" t="s">
        <v>3042</v>
      </c>
      <c r="J1669" t="s">
        <v>31</v>
      </c>
      <c r="K1669" t="s">
        <v>3042</v>
      </c>
      <c r="N1669">
        <v>1</v>
      </c>
      <c r="O1669">
        <v>0</v>
      </c>
    </row>
    <row r="1670" spans="1:15" x14ac:dyDescent="0.25">
      <c r="A1670">
        <v>262</v>
      </c>
      <c r="B1670">
        <v>1952</v>
      </c>
      <c r="C1670" t="s">
        <v>30</v>
      </c>
      <c r="D1670" t="s">
        <v>2158</v>
      </c>
      <c r="E1670" t="s">
        <v>1621</v>
      </c>
      <c r="F1670">
        <v>10</v>
      </c>
      <c r="G1670" t="s">
        <v>2587</v>
      </c>
      <c r="H1670" t="s">
        <v>2973</v>
      </c>
      <c r="I1670" t="s">
        <v>2973</v>
      </c>
      <c r="J1670" t="s">
        <v>31</v>
      </c>
      <c r="K1670" t="s">
        <v>2973</v>
      </c>
      <c r="N1670">
        <v>1</v>
      </c>
      <c r="O1670">
        <v>0</v>
      </c>
    </row>
    <row r="1671" spans="1:15" x14ac:dyDescent="0.25">
      <c r="A1671">
        <v>262</v>
      </c>
      <c r="B1671">
        <v>1952</v>
      </c>
      <c r="C1671" t="s">
        <v>251</v>
      </c>
      <c r="D1671" t="s">
        <v>2161</v>
      </c>
      <c r="E1671" t="s">
        <v>1621</v>
      </c>
      <c r="F1671">
        <v>17</v>
      </c>
      <c r="G1671" t="s">
        <v>1768</v>
      </c>
      <c r="H1671" t="s">
        <v>3243</v>
      </c>
      <c r="I1671" t="s">
        <v>3244</v>
      </c>
      <c r="J1671" t="s">
        <v>31</v>
      </c>
      <c r="K1671" t="s">
        <v>3244</v>
      </c>
      <c r="N1671">
        <v>1</v>
      </c>
      <c r="O1671">
        <v>0</v>
      </c>
    </row>
    <row r="1672" spans="1:15" x14ac:dyDescent="0.25">
      <c r="A1672">
        <v>262</v>
      </c>
      <c r="B1672">
        <v>2004</v>
      </c>
      <c r="C1672" t="s">
        <v>52</v>
      </c>
      <c r="D1672" t="s">
        <v>2127</v>
      </c>
      <c r="E1672" t="s">
        <v>1621</v>
      </c>
      <c r="F1672">
        <v>9</v>
      </c>
      <c r="G1672" t="s">
        <v>3245</v>
      </c>
      <c r="H1672" t="s">
        <v>2995</v>
      </c>
      <c r="I1672" t="s">
        <v>2995</v>
      </c>
      <c r="J1672" t="s">
        <v>31</v>
      </c>
      <c r="K1672" t="s">
        <v>2995</v>
      </c>
      <c r="N1672">
        <v>1</v>
      </c>
      <c r="O1672">
        <v>0</v>
      </c>
    </row>
    <row r="1673" spans="1:15" x14ac:dyDescent="0.25">
      <c r="A1673">
        <v>262</v>
      </c>
      <c r="B1673">
        <v>2004</v>
      </c>
      <c r="C1673" t="s">
        <v>235</v>
      </c>
      <c r="D1673" t="s">
        <v>2134</v>
      </c>
      <c r="E1673" t="s">
        <v>1621</v>
      </c>
      <c r="F1673">
        <v>20</v>
      </c>
      <c r="G1673" t="s">
        <v>2139</v>
      </c>
      <c r="H1673" t="s">
        <v>3065</v>
      </c>
      <c r="I1673" t="s">
        <v>3065</v>
      </c>
      <c r="J1673" t="s">
        <v>31</v>
      </c>
      <c r="K1673" t="s">
        <v>3065</v>
      </c>
      <c r="N1673">
        <v>1</v>
      </c>
      <c r="O1673">
        <v>0</v>
      </c>
    </row>
    <row r="1674" spans="1:15" x14ac:dyDescent="0.25">
      <c r="A1674">
        <v>262</v>
      </c>
      <c r="B1674">
        <v>2186</v>
      </c>
      <c r="C1674" t="s">
        <v>109</v>
      </c>
      <c r="D1674" t="s">
        <v>1792</v>
      </c>
      <c r="E1674" t="s">
        <v>1621</v>
      </c>
      <c r="F1674">
        <v>5</v>
      </c>
      <c r="G1674" t="s">
        <v>2568</v>
      </c>
      <c r="H1674" t="s">
        <v>3058</v>
      </c>
      <c r="I1674" t="s">
        <v>3058</v>
      </c>
      <c r="J1674" t="s">
        <v>31</v>
      </c>
      <c r="K1674" t="s">
        <v>3058</v>
      </c>
      <c r="N1674">
        <v>1</v>
      </c>
      <c r="O1674">
        <v>0</v>
      </c>
    </row>
    <row r="1675" spans="1:15" x14ac:dyDescent="0.25">
      <c r="A1675">
        <v>262</v>
      </c>
      <c r="B1675">
        <v>2186</v>
      </c>
      <c r="C1675" t="s">
        <v>109</v>
      </c>
      <c r="D1675" t="s">
        <v>1792</v>
      </c>
      <c r="E1675" t="s">
        <v>1621</v>
      </c>
      <c r="F1675">
        <v>6</v>
      </c>
      <c r="G1675" t="s">
        <v>3246</v>
      </c>
      <c r="H1675" t="s">
        <v>3162</v>
      </c>
      <c r="I1675" t="s">
        <v>3162</v>
      </c>
      <c r="J1675" t="s">
        <v>31</v>
      </c>
      <c r="K1675" t="s">
        <v>3162</v>
      </c>
      <c r="N1675">
        <v>1</v>
      </c>
      <c r="O1675">
        <v>0</v>
      </c>
    </row>
    <row r="1676" spans="1:15" x14ac:dyDescent="0.25">
      <c r="A1676">
        <v>262</v>
      </c>
      <c r="B1676">
        <v>2186</v>
      </c>
      <c r="C1676" t="s">
        <v>109</v>
      </c>
      <c r="D1676" t="s">
        <v>1792</v>
      </c>
      <c r="E1676" t="s">
        <v>1621</v>
      </c>
      <c r="F1676">
        <v>7</v>
      </c>
      <c r="G1676" t="s">
        <v>2455</v>
      </c>
      <c r="H1676" t="s">
        <v>3051</v>
      </c>
      <c r="I1676" t="s">
        <v>3051</v>
      </c>
      <c r="J1676" t="s">
        <v>31</v>
      </c>
      <c r="K1676" t="s">
        <v>3051</v>
      </c>
      <c r="N1676">
        <v>1</v>
      </c>
      <c r="O1676">
        <v>0</v>
      </c>
    </row>
    <row r="1677" spans="1:15" x14ac:dyDescent="0.25">
      <c r="A1677">
        <v>262</v>
      </c>
      <c r="B1677">
        <v>2186</v>
      </c>
      <c r="C1677" t="s">
        <v>109</v>
      </c>
      <c r="D1677" t="s">
        <v>1792</v>
      </c>
      <c r="E1677" t="s">
        <v>1621</v>
      </c>
      <c r="F1677">
        <v>8</v>
      </c>
      <c r="G1677" t="s">
        <v>2453</v>
      </c>
      <c r="H1677" t="s">
        <v>3079</v>
      </c>
      <c r="I1677" t="s">
        <v>3079</v>
      </c>
      <c r="J1677" t="s">
        <v>31</v>
      </c>
      <c r="K1677" t="s">
        <v>3079</v>
      </c>
      <c r="N1677">
        <v>1</v>
      </c>
      <c r="O1677">
        <v>0</v>
      </c>
    </row>
    <row r="1678" spans="1:15" x14ac:dyDescent="0.25">
      <c r="A1678">
        <v>262</v>
      </c>
      <c r="B1678">
        <v>2186</v>
      </c>
      <c r="C1678" t="s">
        <v>109</v>
      </c>
      <c r="D1678" t="s">
        <v>1792</v>
      </c>
      <c r="E1678" t="s">
        <v>1621</v>
      </c>
      <c r="F1678">
        <v>9</v>
      </c>
      <c r="G1678" t="s">
        <v>3247</v>
      </c>
      <c r="H1678" t="s">
        <v>3006</v>
      </c>
      <c r="I1678" t="s">
        <v>3006</v>
      </c>
      <c r="J1678" t="s">
        <v>31</v>
      </c>
      <c r="K1678" t="s">
        <v>3006</v>
      </c>
      <c r="N1678">
        <v>1</v>
      </c>
      <c r="O1678">
        <v>0</v>
      </c>
    </row>
    <row r="1679" spans="1:15" x14ac:dyDescent="0.25">
      <c r="A1679">
        <v>262</v>
      </c>
      <c r="B1679">
        <v>2186</v>
      </c>
      <c r="C1679" t="s">
        <v>109</v>
      </c>
      <c r="D1679" t="s">
        <v>1792</v>
      </c>
      <c r="E1679" t="s">
        <v>1621</v>
      </c>
      <c r="F1679">
        <v>11</v>
      </c>
      <c r="G1679" t="s">
        <v>2454</v>
      </c>
      <c r="H1679" t="s">
        <v>3196</v>
      </c>
      <c r="I1679" t="s">
        <v>3196</v>
      </c>
      <c r="J1679" t="s">
        <v>31</v>
      </c>
      <c r="K1679" t="s">
        <v>3196</v>
      </c>
      <c r="N1679">
        <v>1</v>
      </c>
      <c r="O1679">
        <v>0</v>
      </c>
    </row>
    <row r="1680" spans="1:15" x14ac:dyDescent="0.25">
      <c r="A1680">
        <v>262</v>
      </c>
      <c r="B1680">
        <v>1996</v>
      </c>
      <c r="C1680" t="s">
        <v>44</v>
      </c>
      <c r="D1680" t="s">
        <v>2145</v>
      </c>
      <c r="E1680" t="s">
        <v>1621</v>
      </c>
      <c r="F1680">
        <v>6</v>
      </c>
      <c r="G1680" t="s">
        <v>3248</v>
      </c>
      <c r="H1680" t="s">
        <v>3146</v>
      </c>
      <c r="I1680" t="s">
        <v>3146</v>
      </c>
      <c r="J1680" t="s">
        <v>31</v>
      </c>
      <c r="K1680" t="s">
        <v>3146</v>
      </c>
      <c r="N1680">
        <v>1</v>
      </c>
      <c r="O1680">
        <v>0</v>
      </c>
    </row>
    <row r="1681" spans="1:15" x14ac:dyDescent="0.25">
      <c r="A1681">
        <v>262</v>
      </c>
      <c r="B1681">
        <v>1996</v>
      </c>
      <c r="C1681" t="s">
        <v>149</v>
      </c>
      <c r="D1681" t="s">
        <v>2148</v>
      </c>
      <c r="E1681" t="s">
        <v>1621</v>
      </c>
      <c r="F1681">
        <v>8</v>
      </c>
      <c r="G1681" t="s">
        <v>2010</v>
      </c>
      <c r="H1681" t="s">
        <v>2916</v>
      </c>
      <c r="I1681" t="s">
        <v>2916</v>
      </c>
      <c r="J1681" t="s">
        <v>31</v>
      </c>
      <c r="K1681" t="s">
        <v>2916</v>
      </c>
      <c r="N1681">
        <v>1</v>
      </c>
      <c r="O1681">
        <v>0</v>
      </c>
    </row>
    <row r="1682" spans="1:15" x14ac:dyDescent="0.25">
      <c r="A1682">
        <v>262</v>
      </c>
      <c r="B1682">
        <v>2085</v>
      </c>
      <c r="C1682" t="s">
        <v>251</v>
      </c>
      <c r="D1682" t="s">
        <v>2161</v>
      </c>
      <c r="E1682" t="s">
        <v>1621</v>
      </c>
      <c r="F1682">
        <v>6</v>
      </c>
      <c r="G1682" t="s">
        <v>2879</v>
      </c>
      <c r="H1682" t="s">
        <v>3188</v>
      </c>
      <c r="I1682" t="s">
        <v>3188</v>
      </c>
      <c r="J1682" t="s">
        <v>31</v>
      </c>
      <c r="K1682" t="s">
        <v>3188</v>
      </c>
      <c r="N1682">
        <v>1</v>
      </c>
      <c r="O1682">
        <v>0</v>
      </c>
    </row>
    <row r="1683" spans="1:15" x14ac:dyDescent="0.25">
      <c r="A1683">
        <v>262</v>
      </c>
      <c r="B1683">
        <v>2085</v>
      </c>
      <c r="C1683" t="s">
        <v>251</v>
      </c>
      <c r="D1683" t="s">
        <v>2161</v>
      </c>
      <c r="E1683" t="s">
        <v>1621</v>
      </c>
      <c r="F1683">
        <v>12</v>
      </c>
      <c r="G1683" t="s">
        <v>3249</v>
      </c>
      <c r="H1683" t="s">
        <v>3006</v>
      </c>
      <c r="I1683" t="s">
        <v>3006</v>
      </c>
      <c r="J1683" t="s">
        <v>31</v>
      </c>
      <c r="K1683" t="s">
        <v>3006</v>
      </c>
      <c r="N1683">
        <v>1</v>
      </c>
      <c r="O1683">
        <v>0</v>
      </c>
    </row>
    <row r="1684" spans="1:15" x14ac:dyDescent="0.25">
      <c r="A1684">
        <v>262</v>
      </c>
      <c r="B1684">
        <v>1949</v>
      </c>
      <c r="C1684" t="s">
        <v>30</v>
      </c>
      <c r="D1684" t="s">
        <v>2158</v>
      </c>
      <c r="E1684" t="s">
        <v>1621</v>
      </c>
      <c r="F1684">
        <v>11</v>
      </c>
      <c r="G1684" t="s">
        <v>2035</v>
      </c>
      <c r="H1684" t="s">
        <v>3021</v>
      </c>
      <c r="I1684" t="s">
        <v>3021</v>
      </c>
      <c r="J1684" t="s">
        <v>31</v>
      </c>
      <c r="K1684" t="s">
        <v>3021</v>
      </c>
      <c r="N1684">
        <v>1</v>
      </c>
      <c r="O1684">
        <v>0</v>
      </c>
    </row>
    <row r="1685" spans="1:15" x14ac:dyDescent="0.25">
      <c r="A1685">
        <v>262</v>
      </c>
      <c r="B1685">
        <v>1987</v>
      </c>
      <c r="C1685" t="s">
        <v>134</v>
      </c>
      <c r="D1685" t="s">
        <v>1927</v>
      </c>
      <c r="E1685" t="s">
        <v>1621</v>
      </c>
      <c r="F1685">
        <v>7</v>
      </c>
      <c r="G1685" t="s">
        <v>2595</v>
      </c>
      <c r="H1685" t="s">
        <v>3056</v>
      </c>
      <c r="I1685" t="s">
        <v>3056</v>
      </c>
      <c r="J1685" t="s">
        <v>31</v>
      </c>
      <c r="K1685" t="s">
        <v>3056</v>
      </c>
      <c r="N1685">
        <v>1</v>
      </c>
      <c r="O1685">
        <v>0</v>
      </c>
    </row>
    <row r="1686" spans="1:15" x14ac:dyDescent="0.25">
      <c r="A1686">
        <v>262</v>
      </c>
      <c r="B1686">
        <v>1987</v>
      </c>
      <c r="C1686" t="s">
        <v>134</v>
      </c>
      <c r="D1686" t="s">
        <v>1927</v>
      </c>
      <c r="E1686" t="s">
        <v>1621</v>
      </c>
      <c r="F1686">
        <v>10</v>
      </c>
      <c r="G1686" t="s">
        <v>2501</v>
      </c>
      <c r="H1686" t="s">
        <v>2908</v>
      </c>
      <c r="I1686" t="s">
        <v>2908</v>
      </c>
      <c r="J1686" t="s">
        <v>31</v>
      </c>
      <c r="K1686" t="s">
        <v>2908</v>
      </c>
      <c r="N1686">
        <v>1</v>
      </c>
      <c r="O1686">
        <v>0</v>
      </c>
    </row>
    <row r="1687" spans="1:15" x14ac:dyDescent="0.25">
      <c r="A1687">
        <v>262</v>
      </c>
      <c r="B1687">
        <v>1990</v>
      </c>
      <c r="C1687" t="s">
        <v>425</v>
      </c>
      <c r="D1687" t="s">
        <v>2189</v>
      </c>
      <c r="E1687" t="s">
        <v>1621</v>
      </c>
      <c r="F1687">
        <v>16</v>
      </c>
      <c r="G1687" t="s">
        <v>2507</v>
      </c>
      <c r="H1687" t="s">
        <v>2988</v>
      </c>
      <c r="I1687" t="s">
        <v>2988</v>
      </c>
      <c r="J1687" t="s">
        <v>31</v>
      </c>
      <c r="K1687" t="s">
        <v>2988</v>
      </c>
      <c r="N1687">
        <v>1</v>
      </c>
      <c r="O1687">
        <v>0</v>
      </c>
    </row>
    <row r="1688" spans="1:15" x14ac:dyDescent="0.25">
      <c r="A1688">
        <v>262</v>
      </c>
      <c r="B1688">
        <v>1947</v>
      </c>
      <c r="C1688" t="s">
        <v>30</v>
      </c>
      <c r="D1688" t="s">
        <v>2158</v>
      </c>
      <c r="E1688" t="s">
        <v>1621</v>
      </c>
      <c r="F1688">
        <v>2</v>
      </c>
      <c r="G1688" t="s">
        <v>3250</v>
      </c>
      <c r="H1688" t="s">
        <v>3065</v>
      </c>
      <c r="I1688" t="s">
        <v>3065</v>
      </c>
      <c r="J1688" t="s">
        <v>31</v>
      </c>
      <c r="K1688" t="s">
        <v>3065</v>
      </c>
      <c r="N1688">
        <v>1</v>
      </c>
      <c r="O1688">
        <v>0</v>
      </c>
    </row>
    <row r="1689" spans="1:15" x14ac:dyDescent="0.25">
      <c r="A1689">
        <v>262</v>
      </c>
      <c r="B1689">
        <v>1947</v>
      </c>
      <c r="C1689" t="s">
        <v>30</v>
      </c>
      <c r="D1689" t="s">
        <v>2158</v>
      </c>
      <c r="E1689" t="s">
        <v>1621</v>
      </c>
      <c r="F1689">
        <v>11</v>
      </c>
      <c r="G1689" t="s">
        <v>2035</v>
      </c>
      <c r="H1689" t="s">
        <v>3251</v>
      </c>
      <c r="I1689" t="s">
        <v>3252</v>
      </c>
      <c r="J1689" t="s">
        <v>31</v>
      </c>
      <c r="K1689" t="s">
        <v>3252</v>
      </c>
      <c r="N1689">
        <v>1</v>
      </c>
      <c r="O1689">
        <v>0</v>
      </c>
    </row>
    <row r="1690" spans="1:15" x14ac:dyDescent="0.25">
      <c r="A1690">
        <v>262</v>
      </c>
      <c r="B1690">
        <v>1947</v>
      </c>
      <c r="C1690" t="s">
        <v>1192</v>
      </c>
      <c r="D1690" t="s">
        <v>2154</v>
      </c>
      <c r="E1690" t="s">
        <v>1621</v>
      </c>
      <c r="F1690">
        <v>20</v>
      </c>
      <c r="G1690" t="s">
        <v>3242</v>
      </c>
      <c r="H1690" t="s">
        <v>3097</v>
      </c>
      <c r="I1690" t="s">
        <v>3097</v>
      </c>
      <c r="J1690" t="s">
        <v>31</v>
      </c>
      <c r="K1690" t="s">
        <v>3097</v>
      </c>
      <c r="N1690">
        <v>1</v>
      </c>
      <c r="O1690">
        <v>0</v>
      </c>
    </row>
    <row r="1691" spans="1:15" x14ac:dyDescent="0.25">
      <c r="A1691">
        <v>262</v>
      </c>
      <c r="B1691">
        <v>2181</v>
      </c>
      <c r="C1691" t="s">
        <v>207</v>
      </c>
      <c r="D1691" t="s">
        <v>2041</v>
      </c>
      <c r="E1691" t="s">
        <v>1621</v>
      </c>
      <c r="F1691">
        <v>11</v>
      </c>
      <c r="G1691" t="s">
        <v>3253</v>
      </c>
      <c r="H1691" t="s">
        <v>3254</v>
      </c>
      <c r="I1691" t="s">
        <v>3254</v>
      </c>
      <c r="J1691" t="s">
        <v>31</v>
      </c>
      <c r="K1691" t="s">
        <v>3254</v>
      </c>
      <c r="N1691">
        <v>1</v>
      </c>
      <c r="O1691">
        <v>0</v>
      </c>
    </row>
    <row r="1692" spans="1:15" x14ac:dyDescent="0.25">
      <c r="A1692">
        <v>262</v>
      </c>
      <c r="B1692">
        <v>2129</v>
      </c>
      <c r="C1692" t="s">
        <v>251</v>
      </c>
      <c r="D1692" t="s">
        <v>2161</v>
      </c>
      <c r="E1692" t="s">
        <v>1621</v>
      </c>
      <c r="F1692">
        <v>12</v>
      </c>
      <c r="G1692" t="s">
        <v>3249</v>
      </c>
      <c r="H1692" t="s">
        <v>3015</v>
      </c>
      <c r="I1692" t="s">
        <v>3015</v>
      </c>
      <c r="J1692" t="s">
        <v>31</v>
      </c>
      <c r="K1692" t="s">
        <v>3015</v>
      </c>
      <c r="N1692">
        <v>1</v>
      </c>
      <c r="O1692">
        <v>0</v>
      </c>
    </row>
    <row r="1693" spans="1:15" x14ac:dyDescent="0.25">
      <c r="A1693">
        <v>262</v>
      </c>
      <c r="B1693">
        <v>2129</v>
      </c>
      <c r="C1693" t="s">
        <v>71</v>
      </c>
      <c r="D1693" t="s">
        <v>1901</v>
      </c>
      <c r="E1693" t="s">
        <v>1621</v>
      </c>
      <c r="F1693">
        <v>8</v>
      </c>
      <c r="G1693" t="s">
        <v>3255</v>
      </c>
      <c r="H1693" t="s">
        <v>3018</v>
      </c>
      <c r="I1693" t="s">
        <v>3018</v>
      </c>
      <c r="J1693" t="s">
        <v>31</v>
      </c>
      <c r="K1693" t="s">
        <v>3018</v>
      </c>
      <c r="N1693">
        <v>1</v>
      </c>
      <c r="O1693">
        <v>0</v>
      </c>
    </row>
    <row r="1694" spans="1:15" x14ac:dyDescent="0.25">
      <c r="A1694">
        <v>262</v>
      </c>
      <c r="B1694">
        <v>2129</v>
      </c>
      <c r="C1694" t="s">
        <v>251</v>
      </c>
      <c r="D1694" t="s">
        <v>2161</v>
      </c>
      <c r="E1694" t="s">
        <v>1621</v>
      </c>
      <c r="F1694">
        <v>17</v>
      </c>
      <c r="G1694" t="s">
        <v>1768</v>
      </c>
      <c r="H1694" t="s">
        <v>3256</v>
      </c>
      <c r="I1694" t="s">
        <v>3257</v>
      </c>
      <c r="J1694" t="s">
        <v>31</v>
      </c>
      <c r="K1694" t="s">
        <v>3257</v>
      </c>
      <c r="N1694">
        <v>1</v>
      </c>
      <c r="O1694">
        <v>0</v>
      </c>
    </row>
    <row r="1695" spans="1:15" x14ac:dyDescent="0.25">
      <c r="A1695">
        <v>263</v>
      </c>
      <c r="B1695">
        <v>1982</v>
      </c>
      <c r="C1695" t="s">
        <v>134</v>
      </c>
      <c r="D1695" t="s">
        <v>1927</v>
      </c>
      <c r="E1695" t="s">
        <v>1621</v>
      </c>
      <c r="F1695">
        <v>10</v>
      </c>
      <c r="G1695" t="s">
        <v>2501</v>
      </c>
      <c r="H1695" t="s">
        <v>2973</v>
      </c>
      <c r="I1695" t="s">
        <v>2973</v>
      </c>
      <c r="J1695" t="s">
        <v>31</v>
      </c>
      <c r="K1695" t="s">
        <v>2973</v>
      </c>
      <c r="N1695">
        <v>1</v>
      </c>
      <c r="O1695">
        <v>0</v>
      </c>
    </row>
    <row r="1696" spans="1:15" x14ac:dyDescent="0.25">
      <c r="A1696">
        <v>263</v>
      </c>
      <c r="B1696">
        <v>1948</v>
      </c>
      <c r="C1696" t="s">
        <v>425</v>
      </c>
      <c r="D1696" t="s">
        <v>2189</v>
      </c>
      <c r="E1696" t="s">
        <v>1621</v>
      </c>
      <c r="F1696">
        <v>12</v>
      </c>
      <c r="G1696" t="s">
        <v>2222</v>
      </c>
      <c r="H1696" t="s">
        <v>3212</v>
      </c>
      <c r="I1696" t="s">
        <v>3212</v>
      </c>
      <c r="J1696" t="s">
        <v>31</v>
      </c>
      <c r="K1696" t="s">
        <v>3212</v>
      </c>
      <c r="N1696">
        <v>1</v>
      </c>
      <c r="O1696">
        <v>0</v>
      </c>
    </row>
    <row r="1697" spans="1:15" x14ac:dyDescent="0.25">
      <c r="A1697">
        <v>263</v>
      </c>
      <c r="B1697">
        <v>1948</v>
      </c>
      <c r="C1697" t="s">
        <v>425</v>
      </c>
      <c r="D1697" t="s">
        <v>2189</v>
      </c>
      <c r="E1697" t="s">
        <v>1621</v>
      </c>
      <c r="F1697">
        <v>16</v>
      </c>
      <c r="G1697" t="s">
        <v>2507</v>
      </c>
      <c r="H1697" t="s">
        <v>2925</v>
      </c>
      <c r="I1697" t="s">
        <v>2925</v>
      </c>
      <c r="J1697" t="s">
        <v>31</v>
      </c>
      <c r="K1697" t="s">
        <v>2925</v>
      </c>
      <c r="N1697">
        <v>1</v>
      </c>
      <c r="O1697">
        <v>0</v>
      </c>
    </row>
    <row r="1698" spans="1:15" x14ac:dyDescent="0.25">
      <c r="A1698">
        <v>263</v>
      </c>
      <c r="B1698">
        <v>2167</v>
      </c>
      <c r="C1698" t="s">
        <v>251</v>
      </c>
      <c r="D1698" t="s">
        <v>2161</v>
      </c>
      <c r="E1698" t="s">
        <v>1621</v>
      </c>
      <c r="F1698">
        <v>16</v>
      </c>
      <c r="G1698" t="s">
        <v>3258</v>
      </c>
      <c r="H1698" t="s">
        <v>3031</v>
      </c>
      <c r="I1698" t="s">
        <v>3031</v>
      </c>
      <c r="J1698" t="s">
        <v>31</v>
      </c>
      <c r="K1698" t="s">
        <v>3031</v>
      </c>
      <c r="N1698">
        <v>1</v>
      </c>
      <c r="O1698">
        <v>0</v>
      </c>
    </row>
    <row r="1699" spans="1:15" x14ac:dyDescent="0.25">
      <c r="A1699">
        <v>263</v>
      </c>
      <c r="B1699">
        <v>1945</v>
      </c>
      <c r="C1699" t="s">
        <v>30</v>
      </c>
      <c r="D1699" t="s">
        <v>2158</v>
      </c>
      <c r="E1699" t="s">
        <v>1621</v>
      </c>
      <c r="F1699">
        <v>6</v>
      </c>
      <c r="G1699" t="s">
        <v>2160</v>
      </c>
      <c r="H1699" t="s">
        <v>3162</v>
      </c>
      <c r="I1699" t="s">
        <v>3162</v>
      </c>
      <c r="J1699" t="s">
        <v>31</v>
      </c>
      <c r="K1699" t="s">
        <v>3162</v>
      </c>
      <c r="N1699">
        <v>1</v>
      </c>
      <c r="O1699">
        <v>0</v>
      </c>
    </row>
    <row r="1700" spans="1:15" x14ac:dyDescent="0.25">
      <c r="A1700">
        <v>263</v>
      </c>
      <c r="B1700">
        <v>1945</v>
      </c>
      <c r="C1700" t="s">
        <v>134</v>
      </c>
      <c r="D1700" t="s">
        <v>1927</v>
      </c>
      <c r="E1700" t="s">
        <v>1621</v>
      </c>
      <c r="F1700">
        <v>7</v>
      </c>
      <c r="G1700" t="s">
        <v>2595</v>
      </c>
      <c r="H1700" t="s">
        <v>3083</v>
      </c>
      <c r="I1700" t="s">
        <v>3083</v>
      </c>
      <c r="J1700" t="s">
        <v>31</v>
      </c>
      <c r="K1700" t="s">
        <v>3083</v>
      </c>
      <c r="N1700">
        <v>1</v>
      </c>
      <c r="O1700">
        <v>0</v>
      </c>
    </row>
    <row r="1701" spans="1:15" x14ac:dyDescent="0.25">
      <c r="A1701">
        <v>263</v>
      </c>
      <c r="B1701">
        <v>1945</v>
      </c>
      <c r="C1701" t="s">
        <v>134</v>
      </c>
      <c r="D1701" t="s">
        <v>1927</v>
      </c>
      <c r="E1701" t="s">
        <v>1621</v>
      </c>
      <c r="F1701">
        <v>10</v>
      </c>
      <c r="G1701" t="s">
        <v>2501</v>
      </c>
      <c r="H1701" t="s">
        <v>3050</v>
      </c>
      <c r="I1701" t="s">
        <v>3050</v>
      </c>
      <c r="J1701" t="s">
        <v>31</v>
      </c>
      <c r="K1701" t="s">
        <v>3050</v>
      </c>
      <c r="N1701">
        <v>1</v>
      </c>
      <c r="O1701">
        <v>0</v>
      </c>
    </row>
    <row r="1702" spans="1:15" x14ac:dyDescent="0.25">
      <c r="A1702">
        <v>263</v>
      </c>
      <c r="B1702">
        <v>2170</v>
      </c>
      <c r="C1702" t="s">
        <v>251</v>
      </c>
      <c r="D1702" t="s">
        <v>2161</v>
      </c>
      <c r="E1702" t="s">
        <v>1621</v>
      </c>
      <c r="F1702">
        <v>16</v>
      </c>
      <c r="G1702" t="s">
        <v>3258</v>
      </c>
      <c r="H1702" t="s">
        <v>2938</v>
      </c>
      <c r="I1702" t="s">
        <v>2938</v>
      </c>
      <c r="J1702" t="s">
        <v>31</v>
      </c>
      <c r="K1702" t="s">
        <v>2938</v>
      </c>
      <c r="N1702">
        <v>1</v>
      </c>
      <c r="O1702">
        <v>0</v>
      </c>
    </row>
    <row r="1703" spans="1:15" x14ac:dyDescent="0.25">
      <c r="A1703">
        <v>263</v>
      </c>
      <c r="B1703">
        <v>2170</v>
      </c>
      <c r="C1703" t="s">
        <v>109</v>
      </c>
      <c r="D1703" t="s">
        <v>1792</v>
      </c>
      <c r="E1703" t="s">
        <v>1621</v>
      </c>
      <c r="F1703">
        <v>18</v>
      </c>
      <c r="G1703" t="s">
        <v>2612</v>
      </c>
      <c r="H1703" t="s">
        <v>3031</v>
      </c>
      <c r="I1703" t="s">
        <v>3031</v>
      </c>
      <c r="J1703" t="s">
        <v>31</v>
      </c>
      <c r="K1703" t="s">
        <v>3031</v>
      </c>
      <c r="N1703">
        <v>1</v>
      </c>
      <c r="O1703">
        <v>0</v>
      </c>
    </row>
    <row r="1704" spans="1:15" x14ac:dyDescent="0.25">
      <c r="A1704">
        <v>263</v>
      </c>
      <c r="B1704">
        <v>2067</v>
      </c>
      <c r="C1704" t="s">
        <v>425</v>
      </c>
      <c r="D1704" t="s">
        <v>2189</v>
      </c>
      <c r="E1704" t="s">
        <v>1621</v>
      </c>
      <c r="F1704">
        <v>13</v>
      </c>
      <c r="G1704" t="s">
        <v>2098</v>
      </c>
      <c r="H1704" t="s">
        <v>3259</v>
      </c>
      <c r="I1704" t="s">
        <v>3259</v>
      </c>
      <c r="J1704" t="s">
        <v>31</v>
      </c>
      <c r="K1704" t="s">
        <v>3259</v>
      </c>
      <c r="N1704">
        <v>1</v>
      </c>
      <c r="O1704">
        <v>0</v>
      </c>
    </row>
    <row r="1705" spans="1:15" x14ac:dyDescent="0.25">
      <c r="A1705">
        <v>263</v>
      </c>
      <c r="B1705">
        <v>2067</v>
      </c>
      <c r="C1705" t="s">
        <v>425</v>
      </c>
      <c r="D1705" t="s">
        <v>2189</v>
      </c>
      <c r="E1705" t="s">
        <v>1621</v>
      </c>
      <c r="F1705">
        <v>15</v>
      </c>
      <c r="G1705" t="s">
        <v>2471</v>
      </c>
      <c r="H1705" t="s">
        <v>3008</v>
      </c>
      <c r="I1705" t="s">
        <v>3008</v>
      </c>
      <c r="J1705" t="s">
        <v>31</v>
      </c>
      <c r="K1705" t="s">
        <v>3008</v>
      </c>
      <c r="N1705">
        <v>1</v>
      </c>
      <c r="O1705">
        <v>0</v>
      </c>
    </row>
    <row r="1706" spans="1:15" x14ac:dyDescent="0.25">
      <c r="A1706">
        <v>263</v>
      </c>
      <c r="B1706">
        <v>2065</v>
      </c>
      <c r="C1706" t="s">
        <v>207</v>
      </c>
      <c r="D1706" t="s">
        <v>2041</v>
      </c>
      <c r="E1706" t="s">
        <v>1621</v>
      </c>
      <c r="F1706">
        <v>10</v>
      </c>
      <c r="G1706" t="s">
        <v>2045</v>
      </c>
      <c r="H1706" t="s">
        <v>3092</v>
      </c>
      <c r="I1706" t="s">
        <v>3092</v>
      </c>
      <c r="J1706" t="s">
        <v>31</v>
      </c>
      <c r="K1706" t="s">
        <v>3092</v>
      </c>
      <c r="N1706">
        <v>1</v>
      </c>
      <c r="O1706">
        <v>0</v>
      </c>
    </row>
    <row r="1707" spans="1:15" x14ac:dyDescent="0.25">
      <c r="A1707">
        <v>263</v>
      </c>
      <c r="B1707">
        <v>2065</v>
      </c>
      <c r="C1707" t="s">
        <v>207</v>
      </c>
      <c r="D1707" t="s">
        <v>2041</v>
      </c>
      <c r="E1707" t="s">
        <v>1621</v>
      </c>
      <c r="F1707">
        <v>11</v>
      </c>
      <c r="G1707" t="s">
        <v>3253</v>
      </c>
      <c r="H1707" t="s">
        <v>2941</v>
      </c>
      <c r="I1707" t="s">
        <v>2941</v>
      </c>
      <c r="J1707" t="s">
        <v>31</v>
      </c>
      <c r="K1707" t="s">
        <v>2941</v>
      </c>
      <c r="N1707">
        <v>1</v>
      </c>
      <c r="O1707">
        <v>0</v>
      </c>
    </row>
    <row r="1708" spans="1:15" x14ac:dyDescent="0.25">
      <c r="A1708">
        <v>263</v>
      </c>
      <c r="B1708">
        <v>1983</v>
      </c>
      <c r="C1708" t="s">
        <v>425</v>
      </c>
      <c r="D1708" t="s">
        <v>2189</v>
      </c>
      <c r="E1708" t="s">
        <v>1621</v>
      </c>
      <c r="F1708">
        <v>13</v>
      </c>
      <c r="G1708" t="s">
        <v>2098</v>
      </c>
      <c r="H1708" t="s">
        <v>3260</v>
      </c>
      <c r="I1708" t="s">
        <v>3261</v>
      </c>
      <c r="J1708" t="s">
        <v>31</v>
      </c>
      <c r="K1708" t="s">
        <v>3261</v>
      </c>
      <c r="N1708">
        <v>1</v>
      </c>
      <c r="O1708">
        <v>0</v>
      </c>
    </row>
    <row r="1709" spans="1:15" x14ac:dyDescent="0.25">
      <c r="A1709">
        <v>263</v>
      </c>
      <c r="B1709">
        <v>1983</v>
      </c>
      <c r="C1709" t="s">
        <v>425</v>
      </c>
      <c r="D1709" t="s">
        <v>2189</v>
      </c>
      <c r="E1709" t="s">
        <v>1621</v>
      </c>
      <c r="F1709">
        <v>14</v>
      </c>
      <c r="G1709" t="s">
        <v>2583</v>
      </c>
      <c r="H1709" t="s">
        <v>3051</v>
      </c>
      <c r="I1709" t="s">
        <v>3051</v>
      </c>
      <c r="J1709" t="s">
        <v>31</v>
      </c>
      <c r="K1709" t="s">
        <v>3051</v>
      </c>
      <c r="N1709">
        <v>1</v>
      </c>
      <c r="O1709">
        <v>0</v>
      </c>
    </row>
    <row r="1710" spans="1:15" x14ac:dyDescent="0.25">
      <c r="A1710">
        <v>263</v>
      </c>
      <c r="B1710">
        <v>1946</v>
      </c>
      <c r="C1710" t="s">
        <v>30</v>
      </c>
      <c r="D1710" t="s">
        <v>2158</v>
      </c>
      <c r="E1710" t="s">
        <v>1621</v>
      </c>
      <c r="F1710">
        <v>11</v>
      </c>
      <c r="G1710" t="s">
        <v>2035</v>
      </c>
      <c r="H1710" t="s">
        <v>3086</v>
      </c>
      <c r="I1710" t="s">
        <v>3086</v>
      </c>
      <c r="J1710" t="s">
        <v>31</v>
      </c>
      <c r="K1710" t="s">
        <v>3086</v>
      </c>
      <c r="N1710">
        <v>1</v>
      </c>
      <c r="O1710">
        <v>0</v>
      </c>
    </row>
    <row r="1711" spans="1:15" x14ac:dyDescent="0.25">
      <c r="A1711">
        <v>263</v>
      </c>
      <c r="B1711">
        <v>1946</v>
      </c>
      <c r="C1711" t="s">
        <v>235</v>
      </c>
      <c r="D1711" t="s">
        <v>2134</v>
      </c>
      <c r="E1711" t="s">
        <v>1621</v>
      </c>
      <c r="F1711">
        <v>11</v>
      </c>
      <c r="G1711" t="s">
        <v>2594</v>
      </c>
      <c r="H1711" t="s">
        <v>3262</v>
      </c>
      <c r="I1711" t="s">
        <v>3263</v>
      </c>
      <c r="J1711" t="s">
        <v>31</v>
      </c>
      <c r="K1711" t="s">
        <v>3263</v>
      </c>
      <c r="N1711">
        <v>1</v>
      </c>
      <c r="O1711">
        <v>0</v>
      </c>
    </row>
    <row r="1712" spans="1:15" x14ac:dyDescent="0.25">
      <c r="A1712">
        <v>263</v>
      </c>
      <c r="B1712">
        <v>2182</v>
      </c>
      <c r="C1712" t="s">
        <v>207</v>
      </c>
      <c r="D1712" t="s">
        <v>2041</v>
      </c>
      <c r="E1712" t="s">
        <v>1621</v>
      </c>
      <c r="F1712">
        <v>8</v>
      </c>
      <c r="G1712" t="s">
        <v>2092</v>
      </c>
      <c r="H1712" t="s">
        <v>3018</v>
      </c>
      <c r="I1712" t="s">
        <v>3018</v>
      </c>
      <c r="J1712" t="s">
        <v>31</v>
      </c>
      <c r="K1712" t="s">
        <v>3018</v>
      </c>
      <c r="N1712">
        <v>1</v>
      </c>
      <c r="O1712">
        <v>0</v>
      </c>
    </row>
    <row r="1713" spans="1:15" x14ac:dyDescent="0.25">
      <c r="A1713">
        <v>263</v>
      </c>
      <c r="B1713">
        <v>2182</v>
      </c>
      <c r="C1713" t="s">
        <v>109</v>
      </c>
      <c r="D1713" t="s">
        <v>1792</v>
      </c>
      <c r="E1713" t="s">
        <v>1621</v>
      </c>
      <c r="F1713">
        <v>9</v>
      </c>
      <c r="G1713" t="s">
        <v>3247</v>
      </c>
      <c r="H1713" t="s">
        <v>3070</v>
      </c>
      <c r="I1713" t="s">
        <v>3070</v>
      </c>
      <c r="J1713" t="s">
        <v>31</v>
      </c>
      <c r="K1713" t="s">
        <v>3070</v>
      </c>
      <c r="N1713">
        <v>1</v>
      </c>
      <c r="O1713">
        <v>0</v>
      </c>
    </row>
    <row r="1714" spans="1:15" x14ac:dyDescent="0.25">
      <c r="A1714">
        <v>263</v>
      </c>
      <c r="B1714">
        <v>2182</v>
      </c>
      <c r="C1714" t="s">
        <v>207</v>
      </c>
      <c r="D1714" t="s">
        <v>2041</v>
      </c>
      <c r="E1714" t="s">
        <v>1621</v>
      </c>
      <c r="F1714">
        <v>10</v>
      </c>
      <c r="G1714" t="s">
        <v>2045</v>
      </c>
      <c r="H1714" t="s">
        <v>3108</v>
      </c>
      <c r="I1714" t="s">
        <v>3108</v>
      </c>
      <c r="J1714" t="s">
        <v>31</v>
      </c>
      <c r="K1714" t="s">
        <v>3108</v>
      </c>
      <c r="N1714">
        <v>1</v>
      </c>
      <c r="O1714">
        <v>0</v>
      </c>
    </row>
    <row r="1715" spans="1:15" x14ac:dyDescent="0.25">
      <c r="A1715">
        <v>264</v>
      </c>
      <c r="B1715">
        <v>1984</v>
      </c>
      <c r="C1715" t="s">
        <v>251</v>
      </c>
      <c r="D1715" t="s">
        <v>2161</v>
      </c>
      <c r="E1715" t="s">
        <v>1621</v>
      </c>
      <c r="F1715">
        <v>16</v>
      </c>
      <c r="G1715" t="s">
        <v>3258</v>
      </c>
      <c r="H1715" t="s">
        <v>2959</v>
      </c>
      <c r="I1715" t="s">
        <v>2959</v>
      </c>
      <c r="J1715" t="s">
        <v>31</v>
      </c>
      <c r="K1715" t="s">
        <v>2959</v>
      </c>
      <c r="N1715">
        <v>1</v>
      </c>
      <c r="O1715">
        <v>0</v>
      </c>
    </row>
    <row r="1716" spans="1:15" x14ac:dyDescent="0.25">
      <c r="A1716">
        <v>278</v>
      </c>
      <c r="B1716">
        <v>2347</v>
      </c>
      <c r="C1716" t="s">
        <v>36</v>
      </c>
      <c r="D1716" t="s">
        <v>1702</v>
      </c>
      <c r="E1716" t="s">
        <v>1621</v>
      </c>
      <c r="F1716">
        <v>17</v>
      </c>
      <c r="G1716" t="s">
        <v>1855</v>
      </c>
      <c r="H1716" t="s">
        <v>3264</v>
      </c>
      <c r="I1716" t="s">
        <v>3265</v>
      </c>
      <c r="J1716" t="s">
        <v>31</v>
      </c>
      <c r="K1716" t="s">
        <v>3265</v>
      </c>
      <c r="N1716">
        <v>1</v>
      </c>
      <c r="O1716">
        <v>0</v>
      </c>
    </row>
    <row r="1717" spans="1:15" x14ac:dyDescent="0.25">
      <c r="A1717">
        <v>278</v>
      </c>
      <c r="B1717">
        <v>2347</v>
      </c>
      <c r="C1717" t="s">
        <v>71</v>
      </c>
      <c r="D1717" t="s">
        <v>1744</v>
      </c>
      <c r="E1717" t="s">
        <v>1621</v>
      </c>
      <c r="F1717">
        <v>21</v>
      </c>
      <c r="G1717" t="s">
        <v>1745</v>
      </c>
      <c r="H1717" t="s">
        <v>3108</v>
      </c>
      <c r="I1717" t="s">
        <v>3108</v>
      </c>
      <c r="J1717" t="s">
        <v>31</v>
      </c>
      <c r="K1717" t="s">
        <v>3108</v>
      </c>
      <c r="N1717">
        <v>1</v>
      </c>
      <c r="O1717">
        <v>0</v>
      </c>
    </row>
    <row r="1718" spans="1:15" x14ac:dyDescent="0.25">
      <c r="A1718">
        <v>278</v>
      </c>
      <c r="B1718">
        <v>2433</v>
      </c>
      <c r="C1718" t="s">
        <v>253</v>
      </c>
      <c r="D1718" t="s">
        <v>2027</v>
      </c>
      <c r="E1718" t="s">
        <v>1621</v>
      </c>
      <c r="F1718">
        <v>2</v>
      </c>
      <c r="G1718" t="s">
        <v>3266</v>
      </c>
      <c r="H1718" t="s">
        <v>3146</v>
      </c>
      <c r="I1718" t="s">
        <v>3146</v>
      </c>
      <c r="J1718" t="s">
        <v>31</v>
      </c>
      <c r="K1718" t="s">
        <v>3146</v>
      </c>
      <c r="N1718">
        <v>1</v>
      </c>
      <c r="O1718">
        <v>0</v>
      </c>
    </row>
    <row r="1719" spans="1:15" x14ac:dyDescent="0.25">
      <c r="A1719">
        <v>278</v>
      </c>
      <c r="B1719">
        <v>2433</v>
      </c>
      <c r="C1719" t="s">
        <v>253</v>
      </c>
      <c r="D1719" t="s">
        <v>2027</v>
      </c>
      <c r="E1719" t="s">
        <v>1621</v>
      </c>
      <c r="F1719">
        <v>3</v>
      </c>
      <c r="G1719" t="s">
        <v>3267</v>
      </c>
      <c r="H1719" t="s">
        <v>3065</v>
      </c>
      <c r="I1719" t="s">
        <v>3065</v>
      </c>
      <c r="J1719" t="s">
        <v>31</v>
      </c>
      <c r="K1719" t="s">
        <v>3065</v>
      </c>
      <c r="N1719">
        <v>1</v>
      </c>
      <c r="O1719">
        <v>0</v>
      </c>
    </row>
    <row r="1720" spans="1:15" x14ac:dyDescent="0.25">
      <c r="A1720">
        <v>278</v>
      </c>
      <c r="B1720">
        <v>2433</v>
      </c>
      <c r="C1720" t="s">
        <v>253</v>
      </c>
      <c r="D1720" t="s">
        <v>2027</v>
      </c>
      <c r="E1720" t="s">
        <v>1621</v>
      </c>
      <c r="F1720">
        <v>6</v>
      </c>
      <c r="G1720" t="s">
        <v>3268</v>
      </c>
      <c r="H1720" t="s">
        <v>2952</v>
      </c>
      <c r="I1720" t="s">
        <v>2952</v>
      </c>
      <c r="J1720" t="s">
        <v>31</v>
      </c>
      <c r="K1720" t="s">
        <v>2952</v>
      </c>
      <c r="N1720">
        <v>1</v>
      </c>
      <c r="O1720">
        <v>0</v>
      </c>
    </row>
    <row r="1721" spans="1:15" x14ac:dyDescent="0.25">
      <c r="A1721">
        <v>278</v>
      </c>
      <c r="B1721">
        <v>2199</v>
      </c>
      <c r="C1721" t="s">
        <v>30</v>
      </c>
      <c r="D1721" t="s">
        <v>1620</v>
      </c>
      <c r="E1721" t="s">
        <v>1621</v>
      </c>
      <c r="F1721">
        <v>14</v>
      </c>
      <c r="G1721" t="s">
        <v>3269</v>
      </c>
      <c r="H1721" t="s">
        <v>3001</v>
      </c>
      <c r="I1721" t="s">
        <v>3001</v>
      </c>
      <c r="J1721" t="s">
        <v>31</v>
      </c>
      <c r="K1721" t="s">
        <v>3001</v>
      </c>
      <c r="N1721">
        <v>1</v>
      </c>
      <c r="O1721">
        <v>0</v>
      </c>
    </row>
    <row r="1722" spans="1:15" x14ac:dyDescent="0.25">
      <c r="A1722">
        <v>278</v>
      </c>
      <c r="B1722">
        <v>2199</v>
      </c>
      <c r="C1722" t="s">
        <v>165</v>
      </c>
      <c r="D1722" t="s">
        <v>2033</v>
      </c>
      <c r="E1722" t="s">
        <v>1621</v>
      </c>
      <c r="F1722">
        <v>13</v>
      </c>
      <c r="G1722" t="s">
        <v>2100</v>
      </c>
      <c r="H1722" t="s">
        <v>3153</v>
      </c>
      <c r="I1722" t="s">
        <v>3153</v>
      </c>
      <c r="J1722" t="s">
        <v>31</v>
      </c>
      <c r="K1722" t="s">
        <v>3153</v>
      </c>
      <c r="N1722">
        <v>1</v>
      </c>
      <c r="O1722">
        <v>0</v>
      </c>
    </row>
    <row r="1723" spans="1:15" x14ac:dyDescent="0.25">
      <c r="A1723">
        <v>278</v>
      </c>
      <c r="B1723">
        <v>2253</v>
      </c>
      <c r="C1723" t="s">
        <v>134</v>
      </c>
      <c r="D1723" t="s">
        <v>2038</v>
      </c>
      <c r="E1723" t="s">
        <v>1621</v>
      </c>
      <c r="F1723">
        <v>9</v>
      </c>
      <c r="G1723" t="s">
        <v>2505</v>
      </c>
      <c r="H1723" t="s">
        <v>3095</v>
      </c>
      <c r="I1723" t="s">
        <v>3095</v>
      </c>
      <c r="J1723" t="s">
        <v>31</v>
      </c>
      <c r="K1723" t="s">
        <v>3095</v>
      </c>
      <c r="N1723">
        <v>1</v>
      </c>
      <c r="O1723">
        <v>0</v>
      </c>
    </row>
    <row r="1724" spans="1:15" x14ac:dyDescent="0.25">
      <c r="A1724">
        <v>278</v>
      </c>
      <c r="B1724">
        <v>2253</v>
      </c>
      <c r="C1724" t="s">
        <v>207</v>
      </c>
      <c r="D1724" t="s">
        <v>2041</v>
      </c>
      <c r="E1724" t="s">
        <v>1621</v>
      </c>
      <c r="F1724">
        <v>10</v>
      </c>
      <c r="G1724" t="s">
        <v>2113</v>
      </c>
      <c r="H1724" t="s">
        <v>3199</v>
      </c>
      <c r="I1724" t="s">
        <v>3199</v>
      </c>
      <c r="J1724" t="s">
        <v>31</v>
      </c>
      <c r="K1724" t="s">
        <v>3199</v>
      </c>
      <c r="N1724">
        <v>1</v>
      </c>
      <c r="O1724">
        <v>0</v>
      </c>
    </row>
    <row r="1725" spans="1:15" x14ac:dyDescent="0.25">
      <c r="A1725">
        <v>278</v>
      </c>
      <c r="B1725">
        <v>2216</v>
      </c>
      <c r="C1725" t="s">
        <v>75</v>
      </c>
      <c r="D1725" t="s">
        <v>2048</v>
      </c>
      <c r="E1725" t="s">
        <v>1621</v>
      </c>
      <c r="F1725">
        <v>7</v>
      </c>
      <c r="G1725" t="s">
        <v>3270</v>
      </c>
      <c r="H1725" t="s">
        <v>3038</v>
      </c>
      <c r="I1725" t="s">
        <v>3038</v>
      </c>
      <c r="J1725" t="s">
        <v>31</v>
      </c>
      <c r="K1725" t="s">
        <v>3038</v>
      </c>
      <c r="N1725">
        <v>1</v>
      </c>
      <c r="O1725">
        <v>0</v>
      </c>
    </row>
    <row r="1726" spans="1:15" x14ac:dyDescent="0.25">
      <c r="A1726">
        <v>278</v>
      </c>
      <c r="B1726">
        <v>2216</v>
      </c>
      <c r="C1726" t="s">
        <v>83</v>
      </c>
      <c r="D1726" t="s">
        <v>2046</v>
      </c>
      <c r="E1726" t="s">
        <v>1621</v>
      </c>
      <c r="F1726">
        <v>9</v>
      </c>
      <c r="G1726" t="s">
        <v>3271</v>
      </c>
      <c r="H1726" t="s">
        <v>2959</v>
      </c>
      <c r="I1726" t="s">
        <v>2959</v>
      </c>
      <c r="J1726" t="s">
        <v>31</v>
      </c>
      <c r="K1726" t="s">
        <v>2959</v>
      </c>
      <c r="N1726">
        <v>1</v>
      </c>
      <c r="O1726">
        <v>0</v>
      </c>
    </row>
    <row r="1727" spans="1:15" x14ac:dyDescent="0.25">
      <c r="A1727">
        <v>278</v>
      </c>
      <c r="B1727">
        <v>2216</v>
      </c>
      <c r="C1727" t="s">
        <v>83</v>
      </c>
      <c r="D1727" t="s">
        <v>2046</v>
      </c>
      <c r="E1727" t="s">
        <v>1621</v>
      </c>
      <c r="F1727">
        <v>18</v>
      </c>
      <c r="G1727" t="s">
        <v>2491</v>
      </c>
      <c r="H1727" t="s">
        <v>3272</v>
      </c>
      <c r="I1727" t="s">
        <v>3273</v>
      </c>
      <c r="J1727" t="s">
        <v>31</v>
      </c>
      <c r="K1727" t="s">
        <v>3273</v>
      </c>
      <c r="N1727">
        <v>1</v>
      </c>
      <c r="O1727">
        <v>0</v>
      </c>
    </row>
    <row r="1728" spans="1:15" x14ac:dyDescent="0.25">
      <c r="A1728">
        <v>278</v>
      </c>
      <c r="B1728">
        <v>2451</v>
      </c>
      <c r="C1728" t="s">
        <v>105</v>
      </c>
      <c r="D1728" t="s">
        <v>2053</v>
      </c>
      <c r="E1728" t="s">
        <v>1621</v>
      </c>
      <c r="F1728">
        <v>9</v>
      </c>
      <c r="G1728" t="s">
        <v>2909</v>
      </c>
      <c r="H1728" t="s">
        <v>3196</v>
      </c>
      <c r="I1728" t="s">
        <v>3196</v>
      </c>
      <c r="J1728" t="s">
        <v>31</v>
      </c>
      <c r="K1728" t="s">
        <v>3196</v>
      </c>
      <c r="N1728">
        <v>1</v>
      </c>
      <c r="O1728">
        <v>0</v>
      </c>
    </row>
    <row r="1729" spans="1:15" x14ac:dyDescent="0.25">
      <c r="A1729">
        <v>278</v>
      </c>
      <c r="B1729">
        <v>2451</v>
      </c>
      <c r="C1729" t="s">
        <v>48</v>
      </c>
      <c r="D1729" t="s">
        <v>2056</v>
      </c>
      <c r="E1729" t="s">
        <v>1621</v>
      </c>
      <c r="F1729">
        <v>8</v>
      </c>
      <c r="G1729" t="s">
        <v>3274</v>
      </c>
      <c r="H1729" t="s">
        <v>3275</v>
      </c>
      <c r="I1729" t="s">
        <v>3276</v>
      </c>
      <c r="J1729" t="s">
        <v>31</v>
      </c>
      <c r="K1729" t="s">
        <v>3276</v>
      </c>
      <c r="N1729">
        <v>1</v>
      </c>
      <c r="O1729">
        <v>0</v>
      </c>
    </row>
    <row r="1730" spans="1:15" x14ac:dyDescent="0.25">
      <c r="A1730">
        <v>278</v>
      </c>
      <c r="B1730">
        <v>2396</v>
      </c>
      <c r="C1730" t="s">
        <v>71</v>
      </c>
      <c r="D1730" t="s">
        <v>1744</v>
      </c>
      <c r="E1730" t="s">
        <v>1621</v>
      </c>
      <c r="F1730">
        <v>10</v>
      </c>
      <c r="G1730" t="s">
        <v>2566</v>
      </c>
      <c r="H1730" t="s">
        <v>2973</v>
      </c>
      <c r="I1730" t="s">
        <v>2973</v>
      </c>
      <c r="J1730" t="s">
        <v>31</v>
      </c>
      <c r="K1730" t="s">
        <v>2973</v>
      </c>
      <c r="N1730">
        <v>1</v>
      </c>
      <c r="O1730">
        <v>0</v>
      </c>
    </row>
    <row r="1731" spans="1:15" x14ac:dyDescent="0.25">
      <c r="A1731">
        <v>278</v>
      </c>
      <c r="B1731">
        <v>2396</v>
      </c>
      <c r="C1731" t="s">
        <v>71</v>
      </c>
      <c r="D1731" t="s">
        <v>1744</v>
      </c>
      <c r="E1731" t="s">
        <v>1621</v>
      </c>
      <c r="F1731">
        <v>18</v>
      </c>
      <c r="G1731" t="s">
        <v>2490</v>
      </c>
      <c r="H1731" t="s">
        <v>3277</v>
      </c>
      <c r="I1731" t="s">
        <v>3278</v>
      </c>
      <c r="J1731" t="s">
        <v>31</v>
      </c>
      <c r="K1731" t="s">
        <v>3278</v>
      </c>
      <c r="N1731">
        <v>1</v>
      </c>
      <c r="O1731">
        <v>0</v>
      </c>
    </row>
    <row r="1732" spans="1:15" x14ac:dyDescent="0.25">
      <c r="A1732">
        <v>278</v>
      </c>
      <c r="B1732">
        <v>2396</v>
      </c>
      <c r="C1732" t="s">
        <v>71</v>
      </c>
      <c r="D1732" t="s">
        <v>1744</v>
      </c>
      <c r="E1732" t="s">
        <v>1621</v>
      </c>
      <c r="F1732">
        <v>21</v>
      </c>
      <c r="G1732" t="s">
        <v>1745</v>
      </c>
      <c r="H1732" t="s">
        <v>3240</v>
      </c>
      <c r="I1732" t="s">
        <v>3240</v>
      </c>
      <c r="J1732" t="s">
        <v>31</v>
      </c>
      <c r="K1732" t="s">
        <v>3240</v>
      </c>
      <c r="N1732">
        <v>1</v>
      </c>
      <c r="O1732">
        <v>0</v>
      </c>
    </row>
    <row r="1733" spans="1:15" x14ac:dyDescent="0.25">
      <c r="A1733">
        <v>278</v>
      </c>
      <c r="B1733">
        <v>2454</v>
      </c>
      <c r="C1733" t="s">
        <v>251</v>
      </c>
      <c r="D1733" t="s">
        <v>2016</v>
      </c>
      <c r="E1733" t="s">
        <v>1621</v>
      </c>
      <c r="F1733">
        <v>16</v>
      </c>
      <c r="G1733" t="s">
        <v>3258</v>
      </c>
      <c r="H1733" t="s">
        <v>3031</v>
      </c>
      <c r="I1733" t="s">
        <v>3031</v>
      </c>
      <c r="J1733" t="s">
        <v>31</v>
      </c>
      <c r="K1733" t="s">
        <v>3031</v>
      </c>
      <c r="N1733">
        <v>1</v>
      </c>
      <c r="O1733">
        <v>0</v>
      </c>
    </row>
    <row r="1734" spans="1:15" x14ac:dyDescent="0.25">
      <c r="A1734">
        <v>278</v>
      </c>
      <c r="B1734">
        <v>2197</v>
      </c>
      <c r="C1734" t="s">
        <v>30</v>
      </c>
      <c r="D1734" t="s">
        <v>1620</v>
      </c>
      <c r="E1734" t="s">
        <v>1621</v>
      </c>
      <c r="F1734">
        <v>14</v>
      </c>
      <c r="G1734" t="s">
        <v>3269</v>
      </c>
      <c r="H1734" t="s">
        <v>2925</v>
      </c>
      <c r="I1734" t="s">
        <v>2925</v>
      </c>
      <c r="J1734" t="s">
        <v>31</v>
      </c>
      <c r="K1734" t="s">
        <v>2925</v>
      </c>
      <c r="N1734">
        <v>1</v>
      </c>
      <c r="O1734">
        <v>0</v>
      </c>
    </row>
    <row r="1735" spans="1:15" x14ac:dyDescent="0.25">
      <c r="A1735">
        <v>278</v>
      </c>
      <c r="B1735">
        <v>2197</v>
      </c>
      <c r="C1735" t="s">
        <v>36</v>
      </c>
      <c r="D1735" t="s">
        <v>1702</v>
      </c>
      <c r="E1735" t="s">
        <v>1621</v>
      </c>
      <c r="F1735">
        <v>15</v>
      </c>
      <c r="G1735" t="s">
        <v>2101</v>
      </c>
      <c r="H1735" t="s">
        <v>2973</v>
      </c>
      <c r="I1735" t="s">
        <v>2973</v>
      </c>
      <c r="J1735" t="s">
        <v>31</v>
      </c>
      <c r="K1735" t="s">
        <v>2973</v>
      </c>
      <c r="N1735">
        <v>1</v>
      </c>
      <c r="O1735">
        <v>0</v>
      </c>
    </row>
    <row r="1736" spans="1:15" x14ac:dyDescent="0.25">
      <c r="A1736">
        <v>278</v>
      </c>
      <c r="B1736">
        <v>2408</v>
      </c>
      <c r="C1736" t="s">
        <v>447</v>
      </c>
      <c r="D1736" t="s">
        <v>2062</v>
      </c>
      <c r="E1736" t="s">
        <v>1621</v>
      </c>
      <c r="F1736">
        <v>2</v>
      </c>
      <c r="G1736" t="s">
        <v>3279</v>
      </c>
      <c r="H1736" t="s">
        <v>3280</v>
      </c>
      <c r="I1736" t="s">
        <v>3281</v>
      </c>
      <c r="J1736" t="s">
        <v>31</v>
      </c>
      <c r="K1736" t="s">
        <v>3281</v>
      </c>
      <c r="N1736">
        <v>1</v>
      </c>
      <c r="O1736">
        <v>0</v>
      </c>
    </row>
    <row r="1737" spans="1:15" x14ac:dyDescent="0.25">
      <c r="A1737">
        <v>278</v>
      </c>
      <c r="B1737">
        <v>2344</v>
      </c>
      <c r="C1737" t="s">
        <v>165</v>
      </c>
      <c r="D1737" t="s">
        <v>2033</v>
      </c>
      <c r="E1737" t="s">
        <v>1621</v>
      </c>
      <c r="F1737">
        <v>5</v>
      </c>
      <c r="G1737" t="s">
        <v>2622</v>
      </c>
      <c r="H1737" t="s">
        <v>3282</v>
      </c>
      <c r="I1737" t="s">
        <v>3282</v>
      </c>
      <c r="J1737" t="s">
        <v>31</v>
      </c>
      <c r="K1737" t="s">
        <v>3282</v>
      </c>
      <c r="N1737">
        <v>1</v>
      </c>
      <c r="O1737">
        <v>0</v>
      </c>
    </row>
    <row r="1738" spans="1:15" x14ac:dyDescent="0.25">
      <c r="A1738">
        <v>278</v>
      </c>
      <c r="B1738">
        <v>2344</v>
      </c>
      <c r="C1738" t="s">
        <v>36</v>
      </c>
      <c r="D1738" t="s">
        <v>1702</v>
      </c>
      <c r="E1738" t="s">
        <v>1621</v>
      </c>
      <c r="F1738">
        <v>6</v>
      </c>
      <c r="G1738" t="s">
        <v>1809</v>
      </c>
      <c r="H1738" t="s">
        <v>3058</v>
      </c>
      <c r="I1738" t="s">
        <v>3058</v>
      </c>
      <c r="J1738" t="s">
        <v>31</v>
      </c>
      <c r="K1738" t="s">
        <v>3058</v>
      </c>
      <c r="N1738">
        <v>1</v>
      </c>
      <c r="O1738">
        <v>0</v>
      </c>
    </row>
    <row r="1739" spans="1:15" x14ac:dyDescent="0.25">
      <c r="A1739">
        <v>278</v>
      </c>
      <c r="B1739">
        <v>2344</v>
      </c>
      <c r="C1739" t="s">
        <v>36</v>
      </c>
      <c r="D1739" t="s">
        <v>1702</v>
      </c>
      <c r="E1739" t="s">
        <v>1621</v>
      </c>
      <c r="F1739">
        <v>14</v>
      </c>
      <c r="G1739" t="s">
        <v>2023</v>
      </c>
      <c r="H1739" t="s">
        <v>3199</v>
      </c>
      <c r="I1739" t="s">
        <v>3199</v>
      </c>
      <c r="J1739" t="s">
        <v>31</v>
      </c>
      <c r="K1739" t="s">
        <v>3199</v>
      </c>
      <c r="N1739">
        <v>1</v>
      </c>
      <c r="O1739">
        <v>0</v>
      </c>
    </row>
    <row r="1740" spans="1:15" x14ac:dyDescent="0.25">
      <c r="A1740">
        <v>278</v>
      </c>
      <c r="B1740">
        <v>2344</v>
      </c>
      <c r="C1740" t="s">
        <v>36</v>
      </c>
      <c r="D1740" t="s">
        <v>1702</v>
      </c>
      <c r="E1740" t="s">
        <v>1621</v>
      </c>
      <c r="F1740">
        <v>18</v>
      </c>
      <c r="G1740" t="s">
        <v>1704</v>
      </c>
      <c r="H1740" t="s">
        <v>3283</v>
      </c>
      <c r="I1740" t="s">
        <v>3284</v>
      </c>
      <c r="J1740" t="s">
        <v>31</v>
      </c>
      <c r="K1740" t="s">
        <v>3284</v>
      </c>
      <c r="N1740">
        <v>1</v>
      </c>
      <c r="O1740">
        <v>0</v>
      </c>
    </row>
    <row r="1741" spans="1:15" x14ac:dyDescent="0.25">
      <c r="A1741">
        <v>278</v>
      </c>
      <c r="B1741">
        <v>2431</v>
      </c>
      <c r="C1741" t="s">
        <v>160</v>
      </c>
      <c r="D1741" t="s">
        <v>2025</v>
      </c>
      <c r="E1741" t="s">
        <v>1621</v>
      </c>
      <c r="F1741">
        <v>9</v>
      </c>
      <c r="G1741" t="s">
        <v>3285</v>
      </c>
      <c r="H1741" t="s">
        <v>3077</v>
      </c>
      <c r="I1741" t="s">
        <v>3077</v>
      </c>
      <c r="J1741" t="s">
        <v>31</v>
      </c>
      <c r="K1741" t="s">
        <v>3077</v>
      </c>
      <c r="N1741">
        <v>1</v>
      </c>
      <c r="O1741">
        <v>0</v>
      </c>
    </row>
    <row r="1742" spans="1:15" x14ac:dyDescent="0.25">
      <c r="A1742">
        <v>278</v>
      </c>
      <c r="B1742">
        <v>2431</v>
      </c>
      <c r="C1742" t="s">
        <v>251</v>
      </c>
      <c r="D1742" t="s">
        <v>2016</v>
      </c>
      <c r="E1742" t="s">
        <v>1621</v>
      </c>
      <c r="F1742">
        <v>12</v>
      </c>
      <c r="G1742" t="s">
        <v>3249</v>
      </c>
      <c r="H1742" t="s">
        <v>3117</v>
      </c>
      <c r="I1742" t="s">
        <v>3117</v>
      </c>
      <c r="J1742" t="s">
        <v>31</v>
      </c>
      <c r="K1742" t="s">
        <v>3117</v>
      </c>
      <c r="N1742">
        <v>1</v>
      </c>
      <c r="O1742">
        <v>0</v>
      </c>
    </row>
    <row r="1743" spans="1:15" x14ac:dyDescent="0.25">
      <c r="A1743">
        <v>278</v>
      </c>
      <c r="B1743">
        <v>2200</v>
      </c>
      <c r="C1743" t="s">
        <v>71</v>
      </c>
      <c r="D1743" t="s">
        <v>1744</v>
      </c>
      <c r="E1743" t="s">
        <v>1621</v>
      </c>
      <c r="F1743">
        <v>18</v>
      </c>
      <c r="G1743" t="s">
        <v>2490</v>
      </c>
      <c r="H1743" t="s">
        <v>2898</v>
      </c>
      <c r="I1743" t="s">
        <v>2898</v>
      </c>
      <c r="J1743" t="s">
        <v>31</v>
      </c>
      <c r="K1743" t="s">
        <v>2898</v>
      </c>
      <c r="N1743">
        <v>1</v>
      </c>
      <c r="O1743">
        <v>0</v>
      </c>
    </row>
    <row r="1744" spans="1:15" x14ac:dyDescent="0.25">
      <c r="A1744">
        <v>278</v>
      </c>
      <c r="B1744">
        <v>2215</v>
      </c>
      <c r="C1744" t="s">
        <v>134</v>
      </c>
      <c r="D1744" t="s">
        <v>2038</v>
      </c>
      <c r="E1744" t="s">
        <v>1621</v>
      </c>
      <c r="F1744">
        <v>20</v>
      </c>
      <c r="G1744" t="s">
        <v>2629</v>
      </c>
      <c r="H1744" t="s">
        <v>3228</v>
      </c>
      <c r="I1744" t="s">
        <v>3228</v>
      </c>
      <c r="J1744" t="s">
        <v>31</v>
      </c>
      <c r="K1744" t="s">
        <v>3228</v>
      </c>
      <c r="N1744">
        <v>1</v>
      </c>
      <c r="O1744">
        <v>0</v>
      </c>
    </row>
    <row r="1745" spans="1:15" x14ac:dyDescent="0.25">
      <c r="A1745">
        <v>278</v>
      </c>
      <c r="B1745">
        <v>2337</v>
      </c>
      <c r="C1745" t="s">
        <v>75</v>
      </c>
      <c r="D1745" t="s">
        <v>2048</v>
      </c>
      <c r="E1745" t="s">
        <v>1621</v>
      </c>
      <c r="F1745">
        <v>4</v>
      </c>
      <c r="G1745" t="s">
        <v>3286</v>
      </c>
      <c r="H1745" t="s">
        <v>2916</v>
      </c>
      <c r="I1745" t="s">
        <v>2916</v>
      </c>
      <c r="J1745" t="s">
        <v>31</v>
      </c>
      <c r="K1745" t="s">
        <v>2916</v>
      </c>
      <c r="N1745">
        <v>1</v>
      </c>
      <c r="O1745">
        <v>0</v>
      </c>
    </row>
    <row r="1746" spans="1:15" x14ac:dyDescent="0.25">
      <c r="A1746">
        <v>278</v>
      </c>
      <c r="B1746">
        <v>2405</v>
      </c>
      <c r="C1746" t="s">
        <v>48</v>
      </c>
      <c r="D1746" t="s">
        <v>2056</v>
      </c>
      <c r="E1746" t="s">
        <v>1621</v>
      </c>
      <c r="F1746">
        <v>6</v>
      </c>
      <c r="G1746" t="s">
        <v>2620</v>
      </c>
      <c r="H1746" t="s">
        <v>3004</v>
      </c>
      <c r="I1746" t="s">
        <v>3004</v>
      </c>
      <c r="J1746" t="s">
        <v>31</v>
      </c>
      <c r="K1746" t="s">
        <v>3004</v>
      </c>
      <c r="N1746">
        <v>1</v>
      </c>
      <c r="O1746">
        <v>0</v>
      </c>
    </row>
    <row r="1747" spans="1:15" x14ac:dyDescent="0.25">
      <c r="A1747">
        <v>278</v>
      </c>
      <c r="B1747">
        <v>2405</v>
      </c>
      <c r="C1747" t="s">
        <v>447</v>
      </c>
      <c r="D1747" t="s">
        <v>2062</v>
      </c>
      <c r="E1747" t="s">
        <v>1621</v>
      </c>
      <c r="F1747">
        <v>10</v>
      </c>
      <c r="G1747" t="s">
        <v>2064</v>
      </c>
      <c r="H1747" t="s">
        <v>3287</v>
      </c>
      <c r="I1747" t="s">
        <v>3288</v>
      </c>
      <c r="J1747" t="s">
        <v>31</v>
      </c>
      <c r="K1747" t="s">
        <v>3288</v>
      </c>
      <c r="N1747">
        <v>1</v>
      </c>
      <c r="O1747">
        <v>0</v>
      </c>
    </row>
    <row r="1748" spans="1:15" x14ac:dyDescent="0.25">
      <c r="A1748">
        <v>278</v>
      </c>
      <c r="B1748">
        <v>2395</v>
      </c>
      <c r="C1748" t="s">
        <v>105</v>
      </c>
      <c r="D1748" t="s">
        <v>2053</v>
      </c>
      <c r="E1748" t="s">
        <v>1621</v>
      </c>
      <c r="F1748">
        <v>8</v>
      </c>
      <c r="G1748" t="s">
        <v>1765</v>
      </c>
      <c r="H1748" t="s">
        <v>3015</v>
      </c>
      <c r="I1748" t="s">
        <v>3015</v>
      </c>
      <c r="J1748" t="s">
        <v>31</v>
      </c>
      <c r="K1748" t="s">
        <v>3015</v>
      </c>
      <c r="N1748">
        <v>1</v>
      </c>
      <c r="O1748">
        <v>0</v>
      </c>
    </row>
    <row r="1749" spans="1:15" x14ac:dyDescent="0.25">
      <c r="A1749">
        <v>278</v>
      </c>
      <c r="B1749">
        <v>2395</v>
      </c>
      <c r="C1749" t="s">
        <v>425</v>
      </c>
      <c r="D1749" t="s">
        <v>2060</v>
      </c>
      <c r="E1749" t="s">
        <v>1621</v>
      </c>
      <c r="F1749">
        <v>16</v>
      </c>
      <c r="G1749" t="s">
        <v>2507</v>
      </c>
      <c r="H1749" t="s">
        <v>2988</v>
      </c>
      <c r="I1749" t="s">
        <v>2988</v>
      </c>
      <c r="J1749" t="s">
        <v>31</v>
      </c>
      <c r="K1749" t="s">
        <v>2988</v>
      </c>
      <c r="N1749">
        <v>1</v>
      </c>
      <c r="O1749">
        <v>0</v>
      </c>
    </row>
    <row r="1750" spans="1:15" x14ac:dyDescent="0.25">
      <c r="A1750">
        <v>279</v>
      </c>
      <c r="B1750">
        <v>2220</v>
      </c>
      <c r="C1750" t="s">
        <v>83</v>
      </c>
      <c r="D1750" t="s">
        <v>2046</v>
      </c>
      <c r="E1750" t="s">
        <v>1621</v>
      </c>
      <c r="F1750">
        <v>3</v>
      </c>
      <c r="G1750" t="s">
        <v>2702</v>
      </c>
      <c r="H1750" t="s">
        <v>2952</v>
      </c>
      <c r="I1750" t="s">
        <v>2952</v>
      </c>
      <c r="J1750" t="s">
        <v>31</v>
      </c>
      <c r="K1750" t="s">
        <v>2952</v>
      </c>
      <c r="N1750">
        <v>1</v>
      </c>
      <c r="O1750">
        <v>0</v>
      </c>
    </row>
    <row r="1751" spans="1:15" x14ac:dyDescent="0.25">
      <c r="A1751">
        <v>279</v>
      </c>
      <c r="B1751">
        <v>2220</v>
      </c>
      <c r="C1751" t="s">
        <v>425</v>
      </c>
      <c r="D1751" t="s">
        <v>2060</v>
      </c>
      <c r="E1751" t="s">
        <v>1621</v>
      </c>
      <c r="F1751">
        <v>11</v>
      </c>
      <c r="G1751" t="s">
        <v>2633</v>
      </c>
      <c r="H1751" t="s">
        <v>2965</v>
      </c>
      <c r="I1751" t="s">
        <v>2965</v>
      </c>
      <c r="J1751" t="s">
        <v>31</v>
      </c>
      <c r="K1751" t="s">
        <v>2965</v>
      </c>
      <c r="N1751">
        <v>1</v>
      </c>
      <c r="O1751">
        <v>0</v>
      </c>
    </row>
    <row r="1752" spans="1:15" x14ac:dyDescent="0.25">
      <c r="A1752">
        <v>279</v>
      </c>
      <c r="B1752">
        <v>2220</v>
      </c>
      <c r="C1752" t="s">
        <v>425</v>
      </c>
      <c r="D1752" t="s">
        <v>2060</v>
      </c>
      <c r="E1752" t="s">
        <v>1621</v>
      </c>
      <c r="F1752">
        <v>22</v>
      </c>
      <c r="G1752" t="s">
        <v>3289</v>
      </c>
      <c r="H1752" t="s">
        <v>3290</v>
      </c>
      <c r="I1752" t="s">
        <v>2932</v>
      </c>
      <c r="J1752" t="s">
        <v>31</v>
      </c>
      <c r="K1752" t="s">
        <v>2932</v>
      </c>
      <c r="N1752">
        <v>1</v>
      </c>
      <c r="O1752">
        <v>0</v>
      </c>
    </row>
    <row r="1753" spans="1:15" x14ac:dyDescent="0.25">
      <c r="A1753">
        <v>279</v>
      </c>
      <c r="B1753">
        <v>2450</v>
      </c>
      <c r="C1753" t="s">
        <v>251</v>
      </c>
      <c r="D1753" t="s">
        <v>2016</v>
      </c>
      <c r="E1753" t="s">
        <v>1621</v>
      </c>
      <c r="F1753">
        <v>17</v>
      </c>
      <c r="G1753" t="s">
        <v>1768</v>
      </c>
      <c r="H1753" t="s">
        <v>3051</v>
      </c>
      <c r="I1753" t="s">
        <v>3051</v>
      </c>
      <c r="J1753" t="s">
        <v>31</v>
      </c>
      <c r="K1753" t="s">
        <v>3051</v>
      </c>
      <c r="N1753">
        <v>1</v>
      </c>
      <c r="O1753">
        <v>0</v>
      </c>
    </row>
    <row r="1754" spans="1:15" x14ac:dyDescent="0.25">
      <c r="A1754">
        <v>279</v>
      </c>
      <c r="B1754">
        <v>2221</v>
      </c>
      <c r="C1754" t="s">
        <v>71</v>
      </c>
      <c r="D1754" t="s">
        <v>1744</v>
      </c>
      <c r="E1754" t="s">
        <v>1621</v>
      </c>
      <c r="F1754">
        <v>21</v>
      </c>
      <c r="G1754" t="s">
        <v>1745</v>
      </c>
      <c r="H1754" t="s">
        <v>3196</v>
      </c>
      <c r="I1754" t="s">
        <v>3196</v>
      </c>
      <c r="J1754" t="s">
        <v>31</v>
      </c>
      <c r="K1754" t="s">
        <v>3196</v>
      </c>
      <c r="N1754">
        <v>1</v>
      </c>
      <c r="O1754">
        <v>0</v>
      </c>
    </row>
    <row r="1755" spans="1:15" x14ac:dyDescent="0.25">
      <c r="A1755">
        <v>279</v>
      </c>
      <c r="B1755">
        <v>2348</v>
      </c>
      <c r="C1755" t="s">
        <v>425</v>
      </c>
      <c r="D1755" t="s">
        <v>2060</v>
      </c>
      <c r="E1755" t="s">
        <v>1621</v>
      </c>
      <c r="F1755">
        <v>9</v>
      </c>
      <c r="G1755" t="s">
        <v>2914</v>
      </c>
      <c r="H1755" t="s">
        <v>3070</v>
      </c>
      <c r="I1755" t="s">
        <v>3070</v>
      </c>
      <c r="J1755" t="s">
        <v>31</v>
      </c>
      <c r="K1755" t="s">
        <v>3070</v>
      </c>
      <c r="N1755">
        <v>1</v>
      </c>
      <c r="O1755">
        <v>0</v>
      </c>
    </row>
    <row r="1756" spans="1:15" x14ac:dyDescent="0.25">
      <c r="A1756">
        <v>279</v>
      </c>
      <c r="B1756">
        <v>2348</v>
      </c>
      <c r="C1756" t="s">
        <v>425</v>
      </c>
      <c r="D1756" t="s">
        <v>2060</v>
      </c>
      <c r="E1756" t="s">
        <v>1621</v>
      </c>
      <c r="F1756">
        <v>10</v>
      </c>
      <c r="G1756" t="s">
        <v>2061</v>
      </c>
      <c r="H1756" t="s">
        <v>2990</v>
      </c>
      <c r="I1756" t="s">
        <v>2990</v>
      </c>
      <c r="J1756" t="s">
        <v>31</v>
      </c>
      <c r="K1756" t="s">
        <v>2990</v>
      </c>
      <c r="N1756">
        <v>1</v>
      </c>
      <c r="O1756">
        <v>0</v>
      </c>
    </row>
    <row r="1757" spans="1:15" x14ac:dyDescent="0.25">
      <c r="A1757">
        <v>279</v>
      </c>
      <c r="B1757">
        <v>2391</v>
      </c>
      <c r="C1757" t="s">
        <v>425</v>
      </c>
      <c r="D1757" t="s">
        <v>2060</v>
      </c>
      <c r="E1757" t="s">
        <v>1621</v>
      </c>
      <c r="F1757">
        <v>22</v>
      </c>
      <c r="G1757" t="s">
        <v>3289</v>
      </c>
      <c r="H1757" t="s">
        <v>3291</v>
      </c>
      <c r="I1757" t="s">
        <v>3075</v>
      </c>
      <c r="J1757" t="s">
        <v>31</v>
      </c>
      <c r="K1757" t="s">
        <v>3075</v>
      </c>
      <c r="N1757">
        <v>1</v>
      </c>
      <c r="O1757">
        <v>0</v>
      </c>
    </row>
    <row r="1758" spans="1:15" x14ac:dyDescent="0.25">
      <c r="A1758">
        <v>279</v>
      </c>
      <c r="B1758">
        <v>2252</v>
      </c>
      <c r="C1758" t="s">
        <v>134</v>
      </c>
      <c r="D1758" t="s">
        <v>2038</v>
      </c>
      <c r="E1758" t="s">
        <v>1621</v>
      </c>
      <c r="F1758">
        <v>13</v>
      </c>
      <c r="G1758" t="s">
        <v>2044</v>
      </c>
      <c r="H1758" t="s">
        <v>3056</v>
      </c>
      <c r="I1758" t="s">
        <v>3056</v>
      </c>
      <c r="J1758" t="s">
        <v>31</v>
      </c>
      <c r="K1758" t="s">
        <v>3056</v>
      </c>
      <c r="N1758">
        <v>1</v>
      </c>
      <c r="O1758">
        <v>0</v>
      </c>
    </row>
    <row r="1759" spans="1:15" x14ac:dyDescent="0.25">
      <c r="A1759">
        <v>279</v>
      </c>
      <c r="B1759">
        <v>2252</v>
      </c>
      <c r="C1759" t="s">
        <v>251</v>
      </c>
      <c r="D1759" t="s">
        <v>2016</v>
      </c>
      <c r="E1759" t="s">
        <v>1621</v>
      </c>
      <c r="F1759">
        <v>16</v>
      </c>
      <c r="G1759" t="s">
        <v>3258</v>
      </c>
      <c r="H1759" t="s">
        <v>3095</v>
      </c>
      <c r="I1759" t="s">
        <v>3095</v>
      </c>
      <c r="J1759" t="s">
        <v>31</v>
      </c>
      <c r="K1759" t="s">
        <v>3095</v>
      </c>
      <c r="N1759">
        <v>1</v>
      </c>
      <c r="O1759">
        <v>0</v>
      </c>
    </row>
    <row r="1760" spans="1:15" x14ac:dyDescent="0.25">
      <c r="A1760">
        <v>279</v>
      </c>
      <c r="B1760">
        <v>2201</v>
      </c>
      <c r="C1760" t="s">
        <v>30</v>
      </c>
      <c r="D1760" t="s">
        <v>1620</v>
      </c>
      <c r="E1760" t="s">
        <v>1621</v>
      </c>
      <c r="F1760">
        <v>20</v>
      </c>
      <c r="G1760" t="s">
        <v>1751</v>
      </c>
      <c r="H1760" t="s">
        <v>3031</v>
      </c>
      <c r="I1760" t="s">
        <v>3031</v>
      </c>
      <c r="J1760" t="s">
        <v>31</v>
      </c>
      <c r="K1760" t="s">
        <v>3031</v>
      </c>
      <c r="N1760">
        <v>1</v>
      </c>
      <c r="O1760">
        <v>0</v>
      </c>
    </row>
    <row r="1761" spans="1:15" x14ac:dyDescent="0.25">
      <c r="A1761">
        <v>280</v>
      </c>
      <c r="B1761">
        <v>2247</v>
      </c>
      <c r="C1761" t="s">
        <v>134</v>
      </c>
      <c r="D1761" t="s">
        <v>2038</v>
      </c>
      <c r="E1761" t="s">
        <v>1621</v>
      </c>
      <c r="F1761">
        <v>11</v>
      </c>
      <c r="G1761" t="s">
        <v>1638</v>
      </c>
      <c r="H1761" t="s">
        <v>3152</v>
      </c>
      <c r="I1761" t="s">
        <v>3152</v>
      </c>
      <c r="J1761" t="s">
        <v>31</v>
      </c>
      <c r="K1761" t="s">
        <v>3152</v>
      </c>
      <c r="N1761">
        <v>1</v>
      </c>
      <c r="O1761">
        <v>0</v>
      </c>
    </row>
    <row r="1762" spans="1:15" x14ac:dyDescent="0.25">
      <c r="A1762">
        <v>280</v>
      </c>
      <c r="B1762">
        <v>2247</v>
      </c>
      <c r="C1762" t="s">
        <v>71</v>
      </c>
      <c r="D1762" t="s">
        <v>1744</v>
      </c>
      <c r="E1762" t="s">
        <v>1621</v>
      </c>
      <c r="F1762">
        <v>16</v>
      </c>
      <c r="G1762" t="s">
        <v>1747</v>
      </c>
      <c r="H1762" t="s">
        <v>2896</v>
      </c>
      <c r="I1762" t="s">
        <v>2896</v>
      </c>
      <c r="J1762" t="s">
        <v>31</v>
      </c>
      <c r="K1762" t="s">
        <v>2896</v>
      </c>
      <c r="N1762">
        <v>1</v>
      </c>
      <c r="O1762">
        <v>0</v>
      </c>
    </row>
    <row r="1763" spans="1:15" x14ac:dyDescent="0.25">
      <c r="A1763">
        <v>639</v>
      </c>
      <c r="B1763">
        <v>2198</v>
      </c>
      <c r="C1763" t="s">
        <v>30</v>
      </c>
      <c r="D1763" t="s">
        <v>1620</v>
      </c>
      <c r="E1763" t="s">
        <v>1621</v>
      </c>
      <c r="F1763">
        <v>4</v>
      </c>
      <c r="G1763" t="s">
        <v>2387</v>
      </c>
      <c r="H1763" t="s">
        <v>3292</v>
      </c>
      <c r="I1763" t="s">
        <v>3292</v>
      </c>
      <c r="J1763" t="s">
        <v>31</v>
      </c>
      <c r="K1763" t="s">
        <v>3292</v>
      </c>
      <c r="N1763">
        <v>1</v>
      </c>
      <c r="O1763">
        <v>0</v>
      </c>
    </row>
    <row r="1764" spans="1:15" x14ac:dyDescent="0.25">
      <c r="A1764">
        <v>293</v>
      </c>
      <c r="B1764">
        <v>749</v>
      </c>
      <c r="C1764" t="s">
        <v>63</v>
      </c>
      <c r="D1764" t="s">
        <v>1770</v>
      </c>
      <c r="E1764" t="s">
        <v>1621</v>
      </c>
      <c r="F1764">
        <v>9</v>
      </c>
      <c r="G1764" t="s">
        <v>3293</v>
      </c>
      <c r="H1764" t="s">
        <v>2938</v>
      </c>
      <c r="I1764" t="s">
        <v>2938</v>
      </c>
      <c r="J1764" t="s">
        <v>31</v>
      </c>
      <c r="K1764" t="s">
        <v>2938</v>
      </c>
      <c r="N1764">
        <v>1</v>
      </c>
      <c r="O1764">
        <v>0</v>
      </c>
    </row>
    <row r="1765" spans="1:15" x14ac:dyDescent="0.25">
      <c r="A1765">
        <v>293</v>
      </c>
      <c r="B1765">
        <v>791</v>
      </c>
      <c r="C1765" t="s">
        <v>134</v>
      </c>
      <c r="D1765" t="s">
        <v>1637</v>
      </c>
      <c r="E1765" t="s">
        <v>1621</v>
      </c>
      <c r="F1765">
        <v>8</v>
      </c>
      <c r="G1765" t="s">
        <v>3294</v>
      </c>
      <c r="H1765" t="s">
        <v>2916</v>
      </c>
      <c r="I1765" t="s">
        <v>2916</v>
      </c>
      <c r="J1765" t="s">
        <v>31</v>
      </c>
      <c r="K1765" t="s">
        <v>2916</v>
      </c>
      <c r="N1765">
        <v>1</v>
      </c>
      <c r="O1765">
        <v>0</v>
      </c>
    </row>
    <row r="1766" spans="1:15" x14ac:dyDescent="0.25">
      <c r="A1766">
        <v>293</v>
      </c>
      <c r="B1766">
        <v>791</v>
      </c>
      <c r="C1766" t="s">
        <v>134</v>
      </c>
      <c r="D1766" t="s">
        <v>1637</v>
      </c>
      <c r="E1766" t="s">
        <v>1621</v>
      </c>
      <c r="F1766">
        <v>11</v>
      </c>
      <c r="G1766" t="s">
        <v>3295</v>
      </c>
      <c r="H1766" t="s">
        <v>2911</v>
      </c>
      <c r="I1766" t="s">
        <v>2911</v>
      </c>
      <c r="J1766" t="s">
        <v>31</v>
      </c>
      <c r="K1766" t="s">
        <v>2911</v>
      </c>
      <c r="N1766">
        <v>1</v>
      </c>
      <c r="O1766">
        <v>0</v>
      </c>
    </row>
    <row r="1767" spans="1:15" x14ac:dyDescent="0.25">
      <c r="A1767">
        <v>293</v>
      </c>
      <c r="B1767">
        <v>791</v>
      </c>
      <c r="C1767" t="s">
        <v>128</v>
      </c>
      <c r="D1767" t="s">
        <v>1632</v>
      </c>
      <c r="E1767" t="s">
        <v>1621</v>
      </c>
      <c r="F1767">
        <v>12</v>
      </c>
      <c r="G1767" t="s">
        <v>2383</v>
      </c>
      <c r="H1767" t="s">
        <v>3240</v>
      </c>
      <c r="I1767" t="s">
        <v>3240</v>
      </c>
      <c r="J1767" t="s">
        <v>31</v>
      </c>
      <c r="K1767" t="s">
        <v>3240</v>
      </c>
      <c r="N1767">
        <v>1</v>
      </c>
      <c r="O1767">
        <v>0</v>
      </c>
    </row>
    <row r="1768" spans="1:15" x14ac:dyDescent="0.25">
      <c r="A1768">
        <v>293</v>
      </c>
      <c r="B1768">
        <v>896</v>
      </c>
      <c r="C1768" t="s">
        <v>165</v>
      </c>
      <c r="D1768" t="s">
        <v>1662</v>
      </c>
      <c r="E1768" t="s">
        <v>1621</v>
      </c>
      <c r="F1768">
        <v>4</v>
      </c>
      <c r="G1768" t="s">
        <v>3024</v>
      </c>
      <c r="H1768" t="s">
        <v>3075</v>
      </c>
      <c r="I1768" t="s">
        <v>3075</v>
      </c>
      <c r="J1768" t="s">
        <v>31</v>
      </c>
      <c r="K1768" t="s">
        <v>3075</v>
      </c>
      <c r="N1768">
        <v>1</v>
      </c>
      <c r="O1768">
        <v>0</v>
      </c>
    </row>
    <row r="1769" spans="1:15" x14ac:dyDescent="0.25">
      <c r="A1769">
        <v>293</v>
      </c>
      <c r="B1769">
        <v>896</v>
      </c>
      <c r="C1769" t="s">
        <v>165</v>
      </c>
      <c r="D1769" t="s">
        <v>1662</v>
      </c>
      <c r="E1769" t="s">
        <v>1621</v>
      </c>
      <c r="F1769">
        <v>11</v>
      </c>
      <c r="G1769" t="s">
        <v>3296</v>
      </c>
      <c r="H1769" t="s">
        <v>3171</v>
      </c>
      <c r="I1769" t="s">
        <v>3171</v>
      </c>
      <c r="J1769" t="s">
        <v>31</v>
      </c>
      <c r="K1769" t="s">
        <v>3171</v>
      </c>
      <c r="N1769">
        <v>1</v>
      </c>
      <c r="O1769">
        <v>0</v>
      </c>
    </row>
    <row r="1770" spans="1:15" x14ac:dyDescent="0.25">
      <c r="A1770">
        <v>293</v>
      </c>
      <c r="B1770">
        <v>1051</v>
      </c>
      <c r="C1770" t="s">
        <v>810</v>
      </c>
      <c r="D1770" t="s">
        <v>1674</v>
      </c>
      <c r="E1770" t="s">
        <v>1621</v>
      </c>
      <c r="F1770">
        <v>9</v>
      </c>
      <c r="G1770" t="s">
        <v>3297</v>
      </c>
      <c r="H1770" t="s">
        <v>2918</v>
      </c>
      <c r="I1770" t="s">
        <v>2918</v>
      </c>
      <c r="J1770" t="s">
        <v>31</v>
      </c>
      <c r="K1770" t="s">
        <v>2918</v>
      </c>
      <c r="N1770">
        <v>1</v>
      </c>
      <c r="O1770">
        <v>0</v>
      </c>
    </row>
    <row r="1771" spans="1:15" x14ac:dyDescent="0.25">
      <c r="A1771">
        <v>293</v>
      </c>
      <c r="B1771">
        <v>1051</v>
      </c>
      <c r="C1771" t="s">
        <v>810</v>
      </c>
      <c r="D1771" t="s">
        <v>1674</v>
      </c>
      <c r="E1771" t="s">
        <v>1621</v>
      </c>
      <c r="F1771">
        <v>10</v>
      </c>
      <c r="G1771" t="s">
        <v>3298</v>
      </c>
      <c r="H1771" t="s">
        <v>2961</v>
      </c>
      <c r="I1771" t="s">
        <v>2961</v>
      </c>
      <c r="J1771" t="s">
        <v>31</v>
      </c>
      <c r="K1771" t="s">
        <v>2961</v>
      </c>
      <c r="N1771">
        <v>1</v>
      </c>
      <c r="O1771">
        <v>0</v>
      </c>
    </row>
    <row r="1772" spans="1:15" x14ac:dyDescent="0.25">
      <c r="A1772">
        <v>293</v>
      </c>
      <c r="B1772">
        <v>1051</v>
      </c>
      <c r="C1772" t="s">
        <v>105</v>
      </c>
      <c r="D1772" t="s">
        <v>1677</v>
      </c>
      <c r="E1772" t="s">
        <v>1621</v>
      </c>
      <c r="F1772">
        <v>8</v>
      </c>
      <c r="G1772" t="s">
        <v>1765</v>
      </c>
      <c r="H1772" t="s">
        <v>3006</v>
      </c>
      <c r="I1772" t="s">
        <v>3006</v>
      </c>
      <c r="J1772" t="s">
        <v>31</v>
      </c>
      <c r="K1772" t="s">
        <v>3006</v>
      </c>
      <c r="N1772">
        <v>1</v>
      </c>
      <c r="O1772">
        <v>0</v>
      </c>
    </row>
    <row r="1773" spans="1:15" x14ac:dyDescent="0.25">
      <c r="A1773">
        <v>293</v>
      </c>
      <c r="B1773">
        <v>1051</v>
      </c>
      <c r="C1773" t="s">
        <v>105</v>
      </c>
      <c r="D1773" t="s">
        <v>1677</v>
      </c>
      <c r="E1773" t="s">
        <v>1621</v>
      </c>
      <c r="F1773">
        <v>11</v>
      </c>
      <c r="G1773" t="s">
        <v>3299</v>
      </c>
      <c r="H1773" t="s">
        <v>2925</v>
      </c>
      <c r="I1773" t="s">
        <v>2925</v>
      </c>
      <c r="J1773" t="s">
        <v>31</v>
      </c>
      <c r="K1773" t="s">
        <v>2925</v>
      </c>
      <c r="N1773">
        <v>1</v>
      </c>
      <c r="O1773">
        <v>0</v>
      </c>
    </row>
    <row r="1774" spans="1:15" x14ac:dyDescent="0.25">
      <c r="A1774">
        <v>293</v>
      </c>
      <c r="B1774">
        <v>741</v>
      </c>
      <c r="C1774" t="s">
        <v>332</v>
      </c>
      <c r="D1774" t="s">
        <v>1692</v>
      </c>
      <c r="E1774" t="s">
        <v>1621</v>
      </c>
      <c r="F1774">
        <v>10</v>
      </c>
      <c r="G1774" t="s">
        <v>1798</v>
      </c>
      <c r="H1774" t="s">
        <v>2976</v>
      </c>
      <c r="I1774" t="s">
        <v>2976</v>
      </c>
      <c r="J1774" t="s">
        <v>31</v>
      </c>
      <c r="K1774" t="s">
        <v>2976</v>
      </c>
      <c r="N1774">
        <v>1</v>
      </c>
      <c r="O1774">
        <v>0</v>
      </c>
    </row>
    <row r="1775" spans="1:15" x14ac:dyDescent="0.25">
      <c r="A1775">
        <v>293</v>
      </c>
      <c r="B1775">
        <v>878</v>
      </c>
      <c r="C1775" t="s">
        <v>93</v>
      </c>
      <c r="D1775" t="s">
        <v>1699</v>
      </c>
      <c r="E1775" t="s">
        <v>1621</v>
      </c>
      <c r="F1775">
        <v>11</v>
      </c>
      <c r="G1775" t="s">
        <v>2695</v>
      </c>
      <c r="H1775" t="s">
        <v>2943</v>
      </c>
      <c r="I1775" t="s">
        <v>2943</v>
      </c>
      <c r="J1775" t="s">
        <v>31</v>
      </c>
      <c r="K1775" t="s">
        <v>2943</v>
      </c>
      <c r="N1775">
        <v>1</v>
      </c>
      <c r="O1775">
        <v>0</v>
      </c>
    </row>
    <row r="1776" spans="1:15" x14ac:dyDescent="0.25">
      <c r="A1776">
        <v>293</v>
      </c>
      <c r="B1776">
        <v>878</v>
      </c>
      <c r="C1776" t="s">
        <v>36</v>
      </c>
      <c r="D1776" t="s">
        <v>1702</v>
      </c>
      <c r="E1776" t="s">
        <v>1621</v>
      </c>
      <c r="F1776">
        <v>20</v>
      </c>
      <c r="G1776" t="s">
        <v>1856</v>
      </c>
      <c r="H1776" t="s">
        <v>3092</v>
      </c>
      <c r="I1776" t="s">
        <v>3092</v>
      </c>
      <c r="J1776" t="s">
        <v>31</v>
      </c>
      <c r="K1776" t="s">
        <v>3092</v>
      </c>
      <c r="N1776">
        <v>1</v>
      </c>
      <c r="O1776">
        <v>0</v>
      </c>
    </row>
    <row r="1777" spans="1:15" x14ac:dyDescent="0.25">
      <c r="A1777">
        <v>293</v>
      </c>
      <c r="B1777">
        <v>901</v>
      </c>
      <c r="C1777" t="s">
        <v>1011</v>
      </c>
      <c r="D1777" t="s">
        <v>1714</v>
      </c>
      <c r="E1777" t="s">
        <v>1621</v>
      </c>
      <c r="F1777">
        <v>15</v>
      </c>
      <c r="G1777" t="s">
        <v>3300</v>
      </c>
      <c r="H1777" t="s">
        <v>3259</v>
      </c>
      <c r="I1777" t="s">
        <v>3259</v>
      </c>
      <c r="J1777" t="s">
        <v>31</v>
      </c>
      <c r="K1777" t="s">
        <v>3259</v>
      </c>
      <c r="N1777">
        <v>1</v>
      </c>
      <c r="O1777">
        <v>0</v>
      </c>
    </row>
    <row r="1778" spans="1:15" x14ac:dyDescent="0.25">
      <c r="A1778">
        <v>293</v>
      </c>
      <c r="B1778">
        <v>764</v>
      </c>
      <c r="C1778" t="s">
        <v>83</v>
      </c>
      <c r="D1778" t="s">
        <v>1724</v>
      </c>
      <c r="E1778" t="s">
        <v>1621</v>
      </c>
      <c r="F1778">
        <v>7</v>
      </c>
      <c r="G1778" t="s">
        <v>2491</v>
      </c>
      <c r="H1778" t="s">
        <v>3058</v>
      </c>
      <c r="I1778" t="s">
        <v>3058</v>
      </c>
      <c r="J1778" t="s">
        <v>31</v>
      </c>
      <c r="K1778" t="s">
        <v>3058</v>
      </c>
      <c r="N1778">
        <v>1</v>
      </c>
      <c r="O1778">
        <v>0</v>
      </c>
    </row>
    <row r="1779" spans="1:15" x14ac:dyDescent="0.25">
      <c r="A1779">
        <v>293</v>
      </c>
      <c r="B1779">
        <v>1012</v>
      </c>
      <c r="C1779" t="s">
        <v>303</v>
      </c>
      <c r="D1779" t="s">
        <v>1735</v>
      </c>
      <c r="E1779" t="s">
        <v>1621</v>
      </c>
      <c r="F1779">
        <v>16</v>
      </c>
      <c r="G1779" t="s">
        <v>3301</v>
      </c>
      <c r="H1779" t="s">
        <v>3190</v>
      </c>
      <c r="I1779" t="s">
        <v>3190</v>
      </c>
      <c r="J1779" t="s">
        <v>31</v>
      </c>
      <c r="K1779" t="s">
        <v>3190</v>
      </c>
      <c r="N1779">
        <v>1</v>
      </c>
      <c r="O1779">
        <v>0</v>
      </c>
    </row>
    <row r="1780" spans="1:15" x14ac:dyDescent="0.25">
      <c r="A1780">
        <v>293</v>
      </c>
      <c r="B1780">
        <v>994</v>
      </c>
      <c r="C1780" t="s">
        <v>71</v>
      </c>
      <c r="D1780" t="s">
        <v>1744</v>
      </c>
      <c r="E1780" t="s">
        <v>1621</v>
      </c>
      <c r="F1780">
        <v>16</v>
      </c>
      <c r="G1780" t="s">
        <v>2242</v>
      </c>
      <c r="H1780" t="s">
        <v>3006</v>
      </c>
      <c r="I1780" t="s">
        <v>3006</v>
      </c>
      <c r="J1780" t="s">
        <v>31</v>
      </c>
      <c r="K1780" t="s">
        <v>3006</v>
      </c>
      <c r="N1780">
        <v>1</v>
      </c>
      <c r="O1780">
        <v>0</v>
      </c>
    </row>
    <row r="1781" spans="1:15" x14ac:dyDescent="0.25">
      <c r="A1781">
        <v>293</v>
      </c>
      <c r="B1781">
        <v>994</v>
      </c>
      <c r="C1781" t="s">
        <v>48</v>
      </c>
      <c r="D1781" t="s">
        <v>1646</v>
      </c>
      <c r="E1781" t="s">
        <v>1621</v>
      </c>
      <c r="F1781">
        <v>15</v>
      </c>
      <c r="G1781" t="s">
        <v>2483</v>
      </c>
      <c r="H1781" t="s">
        <v>2943</v>
      </c>
      <c r="I1781" t="s">
        <v>2943</v>
      </c>
      <c r="J1781" t="s">
        <v>31</v>
      </c>
      <c r="K1781" t="s">
        <v>2943</v>
      </c>
      <c r="N1781">
        <v>1</v>
      </c>
      <c r="O1781">
        <v>0</v>
      </c>
    </row>
    <row r="1782" spans="1:15" x14ac:dyDescent="0.25">
      <c r="A1782">
        <v>293</v>
      </c>
      <c r="B1782">
        <v>752</v>
      </c>
      <c r="C1782" t="s">
        <v>30</v>
      </c>
      <c r="D1782" t="s">
        <v>1620</v>
      </c>
      <c r="E1782" t="s">
        <v>1621</v>
      </c>
      <c r="F1782">
        <v>1</v>
      </c>
      <c r="G1782" t="s">
        <v>2492</v>
      </c>
      <c r="H1782" t="s">
        <v>2973</v>
      </c>
      <c r="I1782" t="s">
        <v>2973</v>
      </c>
      <c r="J1782" t="s">
        <v>31</v>
      </c>
      <c r="K1782" t="s">
        <v>2973</v>
      </c>
      <c r="N1782">
        <v>1</v>
      </c>
      <c r="O1782">
        <v>0</v>
      </c>
    </row>
    <row r="1783" spans="1:15" x14ac:dyDescent="0.25">
      <c r="A1783">
        <v>293</v>
      </c>
      <c r="B1783">
        <v>752</v>
      </c>
      <c r="C1783" t="s">
        <v>30</v>
      </c>
      <c r="D1783" t="s">
        <v>1620</v>
      </c>
      <c r="E1783" t="s">
        <v>1621</v>
      </c>
      <c r="F1783">
        <v>4</v>
      </c>
      <c r="G1783" t="s">
        <v>2387</v>
      </c>
      <c r="H1783" t="s">
        <v>3172</v>
      </c>
      <c r="I1783" t="s">
        <v>3172</v>
      </c>
      <c r="J1783" t="s">
        <v>31</v>
      </c>
      <c r="K1783" t="s">
        <v>3172</v>
      </c>
      <c r="N1783">
        <v>1</v>
      </c>
      <c r="O1783">
        <v>0</v>
      </c>
    </row>
    <row r="1784" spans="1:15" x14ac:dyDescent="0.25">
      <c r="A1784">
        <v>293</v>
      </c>
      <c r="B1784">
        <v>752</v>
      </c>
      <c r="C1784" t="s">
        <v>165</v>
      </c>
      <c r="D1784" t="s">
        <v>1662</v>
      </c>
      <c r="E1784" t="s">
        <v>1621</v>
      </c>
      <c r="F1784">
        <v>11</v>
      </c>
      <c r="G1784" t="s">
        <v>3296</v>
      </c>
      <c r="H1784" t="s">
        <v>2959</v>
      </c>
      <c r="I1784" t="s">
        <v>2959</v>
      </c>
      <c r="J1784" t="s">
        <v>31</v>
      </c>
      <c r="K1784" t="s">
        <v>2959</v>
      </c>
      <c r="N1784">
        <v>1</v>
      </c>
      <c r="O1784">
        <v>0</v>
      </c>
    </row>
    <row r="1785" spans="1:15" x14ac:dyDescent="0.25">
      <c r="A1785">
        <v>293</v>
      </c>
      <c r="B1785">
        <v>790</v>
      </c>
      <c r="C1785" t="s">
        <v>134</v>
      </c>
      <c r="D1785" t="s">
        <v>1637</v>
      </c>
      <c r="E1785" t="s">
        <v>1621</v>
      </c>
      <c r="F1785">
        <v>3</v>
      </c>
      <c r="G1785" t="s">
        <v>1841</v>
      </c>
      <c r="H1785" t="s">
        <v>3023</v>
      </c>
      <c r="I1785" t="s">
        <v>3023</v>
      </c>
      <c r="J1785" t="s">
        <v>31</v>
      </c>
      <c r="K1785" t="s">
        <v>3023</v>
      </c>
      <c r="N1785">
        <v>1</v>
      </c>
      <c r="O1785">
        <v>0</v>
      </c>
    </row>
    <row r="1786" spans="1:15" x14ac:dyDescent="0.25">
      <c r="A1786">
        <v>293</v>
      </c>
      <c r="B1786">
        <v>790</v>
      </c>
      <c r="C1786" t="s">
        <v>134</v>
      </c>
      <c r="D1786" t="s">
        <v>1637</v>
      </c>
      <c r="E1786" t="s">
        <v>1621</v>
      </c>
      <c r="F1786">
        <v>10</v>
      </c>
      <c r="G1786" t="s">
        <v>2084</v>
      </c>
      <c r="H1786" t="s">
        <v>2993</v>
      </c>
      <c r="I1786" t="s">
        <v>2993</v>
      </c>
      <c r="J1786" t="s">
        <v>31</v>
      </c>
      <c r="K1786" t="s">
        <v>2993</v>
      </c>
      <c r="N1786">
        <v>1</v>
      </c>
      <c r="O1786">
        <v>0</v>
      </c>
    </row>
    <row r="1787" spans="1:15" x14ac:dyDescent="0.25">
      <c r="A1787">
        <v>293</v>
      </c>
      <c r="B1787">
        <v>790</v>
      </c>
      <c r="C1787" t="s">
        <v>105</v>
      </c>
      <c r="D1787" t="s">
        <v>1677</v>
      </c>
      <c r="E1787" t="s">
        <v>1621</v>
      </c>
      <c r="F1787">
        <v>14</v>
      </c>
      <c r="G1787" t="s">
        <v>1686</v>
      </c>
      <c r="H1787" t="s">
        <v>3006</v>
      </c>
      <c r="I1787" t="s">
        <v>3006</v>
      </c>
      <c r="J1787" t="s">
        <v>31</v>
      </c>
      <c r="K1787" t="s">
        <v>3006</v>
      </c>
      <c r="N1787">
        <v>1</v>
      </c>
      <c r="O1787">
        <v>0</v>
      </c>
    </row>
    <row r="1788" spans="1:15" x14ac:dyDescent="0.25">
      <c r="A1788">
        <v>293</v>
      </c>
      <c r="B1788">
        <v>790</v>
      </c>
      <c r="C1788" t="s">
        <v>134</v>
      </c>
      <c r="D1788" t="s">
        <v>1637</v>
      </c>
      <c r="E1788" t="s">
        <v>1621</v>
      </c>
      <c r="F1788">
        <v>11</v>
      </c>
      <c r="G1788" t="s">
        <v>3295</v>
      </c>
      <c r="H1788" t="s">
        <v>3097</v>
      </c>
      <c r="I1788" t="s">
        <v>3097</v>
      </c>
      <c r="J1788" t="s">
        <v>31</v>
      </c>
      <c r="K1788" t="s">
        <v>3097</v>
      </c>
      <c r="N1788">
        <v>1</v>
      </c>
      <c r="O1788">
        <v>0</v>
      </c>
    </row>
    <row r="1789" spans="1:15" x14ac:dyDescent="0.25">
      <c r="A1789">
        <v>293</v>
      </c>
      <c r="B1789">
        <v>790</v>
      </c>
      <c r="C1789" t="s">
        <v>134</v>
      </c>
      <c r="D1789" t="s">
        <v>1637</v>
      </c>
      <c r="E1789" t="s">
        <v>1621</v>
      </c>
      <c r="F1789">
        <v>15</v>
      </c>
      <c r="G1789" t="s">
        <v>2260</v>
      </c>
      <c r="H1789" t="s">
        <v>3146</v>
      </c>
      <c r="I1789" t="s">
        <v>3146</v>
      </c>
      <c r="J1789" t="s">
        <v>31</v>
      </c>
      <c r="K1789" t="s">
        <v>3146</v>
      </c>
      <c r="N1789">
        <v>1</v>
      </c>
      <c r="O1789">
        <v>0</v>
      </c>
    </row>
    <row r="1790" spans="1:15" x14ac:dyDescent="0.25">
      <c r="A1790">
        <v>293</v>
      </c>
      <c r="B1790">
        <v>774</v>
      </c>
      <c r="C1790" t="s">
        <v>63</v>
      </c>
      <c r="D1790" t="s">
        <v>1770</v>
      </c>
      <c r="E1790" t="s">
        <v>1621</v>
      </c>
      <c r="F1790">
        <v>10</v>
      </c>
      <c r="G1790" t="s">
        <v>3302</v>
      </c>
      <c r="H1790" t="s">
        <v>3021</v>
      </c>
      <c r="I1790" t="s">
        <v>3021</v>
      </c>
      <c r="J1790" t="s">
        <v>31</v>
      </c>
      <c r="K1790" t="s">
        <v>3021</v>
      </c>
      <c r="N1790">
        <v>1</v>
      </c>
      <c r="O1790">
        <v>0</v>
      </c>
    </row>
    <row r="1791" spans="1:15" x14ac:dyDescent="0.25">
      <c r="A1791">
        <v>293</v>
      </c>
      <c r="B1791">
        <v>1054</v>
      </c>
      <c r="C1791" t="s">
        <v>128</v>
      </c>
      <c r="D1791" t="s">
        <v>1632</v>
      </c>
      <c r="E1791" t="s">
        <v>1621</v>
      </c>
      <c r="F1791">
        <v>5</v>
      </c>
      <c r="G1791" t="s">
        <v>2716</v>
      </c>
      <c r="H1791" t="s">
        <v>2976</v>
      </c>
      <c r="I1791" t="s">
        <v>2976</v>
      </c>
      <c r="J1791" t="s">
        <v>31</v>
      </c>
      <c r="K1791" t="s">
        <v>2976</v>
      </c>
      <c r="N1791">
        <v>1</v>
      </c>
      <c r="O1791">
        <v>0</v>
      </c>
    </row>
    <row r="1792" spans="1:15" x14ac:dyDescent="0.25">
      <c r="A1792">
        <v>293</v>
      </c>
      <c r="B1792">
        <v>1054</v>
      </c>
      <c r="C1792" t="s">
        <v>128</v>
      </c>
      <c r="D1792" t="s">
        <v>1632</v>
      </c>
      <c r="E1792" t="s">
        <v>1621</v>
      </c>
      <c r="F1792">
        <v>9</v>
      </c>
      <c r="G1792" t="s">
        <v>1635</v>
      </c>
      <c r="H1792" t="s">
        <v>3303</v>
      </c>
      <c r="I1792" t="s">
        <v>3304</v>
      </c>
      <c r="J1792" t="s">
        <v>31</v>
      </c>
      <c r="K1792" t="s">
        <v>3304</v>
      </c>
      <c r="N1792">
        <v>1</v>
      </c>
      <c r="O1792">
        <v>0</v>
      </c>
    </row>
    <row r="1793" spans="1:15" x14ac:dyDescent="0.25">
      <c r="A1793">
        <v>293</v>
      </c>
      <c r="B1793">
        <v>1054</v>
      </c>
      <c r="C1793" t="s">
        <v>128</v>
      </c>
      <c r="D1793" t="s">
        <v>1632</v>
      </c>
      <c r="E1793" t="s">
        <v>1621</v>
      </c>
      <c r="F1793">
        <v>11</v>
      </c>
      <c r="G1793" t="s">
        <v>2347</v>
      </c>
      <c r="H1793" t="s">
        <v>3023</v>
      </c>
      <c r="I1793" t="s">
        <v>3023</v>
      </c>
      <c r="J1793" t="s">
        <v>31</v>
      </c>
      <c r="K1793" t="s">
        <v>3023</v>
      </c>
      <c r="N1793">
        <v>1</v>
      </c>
      <c r="O1793">
        <v>0</v>
      </c>
    </row>
    <row r="1794" spans="1:15" x14ac:dyDescent="0.25">
      <c r="A1794">
        <v>293</v>
      </c>
      <c r="B1794">
        <v>813</v>
      </c>
      <c r="C1794" t="s">
        <v>52</v>
      </c>
      <c r="D1794" t="s">
        <v>1721</v>
      </c>
      <c r="E1794" t="s">
        <v>1621</v>
      </c>
      <c r="F1794">
        <v>11</v>
      </c>
      <c r="G1794" t="s">
        <v>1722</v>
      </c>
      <c r="H1794" t="s">
        <v>2945</v>
      </c>
      <c r="I1794" t="s">
        <v>2945</v>
      </c>
      <c r="J1794" t="s">
        <v>31</v>
      </c>
      <c r="K1794" t="s">
        <v>2945</v>
      </c>
      <c r="N1794">
        <v>1</v>
      </c>
      <c r="O1794">
        <v>0</v>
      </c>
    </row>
    <row r="1795" spans="1:15" x14ac:dyDescent="0.25">
      <c r="A1795">
        <v>293</v>
      </c>
      <c r="B1795">
        <v>889</v>
      </c>
      <c r="C1795" t="s">
        <v>93</v>
      </c>
      <c r="D1795" t="s">
        <v>1699</v>
      </c>
      <c r="E1795" t="s">
        <v>1621</v>
      </c>
      <c r="F1795">
        <v>8</v>
      </c>
      <c r="G1795" t="s">
        <v>2376</v>
      </c>
      <c r="H1795" t="s">
        <v>2938</v>
      </c>
      <c r="I1795" t="s">
        <v>2938</v>
      </c>
      <c r="J1795" t="s">
        <v>31</v>
      </c>
      <c r="K1795" t="s">
        <v>2938</v>
      </c>
      <c r="N1795">
        <v>1</v>
      </c>
      <c r="O1795">
        <v>0</v>
      </c>
    </row>
    <row r="1796" spans="1:15" x14ac:dyDescent="0.25">
      <c r="A1796">
        <v>293</v>
      </c>
      <c r="B1796">
        <v>903</v>
      </c>
      <c r="C1796" t="s">
        <v>109</v>
      </c>
      <c r="D1796" t="s">
        <v>1792</v>
      </c>
      <c r="E1796" t="s">
        <v>1621</v>
      </c>
      <c r="F1796">
        <v>3</v>
      </c>
      <c r="G1796" t="s">
        <v>3305</v>
      </c>
      <c r="H1796" t="s">
        <v>3153</v>
      </c>
      <c r="I1796" t="s">
        <v>3153</v>
      </c>
      <c r="J1796" t="s">
        <v>31</v>
      </c>
      <c r="K1796" t="s">
        <v>3153</v>
      </c>
      <c r="N1796">
        <v>1</v>
      </c>
      <c r="O1796">
        <v>0</v>
      </c>
    </row>
    <row r="1797" spans="1:15" x14ac:dyDescent="0.25">
      <c r="A1797">
        <v>293</v>
      </c>
      <c r="B1797">
        <v>739</v>
      </c>
      <c r="C1797" t="s">
        <v>83</v>
      </c>
      <c r="D1797" t="s">
        <v>1724</v>
      </c>
      <c r="E1797" t="s">
        <v>1621</v>
      </c>
      <c r="F1797">
        <v>7</v>
      </c>
      <c r="G1797" t="s">
        <v>2491</v>
      </c>
      <c r="H1797" t="s">
        <v>3065</v>
      </c>
      <c r="I1797" t="s">
        <v>3065</v>
      </c>
      <c r="J1797" t="s">
        <v>31</v>
      </c>
      <c r="K1797" t="s">
        <v>3065</v>
      </c>
      <c r="N1797">
        <v>1</v>
      </c>
      <c r="O1797">
        <v>0</v>
      </c>
    </row>
    <row r="1798" spans="1:15" x14ac:dyDescent="0.25">
      <c r="A1798">
        <v>293</v>
      </c>
      <c r="B1798">
        <v>739</v>
      </c>
      <c r="C1798" t="s">
        <v>83</v>
      </c>
      <c r="D1798" t="s">
        <v>1724</v>
      </c>
      <c r="E1798" t="s">
        <v>1621</v>
      </c>
      <c r="F1798">
        <v>9</v>
      </c>
      <c r="G1798" t="s">
        <v>3271</v>
      </c>
      <c r="H1798" t="s">
        <v>2898</v>
      </c>
      <c r="I1798" t="s">
        <v>2898</v>
      </c>
      <c r="J1798" t="s">
        <v>31</v>
      </c>
      <c r="K1798" t="s">
        <v>2898</v>
      </c>
      <c r="N1798">
        <v>1</v>
      </c>
      <c r="O1798">
        <v>0</v>
      </c>
    </row>
    <row r="1799" spans="1:15" x14ac:dyDescent="0.25">
      <c r="A1799">
        <v>293</v>
      </c>
      <c r="B1799">
        <v>919</v>
      </c>
      <c r="C1799" t="s">
        <v>36</v>
      </c>
      <c r="D1799" t="s">
        <v>1702</v>
      </c>
      <c r="E1799" t="s">
        <v>1621</v>
      </c>
      <c r="F1799">
        <v>4</v>
      </c>
      <c r="G1799" t="s">
        <v>3306</v>
      </c>
      <c r="H1799" t="s">
        <v>2978</v>
      </c>
      <c r="I1799" t="s">
        <v>2978</v>
      </c>
      <c r="J1799" t="s">
        <v>31</v>
      </c>
      <c r="K1799" t="s">
        <v>2978</v>
      </c>
      <c r="N1799">
        <v>1</v>
      </c>
      <c r="O1799">
        <v>0</v>
      </c>
    </row>
    <row r="1800" spans="1:15" x14ac:dyDescent="0.25">
      <c r="A1800">
        <v>293</v>
      </c>
      <c r="B1800">
        <v>919</v>
      </c>
      <c r="C1800" t="s">
        <v>36</v>
      </c>
      <c r="D1800" t="s">
        <v>1702</v>
      </c>
      <c r="E1800" t="s">
        <v>1621</v>
      </c>
      <c r="F1800">
        <v>9</v>
      </c>
      <c r="G1800" t="s">
        <v>2728</v>
      </c>
      <c r="H1800" t="s">
        <v>3188</v>
      </c>
      <c r="I1800" t="s">
        <v>3188</v>
      </c>
      <c r="J1800" t="s">
        <v>31</v>
      </c>
      <c r="K1800" t="s">
        <v>3188</v>
      </c>
      <c r="N1800">
        <v>1</v>
      </c>
      <c r="O1800">
        <v>0</v>
      </c>
    </row>
    <row r="1801" spans="1:15" x14ac:dyDescent="0.25">
      <c r="A1801">
        <v>293</v>
      </c>
      <c r="B1801">
        <v>919</v>
      </c>
      <c r="C1801" t="s">
        <v>303</v>
      </c>
      <c r="D1801" t="s">
        <v>1735</v>
      </c>
      <c r="E1801" t="s">
        <v>1621</v>
      </c>
      <c r="F1801">
        <v>8</v>
      </c>
      <c r="G1801" t="s">
        <v>3307</v>
      </c>
      <c r="H1801" t="s">
        <v>2916</v>
      </c>
      <c r="I1801" t="s">
        <v>2916</v>
      </c>
      <c r="J1801" t="s">
        <v>31</v>
      </c>
      <c r="K1801" t="s">
        <v>2916</v>
      </c>
      <c r="N1801">
        <v>1</v>
      </c>
      <c r="O1801">
        <v>0</v>
      </c>
    </row>
    <row r="1802" spans="1:15" x14ac:dyDescent="0.25">
      <c r="A1802">
        <v>293</v>
      </c>
      <c r="B1802">
        <v>919</v>
      </c>
      <c r="C1802" t="s">
        <v>36</v>
      </c>
      <c r="D1802" t="s">
        <v>1702</v>
      </c>
      <c r="E1802" t="s">
        <v>1621</v>
      </c>
      <c r="F1802">
        <v>10</v>
      </c>
      <c r="G1802" t="s">
        <v>2101</v>
      </c>
      <c r="H1802" t="s">
        <v>3308</v>
      </c>
      <c r="I1802" t="s">
        <v>3276</v>
      </c>
      <c r="J1802" t="s">
        <v>31</v>
      </c>
      <c r="K1802" t="s">
        <v>3276</v>
      </c>
      <c r="N1802">
        <v>1</v>
      </c>
      <c r="O1802">
        <v>0</v>
      </c>
    </row>
    <row r="1803" spans="1:15" x14ac:dyDescent="0.25">
      <c r="A1803">
        <v>293</v>
      </c>
      <c r="B1803">
        <v>919</v>
      </c>
      <c r="C1803" t="s">
        <v>36</v>
      </c>
      <c r="D1803" t="s">
        <v>1702</v>
      </c>
      <c r="E1803" t="s">
        <v>1621</v>
      </c>
      <c r="F1803">
        <v>19</v>
      </c>
      <c r="G1803" t="s">
        <v>1709</v>
      </c>
      <c r="H1803" t="s">
        <v>3023</v>
      </c>
      <c r="I1803" t="s">
        <v>3023</v>
      </c>
      <c r="J1803" t="s">
        <v>31</v>
      </c>
      <c r="K1803" t="s">
        <v>3023</v>
      </c>
      <c r="N1803">
        <v>1</v>
      </c>
      <c r="O1803">
        <v>0</v>
      </c>
    </row>
    <row r="1804" spans="1:15" x14ac:dyDescent="0.25">
      <c r="A1804">
        <v>293</v>
      </c>
      <c r="B1804">
        <v>959</v>
      </c>
      <c r="C1804" t="s">
        <v>119</v>
      </c>
      <c r="D1804" t="s">
        <v>1814</v>
      </c>
      <c r="E1804" t="s">
        <v>1621</v>
      </c>
      <c r="F1804">
        <v>9</v>
      </c>
      <c r="G1804" t="s">
        <v>3309</v>
      </c>
      <c r="H1804" t="s">
        <v>3127</v>
      </c>
      <c r="I1804" t="s">
        <v>3127</v>
      </c>
      <c r="J1804" t="s">
        <v>31</v>
      </c>
      <c r="K1804" t="s">
        <v>3127</v>
      </c>
      <c r="N1804">
        <v>1</v>
      </c>
      <c r="O1804">
        <v>0</v>
      </c>
    </row>
    <row r="1805" spans="1:15" x14ac:dyDescent="0.25">
      <c r="A1805">
        <v>293</v>
      </c>
      <c r="B1805">
        <v>1055</v>
      </c>
      <c r="C1805" t="s">
        <v>251</v>
      </c>
      <c r="D1805" t="s">
        <v>1627</v>
      </c>
      <c r="E1805" t="s">
        <v>1621</v>
      </c>
      <c r="F1805">
        <v>11</v>
      </c>
      <c r="G1805" t="s">
        <v>2703</v>
      </c>
      <c r="H1805" t="s">
        <v>3310</v>
      </c>
      <c r="I1805" t="s">
        <v>3311</v>
      </c>
      <c r="J1805" t="s">
        <v>31</v>
      </c>
      <c r="K1805" t="s">
        <v>3311</v>
      </c>
      <c r="N1805">
        <v>1</v>
      </c>
      <c r="O1805">
        <v>0</v>
      </c>
    </row>
    <row r="1806" spans="1:15" x14ac:dyDescent="0.25">
      <c r="A1806">
        <v>293</v>
      </c>
      <c r="B1806">
        <v>1055</v>
      </c>
      <c r="C1806" t="s">
        <v>251</v>
      </c>
      <c r="D1806" t="s">
        <v>1627</v>
      </c>
      <c r="E1806" t="s">
        <v>1621</v>
      </c>
      <c r="F1806">
        <v>13</v>
      </c>
      <c r="G1806" t="s">
        <v>2717</v>
      </c>
      <c r="H1806" t="s">
        <v>2976</v>
      </c>
      <c r="I1806" t="s">
        <v>2976</v>
      </c>
      <c r="J1806" t="s">
        <v>31</v>
      </c>
      <c r="K1806" t="s">
        <v>2976</v>
      </c>
      <c r="N1806">
        <v>1</v>
      </c>
      <c r="O1806">
        <v>0</v>
      </c>
    </row>
    <row r="1807" spans="1:15" x14ac:dyDescent="0.25">
      <c r="A1807">
        <v>293</v>
      </c>
      <c r="B1807">
        <v>1055</v>
      </c>
      <c r="C1807" t="s">
        <v>251</v>
      </c>
      <c r="D1807" t="s">
        <v>1627</v>
      </c>
      <c r="E1807" t="s">
        <v>1621</v>
      </c>
      <c r="F1807">
        <v>16</v>
      </c>
      <c r="G1807" t="s">
        <v>3258</v>
      </c>
      <c r="H1807" t="s">
        <v>3036</v>
      </c>
      <c r="I1807" t="s">
        <v>3036</v>
      </c>
      <c r="J1807" t="s">
        <v>31</v>
      </c>
      <c r="K1807" t="s">
        <v>3036</v>
      </c>
      <c r="N1807">
        <v>1</v>
      </c>
      <c r="O1807">
        <v>0</v>
      </c>
    </row>
    <row r="1808" spans="1:15" x14ac:dyDescent="0.25">
      <c r="A1808">
        <v>293</v>
      </c>
      <c r="B1808">
        <v>1055</v>
      </c>
      <c r="C1808" t="s">
        <v>251</v>
      </c>
      <c r="D1808" t="s">
        <v>1627</v>
      </c>
      <c r="E1808" t="s">
        <v>1621</v>
      </c>
      <c r="F1808">
        <v>20</v>
      </c>
      <c r="G1808" t="s">
        <v>2021</v>
      </c>
      <c r="H1808" t="s">
        <v>3079</v>
      </c>
      <c r="I1808" t="s">
        <v>3079</v>
      </c>
      <c r="J1808" t="s">
        <v>31</v>
      </c>
      <c r="K1808" t="s">
        <v>3079</v>
      </c>
      <c r="N1808">
        <v>1</v>
      </c>
      <c r="O1808">
        <v>0</v>
      </c>
    </row>
    <row r="1809" spans="1:15" x14ac:dyDescent="0.25">
      <c r="A1809">
        <v>293</v>
      </c>
      <c r="B1809">
        <v>1055</v>
      </c>
      <c r="C1809" t="s">
        <v>48</v>
      </c>
      <c r="D1809" t="s">
        <v>1646</v>
      </c>
      <c r="E1809" t="s">
        <v>1621</v>
      </c>
      <c r="F1809">
        <v>19</v>
      </c>
      <c r="G1809" t="s">
        <v>1661</v>
      </c>
      <c r="H1809" t="s">
        <v>2943</v>
      </c>
      <c r="I1809" t="s">
        <v>2943</v>
      </c>
      <c r="J1809" t="s">
        <v>31</v>
      </c>
      <c r="K1809" t="s">
        <v>2943</v>
      </c>
      <c r="N1809">
        <v>1</v>
      </c>
      <c r="O1809">
        <v>0</v>
      </c>
    </row>
    <row r="1810" spans="1:15" x14ac:dyDescent="0.25">
      <c r="A1810">
        <v>293</v>
      </c>
      <c r="B1810">
        <v>779</v>
      </c>
      <c r="C1810" t="s">
        <v>63</v>
      </c>
      <c r="D1810" t="s">
        <v>1770</v>
      </c>
      <c r="E1810" t="s">
        <v>1621</v>
      </c>
      <c r="F1810">
        <v>21</v>
      </c>
      <c r="G1810" t="s">
        <v>2385</v>
      </c>
      <c r="H1810" t="s">
        <v>2959</v>
      </c>
      <c r="I1810" t="s">
        <v>2959</v>
      </c>
      <c r="J1810" t="s">
        <v>31</v>
      </c>
      <c r="K1810" t="s">
        <v>2959</v>
      </c>
      <c r="N1810">
        <v>1</v>
      </c>
      <c r="O1810">
        <v>0</v>
      </c>
    </row>
    <row r="1811" spans="1:15" x14ac:dyDescent="0.25">
      <c r="A1811">
        <v>293</v>
      </c>
      <c r="B1811">
        <v>779</v>
      </c>
      <c r="C1811" t="s">
        <v>165</v>
      </c>
      <c r="D1811" t="s">
        <v>1662</v>
      </c>
      <c r="E1811" t="s">
        <v>1621</v>
      </c>
      <c r="F1811">
        <v>19</v>
      </c>
      <c r="G1811" t="s">
        <v>3312</v>
      </c>
      <c r="H1811" t="s">
        <v>3070</v>
      </c>
      <c r="I1811" t="s">
        <v>3070</v>
      </c>
      <c r="J1811" t="s">
        <v>31</v>
      </c>
      <c r="K1811" t="s">
        <v>3070</v>
      </c>
      <c r="N1811">
        <v>1</v>
      </c>
      <c r="O1811">
        <v>0</v>
      </c>
    </row>
    <row r="1812" spans="1:15" x14ac:dyDescent="0.25">
      <c r="A1812">
        <v>293</v>
      </c>
      <c r="B1812">
        <v>1071</v>
      </c>
      <c r="C1812" t="s">
        <v>128</v>
      </c>
      <c r="D1812" t="s">
        <v>1632</v>
      </c>
      <c r="E1812" t="s">
        <v>1621</v>
      </c>
      <c r="F1812">
        <v>3</v>
      </c>
      <c r="G1812" t="s">
        <v>2889</v>
      </c>
      <c r="H1812" t="s">
        <v>3008</v>
      </c>
      <c r="I1812" t="s">
        <v>3008</v>
      </c>
      <c r="J1812" t="s">
        <v>31</v>
      </c>
      <c r="K1812" t="s">
        <v>3008</v>
      </c>
      <c r="N1812">
        <v>1</v>
      </c>
      <c r="O1812">
        <v>0</v>
      </c>
    </row>
    <row r="1813" spans="1:15" x14ac:dyDescent="0.25">
      <c r="A1813">
        <v>293</v>
      </c>
      <c r="B1813">
        <v>1071</v>
      </c>
      <c r="C1813" t="s">
        <v>128</v>
      </c>
      <c r="D1813" t="s">
        <v>1632</v>
      </c>
      <c r="E1813" t="s">
        <v>1621</v>
      </c>
      <c r="F1813">
        <v>7</v>
      </c>
      <c r="G1813" t="s">
        <v>1633</v>
      </c>
      <c r="H1813" t="s">
        <v>3313</v>
      </c>
      <c r="I1813" t="s">
        <v>3314</v>
      </c>
      <c r="J1813" t="s">
        <v>31</v>
      </c>
      <c r="K1813" t="s">
        <v>3314</v>
      </c>
      <c r="N1813">
        <v>1</v>
      </c>
      <c r="O1813">
        <v>0</v>
      </c>
    </row>
    <row r="1814" spans="1:15" x14ac:dyDescent="0.25">
      <c r="A1814">
        <v>293</v>
      </c>
      <c r="B1814">
        <v>1071</v>
      </c>
      <c r="C1814" t="s">
        <v>105</v>
      </c>
      <c r="D1814" t="s">
        <v>1677</v>
      </c>
      <c r="E1814" t="s">
        <v>1621</v>
      </c>
      <c r="F1814">
        <v>15</v>
      </c>
      <c r="G1814" t="s">
        <v>2909</v>
      </c>
      <c r="H1814" t="s">
        <v>3315</v>
      </c>
      <c r="I1814" t="s">
        <v>3316</v>
      </c>
      <c r="J1814" t="s">
        <v>31</v>
      </c>
      <c r="K1814" t="s">
        <v>3316</v>
      </c>
      <c r="N1814">
        <v>1</v>
      </c>
      <c r="O1814">
        <v>0</v>
      </c>
    </row>
    <row r="1815" spans="1:15" x14ac:dyDescent="0.25">
      <c r="A1815">
        <v>293</v>
      </c>
      <c r="B1815">
        <v>828</v>
      </c>
      <c r="C1815" t="s">
        <v>490</v>
      </c>
      <c r="D1815" t="s">
        <v>1650</v>
      </c>
      <c r="E1815" t="s">
        <v>1621</v>
      </c>
      <c r="F1815">
        <v>8</v>
      </c>
      <c r="G1815" t="s">
        <v>3317</v>
      </c>
      <c r="H1815" t="s">
        <v>3079</v>
      </c>
      <c r="I1815" t="s">
        <v>3079</v>
      </c>
      <c r="J1815" t="s">
        <v>31</v>
      </c>
      <c r="K1815" t="s">
        <v>3079</v>
      </c>
      <c r="N1815">
        <v>1</v>
      </c>
      <c r="O1815">
        <v>0</v>
      </c>
    </row>
    <row r="1816" spans="1:15" x14ac:dyDescent="0.25">
      <c r="A1816">
        <v>293</v>
      </c>
      <c r="B1816">
        <v>828</v>
      </c>
      <c r="C1816" t="s">
        <v>71</v>
      </c>
      <c r="D1816" t="s">
        <v>1744</v>
      </c>
      <c r="E1816" t="s">
        <v>1621</v>
      </c>
      <c r="F1816">
        <v>19</v>
      </c>
      <c r="G1816" t="s">
        <v>2070</v>
      </c>
      <c r="H1816" t="s">
        <v>2973</v>
      </c>
      <c r="I1816" t="s">
        <v>2973</v>
      </c>
      <c r="J1816" t="s">
        <v>31</v>
      </c>
      <c r="K1816" t="s">
        <v>2973</v>
      </c>
      <c r="N1816">
        <v>1</v>
      </c>
      <c r="O1816">
        <v>0</v>
      </c>
    </row>
    <row r="1817" spans="1:15" x14ac:dyDescent="0.25">
      <c r="A1817">
        <v>293</v>
      </c>
      <c r="B1817">
        <v>751</v>
      </c>
      <c r="C1817" t="s">
        <v>30</v>
      </c>
      <c r="D1817" t="s">
        <v>1620</v>
      </c>
      <c r="E1817" t="s">
        <v>1621</v>
      </c>
      <c r="F1817">
        <v>4</v>
      </c>
      <c r="G1817" t="s">
        <v>2387</v>
      </c>
      <c r="H1817" t="s">
        <v>3318</v>
      </c>
      <c r="I1817" t="s">
        <v>2920</v>
      </c>
      <c r="J1817" t="s">
        <v>31</v>
      </c>
      <c r="K1817" t="s">
        <v>2920</v>
      </c>
      <c r="N1817">
        <v>1</v>
      </c>
      <c r="O1817">
        <v>0</v>
      </c>
    </row>
    <row r="1818" spans="1:15" x14ac:dyDescent="0.25">
      <c r="A1818">
        <v>293</v>
      </c>
      <c r="B1818">
        <v>789</v>
      </c>
      <c r="C1818" t="s">
        <v>134</v>
      </c>
      <c r="D1818" t="s">
        <v>1637</v>
      </c>
      <c r="E1818" t="s">
        <v>1621</v>
      </c>
      <c r="F1818">
        <v>9</v>
      </c>
      <c r="G1818" t="s">
        <v>1761</v>
      </c>
      <c r="H1818" t="s">
        <v>3319</v>
      </c>
      <c r="I1818" t="s">
        <v>3320</v>
      </c>
      <c r="J1818" t="s">
        <v>31</v>
      </c>
      <c r="K1818" t="s">
        <v>3320</v>
      </c>
      <c r="N1818">
        <v>1</v>
      </c>
      <c r="O1818">
        <v>0</v>
      </c>
    </row>
    <row r="1819" spans="1:15" x14ac:dyDescent="0.25">
      <c r="A1819">
        <v>293</v>
      </c>
      <c r="B1819">
        <v>789</v>
      </c>
      <c r="C1819" t="s">
        <v>134</v>
      </c>
      <c r="D1819" t="s">
        <v>1637</v>
      </c>
      <c r="E1819" t="s">
        <v>1621</v>
      </c>
      <c r="F1819">
        <v>15</v>
      </c>
      <c r="G1819" t="s">
        <v>2260</v>
      </c>
      <c r="H1819" t="s">
        <v>2918</v>
      </c>
      <c r="I1819" t="s">
        <v>2918</v>
      </c>
      <c r="J1819" t="s">
        <v>31</v>
      </c>
      <c r="K1819" t="s">
        <v>2918</v>
      </c>
      <c r="N1819">
        <v>1</v>
      </c>
      <c r="O1819">
        <v>0</v>
      </c>
    </row>
    <row r="1820" spans="1:15" x14ac:dyDescent="0.25">
      <c r="A1820">
        <v>293</v>
      </c>
      <c r="B1820">
        <v>740</v>
      </c>
      <c r="C1820" t="s">
        <v>332</v>
      </c>
      <c r="D1820" t="s">
        <v>1692</v>
      </c>
      <c r="E1820" t="s">
        <v>1621</v>
      </c>
      <c r="F1820">
        <v>9</v>
      </c>
      <c r="G1820" t="s">
        <v>1696</v>
      </c>
      <c r="H1820" t="s">
        <v>3162</v>
      </c>
      <c r="I1820" t="s">
        <v>3162</v>
      </c>
      <c r="J1820" t="s">
        <v>31</v>
      </c>
      <c r="K1820" t="s">
        <v>3162</v>
      </c>
      <c r="N1820">
        <v>1</v>
      </c>
      <c r="O1820">
        <v>0</v>
      </c>
    </row>
    <row r="1821" spans="1:15" x14ac:dyDescent="0.25">
      <c r="A1821">
        <v>293</v>
      </c>
      <c r="B1821">
        <v>922</v>
      </c>
      <c r="C1821" t="s">
        <v>36</v>
      </c>
      <c r="D1821" t="s">
        <v>1702</v>
      </c>
      <c r="E1821" t="s">
        <v>1621</v>
      </c>
      <c r="F1821">
        <v>19</v>
      </c>
      <c r="G1821" t="s">
        <v>1709</v>
      </c>
      <c r="H1821" t="s">
        <v>2908</v>
      </c>
      <c r="I1821" t="s">
        <v>2908</v>
      </c>
      <c r="J1821" t="s">
        <v>31</v>
      </c>
      <c r="K1821" t="s">
        <v>2908</v>
      </c>
      <c r="N1821">
        <v>1</v>
      </c>
      <c r="O1821">
        <v>0</v>
      </c>
    </row>
    <row r="1822" spans="1:15" x14ac:dyDescent="0.25">
      <c r="A1822">
        <v>293</v>
      </c>
      <c r="B1822">
        <v>882</v>
      </c>
      <c r="C1822" t="s">
        <v>93</v>
      </c>
      <c r="D1822" t="s">
        <v>1699</v>
      </c>
      <c r="E1822" t="s">
        <v>1621</v>
      </c>
      <c r="F1822">
        <v>8</v>
      </c>
      <c r="G1822" t="s">
        <v>2376</v>
      </c>
      <c r="H1822" t="s">
        <v>3070</v>
      </c>
      <c r="I1822" t="s">
        <v>3070</v>
      </c>
      <c r="J1822" t="s">
        <v>31</v>
      </c>
      <c r="K1822" t="s">
        <v>3070</v>
      </c>
      <c r="N1822">
        <v>1</v>
      </c>
      <c r="O1822">
        <v>0</v>
      </c>
    </row>
    <row r="1823" spans="1:15" x14ac:dyDescent="0.25">
      <c r="A1823">
        <v>293</v>
      </c>
      <c r="B1823">
        <v>902</v>
      </c>
      <c r="C1823" t="s">
        <v>119</v>
      </c>
      <c r="D1823" t="s">
        <v>1814</v>
      </c>
      <c r="E1823" t="s">
        <v>1621</v>
      </c>
      <c r="F1823">
        <v>9</v>
      </c>
      <c r="G1823" t="s">
        <v>3309</v>
      </c>
      <c r="H1823" t="s">
        <v>3055</v>
      </c>
      <c r="I1823" t="s">
        <v>3055</v>
      </c>
      <c r="J1823" t="s">
        <v>31</v>
      </c>
      <c r="K1823" t="s">
        <v>3055</v>
      </c>
      <c r="N1823">
        <v>1</v>
      </c>
      <c r="O1823">
        <v>0</v>
      </c>
    </row>
    <row r="1824" spans="1:15" x14ac:dyDescent="0.25">
      <c r="A1824">
        <v>294</v>
      </c>
      <c r="B1824">
        <v>767</v>
      </c>
      <c r="C1824" t="s">
        <v>36</v>
      </c>
      <c r="D1824" t="s">
        <v>1702</v>
      </c>
      <c r="E1824" t="s">
        <v>1621</v>
      </c>
      <c r="F1824">
        <v>9</v>
      </c>
      <c r="G1824" t="s">
        <v>2728</v>
      </c>
      <c r="H1824" t="s">
        <v>3321</v>
      </c>
      <c r="I1824" t="s">
        <v>3322</v>
      </c>
      <c r="J1824" t="s">
        <v>31</v>
      </c>
      <c r="K1824" t="s">
        <v>3322</v>
      </c>
      <c r="N1824">
        <v>1</v>
      </c>
      <c r="O1824">
        <v>0</v>
      </c>
    </row>
    <row r="1825" spans="1:15" x14ac:dyDescent="0.25">
      <c r="A1825">
        <v>294</v>
      </c>
      <c r="B1825">
        <v>753</v>
      </c>
      <c r="C1825" t="s">
        <v>71</v>
      </c>
      <c r="D1825" t="s">
        <v>1744</v>
      </c>
      <c r="E1825" t="s">
        <v>1621</v>
      </c>
      <c r="F1825">
        <v>4</v>
      </c>
      <c r="G1825" t="s">
        <v>2066</v>
      </c>
      <c r="H1825" t="s">
        <v>2898</v>
      </c>
      <c r="I1825" t="s">
        <v>2898</v>
      </c>
      <c r="J1825" t="s">
        <v>31</v>
      </c>
      <c r="K1825" t="s">
        <v>2898</v>
      </c>
      <c r="N1825">
        <v>1</v>
      </c>
      <c r="O1825">
        <v>0</v>
      </c>
    </row>
    <row r="1826" spans="1:15" x14ac:dyDescent="0.25">
      <c r="A1826">
        <v>294</v>
      </c>
      <c r="B1826">
        <v>753</v>
      </c>
      <c r="C1826" t="s">
        <v>71</v>
      </c>
      <c r="D1826" t="s">
        <v>1744</v>
      </c>
      <c r="E1826" t="s">
        <v>1621</v>
      </c>
      <c r="F1826">
        <v>14</v>
      </c>
      <c r="G1826" t="s">
        <v>2393</v>
      </c>
      <c r="H1826" t="s">
        <v>3190</v>
      </c>
      <c r="I1826" t="s">
        <v>3190</v>
      </c>
      <c r="J1826" t="s">
        <v>31</v>
      </c>
      <c r="K1826" t="s">
        <v>3190</v>
      </c>
      <c r="N1826">
        <v>1</v>
      </c>
      <c r="O1826">
        <v>0</v>
      </c>
    </row>
    <row r="1827" spans="1:15" x14ac:dyDescent="0.25">
      <c r="A1827">
        <v>294</v>
      </c>
      <c r="B1827">
        <v>753</v>
      </c>
      <c r="C1827" t="s">
        <v>30</v>
      </c>
      <c r="D1827" t="s">
        <v>1620</v>
      </c>
      <c r="E1827" t="s">
        <v>1621</v>
      </c>
      <c r="F1827">
        <v>15</v>
      </c>
      <c r="G1827" t="s">
        <v>2618</v>
      </c>
      <c r="H1827" t="s">
        <v>2943</v>
      </c>
      <c r="I1827" t="s">
        <v>2943</v>
      </c>
      <c r="J1827" t="s">
        <v>31</v>
      </c>
      <c r="K1827" t="s">
        <v>2943</v>
      </c>
      <c r="N1827">
        <v>1</v>
      </c>
      <c r="O1827">
        <v>0</v>
      </c>
    </row>
    <row r="1828" spans="1:15" x14ac:dyDescent="0.25">
      <c r="A1828">
        <v>294</v>
      </c>
      <c r="B1828">
        <v>771</v>
      </c>
      <c r="C1828" t="s">
        <v>83</v>
      </c>
      <c r="D1828" t="s">
        <v>1724</v>
      </c>
      <c r="E1828" t="s">
        <v>1621</v>
      </c>
      <c r="F1828">
        <v>5</v>
      </c>
      <c r="G1828" t="s">
        <v>3323</v>
      </c>
      <c r="H1828" t="s">
        <v>3075</v>
      </c>
      <c r="I1828" t="s">
        <v>3075</v>
      </c>
      <c r="J1828" t="s">
        <v>31</v>
      </c>
      <c r="K1828" t="s">
        <v>3075</v>
      </c>
      <c r="N1828">
        <v>1</v>
      </c>
      <c r="O1828">
        <v>0</v>
      </c>
    </row>
    <row r="1829" spans="1:15" x14ac:dyDescent="0.25">
      <c r="A1829">
        <v>294</v>
      </c>
      <c r="B1829">
        <v>783</v>
      </c>
      <c r="C1829" t="s">
        <v>128</v>
      </c>
      <c r="D1829" t="s">
        <v>1632</v>
      </c>
      <c r="E1829" t="s">
        <v>1621</v>
      </c>
      <c r="F1829">
        <v>10</v>
      </c>
      <c r="G1829" t="s">
        <v>1775</v>
      </c>
      <c r="H1829" t="s">
        <v>3023</v>
      </c>
      <c r="I1829" t="s">
        <v>3023</v>
      </c>
      <c r="J1829" t="s">
        <v>31</v>
      </c>
      <c r="K1829" t="s">
        <v>3023</v>
      </c>
      <c r="N1829">
        <v>1</v>
      </c>
      <c r="O1829">
        <v>0</v>
      </c>
    </row>
    <row r="1830" spans="1:15" x14ac:dyDescent="0.25">
      <c r="A1830">
        <v>294</v>
      </c>
      <c r="B1830">
        <v>750</v>
      </c>
      <c r="C1830" t="s">
        <v>134</v>
      </c>
      <c r="D1830" t="s">
        <v>1637</v>
      </c>
      <c r="E1830" t="s">
        <v>1621</v>
      </c>
      <c r="F1830">
        <v>6</v>
      </c>
      <c r="G1830" t="s">
        <v>2255</v>
      </c>
      <c r="H1830" t="s">
        <v>2916</v>
      </c>
      <c r="I1830" t="s">
        <v>2916</v>
      </c>
      <c r="J1830" t="s">
        <v>31</v>
      </c>
      <c r="K1830" t="s">
        <v>2916</v>
      </c>
      <c r="N1830">
        <v>1</v>
      </c>
      <c r="O1830">
        <v>0</v>
      </c>
    </row>
    <row r="1831" spans="1:15" x14ac:dyDescent="0.25">
      <c r="A1831">
        <v>294</v>
      </c>
      <c r="B1831">
        <v>750</v>
      </c>
      <c r="C1831" t="s">
        <v>134</v>
      </c>
      <c r="D1831" t="s">
        <v>1637</v>
      </c>
      <c r="E1831" t="s">
        <v>1621</v>
      </c>
      <c r="F1831">
        <v>9</v>
      </c>
      <c r="G1831" t="s">
        <v>1761</v>
      </c>
      <c r="H1831" t="s">
        <v>2908</v>
      </c>
      <c r="I1831" t="s">
        <v>2908</v>
      </c>
      <c r="J1831" t="s">
        <v>31</v>
      </c>
      <c r="K1831" t="s">
        <v>2908</v>
      </c>
      <c r="N1831">
        <v>1</v>
      </c>
      <c r="O1831">
        <v>0</v>
      </c>
    </row>
    <row r="1832" spans="1:15" x14ac:dyDescent="0.25">
      <c r="A1832">
        <v>294</v>
      </c>
      <c r="B1832">
        <v>750</v>
      </c>
      <c r="C1832" t="s">
        <v>134</v>
      </c>
      <c r="D1832" t="s">
        <v>1637</v>
      </c>
      <c r="E1832" t="s">
        <v>1621</v>
      </c>
      <c r="F1832">
        <v>10</v>
      </c>
      <c r="G1832" t="s">
        <v>2084</v>
      </c>
      <c r="H1832" t="s">
        <v>3324</v>
      </c>
      <c r="I1832" t="s">
        <v>3325</v>
      </c>
      <c r="J1832" t="s">
        <v>31</v>
      </c>
      <c r="K1832" t="s">
        <v>3325</v>
      </c>
      <c r="N1832">
        <v>1</v>
      </c>
      <c r="O1832">
        <v>0</v>
      </c>
    </row>
    <row r="1833" spans="1:15" x14ac:dyDescent="0.25">
      <c r="A1833">
        <v>294</v>
      </c>
      <c r="B1833">
        <v>900</v>
      </c>
      <c r="C1833" t="s">
        <v>75</v>
      </c>
      <c r="D1833" t="s">
        <v>1711</v>
      </c>
      <c r="E1833" t="s">
        <v>1621</v>
      </c>
      <c r="F1833">
        <v>10</v>
      </c>
      <c r="G1833" t="s">
        <v>2676</v>
      </c>
      <c r="H1833" t="s">
        <v>2965</v>
      </c>
      <c r="I1833" t="s">
        <v>2965</v>
      </c>
      <c r="J1833" t="s">
        <v>31</v>
      </c>
      <c r="K1833" t="s">
        <v>2965</v>
      </c>
      <c r="N1833">
        <v>1</v>
      </c>
      <c r="O1833">
        <v>0</v>
      </c>
    </row>
    <row r="1834" spans="1:15" x14ac:dyDescent="0.25">
      <c r="A1834">
        <v>294</v>
      </c>
      <c r="B1834">
        <v>920</v>
      </c>
      <c r="C1834" t="s">
        <v>119</v>
      </c>
      <c r="D1834" t="s">
        <v>1814</v>
      </c>
      <c r="E1834" t="s">
        <v>1621</v>
      </c>
      <c r="F1834">
        <v>9</v>
      </c>
      <c r="G1834" t="s">
        <v>3309</v>
      </c>
      <c r="H1834" t="s">
        <v>2916</v>
      </c>
      <c r="I1834" t="s">
        <v>2916</v>
      </c>
      <c r="J1834" t="s">
        <v>31</v>
      </c>
      <c r="K1834" t="s">
        <v>2916</v>
      </c>
      <c r="N1834">
        <v>1</v>
      </c>
      <c r="O1834">
        <v>0</v>
      </c>
    </row>
    <row r="1835" spans="1:15" x14ac:dyDescent="0.25">
      <c r="A1835">
        <v>294</v>
      </c>
      <c r="B1835">
        <v>788</v>
      </c>
      <c r="C1835" t="s">
        <v>134</v>
      </c>
      <c r="D1835" t="s">
        <v>1637</v>
      </c>
      <c r="E1835" t="s">
        <v>1621</v>
      </c>
      <c r="F1835">
        <v>8</v>
      </c>
      <c r="G1835" t="s">
        <v>3294</v>
      </c>
      <c r="H1835" t="s">
        <v>3056</v>
      </c>
      <c r="I1835" t="s">
        <v>3056</v>
      </c>
      <c r="J1835" t="s">
        <v>31</v>
      </c>
      <c r="K1835" t="s">
        <v>3056</v>
      </c>
      <c r="N1835">
        <v>1</v>
      </c>
      <c r="O1835">
        <v>0</v>
      </c>
    </row>
    <row r="1836" spans="1:15" x14ac:dyDescent="0.25">
      <c r="A1836">
        <v>294</v>
      </c>
      <c r="B1836">
        <v>788</v>
      </c>
      <c r="C1836" t="s">
        <v>134</v>
      </c>
      <c r="D1836" t="s">
        <v>1637</v>
      </c>
      <c r="E1836" t="s">
        <v>1621</v>
      </c>
      <c r="F1836">
        <v>15</v>
      </c>
      <c r="G1836" t="s">
        <v>2260</v>
      </c>
      <c r="H1836" t="s">
        <v>2976</v>
      </c>
      <c r="I1836" t="s">
        <v>2976</v>
      </c>
      <c r="J1836" t="s">
        <v>31</v>
      </c>
      <c r="K1836" t="s">
        <v>2976</v>
      </c>
      <c r="N1836">
        <v>1</v>
      </c>
      <c r="O1836">
        <v>0</v>
      </c>
    </row>
    <row r="1837" spans="1:15" x14ac:dyDescent="0.25">
      <c r="A1837">
        <v>295</v>
      </c>
      <c r="B1837">
        <v>914</v>
      </c>
      <c r="C1837" t="s">
        <v>36</v>
      </c>
      <c r="D1837" t="s">
        <v>1702</v>
      </c>
      <c r="E1837" t="s">
        <v>1621</v>
      </c>
      <c r="F1837">
        <v>8</v>
      </c>
      <c r="G1837" t="s">
        <v>3326</v>
      </c>
      <c r="H1837" t="s">
        <v>3327</v>
      </c>
      <c r="I1837" t="s">
        <v>3327</v>
      </c>
      <c r="J1837" t="s">
        <v>31</v>
      </c>
      <c r="K1837" t="s">
        <v>3327</v>
      </c>
      <c r="N1837">
        <v>1</v>
      </c>
      <c r="O1837">
        <v>0</v>
      </c>
    </row>
    <row r="1838" spans="1:15" x14ac:dyDescent="0.25">
      <c r="A1838">
        <v>676</v>
      </c>
      <c r="B1838">
        <v>921</v>
      </c>
      <c r="C1838" t="s">
        <v>251</v>
      </c>
      <c r="D1838" t="s">
        <v>1627</v>
      </c>
      <c r="E1838" t="s">
        <v>1621</v>
      </c>
      <c r="F1838">
        <v>3</v>
      </c>
      <c r="G1838" t="s">
        <v>2369</v>
      </c>
      <c r="H1838" t="s">
        <v>3042</v>
      </c>
      <c r="I1838" t="s">
        <v>3042</v>
      </c>
      <c r="J1838" t="s">
        <v>31</v>
      </c>
      <c r="K1838" t="s">
        <v>3042</v>
      </c>
      <c r="N1838">
        <v>1</v>
      </c>
      <c r="O1838">
        <v>0</v>
      </c>
    </row>
    <row r="1839" spans="1:15" x14ac:dyDescent="0.25">
      <c r="A1839">
        <v>676</v>
      </c>
      <c r="B1839">
        <v>921</v>
      </c>
      <c r="C1839" t="s">
        <v>36</v>
      </c>
      <c r="D1839" t="s">
        <v>1702</v>
      </c>
      <c r="E1839" t="s">
        <v>1621</v>
      </c>
      <c r="F1839">
        <v>11</v>
      </c>
      <c r="G1839" t="s">
        <v>1811</v>
      </c>
      <c r="H1839" t="s">
        <v>3062</v>
      </c>
      <c r="I1839" t="s">
        <v>3062</v>
      </c>
      <c r="J1839" t="s">
        <v>31</v>
      </c>
      <c r="K1839" t="s">
        <v>3062</v>
      </c>
      <c r="N1839">
        <v>1</v>
      </c>
      <c r="O1839">
        <v>0</v>
      </c>
    </row>
    <row r="1840" spans="1:15" x14ac:dyDescent="0.25">
      <c r="A1840">
        <v>676</v>
      </c>
      <c r="B1840">
        <v>921</v>
      </c>
      <c r="C1840" t="s">
        <v>251</v>
      </c>
      <c r="D1840" t="s">
        <v>1627</v>
      </c>
      <c r="E1840" t="s">
        <v>1621</v>
      </c>
      <c r="F1840">
        <v>10</v>
      </c>
      <c r="G1840" t="s">
        <v>2724</v>
      </c>
      <c r="H1840" t="s">
        <v>3015</v>
      </c>
      <c r="I1840" t="s">
        <v>3015</v>
      </c>
      <c r="J1840" t="s">
        <v>31</v>
      </c>
      <c r="K1840" t="s">
        <v>3015</v>
      </c>
      <c r="N1840">
        <v>1</v>
      </c>
      <c r="O1840">
        <v>0</v>
      </c>
    </row>
    <row r="1841" spans="1:15" x14ac:dyDescent="0.25">
      <c r="A1841">
        <v>676</v>
      </c>
      <c r="B1841">
        <v>921</v>
      </c>
      <c r="C1841" t="s">
        <v>251</v>
      </c>
      <c r="D1841" t="s">
        <v>1627</v>
      </c>
      <c r="E1841" t="s">
        <v>1621</v>
      </c>
      <c r="F1841">
        <v>17</v>
      </c>
      <c r="G1841" t="s">
        <v>1768</v>
      </c>
      <c r="H1841" t="s">
        <v>3228</v>
      </c>
      <c r="I1841" t="s">
        <v>3228</v>
      </c>
      <c r="J1841" t="s">
        <v>31</v>
      </c>
      <c r="K1841" t="s">
        <v>3228</v>
      </c>
      <c r="N1841">
        <v>1</v>
      </c>
      <c r="O1841">
        <v>0</v>
      </c>
    </row>
    <row r="1842" spans="1:15" x14ac:dyDescent="0.25">
      <c r="A1842">
        <v>676</v>
      </c>
      <c r="B1842">
        <v>921</v>
      </c>
      <c r="C1842" t="s">
        <v>36</v>
      </c>
      <c r="D1842" t="s">
        <v>1702</v>
      </c>
      <c r="E1842" t="s">
        <v>1621</v>
      </c>
      <c r="F1842">
        <v>16</v>
      </c>
      <c r="G1842" t="s">
        <v>1857</v>
      </c>
      <c r="H1842" t="s">
        <v>3152</v>
      </c>
      <c r="I1842" t="s">
        <v>3152</v>
      </c>
      <c r="J1842" t="s">
        <v>31</v>
      </c>
      <c r="K1842" t="s">
        <v>3152</v>
      </c>
      <c r="N1842">
        <v>1</v>
      </c>
      <c r="O1842">
        <v>0</v>
      </c>
    </row>
    <row r="1843" spans="1:15" x14ac:dyDescent="0.25">
      <c r="A1843">
        <v>3475</v>
      </c>
      <c r="B1843">
        <v>923</v>
      </c>
      <c r="C1843" t="s">
        <v>71</v>
      </c>
      <c r="D1843" t="s">
        <v>1744</v>
      </c>
      <c r="E1843" t="s">
        <v>1621</v>
      </c>
      <c r="F1843">
        <v>14</v>
      </c>
      <c r="G1843" t="s">
        <v>2393</v>
      </c>
      <c r="H1843" t="s">
        <v>2995</v>
      </c>
      <c r="I1843" t="s">
        <v>2995</v>
      </c>
      <c r="J1843" t="s">
        <v>31</v>
      </c>
      <c r="K1843" t="s">
        <v>2995</v>
      </c>
      <c r="N1843">
        <v>1</v>
      </c>
      <c r="O1843">
        <v>0</v>
      </c>
    </row>
    <row r="1844" spans="1:15" x14ac:dyDescent="0.25">
      <c r="A1844">
        <v>3475</v>
      </c>
      <c r="B1844">
        <v>923</v>
      </c>
      <c r="C1844" t="s">
        <v>71</v>
      </c>
      <c r="D1844" t="s">
        <v>1744</v>
      </c>
      <c r="E1844" t="s">
        <v>1621</v>
      </c>
      <c r="F1844">
        <v>20</v>
      </c>
      <c r="G1844" t="s">
        <v>1745</v>
      </c>
      <c r="H1844" t="s">
        <v>3190</v>
      </c>
      <c r="I1844" t="s">
        <v>3190</v>
      </c>
      <c r="J1844" t="s">
        <v>31</v>
      </c>
      <c r="K1844" t="s">
        <v>3190</v>
      </c>
      <c r="N1844">
        <v>1</v>
      </c>
      <c r="O1844">
        <v>0</v>
      </c>
    </row>
    <row r="1845" spans="1:15" x14ac:dyDescent="0.25">
      <c r="A1845">
        <v>308</v>
      </c>
      <c r="B1845">
        <v>459</v>
      </c>
      <c r="C1845" t="s">
        <v>149</v>
      </c>
      <c r="D1845" t="s">
        <v>2239</v>
      </c>
      <c r="E1845" t="s">
        <v>1621</v>
      </c>
      <c r="F1845">
        <v>2</v>
      </c>
      <c r="G1845" t="s">
        <v>3328</v>
      </c>
      <c r="H1845" t="s">
        <v>3018</v>
      </c>
      <c r="I1845" t="s">
        <v>3018</v>
      </c>
      <c r="J1845" t="s">
        <v>31</v>
      </c>
      <c r="K1845" t="s">
        <v>3018</v>
      </c>
      <c r="N1845">
        <v>1</v>
      </c>
      <c r="O1845">
        <v>0</v>
      </c>
    </row>
    <row r="1846" spans="1:15" x14ac:dyDescent="0.25">
      <c r="A1846">
        <v>308</v>
      </c>
      <c r="B1846">
        <v>459</v>
      </c>
      <c r="C1846" t="s">
        <v>71</v>
      </c>
      <c r="D1846" t="s">
        <v>1744</v>
      </c>
      <c r="E1846" t="s">
        <v>1621</v>
      </c>
      <c r="F1846">
        <v>18</v>
      </c>
      <c r="G1846" t="s">
        <v>2375</v>
      </c>
      <c r="H1846" t="s">
        <v>3031</v>
      </c>
      <c r="I1846" t="s">
        <v>3031</v>
      </c>
      <c r="J1846" t="s">
        <v>31</v>
      </c>
      <c r="K1846" t="s">
        <v>3031</v>
      </c>
      <c r="N1846">
        <v>1</v>
      </c>
      <c r="O1846">
        <v>0</v>
      </c>
    </row>
    <row r="1847" spans="1:15" x14ac:dyDescent="0.25">
      <c r="A1847">
        <v>308</v>
      </c>
      <c r="B1847">
        <v>468</v>
      </c>
      <c r="C1847" t="s">
        <v>36</v>
      </c>
      <c r="D1847" t="s">
        <v>2250</v>
      </c>
      <c r="E1847" t="s">
        <v>1621</v>
      </c>
      <c r="F1847">
        <v>17</v>
      </c>
      <c r="G1847" t="s">
        <v>2346</v>
      </c>
      <c r="H1847" t="s">
        <v>2952</v>
      </c>
      <c r="I1847" t="s">
        <v>2952</v>
      </c>
      <c r="J1847" t="s">
        <v>31</v>
      </c>
      <c r="K1847" t="s">
        <v>2952</v>
      </c>
      <c r="N1847">
        <v>1</v>
      </c>
      <c r="O1847">
        <v>0</v>
      </c>
    </row>
    <row r="1848" spans="1:15" x14ac:dyDescent="0.25">
      <c r="A1848">
        <v>308</v>
      </c>
      <c r="B1848">
        <v>439</v>
      </c>
      <c r="C1848" t="s">
        <v>134</v>
      </c>
      <c r="D1848" t="s">
        <v>1637</v>
      </c>
      <c r="E1848" t="s">
        <v>1621</v>
      </c>
      <c r="F1848">
        <v>18</v>
      </c>
      <c r="G1848" t="s">
        <v>3294</v>
      </c>
      <c r="H1848" t="s">
        <v>2938</v>
      </c>
      <c r="I1848" t="s">
        <v>2938</v>
      </c>
      <c r="J1848" t="s">
        <v>31</v>
      </c>
      <c r="K1848" t="s">
        <v>2938</v>
      </c>
      <c r="N1848">
        <v>1</v>
      </c>
      <c r="O1848">
        <v>0</v>
      </c>
    </row>
    <row r="1849" spans="1:15" x14ac:dyDescent="0.25">
      <c r="A1849">
        <v>308</v>
      </c>
      <c r="B1849">
        <v>610</v>
      </c>
      <c r="C1849" t="s">
        <v>128</v>
      </c>
      <c r="D1849" t="s">
        <v>2270</v>
      </c>
      <c r="E1849" t="s">
        <v>1621</v>
      </c>
      <c r="F1849">
        <v>7</v>
      </c>
      <c r="G1849" t="s">
        <v>3329</v>
      </c>
      <c r="H1849" t="s">
        <v>2908</v>
      </c>
      <c r="I1849" t="s">
        <v>2908</v>
      </c>
      <c r="J1849" t="s">
        <v>31</v>
      </c>
      <c r="K1849" t="s">
        <v>2908</v>
      </c>
      <c r="N1849">
        <v>1</v>
      </c>
      <c r="O1849">
        <v>0</v>
      </c>
    </row>
    <row r="1850" spans="1:15" x14ac:dyDescent="0.25">
      <c r="A1850">
        <v>308</v>
      </c>
      <c r="B1850">
        <v>610</v>
      </c>
      <c r="C1850" t="s">
        <v>128</v>
      </c>
      <c r="D1850" t="s">
        <v>2270</v>
      </c>
      <c r="E1850" t="s">
        <v>1621</v>
      </c>
      <c r="F1850">
        <v>8</v>
      </c>
      <c r="G1850" t="s">
        <v>2343</v>
      </c>
      <c r="H1850" t="s">
        <v>3330</v>
      </c>
      <c r="I1850" t="s">
        <v>3331</v>
      </c>
      <c r="J1850" t="s">
        <v>31</v>
      </c>
      <c r="K1850" t="s">
        <v>3331</v>
      </c>
      <c r="N1850">
        <v>1</v>
      </c>
      <c r="O1850">
        <v>0</v>
      </c>
    </row>
    <row r="1851" spans="1:15" x14ac:dyDescent="0.25">
      <c r="A1851">
        <v>308</v>
      </c>
      <c r="B1851">
        <v>610</v>
      </c>
      <c r="C1851" t="s">
        <v>128</v>
      </c>
      <c r="D1851" t="s">
        <v>2270</v>
      </c>
      <c r="E1851" t="s">
        <v>1621</v>
      </c>
      <c r="F1851">
        <v>20</v>
      </c>
      <c r="G1851" t="s">
        <v>3332</v>
      </c>
      <c r="H1851" t="s">
        <v>3053</v>
      </c>
      <c r="I1851" t="s">
        <v>3053</v>
      </c>
      <c r="J1851" t="s">
        <v>31</v>
      </c>
      <c r="K1851" t="s">
        <v>3053</v>
      </c>
      <c r="N1851">
        <v>1</v>
      </c>
      <c r="O1851">
        <v>0</v>
      </c>
    </row>
    <row r="1852" spans="1:15" x14ac:dyDescent="0.25">
      <c r="A1852">
        <v>308</v>
      </c>
      <c r="B1852">
        <v>395</v>
      </c>
      <c r="C1852" t="s">
        <v>30</v>
      </c>
      <c r="D1852" t="s">
        <v>2272</v>
      </c>
      <c r="E1852" t="s">
        <v>1621</v>
      </c>
      <c r="F1852">
        <v>19</v>
      </c>
      <c r="G1852" t="s">
        <v>3333</v>
      </c>
      <c r="H1852" t="s">
        <v>3006</v>
      </c>
      <c r="I1852" t="s">
        <v>3006</v>
      </c>
      <c r="J1852" t="s">
        <v>31</v>
      </c>
      <c r="K1852" t="s">
        <v>3006</v>
      </c>
      <c r="N1852">
        <v>1</v>
      </c>
      <c r="O1852">
        <v>0</v>
      </c>
    </row>
    <row r="1853" spans="1:15" x14ac:dyDescent="0.25">
      <c r="A1853">
        <v>308</v>
      </c>
      <c r="B1853">
        <v>379</v>
      </c>
      <c r="C1853" t="s">
        <v>332</v>
      </c>
      <c r="D1853" t="s">
        <v>2295</v>
      </c>
      <c r="E1853" t="s">
        <v>1621</v>
      </c>
      <c r="F1853">
        <v>14</v>
      </c>
      <c r="G1853" t="s">
        <v>1693</v>
      </c>
      <c r="H1853" t="s">
        <v>3334</v>
      </c>
      <c r="I1853" t="s">
        <v>3335</v>
      </c>
      <c r="J1853" t="s">
        <v>31</v>
      </c>
      <c r="K1853" t="s">
        <v>3335</v>
      </c>
      <c r="N1853">
        <v>1</v>
      </c>
      <c r="O1853">
        <v>0</v>
      </c>
    </row>
    <row r="1854" spans="1:15" x14ac:dyDescent="0.25">
      <c r="A1854">
        <v>308</v>
      </c>
      <c r="B1854">
        <v>428</v>
      </c>
      <c r="C1854" t="s">
        <v>160</v>
      </c>
      <c r="D1854" t="s">
        <v>2300</v>
      </c>
      <c r="E1854" t="s">
        <v>1621</v>
      </c>
      <c r="F1854">
        <v>3</v>
      </c>
      <c r="G1854" t="s">
        <v>3336</v>
      </c>
      <c r="H1854" t="s">
        <v>2999</v>
      </c>
      <c r="I1854" t="s">
        <v>2999</v>
      </c>
      <c r="J1854" t="s">
        <v>31</v>
      </c>
      <c r="K1854" t="s">
        <v>2999</v>
      </c>
      <c r="N1854">
        <v>1</v>
      </c>
      <c r="O1854">
        <v>0</v>
      </c>
    </row>
    <row r="1855" spans="1:15" x14ac:dyDescent="0.25">
      <c r="A1855">
        <v>308</v>
      </c>
      <c r="B1855">
        <v>428</v>
      </c>
      <c r="C1855" t="s">
        <v>63</v>
      </c>
      <c r="D1855" t="s">
        <v>1770</v>
      </c>
      <c r="E1855" t="s">
        <v>1621</v>
      </c>
      <c r="F1855">
        <v>9</v>
      </c>
      <c r="G1855" t="s">
        <v>3293</v>
      </c>
      <c r="H1855" t="s">
        <v>3337</v>
      </c>
      <c r="I1855" t="s">
        <v>3338</v>
      </c>
      <c r="J1855" t="s">
        <v>31</v>
      </c>
      <c r="K1855" t="s">
        <v>3338</v>
      </c>
      <c r="N1855">
        <v>1</v>
      </c>
      <c r="O1855">
        <v>0</v>
      </c>
    </row>
    <row r="1856" spans="1:15" x14ac:dyDescent="0.25">
      <c r="A1856">
        <v>308</v>
      </c>
      <c r="B1856">
        <v>538</v>
      </c>
      <c r="C1856" t="s">
        <v>315</v>
      </c>
      <c r="D1856" t="s">
        <v>2309</v>
      </c>
      <c r="E1856" t="s">
        <v>1621</v>
      </c>
      <c r="F1856">
        <v>6</v>
      </c>
      <c r="G1856" t="s">
        <v>3339</v>
      </c>
      <c r="H1856" t="s">
        <v>2916</v>
      </c>
      <c r="I1856" t="s">
        <v>2916</v>
      </c>
      <c r="J1856" t="s">
        <v>31</v>
      </c>
      <c r="K1856" t="s">
        <v>2916</v>
      </c>
      <c r="N1856">
        <v>1</v>
      </c>
      <c r="O1856">
        <v>0</v>
      </c>
    </row>
    <row r="1857" spans="1:15" x14ac:dyDescent="0.25">
      <c r="A1857">
        <v>308</v>
      </c>
      <c r="B1857">
        <v>628</v>
      </c>
      <c r="C1857" t="s">
        <v>60</v>
      </c>
      <c r="D1857" t="s">
        <v>2320</v>
      </c>
      <c r="E1857" t="s">
        <v>1621</v>
      </c>
      <c r="F1857">
        <v>8</v>
      </c>
      <c r="G1857" t="s">
        <v>3340</v>
      </c>
      <c r="H1857" t="s">
        <v>3162</v>
      </c>
      <c r="I1857" t="s">
        <v>3162</v>
      </c>
      <c r="J1857" t="s">
        <v>31</v>
      </c>
      <c r="K1857" t="s">
        <v>3162</v>
      </c>
      <c r="N1857">
        <v>1</v>
      </c>
      <c r="O1857">
        <v>0</v>
      </c>
    </row>
    <row r="1858" spans="1:15" x14ac:dyDescent="0.25">
      <c r="A1858">
        <v>308</v>
      </c>
      <c r="B1858">
        <v>517</v>
      </c>
      <c r="C1858" t="s">
        <v>846</v>
      </c>
      <c r="D1858" t="s">
        <v>2325</v>
      </c>
      <c r="E1858" t="s">
        <v>1621</v>
      </c>
      <c r="F1858">
        <v>10</v>
      </c>
      <c r="G1858" t="s">
        <v>3341</v>
      </c>
      <c r="H1858" t="s">
        <v>3190</v>
      </c>
      <c r="I1858" t="s">
        <v>3190</v>
      </c>
      <c r="J1858" t="s">
        <v>31</v>
      </c>
      <c r="K1858" t="s">
        <v>3190</v>
      </c>
      <c r="N1858">
        <v>1</v>
      </c>
      <c r="O1858">
        <v>0</v>
      </c>
    </row>
    <row r="1859" spans="1:15" x14ac:dyDescent="0.25">
      <c r="A1859">
        <v>308</v>
      </c>
      <c r="B1859">
        <v>585</v>
      </c>
      <c r="C1859" t="s">
        <v>44</v>
      </c>
      <c r="D1859" t="s">
        <v>2336</v>
      </c>
      <c r="E1859" t="s">
        <v>1621</v>
      </c>
      <c r="F1859">
        <v>7</v>
      </c>
      <c r="G1859" t="s">
        <v>3342</v>
      </c>
      <c r="H1859" t="s">
        <v>3343</v>
      </c>
      <c r="I1859" t="s">
        <v>3344</v>
      </c>
      <c r="J1859" t="s">
        <v>31</v>
      </c>
      <c r="K1859" t="s">
        <v>3344</v>
      </c>
      <c r="N1859">
        <v>1</v>
      </c>
      <c r="O1859">
        <v>0</v>
      </c>
    </row>
    <row r="1860" spans="1:15" x14ac:dyDescent="0.25">
      <c r="A1860">
        <v>308</v>
      </c>
      <c r="B1860">
        <v>394</v>
      </c>
      <c r="C1860" t="s">
        <v>30</v>
      </c>
      <c r="D1860" t="s">
        <v>2272</v>
      </c>
      <c r="E1860" t="s">
        <v>1621</v>
      </c>
      <c r="F1860">
        <v>10</v>
      </c>
      <c r="G1860" t="s">
        <v>2705</v>
      </c>
      <c r="H1860" t="s">
        <v>3240</v>
      </c>
      <c r="I1860" t="s">
        <v>3240</v>
      </c>
      <c r="J1860" t="s">
        <v>31</v>
      </c>
      <c r="K1860" t="s">
        <v>3240</v>
      </c>
      <c r="N1860">
        <v>1</v>
      </c>
      <c r="O1860">
        <v>0</v>
      </c>
    </row>
    <row r="1861" spans="1:15" x14ac:dyDescent="0.25">
      <c r="A1861">
        <v>308</v>
      </c>
      <c r="B1861">
        <v>460</v>
      </c>
      <c r="C1861" t="s">
        <v>149</v>
      </c>
      <c r="D1861" t="s">
        <v>2239</v>
      </c>
      <c r="E1861" t="s">
        <v>1621</v>
      </c>
      <c r="F1861">
        <v>11</v>
      </c>
      <c r="G1861" t="s">
        <v>3345</v>
      </c>
      <c r="H1861" t="s">
        <v>3346</v>
      </c>
      <c r="I1861" t="s">
        <v>3325</v>
      </c>
      <c r="J1861" t="s">
        <v>31</v>
      </c>
      <c r="K1861" t="s">
        <v>3325</v>
      </c>
      <c r="N1861">
        <v>1</v>
      </c>
      <c r="O1861">
        <v>0</v>
      </c>
    </row>
    <row r="1862" spans="1:15" x14ac:dyDescent="0.25">
      <c r="A1862">
        <v>308</v>
      </c>
      <c r="B1862">
        <v>475</v>
      </c>
      <c r="C1862" t="s">
        <v>165</v>
      </c>
      <c r="D1862" t="s">
        <v>2262</v>
      </c>
      <c r="E1862" t="s">
        <v>1621</v>
      </c>
      <c r="F1862">
        <v>10</v>
      </c>
      <c r="G1862" t="s">
        <v>3347</v>
      </c>
      <c r="H1862" t="s">
        <v>2916</v>
      </c>
      <c r="I1862" t="s">
        <v>2916</v>
      </c>
      <c r="J1862" t="s">
        <v>31</v>
      </c>
      <c r="K1862" t="s">
        <v>2916</v>
      </c>
      <c r="N1862">
        <v>1</v>
      </c>
      <c r="O1862">
        <v>0</v>
      </c>
    </row>
    <row r="1863" spans="1:15" x14ac:dyDescent="0.25">
      <c r="A1863">
        <v>308</v>
      </c>
      <c r="B1863">
        <v>475</v>
      </c>
      <c r="C1863" t="s">
        <v>165</v>
      </c>
      <c r="D1863" t="s">
        <v>2262</v>
      </c>
      <c r="E1863" t="s">
        <v>1621</v>
      </c>
      <c r="F1863">
        <v>11</v>
      </c>
      <c r="G1863" t="s">
        <v>3348</v>
      </c>
      <c r="H1863" t="s">
        <v>3004</v>
      </c>
      <c r="I1863" t="s">
        <v>3004</v>
      </c>
      <c r="J1863" t="s">
        <v>31</v>
      </c>
      <c r="K1863" t="s">
        <v>3004</v>
      </c>
      <c r="N1863">
        <v>1</v>
      </c>
      <c r="O1863">
        <v>0</v>
      </c>
    </row>
    <row r="1864" spans="1:15" x14ac:dyDescent="0.25">
      <c r="A1864">
        <v>308</v>
      </c>
      <c r="B1864">
        <v>377</v>
      </c>
      <c r="C1864" t="s">
        <v>134</v>
      </c>
      <c r="D1864" t="s">
        <v>1637</v>
      </c>
      <c r="E1864" t="s">
        <v>1621</v>
      </c>
      <c r="F1864">
        <v>9</v>
      </c>
      <c r="G1864" t="s">
        <v>3349</v>
      </c>
      <c r="H1864" t="s">
        <v>2908</v>
      </c>
      <c r="I1864" t="s">
        <v>2908</v>
      </c>
      <c r="J1864" t="s">
        <v>31</v>
      </c>
      <c r="K1864" t="s">
        <v>2908</v>
      </c>
      <c r="N1864">
        <v>1</v>
      </c>
      <c r="O1864">
        <v>0</v>
      </c>
    </row>
    <row r="1865" spans="1:15" x14ac:dyDescent="0.25">
      <c r="A1865">
        <v>211</v>
      </c>
      <c r="B1865">
        <v>1283</v>
      </c>
      <c r="C1865" t="s">
        <v>139</v>
      </c>
      <c r="D1865" t="s">
        <v>2770</v>
      </c>
      <c r="E1865" t="s">
        <v>1621</v>
      </c>
      <c r="F1865">
        <v>13</v>
      </c>
      <c r="G1865" t="s">
        <v>3350</v>
      </c>
      <c r="H1865" t="s">
        <v>2990</v>
      </c>
      <c r="I1865" t="s">
        <v>2990</v>
      </c>
      <c r="J1865" t="s">
        <v>31</v>
      </c>
      <c r="K1865" t="s">
        <v>2990</v>
      </c>
      <c r="N1865">
        <v>1</v>
      </c>
      <c r="O1865">
        <v>0</v>
      </c>
    </row>
    <row r="1866" spans="1:15" x14ac:dyDescent="0.25">
      <c r="A1866">
        <v>211</v>
      </c>
      <c r="B1866">
        <v>1283</v>
      </c>
      <c r="C1866" t="s">
        <v>139</v>
      </c>
      <c r="D1866" t="s">
        <v>2770</v>
      </c>
      <c r="E1866" t="s">
        <v>1621</v>
      </c>
      <c r="F1866">
        <v>14</v>
      </c>
      <c r="G1866" t="s">
        <v>3351</v>
      </c>
      <c r="H1866" t="s">
        <v>3077</v>
      </c>
      <c r="I1866" t="s">
        <v>3077</v>
      </c>
      <c r="J1866" t="s">
        <v>31</v>
      </c>
      <c r="K1866" t="s">
        <v>3077</v>
      </c>
      <c r="N1866">
        <v>1</v>
      </c>
      <c r="O1866">
        <v>0</v>
      </c>
    </row>
    <row r="1867" spans="1:15" x14ac:dyDescent="0.25">
      <c r="A1867">
        <v>211</v>
      </c>
      <c r="B1867">
        <v>1283</v>
      </c>
      <c r="C1867" t="s">
        <v>139</v>
      </c>
      <c r="D1867" t="s">
        <v>2770</v>
      </c>
      <c r="E1867" t="s">
        <v>1621</v>
      </c>
      <c r="F1867">
        <v>15</v>
      </c>
      <c r="G1867" t="s">
        <v>3352</v>
      </c>
      <c r="H1867" t="s">
        <v>2973</v>
      </c>
      <c r="I1867" t="s">
        <v>2973</v>
      </c>
      <c r="J1867" t="s">
        <v>31</v>
      </c>
      <c r="K1867" t="s">
        <v>2973</v>
      </c>
      <c r="N1867">
        <v>1</v>
      </c>
      <c r="O1867">
        <v>0</v>
      </c>
    </row>
    <row r="1868" spans="1:15" x14ac:dyDescent="0.25">
      <c r="A1868">
        <v>211</v>
      </c>
      <c r="B1868">
        <v>1283</v>
      </c>
      <c r="C1868" t="s">
        <v>139</v>
      </c>
      <c r="D1868" t="s">
        <v>2770</v>
      </c>
      <c r="E1868" t="s">
        <v>1621</v>
      </c>
      <c r="F1868">
        <v>20</v>
      </c>
      <c r="G1868" t="s">
        <v>3353</v>
      </c>
      <c r="H1868" t="s">
        <v>3196</v>
      </c>
      <c r="I1868" t="s">
        <v>3196</v>
      </c>
      <c r="J1868" t="s">
        <v>31</v>
      </c>
      <c r="K1868" t="s">
        <v>3196</v>
      </c>
      <c r="N1868">
        <v>1</v>
      </c>
      <c r="O1868">
        <v>0</v>
      </c>
    </row>
    <row r="1869" spans="1:15" x14ac:dyDescent="0.25">
      <c r="A1869">
        <v>211</v>
      </c>
      <c r="B1869">
        <v>1277</v>
      </c>
      <c r="C1869" t="s">
        <v>139</v>
      </c>
      <c r="D1869" t="s">
        <v>2770</v>
      </c>
      <c r="E1869" t="s">
        <v>1621</v>
      </c>
      <c r="F1869">
        <v>12</v>
      </c>
      <c r="G1869" t="s">
        <v>3354</v>
      </c>
      <c r="H1869" t="s">
        <v>2913</v>
      </c>
      <c r="I1869" t="s">
        <v>2913</v>
      </c>
      <c r="J1869" t="s">
        <v>31</v>
      </c>
      <c r="K1869" t="s">
        <v>2913</v>
      </c>
      <c r="N1869">
        <v>1</v>
      </c>
      <c r="O1869">
        <v>0</v>
      </c>
    </row>
    <row r="1870" spans="1:15" x14ac:dyDescent="0.25">
      <c r="A1870">
        <v>211</v>
      </c>
      <c r="B1870">
        <v>1277</v>
      </c>
      <c r="C1870" t="s">
        <v>139</v>
      </c>
      <c r="D1870" t="s">
        <v>2770</v>
      </c>
      <c r="E1870" t="s">
        <v>1621</v>
      </c>
      <c r="F1870">
        <v>17</v>
      </c>
      <c r="G1870" t="s">
        <v>3355</v>
      </c>
      <c r="H1870" t="s">
        <v>2990</v>
      </c>
      <c r="I1870" t="s">
        <v>2990</v>
      </c>
      <c r="J1870" t="s">
        <v>31</v>
      </c>
      <c r="K1870" t="s">
        <v>2990</v>
      </c>
      <c r="N1870">
        <v>1</v>
      </c>
      <c r="O1870">
        <v>0</v>
      </c>
    </row>
    <row r="1871" spans="1:15" x14ac:dyDescent="0.25">
      <c r="A1871">
        <v>211</v>
      </c>
      <c r="B1871">
        <v>1277</v>
      </c>
      <c r="C1871" t="s">
        <v>139</v>
      </c>
      <c r="D1871" t="s">
        <v>2770</v>
      </c>
      <c r="E1871" t="s">
        <v>1621</v>
      </c>
      <c r="F1871">
        <v>19</v>
      </c>
      <c r="G1871" t="s">
        <v>3356</v>
      </c>
      <c r="H1871" t="s">
        <v>3212</v>
      </c>
      <c r="I1871" t="s">
        <v>3212</v>
      </c>
      <c r="J1871" t="s">
        <v>31</v>
      </c>
      <c r="K1871" t="s">
        <v>3212</v>
      </c>
      <c r="N1871">
        <v>1</v>
      </c>
      <c r="O1871">
        <v>0</v>
      </c>
    </row>
    <row r="1872" spans="1:15" x14ac:dyDescent="0.25">
      <c r="A1872">
        <v>211</v>
      </c>
      <c r="B1872">
        <v>1284</v>
      </c>
      <c r="C1872" t="s">
        <v>139</v>
      </c>
      <c r="D1872" t="s">
        <v>2770</v>
      </c>
      <c r="E1872" t="s">
        <v>1621</v>
      </c>
      <c r="F1872">
        <v>15</v>
      </c>
      <c r="G1872" t="s">
        <v>3352</v>
      </c>
      <c r="H1872" t="s">
        <v>3259</v>
      </c>
      <c r="I1872" t="s">
        <v>3259</v>
      </c>
      <c r="J1872" t="s">
        <v>31</v>
      </c>
      <c r="K1872" t="s">
        <v>3259</v>
      </c>
      <c r="N1872">
        <v>1</v>
      </c>
      <c r="O1872">
        <v>0</v>
      </c>
    </row>
    <row r="1873" spans="1:15" x14ac:dyDescent="0.25">
      <c r="A1873">
        <v>211</v>
      </c>
      <c r="B1873">
        <v>1284</v>
      </c>
      <c r="C1873" t="s">
        <v>139</v>
      </c>
      <c r="D1873" t="s">
        <v>2770</v>
      </c>
      <c r="E1873" t="s">
        <v>1621</v>
      </c>
      <c r="F1873">
        <v>16</v>
      </c>
      <c r="G1873" t="s">
        <v>3357</v>
      </c>
      <c r="H1873" t="s">
        <v>2938</v>
      </c>
      <c r="I1873" t="s">
        <v>2938</v>
      </c>
      <c r="J1873" t="s">
        <v>31</v>
      </c>
      <c r="K1873" t="s">
        <v>2938</v>
      </c>
      <c r="N1873">
        <v>1</v>
      </c>
      <c r="O1873">
        <v>0</v>
      </c>
    </row>
    <row r="1874" spans="1:15" x14ac:dyDescent="0.25">
      <c r="A1874">
        <v>212</v>
      </c>
      <c r="B1874">
        <v>1285</v>
      </c>
      <c r="C1874" t="s">
        <v>139</v>
      </c>
      <c r="D1874" t="s">
        <v>2770</v>
      </c>
      <c r="E1874" t="s">
        <v>1621</v>
      </c>
      <c r="F1874">
        <v>12</v>
      </c>
      <c r="G1874" t="s">
        <v>3354</v>
      </c>
      <c r="H1874" t="s">
        <v>3018</v>
      </c>
      <c r="I1874" t="s">
        <v>3018</v>
      </c>
      <c r="J1874" t="s">
        <v>31</v>
      </c>
      <c r="K1874" t="s">
        <v>3018</v>
      </c>
      <c r="N1874">
        <v>1</v>
      </c>
      <c r="O1874">
        <v>0</v>
      </c>
    </row>
    <row r="1875" spans="1:15" x14ac:dyDescent="0.25">
      <c r="A1875">
        <v>462</v>
      </c>
      <c r="B1875">
        <v>1233</v>
      </c>
      <c r="C1875" t="s">
        <v>139</v>
      </c>
      <c r="D1875" t="s">
        <v>2770</v>
      </c>
      <c r="E1875" t="s">
        <v>1621</v>
      </c>
      <c r="F1875">
        <v>13</v>
      </c>
      <c r="G1875" t="s">
        <v>3350</v>
      </c>
      <c r="H1875" t="s">
        <v>3055</v>
      </c>
      <c r="I1875" t="s">
        <v>3055</v>
      </c>
      <c r="J1875" t="s">
        <v>31</v>
      </c>
      <c r="K1875" t="s">
        <v>3055</v>
      </c>
      <c r="N1875">
        <v>1</v>
      </c>
      <c r="O1875">
        <v>0</v>
      </c>
    </row>
    <row r="1876" spans="1:15" x14ac:dyDescent="0.25">
      <c r="A1876">
        <v>462</v>
      </c>
      <c r="B1876">
        <v>1233</v>
      </c>
      <c r="C1876" t="s">
        <v>139</v>
      </c>
      <c r="D1876" t="s">
        <v>2770</v>
      </c>
      <c r="E1876" t="s">
        <v>1621</v>
      </c>
      <c r="F1876">
        <v>20</v>
      </c>
      <c r="G1876" t="s">
        <v>3353</v>
      </c>
      <c r="H1876" t="s">
        <v>3188</v>
      </c>
      <c r="I1876" t="s">
        <v>3188</v>
      </c>
      <c r="J1876" t="s">
        <v>31</v>
      </c>
      <c r="K1876" t="s">
        <v>3188</v>
      </c>
      <c r="N1876">
        <v>1</v>
      </c>
      <c r="O1876">
        <v>0</v>
      </c>
    </row>
    <row r="1877" spans="1:15" x14ac:dyDescent="0.25">
      <c r="A1877">
        <v>3484</v>
      </c>
      <c r="B1877">
        <v>1278</v>
      </c>
      <c r="C1877" t="s">
        <v>139</v>
      </c>
      <c r="D1877" t="s">
        <v>2770</v>
      </c>
      <c r="E1877" t="s">
        <v>1621</v>
      </c>
      <c r="F1877">
        <v>13</v>
      </c>
      <c r="G1877" t="s">
        <v>3350</v>
      </c>
      <c r="H1877" t="s">
        <v>3153</v>
      </c>
      <c r="I1877" t="s">
        <v>3153</v>
      </c>
      <c r="J1877" t="s">
        <v>31</v>
      </c>
      <c r="K1877" t="s">
        <v>3153</v>
      </c>
      <c r="N1877">
        <v>1</v>
      </c>
      <c r="O1877">
        <v>0</v>
      </c>
    </row>
    <row r="1878" spans="1:15" x14ac:dyDescent="0.25">
      <c r="A1878">
        <v>220</v>
      </c>
      <c r="B1878">
        <v>1323</v>
      </c>
      <c r="C1878" t="s">
        <v>139</v>
      </c>
      <c r="D1878" t="s">
        <v>2770</v>
      </c>
      <c r="E1878" t="s">
        <v>1621</v>
      </c>
      <c r="F1878">
        <v>12</v>
      </c>
      <c r="G1878" t="s">
        <v>3358</v>
      </c>
      <c r="H1878" t="s">
        <v>3228</v>
      </c>
      <c r="I1878" t="s">
        <v>3228</v>
      </c>
      <c r="J1878" t="s">
        <v>31</v>
      </c>
      <c r="K1878" t="s">
        <v>3228</v>
      </c>
      <c r="N1878">
        <v>1</v>
      </c>
      <c r="O1878">
        <v>0</v>
      </c>
    </row>
    <row r="1879" spans="1:15" x14ac:dyDescent="0.25">
      <c r="A1879">
        <v>220</v>
      </c>
      <c r="B1879">
        <v>1391</v>
      </c>
      <c r="C1879" t="s">
        <v>139</v>
      </c>
      <c r="D1879" t="s">
        <v>2770</v>
      </c>
      <c r="E1879" t="s">
        <v>1621</v>
      </c>
      <c r="F1879">
        <v>8</v>
      </c>
      <c r="G1879" t="s">
        <v>3354</v>
      </c>
      <c r="H1879" t="s">
        <v>2903</v>
      </c>
      <c r="I1879" t="s">
        <v>2903</v>
      </c>
      <c r="J1879" t="s">
        <v>31</v>
      </c>
      <c r="K1879" t="s">
        <v>2903</v>
      </c>
      <c r="N1879">
        <v>1</v>
      </c>
      <c r="O1879">
        <v>0</v>
      </c>
    </row>
    <row r="1880" spans="1:15" x14ac:dyDescent="0.25">
      <c r="A1880">
        <v>220</v>
      </c>
      <c r="B1880">
        <v>1391</v>
      </c>
      <c r="C1880" t="s">
        <v>139</v>
      </c>
      <c r="D1880" t="s">
        <v>2770</v>
      </c>
      <c r="E1880" t="s">
        <v>1621</v>
      </c>
      <c r="F1880">
        <v>11</v>
      </c>
      <c r="G1880" t="s">
        <v>3353</v>
      </c>
      <c r="H1880" t="s">
        <v>3008</v>
      </c>
      <c r="I1880" t="s">
        <v>3008</v>
      </c>
      <c r="J1880" t="s">
        <v>31</v>
      </c>
      <c r="K1880" t="s">
        <v>3008</v>
      </c>
      <c r="N1880">
        <v>1</v>
      </c>
      <c r="O1880">
        <v>0</v>
      </c>
    </row>
    <row r="1881" spans="1:15" x14ac:dyDescent="0.25">
      <c r="A1881">
        <v>220</v>
      </c>
      <c r="B1881">
        <v>1389</v>
      </c>
      <c r="C1881" t="s">
        <v>139</v>
      </c>
      <c r="D1881" t="s">
        <v>2770</v>
      </c>
      <c r="E1881" t="s">
        <v>1621</v>
      </c>
      <c r="F1881">
        <v>8</v>
      </c>
      <c r="G1881" t="s">
        <v>3354</v>
      </c>
      <c r="H1881" t="s">
        <v>3086</v>
      </c>
      <c r="I1881" t="s">
        <v>3086</v>
      </c>
      <c r="J1881" t="s">
        <v>31</v>
      </c>
      <c r="K1881" t="s">
        <v>3086</v>
      </c>
      <c r="N1881">
        <v>1</v>
      </c>
      <c r="O1881">
        <v>0</v>
      </c>
    </row>
    <row r="1882" spans="1:15" x14ac:dyDescent="0.25">
      <c r="A1882">
        <v>220</v>
      </c>
      <c r="B1882">
        <v>1389</v>
      </c>
      <c r="C1882" t="s">
        <v>139</v>
      </c>
      <c r="D1882" t="s">
        <v>2770</v>
      </c>
      <c r="E1882" t="s">
        <v>1621</v>
      </c>
      <c r="F1882">
        <v>12</v>
      </c>
      <c r="G1882" t="s">
        <v>3358</v>
      </c>
      <c r="H1882" t="s">
        <v>2952</v>
      </c>
      <c r="I1882" t="s">
        <v>2952</v>
      </c>
      <c r="J1882" t="s">
        <v>31</v>
      </c>
      <c r="K1882" t="s">
        <v>2952</v>
      </c>
      <c r="N1882">
        <v>1</v>
      </c>
      <c r="O1882">
        <v>0</v>
      </c>
    </row>
    <row r="1883" spans="1:15" x14ac:dyDescent="0.25">
      <c r="A1883">
        <v>221</v>
      </c>
      <c r="B1883">
        <v>1392</v>
      </c>
      <c r="C1883" t="s">
        <v>139</v>
      </c>
      <c r="D1883" t="s">
        <v>2770</v>
      </c>
      <c r="E1883" t="s">
        <v>1621</v>
      </c>
      <c r="F1883">
        <v>8</v>
      </c>
      <c r="G1883" t="s">
        <v>3354</v>
      </c>
      <c r="H1883" t="s">
        <v>3056</v>
      </c>
      <c r="I1883" t="s">
        <v>3056</v>
      </c>
      <c r="J1883" t="s">
        <v>31</v>
      </c>
      <c r="K1883" t="s">
        <v>3056</v>
      </c>
      <c r="N1883">
        <v>1</v>
      </c>
      <c r="O1883">
        <v>0</v>
      </c>
    </row>
    <row r="1884" spans="1:15" x14ac:dyDescent="0.25">
      <c r="A1884">
        <v>488</v>
      </c>
      <c r="B1884">
        <v>1390</v>
      </c>
      <c r="C1884" t="s">
        <v>139</v>
      </c>
      <c r="D1884" t="s">
        <v>2770</v>
      </c>
      <c r="E1884" t="s">
        <v>1621</v>
      </c>
      <c r="F1884">
        <v>11</v>
      </c>
      <c r="G1884" t="s">
        <v>3353</v>
      </c>
      <c r="H1884" t="s">
        <v>3092</v>
      </c>
      <c r="I1884" t="s">
        <v>3092</v>
      </c>
      <c r="J1884" t="s">
        <v>31</v>
      </c>
      <c r="K1884" t="s">
        <v>3092</v>
      </c>
      <c r="N1884">
        <v>1</v>
      </c>
      <c r="O1884">
        <v>0</v>
      </c>
    </row>
    <row r="1885" spans="1:15" x14ac:dyDescent="0.25">
      <c r="A1885">
        <v>3483</v>
      </c>
      <c r="B1885">
        <v>1382</v>
      </c>
      <c r="C1885" t="s">
        <v>139</v>
      </c>
      <c r="D1885" t="s">
        <v>2770</v>
      </c>
      <c r="E1885" t="s">
        <v>1621</v>
      </c>
      <c r="F1885">
        <v>8</v>
      </c>
      <c r="G1885" t="s">
        <v>3354</v>
      </c>
      <c r="H1885" t="s">
        <v>3077</v>
      </c>
      <c r="I1885" t="s">
        <v>3077</v>
      </c>
      <c r="J1885" t="s">
        <v>31</v>
      </c>
      <c r="K1885" t="s">
        <v>3077</v>
      </c>
      <c r="N1885">
        <v>1</v>
      </c>
      <c r="O1885">
        <v>0</v>
      </c>
    </row>
    <row r="1886" spans="1:15" x14ac:dyDescent="0.25">
      <c r="A1886">
        <v>3483</v>
      </c>
      <c r="B1886">
        <v>1382</v>
      </c>
      <c r="C1886" t="s">
        <v>139</v>
      </c>
      <c r="D1886" t="s">
        <v>2770</v>
      </c>
      <c r="E1886" t="s">
        <v>1621</v>
      </c>
      <c r="F1886">
        <v>11</v>
      </c>
      <c r="G1886" t="s">
        <v>3353</v>
      </c>
      <c r="H1886" t="s">
        <v>2990</v>
      </c>
      <c r="I1886" t="s">
        <v>2990</v>
      </c>
      <c r="J1886" t="s">
        <v>31</v>
      </c>
      <c r="K1886" t="s">
        <v>2990</v>
      </c>
      <c r="N1886">
        <v>1</v>
      </c>
      <c r="O1886">
        <v>0</v>
      </c>
    </row>
    <row r="1887" spans="1:15" x14ac:dyDescent="0.25">
      <c r="A1887">
        <v>3483</v>
      </c>
      <c r="B1887">
        <v>1382</v>
      </c>
      <c r="C1887" t="s">
        <v>139</v>
      </c>
      <c r="D1887" t="s">
        <v>2770</v>
      </c>
      <c r="E1887" t="s">
        <v>1621</v>
      </c>
      <c r="F1887">
        <v>14</v>
      </c>
      <c r="G1887" t="s">
        <v>3359</v>
      </c>
      <c r="H1887" t="s">
        <v>3006</v>
      </c>
      <c r="I1887" t="s">
        <v>3006</v>
      </c>
      <c r="J1887" t="s">
        <v>31</v>
      </c>
      <c r="K1887" t="s">
        <v>3006</v>
      </c>
      <c r="N1887">
        <v>1</v>
      </c>
      <c r="O1887">
        <v>0</v>
      </c>
    </row>
    <row r="1888" spans="1:15" x14ac:dyDescent="0.25">
      <c r="A1888">
        <v>231</v>
      </c>
      <c r="B1888">
        <v>1510</v>
      </c>
      <c r="C1888" t="s">
        <v>139</v>
      </c>
      <c r="D1888" t="s">
        <v>2770</v>
      </c>
      <c r="E1888" t="s">
        <v>1621</v>
      </c>
      <c r="F1888">
        <v>9</v>
      </c>
      <c r="G1888" t="s">
        <v>3358</v>
      </c>
      <c r="H1888" t="s">
        <v>3008</v>
      </c>
      <c r="I1888" t="s">
        <v>3008</v>
      </c>
      <c r="J1888" t="s">
        <v>31</v>
      </c>
      <c r="K1888" t="s">
        <v>3008</v>
      </c>
      <c r="N1888">
        <v>1</v>
      </c>
      <c r="O1888">
        <v>0</v>
      </c>
    </row>
    <row r="1889" spans="1:15" x14ac:dyDescent="0.25">
      <c r="A1889">
        <v>231</v>
      </c>
      <c r="B1889">
        <v>1510</v>
      </c>
      <c r="C1889" t="s">
        <v>139</v>
      </c>
      <c r="D1889" t="s">
        <v>2770</v>
      </c>
      <c r="E1889" t="s">
        <v>1621</v>
      </c>
      <c r="F1889">
        <v>10</v>
      </c>
      <c r="G1889" t="s">
        <v>3360</v>
      </c>
      <c r="H1889" t="s">
        <v>3095</v>
      </c>
      <c r="I1889" t="s">
        <v>3095</v>
      </c>
      <c r="J1889" t="s">
        <v>31</v>
      </c>
      <c r="K1889" t="s">
        <v>3095</v>
      </c>
      <c r="N1889">
        <v>1</v>
      </c>
      <c r="O1889">
        <v>0</v>
      </c>
    </row>
    <row r="1890" spans="1:15" x14ac:dyDescent="0.25">
      <c r="A1890">
        <v>231</v>
      </c>
      <c r="B1890">
        <v>1471</v>
      </c>
      <c r="C1890" t="s">
        <v>139</v>
      </c>
      <c r="D1890" t="s">
        <v>2770</v>
      </c>
      <c r="E1890" t="s">
        <v>1621</v>
      </c>
      <c r="F1890">
        <v>9</v>
      </c>
      <c r="G1890" t="s">
        <v>3358</v>
      </c>
      <c r="H1890" t="s">
        <v>2965</v>
      </c>
      <c r="I1890" t="s">
        <v>2965</v>
      </c>
      <c r="J1890" t="s">
        <v>31</v>
      </c>
      <c r="K1890" t="s">
        <v>2965</v>
      </c>
      <c r="N1890">
        <v>1</v>
      </c>
      <c r="O1890">
        <v>0</v>
      </c>
    </row>
    <row r="1891" spans="1:15" x14ac:dyDescent="0.25">
      <c r="A1891">
        <v>238</v>
      </c>
      <c r="B1891">
        <v>1656</v>
      </c>
      <c r="C1891" t="s">
        <v>139</v>
      </c>
      <c r="D1891" t="s">
        <v>1910</v>
      </c>
      <c r="E1891" t="s">
        <v>1621</v>
      </c>
      <c r="F1891">
        <v>10</v>
      </c>
      <c r="G1891" t="s">
        <v>2447</v>
      </c>
      <c r="H1891" t="s">
        <v>3001</v>
      </c>
      <c r="I1891" t="s">
        <v>3001</v>
      </c>
      <c r="J1891" t="s">
        <v>31</v>
      </c>
      <c r="K1891" t="s">
        <v>3001</v>
      </c>
      <c r="N1891">
        <v>1</v>
      </c>
      <c r="O1891">
        <v>0</v>
      </c>
    </row>
    <row r="1892" spans="1:15" x14ac:dyDescent="0.25">
      <c r="A1892">
        <v>238</v>
      </c>
      <c r="B1892">
        <v>1637</v>
      </c>
      <c r="C1892" t="s">
        <v>139</v>
      </c>
      <c r="D1892" t="s">
        <v>1910</v>
      </c>
      <c r="E1892" t="s">
        <v>1621</v>
      </c>
      <c r="F1892">
        <v>9</v>
      </c>
      <c r="G1892" t="s">
        <v>3358</v>
      </c>
      <c r="H1892" t="s">
        <v>2990</v>
      </c>
      <c r="I1892" t="s">
        <v>2990</v>
      </c>
      <c r="J1892" t="s">
        <v>31</v>
      </c>
      <c r="K1892" t="s">
        <v>2990</v>
      </c>
      <c r="N1892">
        <v>1</v>
      </c>
      <c r="O1892">
        <v>0</v>
      </c>
    </row>
    <row r="1893" spans="1:15" x14ac:dyDescent="0.25">
      <c r="A1893">
        <v>238</v>
      </c>
      <c r="B1893">
        <v>1637</v>
      </c>
      <c r="C1893" t="s">
        <v>139</v>
      </c>
      <c r="D1893" t="s">
        <v>1910</v>
      </c>
      <c r="E1893" t="s">
        <v>1621</v>
      </c>
      <c r="F1893">
        <v>11</v>
      </c>
      <c r="G1893" t="s">
        <v>3361</v>
      </c>
      <c r="H1893" t="s">
        <v>2896</v>
      </c>
      <c r="I1893" t="s">
        <v>2896</v>
      </c>
      <c r="J1893" t="s">
        <v>31</v>
      </c>
      <c r="K1893" t="s">
        <v>2896</v>
      </c>
      <c r="N1893">
        <v>1</v>
      </c>
      <c r="O1893">
        <v>0</v>
      </c>
    </row>
    <row r="1894" spans="1:15" x14ac:dyDescent="0.25">
      <c r="A1894">
        <v>239</v>
      </c>
      <c r="B1894">
        <v>1660</v>
      </c>
      <c r="C1894" t="s">
        <v>139</v>
      </c>
      <c r="D1894" t="s">
        <v>1910</v>
      </c>
      <c r="E1894" t="s">
        <v>1621</v>
      </c>
      <c r="F1894">
        <v>4</v>
      </c>
      <c r="G1894" t="s">
        <v>1964</v>
      </c>
      <c r="H1894" t="s">
        <v>2903</v>
      </c>
      <c r="I1894" t="s">
        <v>2903</v>
      </c>
      <c r="J1894" t="s">
        <v>31</v>
      </c>
      <c r="K1894" t="s">
        <v>2903</v>
      </c>
      <c r="N1894">
        <v>1</v>
      </c>
      <c r="O1894">
        <v>0</v>
      </c>
    </row>
    <row r="1895" spans="1:15" x14ac:dyDescent="0.25">
      <c r="A1895">
        <v>239</v>
      </c>
      <c r="B1895">
        <v>1660</v>
      </c>
      <c r="C1895" t="s">
        <v>139</v>
      </c>
      <c r="D1895" t="s">
        <v>1910</v>
      </c>
      <c r="E1895" t="s">
        <v>1621</v>
      </c>
      <c r="F1895">
        <v>9</v>
      </c>
      <c r="G1895" t="s">
        <v>3358</v>
      </c>
      <c r="H1895" t="s">
        <v>2916</v>
      </c>
      <c r="I1895" t="s">
        <v>2916</v>
      </c>
      <c r="J1895" t="s">
        <v>31</v>
      </c>
      <c r="K1895" t="s">
        <v>2916</v>
      </c>
      <c r="N1895">
        <v>1</v>
      </c>
      <c r="O1895">
        <v>0</v>
      </c>
    </row>
    <row r="1896" spans="1:15" x14ac:dyDescent="0.25">
      <c r="A1896">
        <v>536</v>
      </c>
      <c r="B1896">
        <v>1659</v>
      </c>
      <c r="C1896" t="s">
        <v>139</v>
      </c>
      <c r="D1896" t="s">
        <v>1910</v>
      </c>
      <c r="E1896" t="s">
        <v>1621</v>
      </c>
      <c r="F1896">
        <v>8</v>
      </c>
      <c r="G1896" t="s">
        <v>1912</v>
      </c>
      <c r="H1896" t="s">
        <v>3031</v>
      </c>
      <c r="I1896" t="s">
        <v>3031</v>
      </c>
      <c r="J1896" t="s">
        <v>31</v>
      </c>
      <c r="K1896" t="s">
        <v>3031</v>
      </c>
      <c r="N1896">
        <v>1</v>
      </c>
      <c r="O1896">
        <v>0</v>
      </c>
    </row>
    <row r="1897" spans="1:15" x14ac:dyDescent="0.25">
      <c r="A1897">
        <v>3478</v>
      </c>
      <c r="B1897">
        <v>1633</v>
      </c>
      <c r="C1897" t="s">
        <v>139</v>
      </c>
      <c r="D1897" t="s">
        <v>1910</v>
      </c>
      <c r="E1897" t="s">
        <v>1621</v>
      </c>
      <c r="F1897">
        <v>6</v>
      </c>
      <c r="G1897" t="s">
        <v>1969</v>
      </c>
      <c r="H1897" t="s">
        <v>2978</v>
      </c>
      <c r="I1897" t="s">
        <v>2978</v>
      </c>
      <c r="J1897" t="s">
        <v>31</v>
      </c>
      <c r="K1897" t="s">
        <v>2978</v>
      </c>
      <c r="N1897">
        <v>1</v>
      </c>
      <c r="O1897">
        <v>0</v>
      </c>
    </row>
    <row r="1898" spans="1:15" x14ac:dyDescent="0.25">
      <c r="A1898">
        <v>3478</v>
      </c>
      <c r="B1898">
        <v>1633</v>
      </c>
      <c r="C1898" t="s">
        <v>139</v>
      </c>
      <c r="D1898" t="s">
        <v>1910</v>
      </c>
      <c r="E1898" t="s">
        <v>1621</v>
      </c>
      <c r="F1898">
        <v>8</v>
      </c>
      <c r="G1898" t="s">
        <v>1912</v>
      </c>
      <c r="H1898" t="s">
        <v>3056</v>
      </c>
      <c r="I1898" t="s">
        <v>3056</v>
      </c>
      <c r="J1898" t="s">
        <v>31</v>
      </c>
      <c r="K1898" t="s">
        <v>3056</v>
      </c>
      <c r="N1898">
        <v>1</v>
      </c>
      <c r="O1898">
        <v>0</v>
      </c>
    </row>
    <row r="1899" spans="1:15" x14ac:dyDescent="0.25">
      <c r="A1899">
        <v>250</v>
      </c>
      <c r="B1899">
        <v>1839</v>
      </c>
      <c r="C1899" t="s">
        <v>139</v>
      </c>
      <c r="D1899" t="s">
        <v>1910</v>
      </c>
      <c r="E1899" t="s">
        <v>1621</v>
      </c>
      <c r="F1899">
        <v>9</v>
      </c>
      <c r="G1899" t="s">
        <v>3358</v>
      </c>
      <c r="H1899" t="s">
        <v>3117</v>
      </c>
      <c r="I1899" t="s">
        <v>3117</v>
      </c>
      <c r="J1899" t="s">
        <v>31</v>
      </c>
      <c r="K1899" t="s">
        <v>3117</v>
      </c>
      <c r="N1899">
        <v>1</v>
      </c>
      <c r="O1899">
        <v>0</v>
      </c>
    </row>
    <row r="1900" spans="1:15" x14ac:dyDescent="0.25">
      <c r="A1900">
        <v>250</v>
      </c>
      <c r="B1900">
        <v>1839</v>
      </c>
      <c r="C1900" t="s">
        <v>139</v>
      </c>
      <c r="D1900" t="s">
        <v>1910</v>
      </c>
      <c r="E1900" t="s">
        <v>1621</v>
      </c>
      <c r="F1900">
        <v>13</v>
      </c>
      <c r="G1900" t="s">
        <v>2904</v>
      </c>
      <c r="H1900" t="s">
        <v>2984</v>
      </c>
      <c r="I1900" t="s">
        <v>2984</v>
      </c>
      <c r="J1900" t="s">
        <v>31</v>
      </c>
      <c r="K1900" t="s">
        <v>2984</v>
      </c>
      <c r="N1900">
        <v>1</v>
      </c>
      <c r="O1900">
        <v>0</v>
      </c>
    </row>
    <row r="1901" spans="1:15" x14ac:dyDescent="0.25">
      <c r="A1901">
        <v>250</v>
      </c>
      <c r="B1901">
        <v>1774</v>
      </c>
      <c r="C1901" t="s">
        <v>139</v>
      </c>
      <c r="D1901" t="s">
        <v>1910</v>
      </c>
      <c r="E1901" t="s">
        <v>1621</v>
      </c>
      <c r="F1901">
        <v>9</v>
      </c>
      <c r="G1901" t="s">
        <v>3358</v>
      </c>
      <c r="H1901" t="s">
        <v>2903</v>
      </c>
      <c r="I1901" t="s">
        <v>2903</v>
      </c>
      <c r="J1901" t="s">
        <v>31</v>
      </c>
      <c r="K1901" t="s">
        <v>2903</v>
      </c>
      <c r="N1901">
        <v>1</v>
      </c>
      <c r="O1901">
        <v>0</v>
      </c>
    </row>
    <row r="1902" spans="1:15" x14ac:dyDescent="0.25">
      <c r="A1902">
        <v>250</v>
      </c>
      <c r="B1902">
        <v>1774</v>
      </c>
      <c r="C1902" t="s">
        <v>139</v>
      </c>
      <c r="D1902" t="s">
        <v>1910</v>
      </c>
      <c r="E1902" t="s">
        <v>1621</v>
      </c>
      <c r="F1902">
        <v>14</v>
      </c>
      <c r="G1902" t="s">
        <v>1988</v>
      </c>
      <c r="H1902" t="s">
        <v>3086</v>
      </c>
      <c r="I1902" t="s">
        <v>3086</v>
      </c>
      <c r="J1902" t="s">
        <v>31</v>
      </c>
      <c r="K1902" t="s">
        <v>3086</v>
      </c>
      <c r="N1902">
        <v>1</v>
      </c>
      <c r="O1902">
        <v>0</v>
      </c>
    </row>
    <row r="1903" spans="1:15" x14ac:dyDescent="0.25">
      <c r="A1903">
        <v>251</v>
      </c>
      <c r="B1903">
        <v>1811</v>
      </c>
      <c r="C1903" t="s">
        <v>139</v>
      </c>
      <c r="D1903" t="s">
        <v>1910</v>
      </c>
      <c r="E1903" t="s">
        <v>1621</v>
      </c>
      <c r="F1903">
        <v>4</v>
      </c>
      <c r="G1903" t="s">
        <v>1964</v>
      </c>
      <c r="H1903" t="s">
        <v>2976</v>
      </c>
      <c r="I1903" t="s">
        <v>2976</v>
      </c>
      <c r="J1903" t="s">
        <v>31</v>
      </c>
      <c r="K1903" t="s">
        <v>2976</v>
      </c>
      <c r="N1903">
        <v>1</v>
      </c>
      <c r="O1903">
        <v>0</v>
      </c>
    </row>
    <row r="1904" spans="1:15" x14ac:dyDescent="0.25">
      <c r="A1904">
        <v>251</v>
      </c>
      <c r="B1904">
        <v>1811</v>
      </c>
      <c r="C1904" t="s">
        <v>139</v>
      </c>
      <c r="D1904" t="s">
        <v>1910</v>
      </c>
      <c r="E1904" t="s">
        <v>1621</v>
      </c>
      <c r="F1904">
        <v>9</v>
      </c>
      <c r="G1904" t="s">
        <v>3358</v>
      </c>
      <c r="H1904" t="s">
        <v>2965</v>
      </c>
      <c r="I1904" t="s">
        <v>2965</v>
      </c>
      <c r="J1904" t="s">
        <v>31</v>
      </c>
      <c r="K1904" t="s">
        <v>2965</v>
      </c>
      <c r="N1904">
        <v>1</v>
      </c>
      <c r="O1904">
        <v>0</v>
      </c>
    </row>
    <row r="1905" spans="1:15" x14ac:dyDescent="0.25">
      <c r="A1905">
        <v>569</v>
      </c>
      <c r="B1905">
        <v>1838</v>
      </c>
      <c r="C1905" t="s">
        <v>139</v>
      </c>
      <c r="D1905" t="s">
        <v>1910</v>
      </c>
      <c r="E1905" t="s">
        <v>1621</v>
      </c>
      <c r="F1905">
        <v>3</v>
      </c>
      <c r="G1905" t="s">
        <v>2448</v>
      </c>
      <c r="H1905" t="s">
        <v>2945</v>
      </c>
      <c r="I1905" t="s">
        <v>2945</v>
      </c>
      <c r="J1905" t="s">
        <v>31</v>
      </c>
      <c r="K1905" t="s">
        <v>2945</v>
      </c>
      <c r="N1905">
        <v>1</v>
      </c>
      <c r="O1905">
        <v>0</v>
      </c>
    </row>
    <row r="1906" spans="1:15" x14ac:dyDescent="0.25">
      <c r="A1906">
        <v>3477</v>
      </c>
      <c r="B1906">
        <v>1843</v>
      </c>
      <c r="C1906" t="s">
        <v>139</v>
      </c>
      <c r="D1906" t="s">
        <v>1910</v>
      </c>
      <c r="E1906" t="s">
        <v>1621</v>
      </c>
      <c r="F1906">
        <v>12</v>
      </c>
      <c r="G1906" t="s">
        <v>2130</v>
      </c>
      <c r="H1906" t="s">
        <v>3172</v>
      </c>
      <c r="I1906" t="s">
        <v>3172</v>
      </c>
      <c r="J1906" t="s">
        <v>31</v>
      </c>
      <c r="K1906" t="s">
        <v>3172</v>
      </c>
      <c r="N1906">
        <v>1</v>
      </c>
      <c r="O1906">
        <v>0</v>
      </c>
    </row>
    <row r="1907" spans="1:15" x14ac:dyDescent="0.25">
      <c r="A1907">
        <v>262</v>
      </c>
      <c r="B1907">
        <v>2003</v>
      </c>
      <c r="C1907" t="s">
        <v>139</v>
      </c>
      <c r="D1907" t="s">
        <v>1910</v>
      </c>
      <c r="E1907" t="s">
        <v>1621</v>
      </c>
      <c r="F1907">
        <v>3</v>
      </c>
      <c r="G1907" t="s">
        <v>1777</v>
      </c>
      <c r="H1907" t="s">
        <v>3006</v>
      </c>
      <c r="I1907" t="s">
        <v>3006</v>
      </c>
      <c r="J1907" t="s">
        <v>31</v>
      </c>
      <c r="K1907" t="s">
        <v>3006</v>
      </c>
      <c r="N1907">
        <v>1</v>
      </c>
      <c r="O1907">
        <v>0</v>
      </c>
    </row>
    <row r="1908" spans="1:15" x14ac:dyDescent="0.25">
      <c r="A1908">
        <v>262</v>
      </c>
      <c r="B1908">
        <v>1954</v>
      </c>
      <c r="C1908" t="s">
        <v>139</v>
      </c>
      <c r="D1908" t="s">
        <v>1910</v>
      </c>
      <c r="E1908" t="s">
        <v>1621</v>
      </c>
      <c r="F1908">
        <v>8</v>
      </c>
      <c r="G1908" t="s">
        <v>3362</v>
      </c>
      <c r="H1908" t="s">
        <v>3363</v>
      </c>
      <c r="I1908" t="s">
        <v>3227</v>
      </c>
      <c r="J1908" t="s">
        <v>31</v>
      </c>
      <c r="K1908" t="s">
        <v>3227</v>
      </c>
      <c r="N1908">
        <v>1</v>
      </c>
      <c r="O1908">
        <v>0</v>
      </c>
    </row>
    <row r="1909" spans="1:15" x14ac:dyDescent="0.25">
      <c r="A1909">
        <v>262</v>
      </c>
      <c r="B1909">
        <v>1954</v>
      </c>
      <c r="C1909" t="s">
        <v>139</v>
      </c>
      <c r="D1909" t="s">
        <v>1910</v>
      </c>
      <c r="E1909" t="s">
        <v>1621</v>
      </c>
      <c r="F1909">
        <v>12</v>
      </c>
      <c r="G1909" t="s">
        <v>2130</v>
      </c>
      <c r="H1909" t="s">
        <v>3056</v>
      </c>
      <c r="I1909" t="s">
        <v>3056</v>
      </c>
      <c r="J1909" t="s">
        <v>31</v>
      </c>
      <c r="K1909" t="s">
        <v>3056</v>
      </c>
      <c r="N1909">
        <v>1</v>
      </c>
      <c r="O1909">
        <v>0</v>
      </c>
    </row>
    <row r="1910" spans="1:15" x14ac:dyDescent="0.25">
      <c r="A1910">
        <v>262</v>
      </c>
      <c r="B1910">
        <v>1954</v>
      </c>
      <c r="C1910" t="s">
        <v>139</v>
      </c>
      <c r="D1910" t="s">
        <v>1910</v>
      </c>
      <c r="E1910" t="s">
        <v>1621</v>
      </c>
      <c r="F1910">
        <v>13</v>
      </c>
      <c r="G1910" t="s">
        <v>2904</v>
      </c>
      <c r="H1910" t="s">
        <v>2941</v>
      </c>
      <c r="I1910" t="s">
        <v>2941</v>
      </c>
      <c r="J1910" t="s">
        <v>31</v>
      </c>
      <c r="K1910" t="s">
        <v>2941</v>
      </c>
      <c r="N1910">
        <v>1</v>
      </c>
      <c r="O1910">
        <v>0</v>
      </c>
    </row>
    <row r="1911" spans="1:15" x14ac:dyDescent="0.25">
      <c r="A1911">
        <v>263</v>
      </c>
      <c r="B1911">
        <v>2066</v>
      </c>
      <c r="C1911" t="s">
        <v>139</v>
      </c>
      <c r="D1911" t="s">
        <v>1910</v>
      </c>
      <c r="E1911" t="s">
        <v>1621</v>
      </c>
      <c r="F1911">
        <v>3</v>
      </c>
      <c r="G1911" t="s">
        <v>1777</v>
      </c>
      <c r="H1911" t="s">
        <v>2935</v>
      </c>
      <c r="I1911" t="s">
        <v>2935</v>
      </c>
      <c r="J1911" t="s">
        <v>31</v>
      </c>
      <c r="K1911" t="s">
        <v>2935</v>
      </c>
      <c r="N1911">
        <v>1</v>
      </c>
      <c r="O1911">
        <v>0</v>
      </c>
    </row>
    <row r="1912" spans="1:15" x14ac:dyDescent="0.25">
      <c r="A1912">
        <v>263</v>
      </c>
      <c r="B1912">
        <v>2066</v>
      </c>
      <c r="C1912" t="s">
        <v>139</v>
      </c>
      <c r="D1912" t="s">
        <v>1910</v>
      </c>
      <c r="E1912" t="s">
        <v>1621</v>
      </c>
      <c r="F1912">
        <v>13</v>
      </c>
      <c r="G1912" t="s">
        <v>2904</v>
      </c>
      <c r="H1912" t="s">
        <v>2965</v>
      </c>
      <c r="I1912" t="s">
        <v>2965</v>
      </c>
      <c r="J1912" t="s">
        <v>31</v>
      </c>
      <c r="K1912" t="s">
        <v>2965</v>
      </c>
      <c r="N1912">
        <v>1</v>
      </c>
      <c r="O1912">
        <v>0</v>
      </c>
    </row>
    <row r="1913" spans="1:15" x14ac:dyDescent="0.25">
      <c r="A1913">
        <v>263</v>
      </c>
      <c r="B1913">
        <v>2065</v>
      </c>
      <c r="C1913" t="s">
        <v>139</v>
      </c>
      <c r="D1913" t="s">
        <v>1910</v>
      </c>
      <c r="E1913" t="s">
        <v>1621</v>
      </c>
      <c r="F1913">
        <v>12</v>
      </c>
      <c r="G1913" t="s">
        <v>2130</v>
      </c>
      <c r="H1913" t="s">
        <v>3054</v>
      </c>
      <c r="I1913" t="s">
        <v>3054</v>
      </c>
      <c r="J1913" t="s">
        <v>31</v>
      </c>
      <c r="K1913" t="s">
        <v>3054</v>
      </c>
      <c r="N1913">
        <v>1</v>
      </c>
      <c r="O1913">
        <v>0</v>
      </c>
    </row>
    <row r="1914" spans="1:15" x14ac:dyDescent="0.25">
      <c r="A1914">
        <v>263</v>
      </c>
      <c r="B1914">
        <v>2065</v>
      </c>
      <c r="C1914" t="s">
        <v>139</v>
      </c>
      <c r="D1914" t="s">
        <v>1910</v>
      </c>
      <c r="E1914" t="s">
        <v>1621</v>
      </c>
      <c r="F1914">
        <v>16</v>
      </c>
      <c r="G1914" t="s">
        <v>2882</v>
      </c>
      <c r="H1914" t="s">
        <v>3077</v>
      </c>
      <c r="I1914" t="s">
        <v>3077</v>
      </c>
      <c r="J1914" t="s">
        <v>31</v>
      </c>
      <c r="K1914" t="s">
        <v>3077</v>
      </c>
      <c r="N1914">
        <v>1</v>
      </c>
      <c r="O1914">
        <v>0</v>
      </c>
    </row>
    <row r="1915" spans="1:15" x14ac:dyDescent="0.25">
      <c r="A1915">
        <v>263</v>
      </c>
      <c r="B1915">
        <v>2064</v>
      </c>
      <c r="C1915" t="s">
        <v>139</v>
      </c>
      <c r="D1915" t="s">
        <v>1910</v>
      </c>
      <c r="E1915" t="s">
        <v>1621</v>
      </c>
      <c r="F1915">
        <v>13</v>
      </c>
      <c r="G1915" t="s">
        <v>2904</v>
      </c>
      <c r="H1915" t="s">
        <v>2959</v>
      </c>
      <c r="I1915" t="s">
        <v>2959</v>
      </c>
      <c r="J1915" t="s">
        <v>31</v>
      </c>
      <c r="K1915" t="s">
        <v>2959</v>
      </c>
      <c r="N1915">
        <v>1</v>
      </c>
      <c r="O1915">
        <v>0</v>
      </c>
    </row>
    <row r="1916" spans="1:15" x14ac:dyDescent="0.25">
      <c r="A1916">
        <v>605</v>
      </c>
      <c r="B1916">
        <v>2063</v>
      </c>
      <c r="C1916" t="s">
        <v>139</v>
      </c>
      <c r="D1916" t="s">
        <v>1910</v>
      </c>
      <c r="E1916" t="s">
        <v>1621</v>
      </c>
      <c r="F1916">
        <v>13</v>
      </c>
      <c r="G1916" t="s">
        <v>2904</v>
      </c>
      <c r="H1916" t="s">
        <v>3031</v>
      </c>
      <c r="I1916" t="s">
        <v>3031</v>
      </c>
      <c r="J1916" t="s">
        <v>31</v>
      </c>
      <c r="K1916" t="s">
        <v>3031</v>
      </c>
      <c r="N1916">
        <v>1</v>
      </c>
      <c r="O1916">
        <v>0</v>
      </c>
    </row>
    <row r="1917" spans="1:15" x14ac:dyDescent="0.25">
      <c r="A1917">
        <v>278</v>
      </c>
      <c r="B1917">
        <v>2350</v>
      </c>
      <c r="C1917" t="s">
        <v>139</v>
      </c>
      <c r="D1917" t="s">
        <v>1910</v>
      </c>
      <c r="E1917" t="s">
        <v>1621</v>
      </c>
      <c r="F1917">
        <v>14</v>
      </c>
      <c r="G1917" t="s">
        <v>2498</v>
      </c>
      <c r="H1917" t="s">
        <v>3001</v>
      </c>
      <c r="I1917" t="s">
        <v>3001</v>
      </c>
      <c r="J1917" t="s">
        <v>31</v>
      </c>
      <c r="K1917" t="s">
        <v>3001</v>
      </c>
      <c r="N1917">
        <v>1</v>
      </c>
      <c r="O1917">
        <v>0</v>
      </c>
    </row>
    <row r="1918" spans="1:15" x14ac:dyDescent="0.25">
      <c r="A1918">
        <v>278</v>
      </c>
      <c r="B1918">
        <v>2350</v>
      </c>
      <c r="C1918" t="s">
        <v>139</v>
      </c>
      <c r="D1918" t="s">
        <v>1910</v>
      </c>
      <c r="E1918" t="s">
        <v>1621</v>
      </c>
      <c r="F1918">
        <v>20</v>
      </c>
      <c r="G1918" t="s">
        <v>2377</v>
      </c>
      <c r="H1918" t="s">
        <v>2997</v>
      </c>
      <c r="I1918" t="s">
        <v>2997</v>
      </c>
      <c r="J1918" t="s">
        <v>31</v>
      </c>
      <c r="K1918" t="s">
        <v>2997</v>
      </c>
      <c r="N1918">
        <v>1</v>
      </c>
      <c r="O1918">
        <v>0</v>
      </c>
    </row>
    <row r="1919" spans="1:15" x14ac:dyDescent="0.25">
      <c r="A1919">
        <v>279</v>
      </c>
      <c r="B1919">
        <v>2348</v>
      </c>
      <c r="C1919" t="s">
        <v>139</v>
      </c>
      <c r="D1919" t="s">
        <v>1910</v>
      </c>
      <c r="E1919" t="s">
        <v>1621</v>
      </c>
      <c r="F1919">
        <v>7</v>
      </c>
      <c r="G1919" t="s">
        <v>2886</v>
      </c>
      <c r="H1919" t="s">
        <v>3102</v>
      </c>
      <c r="I1919" t="s">
        <v>3102</v>
      </c>
      <c r="J1919" t="s">
        <v>31</v>
      </c>
      <c r="K1919" t="s">
        <v>3102</v>
      </c>
      <c r="N1919">
        <v>1</v>
      </c>
      <c r="O1919">
        <v>0</v>
      </c>
    </row>
    <row r="1920" spans="1:15" x14ac:dyDescent="0.25">
      <c r="A1920">
        <v>279</v>
      </c>
      <c r="B1920">
        <v>2348</v>
      </c>
      <c r="C1920" t="s">
        <v>139</v>
      </c>
      <c r="D1920" t="s">
        <v>1910</v>
      </c>
      <c r="E1920" t="s">
        <v>1621</v>
      </c>
      <c r="F1920">
        <v>14</v>
      </c>
      <c r="G1920" t="s">
        <v>2498</v>
      </c>
      <c r="H1920" t="s">
        <v>2903</v>
      </c>
      <c r="I1920" t="s">
        <v>2903</v>
      </c>
      <c r="J1920" t="s">
        <v>31</v>
      </c>
      <c r="K1920" t="s">
        <v>2903</v>
      </c>
      <c r="N1920">
        <v>1</v>
      </c>
      <c r="O1920">
        <v>0</v>
      </c>
    </row>
    <row r="1921" spans="1:15" x14ac:dyDescent="0.25">
      <c r="A1921">
        <v>279</v>
      </c>
      <c r="B1921">
        <v>2217</v>
      </c>
      <c r="C1921" t="s">
        <v>139</v>
      </c>
      <c r="D1921" t="s">
        <v>1910</v>
      </c>
      <c r="E1921" t="s">
        <v>1621</v>
      </c>
      <c r="F1921">
        <v>11</v>
      </c>
      <c r="G1921" t="s">
        <v>1860</v>
      </c>
      <c r="H1921" t="s">
        <v>3021</v>
      </c>
      <c r="I1921" t="s">
        <v>3021</v>
      </c>
      <c r="J1921" t="s">
        <v>31</v>
      </c>
      <c r="K1921" t="s">
        <v>3021</v>
      </c>
      <c r="N1921">
        <v>1</v>
      </c>
      <c r="O1921">
        <v>0</v>
      </c>
    </row>
    <row r="1922" spans="1:15" x14ac:dyDescent="0.25">
      <c r="A1922">
        <v>279</v>
      </c>
      <c r="B1922">
        <v>2217</v>
      </c>
      <c r="C1922" t="s">
        <v>139</v>
      </c>
      <c r="D1922" t="s">
        <v>1910</v>
      </c>
      <c r="E1922" t="s">
        <v>1621</v>
      </c>
      <c r="F1922">
        <v>17</v>
      </c>
      <c r="G1922" t="s">
        <v>2133</v>
      </c>
      <c r="H1922" t="s">
        <v>2976</v>
      </c>
      <c r="I1922" t="s">
        <v>2976</v>
      </c>
      <c r="J1922" t="s">
        <v>31</v>
      </c>
      <c r="K1922" t="s">
        <v>2976</v>
      </c>
      <c r="N1922">
        <v>1</v>
      </c>
      <c r="O1922">
        <v>0</v>
      </c>
    </row>
    <row r="1923" spans="1:15" x14ac:dyDescent="0.25">
      <c r="A1923">
        <v>293</v>
      </c>
      <c r="B1923">
        <v>741</v>
      </c>
      <c r="C1923" t="s">
        <v>139</v>
      </c>
      <c r="D1923" t="s">
        <v>1690</v>
      </c>
      <c r="E1923" t="s">
        <v>1621</v>
      </c>
      <c r="F1923">
        <v>11</v>
      </c>
      <c r="G1923" t="s">
        <v>1860</v>
      </c>
      <c r="H1923" t="s">
        <v>2898</v>
      </c>
      <c r="I1923" t="s">
        <v>2898</v>
      </c>
      <c r="J1923" t="s">
        <v>31</v>
      </c>
      <c r="K1923" t="s">
        <v>2898</v>
      </c>
      <c r="N1923">
        <v>1</v>
      </c>
      <c r="O1923">
        <v>0</v>
      </c>
    </row>
    <row r="1924" spans="1:15" x14ac:dyDescent="0.25">
      <c r="A1924">
        <v>293</v>
      </c>
      <c r="B1924">
        <v>770</v>
      </c>
      <c r="C1924" t="s">
        <v>139</v>
      </c>
      <c r="D1924" t="s">
        <v>1690</v>
      </c>
      <c r="E1924" t="s">
        <v>1621</v>
      </c>
      <c r="F1924">
        <v>9</v>
      </c>
      <c r="G1924" t="s">
        <v>2511</v>
      </c>
      <c r="H1924" t="s">
        <v>3364</v>
      </c>
      <c r="I1924" t="s">
        <v>3365</v>
      </c>
      <c r="J1924" t="s">
        <v>31</v>
      </c>
      <c r="K1924" t="s">
        <v>3365</v>
      </c>
      <c r="N1924">
        <v>1</v>
      </c>
      <c r="O1924">
        <v>0</v>
      </c>
    </row>
    <row r="1925" spans="1:15" x14ac:dyDescent="0.25">
      <c r="A1925">
        <v>294</v>
      </c>
      <c r="B1925">
        <v>900</v>
      </c>
      <c r="C1925" t="s">
        <v>139</v>
      </c>
      <c r="D1925" t="s">
        <v>1690</v>
      </c>
      <c r="E1925" t="s">
        <v>1621</v>
      </c>
      <c r="F1925">
        <v>7</v>
      </c>
      <c r="G1925" t="s">
        <v>1778</v>
      </c>
      <c r="H1925" t="s">
        <v>3075</v>
      </c>
      <c r="I1925" t="s">
        <v>3075</v>
      </c>
      <c r="J1925" t="s">
        <v>31</v>
      </c>
      <c r="K1925" t="s">
        <v>3075</v>
      </c>
      <c r="N1925">
        <v>1</v>
      </c>
      <c r="O1925">
        <v>0</v>
      </c>
    </row>
    <row r="1926" spans="1:15" x14ac:dyDescent="0.25">
      <c r="A1926">
        <v>295</v>
      </c>
      <c r="B1926">
        <v>914</v>
      </c>
      <c r="C1926" t="s">
        <v>139</v>
      </c>
      <c r="D1926" t="s">
        <v>1690</v>
      </c>
      <c r="E1926" t="s">
        <v>1621</v>
      </c>
      <c r="F1926">
        <v>7</v>
      </c>
      <c r="G1926" t="s">
        <v>1778</v>
      </c>
      <c r="H1926" t="s">
        <v>3026</v>
      </c>
      <c r="I1926" t="s">
        <v>3026</v>
      </c>
      <c r="J1926" t="s">
        <v>31</v>
      </c>
      <c r="K1926" t="s">
        <v>3026</v>
      </c>
      <c r="N1926">
        <v>1</v>
      </c>
      <c r="O1926">
        <v>0</v>
      </c>
    </row>
    <row r="1927" spans="1:15" x14ac:dyDescent="0.25">
      <c r="A1927">
        <v>295</v>
      </c>
      <c r="B1927">
        <v>914</v>
      </c>
      <c r="C1927" t="s">
        <v>139</v>
      </c>
      <c r="D1927" t="s">
        <v>1690</v>
      </c>
      <c r="E1927" t="s">
        <v>1621</v>
      </c>
      <c r="F1927">
        <v>8</v>
      </c>
      <c r="G1927" t="s">
        <v>1695</v>
      </c>
      <c r="H1927" t="s">
        <v>2906</v>
      </c>
      <c r="I1927" t="s">
        <v>2906</v>
      </c>
      <c r="J1927" t="s">
        <v>31</v>
      </c>
      <c r="K1927" t="s">
        <v>2906</v>
      </c>
      <c r="N1927">
        <v>1</v>
      </c>
      <c r="O1927">
        <v>0</v>
      </c>
    </row>
    <row r="1928" spans="1:15" x14ac:dyDescent="0.25">
      <c r="A1928">
        <v>3475</v>
      </c>
      <c r="B1928">
        <v>923</v>
      </c>
      <c r="C1928" t="s">
        <v>139</v>
      </c>
      <c r="D1928" t="s">
        <v>1690</v>
      </c>
      <c r="E1928" t="s">
        <v>1621</v>
      </c>
      <c r="F1928">
        <v>3</v>
      </c>
      <c r="G1928" t="s">
        <v>1777</v>
      </c>
      <c r="H1928" t="s">
        <v>2943</v>
      </c>
      <c r="I1928" t="s">
        <v>2943</v>
      </c>
      <c r="J1928" t="s">
        <v>31</v>
      </c>
      <c r="K1928" t="s">
        <v>2943</v>
      </c>
      <c r="N1928">
        <v>1</v>
      </c>
      <c r="O1928">
        <v>0</v>
      </c>
    </row>
    <row r="1929" spans="1:15" x14ac:dyDescent="0.25">
      <c r="A1929">
        <v>308</v>
      </c>
      <c r="B1929">
        <v>585</v>
      </c>
      <c r="C1929" t="s">
        <v>139</v>
      </c>
      <c r="D1929" t="s">
        <v>2334</v>
      </c>
      <c r="E1929" t="s">
        <v>1621</v>
      </c>
      <c r="F1929">
        <v>19</v>
      </c>
      <c r="G1929" t="s">
        <v>3366</v>
      </c>
      <c r="H1929" t="s">
        <v>2990</v>
      </c>
      <c r="I1929" t="s">
        <v>2990</v>
      </c>
      <c r="J1929" t="s">
        <v>31</v>
      </c>
      <c r="K1929" t="s">
        <v>2990</v>
      </c>
      <c r="N1929">
        <v>1</v>
      </c>
      <c r="O1929">
        <v>0</v>
      </c>
    </row>
    <row r="1930" spans="1:15" x14ac:dyDescent="0.25">
      <c r="A1930">
        <v>201</v>
      </c>
      <c r="B1930">
        <v>1096</v>
      </c>
      <c r="C1930" t="s">
        <v>36</v>
      </c>
      <c r="D1930" t="s">
        <v>3367</v>
      </c>
      <c r="E1930" t="s">
        <v>1621</v>
      </c>
      <c r="F1930">
        <v>0</v>
      </c>
      <c r="G1930" t="s">
        <v>3368</v>
      </c>
      <c r="H1930" t="s">
        <v>3228</v>
      </c>
      <c r="I1930" t="s">
        <v>3228</v>
      </c>
      <c r="J1930" t="s">
        <v>31</v>
      </c>
      <c r="K1930" t="s">
        <v>3228</v>
      </c>
      <c r="N1930">
        <v>1</v>
      </c>
      <c r="O1930">
        <v>0</v>
      </c>
    </row>
    <row r="1931" spans="1:15" x14ac:dyDescent="0.25">
      <c r="A1931">
        <v>201</v>
      </c>
      <c r="B1931">
        <v>1096</v>
      </c>
      <c r="C1931" t="s">
        <v>160</v>
      </c>
      <c r="D1931" t="s">
        <v>2401</v>
      </c>
      <c r="E1931" t="s">
        <v>1621</v>
      </c>
      <c r="F1931">
        <v>0</v>
      </c>
      <c r="G1931" t="s">
        <v>3369</v>
      </c>
      <c r="H1931" t="s">
        <v>2903</v>
      </c>
      <c r="I1931" t="s">
        <v>2903</v>
      </c>
      <c r="J1931" t="s">
        <v>31</v>
      </c>
      <c r="K1931" t="s">
        <v>2903</v>
      </c>
      <c r="N1931">
        <v>1</v>
      </c>
      <c r="O1931">
        <v>0</v>
      </c>
    </row>
    <row r="1932" spans="1:15" x14ac:dyDescent="0.25">
      <c r="A1932">
        <v>201</v>
      </c>
      <c r="B1932">
        <v>1096</v>
      </c>
      <c r="C1932" t="s">
        <v>36</v>
      </c>
      <c r="D1932" t="s">
        <v>3367</v>
      </c>
      <c r="E1932" t="s">
        <v>1621</v>
      </c>
      <c r="F1932">
        <v>0</v>
      </c>
      <c r="G1932" t="s">
        <v>3370</v>
      </c>
      <c r="H1932" t="s">
        <v>3021</v>
      </c>
      <c r="I1932" t="s">
        <v>3021</v>
      </c>
      <c r="J1932" t="s">
        <v>31</v>
      </c>
      <c r="K1932" t="s">
        <v>3021</v>
      </c>
      <c r="N1932">
        <v>1</v>
      </c>
      <c r="O1932">
        <v>0</v>
      </c>
    </row>
    <row r="1933" spans="1:15" x14ac:dyDescent="0.25">
      <c r="A1933">
        <v>201</v>
      </c>
      <c r="B1933">
        <v>1090</v>
      </c>
      <c r="C1933" t="s">
        <v>88</v>
      </c>
      <c r="D1933" t="s">
        <v>3371</v>
      </c>
      <c r="E1933" t="s">
        <v>1621</v>
      </c>
      <c r="F1933">
        <v>0</v>
      </c>
      <c r="G1933" t="s">
        <v>3372</v>
      </c>
      <c r="H1933" t="s">
        <v>3095</v>
      </c>
      <c r="I1933" t="s">
        <v>3095</v>
      </c>
      <c r="J1933" t="s">
        <v>31</v>
      </c>
      <c r="K1933" t="s">
        <v>3095</v>
      </c>
      <c r="N1933">
        <v>1</v>
      </c>
      <c r="O1933">
        <v>0</v>
      </c>
    </row>
    <row r="1934" spans="1:15" x14ac:dyDescent="0.25">
      <c r="A1934">
        <v>201</v>
      </c>
      <c r="B1934">
        <v>1090</v>
      </c>
      <c r="C1934" t="s">
        <v>88</v>
      </c>
      <c r="D1934" t="s">
        <v>3371</v>
      </c>
      <c r="E1934" t="s">
        <v>1621</v>
      </c>
      <c r="F1934">
        <v>0</v>
      </c>
      <c r="G1934" t="s">
        <v>3373</v>
      </c>
      <c r="H1934" t="s">
        <v>2999</v>
      </c>
      <c r="I1934" t="s">
        <v>2999</v>
      </c>
      <c r="J1934" t="s">
        <v>31</v>
      </c>
      <c r="K1934" t="s">
        <v>2999</v>
      </c>
      <c r="N1934">
        <v>1</v>
      </c>
      <c r="O1934">
        <v>0</v>
      </c>
    </row>
    <row r="1935" spans="1:15" x14ac:dyDescent="0.25">
      <c r="A1935">
        <v>201</v>
      </c>
      <c r="B1935">
        <v>1090</v>
      </c>
      <c r="C1935" t="s">
        <v>88</v>
      </c>
      <c r="D1935" t="s">
        <v>3371</v>
      </c>
      <c r="E1935" t="s">
        <v>1621</v>
      </c>
      <c r="F1935">
        <v>0</v>
      </c>
      <c r="G1935" t="s">
        <v>3374</v>
      </c>
      <c r="H1935" t="s">
        <v>2995</v>
      </c>
      <c r="I1935" t="s">
        <v>2995</v>
      </c>
      <c r="J1935" t="s">
        <v>31</v>
      </c>
      <c r="K1935" t="s">
        <v>2995</v>
      </c>
      <c r="N1935">
        <v>1</v>
      </c>
      <c r="O1935">
        <v>0</v>
      </c>
    </row>
    <row r="1936" spans="1:15" x14ac:dyDescent="0.25">
      <c r="A1936">
        <v>201</v>
      </c>
      <c r="B1936">
        <v>1093</v>
      </c>
      <c r="C1936" t="s">
        <v>109</v>
      </c>
      <c r="D1936" t="s">
        <v>3375</v>
      </c>
      <c r="E1936" t="s">
        <v>1621</v>
      </c>
      <c r="F1936">
        <v>0</v>
      </c>
      <c r="G1936" t="s">
        <v>3376</v>
      </c>
      <c r="H1936" t="s">
        <v>2997</v>
      </c>
      <c r="I1936" t="s">
        <v>2997</v>
      </c>
      <c r="J1936" t="s">
        <v>31</v>
      </c>
      <c r="K1936" t="s">
        <v>2997</v>
      </c>
      <c r="N1936">
        <v>1</v>
      </c>
      <c r="O1936">
        <v>0</v>
      </c>
    </row>
    <row r="1937" spans="1:15" x14ac:dyDescent="0.25">
      <c r="A1937">
        <v>201</v>
      </c>
      <c r="B1937">
        <v>1093</v>
      </c>
      <c r="C1937" t="s">
        <v>134</v>
      </c>
      <c r="D1937" t="s">
        <v>3377</v>
      </c>
      <c r="E1937" t="s">
        <v>1621</v>
      </c>
      <c r="F1937">
        <v>0</v>
      </c>
      <c r="G1937" t="s">
        <v>3378</v>
      </c>
      <c r="H1937" t="s">
        <v>2938</v>
      </c>
      <c r="I1937" t="s">
        <v>2938</v>
      </c>
      <c r="J1937" t="s">
        <v>31</v>
      </c>
      <c r="K1937" t="s">
        <v>2938</v>
      </c>
      <c r="N1937">
        <v>1</v>
      </c>
      <c r="O1937">
        <v>0</v>
      </c>
    </row>
    <row r="1938" spans="1:15" x14ac:dyDescent="0.25">
      <c r="A1938">
        <v>201</v>
      </c>
      <c r="B1938">
        <v>1093</v>
      </c>
      <c r="C1938" t="s">
        <v>109</v>
      </c>
      <c r="D1938" t="s">
        <v>3375</v>
      </c>
      <c r="E1938" t="s">
        <v>1621</v>
      </c>
      <c r="F1938">
        <v>0</v>
      </c>
      <c r="G1938" t="s">
        <v>3379</v>
      </c>
      <c r="H1938" t="s">
        <v>3038</v>
      </c>
      <c r="I1938" t="s">
        <v>3038</v>
      </c>
      <c r="J1938" t="s">
        <v>31</v>
      </c>
      <c r="K1938" t="s">
        <v>3038</v>
      </c>
      <c r="N1938">
        <v>1</v>
      </c>
      <c r="O1938">
        <v>0</v>
      </c>
    </row>
    <row r="1939" spans="1:15" x14ac:dyDescent="0.25">
      <c r="A1939">
        <v>201</v>
      </c>
      <c r="B1939">
        <v>1098</v>
      </c>
      <c r="C1939" t="s">
        <v>201</v>
      </c>
      <c r="D1939" t="s">
        <v>3380</v>
      </c>
      <c r="E1939" t="s">
        <v>1621</v>
      </c>
      <c r="F1939">
        <v>0</v>
      </c>
      <c r="G1939" t="s">
        <v>3381</v>
      </c>
      <c r="H1939" t="s">
        <v>3167</v>
      </c>
      <c r="I1939" t="s">
        <v>3167</v>
      </c>
      <c r="J1939" t="s">
        <v>31</v>
      </c>
      <c r="K1939" t="s">
        <v>3167</v>
      </c>
      <c r="N1939">
        <v>1</v>
      </c>
      <c r="O1939">
        <v>0</v>
      </c>
    </row>
    <row r="1940" spans="1:15" x14ac:dyDescent="0.25">
      <c r="A1940">
        <v>201</v>
      </c>
      <c r="B1940">
        <v>1098</v>
      </c>
      <c r="C1940" t="s">
        <v>201</v>
      </c>
      <c r="D1940" t="s">
        <v>3380</v>
      </c>
      <c r="E1940" t="s">
        <v>1621</v>
      </c>
      <c r="F1940">
        <v>0</v>
      </c>
      <c r="G1940" t="s">
        <v>3382</v>
      </c>
      <c r="H1940" t="s">
        <v>2978</v>
      </c>
      <c r="I1940" t="s">
        <v>2978</v>
      </c>
      <c r="J1940" t="s">
        <v>31</v>
      </c>
      <c r="K1940" t="s">
        <v>2978</v>
      </c>
      <c r="N1940">
        <v>1</v>
      </c>
      <c r="O1940">
        <v>0</v>
      </c>
    </row>
    <row r="1941" spans="1:15" x14ac:dyDescent="0.25">
      <c r="A1941">
        <v>201</v>
      </c>
      <c r="B1941">
        <v>1098</v>
      </c>
      <c r="C1941" t="s">
        <v>201</v>
      </c>
      <c r="D1941" t="s">
        <v>3380</v>
      </c>
      <c r="E1941" t="s">
        <v>1621</v>
      </c>
      <c r="F1941">
        <v>0</v>
      </c>
      <c r="G1941" t="s">
        <v>3383</v>
      </c>
      <c r="H1941" t="s">
        <v>2952</v>
      </c>
      <c r="I1941" t="s">
        <v>2952</v>
      </c>
      <c r="J1941" t="s">
        <v>31</v>
      </c>
      <c r="K1941" t="s">
        <v>2952</v>
      </c>
      <c r="N1941">
        <v>1</v>
      </c>
      <c r="O1941">
        <v>0</v>
      </c>
    </row>
    <row r="1942" spans="1:15" x14ac:dyDescent="0.25">
      <c r="A1942">
        <v>201</v>
      </c>
      <c r="B1942">
        <v>1098</v>
      </c>
      <c r="C1942" t="s">
        <v>48</v>
      </c>
      <c r="D1942" t="s">
        <v>2763</v>
      </c>
      <c r="E1942" t="s">
        <v>1621</v>
      </c>
      <c r="F1942">
        <v>0</v>
      </c>
      <c r="G1942" t="s">
        <v>3384</v>
      </c>
      <c r="H1942" t="s">
        <v>2916</v>
      </c>
      <c r="I1942" t="s">
        <v>2916</v>
      </c>
      <c r="J1942" t="s">
        <v>31</v>
      </c>
      <c r="K1942" t="s">
        <v>2916</v>
      </c>
      <c r="N1942">
        <v>1</v>
      </c>
      <c r="O1942">
        <v>0</v>
      </c>
    </row>
    <row r="1943" spans="1:15" x14ac:dyDescent="0.25">
      <c r="A1943">
        <v>201</v>
      </c>
      <c r="B1943">
        <v>1085</v>
      </c>
      <c r="C1943" t="s">
        <v>30</v>
      </c>
      <c r="D1943" t="s">
        <v>3385</v>
      </c>
      <c r="E1943" t="s">
        <v>1621</v>
      </c>
      <c r="F1943">
        <v>0</v>
      </c>
      <c r="G1943" t="s">
        <v>3386</v>
      </c>
      <c r="H1943" t="s">
        <v>2954</v>
      </c>
      <c r="I1943" t="s">
        <v>2954</v>
      </c>
      <c r="J1943" t="s">
        <v>31</v>
      </c>
      <c r="K1943" t="s">
        <v>2954</v>
      </c>
      <c r="N1943">
        <v>1</v>
      </c>
      <c r="O1943">
        <v>0</v>
      </c>
    </row>
    <row r="1944" spans="1:15" x14ac:dyDescent="0.25">
      <c r="A1944">
        <v>201</v>
      </c>
      <c r="B1944">
        <v>1092</v>
      </c>
      <c r="C1944" t="s">
        <v>109</v>
      </c>
      <c r="D1944" t="s">
        <v>3375</v>
      </c>
      <c r="E1944" t="s">
        <v>1621</v>
      </c>
      <c r="F1944">
        <v>0</v>
      </c>
      <c r="G1944" t="s">
        <v>3387</v>
      </c>
      <c r="H1944" t="s">
        <v>3051</v>
      </c>
      <c r="I1944" t="s">
        <v>3051</v>
      </c>
      <c r="J1944" t="s">
        <v>31</v>
      </c>
      <c r="K1944" t="s">
        <v>3051</v>
      </c>
      <c r="N1944">
        <v>1</v>
      </c>
      <c r="O1944">
        <v>0</v>
      </c>
    </row>
    <row r="1945" spans="1:15" x14ac:dyDescent="0.25">
      <c r="A1945">
        <v>201</v>
      </c>
      <c r="B1945">
        <v>1092</v>
      </c>
      <c r="C1945" t="s">
        <v>109</v>
      </c>
      <c r="D1945" t="s">
        <v>3375</v>
      </c>
      <c r="E1945" t="s">
        <v>1621</v>
      </c>
      <c r="F1945">
        <v>0</v>
      </c>
      <c r="G1945" t="s">
        <v>3388</v>
      </c>
      <c r="H1945" t="s">
        <v>3018</v>
      </c>
      <c r="I1945" t="s">
        <v>3018</v>
      </c>
      <c r="J1945" t="s">
        <v>31</v>
      </c>
      <c r="K1945" t="s">
        <v>3018</v>
      </c>
      <c r="N1945">
        <v>1</v>
      </c>
      <c r="O1945">
        <v>0</v>
      </c>
    </row>
    <row r="1946" spans="1:15" x14ac:dyDescent="0.25">
      <c r="A1946">
        <v>201</v>
      </c>
      <c r="B1946">
        <v>1099</v>
      </c>
      <c r="C1946" t="s">
        <v>44</v>
      </c>
      <c r="D1946" t="s">
        <v>3389</v>
      </c>
      <c r="E1946" t="s">
        <v>1621</v>
      </c>
      <c r="F1946">
        <v>0</v>
      </c>
      <c r="G1946" t="s">
        <v>3390</v>
      </c>
      <c r="H1946" t="s">
        <v>2973</v>
      </c>
      <c r="I1946" t="s">
        <v>2973</v>
      </c>
      <c r="J1946" t="s">
        <v>31</v>
      </c>
      <c r="K1946" t="s">
        <v>2973</v>
      </c>
      <c r="N1946">
        <v>1</v>
      </c>
      <c r="O1946">
        <v>0</v>
      </c>
    </row>
    <row r="1947" spans="1:15" x14ac:dyDescent="0.25">
      <c r="A1947">
        <v>201</v>
      </c>
      <c r="B1947">
        <v>1094</v>
      </c>
      <c r="C1947" t="s">
        <v>52</v>
      </c>
      <c r="D1947" t="s">
        <v>3391</v>
      </c>
      <c r="E1947" t="s">
        <v>1621</v>
      </c>
      <c r="F1947">
        <v>0</v>
      </c>
      <c r="G1947" t="s">
        <v>3392</v>
      </c>
      <c r="H1947" t="s">
        <v>3051</v>
      </c>
      <c r="I1947" t="s">
        <v>3051</v>
      </c>
      <c r="J1947" t="s">
        <v>31</v>
      </c>
      <c r="K1947" t="s">
        <v>3051</v>
      </c>
      <c r="N1947">
        <v>1</v>
      </c>
      <c r="O1947">
        <v>0</v>
      </c>
    </row>
    <row r="1948" spans="1:15" x14ac:dyDescent="0.25">
      <c r="A1948">
        <v>201</v>
      </c>
      <c r="B1948">
        <v>1086</v>
      </c>
      <c r="C1948" t="s">
        <v>30</v>
      </c>
      <c r="D1948" t="s">
        <v>3385</v>
      </c>
      <c r="E1948" t="s">
        <v>1621</v>
      </c>
      <c r="F1948">
        <v>0</v>
      </c>
      <c r="G1948" t="s">
        <v>3393</v>
      </c>
      <c r="H1948" t="s">
        <v>2941</v>
      </c>
      <c r="I1948" t="s">
        <v>2941</v>
      </c>
      <c r="J1948" t="s">
        <v>31</v>
      </c>
      <c r="K1948" t="s">
        <v>2941</v>
      </c>
      <c r="N1948">
        <v>1</v>
      </c>
      <c r="O1948">
        <v>0</v>
      </c>
    </row>
    <row r="1949" spans="1:15" x14ac:dyDescent="0.25">
      <c r="A1949">
        <v>201</v>
      </c>
      <c r="B1949">
        <v>1086</v>
      </c>
      <c r="C1949" t="s">
        <v>160</v>
      </c>
      <c r="D1949" t="s">
        <v>2401</v>
      </c>
      <c r="E1949" t="s">
        <v>1621</v>
      </c>
      <c r="F1949">
        <v>0</v>
      </c>
      <c r="G1949" t="s">
        <v>3394</v>
      </c>
      <c r="H1949" t="s">
        <v>2916</v>
      </c>
      <c r="I1949" t="s">
        <v>2916</v>
      </c>
      <c r="J1949" t="s">
        <v>31</v>
      </c>
      <c r="K1949" t="s">
        <v>2916</v>
      </c>
      <c r="N1949">
        <v>1</v>
      </c>
      <c r="O1949">
        <v>0</v>
      </c>
    </row>
    <row r="1950" spans="1:15" x14ac:dyDescent="0.25">
      <c r="A1950">
        <v>201</v>
      </c>
      <c r="B1950">
        <v>1089</v>
      </c>
      <c r="C1950" t="s">
        <v>60</v>
      </c>
      <c r="D1950" t="s">
        <v>3395</v>
      </c>
      <c r="E1950" t="s">
        <v>1621</v>
      </c>
      <c r="F1950">
        <v>0</v>
      </c>
      <c r="G1950" t="s">
        <v>3396</v>
      </c>
      <c r="H1950" t="s">
        <v>3228</v>
      </c>
      <c r="I1950" t="s">
        <v>3228</v>
      </c>
      <c r="J1950" t="s">
        <v>31</v>
      </c>
      <c r="K1950" t="s">
        <v>3228</v>
      </c>
      <c r="N1950">
        <v>1</v>
      </c>
      <c r="O1950">
        <v>0</v>
      </c>
    </row>
    <row r="1951" spans="1:15" x14ac:dyDescent="0.25">
      <c r="A1951">
        <v>201</v>
      </c>
      <c r="B1951">
        <v>1100</v>
      </c>
      <c r="C1951" t="s">
        <v>44</v>
      </c>
      <c r="D1951" t="s">
        <v>3389</v>
      </c>
      <c r="E1951" t="s">
        <v>1621</v>
      </c>
      <c r="F1951">
        <v>0</v>
      </c>
      <c r="G1951" t="s">
        <v>3397</v>
      </c>
      <c r="H1951" t="s">
        <v>2997</v>
      </c>
      <c r="I1951" t="s">
        <v>2997</v>
      </c>
      <c r="J1951" t="s">
        <v>31</v>
      </c>
      <c r="K1951" t="s">
        <v>2997</v>
      </c>
      <c r="N1951">
        <v>1</v>
      </c>
      <c r="O1951">
        <v>0</v>
      </c>
    </row>
    <row r="1952" spans="1:15" x14ac:dyDescent="0.25">
      <c r="A1952">
        <v>201</v>
      </c>
      <c r="B1952">
        <v>1100</v>
      </c>
      <c r="C1952" t="s">
        <v>44</v>
      </c>
      <c r="D1952" t="s">
        <v>3389</v>
      </c>
      <c r="E1952" t="s">
        <v>1621</v>
      </c>
      <c r="F1952">
        <v>0</v>
      </c>
      <c r="G1952" t="s">
        <v>3398</v>
      </c>
      <c r="H1952" t="s">
        <v>3162</v>
      </c>
      <c r="I1952" t="s">
        <v>3162</v>
      </c>
      <c r="J1952" t="s">
        <v>31</v>
      </c>
      <c r="K1952" t="s">
        <v>3162</v>
      </c>
      <c r="N1952">
        <v>1</v>
      </c>
      <c r="O1952">
        <v>0</v>
      </c>
    </row>
    <row r="1953" spans="1:15" x14ac:dyDescent="0.25">
      <c r="A1953">
        <v>201</v>
      </c>
      <c r="B1953">
        <v>1100</v>
      </c>
      <c r="C1953" t="s">
        <v>44</v>
      </c>
      <c r="D1953" t="s">
        <v>3389</v>
      </c>
      <c r="E1953" t="s">
        <v>1621</v>
      </c>
      <c r="F1953">
        <v>0</v>
      </c>
      <c r="G1953" t="s">
        <v>3399</v>
      </c>
      <c r="H1953" t="s">
        <v>3259</v>
      </c>
      <c r="I1953" t="s">
        <v>3259</v>
      </c>
      <c r="J1953" t="s">
        <v>31</v>
      </c>
      <c r="K1953" t="s">
        <v>3259</v>
      </c>
      <c r="N1953">
        <v>1</v>
      </c>
      <c r="O1953">
        <v>0</v>
      </c>
    </row>
    <row r="1954" spans="1:15" x14ac:dyDescent="0.25">
      <c r="A1954">
        <v>201</v>
      </c>
      <c r="B1954">
        <v>1100</v>
      </c>
      <c r="C1954" t="s">
        <v>44</v>
      </c>
      <c r="D1954" t="s">
        <v>3389</v>
      </c>
      <c r="E1954" t="s">
        <v>1621</v>
      </c>
      <c r="F1954">
        <v>0</v>
      </c>
      <c r="G1954" t="s">
        <v>3400</v>
      </c>
      <c r="H1954" t="s">
        <v>3092</v>
      </c>
      <c r="I1954" t="s">
        <v>3092</v>
      </c>
      <c r="J1954" t="s">
        <v>31</v>
      </c>
      <c r="K1954" t="s">
        <v>3092</v>
      </c>
      <c r="N1954">
        <v>1</v>
      </c>
      <c r="O1954">
        <v>0</v>
      </c>
    </row>
    <row r="1955" spans="1:15" x14ac:dyDescent="0.25">
      <c r="A1955">
        <v>201</v>
      </c>
      <c r="B1955">
        <v>1084</v>
      </c>
      <c r="C1955" t="s">
        <v>52</v>
      </c>
      <c r="D1955" t="s">
        <v>3391</v>
      </c>
      <c r="E1955" t="s">
        <v>1621</v>
      </c>
      <c r="F1955">
        <v>0</v>
      </c>
      <c r="G1955" t="s">
        <v>3392</v>
      </c>
      <c r="H1955" t="s">
        <v>3001</v>
      </c>
      <c r="I1955" t="s">
        <v>3001</v>
      </c>
      <c r="J1955" t="s">
        <v>31</v>
      </c>
      <c r="K1955" t="s">
        <v>3001</v>
      </c>
      <c r="N1955">
        <v>1</v>
      </c>
      <c r="O1955">
        <v>0</v>
      </c>
    </row>
    <row r="1956" spans="1:15" x14ac:dyDescent="0.25">
      <c r="A1956">
        <v>201</v>
      </c>
      <c r="B1956">
        <v>1084</v>
      </c>
      <c r="C1956" t="s">
        <v>30</v>
      </c>
      <c r="D1956" t="s">
        <v>3385</v>
      </c>
      <c r="E1956" t="s">
        <v>1621</v>
      </c>
      <c r="F1956">
        <v>0</v>
      </c>
      <c r="G1956" t="s">
        <v>3401</v>
      </c>
      <c r="H1956" t="s">
        <v>3054</v>
      </c>
      <c r="I1956" t="s">
        <v>3054</v>
      </c>
      <c r="J1956" t="s">
        <v>31</v>
      </c>
      <c r="K1956" t="s">
        <v>3054</v>
      </c>
      <c r="N1956">
        <v>1</v>
      </c>
      <c r="O1956">
        <v>0</v>
      </c>
    </row>
    <row r="1957" spans="1:15" x14ac:dyDescent="0.25">
      <c r="A1957">
        <v>202</v>
      </c>
      <c r="B1957">
        <v>1088</v>
      </c>
      <c r="C1957" t="s">
        <v>30</v>
      </c>
      <c r="D1957" t="s">
        <v>3385</v>
      </c>
      <c r="E1957" t="s">
        <v>1621</v>
      </c>
      <c r="F1957">
        <v>0</v>
      </c>
      <c r="G1957" t="s">
        <v>3402</v>
      </c>
      <c r="H1957" t="s">
        <v>3117</v>
      </c>
      <c r="I1957" t="s">
        <v>3117</v>
      </c>
      <c r="J1957" t="s">
        <v>31</v>
      </c>
      <c r="K1957" t="s">
        <v>3117</v>
      </c>
      <c r="N1957">
        <v>1</v>
      </c>
      <c r="O1957">
        <v>0</v>
      </c>
    </row>
    <row r="1958" spans="1:15" x14ac:dyDescent="0.25">
      <c r="A1958">
        <v>202</v>
      </c>
      <c r="B1958">
        <v>1088</v>
      </c>
      <c r="C1958" t="s">
        <v>30</v>
      </c>
      <c r="D1958" t="s">
        <v>3385</v>
      </c>
      <c r="E1958" t="s">
        <v>1621</v>
      </c>
      <c r="F1958">
        <v>0</v>
      </c>
      <c r="G1958" t="s">
        <v>3386</v>
      </c>
      <c r="H1958" t="s">
        <v>3086</v>
      </c>
      <c r="I1958" t="s">
        <v>3086</v>
      </c>
      <c r="J1958" t="s">
        <v>31</v>
      </c>
      <c r="K1958" t="s">
        <v>3086</v>
      </c>
      <c r="N1958">
        <v>1</v>
      </c>
      <c r="O1958">
        <v>0</v>
      </c>
    </row>
    <row r="1959" spans="1:15" x14ac:dyDescent="0.25">
      <c r="A1959">
        <v>202</v>
      </c>
      <c r="B1959">
        <v>1088</v>
      </c>
      <c r="C1959" t="s">
        <v>88</v>
      </c>
      <c r="D1959" t="s">
        <v>3371</v>
      </c>
      <c r="E1959" t="s">
        <v>1621</v>
      </c>
      <c r="F1959">
        <v>0</v>
      </c>
      <c r="G1959" t="s">
        <v>3403</v>
      </c>
      <c r="H1959" t="s">
        <v>2978</v>
      </c>
      <c r="I1959" t="s">
        <v>2978</v>
      </c>
      <c r="J1959" t="s">
        <v>31</v>
      </c>
      <c r="K1959" t="s">
        <v>2978</v>
      </c>
      <c r="N1959">
        <v>1</v>
      </c>
      <c r="O1959">
        <v>0</v>
      </c>
    </row>
    <row r="1960" spans="1:15" x14ac:dyDescent="0.25">
      <c r="A1960">
        <v>202</v>
      </c>
      <c r="B1960">
        <v>1101</v>
      </c>
      <c r="C1960" t="s">
        <v>44</v>
      </c>
      <c r="D1960" t="s">
        <v>3389</v>
      </c>
      <c r="E1960" t="s">
        <v>1621</v>
      </c>
      <c r="F1960">
        <v>0</v>
      </c>
      <c r="G1960" t="s">
        <v>3404</v>
      </c>
      <c r="H1960" t="s">
        <v>3079</v>
      </c>
      <c r="I1960" t="s">
        <v>3079</v>
      </c>
      <c r="J1960" t="s">
        <v>31</v>
      </c>
      <c r="K1960" t="s">
        <v>3079</v>
      </c>
      <c r="N1960">
        <v>1</v>
      </c>
      <c r="O1960">
        <v>0</v>
      </c>
    </row>
    <row r="1961" spans="1:15" x14ac:dyDescent="0.25">
      <c r="A1961">
        <v>202</v>
      </c>
      <c r="B1961">
        <v>1101</v>
      </c>
      <c r="C1961" t="s">
        <v>109</v>
      </c>
      <c r="D1961" t="s">
        <v>3375</v>
      </c>
      <c r="E1961" t="s">
        <v>1621</v>
      </c>
      <c r="F1961">
        <v>0</v>
      </c>
      <c r="G1961" t="s">
        <v>3388</v>
      </c>
      <c r="H1961" t="s">
        <v>3053</v>
      </c>
      <c r="I1961" t="s">
        <v>3053</v>
      </c>
      <c r="J1961" t="s">
        <v>31</v>
      </c>
      <c r="K1961" t="s">
        <v>3053</v>
      </c>
      <c r="N1961">
        <v>1</v>
      </c>
      <c r="O1961">
        <v>0</v>
      </c>
    </row>
    <row r="1962" spans="1:15" x14ac:dyDescent="0.25">
      <c r="A1962">
        <v>405</v>
      </c>
      <c r="B1962">
        <v>1087</v>
      </c>
      <c r="C1962" t="s">
        <v>44</v>
      </c>
      <c r="D1962" t="s">
        <v>3389</v>
      </c>
      <c r="E1962" t="s">
        <v>1621</v>
      </c>
      <c r="F1962">
        <v>0</v>
      </c>
      <c r="G1962" t="s">
        <v>3390</v>
      </c>
      <c r="H1962" t="s">
        <v>2978</v>
      </c>
      <c r="I1962" t="s">
        <v>2978</v>
      </c>
      <c r="J1962" t="s">
        <v>31</v>
      </c>
      <c r="K1962" t="s">
        <v>2978</v>
      </c>
      <c r="N1962">
        <v>1</v>
      </c>
      <c r="O1962">
        <v>0</v>
      </c>
    </row>
    <row r="1963" spans="1:15" x14ac:dyDescent="0.25">
      <c r="A1963">
        <v>405</v>
      </c>
      <c r="B1963">
        <v>1087</v>
      </c>
      <c r="C1963" t="s">
        <v>44</v>
      </c>
      <c r="D1963" t="s">
        <v>3389</v>
      </c>
      <c r="E1963" t="s">
        <v>1621</v>
      </c>
      <c r="F1963">
        <v>0</v>
      </c>
      <c r="G1963" t="s">
        <v>3398</v>
      </c>
      <c r="H1963" t="s">
        <v>3190</v>
      </c>
      <c r="I1963" t="s">
        <v>3190</v>
      </c>
      <c r="J1963" t="s">
        <v>31</v>
      </c>
      <c r="K1963" t="s">
        <v>3190</v>
      </c>
      <c r="N1963">
        <v>1</v>
      </c>
      <c r="O1963">
        <v>0</v>
      </c>
    </row>
    <row r="1964" spans="1:15" x14ac:dyDescent="0.25">
      <c r="A1964">
        <v>405</v>
      </c>
      <c r="B1964">
        <v>1087</v>
      </c>
      <c r="C1964" t="s">
        <v>44</v>
      </c>
      <c r="D1964" t="s">
        <v>3389</v>
      </c>
      <c r="E1964" t="s">
        <v>1621</v>
      </c>
      <c r="F1964">
        <v>0</v>
      </c>
      <c r="G1964" t="s">
        <v>3399</v>
      </c>
      <c r="H1964" t="s">
        <v>3056</v>
      </c>
      <c r="I1964" t="s">
        <v>3056</v>
      </c>
      <c r="J1964" t="s">
        <v>31</v>
      </c>
      <c r="K1964" t="s">
        <v>3056</v>
      </c>
      <c r="N1964">
        <v>1</v>
      </c>
      <c r="O1964">
        <v>0</v>
      </c>
    </row>
    <row r="1965" spans="1:15" x14ac:dyDescent="0.25">
      <c r="A1965">
        <v>405</v>
      </c>
      <c r="B1965">
        <v>1087</v>
      </c>
      <c r="C1965" t="s">
        <v>44</v>
      </c>
      <c r="D1965" t="s">
        <v>3389</v>
      </c>
      <c r="E1965" t="s">
        <v>1621</v>
      </c>
      <c r="F1965">
        <v>0</v>
      </c>
      <c r="G1965" t="s">
        <v>3404</v>
      </c>
      <c r="H1965" t="s">
        <v>2976</v>
      </c>
      <c r="I1965" t="s">
        <v>2976</v>
      </c>
      <c r="J1965" t="s">
        <v>31</v>
      </c>
      <c r="K1965" t="s">
        <v>2976</v>
      </c>
      <c r="N1965">
        <v>1</v>
      </c>
      <c r="O1965">
        <v>0</v>
      </c>
    </row>
    <row r="1966" spans="1:15" x14ac:dyDescent="0.25">
      <c r="A1966">
        <v>405</v>
      </c>
      <c r="B1966">
        <v>1087</v>
      </c>
      <c r="C1966" t="s">
        <v>30</v>
      </c>
      <c r="D1966" t="s">
        <v>3385</v>
      </c>
      <c r="E1966" t="s">
        <v>1621</v>
      </c>
      <c r="F1966">
        <v>0</v>
      </c>
      <c r="G1966" t="s">
        <v>3405</v>
      </c>
      <c r="H1966" t="s">
        <v>3199</v>
      </c>
      <c r="I1966" t="s">
        <v>3199</v>
      </c>
      <c r="J1966" t="s">
        <v>31</v>
      </c>
      <c r="K1966" t="s">
        <v>3199</v>
      </c>
      <c r="N1966">
        <v>1</v>
      </c>
      <c r="O1966">
        <v>0</v>
      </c>
    </row>
    <row r="1967" spans="1:15" x14ac:dyDescent="0.25">
      <c r="A1967">
        <v>405</v>
      </c>
      <c r="B1967">
        <v>1087</v>
      </c>
      <c r="C1967" t="s">
        <v>30</v>
      </c>
      <c r="D1967" t="s">
        <v>3385</v>
      </c>
      <c r="E1967" t="s">
        <v>1621</v>
      </c>
      <c r="F1967">
        <v>0</v>
      </c>
      <c r="G1967" t="s">
        <v>3406</v>
      </c>
      <c r="H1967" t="s">
        <v>3086</v>
      </c>
      <c r="I1967" t="s">
        <v>3086</v>
      </c>
      <c r="J1967" t="s">
        <v>31</v>
      </c>
      <c r="K1967" t="s">
        <v>3086</v>
      </c>
      <c r="N1967">
        <v>1</v>
      </c>
      <c r="O1967">
        <v>0</v>
      </c>
    </row>
    <row r="1968" spans="1:15" x14ac:dyDescent="0.25">
      <c r="A1968">
        <v>204</v>
      </c>
      <c r="B1968">
        <v>1104</v>
      </c>
      <c r="C1968" t="s">
        <v>83</v>
      </c>
      <c r="D1968" t="s">
        <v>3407</v>
      </c>
      <c r="E1968" t="s">
        <v>1621</v>
      </c>
      <c r="F1968">
        <v>0</v>
      </c>
      <c r="G1968" t="s">
        <v>3408</v>
      </c>
      <c r="H1968" t="s">
        <v>3409</v>
      </c>
      <c r="I1968" t="s">
        <v>3409</v>
      </c>
      <c r="J1968" t="s">
        <v>31</v>
      </c>
      <c r="K1968" t="s">
        <v>3409</v>
      </c>
      <c r="N1968">
        <v>1</v>
      </c>
      <c r="O1968">
        <v>0</v>
      </c>
    </row>
    <row r="1969" spans="1:15" x14ac:dyDescent="0.25">
      <c r="A1969">
        <v>204</v>
      </c>
      <c r="B1969">
        <v>1104</v>
      </c>
      <c r="C1969" t="s">
        <v>83</v>
      </c>
      <c r="D1969" t="s">
        <v>3407</v>
      </c>
      <c r="E1969" t="s">
        <v>1621</v>
      </c>
      <c r="F1969">
        <v>0</v>
      </c>
      <c r="G1969" t="s">
        <v>3410</v>
      </c>
      <c r="H1969" t="s">
        <v>3015</v>
      </c>
      <c r="I1969" t="s">
        <v>3015</v>
      </c>
      <c r="J1969" t="s">
        <v>31</v>
      </c>
      <c r="K1969" t="s">
        <v>3015</v>
      </c>
      <c r="N1969">
        <v>1</v>
      </c>
      <c r="O1969">
        <v>0</v>
      </c>
    </row>
    <row r="1970" spans="1:15" x14ac:dyDescent="0.25">
      <c r="A1970">
        <v>204</v>
      </c>
      <c r="B1970">
        <v>1104</v>
      </c>
      <c r="C1970" t="s">
        <v>36</v>
      </c>
      <c r="D1970" t="s">
        <v>3411</v>
      </c>
      <c r="E1970" t="s">
        <v>1621</v>
      </c>
      <c r="F1970">
        <v>0</v>
      </c>
      <c r="G1970" t="s">
        <v>3412</v>
      </c>
      <c r="H1970" t="s">
        <v>3006</v>
      </c>
      <c r="I1970" t="s">
        <v>3006</v>
      </c>
      <c r="J1970" t="s">
        <v>31</v>
      </c>
      <c r="K1970" t="s">
        <v>3006</v>
      </c>
      <c r="N1970">
        <v>1</v>
      </c>
      <c r="O1970">
        <v>0</v>
      </c>
    </row>
    <row r="1971" spans="1:15" x14ac:dyDescent="0.25">
      <c r="A1971">
        <v>204</v>
      </c>
      <c r="B1971">
        <v>1104</v>
      </c>
      <c r="C1971" t="s">
        <v>83</v>
      </c>
      <c r="D1971" t="s">
        <v>3407</v>
      </c>
      <c r="E1971" t="s">
        <v>1621</v>
      </c>
      <c r="F1971">
        <v>0</v>
      </c>
      <c r="G1971" t="s">
        <v>3413</v>
      </c>
      <c r="H1971" t="s">
        <v>3414</v>
      </c>
      <c r="I1971" t="s">
        <v>3414</v>
      </c>
      <c r="J1971" t="s">
        <v>31</v>
      </c>
      <c r="K1971" t="s">
        <v>3414</v>
      </c>
      <c r="N1971">
        <v>1</v>
      </c>
      <c r="O1971">
        <v>0</v>
      </c>
    </row>
    <row r="1972" spans="1:15" x14ac:dyDescent="0.25">
      <c r="A1972">
        <v>204</v>
      </c>
      <c r="B1972">
        <v>1119</v>
      </c>
      <c r="C1972" t="s">
        <v>165</v>
      </c>
      <c r="D1972" t="s">
        <v>2767</v>
      </c>
      <c r="E1972" t="s">
        <v>1621</v>
      </c>
      <c r="F1972">
        <v>0</v>
      </c>
      <c r="G1972" t="s">
        <v>3415</v>
      </c>
      <c r="H1972" t="s">
        <v>3171</v>
      </c>
      <c r="I1972" t="s">
        <v>3171</v>
      </c>
      <c r="J1972" t="s">
        <v>31</v>
      </c>
      <c r="K1972" t="s">
        <v>3171</v>
      </c>
      <c r="N1972">
        <v>1</v>
      </c>
      <c r="O1972">
        <v>0</v>
      </c>
    </row>
    <row r="1973" spans="1:15" x14ac:dyDescent="0.25">
      <c r="A1973">
        <v>204</v>
      </c>
      <c r="B1973">
        <v>1119</v>
      </c>
      <c r="C1973" t="s">
        <v>165</v>
      </c>
      <c r="D1973" t="s">
        <v>2767</v>
      </c>
      <c r="E1973" t="s">
        <v>1621</v>
      </c>
      <c r="F1973">
        <v>0</v>
      </c>
      <c r="G1973" t="s">
        <v>3416</v>
      </c>
      <c r="H1973" t="s">
        <v>2941</v>
      </c>
      <c r="I1973" t="s">
        <v>2941</v>
      </c>
      <c r="J1973" t="s">
        <v>31</v>
      </c>
      <c r="K1973" t="s">
        <v>2941</v>
      </c>
      <c r="N1973">
        <v>1</v>
      </c>
      <c r="O1973">
        <v>0</v>
      </c>
    </row>
    <row r="1974" spans="1:15" x14ac:dyDescent="0.25">
      <c r="A1974">
        <v>204</v>
      </c>
      <c r="B1974">
        <v>1133</v>
      </c>
      <c r="C1974" t="s">
        <v>425</v>
      </c>
      <c r="D1974" t="s">
        <v>3417</v>
      </c>
      <c r="E1974" t="s">
        <v>1621</v>
      </c>
      <c r="F1974">
        <v>0</v>
      </c>
      <c r="G1974" t="s">
        <v>3418</v>
      </c>
      <c r="H1974" t="s">
        <v>3108</v>
      </c>
      <c r="I1974" t="s">
        <v>3108</v>
      </c>
      <c r="J1974" t="s">
        <v>31</v>
      </c>
      <c r="K1974" t="s">
        <v>3108</v>
      </c>
      <c r="N1974">
        <v>1</v>
      </c>
      <c r="O1974">
        <v>0</v>
      </c>
    </row>
    <row r="1975" spans="1:15" x14ac:dyDescent="0.25">
      <c r="A1975">
        <v>204</v>
      </c>
      <c r="B1975">
        <v>1133</v>
      </c>
      <c r="C1975" t="s">
        <v>425</v>
      </c>
      <c r="D1975" t="s">
        <v>3417</v>
      </c>
      <c r="E1975" t="s">
        <v>1621</v>
      </c>
      <c r="F1975">
        <v>0</v>
      </c>
      <c r="G1975" t="s">
        <v>3419</v>
      </c>
      <c r="H1975" t="s">
        <v>2995</v>
      </c>
      <c r="I1975" t="s">
        <v>2995</v>
      </c>
      <c r="J1975" t="s">
        <v>31</v>
      </c>
      <c r="K1975" t="s">
        <v>2995</v>
      </c>
      <c r="N1975">
        <v>1</v>
      </c>
      <c r="O1975">
        <v>0</v>
      </c>
    </row>
    <row r="1976" spans="1:15" x14ac:dyDescent="0.25">
      <c r="A1976">
        <v>204</v>
      </c>
      <c r="B1976">
        <v>1133</v>
      </c>
      <c r="C1976" t="s">
        <v>607</v>
      </c>
      <c r="D1976" t="s">
        <v>3420</v>
      </c>
      <c r="E1976" t="s">
        <v>1621</v>
      </c>
      <c r="F1976">
        <v>0</v>
      </c>
      <c r="G1976" t="s">
        <v>3421</v>
      </c>
      <c r="H1976" t="s">
        <v>2908</v>
      </c>
      <c r="I1976" t="s">
        <v>2908</v>
      </c>
      <c r="J1976" t="s">
        <v>31</v>
      </c>
      <c r="K1976" t="s">
        <v>2908</v>
      </c>
      <c r="N1976">
        <v>1</v>
      </c>
      <c r="O1976">
        <v>0</v>
      </c>
    </row>
    <row r="1977" spans="1:15" x14ac:dyDescent="0.25">
      <c r="A1977">
        <v>204</v>
      </c>
      <c r="B1977">
        <v>1102</v>
      </c>
      <c r="C1977" t="s">
        <v>30</v>
      </c>
      <c r="D1977" t="s">
        <v>3422</v>
      </c>
      <c r="E1977" t="s">
        <v>1621</v>
      </c>
      <c r="F1977">
        <v>0</v>
      </c>
      <c r="G1977" t="s">
        <v>3423</v>
      </c>
      <c r="H1977" t="s">
        <v>3023</v>
      </c>
      <c r="I1977" t="s">
        <v>3023</v>
      </c>
      <c r="J1977" t="s">
        <v>31</v>
      </c>
      <c r="K1977" t="s">
        <v>3023</v>
      </c>
      <c r="N1977">
        <v>1</v>
      </c>
      <c r="O1977">
        <v>0</v>
      </c>
    </row>
    <row r="1978" spans="1:15" x14ac:dyDescent="0.25">
      <c r="A1978">
        <v>204</v>
      </c>
      <c r="B1978">
        <v>1102</v>
      </c>
      <c r="C1978" t="s">
        <v>30</v>
      </c>
      <c r="D1978" t="s">
        <v>3422</v>
      </c>
      <c r="E1978" t="s">
        <v>1621</v>
      </c>
      <c r="F1978">
        <v>0</v>
      </c>
      <c r="G1978" t="s">
        <v>3424</v>
      </c>
      <c r="H1978" t="s">
        <v>3053</v>
      </c>
      <c r="I1978" t="s">
        <v>3053</v>
      </c>
      <c r="J1978" t="s">
        <v>31</v>
      </c>
      <c r="K1978" t="s">
        <v>3053</v>
      </c>
      <c r="N1978">
        <v>1</v>
      </c>
      <c r="O1978">
        <v>0</v>
      </c>
    </row>
    <row r="1979" spans="1:15" x14ac:dyDescent="0.25">
      <c r="A1979">
        <v>204</v>
      </c>
      <c r="B1979">
        <v>1102</v>
      </c>
      <c r="C1979" t="s">
        <v>207</v>
      </c>
      <c r="D1979" t="s">
        <v>2407</v>
      </c>
      <c r="E1979" t="s">
        <v>1621</v>
      </c>
      <c r="F1979">
        <v>0</v>
      </c>
      <c r="G1979" t="s">
        <v>3425</v>
      </c>
      <c r="H1979" t="s">
        <v>2952</v>
      </c>
      <c r="I1979" t="s">
        <v>2952</v>
      </c>
      <c r="J1979" t="s">
        <v>31</v>
      </c>
      <c r="K1979" t="s">
        <v>2952</v>
      </c>
      <c r="N1979">
        <v>1</v>
      </c>
      <c r="O1979">
        <v>0</v>
      </c>
    </row>
    <row r="1980" spans="1:15" x14ac:dyDescent="0.25">
      <c r="A1980">
        <v>204</v>
      </c>
      <c r="B1980">
        <v>1108</v>
      </c>
      <c r="C1980" t="s">
        <v>394</v>
      </c>
      <c r="D1980" t="s">
        <v>3426</v>
      </c>
      <c r="E1980" t="s">
        <v>1621</v>
      </c>
      <c r="F1980">
        <v>0</v>
      </c>
      <c r="G1980" t="s">
        <v>3427</v>
      </c>
      <c r="H1980" t="s">
        <v>3083</v>
      </c>
      <c r="I1980" t="s">
        <v>3083</v>
      </c>
      <c r="J1980" t="s">
        <v>31</v>
      </c>
      <c r="K1980" t="s">
        <v>3083</v>
      </c>
      <c r="N1980">
        <v>1</v>
      </c>
      <c r="O1980">
        <v>0</v>
      </c>
    </row>
    <row r="1981" spans="1:15" x14ac:dyDescent="0.25">
      <c r="A1981">
        <v>204</v>
      </c>
      <c r="B1981">
        <v>1108</v>
      </c>
      <c r="C1981" t="s">
        <v>394</v>
      </c>
      <c r="D1981" t="s">
        <v>3426</v>
      </c>
      <c r="E1981" t="s">
        <v>1621</v>
      </c>
      <c r="F1981">
        <v>0</v>
      </c>
      <c r="G1981" t="s">
        <v>3428</v>
      </c>
      <c r="H1981" t="s">
        <v>3212</v>
      </c>
      <c r="I1981" t="s">
        <v>3212</v>
      </c>
      <c r="J1981" t="s">
        <v>31</v>
      </c>
      <c r="K1981" t="s">
        <v>3212</v>
      </c>
      <c r="N1981">
        <v>1</v>
      </c>
      <c r="O1981">
        <v>0</v>
      </c>
    </row>
    <row r="1982" spans="1:15" x14ac:dyDescent="0.25">
      <c r="A1982">
        <v>204</v>
      </c>
      <c r="B1982">
        <v>1111</v>
      </c>
      <c r="C1982" t="s">
        <v>134</v>
      </c>
      <c r="D1982" t="s">
        <v>3429</v>
      </c>
      <c r="E1982" t="s">
        <v>1621</v>
      </c>
      <c r="F1982">
        <v>0</v>
      </c>
      <c r="G1982" t="s">
        <v>3430</v>
      </c>
      <c r="H1982" t="s">
        <v>3065</v>
      </c>
      <c r="I1982" t="s">
        <v>3065</v>
      </c>
      <c r="J1982" t="s">
        <v>31</v>
      </c>
      <c r="K1982" t="s">
        <v>3065</v>
      </c>
      <c r="N1982">
        <v>1</v>
      </c>
      <c r="O1982">
        <v>0</v>
      </c>
    </row>
    <row r="1983" spans="1:15" x14ac:dyDescent="0.25">
      <c r="A1983">
        <v>204</v>
      </c>
      <c r="B1983">
        <v>1111</v>
      </c>
      <c r="C1983" t="s">
        <v>75</v>
      </c>
      <c r="D1983" t="s">
        <v>3431</v>
      </c>
      <c r="E1983" t="s">
        <v>1621</v>
      </c>
      <c r="F1983">
        <v>0</v>
      </c>
      <c r="G1983" t="s">
        <v>3432</v>
      </c>
      <c r="H1983" t="s">
        <v>3108</v>
      </c>
      <c r="I1983" t="s">
        <v>3108</v>
      </c>
      <c r="J1983" t="s">
        <v>31</v>
      </c>
      <c r="K1983" t="s">
        <v>3108</v>
      </c>
      <c r="N1983">
        <v>1</v>
      </c>
      <c r="O1983">
        <v>0</v>
      </c>
    </row>
    <row r="1984" spans="1:15" x14ac:dyDescent="0.25">
      <c r="A1984">
        <v>204</v>
      </c>
      <c r="B1984">
        <v>1135</v>
      </c>
      <c r="C1984" t="s">
        <v>71</v>
      </c>
      <c r="D1984" t="s">
        <v>3433</v>
      </c>
      <c r="E1984" t="s">
        <v>1621</v>
      </c>
      <c r="F1984">
        <v>0</v>
      </c>
      <c r="G1984" t="s">
        <v>3434</v>
      </c>
      <c r="H1984" t="s">
        <v>3097</v>
      </c>
      <c r="I1984" t="s">
        <v>3097</v>
      </c>
      <c r="J1984" t="s">
        <v>31</v>
      </c>
      <c r="K1984" t="s">
        <v>3097</v>
      </c>
      <c r="N1984">
        <v>1</v>
      </c>
      <c r="O1984">
        <v>0</v>
      </c>
    </row>
    <row r="1985" spans="1:15" x14ac:dyDescent="0.25">
      <c r="A1985">
        <v>204</v>
      </c>
      <c r="B1985">
        <v>1135</v>
      </c>
      <c r="C1985" t="s">
        <v>71</v>
      </c>
      <c r="D1985" t="s">
        <v>3433</v>
      </c>
      <c r="E1985" t="s">
        <v>1621</v>
      </c>
      <c r="F1985">
        <v>0</v>
      </c>
      <c r="G1985" t="s">
        <v>3435</v>
      </c>
      <c r="H1985" t="s">
        <v>2945</v>
      </c>
      <c r="I1985" t="s">
        <v>2945</v>
      </c>
      <c r="J1985" t="s">
        <v>31</v>
      </c>
      <c r="K1985" t="s">
        <v>2945</v>
      </c>
      <c r="N1985">
        <v>1</v>
      </c>
      <c r="O1985">
        <v>0</v>
      </c>
    </row>
    <row r="1986" spans="1:15" x14ac:dyDescent="0.25">
      <c r="A1986">
        <v>204</v>
      </c>
      <c r="B1986">
        <v>1135</v>
      </c>
      <c r="C1986" t="s">
        <v>88</v>
      </c>
      <c r="D1986" t="s">
        <v>3436</v>
      </c>
      <c r="E1986" t="s">
        <v>1621</v>
      </c>
      <c r="F1986">
        <v>0</v>
      </c>
      <c r="G1986" t="s">
        <v>3437</v>
      </c>
      <c r="H1986" t="s">
        <v>3190</v>
      </c>
      <c r="I1986" t="s">
        <v>3190</v>
      </c>
      <c r="J1986" t="s">
        <v>31</v>
      </c>
      <c r="K1986" t="s">
        <v>3190</v>
      </c>
      <c r="N1986">
        <v>1</v>
      </c>
      <c r="O1986">
        <v>0</v>
      </c>
    </row>
    <row r="1987" spans="1:15" x14ac:dyDescent="0.25">
      <c r="A1987">
        <v>204</v>
      </c>
      <c r="B1987">
        <v>1141</v>
      </c>
      <c r="C1987" t="s">
        <v>123</v>
      </c>
      <c r="D1987" t="s">
        <v>3438</v>
      </c>
      <c r="E1987" t="s">
        <v>1621</v>
      </c>
      <c r="F1987">
        <v>0</v>
      </c>
      <c r="G1987" t="s">
        <v>3439</v>
      </c>
      <c r="H1987" t="s">
        <v>3075</v>
      </c>
      <c r="I1987" t="s">
        <v>3075</v>
      </c>
      <c r="J1987" t="s">
        <v>31</v>
      </c>
      <c r="K1987" t="s">
        <v>3075</v>
      </c>
      <c r="N1987">
        <v>1</v>
      </c>
      <c r="O1987">
        <v>0</v>
      </c>
    </row>
    <row r="1988" spans="1:15" x14ac:dyDescent="0.25">
      <c r="A1988">
        <v>204</v>
      </c>
      <c r="B1988">
        <v>1141</v>
      </c>
      <c r="C1988" t="s">
        <v>123</v>
      </c>
      <c r="D1988" t="s">
        <v>3438</v>
      </c>
      <c r="E1988" t="s">
        <v>1621</v>
      </c>
      <c r="F1988">
        <v>0</v>
      </c>
      <c r="G1988" t="s">
        <v>3440</v>
      </c>
      <c r="H1988" t="s">
        <v>2898</v>
      </c>
      <c r="I1988" t="s">
        <v>2898</v>
      </c>
      <c r="J1988" t="s">
        <v>31</v>
      </c>
      <c r="K1988" t="s">
        <v>2898</v>
      </c>
      <c r="N1988">
        <v>1</v>
      </c>
      <c r="O1988">
        <v>0</v>
      </c>
    </row>
    <row r="1989" spans="1:15" x14ac:dyDescent="0.25">
      <c r="A1989">
        <v>204</v>
      </c>
      <c r="B1989">
        <v>1141</v>
      </c>
      <c r="C1989" t="s">
        <v>201</v>
      </c>
      <c r="D1989" t="s">
        <v>34</v>
      </c>
      <c r="E1989" t="s">
        <v>1621</v>
      </c>
      <c r="F1989">
        <v>0</v>
      </c>
      <c r="G1989" t="s">
        <v>3441</v>
      </c>
      <c r="H1989" t="s">
        <v>3171</v>
      </c>
      <c r="I1989" t="s">
        <v>3171</v>
      </c>
      <c r="J1989" t="s">
        <v>31</v>
      </c>
      <c r="K1989" t="s">
        <v>3171</v>
      </c>
      <c r="N1989">
        <v>1</v>
      </c>
      <c r="O1989">
        <v>0</v>
      </c>
    </row>
    <row r="1990" spans="1:15" x14ac:dyDescent="0.25">
      <c r="A1990">
        <v>418</v>
      </c>
      <c r="B1990">
        <v>1143</v>
      </c>
      <c r="C1990" t="s">
        <v>123</v>
      </c>
      <c r="D1990" t="s">
        <v>3438</v>
      </c>
      <c r="E1990" t="s">
        <v>1621</v>
      </c>
      <c r="F1990">
        <v>0</v>
      </c>
      <c r="G1990" t="s">
        <v>3440</v>
      </c>
      <c r="H1990" t="s">
        <v>2965</v>
      </c>
      <c r="I1990" t="s">
        <v>2965</v>
      </c>
      <c r="J1990" t="s">
        <v>31</v>
      </c>
      <c r="K1990" t="s">
        <v>2965</v>
      </c>
      <c r="N1990">
        <v>1</v>
      </c>
      <c r="O1990">
        <v>0</v>
      </c>
    </row>
    <row r="1991" spans="1:15" x14ac:dyDescent="0.25">
      <c r="A1991">
        <v>418</v>
      </c>
      <c r="B1991">
        <v>1143</v>
      </c>
      <c r="C1991" t="s">
        <v>607</v>
      </c>
      <c r="D1991" t="s">
        <v>3420</v>
      </c>
      <c r="E1991" t="s">
        <v>1621</v>
      </c>
      <c r="F1991">
        <v>0</v>
      </c>
      <c r="G1991" t="s">
        <v>3442</v>
      </c>
      <c r="H1991" t="s">
        <v>2901</v>
      </c>
      <c r="I1991" t="s">
        <v>2901</v>
      </c>
      <c r="J1991" t="s">
        <v>31</v>
      </c>
      <c r="K1991" t="s">
        <v>2901</v>
      </c>
      <c r="N1991">
        <v>1</v>
      </c>
      <c r="O1991">
        <v>0</v>
      </c>
    </row>
    <row r="1992" spans="1:15" x14ac:dyDescent="0.25">
      <c r="A1992">
        <v>418</v>
      </c>
      <c r="B1992">
        <v>1143</v>
      </c>
      <c r="C1992" t="s">
        <v>123</v>
      </c>
      <c r="D1992" t="s">
        <v>3438</v>
      </c>
      <c r="E1992" t="s">
        <v>1621</v>
      </c>
      <c r="F1992">
        <v>0</v>
      </c>
      <c r="G1992" t="s">
        <v>3443</v>
      </c>
      <c r="H1992" t="s">
        <v>3083</v>
      </c>
      <c r="I1992" t="s">
        <v>3083</v>
      </c>
      <c r="J1992" t="s">
        <v>31</v>
      </c>
      <c r="K1992" t="s">
        <v>3083</v>
      </c>
      <c r="N1992">
        <v>1</v>
      </c>
      <c r="O1992">
        <v>0</v>
      </c>
    </row>
    <row r="1993" spans="1:15" x14ac:dyDescent="0.25">
      <c r="A1993">
        <v>418</v>
      </c>
      <c r="B1993">
        <v>1143</v>
      </c>
      <c r="C1993" t="s">
        <v>607</v>
      </c>
      <c r="D1993" t="s">
        <v>3420</v>
      </c>
      <c r="E1993" t="s">
        <v>1621</v>
      </c>
      <c r="F1993">
        <v>0</v>
      </c>
      <c r="G1993" t="s">
        <v>3444</v>
      </c>
      <c r="H1993" t="s">
        <v>3006</v>
      </c>
      <c r="I1993" t="s">
        <v>3006</v>
      </c>
      <c r="J1993" t="s">
        <v>31</v>
      </c>
      <c r="K1993" t="s">
        <v>3006</v>
      </c>
      <c r="N1993">
        <v>1</v>
      </c>
      <c r="O1993">
        <v>0</v>
      </c>
    </row>
    <row r="1994" spans="1:15" x14ac:dyDescent="0.25">
      <c r="A1994">
        <v>418</v>
      </c>
      <c r="B1994">
        <v>1143</v>
      </c>
      <c r="C1994" t="s">
        <v>123</v>
      </c>
      <c r="D1994" t="s">
        <v>3438</v>
      </c>
      <c r="E1994" t="s">
        <v>1621</v>
      </c>
      <c r="F1994">
        <v>0</v>
      </c>
      <c r="G1994" t="s">
        <v>3445</v>
      </c>
      <c r="H1994" t="s">
        <v>3092</v>
      </c>
      <c r="I1994" t="s">
        <v>3092</v>
      </c>
      <c r="J1994" t="s">
        <v>31</v>
      </c>
      <c r="K1994" t="s">
        <v>3092</v>
      </c>
      <c r="N1994">
        <v>1</v>
      </c>
      <c r="O1994">
        <v>0</v>
      </c>
    </row>
    <row r="1995" spans="1:15" x14ac:dyDescent="0.25">
      <c r="A1995">
        <v>418</v>
      </c>
      <c r="B1995">
        <v>1129</v>
      </c>
      <c r="C1995" t="s">
        <v>207</v>
      </c>
      <c r="D1995" t="s">
        <v>2407</v>
      </c>
      <c r="E1995" t="s">
        <v>1621</v>
      </c>
      <c r="F1995">
        <v>0</v>
      </c>
      <c r="G1995" t="s">
        <v>3446</v>
      </c>
      <c r="H1995" t="s">
        <v>2965</v>
      </c>
      <c r="I1995" t="s">
        <v>2965</v>
      </c>
      <c r="J1995" t="s">
        <v>31</v>
      </c>
      <c r="K1995" t="s">
        <v>2965</v>
      </c>
      <c r="N1995">
        <v>1</v>
      </c>
      <c r="O1995">
        <v>0</v>
      </c>
    </row>
    <row r="1996" spans="1:15" x14ac:dyDescent="0.25">
      <c r="A1996">
        <v>418</v>
      </c>
      <c r="B1996">
        <v>1122</v>
      </c>
      <c r="C1996" t="s">
        <v>71</v>
      </c>
      <c r="D1996" t="s">
        <v>3433</v>
      </c>
      <c r="E1996" t="s">
        <v>1621</v>
      </c>
      <c r="F1996">
        <v>0</v>
      </c>
      <c r="G1996" t="s">
        <v>3434</v>
      </c>
      <c r="H1996" t="s">
        <v>3015</v>
      </c>
      <c r="I1996" t="s">
        <v>3015</v>
      </c>
      <c r="J1996" t="s">
        <v>31</v>
      </c>
      <c r="K1996" t="s">
        <v>3015</v>
      </c>
      <c r="N1996">
        <v>1</v>
      </c>
      <c r="O1996">
        <v>0</v>
      </c>
    </row>
    <row r="1997" spans="1:15" x14ac:dyDescent="0.25">
      <c r="A1997">
        <v>418</v>
      </c>
      <c r="B1997">
        <v>1122</v>
      </c>
      <c r="C1997" t="s">
        <v>75</v>
      </c>
      <c r="D1997" t="s">
        <v>3431</v>
      </c>
      <c r="E1997" t="s">
        <v>1621</v>
      </c>
      <c r="F1997">
        <v>0</v>
      </c>
      <c r="G1997" t="s">
        <v>3447</v>
      </c>
      <c r="H1997" t="s">
        <v>2997</v>
      </c>
      <c r="I1997" t="s">
        <v>2997</v>
      </c>
      <c r="J1997" t="s">
        <v>31</v>
      </c>
      <c r="K1997" t="s">
        <v>2997</v>
      </c>
      <c r="N1997">
        <v>1</v>
      </c>
      <c r="O1997">
        <v>0</v>
      </c>
    </row>
    <row r="1998" spans="1:15" x14ac:dyDescent="0.25">
      <c r="A1998">
        <v>418</v>
      </c>
      <c r="B1998">
        <v>1106</v>
      </c>
      <c r="C1998" t="s">
        <v>83</v>
      </c>
      <c r="D1998" t="s">
        <v>3407</v>
      </c>
      <c r="E1998" t="s">
        <v>1621</v>
      </c>
      <c r="F1998">
        <v>0</v>
      </c>
      <c r="G1998" t="s">
        <v>3448</v>
      </c>
      <c r="H1998" t="s">
        <v>3060</v>
      </c>
      <c r="I1998" t="s">
        <v>3060</v>
      </c>
      <c r="J1998" t="s">
        <v>31</v>
      </c>
      <c r="K1998" t="s">
        <v>3060</v>
      </c>
      <c r="N1998">
        <v>1</v>
      </c>
      <c r="O1998">
        <v>0</v>
      </c>
    </row>
    <row r="1999" spans="1:15" x14ac:dyDescent="0.25">
      <c r="A1999">
        <v>418</v>
      </c>
      <c r="B1999">
        <v>1106</v>
      </c>
      <c r="C1999" t="s">
        <v>83</v>
      </c>
      <c r="D1999" t="s">
        <v>3407</v>
      </c>
      <c r="E1999" t="s">
        <v>1621</v>
      </c>
      <c r="F1999">
        <v>0</v>
      </c>
      <c r="G1999" t="s">
        <v>3449</v>
      </c>
      <c r="H1999" t="s">
        <v>3054</v>
      </c>
      <c r="I1999" t="s">
        <v>3054</v>
      </c>
      <c r="J1999" t="s">
        <v>31</v>
      </c>
      <c r="K1999" t="s">
        <v>3054</v>
      </c>
      <c r="N1999">
        <v>1</v>
      </c>
      <c r="O1999">
        <v>0</v>
      </c>
    </row>
    <row r="2000" spans="1:15" x14ac:dyDescent="0.25">
      <c r="A2000">
        <v>418</v>
      </c>
      <c r="B2000">
        <v>1123</v>
      </c>
      <c r="C2000" t="s">
        <v>71</v>
      </c>
      <c r="D2000" t="s">
        <v>3433</v>
      </c>
      <c r="E2000" t="s">
        <v>1621</v>
      </c>
      <c r="F2000">
        <v>0</v>
      </c>
      <c r="G2000" t="s">
        <v>3435</v>
      </c>
      <c r="H2000" t="s">
        <v>3171</v>
      </c>
      <c r="I2000" t="s">
        <v>3171</v>
      </c>
      <c r="J2000" t="s">
        <v>31</v>
      </c>
      <c r="K2000" t="s">
        <v>3171</v>
      </c>
      <c r="N2000">
        <v>1</v>
      </c>
      <c r="O2000">
        <v>0</v>
      </c>
    </row>
    <row r="2001" spans="1:15" x14ac:dyDescent="0.25">
      <c r="A2001">
        <v>3492</v>
      </c>
      <c r="B2001">
        <v>1107</v>
      </c>
      <c r="C2001" t="s">
        <v>71</v>
      </c>
      <c r="D2001" t="s">
        <v>3433</v>
      </c>
      <c r="E2001" t="s">
        <v>1621</v>
      </c>
      <c r="F2001">
        <v>0</v>
      </c>
      <c r="G2001" t="s">
        <v>3450</v>
      </c>
      <c r="H2001" t="s">
        <v>3021</v>
      </c>
      <c r="I2001" t="s">
        <v>3021</v>
      </c>
      <c r="J2001" t="s">
        <v>31</v>
      </c>
      <c r="K2001" t="s">
        <v>3021</v>
      </c>
      <c r="N2001">
        <v>1</v>
      </c>
      <c r="O2001">
        <v>0</v>
      </c>
    </row>
    <row r="2002" spans="1:15" x14ac:dyDescent="0.25">
      <c r="A2002">
        <v>3492</v>
      </c>
      <c r="B2002">
        <v>1130</v>
      </c>
      <c r="C2002" t="s">
        <v>394</v>
      </c>
      <c r="D2002" t="s">
        <v>3426</v>
      </c>
      <c r="E2002" t="s">
        <v>1621</v>
      </c>
      <c r="F2002">
        <v>0</v>
      </c>
      <c r="G2002" t="s">
        <v>3451</v>
      </c>
      <c r="H2002" t="s">
        <v>2938</v>
      </c>
      <c r="I2002" t="s">
        <v>2938</v>
      </c>
      <c r="J2002" t="s">
        <v>31</v>
      </c>
      <c r="K2002" t="s">
        <v>2938</v>
      </c>
      <c r="N2002">
        <v>1</v>
      </c>
      <c r="O2002">
        <v>0</v>
      </c>
    </row>
    <row r="2003" spans="1:15" x14ac:dyDescent="0.25">
      <c r="A2003">
        <v>3491</v>
      </c>
      <c r="B2003">
        <v>1105</v>
      </c>
      <c r="C2003" t="s">
        <v>83</v>
      </c>
      <c r="D2003" t="s">
        <v>3407</v>
      </c>
      <c r="E2003" t="s">
        <v>1621</v>
      </c>
      <c r="F2003">
        <v>0</v>
      </c>
      <c r="G2003" t="s">
        <v>3452</v>
      </c>
      <c r="H2003" t="s">
        <v>2961</v>
      </c>
      <c r="I2003" t="s">
        <v>2961</v>
      </c>
      <c r="J2003" t="s">
        <v>31</v>
      </c>
      <c r="K2003" t="s">
        <v>2961</v>
      </c>
      <c r="N2003">
        <v>1</v>
      </c>
      <c r="O2003">
        <v>0</v>
      </c>
    </row>
    <row r="2004" spans="1:15" x14ac:dyDescent="0.25">
      <c r="A2004">
        <v>3491</v>
      </c>
      <c r="B2004">
        <v>1105</v>
      </c>
      <c r="C2004" t="s">
        <v>394</v>
      </c>
      <c r="D2004" t="s">
        <v>3426</v>
      </c>
      <c r="E2004" t="s">
        <v>1621</v>
      </c>
      <c r="F2004">
        <v>0</v>
      </c>
      <c r="G2004" t="s">
        <v>3453</v>
      </c>
      <c r="H2004" t="s">
        <v>3070</v>
      </c>
      <c r="I2004" t="s">
        <v>3070</v>
      </c>
      <c r="J2004" t="s">
        <v>31</v>
      </c>
      <c r="K2004" t="s">
        <v>3070</v>
      </c>
      <c r="N2004">
        <v>1</v>
      </c>
      <c r="O2004">
        <v>0</v>
      </c>
    </row>
    <row r="2005" spans="1:15" x14ac:dyDescent="0.25">
      <c r="A2005">
        <v>3491</v>
      </c>
      <c r="B2005">
        <v>1105</v>
      </c>
      <c r="C2005" t="s">
        <v>83</v>
      </c>
      <c r="D2005" t="s">
        <v>3407</v>
      </c>
      <c r="E2005" t="s">
        <v>1621</v>
      </c>
      <c r="F2005">
        <v>0</v>
      </c>
      <c r="G2005" t="s">
        <v>3448</v>
      </c>
      <c r="H2005" t="s">
        <v>3194</v>
      </c>
      <c r="I2005" t="s">
        <v>3194</v>
      </c>
      <c r="J2005" t="s">
        <v>31</v>
      </c>
      <c r="K2005" t="s">
        <v>3194</v>
      </c>
      <c r="N2005">
        <v>1</v>
      </c>
      <c r="O2005">
        <v>0</v>
      </c>
    </row>
    <row r="2006" spans="1:15" x14ac:dyDescent="0.25">
      <c r="A2006">
        <v>3490</v>
      </c>
      <c r="B2006">
        <v>1134</v>
      </c>
      <c r="C2006" t="s">
        <v>71</v>
      </c>
      <c r="D2006" t="s">
        <v>3433</v>
      </c>
      <c r="E2006" t="s">
        <v>1621</v>
      </c>
      <c r="F2006">
        <v>0</v>
      </c>
      <c r="G2006" t="s">
        <v>3454</v>
      </c>
      <c r="H2006" t="s">
        <v>3455</v>
      </c>
      <c r="I2006" t="s">
        <v>3455</v>
      </c>
      <c r="J2006" t="s">
        <v>31</v>
      </c>
      <c r="K2006" t="s">
        <v>3455</v>
      </c>
      <c r="N2006">
        <v>1</v>
      </c>
      <c r="O2006">
        <v>0</v>
      </c>
    </row>
    <row r="2007" spans="1:15" x14ac:dyDescent="0.25">
      <c r="A2007">
        <v>3490</v>
      </c>
      <c r="B2007">
        <v>1134</v>
      </c>
      <c r="C2007" t="s">
        <v>123</v>
      </c>
      <c r="D2007" t="s">
        <v>3438</v>
      </c>
      <c r="E2007" t="s">
        <v>1621</v>
      </c>
      <c r="F2007">
        <v>0</v>
      </c>
      <c r="G2007" t="s">
        <v>3439</v>
      </c>
      <c r="H2007" t="s">
        <v>2988</v>
      </c>
      <c r="I2007" t="s">
        <v>2988</v>
      </c>
      <c r="J2007" t="s">
        <v>31</v>
      </c>
      <c r="K2007" t="s">
        <v>2988</v>
      </c>
      <c r="N2007">
        <v>1</v>
      </c>
      <c r="O2007">
        <v>0</v>
      </c>
    </row>
    <row r="2008" spans="1:15" x14ac:dyDescent="0.25">
      <c r="A2008">
        <v>3490</v>
      </c>
      <c r="B2008">
        <v>1134</v>
      </c>
      <c r="C2008" t="s">
        <v>71</v>
      </c>
      <c r="D2008" t="s">
        <v>3433</v>
      </c>
      <c r="E2008" t="s">
        <v>1621</v>
      </c>
      <c r="F2008">
        <v>0</v>
      </c>
      <c r="G2008" t="s">
        <v>3456</v>
      </c>
      <c r="H2008" t="s">
        <v>2954</v>
      </c>
      <c r="I2008" t="s">
        <v>2954</v>
      </c>
      <c r="J2008" t="s">
        <v>31</v>
      </c>
      <c r="K2008" t="s">
        <v>2954</v>
      </c>
      <c r="N2008">
        <v>1</v>
      </c>
      <c r="O2008">
        <v>0</v>
      </c>
    </row>
    <row r="2009" spans="1:15" x14ac:dyDescent="0.25">
      <c r="A2009">
        <v>206</v>
      </c>
      <c r="B2009">
        <v>1165</v>
      </c>
      <c r="C2009" t="s">
        <v>394</v>
      </c>
      <c r="D2009" t="s">
        <v>2770</v>
      </c>
      <c r="E2009" t="s">
        <v>1621</v>
      </c>
      <c r="F2009">
        <v>0</v>
      </c>
      <c r="G2009" t="s">
        <v>3457</v>
      </c>
      <c r="H2009" t="s">
        <v>3108</v>
      </c>
      <c r="I2009" t="s">
        <v>3108</v>
      </c>
      <c r="J2009" t="s">
        <v>31</v>
      </c>
      <c r="K2009" t="s">
        <v>3108</v>
      </c>
      <c r="N2009">
        <v>1</v>
      </c>
      <c r="O2009">
        <v>0</v>
      </c>
    </row>
    <row r="2010" spans="1:15" x14ac:dyDescent="0.25">
      <c r="A2010">
        <v>206</v>
      </c>
      <c r="B2010">
        <v>1165</v>
      </c>
      <c r="C2010" t="s">
        <v>607</v>
      </c>
      <c r="D2010" t="s">
        <v>2404</v>
      </c>
      <c r="E2010" t="s">
        <v>1621</v>
      </c>
      <c r="F2010">
        <v>0</v>
      </c>
      <c r="G2010" t="s">
        <v>3421</v>
      </c>
      <c r="H2010" t="s">
        <v>3031</v>
      </c>
      <c r="I2010" t="s">
        <v>3031</v>
      </c>
      <c r="J2010" t="s">
        <v>31</v>
      </c>
      <c r="K2010" t="s">
        <v>3031</v>
      </c>
      <c r="N2010">
        <v>1</v>
      </c>
      <c r="O2010">
        <v>0</v>
      </c>
    </row>
    <row r="2011" spans="1:15" x14ac:dyDescent="0.25">
      <c r="A2011">
        <v>206</v>
      </c>
      <c r="B2011">
        <v>1173</v>
      </c>
      <c r="C2011" t="s">
        <v>165</v>
      </c>
      <c r="D2011" t="s">
        <v>3458</v>
      </c>
      <c r="E2011" t="s">
        <v>1621</v>
      </c>
      <c r="F2011">
        <v>0</v>
      </c>
      <c r="G2011" t="s">
        <v>3459</v>
      </c>
      <c r="H2011" t="s">
        <v>3062</v>
      </c>
      <c r="I2011" t="s">
        <v>3062</v>
      </c>
      <c r="J2011" t="s">
        <v>31</v>
      </c>
      <c r="K2011" t="s">
        <v>3062</v>
      </c>
      <c r="N2011">
        <v>1</v>
      </c>
      <c r="O2011">
        <v>0</v>
      </c>
    </row>
    <row r="2012" spans="1:15" x14ac:dyDescent="0.25">
      <c r="A2012">
        <v>206</v>
      </c>
      <c r="B2012">
        <v>1173</v>
      </c>
      <c r="C2012" t="s">
        <v>165</v>
      </c>
      <c r="D2012" t="s">
        <v>3458</v>
      </c>
      <c r="E2012" t="s">
        <v>1621</v>
      </c>
      <c r="F2012">
        <v>0</v>
      </c>
      <c r="G2012" t="s">
        <v>3460</v>
      </c>
      <c r="H2012" t="s">
        <v>3001</v>
      </c>
      <c r="I2012" t="s">
        <v>3001</v>
      </c>
      <c r="J2012" t="s">
        <v>31</v>
      </c>
      <c r="K2012" t="s">
        <v>3001</v>
      </c>
      <c r="N2012">
        <v>1</v>
      </c>
      <c r="O2012">
        <v>0</v>
      </c>
    </row>
    <row r="2013" spans="1:15" x14ac:dyDescent="0.25">
      <c r="A2013">
        <v>206</v>
      </c>
      <c r="B2013">
        <v>1146</v>
      </c>
      <c r="C2013" t="s">
        <v>63</v>
      </c>
      <c r="D2013" t="s">
        <v>3461</v>
      </c>
      <c r="E2013" t="s">
        <v>1621</v>
      </c>
      <c r="F2013">
        <v>0</v>
      </c>
      <c r="G2013" t="s">
        <v>3462</v>
      </c>
      <c r="H2013" t="s">
        <v>2896</v>
      </c>
      <c r="I2013" t="s">
        <v>2896</v>
      </c>
      <c r="J2013" t="s">
        <v>31</v>
      </c>
      <c r="K2013" t="s">
        <v>2896</v>
      </c>
      <c r="N2013">
        <v>1</v>
      </c>
      <c r="O2013">
        <v>0</v>
      </c>
    </row>
    <row r="2014" spans="1:15" x14ac:dyDescent="0.25">
      <c r="A2014">
        <v>206</v>
      </c>
      <c r="B2014">
        <v>1146</v>
      </c>
      <c r="C2014" t="s">
        <v>36</v>
      </c>
      <c r="D2014" t="s">
        <v>3463</v>
      </c>
      <c r="E2014" t="s">
        <v>1621</v>
      </c>
      <c r="F2014">
        <v>0</v>
      </c>
      <c r="G2014" t="s">
        <v>3464</v>
      </c>
      <c r="H2014" t="s">
        <v>3167</v>
      </c>
      <c r="I2014" t="s">
        <v>3167</v>
      </c>
      <c r="J2014" t="s">
        <v>31</v>
      </c>
      <c r="K2014" t="s">
        <v>3167</v>
      </c>
      <c r="N2014">
        <v>1</v>
      </c>
      <c r="O2014">
        <v>0</v>
      </c>
    </row>
    <row r="2015" spans="1:15" x14ac:dyDescent="0.25">
      <c r="A2015">
        <v>206</v>
      </c>
      <c r="B2015">
        <v>1156</v>
      </c>
      <c r="C2015" t="s">
        <v>201</v>
      </c>
      <c r="D2015" t="s">
        <v>3465</v>
      </c>
      <c r="E2015" t="s">
        <v>1621</v>
      </c>
      <c r="F2015">
        <v>0</v>
      </c>
      <c r="G2015" t="s">
        <v>3441</v>
      </c>
      <c r="H2015" t="s">
        <v>3466</v>
      </c>
      <c r="I2015" t="s">
        <v>3466</v>
      </c>
      <c r="J2015" t="s">
        <v>31</v>
      </c>
      <c r="K2015" t="s">
        <v>3466</v>
      </c>
      <c r="N2015">
        <v>1</v>
      </c>
      <c r="O2015">
        <v>0</v>
      </c>
    </row>
    <row r="2016" spans="1:15" x14ac:dyDescent="0.25">
      <c r="A2016">
        <v>206</v>
      </c>
      <c r="B2016">
        <v>1156</v>
      </c>
      <c r="C2016" t="s">
        <v>201</v>
      </c>
      <c r="D2016" t="s">
        <v>3465</v>
      </c>
      <c r="E2016" t="s">
        <v>1621</v>
      </c>
      <c r="F2016">
        <v>0</v>
      </c>
      <c r="G2016" t="s">
        <v>3467</v>
      </c>
      <c r="H2016" t="s">
        <v>3162</v>
      </c>
      <c r="I2016" t="s">
        <v>3162</v>
      </c>
      <c r="J2016" t="s">
        <v>31</v>
      </c>
      <c r="K2016" t="s">
        <v>3162</v>
      </c>
      <c r="N2016">
        <v>1</v>
      </c>
      <c r="O2016">
        <v>0</v>
      </c>
    </row>
    <row r="2017" spans="1:15" x14ac:dyDescent="0.25">
      <c r="A2017">
        <v>206</v>
      </c>
      <c r="B2017">
        <v>1156</v>
      </c>
      <c r="C2017" t="s">
        <v>675</v>
      </c>
      <c r="D2017" t="s">
        <v>3468</v>
      </c>
      <c r="E2017" t="s">
        <v>1621</v>
      </c>
      <c r="F2017">
        <v>0</v>
      </c>
      <c r="G2017" t="s">
        <v>3469</v>
      </c>
      <c r="H2017" t="s">
        <v>2995</v>
      </c>
      <c r="I2017" t="s">
        <v>2995</v>
      </c>
      <c r="J2017" t="s">
        <v>31</v>
      </c>
      <c r="K2017" t="s">
        <v>2995</v>
      </c>
      <c r="N2017">
        <v>1</v>
      </c>
      <c r="O2017">
        <v>0</v>
      </c>
    </row>
    <row r="2018" spans="1:15" x14ac:dyDescent="0.25">
      <c r="A2018">
        <v>206</v>
      </c>
      <c r="B2018">
        <v>1156</v>
      </c>
      <c r="C2018" t="s">
        <v>201</v>
      </c>
      <c r="D2018" t="s">
        <v>3465</v>
      </c>
      <c r="E2018" t="s">
        <v>1621</v>
      </c>
      <c r="F2018">
        <v>0</v>
      </c>
      <c r="G2018" t="s">
        <v>3470</v>
      </c>
      <c r="H2018" t="s">
        <v>2911</v>
      </c>
      <c r="I2018" t="s">
        <v>2911</v>
      </c>
      <c r="J2018" t="s">
        <v>31</v>
      </c>
      <c r="K2018" t="s">
        <v>2911</v>
      </c>
      <c r="N2018">
        <v>1</v>
      </c>
      <c r="O2018">
        <v>0</v>
      </c>
    </row>
    <row r="2019" spans="1:15" x14ac:dyDescent="0.25">
      <c r="A2019">
        <v>206</v>
      </c>
      <c r="B2019">
        <v>1179</v>
      </c>
      <c r="C2019" t="s">
        <v>71</v>
      </c>
      <c r="D2019" t="s">
        <v>3433</v>
      </c>
      <c r="E2019" t="s">
        <v>1621</v>
      </c>
      <c r="F2019">
        <v>0</v>
      </c>
      <c r="G2019" t="s">
        <v>3471</v>
      </c>
      <c r="H2019" t="s">
        <v>3472</v>
      </c>
      <c r="I2019" t="s">
        <v>3472</v>
      </c>
      <c r="J2019" t="s">
        <v>31</v>
      </c>
      <c r="K2019" t="s">
        <v>3472</v>
      </c>
      <c r="N2019">
        <v>1</v>
      </c>
      <c r="O2019">
        <v>0</v>
      </c>
    </row>
    <row r="2020" spans="1:15" x14ac:dyDescent="0.25">
      <c r="A2020">
        <v>206</v>
      </c>
      <c r="B2020">
        <v>1179</v>
      </c>
      <c r="C2020" t="s">
        <v>71</v>
      </c>
      <c r="D2020" t="s">
        <v>3433</v>
      </c>
      <c r="E2020" t="s">
        <v>1621</v>
      </c>
      <c r="F2020">
        <v>0</v>
      </c>
      <c r="G2020" t="s">
        <v>3473</v>
      </c>
      <c r="H2020" t="s">
        <v>3004</v>
      </c>
      <c r="I2020" t="s">
        <v>3004</v>
      </c>
      <c r="J2020" t="s">
        <v>31</v>
      </c>
      <c r="K2020" t="s">
        <v>3004</v>
      </c>
      <c r="N2020">
        <v>1</v>
      </c>
      <c r="O2020">
        <v>0</v>
      </c>
    </row>
    <row r="2021" spans="1:15" x14ac:dyDescent="0.25">
      <c r="A2021">
        <v>206</v>
      </c>
      <c r="B2021">
        <v>1179</v>
      </c>
      <c r="C2021" t="s">
        <v>412</v>
      </c>
      <c r="D2021" t="s">
        <v>3474</v>
      </c>
      <c r="E2021" t="s">
        <v>1621</v>
      </c>
      <c r="F2021">
        <v>0</v>
      </c>
      <c r="G2021" t="s">
        <v>3475</v>
      </c>
      <c r="H2021" t="s">
        <v>2943</v>
      </c>
      <c r="I2021" t="s">
        <v>2943</v>
      </c>
      <c r="J2021" t="s">
        <v>31</v>
      </c>
      <c r="K2021" t="s">
        <v>2943</v>
      </c>
      <c r="N2021">
        <v>1</v>
      </c>
      <c r="O2021">
        <v>0</v>
      </c>
    </row>
    <row r="2022" spans="1:15" x14ac:dyDescent="0.25">
      <c r="A2022">
        <v>206</v>
      </c>
      <c r="B2022">
        <v>1150</v>
      </c>
      <c r="C2022" t="s">
        <v>134</v>
      </c>
      <c r="D2022" t="s">
        <v>2773</v>
      </c>
      <c r="E2022" t="s">
        <v>1621</v>
      </c>
      <c r="F2022">
        <v>0</v>
      </c>
      <c r="G2022" t="s">
        <v>3476</v>
      </c>
      <c r="H2022" t="s">
        <v>3212</v>
      </c>
      <c r="I2022" t="s">
        <v>3212</v>
      </c>
      <c r="J2022" t="s">
        <v>31</v>
      </c>
      <c r="K2022" t="s">
        <v>3212</v>
      </c>
      <c r="N2022">
        <v>1</v>
      </c>
      <c r="O2022">
        <v>0</v>
      </c>
    </row>
    <row r="2023" spans="1:15" x14ac:dyDescent="0.25">
      <c r="A2023">
        <v>206</v>
      </c>
      <c r="B2023">
        <v>1172</v>
      </c>
      <c r="C2023" t="s">
        <v>123</v>
      </c>
      <c r="D2023" t="s">
        <v>2778</v>
      </c>
      <c r="E2023" t="s">
        <v>1621</v>
      </c>
      <c r="F2023">
        <v>0</v>
      </c>
      <c r="G2023" t="s">
        <v>3477</v>
      </c>
      <c r="H2023" t="s">
        <v>2949</v>
      </c>
      <c r="I2023" t="s">
        <v>2949</v>
      </c>
      <c r="J2023" t="s">
        <v>31</v>
      </c>
      <c r="K2023" t="s">
        <v>2949</v>
      </c>
      <c r="N2023">
        <v>1</v>
      </c>
      <c r="O2023">
        <v>0</v>
      </c>
    </row>
    <row r="2024" spans="1:15" x14ac:dyDescent="0.25">
      <c r="A2024">
        <v>206</v>
      </c>
      <c r="B2024">
        <v>1172</v>
      </c>
      <c r="C2024" t="s">
        <v>123</v>
      </c>
      <c r="D2024" t="s">
        <v>2778</v>
      </c>
      <c r="E2024" t="s">
        <v>1621</v>
      </c>
      <c r="F2024">
        <v>0</v>
      </c>
      <c r="G2024" t="s">
        <v>3478</v>
      </c>
      <c r="H2024" t="s">
        <v>3409</v>
      </c>
      <c r="I2024" t="s">
        <v>3409</v>
      </c>
      <c r="J2024" t="s">
        <v>31</v>
      </c>
      <c r="K2024" t="s">
        <v>3409</v>
      </c>
      <c r="N2024">
        <v>1</v>
      </c>
      <c r="O2024">
        <v>0</v>
      </c>
    </row>
    <row r="2025" spans="1:15" x14ac:dyDescent="0.25">
      <c r="A2025">
        <v>206</v>
      </c>
      <c r="B2025">
        <v>1172</v>
      </c>
      <c r="C2025" t="s">
        <v>123</v>
      </c>
      <c r="D2025" t="s">
        <v>2778</v>
      </c>
      <c r="E2025" t="s">
        <v>1621</v>
      </c>
      <c r="F2025">
        <v>0</v>
      </c>
      <c r="G2025" t="s">
        <v>3440</v>
      </c>
      <c r="H2025" t="s">
        <v>3479</v>
      </c>
      <c r="I2025" t="s">
        <v>3479</v>
      </c>
      <c r="J2025" t="s">
        <v>31</v>
      </c>
      <c r="K2025" t="s">
        <v>3479</v>
      </c>
      <c r="N2025">
        <v>1</v>
      </c>
      <c r="O2025">
        <v>0</v>
      </c>
    </row>
    <row r="2026" spans="1:15" x14ac:dyDescent="0.25">
      <c r="A2026">
        <v>206</v>
      </c>
      <c r="B2026">
        <v>1157</v>
      </c>
      <c r="C2026" t="s">
        <v>201</v>
      </c>
      <c r="D2026" t="s">
        <v>3465</v>
      </c>
      <c r="E2026" t="s">
        <v>1621</v>
      </c>
      <c r="F2026">
        <v>0</v>
      </c>
      <c r="G2026" t="s">
        <v>3441</v>
      </c>
      <c r="H2026" t="s">
        <v>3162</v>
      </c>
      <c r="I2026" t="s">
        <v>3162</v>
      </c>
      <c r="J2026" t="s">
        <v>31</v>
      </c>
      <c r="K2026" t="s">
        <v>3162</v>
      </c>
      <c r="N2026">
        <v>1</v>
      </c>
      <c r="O2026">
        <v>0</v>
      </c>
    </row>
    <row r="2027" spans="1:15" x14ac:dyDescent="0.25">
      <c r="A2027">
        <v>206</v>
      </c>
      <c r="B2027">
        <v>1157</v>
      </c>
      <c r="C2027" t="s">
        <v>675</v>
      </c>
      <c r="D2027" t="s">
        <v>3468</v>
      </c>
      <c r="E2027" t="s">
        <v>1621</v>
      </c>
      <c r="F2027">
        <v>0</v>
      </c>
      <c r="G2027" t="s">
        <v>3480</v>
      </c>
      <c r="H2027" t="s">
        <v>3054</v>
      </c>
      <c r="I2027" t="s">
        <v>3054</v>
      </c>
      <c r="J2027" t="s">
        <v>31</v>
      </c>
      <c r="K2027" t="s">
        <v>3054</v>
      </c>
      <c r="N2027">
        <v>1</v>
      </c>
      <c r="O2027">
        <v>0</v>
      </c>
    </row>
    <row r="2028" spans="1:15" x14ac:dyDescent="0.25">
      <c r="A2028">
        <v>206</v>
      </c>
      <c r="B2028">
        <v>1157</v>
      </c>
      <c r="C2028" t="s">
        <v>675</v>
      </c>
      <c r="D2028" t="s">
        <v>3468</v>
      </c>
      <c r="E2028" t="s">
        <v>1621</v>
      </c>
      <c r="F2028">
        <v>0</v>
      </c>
      <c r="G2028" t="s">
        <v>3481</v>
      </c>
      <c r="H2028" t="s">
        <v>3190</v>
      </c>
      <c r="I2028" t="s">
        <v>3190</v>
      </c>
      <c r="J2028" t="s">
        <v>31</v>
      </c>
      <c r="K2028" t="s">
        <v>3190</v>
      </c>
      <c r="N2028">
        <v>1</v>
      </c>
      <c r="O2028">
        <v>0</v>
      </c>
    </row>
    <row r="2029" spans="1:15" x14ac:dyDescent="0.25">
      <c r="A2029">
        <v>206</v>
      </c>
      <c r="B2029">
        <v>1166</v>
      </c>
      <c r="C2029" t="s">
        <v>394</v>
      </c>
      <c r="D2029" t="s">
        <v>2770</v>
      </c>
      <c r="E2029" t="s">
        <v>1621</v>
      </c>
      <c r="F2029">
        <v>0</v>
      </c>
      <c r="G2029" t="s">
        <v>3482</v>
      </c>
      <c r="H2029" t="s">
        <v>3060</v>
      </c>
      <c r="I2029" t="s">
        <v>3060</v>
      </c>
      <c r="J2029" t="s">
        <v>31</v>
      </c>
      <c r="K2029" t="s">
        <v>3060</v>
      </c>
      <c r="N2029">
        <v>1</v>
      </c>
      <c r="O2029">
        <v>0</v>
      </c>
    </row>
    <row r="2030" spans="1:15" x14ac:dyDescent="0.25">
      <c r="A2030">
        <v>206</v>
      </c>
      <c r="B2030">
        <v>1166</v>
      </c>
      <c r="C2030" t="s">
        <v>607</v>
      </c>
      <c r="D2030" t="s">
        <v>2404</v>
      </c>
      <c r="E2030" t="s">
        <v>1621</v>
      </c>
      <c r="F2030">
        <v>0</v>
      </c>
      <c r="G2030" t="s">
        <v>3483</v>
      </c>
      <c r="H2030" t="s">
        <v>2918</v>
      </c>
      <c r="I2030" t="s">
        <v>2918</v>
      </c>
      <c r="J2030" t="s">
        <v>31</v>
      </c>
      <c r="K2030" t="s">
        <v>2918</v>
      </c>
      <c r="N2030">
        <v>1</v>
      </c>
      <c r="O2030">
        <v>0</v>
      </c>
    </row>
    <row r="2031" spans="1:15" x14ac:dyDescent="0.25">
      <c r="A2031">
        <v>206</v>
      </c>
      <c r="B2031">
        <v>1166</v>
      </c>
      <c r="C2031" t="s">
        <v>607</v>
      </c>
      <c r="D2031" t="s">
        <v>2404</v>
      </c>
      <c r="E2031" t="s">
        <v>1621</v>
      </c>
      <c r="F2031">
        <v>0</v>
      </c>
      <c r="G2031" t="s">
        <v>3484</v>
      </c>
      <c r="H2031" t="s">
        <v>3144</v>
      </c>
      <c r="I2031" t="s">
        <v>3144</v>
      </c>
      <c r="J2031" t="s">
        <v>31</v>
      </c>
      <c r="K2031" t="s">
        <v>3144</v>
      </c>
      <c r="N2031">
        <v>1</v>
      </c>
      <c r="O2031">
        <v>0</v>
      </c>
    </row>
    <row r="2032" spans="1:15" x14ac:dyDescent="0.25">
      <c r="A2032">
        <v>429</v>
      </c>
      <c r="B2032">
        <v>1152</v>
      </c>
      <c r="C2032" t="s">
        <v>134</v>
      </c>
      <c r="D2032" t="s">
        <v>2773</v>
      </c>
      <c r="E2032" t="s">
        <v>1621</v>
      </c>
      <c r="F2032">
        <v>0</v>
      </c>
      <c r="G2032" t="s">
        <v>3430</v>
      </c>
      <c r="H2032" t="s">
        <v>2997</v>
      </c>
      <c r="I2032" t="s">
        <v>2997</v>
      </c>
      <c r="J2032" t="s">
        <v>31</v>
      </c>
      <c r="K2032" t="s">
        <v>2997</v>
      </c>
      <c r="N2032">
        <v>1</v>
      </c>
      <c r="O2032">
        <v>0</v>
      </c>
    </row>
    <row r="2033" spans="1:15" x14ac:dyDescent="0.25">
      <c r="A2033">
        <v>429</v>
      </c>
      <c r="B2033">
        <v>1175</v>
      </c>
      <c r="C2033" t="s">
        <v>165</v>
      </c>
      <c r="D2033" t="s">
        <v>3458</v>
      </c>
      <c r="E2033" t="s">
        <v>1621</v>
      </c>
      <c r="F2033">
        <v>0</v>
      </c>
      <c r="G2033" t="s">
        <v>3485</v>
      </c>
      <c r="H2033" t="s">
        <v>3228</v>
      </c>
      <c r="I2033" t="s">
        <v>3228</v>
      </c>
      <c r="J2033" t="s">
        <v>31</v>
      </c>
      <c r="K2033" t="s">
        <v>3228</v>
      </c>
      <c r="N2033">
        <v>1</v>
      </c>
      <c r="O2033">
        <v>0</v>
      </c>
    </row>
    <row r="2034" spans="1:15" x14ac:dyDescent="0.25">
      <c r="A2034">
        <v>429</v>
      </c>
      <c r="B2034">
        <v>1175</v>
      </c>
      <c r="C2034" t="s">
        <v>165</v>
      </c>
      <c r="D2034" t="s">
        <v>3458</v>
      </c>
      <c r="E2034" t="s">
        <v>1621</v>
      </c>
      <c r="F2034">
        <v>0</v>
      </c>
      <c r="G2034" t="s">
        <v>3486</v>
      </c>
      <c r="H2034" t="s">
        <v>2978</v>
      </c>
      <c r="I2034" t="s">
        <v>2978</v>
      </c>
      <c r="J2034" t="s">
        <v>31</v>
      </c>
      <c r="K2034" t="s">
        <v>2978</v>
      </c>
      <c r="N2034">
        <v>1</v>
      </c>
      <c r="O2034">
        <v>0</v>
      </c>
    </row>
    <row r="2035" spans="1:15" x14ac:dyDescent="0.25">
      <c r="A2035">
        <v>429</v>
      </c>
      <c r="B2035">
        <v>1158</v>
      </c>
      <c r="C2035" t="s">
        <v>207</v>
      </c>
      <c r="D2035" t="s">
        <v>2407</v>
      </c>
      <c r="E2035" t="s">
        <v>1621</v>
      </c>
      <c r="F2035">
        <v>0</v>
      </c>
      <c r="G2035" t="s">
        <v>3487</v>
      </c>
      <c r="H2035" t="s">
        <v>2984</v>
      </c>
      <c r="I2035" t="s">
        <v>2984</v>
      </c>
      <c r="J2035" t="s">
        <v>31</v>
      </c>
      <c r="K2035" t="s">
        <v>2984</v>
      </c>
      <c r="N2035">
        <v>1</v>
      </c>
      <c r="O2035">
        <v>0</v>
      </c>
    </row>
    <row r="2036" spans="1:15" x14ac:dyDescent="0.25">
      <c r="A2036">
        <v>429</v>
      </c>
      <c r="B2036">
        <v>1158</v>
      </c>
      <c r="C2036" t="s">
        <v>207</v>
      </c>
      <c r="D2036" t="s">
        <v>2407</v>
      </c>
      <c r="E2036" t="s">
        <v>1621</v>
      </c>
      <c r="F2036">
        <v>0</v>
      </c>
      <c r="G2036" t="s">
        <v>3488</v>
      </c>
      <c r="H2036" t="s">
        <v>2990</v>
      </c>
      <c r="I2036" t="s">
        <v>2990</v>
      </c>
      <c r="J2036" t="s">
        <v>31</v>
      </c>
      <c r="K2036" t="s">
        <v>2990</v>
      </c>
      <c r="N2036">
        <v>1</v>
      </c>
      <c r="O2036">
        <v>0</v>
      </c>
    </row>
    <row r="2037" spans="1:15" x14ac:dyDescent="0.25">
      <c r="A2037">
        <v>429</v>
      </c>
      <c r="B2037">
        <v>1164</v>
      </c>
      <c r="C2037" t="s">
        <v>36</v>
      </c>
      <c r="D2037" t="s">
        <v>3463</v>
      </c>
      <c r="E2037" t="s">
        <v>1621</v>
      </c>
      <c r="F2037">
        <v>0</v>
      </c>
      <c r="G2037" t="s">
        <v>3489</v>
      </c>
      <c r="H2037" t="s">
        <v>3153</v>
      </c>
      <c r="I2037" t="s">
        <v>3153</v>
      </c>
      <c r="J2037" t="s">
        <v>31</v>
      </c>
      <c r="K2037" t="s">
        <v>3153</v>
      </c>
      <c r="N2037">
        <v>1</v>
      </c>
      <c r="O2037">
        <v>0</v>
      </c>
    </row>
    <row r="2038" spans="1:15" x14ac:dyDescent="0.25">
      <c r="A2038">
        <v>429</v>
      </c>
      <c r="B2038">
        <v>1164</v>
      </c>
      <c r="C2038" t="s">
        <v>71</v>
      </c>
      <c r="D2038" t="s">
        <v>3433</v>
      </c>
      <c r="E2038" t="s">
        <v>1621</v>
      </c>
      <c r="F2038">
        <v>0</v>
      </c>
      <c r="G2038" t="s">
        <v>3490</v>
      </c>
      <c r="H2038" t="s">
        <v>3127</v>
      </c>
      <c r="I2038" t="s">
        <v>3127</v>
      </c>
      <c r="J2038" t="s">
        <v>31</v>
      </c>
      <c r="K2038" t="s">
        <v>3127</v>
      </c>
      <c r="N2038">
        <v>1</v>
      </c>
      <c r="O2038">
        <v>0</v>
      </c>
    </row>
    <row r="2039" spans="1:15" x14ac:dyDescent="0.25">
      <c r="A2039">
        <v>429</v>
      </c>
      <c r="B2039">
        <v>1153</v>
      </c>
      <c r="C2039" t="s">
        <v>134</v>
      </c>
      <c r="D2039" t="s">
        <v>2773</v>
      </c>
      <c r="E2039" t="s">
        <v>1621</v>
      </c>
      <c r="F2039">
        <v>0</v>
      </c>
      <c r="G2039" t="s">
        <v>1973</v>
      </c>
      <c r="H2039" t="s">
        <v>3097</v>
      </c>
      <c r="I2039" t="s">
        <v>3097</v>
      </c>
      <c r="J2039" t="s">
        <v>31</v>
      </c>
      <c r="K2039" t="s">
        <v>3097</v>
      </c>
      <c r="N2039">
        <v>1</v>
      </c>
      <c r="O2039">
        <v>0</v>
      </c>
    </row>
    <row r="2040" spans="1:15" x14ac:dyDescent="0.25">
      <c r="A2040">
        <v>429</v>
      </c>
      <c r="B2040">
        <v>1153</v>
      </c>
      <c r="C2040" t="s">
        <v>123</v>
      </c>
      <c r="D2040" t="s">
        <v>2778</v>
      </c>
      <c r="E2040" t="s">
        <v>1621</v>
      </c>
      <c r="F2040">
        <v>0</v>
      </c>
      <c r="G2040" t="s">
        <v>3491</v>
      </c>
      <c r="H2040" t="s">
        <v>3212</v>
      </c>
      <c r="I2040" t="s">
        <v>3212</v>
      </c>
      <c r="J2040" t="s">
        <v>31</v>
      </c>
      <c r="K2040" t="s">
        <v>3212</v>
      </c>
      <c r="N2040">
        <v>1</v>
      </c>
      <c r="O2040">
        <v>0</v>
      </c>
    </row>
    <row r="2041" spans="1:15" x14ac:dyDescent="0.25">
      <c r="A2041">
        <v>429</v>
      </c>
      <c r="B2041">
        <v>1153</v>
      </c>
      <c r="C2041" t="s">
        <v>134</v>
      </c>
      <c r="D2041" t="s">
        <v>2773</v>
      </c>
      <c r="E2041" t="s">
        <v>1621</v>
      </c>
      <c r="F2041">
        <v>0</v>
      </c>
      <c r="G2041" t="s">
        <v>3430</v>
      </c>
      <c r="H2041" t="s">
        <v>3190</v>
      </c>
      <c r="I2041" t="s">
        <v>3190</v>
      </c>
      <c r="J2041" t="s">
        <v>31</v>
      </c>
      <c r="K2041" t="s">
        <v>3190</v>
      </c>
      <c r="N2041">
        <v>1</v>
      </c>
      <c r="O2041">
        <v>0</v>
      </c>
    </row>
    <row r="2042" spans="1:15" x14ac:dyDescent="0.25">
      <c r="A2042">
        <v>3489</v>
      </c>
      <c r="B2042">
        <v>1176</v>
      </c>
      <c r="C2042" t="s">
        <v>165</v>
      </c>
      <c r="D2042" t="s">
        <v>3458</v>
      </c>
      <c r="E2042" t="s">
        <v>1621</v>
      </c>
      <c r="F2042">
        <v>0</v>
      </c>
      <c r="G2042" t="s">
        <v>3485</v>
      </c>
      <c r="H2042" t="s">
        <v>3051</v>
      </c>
      <c r="I2042" t="s">
        <v>3051</v>
      </c>
      <c r="J2042" t="s">
        <v>31</v>
      </c>
      <c r="K2042" t="s">
        <v>3051</v>
      </c>
      <c r="N2042">
        <v>1</v>
      </c>
      <c r="O2042">
        <v>0</v>
      </c>
    </row>
    <row r="2043" spans="1:15" x14ac:dyDescent="0.25">
      <c r="A2043">
        <v>3489</v>
      </c>
      <c r="B2043">
        <v>1176</v>
      </c>
      <c r="C2043" t="s">
        <v>165</v>
      </c>
      <c r="D2043" t="s">
        <v>3458</v>
      </c>
      <c r="E2043" t="s">
        <v>1621</v>
      </c>
      <c r="F2043">
        <v>0</v>
      </c>
      <c r="G2043" t="s">
        <v>3492</v>
      </c>
      <c r="H2043" t="s">
        <v>3199</v>
      </c>
      <c r="I2043" t="s">
        <v>3199</v>
      </c>
      <c r="J2043" t="s">
        <v>31</v>
      </c>
      <c r="K2043" t="s">
        <v>3199</v>
      </c>
      <c r="N2043">
        <v>1</v>
      </c>
      <c r="O2043">
        <v>0</v>
      </c>
    </row>
    <row r="2044" spans="1:15" x14ac:dyDescent="0.25">
      <c r="A2044">
        <v>3489</v>
      </c>
      <c r="B2044">
        <v>1176</v>
      </c>
      <c r="C2044" t="s">
        <v>207</v>
      </c>
      <c r="D2044" t="s">
        <v>2407</v>
      </c>
      <c r="E2044" t="s">
        <v>1621</v>
      </c>
      <c r="F2044">
        <v>0</v>
      </c>
      <c r="G2044" t="s">
        <v>3488</v>
      </c>
      <c r="H2044" t="s">
        <v>3167</v>
      </c>
      <c r="I2044" t="s">
        <v>3167</v>
      </c>
      <c r="J2044" t="s">
        <v>31</v>
      </c>
      <c r="K2044" t="s">
        <v>3167</v>
      </c>
      <c r="N2044">
        <v>1</v>
      </c>
      <c r="O2044">
        <v>0</v>
      </c>
    </row>
    <row r="2045" spans="1:15" x14ac:dyDescent="0.25">
      <c r="A2045">
        <v>3489</v>
      </c>
      <c r="B2045">
        <v>1149</v>
      </c>
      <c r="C2045" t="s">
        <v>71</v>
      </c>
      <c r="D2045" t="s">
        <v>3433</v>
      </c>
      <c r="E2045" t="s">
        <v>1621</v>
      </c>
      <c r="F2045">
        <v>0</v>
      </c>
      <c r="G2045" t="s">
        <v>3490</v>
      </c>
      <c r="H2045" t="s">
        <v>3054</v>
      </c>
      <c r="I2045" t="s">
        <v>3054</v>
      </c>
      <c r="J2045" t="s">
        <v>31</v>
      </c>
      <c r="K2045" t="s">
        <v>3054</v>
      </c>
      <c r="N2045">
        <v>1</v>
      </c>
      <c r="O2045">
        <v>0</v>
      </c>
    </row>
    <row r="2046" spans="1:15" x14ac:dyDescent="0.25">
      <c r="A2046">
        <v>3489</v>
      </c>
      <c r="B2046">
        <v>1149</v>
      </c>
      <c r="C2046" t="s">
        <v>134</v>
      </c>
      <c r="D2046" t="s">
        <v>2773</v>
      </c>
      <c r="E2046" t="s">
        <v>1621</v>
      </c>
      <c r="F2046">
        <v>0</v>
      </c>
      <c r="G2046" t="s">
        <v>3476</v>
      </c>
      <c r="H2046" t="s">
        <v>3146</v>
      </c>
      <c r="I2046" t="s">
        <v>3146</v>
      </c>
      <c r="J2046" t="s">
        <v>31</v>
      </c>
      <c r="K2046" t="s">
        <v>3146</v>
      </c>
      <c r="N2046">
        <v>1</v>
      </c>
      <c r="O2046">
        <v>0</v>
      </c>
    </row>
    <row r="2047" spans="1:15" x14ac:dyDescent="0.25">
      <c r="A2047">
        <v>3488</v>
      </c>
      <c r="B2047">
        <v>1151</v>
      </c>
      <c r="C2047" t="s">
        <v>134</v>
      </c>
      <c r="D2047" t="s">
        <v>2773</v>
      </c>
      <c r="E2047" t="s">
        <v>1621</v>
      </c>
      <c r="F2047">
        <v>0</v>
      </c>
      <c r="G2047" t="s">
        <v>3493</v>
      </c>
      <c r="H2047" t="s">
        <v>2984</v>
      </c>
      <c r="I2047" t="s">
        <v>2984</v>
      </c>
      <c r="J2047" t="s">
        <v>31</v>
      </c>
      <c r="K2047" t="s">
        <v>2984</v>
      </c>
      <c r="N2047">
        <v>1</v>
      </c>
      <c r="O2047">
        <v>0</v>
      </c>
    </row>
    <row r="2048" spans="1:15" x14ac:dyDescent="0.25">
      <c r="A2048">
        <v>3488</v>
      </c>
      <c r="B2048">
        <v>1151</v>
      </c>
      <c r="C2048" t="s">
        <v>207</v>
      </c>
      <c r="D2048" t="s">
        <v>2407</v>
      </c>
      <c r="E2048" t="s">
        <v>1621</v>
      </c>
      <c r="F2048">
        <v>0</v>
      </c>
      <c r="G2048" t="s">
        <v>3488</v>
      </c>
      <c r="H2048" t="s">
        <v>2896</v>
      </c>
      <c r="I2048" t="s">
        <v>2896</v>
      </c>
      <c r="J2048" t="s">
        <v>31</v>
      </c>
      <c r="K2048" t="s">
        <v>2896</v>
      </c>
      <c r="N2048">
        <v>1</v>
      </c>
      <c r="O2048">
        <v>0</v>
      </c>
    </row>
    <row r="2049" spans="1:15" x14ac:dyDescent="0.25">
      <c r="A2049">
        <v>3488</v>
      </c>
      <c r="B2049">
        <v>1151</v>
      </c>
      <c r="C2049" t="s">
        <v>134</v>
      </c>
      <c r="D2049" t="s">
        <v>2773</v>
      </c>
      <c r="E2049" t="s">
        <v>1621</v>
      </c>
      <c r="F2049">
        <v>0</v>
      </c>
      <c r="G2049" t="s">
        <v>3476</v>
      </c>
      <c r="H2049" t="s">
        <v>3015</v>
      </c>
      <c r="I2049" t="s">
        <v>3015</v>
      </c>
      <c r="J2049" t="s">
        <v>31</v>
      </c>
      <c r="K2049" t="s">
        <v>3015</v>
      </c>
      <c r="N2049">
        <v>1</v>
      </c>
      <c r="O2049">
        <v>0</v>
      </c>
    </row>
    <row r="2050" spans="1:15" x14ac:dyDescent="0.25">
      <c r="A2050">
        <v>3488</v>
      </c>
      <c r="B2050">
        <v>1151</v>
      </c>
      <c r="C2050" t="s">
        <v>207</v>
      </c>
      <c r="D2050" t="s">
        <v>2407</v>
      </c>
      <c r="E2050" t="s">
        <v>1621</v>
      </c>
      <c r="F2050">
        <v>0</v>
      </c>
      <c r="G2050" t="s">
        <v>3494</v>
      </c>
      <c r="H2050" t="s">
        <v>3194</v>
      </c>
      <c r="I2050" t="s">
        <v>3194</v>
      </c>
      <c r="J2050" t="s">
        <v>31</v>
      </c>
      <c r="K2050" t="s">
        <v>3194</v>
      </c>
      <c r="N2050">
        <v>1</v>
      </c>
      <c r="O2050">
        <v>0</v>
      </c>
    </row>
    <row r="2051" spans="1:15" x14ac:dyDescent="0.25">
      <c r="A2051">
        <v>3487</v>
      </c>
      <c r="B2051">
        <v>1174</v>
      </c>
      <c r="C2051" t="s">
        <v>165</v>
      </c>
      <c r="D2051" t="s">
        <v>3458</v>
      </c>
      <c r="E2051" t="s">
        <v>1621</v>
      </c>
      <c r="F2051">
        <v>0</v>
      </c>
      <c r="G2051" t="s">
        <v>3485</v>
      </c>
      <c r="H2051" t="s">
        <v>2903</v>
      </c>
      <c r="I2051" t="s">
        <v>2903</v>
      </c>
      <c r="J2051" t="s">
        <v>31</v>
      </c>
      <c r="K2051" t="s">
        <v>2903</v>
      </c>
      <c r="N2051">
        <v>1</v>
      </c>
      <c r="O2051">
        <v>0</v>
      </c>
    </row>
    <row r="2052" spans="1:15" x14ac:dyDescent="0.25">
      <c r="A2052">
        <v>3487</v>
      </c>
      <c r="B2052">
        <v>1174</v>
      </c>
      <c r="C2052" t="s">
        <v>165</v>
      </c>
      <c r="D2052" t="s">
        <v>3458</v>
      </c>
      <c r="E2052" t="s">
        <v>1621</v>
      </c>
      <c r="F2052">
        <v>0</v>
      </c>
      <c r="G2052" t="s">
        <v>3492</v>
      </c>
      <c r="H2052" t="s">
        <v>3060</v>
      </c>
      <c r="I2052" t="s">
        <v>3060</v>
      </c>
      <c r="J2052" t="s">
        <v>31</v>
      </c>
      <c r="K2052" t="s">
        <v>3060</v>
      </c>
      <c r="N2052">
        <v>1</v>
      </c>
      <c r="O2052">
        <v>0</v>
      </c>
    </row>
    <row r="2053" spans="1:15" x14ac:dyDescent="0.25">
      <c r="A2053">
        <v>208</v>
      </c>
      <c r="B2053">
        <v>1187</v>
      </c>
      <c r="C2053" t="s">
        <v>134</v>
      </c>
      <c r="D2053" t="s">
        <v>2838</v>
      </c>
      <c r="E2053" t="s">
        <v>1621</v>
      </c>
      <c r="F2053">
        <v>0</v>
      </c>
      <c r="G2053" t="s">
        <v>2998</v>
      </c>
      <c r="H2053" t="s">
        <v>2988</v>
      </c>
      <c r="I2053" t="s">
        <v>2988</v>
      </c>
      <c r="J2053" t="s">
        <v>31</v>
      </c>
      <c r="K2053" t="s">
        <v>2988</v>
      </c>
      <c r="N2053">
        <v>1</v>
      </c>
      <c r="O2053">
        <v>0</v>
      </c>
    </row>
    <row r="2054" spans="1:15" x14ac:dyDescent="0.25">
      <c r="A2054">
        <v>208</v>
      </c>
      <c r="B2054">
        <v>1187</v>
      </c>
      <c r="C2054" t="s">
        <v>134</v>
      </c>
      <c r="D2054" t="s">
        <v>2838</v>
      </c>
      <c r="E2054" t="s">
        <v>1621</v>
      </c>
      <c r="F2054">
        <v>0</v>
      </c>
      <c r="G2054" t="s">
        <v>3495</v>
      </c>
      <c r="H2054" t="s">
        <v>3051</v>
      </c>
      <c r="I2054" t="s">
        <v>3051</v>
      </c>
      <c r="J2054" t="s">
        <v>31</v>
      </c>
      <c r="K2054" t="s">
        <v>3051</v>
      </c>
      <c r="N2054">
        <v>1</v>
      </c>
      <c r="O2054">
        <v>0</v>
      </c>
    </row>
    <row r="2055" spans="1:15" x14ac:dyDescent="0.25">
      <c r="A2055">
        <v>208</v>
      </c>
      <c r="B2055">
        <v>1192</v>
      </c>
      <c r="C2055" t="s">
        <v>93</v>
      </c>
      <c r="D2055" t="s">
        <v>2413</v>
      </c>
      <c r="E2055" t="s">
        <v>1621</v>
      </c>
      <c r="F2055">
        <v>0</v>
      </c>
      <c r="G2055" t="s">
        <v>3496</v>
      </c>
      <c r="H2055" t="s">
        <v>3054</v>
      </c>
      <c r="I2055" t="s">
        <v>3054</v>
      </c>
      <c r="J2055" t="s">
        <v>31</v>
      </c>
      <c r="K2055" t="s">
        <v>3054</v>
      </c>
      <c r="N2055">
        <v>1</v>
      </c>
      <c r="O2055">
        <v>0</v>
      </c>
    </row>
    <row r="2056" spans="1:15" x14ac:dyDescent="0.25">
      <c r="A2056">
        <v>208</v>
      </c>
      <c r="B2056">
        <v>1192</v>
      </c>
      <c r="C2056" t="s">
        <v>93</v>
      </c>
      <c r="D2056" t="s">
        <v>2413</v>
      </c>
      <c r="E2056" t="s">
        <v>1621</v>
      </c>
      <c r="F2056">
        <v>0</v>
      </c>
      <c r="G2056" t="s">
        <v>3497</v>
      </c>
      <c r="H2056" t="s">
        <v>2935</v>
      </c>
      <c r="I2056" t="s">
        <v>2935</v>
      </c>
      <c r="J2056" t="s">
        <v>31</v>
      </c>
      <c r="K2056" t="s">
        <v>2935</v>
      </c>
      <c r="N2056">
        <v>1</v>
      </c>
      <c r="O2056">
        <v>0</v>
      </c>
    </row>
    <row r="2057" spans="1:15" x14ac:dyDescent="0.25">
      <c r="A2057">
        <v>208</v>
      </c>
      <c r="B2057">
        <v>1208</v>
      </c>
      <c r="C2057" t="s">
        <v>75</v>
      </c>
      <c r="D2057" t="s">
        <v>2410</v>
      </c>
      <c r="E2057" t="s">
        <v>1621</v>
      </c>
      <c r="F2057">
        <v>0</v>
      </c>
      <c r="G2057" t="s">
        <v>3498</v>
      </c>
      <c r="H2057" t="s">
        <v>2954</v>
      </c>
      <c r="I2057" t="s">
        <v>2954</v>
      </c>
      <c r="J2057" t="s">
        <v>31</v>
      </c>
      <c r="K2057" t="s">
        <v>2954</v>
      </c>
      <c r="N2057">
        <v>1</v>
      </c>
      <c r="O2057">
        <v>0</v>
      </c>
    </row>
    <row r="2058" spans="1:15" x14ac:dyDescent="0.25">
      <c r="A2058">
        <v>208</v>
      </c>
      <c r="B2058">
        <v>1208</v>
      </c>
      <c r="C2058" t="s">
        <v>75</v>
      </c>
      <c r="D2058" t="s">
        <v>2410</v>
      </c>
      <c r="E2058" t="s">
        <v>1621</v>
      </c>
      <c r="F2058">
        <v>0</v>
      </c>
      <c r="G2058" t="s">
        <v>3499</v>
      </c>
      <c r="H2058" t="s">
        <v>2978</v>
      </c>
      <c r="I2058" t="s">
        <v>2978</v>
      </c>
      <c r="J2058" t="s">
        <v>31</v>
      </c>
      <c r="K2058" t="s">
        <v>2978</v>
      </c>
      <c r="N2058">
        <v>1</v>
      </c>
      <c r="O2058">
        <v>0</v>
      </c>
    </row>
    <row r="2059" spans="1:15" x14ac:dyDescent="0.25">
      <c r="A2059">
        <v>208</v>
      </c>
      <c r="B2059">
        <v>1208</v>
      </c>
      <c r="C2059" t="s">
        <v>88</v>
      </c>
      <c r="D2059" t="s">
        <v>3500</v>
      </c>
      <c r="E2059" t="s">
        <v>1621</v>
      </c>
      <c r="F2059">
        <v>0</v>
      </c>
      <c r="G2059" t="s">
        <v>3501</v>
      </c>
      <c r="H2059" t="s">
        <v>3026</v>
      </c>
      <c r="I2059" t="s">
        <v>3026</v>
      </c>
      <c r="J2059" t="s">
        <v>31</v>
      </c>
      <c r="K2059" t="s">
        <v>3026</v>
      </c>
      <c r="N2059">
        <v>1</v>
      </c>
      <c r="O2059">
        <v>0</v>
      </c>
    </row>
    <row r="2060" spans="1:15" x14ac:dyDescent="0.25">
      <c r="A2060">
        <v>208</v>
      </c>
      <c r="B2060">
        <v>1208</v>
      </c>
      <c r="C2060" t="s">
        <v>75</v>
      </c>
      <c r="D2060" t="s">
        <v>2410</v>
      </c>
      <c r="E2060" t="s">
        <v>1621</v>
      </c>
      <c r="F2060">
        <v>0</v>
      </c>
      <c r="G2060" t="s">
        <v>3502</v>
      </c>
      <c r="H2060" t="s">
        <v>2943</v>
      </c>
      <c r="I2060" t="s">
        <v>2943</v>
      </c>
      <c r="J2060" t="s">
        <v>31</v>
      </c>
      <c r="K2060" t="s">
        <v>2943</v>
      </c>
      <c r="N2060">
        <v>1</v>
      </c>
      <c r="O2060">
        <v>0</v>
      </c>
    </row>
    <row r="2061" spans="1:15" x14ac:dyDescent="0.25">
      <c r="A2061">
        <v>208</v>
      </c>
      <c r="B2061">
        <v>1219</v>
      </c>
      <c r="C2061" t="s">
        <v>71</v>
      </c>
      <c r="D2061" t="s">
        <v>3503</v>
      </c>
      <c r="E2061" t="s">
        <v>1621</v>
      </c>
      <c r="F2061">
        <v>0</v>
      </c>
      <c r="G2061" t="s">
        <v>3504</v>
      </c>
      <c r="H2061" t="s">
        <v>2901</v>
      </c>
      <c r="I2061" t="s">
        <v>2901</v>
      </c>
      <c r="J2061" t="s">
        <v>31</v>
      </c>
      <c r="K2061" t="s">
        <v>2901</v>
      </c>
      <c r="N2061">
        <v>1</v>
      </c>
      <c r="O2061">
        <v>0</v>
      </c>
    </row>
    <row r="2062" spans="1:15" x14ac:dyDescent="0.25">
      <c r="A2062">
        <v>208</v>
      </c>
      <c r="B2062">
        <v>1219</v>
      </c>
      <c r="C2062" t="s">
        <v>207</v>
      </c>
      <c r="D2062" t="s">
        <v>3122</v>
      </c>
      <c r="E2062" t="s">
        <v>1621</v>
      </c>
      <c r="F2062">
        <v>0</v>
      </c>
      <c r="G2062" t="s">
        <v>3505</v>
      </c>
      <c r="H2062" t="s">
        <v>3240</v>
      </c>
      <c r="I2062" t="s">
        <v>3240</v>
      </c>
      <c r="J2062" t="s">
        <v>31</v>
      </c>
      <c r="K2062" t="s">
        <v>3240</v>
      </c>
      <c r="N2062">
        <v>1</v>
      </c>
      <c r="O2062">
        <v>0</v>
      </c>
    </row>
    <row r="2063" spans="1:15" x14ac:dyDescent="0.25">
      <c r="A2063">
        <v>208</v>
      </c>
      <c r="B2063">
        <v>1219</v>
      </c>
      <c r="C2063" t="s">
        <v>71</v>
      </c>
      <c r="D2063" t="s">
        <v>3503</v>
      </c>
      <c r="E2063" t="s">
        <v>1621</v>
      </c>
      <c r="F2063">
        <v>0</v>
      </c>
      <c r="G2063" t="s">
        <v>3506</v>
      </c>
      <c r="H2063" t="s">
        <v>3259</v>
      </c>
      <c r="I2063" t="s">
        <v>3259</v>
      </c>
      <c r="J2063" t="s">
        <v>31</v>
      </c>
      <c r="K2063" t="s">
        <v>3259</v>
      </c>
      <c r="N2063">
        <v>1</v>
      </c>
      <c r="O2063">
        <v>0</v>
      </c>
    </row>
    <row r="2064" spans="1:15" x14ac:dyDescent="0.25">
      <c r="A2064">
        <v>208</v>
      </c>
      <c r="B2064">
        <v>1230</v>
      </c>
      <c r="C2064" t="s">
        <v>109</v>
      </c>
      <c r="D2064" t="s">
        <v>3507</v>
      </c>
      <c r="E2064" t="s">
        <v>1621</v>
      </c>
      <c r="F2064">
        <v>0</v>
      </c>
      <c r="G2064" t="s">
        <v>3508</v>
      </c>
      <c r="H2064" t="s">
        <v>2990</v>
      </c>
      <c r="I2064" t="s">
        <v>2990</v>
      </c>
      <c r="J2064" t="s">
        <v>31</v>
      </c>
      <c r="K2064" t="s">
        <v>2990</v>
      </c>
      <c r="N2064">
        <v>1</v>
      </c>
      <c r="O2064">
        <v>0</v>
      </c>
    </row>
    <row r="2065" spans="1:15" x14ac:dyDescent="0.25">
      <c r="A2065">
        <v>208</v>
      </c>
      <c r="B2065">
        <v>1230</v>
      </c>
      <c r="C2065" t="s">
        <v>109</v>
      </c>
      <c r="D2065" t="s">
        <v>3507</v>
      </c>
      <c r="E2065" t="s">
        <v>1621</v>
      </c>
      <c r="F2065">
        <v>0</v>
      </c>
      <c r="G2065" t="s">
        <v>3509</v>
      </c>
      <c r="H2065" t="s">
        <v>2903</v>
      </c>
      <c r="I2065" t="s">
        <v>2903</v>
      </c>
      <c r="J2065" t="s">
        <v>31</v>
      </c>
      <c r="K2065" t="s">
        <v>2903</v>
      </c>
      <c r="N2065">
        <v>1</v>
      </c>
      <c r="O2065">
        <v>0</v>
      </c>
    </row>
    <row r="2066" spans="1:15" x14ac:dyDescent="0.25">
      <c r="A2066">
        <v>208</v>
      </c>
      <c r="B2066">
        <v>1230</v>
      </c>
      <c r="C2066" t="s">
        <v>109</v>
      </c>
      <c r="D2066" t="s">
        <v>3507</v>
      </c>
      <c r="E2066" t="s">
        <v>1621</v>
      </c>
      <c r="F2066">
        <v>0</v>
      </c>
      <c r="G2066" t="s">
        <v>3510</v>
      </c>
      <c r="H2066" t="s">
        <v>3008</v>
      </c>
      <c r="I2066" t="s">
        <v>3008</v>
      </c>
      <c r="J2066" t="s">
        <v>31</v>
      </c>
      <c r="K2066" t="s">
        <v>3008</v>
      </c>
      <c r="N2066">
        <v>1</v>
      </c>
      <c r="O2066">
        <v>0</v>
      </c>
    </row>
    <row r="2067" spans="1:15" x14ac:dyDescent="0.25">
      <c r="A2067">
        <v>208</v>
      </c>
      <c r="B2067">
        <v>1188</v>
      </c>
      <c r="C2067" t="s">
        <v>134</v>
      </c>
      <c r="D2067" t="s">
        <v>2838</v>
      </c>
      <c r="E2067" t="s">
        <v>1621</v>
      </c>
      <c r="F2067">
        <v>0</v>
      </c>
      <c r="G2067" t="s">
        <v>2998</v>
      </c>
      <c r="H2067" t="s">
        <v>3050</v>
      </c>
      <c r="I2067" t="s">
        <v>3050</v>
      </c>
      <c r="J2067" t="s">
        <v>31</v>
      </c>
      <c r="K2067" t="s">
        <v>3050</v>
      </c>
      <c r="N2067">
        <v>1</v>
      </c>
      <c r="O2067">
        <v>0</v>
      </c>
    </row>
    <row r="2068" spans="1:15" x14ac:dyDescent="0.25">
      <c r="A2068">
        <v>208</v>
      </c>
      <c r="B2068">
        <v>1188</v>
      </c>
      <c r="C2068" t="s">
        <v>134</v>
      </c>
      <c r="D2068" t="s">
        <v>2838</v>
      </c>
      <c r="E2068" t="s">
        <v>1621</v>
      </c>
      <c r="F2068">
        <v>0</v>
      </c>
      <c r="G2068" t="s">
        <v>3511</v>
      </c>
      <c r="H2068" t="s">
        <v>3102</v>
      </c>
      <c r="I2068" t="s">
        <v>3102</v>
      </c>
      <c r="J2068" t="s">
        <v>31</v>
      </c>
      <c r="K2068" t="s">
        <v>3102</v>
      </c>
      <c r="N2068">
        <v>1</v>
      </c>
      <c r="O2068">
        <v>0</v>
      </c>
    </row>
    <row r="2069" spans="1:15" x14ac:dyDescent="0.25">
      <c r="A2069">
        <v>208</v>
      </c>
      <c r="B2069">
        <v>1225</v>
      </c>
      <c r="C2069" t="s">
        <v>109</v>
      </c>
      <c r="D2069" t="s">
        <v>3507</v>
      </c>
      <c r="E2069" t="s">
        <v>1621</v>
      </c>
      <c r="F2069">
        <v>0</v>
      </c>
      <c r="G2069" t="s">
        <v>3512</v>
      </c>
      <c r="H2069" t="s">
        <v>3086</v>
      </c>
      <c r="I2069" t="s">
        <v>3086</v>
      </c>
      <c r="J2069" t="s">
        <v>31</v>
      </c>
      <c r="K2069" t="s">
        <v>3086</v>
      </c>
      <c r="N2069">
        <v>1</v>
      </c>
      <c r="O2069">
        <v>0</v>
      </c>
    </row>
    <row r="2070" spans="1:15" x14ac:dyDescent="0.25">
      <c r="A2070">
        <v>208</v>
      </c>
      <c r="B2070">
        <v>1225</v>
      </c>
      <c r="C2070" t="s">
        <v>109</v>
      </c>
      <c r="D2070" t="s">
        <v>3507</v>
      </c>
      <c r="E2070" t="s">
        <v>1621</v>
      </c>
      <c r="F2070">
        <v>0</v>
      </c>
      <c r="G2070" t="s">
        <v>3509</v>
      </c>
      <c r="H2070" t="s">
        <v>2954</v>
      </c>
      <c r="I2070" t="s">
        <v>2954</v>
      </c>
      <c r="J2070" t="s">
        <v>31</v>
      </c>
      <c r="K2070" t="s">
        <v>2954</v>
      </c>
      <c r="N2070">
        <v>1</v>
      </c>
      <c r="O2070">
        <v>0</v>
      </c>
    </row>
    <row r="2071" spans="1:15" x14ac:dyDescent="0.25">
      <c r="A2071">
        <v>208</v>
      </c>
      <c r="B2071">
        <v>1193</v>
      </c>
      <c r="C2071" t="s">
        <v>75</v>
      </c>
      <c r="D2071" t="s">
        <v>2410</v>
      </c>
      <c r="E2071" t="s">
        <v>1621</v>
      </c>
      <c r="F2071">
        <v>0</v>
      </c>
      <c r="G2071" t="s">
        <v>3502</v>
      </c>
      <c r="H2071" t="s">
        <v>3026</v>
      </c>
      <c r="I2071" t="s">
        <v>3026</v>
      </c>
      <c r="J2071" t="s">
        <v>31</v>
      </c>
      <c r="K2071" t="s">
        <v>3026</v>
      </c>
      <c r="N2071">
        <v>1</v>
      </c>
      <c r="O2071">
        <v>0</v>
      </c>
    </row>
    <row r="2072" spans="1:15" x14ac:dyDescent="0.25">
      <c r="A2072">
        <v>208</v>
      </c>
      <c r="B2072">
        <v>1193</v>
      </c>
      <c r="C2072" t="s">
        <v>75</v>
      </c>
      <c r="D2072" t="s">
        <v>2410</v>
      </c>
      <c r="E2072" t="s">
        <v>1621</v>
      </c>
      <c r="F2072">
        <v>0</v>
      </c>
      <c r="G2072" t="s">
        <v>3499</v>
      </c>
      <c r="H2072" t="s">
        <v>2997</v>
      </c>
      <c r="I2072" t="s">
        <v>2997</v>
      </c>
      <c r="J2072" t="s">
        <v>31</v>
      </c>
      <c r="K2072" t="s">
        <v>2997</v>
      </c>
      <c r="N2072">
        <v>1</v>
      </c>
      <c r="O2072">
        <v>0</v>
      </c>
    </row>
    <row r="2073" spans="1:15" x14ac:dyDescent="0.25">
      <c r="A2073">
        <v>208</v>
      </c>
      <c r="B2073">
        <v>1228</v>
      </c>
      <c r="C2073" t="s">
        <v>60</v>
      </c>
      <c r="D2073" t="s">
        <v>3513</v>
      </c>
      <c r="E2073" t="s">
        <v>1621</v>
      </c>
      <c r="F2073">
        <v>0</v>
      </c>
      <c r="G2073" t="s">
        <v>3514</v>
      </c>
      <c r="H2073" t="s">
        <v>3254</v>
      </c>
      <c r="I2073" t="s">
        <v>3254</v>
      </c>
      <c r="J2073" t="s">
        <v>31</v>
      </c>
      <c r="K2073" t="s">
        <v>3254</v>
      </c>
      <c r="N2073">
        <v>1</v>
      </c>
      <c r="O2073">
        <v>0</v>
      </c>
    </row>
    <row r="2074" spans="1:15" x14ac:dyDescent="0.25">
      <c r="A2074">
        <v>208</v>
      </c>
      <c r="B2074">
        <v>1228</v>
      </c>
      <c r="C2074" t="s">
        <v>60</v>
      </c>
      <c r="D2074" t="s">
        <v>3513</v>
      </c>
      <c r="E2074" t="s">
        <v>1621</v>
      </c>
      <c r="F2074">
        <v>0</v>
      </c>
      <c r="G2074" t="s">
        <v>3515</v>
      </c>
      <c r="H2074" t="s">
        <v>3162</v>
      </c>
      <c r="I2074" t="s">
        <v>3162</v>
      </c>
      <c r="J2074" t="s">
        <v>31</v>
      </c>
      <c r="K2074" t="s">
        <v>3162</v>
      </c>
      <c r="N2074">
        <v>1</v>
      </c>
      <c r="O2074">
        <v>0</v>
      </c>
    </row>
    <row r="2075" spans="1:15" x14ac:dyDescent="0.25">
      <c r="A2075">
        <v>208</v>
      </c>
      <c r="B2075">
        <v>1228</v>
      </c>
      <c r="C2075" t="s">
        <v>207</v>
      </c>
      <c r="D2075" t="s">
        <v>3122</v>
      </c>
      <c r="E2075" t="s">
        <v>1621</v>
      </c>
      <c r="F2075">
        <v>0</v>
      </c>
      <c r="G2075" t="s">
        <v>3516</v>
      </c>
      <c r="H2075" t="s">
        <v>3172</v>
      </c>
      <c r="I2075" t="s">
        <v>3172</v>
      </c>
      <c r="J2075" t="s">
        <v>31</v>
      </c>
      <c r="K2075" t="s">
        <v>3172</v>
      </c>
      <c r="N2075">
        <v>1</v>
      </c>
      <c r="O2075">
        <v>0</v>
      </c>
    </row>
    <row r="2076" spans="1:15" x14ac:dyDescent="0.25">
      <c r="A2076">
        <v>208</v>
      </c>
      <c r="B2076">
        <v>1228</v>
      </c>
      <c r="C2076" t="s">
        <v>207</v>
      </c>
      <c r="D2076" t="s">
        <v>3122</v>
      </c>
      <c r="E2076" t="s">
        <v>1621</v>
      </c>
      <c r="F2076">
        <v>0</v>
      </c>
      <c r="G2076" t="s">
        <v>3517</v>
      </c>
      <c r="H2076" t="s">
        <v>3026</v>
      </c>
      <c r="I2076" t="s">
        <v>3026</v>
      </c>
      <c r="J2076" t="s">
        <v>31</v>
      </c>
      <c r="K2076" t="s">
        <v>3026</v>
      </c>
      <c r="N2076">
        <v>1</v>
      </c>
      <c r="O2076">
        <v>0</v>
      </c>
    </row>
    <row r="2077" spans="1:15" x14ac:dyDescent="0.25">
      <c r="A2077">
        <v>208</v>
      </c>
      <c r="B2077">
        <v>1202</v>
      </c>
      <c r="C2077" t="s">
        <v>88</v>
      </c>
      <c r="D2077" t="s">
        <v>3500</v>
      </c>
      <c r="E2077" t="s">
        <v>1621</v>
      </c>
      <c r="F2077">
        <v>0</v>
      </c>
      <c r="G2077" t="s">
        <v>3518</v>
      </c>
      <c r="H2077" t="s">
        <v>2896</v>
      </c>
      <c r="I2077" t="s">
        <v>2896</v>
      </c>
      <c r="J2077" t="s">
        <v>31</v>
      </c>
      <c r="K2077" t="s">
        <v>2896</v>
      </c>
      <c r="N2077">
        <v>1</v>
      </c>
      <c r="O2077">
        <v>0</v>
      </c>
    </row>
    <row r="2078" spans="1:15" x14ac:dyDescent="0.25">
      <c r="A2078">
        <v>208</v>
      </c>
      <c r="B2078">
        <v>1191</v>
      </c>
      <c r="C2078" t="s">
        <v>134</v>
      </c>
      <c r="D2078" t="s">
        <v>2838</v>
      </c>
      <c r="E2078" t="s">
        <v>1621</v>
      </c>
      <c r="F2078">
        <v>0</v>
      </c>
      <c r="G2078" t="s">
        <v>3519</v>
      </c>
      <c r="H2078" t="s">
        <v>3053</v>
      </c>
      <c r="I2078" t="s">
        <v>3053</v>
      </c>
      <c r="J2078" t="s">
        <v>31</v>
      </c>
      <c r="K2078" t="s">
        <v>3053</v>
      </c>
      <c r="N2078">
        <v>1</v>
      </c>
      <c r="O2078">
        <v>0</v>
      </c>
    </row>
    <row r="2079" spans="1:15" x14ac:dyDescent="0.25">
      <c r="A2079">
        <v>208</v>
      </c>
      <c r="B2079">
        <v>1191</v>
      </c>
      <c r="C2079" t="s">
        <v>134</v>
      </c>
      <c r="D2079" t="s">
        <v>2838</v>
      </c>
      <c r="E2079" t="s">
        <v>1621</v>
      </c>
      <c r="F2079">
        <v>0</v>
      </c>
      <c r="G2079" t="s">
        <v>3520</v>
      </c>
      <c r="H2079" t="s">
        <v>2995</v>
      </c>
      <c r="I2079" t="s">
        <v>2995</v>
      </c>
      <c r="J2079" t="s">
        <v>31</v>
      </c>
      <c r="K2079" t="s">
        <v>2995</v>
      </c>
      <c r="N2079">
        <v>1</v>
      </c>
      <c r="O2079">
        <v>0</v>
      </c>
    </row>
    <row r="2080" spans="1:15" x14ac:dyDescent="0.25">
      <c r="A2080">
        <v>208</v>
      </c>
      <c r="B2080">
        <v>1199</v>
      </c>
      <c r="C2080" t="s">
        <v>75</v>
      </c>
      <c r="D2080" t="s">
        <v>2410</v>
      </c>
      <c r="E2080" t="s">
        <v>1621</v>
      </c>
      <c r="F2080">
        <v>0</v>
      </c>
      <c r="G2080" t="s">
        <v>3499</v>
      </c>
      <c r="H2080" t="s">
        <v>3023</v>
      </c>
      <c r="I2080" t="s">
        <v>3023</v>
      </c>
      <c r="J2080" t="s">
        <v>31</v>
      </c>
      <c r="K2080" t="s">
        <v>3023</v>
      </c>
      <c r="N2080">
        <v>1</v>
      </c>
      <c r="O2080">
        <v>0</v>
      </c>
    </row>
    <row r="2081" spans="1:15" x14ac:dyDescent="0.25">
      <c r="A2081">
        <v>208</v>
      </c>
      <c r="B2081">
        <v>1218</v>
      </c>
      <c r="C2081" t="s">
        <v>71</v>
      </c>
      <c r="D2081" t="s">
        <v>3503</v>
      </c>
      <c r="E2081" t="s">
        <v>1621</v>
      </c>
      <c r="F2081">
        <v>0</v>
      </c>
      <c r="G2081" t="s">
        <v>3521</v>
      </c>
      <c r="H2081" t="s">
        <v>3097</v>
      </c>
      <c r="I2081" t="s">
        <v>3097</v>
      </c>
      <c r="J2081" t="s">
        <v>31</v>
      </c>
      <c r="K2081" t="s">
        <v>3097</v>
      </c>
      <c r="N2081">
        <v>1</v>
      </c>
      <c r="O2081">
        <v>0</v>
      </c>
    </row>
    <row r="2082" spans="1:15" x14ac:dyDescent="0.25">
      <c r="A2082">
        <v>208</v>
      </c>
      <c r="B2082">
        <v>1218</v>
      </c>
      <c r="C2082" t="s">
        <v>71</v>
      </c>
      <c r="D2082" t="s">
        <v>3503</v>
      </c>
      <c r="E2082" t="s">
        <v>1621</v>
      </c>
      <c r="F2082">
        <v>0</v>
      </c>
      <c r="G2082" t="s">
        <v>3506</v>
      </c>
      <c r="H2082" t="s">
        <v>3056</v>
      </c>
      <c r="I2082" t="s">
        <v>3056</v>
      </c>
      <c r="J2082" t="s">
        <v>31</v>
      </c>
      <c r="K2082" t="s">
        <v>3056</v>
      </c>
      <c r="N2082">
        <v>1</v>
      </c>
      <c r="O2082">
        <v>0</v>
      </c>
    </row>
    <row r="2083" spans="1:15" x14ac:dyDescent="0.25">
      <c r="A2083">
        <v>208</v>
      </c>
      <c r="B2083">
        <v>1185</v>
      </c>
      <c r="C2083" t="s">
        <v>44</v>
      </c>
      <c r="D2083" t="s">
        <v>2422</v>
      </c>
      <c r="E2083" t="s">
        <v>1621</v>
      </c>
      <c r="F2083">
        <v>0</v>
      </c>
      <c r="G2083" t="s">
        <v>3522</v>
      </c>
      <c r="H2083" t="s">
        <v>3006</v>
      </c>
      <c r="I2083" t="s">
        <v>3006</v>
      </c>
      <c r="J2083" t="s">
        <v>31</v>
      </c>
      <c r="K2083" t="s">
        <v>3006</v>
      </c>
      <c r="N2083">
        <v>1</v>
      </c>
      <c r="O2083">
        <v>0</v>
      </c>
    </row>
    <row r="2084" spans="1:15" x14ac:dyDescent="0.25">
      <c r="A2084">
        <v>208</v>
      </c>
      <c r="B2084">
        <v>1185</v>
      </c>
      <c r="C2084" t="s">
        <v>44</v>
      </c>
      <c r="D2084" t="s">
        <v>2422</v>
      </c>
      <c r="E2084" t="s">
        <v>1621</v>
      </c>
      <c r="F2084">
        <v>0</v>
      </c>
      <c r="G2084" t="s">
        <v>3523</v>
      </c>
      <c r="H2084" t="s">
        <v>2943</v>
      </c>
      <c r="I2084" t="s">
        <v>2943</v>
      </c>
      <c r="J2084" t="s">
        <v>31</v>
      </c>
      <c r="K2084" t="s">
        <v>2943</v>
      </c>
      <c r="N2084">
        <v>1</v>
      </c>
      <c r="O2084">
        <v>0</v>
      </c>
    </row>
    <row r="2085" spans="1:15" x14ac:dyDescent="0.25">
      <c r="A2085">
        <v>208</v>
      </c>
      <c r="B2085">
        <v>1185</v>
      </c>
      <c r="C2085" t="s">
        <v>44</v>
      </c>
      <c r="D2085" t="s">
        <v>2422</v>
      </c>
      <c r="E2085" t="s">
        <v>1621</v>
      </c>
      <c r="F2085">
        <v>0</v>
      </c>
      <c r="G2085" t="s">
        <v>3524</v>
      </c>
      <c r="H2085" t="s">
        <v>3146</v>
      </c>
      <c r="I2085" t="s">
        <v>3146</v>
      </c>
      <c r="J2085" t="s">
        <v>31</v>
      </c>
      <c r="K2085" t="s">
        <v>3146</v>
      </c>
      <c r="N2085">
        <v>1</v>
      </c>
      <c r="O2085">
        <v>0</v>
      </c>
    </row>
    <row r="2086" spans="1:15" x14ac:dyDescent="0.25">
      <c r="A2086">
        <v>208</v>
      </c>
      <c r="B2086">
        <v>1222</v>
      </c>
      <c r="C2086" t="s">
        <v>607</v>
      </c>
      <c r="D2086" t="s">
        <v>3525</v>
      </c>
      <c r="E2086" t="s">
        <v>1621</v>
      </c>
      <c r="F2086">
        <v>0</v>
      </c>
      <c r="G2086" t="s">
        <v>3526</v>
      </c>
      <c r="H2086" t="s">
        <v>3015</v>
      </c>
      <c r="I2086" t="s">
        <v>3015</v>
      </c>
      <c r="J2086" t="s">
        <v>31</v>
      </c>
      <c r="K2086" t="s">
        <v>3015</v>
      </c>
      <c r="N2086">
        <v>1</v>
      </c>
      <c r="O2086">
        <v>0</v>
      </c>
    </row>
    <row r="2087" spans="1:15" x14ac:dyDescent="0.25">
      <c r="A2087">
        <v>208</v>
      </c>
      <c r="B2087">
        <v>1222</v>
      </c>
      <c r="C2087" t="s">
        <v>607</v>
      </c>
      <c r="D2087" t="s">
        <v>3525</v>
      </c>
      <c r="E2087" t="s">
        <v>1621</v>
      </c>
      <c r="F2087">
        <v>0</v>
      </c>
      <c r="G2087" t="s">
        <v>3527</v>
      </c>
      <c r="H2087" t="s">
        <v>3153</v>
      </c>
      <c r="I2087" t="s">
        <v>3153</v>
      </c>
      <c r="J2087" t="s">
        <v>31</v>
      </c>
      <c r="K2087" t="s">
        <v>3153</v>
      </c>
      <c r="N2087">
        <v>1</v>
      </c>
      <c r="O2087">
        <v>0</v>
      </c>
    </row>
    <row r="2088" spans="1:15" x14ac:dyDescent="0.25">
      <c r="A2088">
        <v>208</v>
      </c>
      <c r="B2088">
        <v>1222</v>
      </c>
      <c r="C2088" t="s">
        <v>160</v>
      </c>
      <c r="D2088" t="s">
        <v>3528</v>
      </c>
      <c r="E2088" t="s">
        <v>1621</v>
      </c>
      <c r="F2088">
        <v>0</v>
      </c>
      <c r="G2088" t="s">
        <v>3529</v>
      </c>
      <c r="H2088" t="s">
        <v>2978</v>
      </c>
      <c r="I2088" t="s">
        <v>2978</v>
      </c>
      <c r="J2088" t="s">
        <v>31</v>
      </c>
      <c r="K2088" t="s">
        <v>2978</v>
      </c>
      <c r="N2088">
        <v>1</v>
      </c>
      <c r="O2088">
        <v>0</v>
      </c>
    </row>
    <row r="2089" spans="1:15" x14ac:dyDescent="0.25">
      <c r="A2089">
        <v>208</v>
      </c>
      <c r="B2089">
        <v>1194</v>
      </c>
      <c r="C2089" t="s">
        <v>52</v>
      </c>
      <c r="D2089" t="s">
        <v>3530</v>
      </c>
      <c r="E2089" t="s">
        <v>1621</v>
      </c>
      <c r="F2089">
        <v>0</v>
      </c>
      <c r="G2089" t="s">
        <v>3531</v>
      </c>
      <c r="H2089" t="s">
        <v>2965</v>
      </c>
      <c r="I2089" t="s">
        <v>2965</v>
      </c>
      <c r="J2089" t="s">
        <v>31</v>
      </c>
      <c r="K2089" t="s">
        <v>2965</v>
      </c>
      <c r="N2089">
        <v>1</v>
      </c>
      <c r="O2089">
        <v>0</v>
      </c>
    </row>
    <row r="2090" spans="1:15" x14ac:dyDescent="0.25">
      <c r="A2090">
        <v>208</v>
      </c>
      <c r="B2090">
        <v>1194</v>
      </c>
      <c r="C2090" t="s">
        <v>52</v>
      </c>
      <c r="D2090" t="s">
        <v>3530</v>
      </c>
      <c r="E2090" t="s">
        <v>1621</v>
      </c>
      <c r="F2090">
        <v>0</v>
      </c>
      <c r="G2090" t="s">
        <v>3532</v>
      </c>
      <c r="H2090" t="s">
        <v>3044</v>
      </c>
      <c r="I2090" t="s">
        <v>3044</v>
      </c>
      <c r="J2090" t="s">
        <v>31</v>
      </c>
      <c r="K2090" t="s">
        <v>3044</v>
      </c>
      <c r="N2090">
        <v>1</v>
      </c>
      <c r="O2090">
        <v>0</v>
      </c>
    </row>
    <row r="2091" spans="1:15" x14ac:dyDescent="0.25">
      <c r="A2091">
        <v>208</v>
      </c>
      <c r="B2091">
        <v>1194</v>
      </c>
      <c r="C2091" t="s">
        <v>88</v>
      </c>
      <c r="D2091" t="s">
        <v>3500</v>
      </c>
      <c r="E2091" t="s">
        <v>1621</v>
      </c>
      <c r="F2091">
        <v>0</v>
      </c>
      <c r="G2091" t="s">
        <v>3533</v>
      </c>
      <c r="H2091" t="s">
        <v>3055</v>
      </c>
      <c r="I2091" t="s">
        <v>3055</v>
      </c>
      <c r="J2091" t="s">
        <v>31</v>
      </c>
      <c r="K2091" t="s">
        <v>3055</v>
      </c>
      <c r="N2091">
        <v>1</v>
      </c>
      <c r="O2091">
        <v>0</v>
      </c>
    </row>
    <row r="2092" spans="1:15" x14ac:dyDescent="0.25">
      <c r="A2092">
        <v>208</v>
      </c>
      <c r="B2092">
        <v>1194</v>
      </c>
      <c r="C2092" t="s">
        <v>52</v>
      </c>
      <c r="D2092" t="s">
        <v>3530</v>
      </c>
      <c r="E2092" t="s">
        <v>1621</v>
      </c>
      <c r="F2092">
        <v>0</v>
      </c>
      <c r="G2092" t="s">
        <v>3534</v>
      </c>
      <c r="H2092" t="s">
        <v>2961</v>
      </c>
      <c r="I2092" t="s">
        <v>2961</v>
      </c>
      <c r="J2092" t="s">
        <v>31</v>
      </c>
      <c r="K2092" t="s">
        <v>2961</v>
      </c>
      <c r="N2092">
        <v>1</v>
      </c>
      <c r="O2092">
        <v>0</v>
      </c>
    </row>
    <row r="2093" spans="1:15" x14ac:dyDescent="0.25">
      <c r="A2093">
        <v>209</v>
      </c>
      <c r="B2093">
        <v>1207</v>
      </c>
      <c r="C2093" t="s">
        <v>44</v>
      </c>
      <c r="D2093" t="s">
        <v>2422</v>
      </c>
      <c r="E2093" t="s">
        <v>1621</v>
      </c>
      <c r="F2093">
        <v>0</v>
      </c>
      <c r="G2093" t="s">
        <v>3524</v>
      </c>
      <c r="H2093" t="s">
        <v>3108</v>
      </c>
      <c r="I2093" t="s">
        <v>3108</v>
      </c>
      <c r="J2093" t="s">
        <v>31</v>
      </c>
      <c r="K2093" t="s">
        <v>3108</v>
      </c>
      <c r="N2093">
        <v>1</v>
      </c>
      <c r="O2093">
        <v>0</v>
      </c>
    </row>
    <row r="2094" spans="1:15" x14ac:dyDescent="0.25">
      <c r="A2094">
        <v>209</v>
      </c>
      <c r="B2094">
        <v>1207</v>
      </c>
      <c r="C2094" t="s">
        <v>44</v>
      </c>
      <c r="D2094" t="s">
        <v>2422</v>
      </c>
      <c r="E2094" t="s">
        <v>1621</v>
      </c>
      <c r="F2094">
        <v>0</v>
      </c>
      <c r="G2094" t="s">
        <v>3041</v>
      </c>
      <c r="H2094" t="s">
        <v>2925</v>
      </c>
      <c r="I2094" t="s">
        <v>2925</v>
      </c>
      <c r="J2094" t="s">
        <v>31</v>
      </c>
      <c r="K2094" t="s">
        <v>2925</v>
      </c>
      <c r="N2094">
        <v>1</v>
      </c>
      <c r="O2094">
        <v>0</v>
      </c>
    </row>
    <row r="2095" spans="1:15" x14ac:dyDescent="0.25">
      <c r="A2095">
        <v>209</v>
      </c>
      <c r="B2095">
        <v>1189</v>
      </c>
      <c r="C2095" t="s">
        <v>134</v>
      </c>
      <c r="D2095" t="s">
        <v>2838</v>
      </c>
      <c r="E2095" t="s">
        <v>1621</v>
      </c>
      <c r="F2095">
        <v>0</v>
      </c>
      <c r="G2095" t="s">
        <v>3535</v>
      </c>
      <c r="H2095" t="s">
        <v>3018</v>
      </c>
      <c r="I2095" t="s">
        <v>3018</v>
      </c>
      <c r="J2095" t="s">
        <v>31</v>
      </c>
      <c r="K2095" t="s">
        <v>3018</v>
      </c>
      <c r="N2095">
        <v>1</v>
      </c>
      <c r="O2095">
        <v>0</v>
      </c>
    </row>
    <row r="2096" spans="1:15" x14ac:dyDescent="0.25">
      <c r="A2096">
        <v>209</v>
      </c>
      <c r="B2096">
        <v>1186</v>
      </c>
      <c r="C2096" t="s">
        <v>134</v>
      </c>
      <c r="D2096" t="s">
        <v>2838</v>
      </c>
      <c r="E2096" t="s">
        <v>1621</v>
      </c>
      <c r="F2096">
        <v>0</v>
      </c>
      <c r="G2096" t="s">
        <v>3519</v>
      </c>
      <c r="H2096" t="s">
        <v>3190</v>
      </c>
      <c r="I2096" t="s">
        <v>3190</v>
      </c>
      <c r="J2096" t="s">
        <v>31</v>
      </c>
      <c r="K2096" t="s">
        <v>3190</v>
      </c>
      <c r="N2096">
        <v>1</v>
      </c>
      <c r="O2096">
        <v>0</v>
      </c>
    </row>
    <row r="2097" spans="1:15" x14ac:dyDescent="0.25">
      <c r="A2097">
        <v>209</v>
      </c>
      <c r="B2097">
        <v>1186</v>
      </c>
      <c r="C2097" t="s">
        <v>75</v>
      </c>
      <c r="D2097" t="s">
        <v>2410</v>
      </c>
      <c r="E2097" t="s">
        <v>1621</v>
      </c>
      <c r="F2097">
        <v>0</v>
      </c>
      <c r="G2097" t="s">
        <v>3498</v>
      </c>
      <c r="H2097" t="s">
        <v>2988</v>
      </c>
      <c r="I2097" t="s">
        <v>2988</v>
      </c>
      <c r="J2097" t="s">
        <v>31</v>
      </c>
      <c r="K2097" t="s">
        <v>2988</v>
      </c>
      <c r="N2097">
        <v>1</v>
      </c>
      <c r="O2097">
        <v>0</v>
      </c>
    </row>
    <row r="2098" spans="1:15" x14ac:dyDescent="0.25">
      <c r="A2098">
        <v>209</v>
      </c>
      <c r="B2098">
        <v>1186</v>
      </c>
      <c r="C2098" t="s">
        <v>134</v>
      </c>
      <c r="D2098" t="s">
        <v>2838</v>
      </c>
      <c r="E2098" t="s">
        <v>1621</v>
      </c>
      <c r="F2098">
        <v>0</v>
      </c>
      <c r="G2098" t="s">
        <v>3520</v>
      </c>
      <c r="H2098" t="s">
        <v>2898</v>
      </c>
      <c r="I2098" t="s">
        <v>2898</v>
      </c>
      <c r="J2098" t="s">
        <v>31</v>
      </c>
      <c r="K2098" t="s">
        <v>2898</v>
      </c>
      <c r="N2098">
        <v>1</v>
      </c>
      <c r="O2098">
        <v>0</v>
      </c>
    </row>
    <row r="2099" spans="1:15" x14ac:dyDescent="0.25">
      <c r="A2099">
        <v>209</v>
      </c>
      <c r="B2099">
        <v>1186</v>
      </c>
      <c r="C2099" t="s">
        <v>134</v>
      </c>
      <c r="D2099" t="s">
        <v>2838</v>
      </c>
      <c r="E2099" t="s">
        <v>1621</v>
      </c>
      <c r="F2099">
        <v>0</v>
      </c>
      <c r="G2099" t="s">
        <v>3495</v>
      </c>
      <c r="H2099" t="s">
        <v>3038</v>
      </c>
      <c r="I2099" t="s">
        <v>3038</v>
      </c>
      <c r="J2099" t="s">
        <v>31</v>
      </c>
      <c r="K2099" t="s">
        <v>3038</v>
      </c>
      <c r="N2099">
        <v>1</v>
      </c>
      <c r="O2099">
        <v>0</v>
      </c>
    </row>
    <row r="2100" spans="1:15" x14ac:dyDescent="0.25">
      <c r="A2100">
        <v>209</v>
      </c>
      <c r="B2100">
        <v>1231</v>
      </c>
      <c r="C2100" t="s">
        <v>207</v>
      </c>
      <c r="D2100" t="s">
        <v>3122</v>
      </c>
      <c r="E2100" t="s">
        <v>1621</v>
      </c>
      <c r="F2100">
        <v>0</v>
      </c>
      <c r="G2100" t="s">
        <v>3517</v>
      </c>
      <c r="H2100" t="s">
        <v>3228</v>
      </c>
      <c r="I2100" t="s">
        <v>3228</v>
      </c>
      <c r="J2100" t="s">
        <v>31</v>
      </c>
      <c r="K2100" t="s">
        <v>3228</v>
      </c>
      <c r="N2100">
        <v>1</v>
      </c>
      <c r="O2100">
        <v>0</v>
      </c>
    </row>
    <row r="2101" spans="1:15" x14ac:dyDescent="0.25">
      <c r="A2101">
        <v>209</v>
      </c>
      <c r="B2101">
        <v>1231</v>
      </c>
      <c r="C2101" t="s">
        <v>44</v>
      </c>
      <c r="D2101" t="s">
        <v>2422</v>
      </c>
      <c r="E2101" t="s">
        <v>1621</v>
      </c>
      <c r="F2101">
        <v>0</v>
      </c>
      <c r="G2101" t="s">
        <v>3524</v>
      </c>
      <c r="H2101" t="s">
        <v>2935</v>
      </c>
      <c r="I2101" t="s">
        <v>2935</v>
      </c>
      <c r="J2101" t="s">
        <v>31</v>
      </c>
      <c r="K2101" t="s">
        <v>2935</v>
      </c>
      <c r="N2101">
        <v>1</v>
      </c>
      <c r="O2101">
        <v>0</v>
      </c>
    </row>
    <row r="2102" spans="1:15" x14ac:dyDescent="0.25">
      <c r="A2102">
        <v>209</v>
      </c>
      <c r="B2102">
        <v>1231</v>
      </c>
      <c r="C2102" t="s">
        <v>207</v>
      </c>
      <c r="D2102" t="s">
        <v>3122</v>
      </c>
      <c r="E2102" t="s">
        <v>1621</v>
      </c>
      <c r="F2102">
        <v>0</v>
      </c>
      <c r="G2102" t="s">
        <v>3516</v>
      </c>
      <c r="H2102" t="s">
        <v>3046</v>
      </c>
      <c r="I2102" t="s">
        <v>3046</v>
      </c>
      <c r="J2102" t="s">
        <v>31</v>
      </c>
      <c r="K2102" t="s">
        <v>3046</v>
      </c>
      <c r="N2102">
        <v>1</v>
      </c>
      <c r="O2102">
        <v>0</v>
      </c>
    </row>
    <row r="2103" spans="1:15" x14ac:dyDescent="0.25">
      <c r="A2103">
        <v>209</v>
      </c>
      <c r="B2103">
        <v>1206</v>
      </c>
      <c r="C2103" t="s">
        <v>207</v>
      </c>
      <c r="D2103" t="s">
        <v>3122</v>
      </c>
      <c r="E2103" t="s">
        <v>1621</v>
      </c>
      <c r="F2103">
        <v>0</v>
      </c>
      <c r="G2103" t="s">
        <v>3536</v>
      </c>
      <c r="H2103" t="s">
        <v>2993</v>
      </c>
      <c r="I2103" t="s">
        <v>2993</v>
      </c>
      <c r="J2103" t="s">
        <v>31</v>
      </c>
      <c r="K2103" t="s">
        <v>2993</v>
      </c>
      <c r="N2103">
        <v>1</v>
      </c>
      <c r="O2103">
        <v>0</v>
      </c>
    </row>
    <row r="2104" spans="1:15" x14ac:dyDescent="0.25">
      <c r="A2104">
        <v>209</v>
      </c>
      <c r="B2104">
        <v>1206</v>
      </c>
      <c r="C2104" t="s">
        <v>207</v>
      </c>
      <c r="D2104" t="s">
        <v>3122</v>
      </c>
      <c r="E2104" t="s">
        <v>1621</v>
      </c>
      <c r="F2104">
        <v>0</v>
      </c>
      <c r="G2104" t="s">
        <v>3516</v>
      </c>
      <c r="H2104" t="s">
        <v>2984</v>
      </c>
      <c r="I2104" t="s">
        <v>2984</v>
      </c>
      <c r="J2104" t="s">
        <v>31</v>
      </c>
      <c r="K2104" t="s">
        <v>2984</v>
      </c>
      <c r="N2104">
        <v>1</v>
      </c>
      <c r="O2104">
        <v>0</v>
      </c>
    </row>
    <row r="2105" spans="1:15" x14ac:dyDescent="0.25">
      <c r="A2105">
        <v>209</v>
      </c>
      <c r="B2105">
        <v>1206</v>
      </c>
      <c r="C2105" t="s">
        <v>207</v>
      </c>
      <c r="D2105" t="s">
        <v>3122</v>
      </c>
      <c r="E2105" t="s">
        <v>1621</v>
      </c>
      <c r="F2105">
        <v>0</v>
      </c>
      <c r="G2105" t="s">
        <v>3517</v>
      </c>
      <c r="H2105" t="s">
        <v>3001</v>
      </c>
      <c r="I2105" t="s">
        <v>3001</v>
      </c>
      <c r="J2105" t="s">
        <v>31</v>
      </c>
      <c r="K2105" t="s">
        <v>3001</v>
      </c>
      <c r="N2105">
        <v>1</v>
      </c>
      <c r="O2105">
        <v>0</v>
      </c>
    </row>
    <row r="2106" spans="1:15" x14ac:dyDescent="0.25">
      <c r="A2106">
        <v>209</v>
      </c>
      <c r="B2106">
        <v>1206</v>
      </c>
      <c r="C2106" t="s">
        <v>75</v>
      </c>
      <c r="D2106" t="s">
        <v>2410</v>
      </c>
      <c r="E2106" t="s">
        <v>1621</v>
      </c>
      <c r="F2106">
        <v>0</v>
      </c>
      <c r="G2106" t="s">
        <v>3499</v>
      </c>
      <c r="H2106" t="s">
        <v>2965</v>
      </c>
      <c r="I2106" t="s">
        <v>2965</v>
      </c>
      <c r="J2106" t="s">
        <v>31</v>
      </c>
      <c r="K2106" t="s">
        <v>2965</v>
      </c>
      <c r="N2106">
        <v>1</v>
      </c>
      <c r="O2106">
        <v>0</v>
      </c>
    </row>
    <row r="2107" spans="1:15" x14ac:dyDescent="0.25">
      <c r="A2107">
        <v>209</v>
      </c>
      <c r="B2107">
        <v>1190</v>
      </c>
      <c r="C2107" t="s">
        <v>44</v>
      </c>
      <c r="D2107" t="s">
        <v>2422</v>
      </c>
      <c r="E2107" t="s">
        <v>1621</v>
      </c>
      <c r="F2107">
        <v>0</v>
      </c>
      <c r="G2107" t="s">
        <v>3524</v>
      </c>
      <c r="H2107" t="s">
        <v>2952</v>
      </c>
      <c r="I2107" t="s">
        <v>2952</v>
      </c>
      <c r="J2107" t="s">
        <v>31</v>
      </c>
      <c r="K2107" t="s">
        <v>2952</v>
      </c>
      <c r="N2107">
        <v>1</v>
      </c>
      <c r="O2107">
        <v>0</v>
      </c>
    </row>
    <row r="2108" spans="1:15" x14ac:dyDescent="0.25">
      <c r="A2108">
        <v>209</v>
      </c>
      <c r="B2108">
        <v>1190</v>
      </c>
      <c r="C2108" t="s">
        <v>44</v>
      </c>
      <c r="D2108" t="s">
        <v>2422</v>
      </c>
      <c r="E2108" t="s">
        <v>1621</v>
      </c>
      <c r="F2108">
        <v>0</v>
      </c>
      <c r="G2108" t="s">
        <v>2989</v>
      </c>
      <c r="H2108" t="s">
        <v>2908</v>
      </c>
      <c r="I2108" t="s">
        <v>2908</v>
      </c>
      <c r="J2108" t="s">
        <v>31</v>
      </c>
      <c r="K2108" t="s">
        <v>2908</v>
      </c>
      <c r="N2108">
        <v>1</v>
      </c>
      <c r="O2108">
        <v>0</v>
      </c>
    </row>
    <row r="2109" spans="1:15" x14ac:dyDescent="0.25">
      <c r="A2109">
        <v>209</v>
      </c>
      <c r="B2109">
        <v>1190</v>
      </c>
      <c r="C2109" t="s">
        <v>134</v>
      </c>
      <c r="D2109" t="s">
        <v>2838</v>
      </c>
      <c r="E2109" t="s">
        <v>1621</v>
      </c>
      <c r="F2109">
        <v>0</v>
      </c>
      <c r="G2109" t="s">
        <v>3537</v>
      </c>
      <c r="H2109" t="s">
        <v>3055</v>
      </c>
      <c r="I2109" t="s">
        <v>3055</v>
      </c>
      <c r="J2109" t="s">
        <v>31</v>
      </c>
      <c r="K2109" t="s">
        <v>3055</v>
      </c>
      <c r="N2109">
        <v>1</v>
      </c>
      <c r="O2109">
        <v>0</v>
      </c>
    </row>
    <row r="2110" spans="1:15" x14ac:dyDescent="0.25">
      <c r="A2110">
        <v>201</v>
      </c>
      <c r="B2110">
        <v>1096</v>
      </c>
      <c r="C2110" t="s">
        <v>36</v>
      </c>
      <c r="D2110" t="s">
        <v>3367</v>
      </c>
      <c r="E2110" t="s">
        <v>1621</v>
      </c>
      <c r="F2110">
        <v>0</v>
      </c>
      <c r="G2110" t="s">
        <v>3538</v>
      </c>
      <c r="H2110" t="s">
        <v>3539</v>
      </c>
      <c r="I2110" t="s">
        <v>3540</v>
      </c>
      <c r="J2110" t="s">
        <v>31</v>
      </c>
      <c r="K2110" t="s">
        <v>3540</v>
      </c>
      <c r="N2110">
        <v>2</v>
      </c>
      <c r="O2110">
        <v>0</v>
      </c>
    </row>
    <row r="2111" spans="1:15" x14ac:dyDescent="0.25">
      <c r="A2111">
        <v>201</v>
      </c>
      <c r="B2111">
        <v>1095</v>
      </c>
      <c r="C2111" t="s">
        <v>52</v>
      </c>
      <c r="D2111" t="s">
        <v>3391</v>
      </c>
      <c r="E2111" t="s">
        <v>1621</v>
      </c>
      <c r="F2111">
        <v>0</v>
      </c>
      <c r="G2111" t="s">
        <v>3541</v>
      </c>
      <c r="H2111" t="s">
        <v>3542</v>
      </c>
      <c r="I2111" t="s">
        <v>3543</v>
      </c>
      <c r="J2111" t="s">
        <v>31</v>
      </c>
      <c r="K2111" t="s">
        <v>3543</v>
      </c>
      <c r="N2111">
        <v>2</v>
      </c>
      <c r="O2111">
        <v>0</v>
      </c>
    </row>
    <row r="2112" spans="1:15" x14ac:dyDescent="0.25">
      <c r="A2112">
        <v>201</v>
      </c>
      <c r="B2112">
        <v>1092</v>
      </c>
      <c r="C2112" t="s">
        <v>109</v>
      </c>
      <c r="D2112" t="s">
        <v>3375</v>
      </c>
      <c r="E2112" t="s">
        <v>1621</v>
      </c>
      <c r="F2112">
        <v>0</v>
      </c>
      <c r="G2112" t="s">
        <v>3376</v>
      </c>
      <c r="H2112" t="s">
        <v>3544</v>
      </c>
      <c r="I2112" t="s">
        <v>3545</v>
      </c>
      <c r="J2112" t="s">
        <v>31</v>
      </c>
      <c r="K2112" t="s">
        <v>3545</v>
      </c>
      <c r="N2112">
        <v>2</v>
      </c>
      <c r="O2112">
        <v>0</v>
      </c>
    </row>
    <row r="2113" spans="1:15" x14ac:dyDescent="0.25">
      <c r="A2113">
        <v>201</v>
      </c>
      <c r="B2113">
        <v>1086</v>
      </c>
      <c r="C2113" t="s">
        <v>30</v>
      </c>
      <c r="D2113" t="s">
        <v>3385</v>
      </c>
      <c r="E2113" t="s">
        <v>1621</v>
      </c>
      <c r="F2113">
        <v>0</v>
      </c>
      <c r="G2113" t="s">
        <v>3546</v>
      </c>
      <c r="H2113" t="s">
        <v>3547</v>
      </c>
      <c r="I2113" t="s">
        <v>3548</v>
      </c>
      <c r="J2113" t="s">
        <v>31</v>
      </c>
      <c r="K2113" t="s">
        <v>3548</v>
      </c>
      <c r="N2113">
        <v>2</v>
      </c>
      <c r="O2113">
        <v>0</v>
      </c>
    </row>
    <row r="2114" spans="1:15" x14ac:dyDescent="0.25">
      <c r="A2114">
        <v>201</v>
      </c>
      <c r="B2114">
        <v>1091</v>
      </c>
      <c r="C2114" t="s">
        <v>134</v>
      </c>
      <c r="D2114" t="s">
        <v>3377</v>
      </c>
      <c r="E2114" t="s">
        <v>1621</v>
      </c>
      <c r="F2114">
        <v>0</v>
      </c>
      <c r="G2114" t="s">
        <v>3378</v>
      </c>
      <c r="H2114" t="s">
        <v>3549</v>
      </c>
      <c r="I2114" t="s">
        <v>3550</v>
      </c>
      <c r="J2114" t="s">
        <v>31</v>
      </c>
      <c r="K2114" t="s">
        <v>3550</v>
      </c>
      <c r="N2114">
        <v>2</v>
      </c>
      <c r="O2114">
        <v>0</v>
      </c>
    </row>
    <row r="2115" spans="1:15" x14ac:dyDescent="0.25">
      <c r="A2115">
        <v>201</v>
      </c>
      <c r="B2115">
        <v>1091</v>
      </c>
      <c r="C2115" t="s">
        <v>134</v>
      </c>
      <c r="D2115" t="s">
        <v>3377</v>
      </c>
      <c r="E2115" t="s">
        <v>1621</v>
      </c>
      <c r="F2115">
        <v>0</v>
      </c>
      <c r="G2115" t="s">
        <v>3551</v>
      </c>
      <c r="H2115" t="s">
        <v>3552</v>
      </c>
      <c r="I2115" t="s">
        <v>3553</v>
      </c>
      <c r="J2115" t="s">
        <v>31</v>
      </c>
      <c r="K2115" t="s">
        <v>3553</v>
      </c>
      <c r="N2115">
        <v>2</v>
      </c>
      <c r="O2115">
        <v>0</v>
      </c>
    </row>
    <row r="2116" spans="1:15" x14ac:dyDescent="0.25">
      <c r="A2116">
        <v>201</v>
      </c>
      <c r="B2116">
        <v>1084</v>
      </c>
      <c r="C2116" t="s">
        <v>30</v>
      </c>
      <c r="D2116" t="s">
        <v>3385</v>
      </c>
      <c r="E2116" t="s">
        <v>1621</v>
      </c>
      <c r="F2116">
        <v>0</v>
      </c>
      <c r="G2116" t="s">
        <v>3405</v>
      </c>
      <c r="H2116" t="s">
        <v>3554</v>
      </c>
      <c r="I2116" t="s">
        <v>3555</v>
      </c>
      <c r="J2116" t="s">
        <v>31</v>
      </c>
      <c r="K2116" t="s">
        <v>3555</v>
      </c>
      <c r="N2116">
        <v>2</v>
      </c>
      <c r="O2116">
        <v>0</v>
      </c>
    </row>
    <row r="2117" spans="1:15" x14ac:dyDescent="0.25">
      <c r="A2117">
        <v>202</v>
      </c>
      <c r="B2117">
        <v>1088</v>
      </c>
      <c r="C2117" t="s">
        <v>30</v>
      </c>
      <c r="D2117" t="s">
        <v>3385</v>
      </c>
      <c r="E2117" t="s">
        <v>1621</v>
      </c>
      <c r="F2117">
        <v>0</v>
      </c>
      <c r="G2117" t="s">
        <v>3405</v>
      </c>
      <c r="H2117" t="s">
        <v>3556</v>
      </c>
      <c r="I2117" t="s">
        <v>3557</v>
      </c>
      <c r="J2117" t="s">
        <v>31</v>
      </c>
      <c r="K2117" t="s">
        <v>3557</v>
      </c>
      <c r="N2117">
        <v>2</v>
      </c>
      <c r="O2117">
        <v>0</v>
      </c>
    </row>
    <row r="2118" spans="1:15" x14ac:dyDescent="0.25">
      <c r="A2118">
        <v>202</v>
      </c>
      <c r="B2118">
        <v>1088</v>
      </c>
      <c r="C2118" t="s">
        <v>30</v>
      </c>
      <c r="D2118" t="s">
        <v>3385</v>
      </c>
      <c r="E2118" t="s">
        <v>1621</v>
      </c>
      <c r="F2118">
        <v>0</v>
      </c>
      <c r="G2118" t="s">
        <v>3406</v>
      </c>
      <c r="H2118" t="s">
        <v>3558</v>
      </c>
      <c r="I2118" t="s">
        <v>3559</v>
      </c>
      <c r="J2118" t="s">
        <v>31</v>
      </c>
      <c r="K2118" t="s">
        <v>3559</v>
      </c>
      <c r="N2118">
        <v>2</v>
      </c>
      <c r="O2118">
        <v>0</v>
      </c>
    </row>
    <row r="2119" spans="1:15" x14ac:dyDescent="0.25">
      <c r="A2119">
        <v>202</v>
      </c>
      <c r="B2119">
        <v>1101</v>
      </c>
      <c r="C2119" t="s">
        <v>44</v>
      </c>
      <c r="D2119" t="s">
        <v>3389</v>
      </c>
      <c r="E2119" t="s">
        <v>1621</v>
      </c>
      <c r="F2119">
        <v>0</v>
      </c>
      <c r="G2119" t="s">
        <v>3397</v>
      </c>
      <c r="H2119" t="s">
        <v>3560</v>
      </c>
      <c r="I2119" t="s">
        <v>3561</v>
      </c>
      <c r="J2119" t="s">
        <v>31</v>
      </c>
      <c r="K2119" t="s">
        <v>3561</v>
      </c>
      <c r="N2119">
        <v>2</v>
      </c>
      <c r="O2119">
        <v>0</v>
      </c>
    </row>
    <row r="2120" spans="1:15" x14ac:dyDescent="0.25">
      <c r="A2120">
        <v>204</v>
      </c>
      <c r="B2120">
        <v>1119</v>
      </c>
      <c r="C2120" t="s">
        <v>379</v>
      </c>
      <c r="D2120" t="s">
        <v>3562</v>
      </c>
      <c r="E2120" t="s">
        <v>1621</v>
      </c>
      <c r="F2120">
        <v>0</v>
      </c>
      <c r="G2120" t="s">
        <v>3563</v>
      </c>
      <c r="H2120" t="s">
        <v>3564</v>
      </c>
      <c r="I2120" t="s">
        <v>3565</v>
      </c>
      <c r="J2120" t="s">
        <v>31</v>
      </c>
      <c r="K2120" t="s">
        <v>3565</v>
      </c>
      <c r="N2120">
        <v>2</v>
      </c>
      <c r="O2120">
        <v>0</v>
      </c>
    </row>
    <row r="2121" spans="1:15" x14ac:dyDescent="0.25">
      <c r="A2121">
        <v>204</v>
      </c>
      <c r="B2121">
        <v>1119</v>
      </c>
      <c r="C2121" t="s">
        <v>165</v>
      </c>
      <c r="D2121" t="s">
        <v>2767</v>
      </c>
      <c r="E2121" t="s">
        <v>1621</v>
      </c>
      <c r="F2121">
        <v>0</v>
      </c>
      <c r="G2121" t="s">
        <v>3460</v>
      </c>
      <c r="H2121" t="s">
        <v>3566</v>
      </c>
      <c r="I2121" t="s">
        <v>3567</v>
      </c>
      <c r="J2121" t="s">
        <v>31</v>
      </c>
      <c r="K2121" t="s">
        <v>3567</v>
      </c>
      <c r="N2121">
        <v>2</v>
      </c>
      <c r="O2121">
        <v>0</v>
      </c>
    </row>
    <row r="2122" spans="1:15" x14ac:dyDescent="0.25">
      <c r="A2122">
        <v>204</v>
      </c>
      <c r="B2122">
        <v>1133</v>
      </c>
      <c r="C2122" t="s">
        <v>607</v>
      </c>
      <c r="D2122" t="s">
        <v>3420</v>
      </c>
      <c r="E2122" t="s">
        <v>1621</v>
      </c>
      <c r="F2122">
        <v>0</v>
      </c>
      <c r="G2122" t="s">
        <v>3444</v>
      </c>
      <c r="H2122" t="s">
        <v>3568</v>
      </c>
      <c r="I2122" t="s">
        <v>3569</v>
      </c>
      <c r="J2122" t="s">
        <v>31</v>
      </c>
      <c r="K2122" t="s">
        <v>3569</v>
      </c>
      <c r="N2122">
        <v>2</v>
      </c>
      <c r="O2122">
        <v>0</v>
      </c>
    </row>
    <row r="2123" spans="1:15" x14ac:dyDescent="0.25">
      <c r="A2123">
        <v>204</v>
      </c>
      <c r="B2123">
        <v>1102</v>
      </c>
      <c r="C2123" t="s">
        <v>207</v>
      </c>
      <c r="D2123" t="s">
        <v>2407</v>
      </c>
      <c r="E2123" t="s">
        <v>1621</v>
      </c>
      <c r="F2123">
        <v>0</v>
      </c>
      <c r="G2123" t="s">
        <v>3494</v>
      </c>
      <c r="H2123" t="s">
        <v>3570</v>
      </c>
      <c r="I2123" t="s">
        <v>3571</v>
      </c>
      <c r="J2123" t="s">
        <v>31</v>
      </c>
      <c r="K2123" t="s">
        <v>3571</v>
      </c>
      <c r="N2123">
        <v>2</v>
      </c>
      <c r="O2123">
        <v>0</v>
      </c>
    </row>
    <row r="2124" spans="1:15" x14ac:dyDescent="0.25">
      <c r="A2124">
        <v>204</v>
      </c>
      <c r="B2124">
        <v>1108</v>
      </c>
      <c r="C2124" t="s">
        <v>63</v>
      </c>
      <c r="D2124" t="s">
        <v>3572</v>
      </c>
      <c r="E2124" t="s">
        <v>1621</v>
      </c>
      <c r="F2124">
        <v>0</v>
      </c>
      <c r="G2124" t="s">
        <v>3573</v>
      </c>
      <c r="H2124" t="s">
        <v>3574</v>
      </c>
      <c r="I2124" t="s">
        <v>3575</v>
      </c>
      <c r="J2124" t="s">
        <v>31</v>
      </c>
      <c r="K2124" t="s">
        <v>3575</v>
      </c>
      <c r="N2124">
        <v>2</v>
      </c>
      <c r="O2124">
        <v>0</v>
      </c>
    </row>
    <row r="2125" spans="1:15" x14ac:dyDescent="0.25">
      <c r="A2125">
        <v>204</v>
      </c>
      <c r="B2125">
        <v>1135</v>
      </c>
      <c r="C2125" t="s">
        <v>71</v>
      </c>
      <c r="D2125" t="s">
        <v>3433</v>
      </c>
      <c r="E2125" t="s">
        <v>1621</v>
      </c>
      <c r="F2125">
        <v>0</v>
      </c>
      <c r="G2125" t="s">
        <v>3456</v>
      </c>
      <c r="H2125" t="s">
        <v>3576</v>
      </c>
      <c r="I2125" t="s">
        <v>3577</v>
      </c>
      <c r="J2125" t="s">
        <v>31</v>
      </c>
      <c r="K2125" t="s">
        <v>3577</v>
      </c>
      <c r="N2125">
        <v>2</v>
      </c>
      <c r="O2125">
        <v>0</v>
      </c>
    </row>
    <row r="2126" spans="1:15" x14ac:dyDescent="0.25">
      <c r="A2126">
        <v>418</v>
      </c>
      <c r="B2126">
        <v>1129</v>
      </c>
      <c r="C2126" t="s">
        <v>394</v>
      </c>
      <c r="D2126" t="s">
        <v>3426</v>
      </c>
      <c r="E2126" t="s">
        <v>1621</v>
      </c>
      <c r="F2126">
        <v>0</v>
      </c>
      <c r="G2126" t="s">
        <v>3578</v>
      </c>
      <c r="H2126" t="s">
        <v>3579</v>
      </c>
      <c r="I2126" t="s">
        <v>3580</v>
      </c>
      <c r="J2126" t="s">
        <v>31</v>
      </c>
      <c r="K2126" t="s">
        <v>3580</v>
      </c>
      <c r="N2126">
        <v>2</v>
      </c>
      <c r="O2126">
        <v>0</v>
      </c>
    </row>
    <row r="2127" spans="1:15" x14ac:dyDescent="0.25">
      <c r="A2127">
        <v>3491</v>
      </c>
      <c r="B2127">
        <v>1105</v>
      </c>
      <c r="C2127" t="s">
        <v>394</v>
      </c>
      <c r="D2127" t="s">
        <v>3426</v>
      </c>
      <c r="E2127" t="s">
        <v>1621</v>
      </c>
      <c r="F2127">
        <v>0</v>
      </c>
      <c r="G2127" t="s">
        <v>3581</v>
      </c>
      <c r="H2127" t="s">
        <v>3582</v>
      </c>
      <c r="I2127" t="s">
        <v>3583</v>
      </c>
      <c r="J2127" t="s">
        <v>31</v>
      </c>
      <c r="K2127" t="s">
        <v>3583</v>
      </c>
      <c r="N2127">
        <v>2</v>
      </c>
      <c r="O2127">
        <v>0</v>
      </c>
    </row>
    <row r="2128" spans="1:15" x14ac:dyDescent="0.25">
      <c r="A2128">
        <v>206</v>
      </c>
      <c r="B2128">
        <v>1173</v>
      </c>
      <c r="C2128" t="s">
        <v>165</v>
      </c>
      <c r="D2128" t="s">
        <v>3458</v>
      </c>
      <c r="E2128" t="s">
        <v>1621</v>
      </c>
      <c r="F2128">
        <v>0</v>
      </c>
      <c r="G2128" t="s">
        <v>3485</v>
      </c>
      <c r="H2128" t="s">
        <v>3584</v>
      </c>
      <c r="I2128" t="s">
        <v>3585</v>
      </c>
      <c r="J2128" t="s">
        <v>31</v>
      </c>
      <c r="K2128" t="s">
        <v>3585</v>
      </c>
      <c r="N2128">
        <v>2</v>
      </c>
      <c r="O2128">
        <v>0</v>
      </c>
    </row>
    <row r="2129" spans="1:15" x14ac:dyDescent="0.25">
      <c r="A2129">
        <v>206</v>
      </c>
      <c r="B2129">
        <v>1173</v>
      </c>
      <c r="C2129" t="s">
        <v>165</v>
      </c>
      <c r="D2129" t="s">
        <v>3458</v>
      </c>
      <c r="E2129" t="s">
        <v>1621</v>
      </c>
      <c r="F2129">
        <v>0</v>
      </c>
      <c r="G2129" t="s">
        <v>3486</v>
      </c>
      <c r="H2129" t="s">
        <v>3586</v>
      </c>
      <c r="I2129" t="s">
        <v>3587</v>
      </c>
      <c r="J2129" t="s">
        <v>31</v>
      </c>
      <c r="K2129" t="s">
        <v>3587</v>
      </c>
      <c r="N2129">
        <v>2</v>
      </c>
      <c r="O2129">
        <v>0</v>
      </c>
    </row>
    <row r="2130" spans="1:15" x14ac:dyDescent="0.25">
      <c r="A2130">
        <v>206</v>
      </c>
      <c r="B2130">
        <v>1146</v>
      </c>
      <c r="C2130" t="s">
        <v>36</v>
      </c>
      <c r="D2130" t="s">
        <v>3463</v>
      </c>
      <c r="E2130" t="s">
        <v>1621</v>
      </c>
      <c r="F2130">
        <v>0</v>
      </c>
      <c r="G2130" t="s">
        <v>3412</v>
      </c>
      <c r="H2130" t="s">
        <v>3588</v>
      </c>
      <c r="I2130" t="s">
        <v>3589</v>
      </c>
      <c r="J2130" t="s">
        <v>31</v>
      </c>
      <c r="K2130" t="s">
        <v>3589</v>
      </c>
      <c r="N2130">
        <v>2</v>
      </c>
      <c r="O2130">
        <v>0</v>
      </c>
    </row>
    <row r="2131" spans="1:15" x14ac:dyDescent="0.25">
      <c r="A2131">
        <v>206</v>
      </c>
      <c r="B2131">
        <v>1156</v>
      </c>
      <c r="C2131" t="s">
        <v>675</v>
      </c>
      <c r="D2131" t="s">
        <v>3468</v>
      </c>
      <c r="E2131" t="s">
        <v>1621</v>
      </c>
      <c r="F2131">
        <v>0</v>
      </c>
      <c r="G2131" t="s">
        <v>3480</v>
      </c>
      <c r="H2131" t="s">
        <v>3590</v>
      </c>
      <c r="I2131" t="s">
        <v>3591</v>
      </c>
      <c r="J2131" t="s">
        <v>31</v>
      </c>
      <c r="K2131" t="s">
        <v>3591</v>
      </c>
      <c r="N2131">
        <v>2</v>
      </c>
      <c r="O2131">
        <v>0</v>
      </c>
    </row>
    <row r="2132" spans="1:15" x14ac:dyDescent="0.25">
      <c r="A2132">
        <v>206</v>
      </c>
      <c r="B2132">
        <v>1150</v>
      </c>
      <c r="C2132" t="s">
        <v>134</v>
      </c>
      <c r="D2132" t="s">
        <v>2773</v>
      </c>
      <c r="E2132" t="s">
        <v>1621</v>
      </c>
      <c r="F2132">
        <v>0</v>
      </c>
      <c r="G2132" t="s">
        <v>3493</v>
      </c>
      <c r="H2132" t="s">
        <v>3592</v>
      </c>
      <c r="I2132" t="s">
        <v>3593</v>
      </c>
      <c r="J2132" t="s">
        <v>31</v>
      </c>
      <c r="K2132" t="s">
        <v>3593</v>
      </c>
      <c r="N2132">
        <v>2</v>
      </c>
      <c r="O2132">
        <v>0</v>
      </c>
    </row>
    <row r="2133" spans="1:15" x14ac:dyDescent="0.25">
      <c r="A2133">
        <v>206</v>
      </c>
      <c r="B2133">
        <v>1166</v>
      </c>
      <c r="C2133" t="s">
        <v>607</v>
      </c>
      <c r="D2133" t="s">
        <v>2404</v>
      </c>
      <c r="E2133" t="s">
        <v>1621</v>
      </c>
      <c r="F2133">
        <v>0</v>
      </c>
      <c r="G2133" t="s">
        <v>3421</v>
      </c>
      <c r="H2133" t="s">
        <v>3594</v>
      </c>
      <c r="I2133" t="s">
        <v>3595</v>
      </c>
      <c r="J2133" t="s">
        <v>31</v>
      </c>
      <c r="K2133" t="s">
        <v>3595</v>
      </c>
      <c r="N2133">
        <v>2</v>
      </c>
      <c r="O2133">
        <v>0</v>
      </c>
    </row>
    <row r="2134" spans="1:15" x14ac:dyDescent="0.25">
      <c r="A2134">
        <v>429</v>
      </c>
      <c r="B2134">
        <v>1164</v>
      </c>
      <c r="C2134" t="s">
        <v>71</v>
      </c>
      <c r="D2134" t="s">
        <v>3433</v>
      </c>
      <c r="E2134" t="s">
        <v>1621</v>
      </c>
      <c r="F2134">
        <v>0</v>
      </c>
      <c r="G2134" t="s">
        <v>3471</v>
      </c>
      <c r="H2134" t="s">
        <v>3596</v>
      </c>
      <c r="I2134" t="s">
        <v>3597</v>
      </c>
      <c r="J2134" t="s">
        <v>31</v>
      </c>
      <c r="K2134" t="s">
        <v>3597</v>
      </c>
      <c r="N2134">
        <v>2</v>
      </c>
      <c r="O2134">
        <v>0</v>
      </c>
    </row>
    <row r="2135" spans="1:15" x14ac:dyDescent="0.25">
      <c r="A2135">
        <v>3489</v>
      </c>
      <c r="B2135">
        <v>1176</v>
      </c>
      <c r="C2135" t="s">
        <v>165</v>
      </c>
      <c r="D2135" t="s">
        <v>3458</v>
      </c>
      <c r="E2135" t="s">
        <v>1621</v>
      </c>
      <c r="F2135">
        <v>0</v>
      </c>
      <c r="G2135" t="s">
        <v>3486</v>
      </c>
      <c r="H2135" t="s">
        <v>3598</v>
      </c>
      <c r="I2135" t="s">
        <v>3599</v>
      </c>
      <c r="J2135" t="s">
        <v>31</v>
      </c>
      <c r="K2135" t="s">
        <v>3599</v>
      </c>
      <c r="N2135">
        <v>2</v>
      </c>
      <c r="O2135">
        <v>0</v>
      </c>
    </row>
    <row r="2136" spans="1:15" x14ac:dyDescent="0.25">
      <c r="A2136">
        <v>3488</v>
      </c>
      <c r="B2136">
        <v>1151</v>
      </c>
      <c r="C2136" t="s">
        <v>134</v>
      </c>
      <c r="D2136" t="s">
        <v>2773</v>
      </c>
      <c r="E2136" t="s">
        <v>1621</v>
      </c>
      <c r="F2136">
        <v>0</v>
      </c>
      <c r="G2136" t="s">
        <v>3430</v>
      </c>
      <c r="H2136" t="s">
        <v>3600</v>
      </c>
      <c r="I2136" t="s">
        <v>3601</v>
      </c>
      <c r="J2136" t="s">
        <v>31</v>
      </c>
      <c r="K2136" t="s">
        <v>3601</v>
      </c>
      <c r="N2136">
        <v>2</v>
      </c>
      <c r="O2136">
        <v>0</v>
      </c>
    </row>
    <row r="2137" spans="1:15" x14ac:dyDescent="0.25">
      <c r="A2137">
        <v>3487</v>
      </c>
      <c r="B2137">
        <v>1174</v>
      </c>
      <c r="C2137" t="s">
        <v>71</v>
      </c>
      <c r="D2137" t="s">
        <v>3433</v>
      </c>
      <c r="E2137" t="s">
        <v>1621</v>
      </c>
      <c r="F2137">
        <v>0</v>
      </c>
      <c r="G2137" t="s">
        <v>3471</v>
      </c>
      <c r="H2137" t="s">
        <v>3602</v>
      </c>
      <c r="I2137" t="s">
        <v>3603</v>
      </c>
      <c r="J2137" t="s">
        <v>31</v>
      </c>
      <c r="K2137" t="s">
        <v>3603</v>
      </c>
      <c r="N2137">
        <v>2</v>
      </c>
      <c r="O2137">
        <v>0</v>
      </c>
    </row>
    <row r="2138" spans="1:15" x14ac:dyDescent="0.25">
      <c r="A2138">
        <v>3487</v>
      </c>
      <c r="B2138">
        <v>1174</v>
      </c>
      <c r="C2138" t="s">
        <v>71</v>
      </c>
      <c r="D2138" t="s">
        <v>3433</v>
      </c>
      <c r="E2138" t="s">
        <v>1621</v>
      </c>
      <c r="F2138">
        <v>0</v>
      </c>
      <c r="G2138" t="s">
        <v>3490</v>
      </c>
      <c r="H2138" t="s">
        <v>3604</v>
      </c>
      <c r="I2138" t="s">
        <v>3605</v>
      </c>
      <c r="J2138" t="s">
        <v>31</v>
      </c>
      <c r="K2138" t="s">
        <v>3605</v>
      </c>
      <c r="N2138">
        <v>2</v>
      </c>
      <c r="O2138">
        <v>0</v>
      </c>
    </row>
    <row r="2139" spans="1:15" x14ac:dyDescent="0.25">
      <c r="A2139">
        <v>208</v>
      </c>
      <c r="B2139">
        <v>1187</v>
      </c>
      <c r="C2139" t="s">
        <v>134</v>
      </c>
      <c r="D2139" t="s">
        <v>2838</v>
      </c>
      <c r="E2139" t="s">
        <v>1621</v>
      </c>
      <c r="F2139">
        <v>0</v>
      </c>
      <c r="G2139" t="s">
        <v>3519</v>
      </c>
      <c r="H2139" t="s">
        <v>3606</v>
      </c>
      <c r="I2139" t="s">
        <v>3607</v>
      </c>
      <c r="J2139" t="s">
        <v>31</v>
      </c>
      <c r="K2139" t="s">
        <v>3607</v>
      </c>
      <c r="N2139">
        <v>2</v>
      </c>
      <c r="O2139">
        <v>0</v>
      </c>
    </row>
    <row r="2140" spans="1:15" x14ac:dyDescent="0.25">
      <c r="A2140">
        <v>208</v>
      </c>
      <c r="B2140">
        <v>1219</v>
      </c>
      <c r="C2140" t="s">
        <v>207</v>
      </c>
      <c r="D2140" t="s">
        <v>3122</v>
      </c>
      <c r="E2140" t="s">
        <v>1621</v>
      </c>
      <c r="F2140">
        <v>0</v>
      </c>
      <c r="G2140" t="s">
        <v>3608</v>
      </c>
      <c r="H2140" t="s">
        <v>3609</v>
      </c>
      <c r="I2140" t="s">
        <v>3610</v>
      </c>
      <c r="J2140" t="s">
        <v>31</v>
      </c>
      <c r="K2140" t="s">
        <v>3610</v>
      </c>
      <c r="N2140">
        <v>2</v>
      </c>
      <c r="O2140">
        <v>0</v>
      </c>
    </row>
    <row r="2141" spans="1:15" x14ac:dyDescent="0.25">
      <c r="A2141">
        <v>208</v>
      </c>
      <c r="B2141">
        <v>1188</v>
      </c>
      <c r="C2141" t="s">
        <v>607</v>
      </c>
      <c r="D2141" t="s">
        <v>3525</v>
      </c>
      <c r="E2141" t="s">
        <v>1621</v>
      </c>
      <c r="F2141">
        <v>0</v>
      </c>
      <c r="G2141" t="s">
        <v>3040</v>
      </c>
      <c r="H2141" t="s">
        <v>3611</v>
      </c>
      <c r="I2141" t="s">
        <v>3612</v>
      </c>
      <c r="J2141" t="s">
        <v>31</v>
      </c>
      <c r="K2141" t="s">
        <v>3612</v>
      </c>
      <c r="N2141">
        <v>2</v>
      </c>
      <c r="O2141">
        <v>0</v>
      </c>
    </row>
    <row r="2142" spans="1:15" x14ac:dyDescent="0.25">
      <c r="A2142">
        <v>208</v>
      </c>
      <c r="B2142">
        <v>1225</v>
      </c>
      <c r="C2142" t="s">
        <v>109</v>
      </c>
      <c r="D2142" t="s">
        <v>3507</v>
      </c>
      <c r="E2142" t="s">
        <v>1621</v>
      </c>
      <c r="F2142">
        <v>0</v>
      </c>
      <c r="G2142" t="s">
        <v>3613</v>
      </c>
      <c r="H2142" t="s">
        <v>3614</v>
      </c>
      <c r="I2142" t="s">
        <v>3615</v>
      </c>
      <c r="J2142" t="s">
        <v>31</v>
      </c>
      <c r="K2142" t="s">
        <v>3615</v>
      </c>
      <c r="N2142">
        <v>2</v>
      </c>
      <c r="O2142">
        <v>0</v>
      </c>
    </row>
    <row r="2143" spans="1:15" x14ac:dyDescent="0.25">
      <c r="A2143">
        <v>208</v>
      </c>
      <c r="B2143">
        <v>1185</v>
      </c>
      <c r="C2143" t="s">
        <v>44</v>
      </c>
      <c r="D2143" t="s">
        <v>2422</v>
      </c>
      <c r="E2143" t="s">
        <v>1621</v>
      </c>
      <c r="F2143">
        <v>0</v>
      </c>
      <c r="G2143" t="s">
        <v>2989</v>
      </c>
      <c r="H2143" t="s">
        <v>3616</v>
      </c>
      <c r="I2143" t="s">
        <v>3617</v>
      </c>
      <c r="J2143" t="s">
        <v>31</v>
      </c>
      <c r="K2143" t="s">
        <v>3617</v>
      </c>
      <c r="N2143">
        <v>2</v>
      </c>
      <c r="O2143">
        <v>0</v>
      </c>
    </row>
    <row r="2144" spans="1:15" x14ac:dyDescent="0.25">
      <c r="A2144">
        <v>208</v>
      </c>
      <c r="B2144">
        <v>1194</v>
      </c>
      <c r="C2144" t="s">
        <v>52</v>
      </c>
      <c r="D2144" t="s">
        <v>3530</v>
      </c>
      <c r="E2144" t="s">
        <v>1621</v>
      </c>
      <c r="F2144">
        <v>0</v>
      </c>
      <c r="G2144" t="s">
        <v>3618</v>
      </c>
      <c r="H2144" t="s">
        <v>3619</v>
      </c>
      <c r="I2144" t="s">
        <v>3620</v>
      </c>
      <c r="J2144" t="s">
        <v>31</v>
      </c>
      <c r="K2144" t="s">
        <v>3620</v>
      </c>
      <c r="N2144">
        <v>2</v>
      </c>
      <c r="O2144">
        <v>0</v>
      </c>
    </row>
    <row r="2145" spans="1:15" x14ac:dyDescent="0.25">
      <c r="A2145">
        <v>209</v>
      </c>
      <c r="B2145">
        <v>1207</v>
      </c>
      <c r="C2145" t="s">
        <v>75</v>
      </c>
      <c r="D2145" t="s">
        <v>2410</v>
      </c>
      <c r="E2145" t="s">
        <v>1621</v>
      </c>
      <c r="F2145">
        <v>0</v>
      </c>
      <c r="G2145" t="s">
        <v>3502</v>
      </c>
      <c r="H2145" t="s">
        <v>3621</v>
      </c>
      <c r="I2145" t="s">
        <v>3622</v>
      </c>
      <c r="J2145" t="s">
        <v>31</v>
      </c>
      <c r="K2145" t="s">
        <v>3622</v>
      </c>
      <c r="N2145">
        <v>2</v>
      </c>
      <c r="O2145">
        <v>0</v>
      </c>
    </row>
    <row r="2146" spans="1:15" x14ac:dyDescent="0.25">
      <c r="A2146">
        <v>209</v>
      </c>
      <c r="B2146">
        <v>1189</v>
      </c>
      <c r="C2146" t="s">
        <v>134</v>
      </c>
      <c r="D2146" t="s">
        <v>2838</v>
      </c>
      <c r="E2146" t="s">
        <v>1621</v>
      </c>
      <c r="F2146">
        <v>0</v>
      </c>
      <c r="G2146" t="s">
        <v>3623</v>
      </c>
      <c r="H2146" t="s">
        <v>3624</v>
      </c>
      <c r="I2146" t="s">
        <v>3625</v>
      </c>
      <c r="J2146" t="s">
        <v>31</v>
      </c>
      <c r="K2146" t="s">
        <v>3625</v>
      </c>
      <c r="N2146">
        <v>2</v>
      </c>
      <c r="O2146">
        <v>0</v>
      </c>
    </row>
    <row r="2147" spans="1:15" x14ac:dyDescent="0.25">
      <c r="A2147">
        <v>209</v>
      </c>
      <c r="B2147">
        <v>1186</v>
      </c>
      <c r="C2147" t="s">
        <v>134</v>
      </c>
      <c r="D2147" t="s">
        <v>2838</v>
      </c>
      <c r="E2147" t="s">
        <v>1621</v>
      </c>
      <c r="F2147">
        <v>0</v>
      </c>
      <c r="G2147" t="s">
        <v>3623</v>
      </c>
      <c r="H2147" t="s">
        <v>3626</v>
      </c>
      <c r="I2147" t="s">
        <v>3627</v>
      </c>
      <c r="J2147" t="s">
        <v>31</v>
      </c>
      <c r="K2147" t="s">
        <v>3627</v>
      </c>
      <c r="N2147">
        <v>2</v>
      </c>
      <c r="O2147">
        <v>0</v>
      </c>
    </row>
    <row r="2148" spans="1:15" x14ac:dyDescent="0.25">
      <c r="A2148">
        <v>209</v>
      </c>
      <c r="B2148">
        <v>1231</v>
      </c>
      <c r="C2148" t="s">
        <v>44</v>
      </c>
      <c r="D2148" t="s">
        <v>2422</v>
      </c>
      <c r="E2148" t="s">
        <v>1621</v>
      </c>
      <c r="F2148">
        <v>0</v>
      </c>
      <c r="G2148" t="s">
        <v>2987</v>
      </c>
      <c r="H2148" t="s">
        <v>3628</v>
      </c>
      <c r="I2148" t="s">
        <v>3629</v>
      </c>
      <c r="J2148" t="s">
        <v>31</v>
      </c>
      <c r="K2148" t="s">
        <v>3629</v>
      </c>
      <c r="N2148">
        <v>2</v>
      </c>
      <c r="O2148">
        <v>0</v>
      </c>
    </row>
    <row r="2149" spans="1:15" x14ac:dyDescent="0.25">
      <c r="A2149">
        <v>211</v>
      </c>
      <c r="B2149">
        <v>1249</v>
      </c>
      <c r="C2149" t="s">
        <v>134</v>
      </c>
      <c r="D2149" t="s">
        <v>2780</v>
      </c>
      <c r="E2149" t="s">
        <v>1621</v>
      </c>
      <c r="F2149">
        <v>10</v>
      </c>
      <c r="G2149" t="s">
        <v>3630</v>
      </c>
      <c r="H2149" t="s">
        <v>3631</v>
      </c>
      <c r="I2149" t="s">
        <v>3632</v>
      </c>
      <c r="J2149" t="s">
        <v>31</v>
      </c>
      <c r="K2149" t="s">
        <v>3632</v>
      </c>
      <c r="N2149">
        <v>2</v>
      </c>
      <c r="O2149">
        <v>0</v>
      </c>
    </row>
    <row r="2150" spans="1:15" x14ac:dyDescent="0.25">
      <c r="A2150">
        <v>211</v>
      </c>
      <c r="B2150">
        <v>1294</v>
      </c>
      <c r="C2150" t="s">
        <v>165</v>
      </c>
      <c r="D2150" t="s">
        <v>2783</v>
      </c>
      <c r="E2150" t="s">
        <v>1621</v>
      </c>
      <c r="F2150">
        <v>10</v>
      </c>
      <c r="G2150" t="s">
        <v>3025</v>
      </c>
      <c r="H2150" t="s">
        <v>3633</v>
      </c>
      <c r="I2150" t="s">
        <v>3634</v>
      </c>
      <c r="J2150" t="s">
        <v>31</v>
      </c>
      <c r="K2150" t="s">
        <v>3634</v>
      </c>
      <c r="N2150">
        <v>2</v>
      </c>
      <c r="O2150">
        <v>0</v>
      </c>
    </row>
    <row r="2151" spans="1:15" x14ac:dyDescent="0.25">
      <c r="A2151">
        <v>211</v>
      </c>
      <c r="B2151">
        <v>1294</v>
      </c>
      <c r="C2151" t="s">
        <v>165</v>
      </c>
      <c r="D2151" t="s">
        <v>2783</v>
      </c>
      <c r="E2151" t="s">
        <v>1621</v>
      </c>
      <c r="F2151">
        <v>19</v>
      </c>
      <c r="G2151" t="s">
        <v>3635</v>
      </c>
      <c r="H2151" t="s">
        <v>3636</v>
      </c>
      <c r="I2151" t="s">
        <v>3637</v>
      </c>
      <c r="J2151" t="s">
        <v>31</v>
      </c>
      <c r="K2151" t="s">
        <v>3637</v>
      </c>
      <c r="N2151">
        <v>2</v>
      </c>
      <c r="O2151">
        <v>0</v>
      </c>
    </row>
    <row r="2152" spans="1:15" x14ac:dyDescent="0.25">
      <c r="A2152">
        <v>211</v>
      </c>
      <c r="B2152">
        <v>1240</v>
      </c>
      <c r="C2152" t="s">
        <v>93</v>
      </c>
      <c r="D2152" t="s">
        <v>2413</v>
      </c>
      <c r="E2152" t="s">
        <v>1621</v>
      </c>
      <c r="F2152">
        <v>8</v>
      </c>
      <c r="G2152" t="s">
        <v>3638</v>
      </c>
      <c r="H2152" t="s">
        <v>3639</v>
      </c>
      <c r="I2152" t="s">
        <v>3640</v>
      </c>
      <c r="J2152" t="s">
        <v>31</v>
      </c>
      <c r="K2152" t="s">
        <v>3640</v>
      </c>
      <c r="N2152">
        <v>2</v>
      </c>
      <c r="O2152">
        <v>0</v>
      </c>
    </row>
    <row r="2153" spans="1:15" x14ac:dyDescent="0.25">
      <c r="A2153">
        <v>211</v>
      </c>
      <c r="B2153">
        <v>1240</v>
      </c>
      <c r="C2153" t="s">
        <v>93</v>
      </c>
      <c r="D2153" t="s">
        <v>2413</v>
      </c>
      <c r="E2153" t="s">
        <v>1621</v>
      </c>
      <c r="F2153">
        <v>9</v>
      </c>
      <c r="G2153" t="s">
        <v>3043</v>
      </c>
      <c r="H2153" t="s">
        <v>3641</v>
      </c>
      <c r="I2153" t="s">
        <v>3642</v>
      </c>
      <c r="J2153" t="s">
        <v>31</v>
      </c>
      <c r="K2153" t="s">
        <v>3642</v>
      </c>
      <c r="N2153">
        <v>2</v>
      </c>
      <c r="O2153">
        <v>0</v>
      </c>
    </row>
    <row r="2154" spans="1:15" x14ac:dyDescent="0.25">
      <c r="A2154">
        <v>211</v>
      </c>
      <c r="B2154">
        <v>1240</v>
      </c>
      <c r="C2154" t="s">
        <v>63</v>
      </c>
      <c r="D2154" t="s">
        <v>3009</v>
      </c>
      <c r="E2154" t="s">
        <v>1621</v>
      </c>
      <c r="F2154">
        <v>10</v>
      </c>
      <c r="G2154" t="s">
        <v>3033</v>
      </c>
      <c r="H2154" t="s">
        <v>3643</v>
      </c>
      <c r="I2154" t="s">
        <v>3644</v>
      </c>
      <c r="J2154" t="s">
        <v>31</v>
      </c>
      <c r="K2154" t="s">
        <v>3644</v>
      </c>
      <c r="N2154">
        <v>2</v>
      </c>
      <c r="O2154">
        <v>0</v>
      </c>
    </row>
    <row r="2155" spans="1:15" x14ac:dyDescent="0.25">
      <c r="A2155">
        <v>211</v>
      </c>
      <c r="B2155">
        <v>1313</v>
      </c>
      <c r="C2155" t="s">
        <v>44</v>
      </c>
      <c r="D2155" t="s">
        <v>2422</v>
      </c>
      <c r="E2155" t="s">
        <v>1621</v>
      </c>
      <c r="F2155">
        <v>7</v>
      </c>
      <c r="G2155" t="s">
        <v>3645</v>
      </c>
      <c r="H2155" t="s">
        <v>3646</v>
      </c>
      <c r="I2155" t="s">
        <v>3647</v>
      </c>
      <c r="J2155" t="s">
        <v>31</v>
      </c>
      <c r="K2155" t="s">
        <v>3647</v>
      </c>
      <c r="N2155">
        <v>2</v>
      </c>
      <c r="O2155">
        <v>0</v>
      </c>
    </row>
    <row r="2156" spans="1:15" x14ac:dyDescent="0.25">
      <c r="A2156">
        <v>211</v>
      </c>
      <c r="B2156">
        <v>1313</v>
      </c>
      <c r="C2156" t="s">
        <v>44</v>
      </c>
      <c r="D2156" t="s">
        <v>2422</v>
      </c>
      <c r="E2156" t="s">
        <v>1621</v>
      </c>
      <c r="F2156">
        <v>9</v>
      </c>
      <c r="G2156" t="s">
        <v>2987</v>
      </c>
      <c r="H2156" t="s">
        <v>3648</v>
      </c>
      <c r="I2156" t="s">
        <v>3649</v>
      </c>
      <c r="J2156" t="s">
        <v>31</v>
      </c>
      <c r="K2156" t="s">
        <v>3649</v>
      </c>
      <c r="N2156">
        <v>2</v>
      </c>
      <c r="O2156">
        <v>0</v>
      </c>
    </row>
    <row r="2157" spans="1:15" x14ac:dyDescent="0.25">
      <c r="A2157">
        <v>211</v>
      </c>
      <c r="B2157">
        <v>1238</v>
      </c>
      <c r="C2157" t="s">
        <v>83</v>
      </c>
      <c r="D2157" t="s">
        <v>2991</v>
      </c>
      <c r="E2157" t="s">
        <v>1621</v>
      </c>
      <c r="F2157">
        <v>21</v>
      </c>
      <c r="G2157" t="s">
        <v>3650</v>
      </c>
      <c r="H2157" t="s">
        <v>3542</v>
      </c>
      <c r="I2157" t="s">
        <v>3543</v>
      </c>
      <c r="J2157" t="s">
        <v>31</v>
      </c>
      <c r="K2157" t="s">
        <v>3543</v>
      </c>
      <c r="N2157">
        <v>2</v>
      </c>
      <c r="O2157">
        <v>0</v>
      </c>
    </row>
    <row r="2158" spans="1:15" x14ac:dyDescent="0.25">
      <c r="A2158">
        <v>211</v>
      </c>
      <c r="B2158">
        <v>1277</v>
      </c>
      <c r="C2158" t="s">
        <v>165</v>
      </c>
      <c r="D2158" t="s">
        <v>2783</v>
      </c>
      <c r="E2158" t="s">
        <v>1621</v>
      </c>
      <c r="F2158">
        <v>9</v>
      </c>
      <c r="G2158" t="s">
        <v>3052</v>
      </c>
      <c r="H2158" t="s">
        <v>3651</v>
      </c>
      <c r="I2158" t="s">
        <v>3652</v>
      </c>
      <c r="J2158" t="s">
        <v>31</v>
      </c>
      <c r="K2158" t="s">
        <v>3652</v>
      </c>
      <c r="N2158">
        <v>2</v>
      </c>
      <c r="O2158">
        <v>0</v>
      </c>
    </row>
    <row r="2159" spans="1:15" x14ac:dyDescent="0.25">
      <c r="A2159">
        <v>211</v>
      </c>
      <c r="B2159">
        <v>1304</v>
      </c>
      <c r="C2159" t="s">
        <v>539</v>
      </c>
      <c r="D2159" t="s">
        <v>3002</v>
      </c>
      <c r="E2159" t="s">
        <v>1621</v>
      </c>
      <c r="F2159">
        <v>8</v>
      </c>
      <c r="G2159" t="s">
        <v>3003</v>
      </c>
      <c r="H2159" t="s">
        <v>3653</v>
      </c>
      <c r="I2159" t="s">
        <v>3654</v>
      </c>
      <c r="J2159" t="s">
        <v>31</v>
      </c>
      <c r="K2159" t="s">
        <v>3654</v>
      </c>
      <c r="N2159">
        <v>2</v>
      </c>
      <c r="O2159">
        <v>0</v>
      </c>
    </row>
    <row r="2160" spans="1:15" x14ac:dyDescent="0.25">
      <c r="A2160">
        <v>211</v>
      </c>
      <c r="B2160">
        <v>1284</v>
      </c>
      <c r="C2160" t="s">
        <v>139</v>
      </c>
      <c r="D2160" t="s">
        <v>2770</v>
      </c>
      <c r="E2160" t="s">
        <v>1621</v>
      </c>
      <c r="F2160">
        <v>20</v>
      </c>
      <c r="G2160" t="s">
        <v>3353</v>
      </c>
      <c r="H2160" t="s">
        <v>3655</v>
      </c>
      <c r="I2160" t="s">
        <v>3656</v>
      </c>
      <c r="J2160" t="s">
        <v>31</v>
      </c>
      <c r="K2160" t="s">
        <v>3656</v>
      </c>
      <c r="N2160">
        <v>2</v>
      </c>
      <c r="O2160">
        <v>0</v>
      </c>
    </row>
    <row r="2161" spans="1:15" x14ac:dyDescent="0.25">
      <c r="A2161">
        <v>211</v>
      </c>
      <c r="B2161">
        <v>1301</v>
      </c>
      <c r="C2161" t="s">
        <v>607</v>
      </c>
      <c r="D2161" t="s">
        <v>2404</v>
      </c>
      <c r="E2161" t="s">
        <v>1621</v>
      </c>
      <c r="F2161">
        <v>18</v>
      </c>
      <c r="G2161" t="s">
        <v>3012</v>
      </c>
      <c r="H2161" t="s">
        <v>3657</v>
      </c>
      <c r="I2161" t="s">
        <v>3658</v>
      </c>
      <c r="J2161" t="s">
        <v>31</v>
      </c>
      <c r="K2161" t="s">
        <v>3658</v>
      </c>
      <c r="N2161">
        <v>2</v>
      </c>
      <c r="O2161">
        <v>0</v>
      </c>
    </row>
    <row r="2162" spans="1:15" x14ac:dyDescent="0.25">
      <c r="A2162">
        <v>212</v>
      </c>
      <c r="B2162">
        <v>1237</v>
      </c>
      <c r="C2162" t="s">
        <v>607</v>
      </c>
      <c r="D2162" t="s">
        <v>2404</v>
      </c>
      <c r="E2162" t="s">
        <v>1621</v>
      </c>
      <c r="F2162">
        <v>16</v>
      </c>
      <c r="G2162" t="s">
        <v>3011</v>
      </c>
      <c r="H2162" t="s">
        <v>3659</v>
      </c>
      <c r="I2162" t="s">
        <v>3660</v>
      </c>
      <c r="J2162" t="s">
        <v>31</v>
      </c>
      <c r="K2162" t="s">
        <v>3660</v>
      </c>
      <c r="N2162">
        <v>2</v>
      </c>
      <c r="O2162">
        <v>0</v>
      </c>
    </row>
    <row r="2163" spans="1:15" x14ac:dyDescent="0.25">
      <c r="A2163">
        <v>212</v>
      </c>
      <c r="B2163">
        <v>1237</v>
      </c>
      <c r="C2163" t="s">
        <v>83</v>
      </c>
      <c r="D2163" t="s">
        <v>2991</v>
      </c>
      <c r="E2163" t="s">
        <v>1621</v>
      </c>
      <c r="F2163">
        <v>11</v>
      </c>
      <c r="G2163" t="s">
        <v>3115</v>
      </c>
      <c r="H2163" t="s">
        <v>3661</v>
      </c>
      <c r="I2163" t="s">
        <v>3662</v>
      </c>
      <c r="J2163" t="s">
        <v>31</v>
      </c>
      <c r="K2163" t="s">
        <v>3662</v>
      </c>
      <c r="N2163">
        <v>2</v>
      </c>
      <c r="O2163">
        <v>0</v>
      </c>
    </row>
    <row r="2164" spans="1:15" x14ac:dyDescent="0.25">
      <c r="A2164">
        <v>212</v>
      </c>
      <c r="B2164">
        <v>1248</v>
      </c>
      <c r="C2164" t="s">
        <v>165</v>
      </c>
      <c r="D2164" t="s">
        <v>2783</v>
      </c>
      <c r="E2164" t="s">
        <v>1621</v>
      </c>
      <c r="F2164">
        <v>8</v>
      </c>
      <c r="G2164" t="s">
        <v>3663</v>
      </c>
      <c r="H2164" t="s">
        <v>3664</v>
      </c>
      <c r="I2164" t="s">
        <v>3665</v>
      </c>
      <c r="J2164" t="s">
        <v>31</v>
      </c>
      <c r="K2164" t="s">
        <v>3665</v>
      </c>
      <c r="N2164">
        <v>2</v>
      </c>
      <c r="O2164">
        <v>0</v>
      </c>
    </row>
    <row r="2165" spans="1:15" x14ac:dyDescent="0.25">
      <c r="A2165">
        <v>462</v>
      </c>
      <c r="B2165">
        <v>1233</v>
      </c>
      <c r="C2165" t="s">
        <v>139</v>
      </c>
      <c r="D2165" t="s">
        <v>2770</v>
      </c>
      <c r="E2165" t="s">
        <v>1621</v>
      </c>
      <c r="F2165">
        <v>15</v>
      </c>
      <c r="G2165" t="s">
        <v>3352</v>
      </c>
      <c r="H2165" t="s">
        <v>3666</v>
      </c>
      <c r="I2165" t="s">
        <v>3667</v>
      </c>
      <c r="J2165" t="s">
        <v>31</v>
      </c>
      <c r="K2165" t="s">
        <v>3667</v>
      </c>
      <c r="N2165">
        <v>2</v>
      </c>
      <c r="O2165">
        <v>0</v>
      </c>
    </row>
    <row r="2166" spans="1:15" x14ac:dyDescent="0.25">
      <c r="A2166">
        <v>462</v>
      </c>
      <c r="B2166">
        <v>1295</v>
      </c>
      <c r="C2166" t="s">
        <v>44</v>
      </c>
      <c r="D2166" t="s">
        <v>2422</v>
      </c>
      <c r="E2166" t="s">
        <v>1621</v>
      </c>
      <c r="F2166">
        <v>8</v>
      </c>
      <c r="G2166" t="s">
        <v>3057</v>
      </c>
      <c r="H2166" t="s">
        <v>3668</v>
      </c>
      <c r="I2166" t="s">
        <v>3669</v>
      </c>
      <c r="J2166" t="s">
        <v>31</v>
      </c>
      <c r="K2166" t="s">
        <v>3669</v>
      </c>
      <c r="N2166">
        <v>2</v>
      </c>
      <c r="O2166">
        <v>0</v>
      </c>
    </row>
    <row r="2167" spans="1:15" x14ac:dyDescent="0.25">
      <c r="A2167">
        <v>462</v>
      </c>
      <c r="B2167">
        <v>1295</v>
      </c>
      <c r="C2167" t="s">
        <v>165</v>
      </c>
      <c r="D2167" t="s">
        <v>2783</v>
      </c>
      <c r="E2167" t="s">
        <v>1621</v>
      </c>
      <c r="F2167">
        <v>8</v>
      </c>
      <c r="G2167" t="s">
        <v>3663</v>
      </c>
      <c r="H2167" t="s">
        <v>3670</v>
      </c>
      <c r="I2167" t="s">
        <v>3671</v>
      </c>
      <c r="J2167" t="s">
        <v>31</v>
      </c>
      <c r="K2167" t="s">
        <v>3671</v>
      </c>
      <c r="N2167">
        <v>2</v>
      </c>
      <c r="O2167">
        <v>0</v>
      </c>
    </row>
    <row r="2168" spans="1:15" x14ac:dyDescent="0.25">
      <c r="A2168">
        <v>3484</v>
      </c>
      <c r="B2168">
        <v>1278</v>
      </c>
      <c r="C2168" t="s">
        <v>139</v>
      </c>
      <c r="D2168" t="s">
        <v>2770</v>
      </c>
      <c r="E2168" t="s">
        <v>1621</v>
      </c>
      <c r="F2168">
        <v>12</v>
      </c>
      <c r="G2168" t="s">
        <v>3354</v>
      </c>
      <c r="H2168" t="s">
        <v>3672</v>
      </c>
      <c r="I2168" t="s">
        <v>3673</v>
      </c>
      <c r="J2168" t="s">
        <v>31</v>
      </c>
      <c r="K2168" t="s">
        <v>3673</v>
      </c>
      <c r="N2168">
        <v>2</v>
      </c>
      <c r="O2168">
        <v>0</v>
      </c>
    </row>
    <row r="2169" spans="1:15" x14ac:dyDescent="0.25">
      <c r="A2169">
        <v>220</v>
      </c>
      <c r="B2169">
        <v>1415</v>
      </c>
      <c r="C2169" t="s">
        <v>207</v>
      </c>
      <c r="D2169" t="s">
        <v>3122</v>
      </c>
      <c r="E2169" t="s">
        <v>1621</v>
      </c>
      <c r="F2169">
        <v>9</v>
      </c>
      <c r="G2169" t="s">
        <v>3124</v>
      </c>
      <c r="H2169" t="s">
        <v>3674</v>
      </c>
      <c r="I2169" t="s">
        <v>3675</v>
      </c>
      <c r="J2169" t="s">
        <v>31</v>
      </c>
      <c r="K2169" t="s">
        <v>3675</v>
      </c>
      <c r="N2169">
        <v>2</v>
      </c>
      <c r="O2169">
        <v>0</v>
      </c>
    </row>
    <row r="2170" spans="1:15" x14ac:dyDescent="0.25">
      <c r="A2170">
        <v>220</v>
      </c>
      <c r="B2170">
        <v>1323</v>
      </c>
      <c r="C2170" t="s">
        <v>139</v>
      </c>
      <c r="D2170" t="s">
        <v>2770</v>
      </c>
      <c r="E2170" t="s">
        <v>1621</v>
      </c>
      <c r="F2170">
        <v>8</v>
      </c>
      <c r="G2170" t="s">
        <v>3354</v>
      </c>
      <c r="H2170" t="s">
        <v>3676</v>
      </c>
      <c r="I2170" t="s">
        <v>3677</v>
      </c>
      <c r="J2170" t="s">
        <v>31</v>
      </c>
      <c r="K2170" t="s">
        <v>3677</v>
      </c>
      <c r="N2170">
        <v>2</v>
      </c>
      <c r="O2170">
        <v>0</v>
      </c>
    </row>
    <row r="2171" spans="1:15" x14ac:dyDescent="0.25">
      <c r="A2171">
        <v>220</v>
      </c>
      <c r="B2171">
        <v>1326</v>
      </c>
      <c r="C2171" t="s">
        <v>134</v>
      </c>
      <c r="D2171" t="s">
        <v>2843</v>
      </c>
      <c r="E2171" t="s">
        <v>1621</v>
      </c>
      <c r="F2171">
        <v>18</v>
      </c>
      <c r="G2171" t="s">
        <v>3678</v>
      </c>
      <c r="H2171" t="s">
        <v>3679</v>
      </c>
      <c r="I2171" t="s">
        <v>3680</v>
      </c>
      <c r="J2171" t="s">
        <v>31</v>
      </c>
      <c r="K2171" t="s">
        <v>3680</v>
      </c>
      <c r="N2171">
        <v>2</v>
      </c>
      <c r="O2171">
        <v>0</v>
      </c>
    </row>
    <row r="2172" spans="1:15" x14ac:dyDescent="0.25">
      <c r="A2172">
        <v>220</v>
      </c>
      <c r="B2172">
        <v>1388</v>
      </c>
      <c r="C2172" t="s">
        <v>36</v>
      </c>
      <c r="D2172" t="s">
        <v>3071</v>
      </c>
      <c r="E2172" t="s">
        <v>1621</v>
      </c>
      <c r="F2172">
        <v>17</v>
      </c>
      <c r="G2172" t="s">
        <v>3111</v>
      </c>
      <c r="H2172" t="s">
        <v>3681</v>
      </c>
      <c r="I2172" t="s">
        <v>3682</v>
      </c>
      <c r="J2172" t="s">
        <v>31</v>
      </c>
      <c r="K2172" t="s">
        <v>3682</v>
      </c>
      <c r="N2172">
        <v>2</v>
      </c>
      <c r="O2172">
        <v>0</v>
      </c>
    </row>
    <row r="2173" spans="1:15" x14ac:dyDescent="0.25">
      <c r="A2173">
        <v>220</v>
      </c>
      <c r="B2173">
        <v>1388</v>
      </c>
      <c r="C2173" t="s">
        <v>109</v>
      </c>
      <c r="D2173" t="s">
        <v>2419</v>
      </c>
      <c r="E2173" t="s">
        <v>1621</v>
      </c>
      <c r="F2173">
        <v>13</v>
      </c>
      <c r="G2173" t="s">
        <v>3107</v>
      </c>
      <c r="H2173" t="s">
        <v>3683</v>
      </c>
      <c r="I2173" t="s">
        <v>3684</v>
      </c>
      <c r="J2173" t="s">
        <v>31</v>
      </c>
      <c r="K2173" t="s">
        <v>3684</v>
      </c>
      <c r="N2173">
        <v>2</v>
      </c>
      <c r="O2173">
        <v>0</v>
      </c>
    </row>
    <row r="2174" spans="1:15" x14ac:dyDescent="0.25">
      <c r="A2174">
        <v>220</v>
      </c>
      <c r="B2174">
        <v>1406</v>
      </c>
      <c r="C2174" t="s">
        <v>207</v>
      </c>
      <c r="D2174" t="s">
        <v>3122</v>
      </c>
      <c r="E2174" t="s">
        <v>1621</v>
      </c>
      <c r="F2174">
        <v>7</v>
      </c>
      <c r="G2174" t="s">
        <v>3123</v>
      </c>
      <c r="H2174" t="s">
        <v>3685</v>
      </c>
      <c r="I2174" t="s">
        <v>3686</v>
      </c>
      <c r="J2174" t="s">
        <v>31</v>
      </c>
      <c r="K2174" t="s">
        <v>3686</v>
      </c>
      <c r="N2174">
        <v>2</v>
      </c>
      <c r="O2174">
        <v>0</v>
      </c>
    </row>
    <row r="2175" spans="1:15" x14ac:dyDescent="0.25">
      <c r="A2175">
        <v>220</v>
      </c>
      <c r="B2175">
        <v>1344</v>
      </c>
      <c r="C2175" t="s">
        <v>134</v>
      </c>
      <c r="D2175" t="s">
        <v>2843</v>
      </c>
      <c r="E2175" t="s">
        <v>1621</v>
      </c>
      <c r="F2175">
        <v>20</v>
      </c>
      <c r="G2175" t="s">
        <v>3128</v>
      </c>
      <c r="H2175" t="s">
        <v>3687</v>
      </c>
      <c r="I2175" t="s">
        <v>3688</v>
      </c>
      <c r="J2175" t="s">
        <v>31</v>
      </c>
      <c r="K2175" t="s">
        <v>3688</v>
      </c>
      <c r="N2175">
        <v>2</v>
      </c>
      <c r="O2175">
        <v>0</v>
      </c>
    </row>
    <row r="2176" spans="1:15" x14ac:dyDescent="0.25">
      <c r="A2176">
        <v>220</v>
      </c>
      <c r="B2176">
        <v>1389</v>
      </c>
      <c r="C2176" t="s">
        <v>119</v>
      </c>
      <c r="D2176" t="s">
        <v>3084</v>
      </c>
      <c r="E2176" t="s">
        <v>1621</v>
      </c>
      <c r="F2176">
        <v>11</v>
      </c>
      <c r="G2176" t="s">
        <v>3101</v>
      </c>
      <c r="H2176" t="s">
        <v>3689</v>
      </c>
      <c r="I2176" t="s">
        <v>3690</v>
      </c>
      <c r="J2176" t="s">
        <v>31</v>
      </c>
      <c r="K2176" t="s">
        <v>3690</v>
      </c>
      <c r="N2176">
        <v>2</v>
      </c>
      <c r="O2176">
        <v>0</v>
      </c>
    </row>
    <row r="2177" spans="1:15" x14ac:dyDescent="0.25">
      <c r="A2177">
        <v>220</v>
      </c>
      <c r="B2177">
        <v>1403</v>
      </c>
      <c r="C2177" t="s">
        <v>165</v>
      </c>
      <c r="D2177" t="s">
        <v>2033</v>
      </c>
      <c r="E2177" t="s">
        <v>1621</v>
      </c>
      <c r="F2177">
        <v>8</v>
      </c>
      <c r="G2177" t="s">
        <v>3104</v>
      </c>
      <c r="H2177" t="s">
        <v>3691</v>
      </c>
      <c r="I2177" t="s">
        <v>3692</v>
      </c>
      <c r="J2177" t="s">
        <v>31</v>
      </c>
      <c r="K2177" t="s">
        <v>3692</v>
      </c>
      <c r="N2177">
        <v>2</v>
      </c>
      <c r="O2177">
        <v>0</v>
      </c>
    </row>
    <row r="2178" spans="1:15" x14ac:dyDescent="0.25">
      <c r="A2178">
        <v>220</v>
      </c>
      <c r="B2178">
        <v>1325</v>
      </c>
      <c r="C2178" t="s">
        <v>123</v>
      </c>
      <c r="D2178" t="s">
        <v>2787</v>
      </c>
      <c r="E2178" t="s">
        <v>1621</v>
      </c>
      <c r="F2178">
        <v>12</v>
      </c>
      <c r="G2178" t="s">
        <v>3099</v>
      </c>
      <c r="H2178" t="s">
        <v>3693</v>
      </c>
      <c r="I2178" t="s">
        <v>3694</v>
      </c>
      <c r="J2178" t="s">
        <v>31</v>
      </c>
      <c r="K2178" t="s">
        <v>3694</v>
      </c>
      <c r="N2178">
        <v>2</v>
      </c>
      <c r="O2178">
        <v>0</v>
      </c>
    </row>
    <row r="2179" spans="1:15" x14ac:dyDescent="0.25">
      <c r="A2179">
        <v>220</v>
      </c>
      <c r="B2179">
        <v>1325</v>
      </c>
      <c r="C2179" t="s">
        <v>123</v>
      </c>
      <c r="D2179" t="s">
        <v>2787</v>
      </c>
      <c r="E2179" t="s">
        <v>1621</v>
      </c>
      <c r="F2179">
        <v>13</v>
      </c>
      <c r="G2179" t="s">
        <v>3695</v>
      </c>
      <c r="H2179" t="s">
        <v>3696</v>
      </c>
      <c r="I2179" t="s">
        <v>3697</v>
      </c>
      <c r="J2179" t="s">
        <v>31</v>
      </c>
      <c r="K2179" t="s">
        <v>3697</v>
      </c>
      <c r="N2179">
        <v>2</v>
      </c>
      <c r="O2179">
        <v>0</v>
      </c>
    </row>
    <row r="2180" spans="1:15" x14ac:dyDescent="0.25">
      <c r="A2180">
        <v>220</v>
      </c>
      <c r="B2180">
        <v>1422</v>
      </c>
      <c r="C2180" t="s">
        <v>119</v>
      </c>
      <c r="D2180" t="s">
        <v>3084</v>
      </c>
      <c r="E2180" t="s">
        <v>1621</v>
      </c>
      <c r="F2180">
        <v>11</v>
      </c>
      <c r="G2180" t="s">
        <v>3101</v>
      </c>
      <c r="H2180" t="s">
        <v>3698</v>
      </c>
      <c r="I2180" t="s">
        <v>3699</v>
      </c>
      <c r="J2180" t="s">
        <v>31</v>
      </c>
      <c r="K2180" t="s">
        <v>3699</v>
      </c>
      <c r="N2180">
        <v>2</v>
      </c>
      <c r="O2180">
        <v>0</v>
      </c>
    </row>
    <row r="2181" spans="1:15" x14ac:dyDescent="0.25">
      <c r="A2181">
        <v>221</v>
      </c>
      <c r="B2181">
        <v>1385</v>
      </c>
      <c r="C2181" t="s">
        <v>36</v>
      </c>
      <c r="D2181" t="s">
        <v>3071</v>
      </c>
      <c r="E2181" t="s">
        <v>1621</v>
      </c>
      <c r="F2181">
        <v>17</v>
      </c>
      <c r="G2181" t="s">
        <v>3111</v>
      </c>
      <c r="H2181" t="s">
        <v>3700</v>
      </c>
      <c r="I2181" t="s">
        <v>3701</v>
      </c>
      <c r="J2181" t="s">
        <v>31</v>
      </c>
      <c r="K2181" t="s">
        <v>3701</v>
      </c>
      <c r="N2181">
        <v>2</v>
      </c>
      <c r="O2181">
        <v>0</v>
      </c>
    </row>
    <row r="2182" spans="1:15" x14ac:dyDescent="0.25">
      <c r="A2182">
        <v>3482</v>
      </c>
      <c r="B2182">
        <v>1343</v>
      </c>
      <c r="C2182" t="s">
        <v>134</v>
      </c>
      <c r="D2182" t="s">
        <v>2843</v>
      </c>
      <c r="E2182" t="s">
        <v>1621</v>
      </c>
      <c r="F2182">
        <v>10</v>
      </c>
      <c r="G2182" t="s">
        <v>3121</v>
      </c>
      <c r="H2182" t="s">
        <v>3702</v>
      </c>
      <c r="I2182" t="s">
        <v>3703</v>
      </c>
      <c r="J2182" t="s">
        <v>31</v>
      </c>
      <c r="K2182" t="s">
        <v>3703</v>
      </c>
      <c r="N2182">
        <v>2</v>
      </c>
      <c r="O2182">
        <v>0</v>
      </c>
    </row>
    <row r="2183" spans="1:15" x14ac:dyDescent="0.25">
      <c r="A2183">
        <v>3482</v>
      </c>
      <c r="B2183">
        <v>1343</v>
      </c>
      <c r="C2183" t="s">
        <v>134</v>
      </c>
      <c r="D2183" t="s">
        <v>2843</v>
      </c>
      <c r="E2183" t="s">
        <v>1621</v>
      </c>
      <c r="F2183">
        <v>20</v>
      </c>
      <c r="G2183" t="s">
        <v>3128</v>
      </c>
      <c r="H2183" t="s">
        <v>3704</v>
      </c>
      <c r="I2183" t="s">
        <v>3705</v>
      </c>
      <c r="J2183" t="s">
        <v>31</v>
      </c>
      <c r="K2183" t="s">
        <v>3705</v>
      </c>
      <c r="N2183">
        <v>2</v>
      </c>
      <c r="O2183">
        <v>0</v>
      </c>
    </row>
    <row r="2184" spans="1:15" x14ac:dyDescent="0.25">
      <c r="A2184">
        <v>231</v>
      </c>
      <c r="B2184">
        <v>1473</v>
      </c>
      <c r="C2184" t="s">
        <v>52</v>
      </c>
      <c r="D2184" t="s">
        <v>2800</v>
      </c>
      <c r="E2184" t="s">
        <v>1621</v>
      </c>
      <c r="F2184">
        <v>11</v>
      </c>
      <c r="G2184" t="s">
        <v>3170</v>
      </c>
      <c r="H2184" t="s">
        <v>3706</v>
      </c>
      <c r="I2184" t="s">
        <v>3707</v>
      </c>
      <c r="J2184" t="s">
        <v>31</v>
      </c>
      <c r="K2184" t="s">
        <v>3707</v>
      </c>
      <c r="N2184">
        <v>2</v>
      </c>
      <c r="O2184">
        <v>0</v>
      </c>
    </row>
    <row r="2185" spans="1:15" x14ac:dyDescent="0.25">
      <c r="A2185">
        <v>231</v>
      </c>
      <c r="B2185">
        <v>1478</v>
      </c>
      <c r="C2185" t="s">
        <v>128</v>
      </c>
      <c r="D2185" t="s">
        <v>1865</v>
      </c>
      <c r="E2185" t="s">
        <v>1621</v>
      </c>
      <c r="F2185">
        <v>14</v>
      </c>
      <c r="G2185" t="s">
        <v>3096</v>
      </c>
      <c r="H2185" t="s">
        <v>3708</v>
      </c>
      <c r="I2185" t="s">
        <v>3709</v>
      </c>
      <c r="J2185" t="s">
        <v>31</v>
      </c>
      <c r="K2185" t="s">
        <v>3709</v>
      </c>
      <c r="N2185">
        <v>2</v>
      </c>
      <c r="O2185">
        <v>0</v>
      </c>
    </row>
    <row r="2186" spans="1:15" x14ac:dyDescent="0.25">
      <c r="A2186">
        <v>231</v>
      </c>
      <c r="B2186">
        <v>1470</v>
      </c>
      <c r="C2186" t="s">
        <v>165</v>
      </c>
      <c r="D2186" t="s">
        <v>2033</v>
      </c>
      <c r="E2186" t="s">
        <v>1621</v>
      </c>
      <c r="F2186">
        <v>10</v>
      </c>
      <c r="G2186" t="s">
        <v>3104</v>
      </c>
      <c r="H2186" t="s">
        <v>3710</v>
      </c>
      <c r="I2186" t="s">
        <v>3711</v>
      </c>
      <c r="J2186" t="s">
        <v>31</v>
      </c>
      <c r="K2186" t="s">
        <v>3711</v>
      </c>
      <c r="N2186">
        <v>2</v>
      </c>
      <c r="O2186">
        <v>0</v>
      </c>
    </row>
    <row r="2187" spans="1:15" x14ac:dyDescent="0.25">
      <c r="A2187">
        <v>231</v>
      </c>
      <c r="B2187">
        <v>1460</v>
      </c>
      <c r="C2187" t="s">
        <v>134</v>
      </c>
      <c r="D2187" t="s">
        <v>3133</v>
      </c>
      <c r="E2187" t="s">
        <v>1621</v>
      </c>
      <c r="F2187">
        <v>20</v>
      </c>
      <c r="G2187" t="s">
        <v>3179</v>
      </c>
      <c r="H2187" t="s">
        <v>3712</v>
      </c>
      <c r="I2187" t="s">
        <v>3713</v>
      </c>
      <c r="J2187" t="s">
        <v>31</v>
      </c>
      <c r="K2187" t="s">
        <v>3713</v>
      </c>
      <c r="N2187">
        <v>2</v>
      </c>
      <c r="O2187">
        <v>0</v>
      </c>
    </row>
    <row r="2188" spans="1:15" x14ac:dyDescent="0.25">
      <c r="A2188">
        <v>231</v>
      </c>
      <c r="B2188">
        <v>1480</v>
      </c>
      <c r="C2188" t="s">
        <v>109</v>
      </c>
      <c r="D2188" t="s">
        <v>2793</v>
      </c>
      <c r="E2188" t="s">
        <v>1621</v>
      </c>
      <c r="F2188">
        <v>9</v>
      </c>
      <c r="G2188" t="s">
        <v>3140</v>
      </c>
      <c r="H2188" t="s">
        <v>3714</v>
      </c>
      <c r="I2188" t="s">
        <v>3715</v>
      </c>
      <c r="J2188" t="s">
        <v>31</v>
      </c>
      <c r="K2188" t="s">
        <v>3715</v>
      </c>
      <c r="N2188">
        <v>2</v>
      </c>
      <c r="O2188">
        <v>0</v>
      </c>
    </row>
    <row r="2189" spans="1:15" x14ac:dyDescent="0.25">
      <c r="A2189">
        <v>231</v>
      </c>
      <c r="B2189">
        <v>1480</v>
      </c>
      <c r="C2189" t="s">
        <v>109</v>
      </c>
      <c r="D2189" t="s">
        <v>2793</v>
      </c>
      <c r="E2189" t="s">
        <v>1621</v>
      </c>
      <c r="F2189">
        <v>10</v>
      </c>
      <c r="G2189" t="s">
        <v>3141</v>
      </c>
      <c r="H2189" t="s">
        <v>3716</v>
      </c>
      <c r="I2189" t="s">
        <v>3717</v>
      </c>
      <c r="J2189" t="s">
        <v>31</v>
      </c>
      <c r="K2189" t="s">
        <v>3717</v>
      </c>
      <c r="N2189">
        <v>2</v>
      </c>
      <c r="O2189">
        <v>0</v>
      </c>
    </row>
    <row r="2190" spans="1:15" x14ac:dyDescent="0.25">
      <c r="A2190">
        <v>231</v>
      </c>
      <c r="B2190">
        <v>1532</v>
      </c>
      <c r="C2190" t="s">
        <v>71</v>
      </c>
      <c r="D2190" t="s">
        <v>2795</v>
      </c>
      <c r="E2190" t="s">
        <v>1621</v>
      </c>
      <c r="F2190">
        <v>22</v>
      </c>
      <c r="G2190" t="s">
        <v>3718</v>
      </c>
      <c r="H2190" t="s">
        <v>3719</v>
      </c>
      <c r="I2190" t="s">
        <v>3720</v>
      </c>
      <c r="J2190" t="s">
        <v>31</v>
      </c>
      <c r="K2190" t="s">
        <v>3720</v>
      </c>
      <c r="N2190">
        <v>2</v>
      </c>
      <c r="O2190">
        <v>0</v>
      </c>
    </row>
    <row r="2191" spans="1:15" x14ac:dyDescent="0.25">
      <c r="A2191">
        <v>232</v>
      </c>
      <c r="B2191">
        <v>1459</v>
      </c>
      <c r="C2191" t="s">
        <v>134</v>
      </c>
      <c r="D2191" t="s">
        <v>3133</v>
      </c>
      <c r="E2191" t="s">
        <v>1621</v>
      </c>
      <c r="F2191">
        <v>7</v>
      </c>
      <c r="G2191" t="s">
        <v>3180</v>
      </c>
      <c r="H2191" t="s">
        <v>3721</v>
      </c>
      <c r="I2191" t="s">
        <v>3722</v>
      </c>
      <c r="J2191" t="s">
        <v>31</v>
      </c>
      <c r="K2191" t="s">
        <v>3722</v>
      </c>
      <c r="N2191">
        <v>2</v>
      </c>
      <c r="O2191">
        <v>0</v>
      </c>
    </row>
    <row r="2192" spans="1:15" x14ac:dyDescent="0.25">
      <c r="A2192">
        <v>514</v>
      </c>
      <c r="B2192">
        <v>1458</v>
      </c>
      <c r="C2192" t="s">
        <v>134</v>
      </c>
      <c r="D2192" t="s">
        <v>3133</v>
      </c>
      <c r="E2192" t="s">
        <v>1621</v>
      </c>
      <c r="F2192">
        <v>19</v>
      </c>
      <c r="G2192" t="s">
        <v>3128</v>
      </c>
      <c r="H2192" t="s">
        <v>3723</v>
      </c>
      <c r="I2192" t="s">
        <v>3724</v>
      </c>
      <c r="J2192" t="s">
        <v>31</v>
      </c>
      <c r="K2192" t="s">
        <v>3724</v>
      </c>
      <c r="N2192">
        <v>2</v>
      </c>
      <c r="O2192">
        <v>0</v>
      </c>
    </row>
    <row r="2193" spans="1:15" x14ac:dyDescent="0.25">
      <c r="A2193">
        <v>238</v>
      </c>
      <c r="B2193">
        <v>1656</v>
      </c>
      <c r="C2193" t="s">
        <v>139</v>
      </c>
      <c r="D2193" t="s">
        <v>1910</v>
      </c>
      <c r="E2193" t="s">
        <v>1621</v>
      </c>
      <c r="F2193">
        <v>4</v>
      </c>
      <c r="G2193" t="s">
        <v>1964</v>
      </c>
      <c r="H2193" t="s">
        <v>3725</v>
      </c>
      <c r="I2193" t="s">
        <v>3726</v>
      </c>
      <c r="J2193" t="s">
        <v>31</v>
      </c>
      <c r="K2193" t="s">
        <v>3726</v>
      </c>
      <c r="N2193">
        <v>2</v>
      </c>
      <c r="O2193">
        <v>0</v>
      </c>
    </row>
    <row r="2194" spans="1:15" x14ac:dyDescent="0.25">
      <c r="A2194">
        <v>238</v>
      </c>
      <c r="B2194">
        <v>1710</v>
      </c>
      <c r="C2194" t="s">
        <v>128</v>
      </c>
      <c r="D2194" t="s">
        <v>2813</v>
      </c>
      <c r="E2194" t="s">
        <v>1621</v>
      </c>
      <c r="F2194">
        <v>19</v>
      </c>
      <c r="G2194" t="s">
        <v>3214</v>
      </c>
      <c r="H2194" t="s">
        <v>3727</v>
      </c>
      <c r="I2194" t="s">
        <v>3728</v>
      </c>
      <c r="J2194" t="s">
        <v>31</v>
      </c>
      <c r="K2194" t="s">
        <v>3728</v>
      </c>
      <c r="N2194">
        <v>2</v>
      </c>
      <c r="O2194">
        <v>0</v>
      </c>
    </row>
    <row r="2195" spans="1:15" x14ac:dyDescent="0.25">
      <c r="A2195">
        <v>238</v>
      </c>
      <c r="B2195">
        <v>1675</v>
      </c>
      <c r="C2195" t="s">
        <v>315</v>
      </c>
      <c r="D2195" t="s">
        <v>2853</v>
      </c>
      <c r="E2195" t="s">
        <v>1621</v>
      </c>
      <c r="F2195">
        <v>12</v>
      </c>
      <c r="G2195" t="s">
        <v>3210</v>
      </c>
      <c r="H2195" t="s">
        <v>3729</v>
      </c>
      <c r="I2195" t="s">
        <v>3730</v>
      </c>
      <c r="J2195" t="s">
        <v>31</v>
      </c>
      <c r="K2195" t="s">
        <v>3730</v>
      </c>
      <c r="N2195">
        <v>2</v>
      </c>
      <c r="O2195">
        <v>0</v>
      </c>
    </row>
    <row r="2196" spans="1:15" x14ac:dyDescent="0.25">
      <c r="A2196">
        <v>238</v>
      </c>
      <c r="B2196">
        <v>1578</v>
      </c>
      <c r="C2196" t="s">
        <v>30</v>
      </c>
      <c r="D2196" t="s">
        <v>2803</v>
      </c>
      <c r="E2196" t="s">
        <v>1621</v>
      </c>
      <c r="F2196">
        <v>19</v>
      </c>
      <c r="G2196" t="s">
        <v>2852</v>
      </c>
      <c r="H2196" t="s">
        <v>3731</v>
      </c>
      <c r="I2196" t="s">
        <v>3732</v>
      </c>
      <c r="J2196" t="s">
        <v>31</v>
      </c>
      <c r="K2196" t="s">
        <v>3732</v>
      </c>
      <c r="N2196">
        <v>2</v>
      </c>
      <c r="O2196">
        <v>0</v>
      </c>
    </row>
    <row r="2197" spans="1:15" x14ac:dyDescent="0.25">
      <c r="A2197">
        <v>238</v>
      </c>
      <c r="B2197">
        <v>1598</v>
      </c>
      <c r="C2197" t="s">
        <v>315</v>
      </c>
      <c r="D2197" t="s">
        <v>2853</v>
      </c>
      <c r="E2197" t="s">
        <v>1621</v>
      </c>
      <c r="F2197">
        <v>13</v>
      </c>
      <c r="G2197" t="s">
        <v>2894</v>
      </c>
      <c r="H2197" t="s">
        <v>3733</v>
      </c>
      <c r="I2197" t="s">
        <v>3734</v>
      </c>
      <c r="J2197" t="s">
        <v>31</v>
      </c>
      <c r="K2197" t="s">
        <v>3734</v>
      </c>
      <c r="N2197">
        <v>2</v>
      </c>
      <c r="O2197">
        <v>0</v>
      </c>
    </row>
    <row r="2198" spans="1:15" x14ac:dyDescent="0.25">
      <c r="A2198">
        <v>238</v>
      </c>
      <c r="B2198">
        <v>1632</v>
      </c>
      <c r="C2198" t="s">
        <v>93</v>
      </c>
      <c r="D2198" t="s">
        <v>1893</v>
      </c>
      <c r="E2198" t="s">
        <v>1621</v>
      </c>
      <c r="F2198">
        <v>21</v>
      </c>
      <c r="G2198" t="s">
        <v>3200</v>
      </c>
      <c r="H2198" t="s">
        <v>3735</v>
      </c>
      <c r="I2198" t="s">
        <v>3736</v>
      </c>
      <c r="J2198" t="s">
        <v>31</v>
      </c>
      <c r="K2198" t="s">
        <v>3736</v>
      </c>
      <c r="N2198">
        <v>2</v>
      </c>
      <c r="O2198">
        <v>0</v>
      </c>
    </row>
    <row r="2199" spans="1:15" x14ac:dyDescent="0.25">
      <c r="A2199">
        <v>238</v>
      </c>
      <c r="B2199">
        <v>1610</v>
      </c>
      <c r="C2199" t="s">
        <v>128</v>
      </c>
      <c r="D2199" t="s">
        <v>2813</v>
      </c>
      <c r="E2199" t="s">
        <v>1621</v>
      </c>
      <c r="F2199">
        <v>17</v>
      </c>
      <c r="G2199" t="s">
        <v>3209</v>
      </c>
      <c r="H2199" t="s">
        <v>3737</v>
      </c>
      <c r="I2199" t="s">
        <v>3738</v>
      </c>
      <c r="J2199" t="s">
        <v>31</v>
      </c>
      <c r="K2199" t="s">
        <v>3738</v>
      </c>
      <c r="N2199">
        <v>2</v>
      </c>
      <c r="O2199">
        <v>0</v>
      </c>
    </row>
    <row r="2200" spans="1:15" x14ac:dyDescent="0.25">
      <c r="A2200">
        <v>239</v>
      </c>
      <c r="B2200">
        <v>1660</v>
      </c>
      <c r="C2200" t="s">
        <v>139</v>
      </c>
      <c r="D2200" t="s">
        <v>1910</v>
      </c>
      <c r="E2200" t="s">
        <v>1621</v>
      </c>
      <c r="F2200">
        <v>8</v>
      </c>
      <c r="G2200" t="s">
        <v>1912</v>
      </c>
      <c r="H2200" t="s">
        <v>3739</v>
      </c>
      <c r="I2200" t="s">
        <v>3740</v>
      </c>
      <c r="J2200" t="s">
        <v>31</v>
      </c>
      <c r="K2200" t="s">
        <v>3740</v>
      </c>
      <c r="N2200">
        <v>2</v>
      </c>
      <c r="O2200">
        <v>0</v>
      </c>
    </row>
    <row r="2201" spans="1:15" x14ac:dyDescent="0.25">
      <c r="A2201">
        <v>536</v>
      </c>
      <c r="B2201">
        <v>1635</v>
      </c>
      <c r="C2201" t="s">
        <v>93</v>
      </c>
      <c r="D2201" t="s">
        <v>1893</v>
      </c>
      <c r="E2201" t="s">
        <v>1621</v>
      </c>
      <c r="F2201">
        <v>9</v>
      </c>
      <c r="G2201" t="s">
        <v>1972</v>
      </c>
      <c r="H2201" t="s">
        <v>3741</v>
      </c>
      <c r="I2201" t="s">
        <v>3742</v>
      </c>
      <c r="J2201" t="s">
        <v>31</v>
      </c>
      <c r="K2201" t="s">
        <v>3742</v>
      </c>
      <c r="N2201">
        <v>2</v>
      </c>
      <c r="O2201">
        <v>0</v>
      </c>
    </row>
    <row r="2202" spans="1:15" x14ac:dyDescent="0.25">
      <c r="A2202">
        <v>250</v>
      </c>
      <c r="B2202">
        <v>1770</v>
      </c>
      <c r="C2202" t="s">
        <v>134</v>
      </c>
      <c r="D2202" t="s">
        <v>1927</v>
      </c>
      <c r="E2202" t="s">
        <v>1621</v>
      </c>
      <c r="F2202">
        <v>7</v>
      </c>
      <c r="G2202" t="s">
        <v>2595</v>
      </c>
      <c r="H2202" t="s">
        <v>3743</v>
      </c>
      <c r="I2202" t="s">
        <v>3744</v>
      </c>
      <c r="J2202" t="s">
        <v>31</v>
      </c>
      <c r="K2202" t="s">
        <v>3744</v>
      </c>
      <c r="N2202">
        <v>2</v>
      </c>
      <c r="O2202">
        <v>0</v>
      </c>
    </row>
    <row r="2203" spans="1:15" x14ac:dyDescent="0.25">
      <c r="A2203">
        <v>250</v>
      </c>
      <c r="B2203">
        <v>1747</v>
      </c>
      <c r="C2203" t="s">
        <v>63</v>
      </c>
      <c r="D2203" t="s">
        <v>1929</v>
      </c>
      <c r="E2203" t="s">
        <v>1621</v>
      </c>
      <c r="F2203">
        <v>8</v>
      </c>
      <c r="G2203" t="s">
        <v>1830</v>
      </c>
      <c r="H2203" t="s">
        <v>3745</v>
      </c>
      <c r="I2203" t="s">
        <v>3746</v>
      </c>
      <c r="J2203" t="s">
        <v>31</v>
      </c>
      <c r="K2203" t="s">
        <v>3746</v>
      </c>
      <c r="N2203">
        <v>2</v>
      </c>
      <c r="O2203">
        <v>0</v>
      </c>
    </row>
    <row r="2204" spans="1:15" x14ac:dyDescent="0.25">
      <c r="A2204">
        <v>250</v>
      </c>
      <c r="B2204">
        <v>1893</v>
      </c>
      <c r="C2204" t="s">
        <v>48</v>
      </c>
      <c r="D2204" t="s">
        <v>1882</v>
      </c>
      <c r="E2204" t="s">
        <v>1621</v>
      </c>
      <c r="F2204">
        <v>10</v>
      </c>
      <c r="G2204" t="s">
        <v>1649</v>
      </c>
      <c r="H2204" t="s">
        <v>3747</v>
      </c>
      <c r="I2204" t="s">
        <v>3748</v>
      </c>
      <c r="J2204" t="s">
        <v>31</v>
      </c>
      <c r="K2204" t="s">
        <v>3748</v>
      </c>
      <c r="N2204">
        <v>2</v>
      </c>
      <c r="O2204">
        <v>0</v>
      </c>
    </row>
    <row r="2205" spans="1:15" x14ac:dyDescent="0.25">
      <c r="A2205">
        <v>250</v>
      </c>
      <c r="B2205">
        <v>1753</v>
      </c>
      <c r="C2205" t="s">
        <v>128</v>
      </c>
      <c r="D2205" t="s">
        <v>1865</v>
      </c>
      <c r="E2205" t="s">
        <v>1621</v>
      </c>
      <c r="F2205">
        <v>16</v>
      </c>
      <c r="G2205" t="s">
        <v>2866</v>
      </c>
      <c r="H2205" t="s">
        <v>3749</v>
      </c>
      <c r="I2205" t="s">
        <v>3750</v>
      </c>
      <c r="J2205" t="s">
        <v>31</v>
      </c>
      <c r="K2205" t="s">
        <v>3750</v>
      </c>
      <c r="N2205">
        <v>2</v>
      </c>
      <c r="O2205">
        <v>0</v>
      </c>
    </row>
    <row r="2206" spans="1:15" x14ac:dyDescent="0.25">
      <c r="A2206">
        <v>250</v>
      </c>
      <c r="B2206">
        <v>1820</v>
      </c>
      <c r="C2206" t="s">
        <v>160</v>
      </c>
      <c r="D2206" t="s">
        <v>1867</v>
      </c>
      <c r="E2206" t="s">
        <v>1621</v>
      </c>
      <c r="F2206">
        <v>19</v>
      </c>
      <c r="G2206" t="s">
        <v>2534</v>
      </c>
      <c r="H2206" t="s">
        <v>3751</v>
      </c>
      <c r="I2206" t="s">
        <v>3752</v>
      </c>
      <c r="J2206" t="s">
        <v>31</v>
      </c>
      <c r="K2206" t="s">
        <v>3752</v>
      </c>
      <c r="N2206">
        <v>2</v>
      </c>
      <c r="O2206">
        <v>0</v>
      </c>
    </row>
    <row r="2207" spans="1:15" x14ac:dyDescent="0.25">
      <c r="A2207">
        <v>250</v>
      </c>
      <c r="B2207">
        <v>1769</v>
      </c>
      <c r="C2207" t="s">
        <v>134</v>
      </c>
      <c r="D2207" t="s">
        <v>1927</v>
      </c>
      <c r="E2207" t="s">
        <v>1621</v>
      </c>
      <c r="F2207">
        <v>10</v>
      </c>
      <c r="G2207" t="s">
        <v>3121</v>
      </c>
      <c r="H2207" t="s">
        <v>3753</v>
      </c>
      <c r="I2207" t="s">
        <v>3754</v>
      </c>
      <c r="J2207" t="s">
        <v>31</v>
      </c>
      <c r="K2207" t="s">
        <v>3754</v>
      </c>
      <c r="N2207">
        <v>2</v>
      </c>
      <c r="O2207">
        <v>0</v>
      </c>
    </row>
    <row r="2208" spans="1:15" x14ac:dyDescent="0.25">
      <c r="A2208">
        <v>250</v>
      </c>
      <c r="B2208">
        <v>1823</v>
      </c>
      <c r="C2208" t="s">
        <v>128</v>
      </c>
      <c r="D2208" t="s">
        <v>1865</v>
      </c>
      <c r="E2208" t="s">
        <v>1621</v>
      </c>
      <c r="F2208">
        <v>16</v>
      </c>
      <c r="G2208" t="s">
        <v>2866</v>
      </c>
      <c r="H2208" t="s">
        <v>3755</v>
      </c>
      <c r="I2208" t="s">
        <v>3756</v>
      </c>
      <c r="J2208" t="s">
        <v>31</v>
      </c>
      <c r="K2208" t="s">
        <v>3756</v>
      </c>
      <c r="N2208">
        <v>2</v>
      </c>
      <c r="O2208">
        <v>0</v>
      </c>
    </row>
    <row r="2209" spans="1:15" x14ac:dyDescent="0.25">
      <c r="A2209">
        <v>251</v>
      </c>
      <c r="B2209">
        <v>1882</v>
      </c>
      <c r="C2209" t="s">
        <v>71</v>
      </c>
      <c r="D2209" t="s">
        <v>1901</v>
      </c>
      <c r="E2209" t="s">
        <v>1621</v>
      </c>
      <c r="F2209">
        <v>11</v>
      </c>
      <c r="G2209" t="s">
        <v>3236</v>
      </c>
      <c r="H2209" t="s">
        <v>3757</v>
      </c>
      <c r="I2209" t="s">
        <v>3758</v>
      </c>
      <c r="J2209" t="s">
        <v>31</v>
      </c>
      <c r="K2209" t="s">
        <v>3758</v>
      </c>
      <c r="N2209">
        <v>2</v>
      </c>
      <c r="O2209">
        <v>0</v>
      </c>
    </row>
    <row r="2210" spans="1:15" x14ac:dyDescent="0.25">
      <c r="A2210">
        <v>251</v>
      </c>
      <c r="B2210">
        <v>1768</v>
      </c>
      <c r="C2210" t="s">
        <v>134</v>
      </c>
      <c r="D2210" t="s">
        <v>1927</v>
      </c>
      <c r="E2210" t="s">
        <v>1621</v>
      </c>
      <c r="F2210">
        <v>9</v>
      </c>
      <c r="G2210" t="s">
        <v>1971</v>
      </c>
      <c r="H2210" t="s">
        <v>3759</v>
      </c>
      <c r="I2210" t="s">
        <v>3760</v>
      </c>
      <c r="J2210" t="s">
        <v>31</v>
      </c>
      <c r="K2210" t="s">
        <v>3760</v>
      </c>
      <c r="N2210">
        <v>2</v>
      </c>
      <c r="O2210">
        <v>0</v>
      </c>
    </row>
    <row r="2211" spans="1:15" x14ac:dyDescent="0.25">
      <c r="A2211">
        <v>262</v>
      </c>
      <c r="B2211">
        <v>2098</v>
      </c>
      <c r="C2211" t="s">
        <v>425</v>
      </c>
      <c r="D2211" t="s">
        <v>2189</v>
      </c>
      <c r="E2211" t="s">
        <v>1621</v>
      </c>
      <c r="F2211">
        <v>16</v>
      </c>
      <c r="G2211" t="s">
        <v>2507</v>
      </c>
      <c r="H2211" t="s">
        <v>3761</v>
      </c>
      <c r="I2211" t="s">
        <v>3762</v>
      </c>
      <c r="J2211" t="s">
        <v>31</v>
      </c>
      <c r="K2211" t="s">
        <v>3762</v>
      </c>
      <c r="N2211">
        <v>2</v>
      </c>
      <c r="O2211">
        <v>0</v>
      </c>
    </row>
    <row r="2212" spans="1:15" x14ac:dyDescent="0.25">
      <c r="A2212">
        <v>262</v>
      </c>
      <c r="B2212">
        <v>1952</v>
      </c>
      <c r="C2212" t="s">
        <v>251</v>
      </c>
      <c r="D2212" t="s">
        <v>2161</v>
      </c>
      <c r="E2212" t="s">
        <v>1621</v>
      </c>
      <c r="F2212">
        <v>16</v>
      </c>
      <c r="G2212" t="s">
        <v>3258</v>
      </c>
      <c r="H2212" t="s">
        <v>3763</v>
      </c>
      <c r="I2212" t="s">
        <v>3764</v>
      </c>
      <c r="J2212" t="s">
        <v>31</v>
      </c>
      <c r="K2212" t="s">
        <v>3764</v>
      </c>
      <c r="N2212">
        <v>2</v>
      </c>
      <c r="O2212">
        <v>0</v>
      </c>
    </row>
    <row r="2213" spans="1:15" x14ac:dyDescent="0.25">
      <c r="A2213">
        <v>262</v>
      </c>
      <c r="B2213">
        <v>2085</v>
      </c>
      <c r="C2213" t="s">
        <v>251</v>
      </c>
      <c r="D2213" t="s">
        <v>2161</v>
      </c>
      <c r="E2213" t="s">
        <v>1621</v>
      </c>
      <c r="F2213">
        <v>16</v>
      </c>
      <c r="G2213" t="s">
        <v>3258</v>
      </c>
      <c r="H2213" t="s">
        <v>3765</v>
      </c>
      <c r="I2213" t="s">
        <v>3766</v>
      </c>
      <c r="J2213" t="s">
        <v>31</v>
      </c>
      <c r="K2213" t="s">
        <v>3766</v>
      </c>
      <c r="N2213">
        <v>2</v>
      </c>
      <c r="O2213">
        <v>0</v>
      </c>
    </row>
    <row r="2214" spans="1:15" x14ac:dyDescent="0.25">
      <c r="A2214">
        <v>262</v>
      </c>
      <c r="B2214">
        <v>1947</v>
      </c>
      <c r="C2214" t="s">
        <v>30</v>
      </c>
      <c r="D2214" t="s">
        <v>2158</v>
      </c>
      <c r="E2214" t="s">
        <v>1621</v>
      </c>
      <c r="F2214">
        <v>22</v>
      </c>
      <c r="G2214" t="s">
        <v>2208</v>
      </c>
      <c r="H2214" t="s">
        <v>3767</v>
      </c>
      <c r="I2214" t="s">
        <v>3768</v>
      </c>
      <c r="J2214" t="s">
        <v>31</v>
      </c>
      <c r="K2214" t="s">
        <v>3768</v>
      </c>
      <c r="N2214">
        <v>2</v>
      </c>
      <c r="O2214">
        <v>0</v>
      </c>
    </row>
    <row r="2215" spans="1:15" x14ac:dyDescent="0.25">
      <c r="A2215">
        <v>262</v>
      </c>
      <c r="B2215">
        <v>2181</v>
      </c>
      <c r="C2215" t="s">
        <v>207</v>
      </c>
      <c r="D2215" t="s">
        <v>2041</v>
      </c>
      <c r="E2215" t="s">
        <v>1621</v>
      </c>
      <c r="F2215">
        <v>10</v>
      </c>
      <c r="G2215" t="s">
        <v>2045</v>
      </c>
      <c r="H2215" t="s">
        <v>3769</v>
      </c>
      <c r="I2215" t="s">
        <v>3770</v>
      </c>
      <c r="J2215" t="s">
        <v>31</v>
      </c>
      <c r="K2215" t="s">
        <v>3770</v>
      </c>
      <c r="N2215">
        <v>2</v>
      </c>
      <c r="O2215">
        <v>0</v>
      </c>
    </row>
    <row r="2216" spans="1:15" x14ac:dyDescent="0.25">
      <c r="A2216">
        <v>263</v>
      </c>
      <c r="B2216">
        <v>1948</v>
      </c>
      <c r="C2216" t="s">
        <v>425</v>
      </c>
      <c r="D2216" t="s">
        <v>2189</v>
      </c>
      <c r="E2216" t="s">
        <v>1621</v>
      </c>
      <c r="F2216">
        <v>14</v>
      </c>
      <c r="G2216" t="s">
        <v>2583</v>
      </c>
      <c r="H2216" t="s">
        <v>3771</v>
      </c>
      <c r="I2216" t="s">
        <v>3772</v>
      </c>
      <c r="J2216" t="s">
        <v>31</v>
      </c>
      <c r="K2216" t="s">
        <v>3772</v>
      </c>
      <c r="N2216">
        <v>2</v>
      </c>
      <c r="O2216">
        <v>0</v>
      </c>
    </row>
    <row r="2217" spans="1:15" x14ac:dyDescent="0.25">
      <c r="A2217">
        <v>278</v>
      </c>
      <c r="B2217">
        <v>2451</v>
      </c>
      <c r="C2217" t="s">
        <v>48</v>
      </c>
      <c r="D2217" t="s">
        <v>2056</v>
      </c>
      <c r="E2217" t="s">
        <v>1621</v>
      </c>
      <c r="F2217">
        <v>10</v>
      </c>
      <c r="G2217" t="s">
        <v>1649</v>
      </c>
      <c r="H2217" t="s">
        <v>3773</v>
      </c>
      <c r="I2217" t="s">
        <v>3774</v>
      </c>
      <c r="J2217" t="s">
        <v>31</v>
      </c>
      <c r="K2217" t="s">
        <v>3774</v>
      </c>
      <c r="N2217">
        <v>2</v>
      </c>
      <c r="O2217">
        <v>0</v>
      </c>
    </row>
    <row r="2218" spans="1:15" x14ac:dyDescent="0.25">
      <c r="A2218">
        <v>278</v>
      </c>
      <c r="B2218">
        <v>2350</v>
      </c>
      <c r="C2218" t="s">
        <v>139</v>
      </c>
      <c r="D2218" t="s">
        <v>1910</v>
      </c>
      <c r="E2218" t="s">
        <v>1621</v>
      </c>
      <c r="F2218">
        <v>10</v>
      </c>
      <c r="G2218" t="s">
        <v>2458</v>
      </c>
      <c r="H2218" t="s">
        <v>3775</v>
      </c>
      <c r="I2218" t="s">
        <v>3776</v>
      </c>
      <c r="J2218" t="s">
        <v>31</v>
      </c>
      <c r="K2218" t="s">
        <v>3776</v>
      </c>
      <c r="N2218">
        <v>2</v>
      </c>
      <c r="O2218">
        <v>0</v>
      </c>
    </row>
    <row r="2219" spans="1:15" x14ac:dyDescent="0.25">
      <c r="A2219">
        <v>278</v>
      </c>
      <c r="B2219">
        <v>2350</v>
      </c>
      <c r="C2219" t="s">
        <v>139</v>
      </c>
      <c r="D2219" t="s">
        <v>1910</v>
      </c>
      <c r="E2219" t="s">
        <v>1621</v>
      </c>
      <c r="F2219">
        <v>11</v>
      </c>
      <c r="G2219" t="s">
        <v>1860</v>
      </c>
      <c r="H2219" t="s">
        <v>3777</v>
      </c>
      <c r="I2219" t="s">
        <v>3778</v>
      </c>
      <c r="J2219" t="s">
        <v>31</v>
      </c>
      <c r="K2219" t="s">
        <v>3778</v>
      </c>
      <c r="N2219">
        <v>2</v>
      </c>
      <c r="O2219">
        <v>0</v>
      </c>
    </row>
    <row r="2220" spans="1:15" x14ac:dyDescent="0.25">
      <c r="A2220">
        <v>278</v>
      </c>
      <c r="B2220">
        <v>2431</v>
      </c>
      <c r="C2220" t="s">
        <v>251</v>
      </c>
      <c r="D2220" t="s">
        <v>2016</v>
      </c>
      <c r="E2220" t="s">
        <v>1621</v>
      </c>
      <c r="F2220">
        <v>18</v>
      </c>
      <c r="G2220" t="s">
        <v>2021</v>
      </c>
      <c r="H2220" t="s">
        <v>3779</v>
      </c>
      <c r="I2220" t="s">
        <v>3780</v>
      </c>
      <c r="J2220" t="s">
        <v>31</v>
      </c>
      <c r="K2220" t="s">
        <v>3780</v>
      </c>
      <c r="N2220">
        <v>2</v>
      </c>
      <c r="O2220">
        <v>0</v>
      </c>
    </row>
    <row r="2221" spans="1:15" x14ac:dyDescent="0.25">
      <c r="A2221">
        <v>279</v>
      </c>
      <c r="B2221">
        <v>2220</v>
      </c>
      <c r="C2221" t="s">
        <v>425</v>
      </c>
      <c r="D2221" t="s">
        <v>2060</v>
      </c>
      <c r="E2221" t="s">
        <v>1621</v>
      </c>
      <c r="F2221">
        <v>16</v>
      </c>
      <c r="G2221" t="s">
        <v>2507</v>
      </c>
      <c r="H2221" t="s">
        <v>3781</v>
      </c>
      <c r="I2221" t="s">
        <v>3782</v>
      </c>
      <c r="J2221" t="s">
        <v>31</v>
      </c>
      <c r="K2221" t="s">
        <v>3782</v>
      </c>
      <c r="N2221">
        <v>2</v>
      </c>
      <c r="O2221">
        <v>0</v>
      </c>
    </row>
    <row r="2222" spans="1:15" x14ac:dyDescent="0.25">
      <c r="A2222">
        <v>279</v>
      </c>
      <c r="B2222">
        <v>2251</v>
      </c>
      <c r="C2222" t="s">
        <v>134</v>
      </c>
      <c r="D2222" t="s">
        <v>2038</v>
      </c>
      <c r="E2222" t="s">
        <v>1621</v>
      </c>
      <c r="F2222">
        <v>11</v>
      </c>
      <c r="G2222" t="s">
        <v>1638</v>
      </c>
      <c r="H2222" t="s">
        <v>3783</v>
      </c>
      <c r="I2222" t="s">
        <v>3784</v>
      </c>
      <c r="J2222" t="s">
        <v>31</v>
      </c>
      <c r="K2222" t="s">
        <v>3784</v>
      </c>
      <c r="N2222">
        <v>2</v>
      </c>
      <c r="O2222">
        <v>0</v>
      </c>
    </row>
    <row r="2223" spans="1:15" x14ac:dyDescent="0.25">
      <c r="A2223">
        <v>279</v>
      </c>
      <c r="B2223">
        <v>2202</v>
      </c>
      <c r="C2223" t="s">
        <v>30</v>
      </c>
      <c r="D2223" t="s">
        <v>1620</v>
      </c>
      <c r="E2223" t="s">
        <v>1621</v>
      </c>
      <c r="F2223">
        <v>10</v>
      </c>
      <c r="G2223" t="s">
        <v>2227</v>
      </c>
      <c r="H2223" t="s">
        <v>3785</v>
      </c>
      <c r="I2223" t="s">
        <v>3786</v>
      </c>
      <c r="J2223" t="s">
        <v>31</v>
      </c>
      <c r="K2223" t="s">
        <v>3786</v>
      </c>
      <c r="N2223">
        <v>2</v>
      </c>
      <c r="O2223">
        <v>0</v>
      </c>
    </row>
    <row r="2224" spans="1:15" x14ac:dyDescent="0.25">
      <c r="A2224">
        <v>279</v>
      </c>
      <c r="B2224">
        <v>2217</v>
      </c>
      <c r="C2224" t="s">
        <v>83</v>
      </c>
      <c r="D2224" t="s">
        <v>2046</v>
      </c>
      <c r="E2224" t="s">
        <v>1621</v>
      </c>
      <c r="F2224">
        <v>9</v>
      </c>
      <c r="G2224" t="s">
        <v>3271</v>
      </c>
      <c r="H2224" t="s">
        <v>3787</v>
      </c>
      <c r="I2224" t="s">
        <v>3788</v>
      </c>
      <c r="J2224" t="s">
        <v>31</v>
      </c>
      <c r="K2224" t="s">
        <v>3788</v>
      </c>
      <c r="N2224">
        <v>2</v>
      </c>
      <c r="O2224">
        <v>0</v>
      </c>
    </row>
    <row r="2225" spans="1:17" x14ac:dyDescent="0.25">
      <c r="A2225">
        <v>279</v>
      </c>
      <c r="B2225">
        <v>2252</v>
      </c>
      <c r="C2225" t="s">
        <v>134</v>
      </c>
      <c r="D2225" t="s">
        <v>2038</v>
      </c>
      <c r="E2225" t="s">
        <v>1621</v>
      </c>
      <c r="F2225">
        <v>20</v>
      </c>
      <c r="G2225" t="s">
        <v>2629</v>
      </c>
      <c r="H2225" t="s">
        <v>3789</v>
      </c>
      <c r="I2225" t="s">
        <v>3790</v>
      </c>
      <c r="J2225" t="s">
        <v>31</v>
      </c>
      <c r="K2225" t="s">
        <v>3790</v>
      </c>
      <c r="N2225">
        <v>2</v>
      </c>
      <c r="O2225">
        <v>0</v>
      </c>
    </row>
    <row r="2226" spans="1:17" x14ac:dyDescent="0.25">
      <c r="A2226">
        <v>279</v>
      </c>
      <c r="B2226">
        <v>2201</v>
      </c>
      <c r="C2226" t="s">
        <v>30</v>
      </c>
      <c r="D2226" t="s">
        <v>1620</v>
      </c>
      <c r="E2226" t="s">
        <v>1621</v>
      </c>
      <c r="F2226">
        <v>10</v>
      </c>
      <c r="G2226" t="s">
        <v>2227</v>
      </c>
      <c r="H2226" t="s">
        <v>3791</v>
      </c>
      <c r="I2226" t="s">
        <v>3792</v>
      </c>
      <c r="J2226" t="s">
        <v>31</v>
      </c>
      <c r="K2226" t="s">
        <v>3792</v>
      </c>
      <c r="N2226">
        <v>2</v>
      </c>
      <c r="O2226">
        <v>0</v>
      </c>
    </row>
    <row r="2227" spans="1:17" x14ac:dyDescent="0.25">
      <c r="A2227">
        <v>279</v>
      </c>
      <c r="B2227">
        <v>2201</v>
      </c>
      <c r="C2227" t="s">
        <v>30</v>
      </c>
      <c r="D2227" t="s">
        <v>1620</v>
      </c>
      <c r="E2227" t="s">
        <v>1621</v>
      </c>
      <c r="F2227">
        <v>14</v>
      </c>
      <c r="G2227" t="s">
        <v>3269</v>
      </c>
      <c r="H2227" t="s">
        <v>3793</v>
      </c>
      <c r="I2227" t="s">
        <v>3794</v>
      </c>
      <c r="J2227" t="s">
        <v>31</v>
      </c>
      <c r="K2227" t="s">
        <v>3794</v>
      </c>
      <c r="N2227">
        <v>2</v>
      </c>
      <c r="O2227">
        <v>0</v>
      </c>
    </row>
    <row r="2228" spans="1:17" x14ac:dyDescent="0.25">
      <c r="A2228">
        <v>639</v>
      </c>
      <c r="B2228">
        <v>2198</v>
      </c>
      <c r="C2228" t="s">
        <v>30</v>
      </c>
      <c r="D2228" t="s">
        <v>1620</v>
      </c>
      <c r="E2228" t="s">
        <v>1621</v>
      </c>
      <c r="F2228">
        <v>10</v>
      </c>
      <c r="G2228" t="s">
        <v>2227</v>
      </c>
      <c r="H2228" t="s">
        <v>3795</v>
      </c>
      <c r="I2228" t="s">
        <v>3796</v>
      </c>
      <c r="J2228" t="s">
        <v>31</v>
      </c>
      <c r="K2228" t="s">
        <v>3796</v>
      </c>
      <c r="N2228">
        <v>2</v>
      </c>
      <c r="O2228">
        <v>0</v>
      </c>
    </row>
    <row r="2229" spans="1:17" x14ac:dyDescent="0.25">
      <c r="A2229">
        <v>293</v>
      </c>
      <c r="B2229">
        <v>1051</v>
      </c>
      <c r="C2229" t="s">
        <v>105</v>
      </c>
      <c r="D2229" t="s">
        <v>1677</v>
      </c>
      <c r="E2229" t="s">
        <v>1621</v>
      </c>
      <c r="F2229">
        <v>10</v>
      </c>
      <c r="G2229" t="s">
        <v>3797</v>
      </c>
      <c r="H2229" t="s">
        <v>3798</v>
      </c>
      <c r="I2229" t="s">
        <v>3799</v>
      </c>
      <c r="J2229" t="s">
        <v>31</v>
      </c>
      <c r="K2229" t="s">
        <v>3799</v>
      </c>
      <c r="N2229">
        <v>2</v>
      </c>
      <c r="O2229">
        <v>0</v>
      </c>
    </row>
    <row r="2230" spans="1:17" x14ac:dyDescent="0.25">
      <c r="A2230">
        <v>293</v>
      </c>
      <c r="B2230">
        <v>878</v>
      </c>
      <c r="C2230" t="s">
        <v>93</v>
      </c>
      <c r="D2230" t="s">
        <v>1699</v>
      </c>
      <c r="E2230" t="s">
        <v>1621</v>
      </c>
      <c r="F2230">
        <v>16</v>
      </c>
      <c r="G2230" t="s">
        <v>1786</v>
      </c>
      <c r="H2230" t="s">
        <v>3800</v>
      </c>
      <c r="I2230" t="s">
        <v>3801</v>
      </c>
      <c r="J2230" t="s">
        <v>31</v>
      </c>
      <c r="K2230" t="s">
        <v>3801</v>
      </c>
      <c r="N2230">
        <v>2</v>
      </c>
      <c r="O2230">
        <v>0</v>
      </c>
    </row>
    <row r="2231" spans="1:17" x14ac:dyDescent="0.25">
      <c r="A2231">
        <v>293</v>
      </c>
      <c r="B2231">
        <v>752</v>
      </c>
      <c r="C2231" t="s">
        <v>30</v>
      </c>
      <c r="D2231" t="s">
        <v>1620</v>
      </c>
      <c r="E2231" t="s">
        <v>1621</v>
      </c>
      <c r="F2231">
        <v>10</v>
      </c>
      <c r="G2231" t="s">
        <v>2705</v>
      </c>
      <c r="H2231" t="s">
        <v>3802</v>
      </c>
      <c r="I2231" t="s">
        <v>3803</v>
      </c>
      <c r="J2231" t="s">
        <v>31</v>
      </c>
      <c r="K2231" t="s">
        <v>3803</v>
      </c>
      <c r="N2231">
        <v>2</v>
      </c>
      <c r="O2231">
        <v>0</v>
      </c>
    </row>
    <row r="2232" spans="1:17" x14ac:dyDescent="0.25">
      <c r="A2232">
        <v>293</v>
      </c>
      <c r="B2232">
        <v>789</v>
      </c>
      <c r="C2232" t="s">
        <v>134</v>
      </c>
      <c r="D2232" t="s">
        <v>1637</v>
      </c>
      <c r="E2232" t="s">
        <v>1621</v>
      </c>
      <c r="F2232">
        <v>10</v>
      </c>
      <c r="G2232" t="s">
        <v>2084</v>
      </c>
      <c r="H2232" t="s">
        <v>3804</v>
      </c>
      <c r="I2232" t="s">
        <v>3805</v>
      </c>
      <c r="J2232" t="s">
        <v>31</v>
      </c>
      <c r="K2232" t="s">
        <v>3805</v>
      </c>
      <c r="N2232">
        <v>2</v>
      </c>
      <c r="O2232">
        <v>0</v>
      </c>
    </row>
    <row r="2233" spans="1:17" x14ac:dyDescent="0.25">
      <c r="A2233">
        <v>293</v>
      </c>
      <c r="B2233">
        <v>740</v>
      </c>
      <c r="C2233" t="s">
        <v>332</v>
      </c>
      <c r="D2233" t="s">
        <v>1692</v>
      </c>
      <c r="E2233" t="s">
        <v>1621</v>
      </c>
      <c r="F2233">
        <v>7</v>
      </c>
      <c r="G2233" t="s">
        <v>2359</v>
      </c>
      <c r="H2233" t="s">
        <v>3806</v>
      </c>
      <c r="I2233" t="s">
        <v>3807</v>
      </c>
      <c r="J2233" t="s">
        <v>31</v>
      </c>
      <c r="K2233" t="s">
        <v>3807</v>
      </c>
      <c r="N2233">
        <v>2</v>
      </c>
      <c r="O2233">
        <v>0</v>
      </c>
    </row>
    <row r="2234" spans="1:17" x14ac:dyDescent="0.25">
      <c r="A2234">
        <v>294</v>
      </c>
      <c r="B2234">
        <v>771</v>
      </c>
      <c r="C2234" t="s">
        <v>119</v>
      </c>
      <c r="D2234" t="s">
        <v>1814</v>
      </c>
      <c r="E2234" t="s">
        <v>1621</v>
      </c>
      <c r="F2234">
        <v>11</v>
      </c>
      <c r="G2234" t="s">
        <v>2700</v>
      </c>
      <c r="H2234" t="s">
        <v>3808</v>
      </c>
      <c r="I2234" t="s">
        <v>3809</v>
      </c>
      <c r="J2234" t="s">
        <v>31</v>
      </c>
      <c r="K2234" t="s">
        <v>3809</v>
      </c>
      <c r="N2234">
        <v>2</v>
      </c>
      <c r="O2234">
        <v>0</v>
      </c>
    </row>
    <row r="2235" spans="1:17" x14ac:dyDescent="0.25">
      <c r="A2235">
        <v>294</v>
      </c>
      <c r="B2235">
        <v>920</v>
      </c>
      <c r="C2235" t="s">
        <v>36</v>
      </c>
      <c r="D2235" t="s">
        <v>1702</v>
      </c>
      <c r="E2235" t="s">
        <v>1621</v>
      </c>
      <c r="F2235">
        <v>12</v>
      </c>
      <c r="G2235" t="s">
        <v>2345</v>
      </c>
      <c r="H2235" t="s">
        <v>3810</v>
      </c>
      <c r="I2235" t="s">
        <v>3811</v>
      </c>
      <c r="J2235" t="s">
        <v>31</v>
      </c>
      <c r="K2235" t="s">
        <v>3811</v>
      </c>
      <c r="N2235">
        <v>2</v>
      </c>
      <c r="O2235">
        <v>0</v>
      </c>
    </row>
    <row r="2236" spans="1:17" x14ac:dyDescent="0.25">
      <c r="A2236">
        <v>294</v>
      </c>
      <c r="B2236">
        <v>920</v>
      </c>
      <c r="C2236" t="s">
        <v>36</v>
      </c>
      <c r="D2236" t="s">
        <v>1702</v>
      </c>
      <c r="E2236" t="s">
        <v>1621</v>
      </c>
      <c r="F2236">
        <v>18</v>
      </c>
      <c r="G2236" t="s">
        <v>1704</v>
      </c>
      <c r="H2236" t="s">
        <v>3812</v>
      </c>
      <c r="I2236" t="s">
        <v>3813</v>
      </c>
      <c r="J2236" t="s">
        <v>31</v>
      </c>
      <c r="K2236" t="s">
        <v>3813</v>
      </c>
      <c r="N2236">
        <v>2</v>
      </c>
      <c r="O2236">
        <v>0</v>
      </c>
    </row>
    <row r="2237" spans="1:17" x14ac:dyDescent="0.25">
      <c r="A2237">
        <v>295</v>
      </c>
      <c r="B2237">
        <v>996</v>
      </c>
      <c r="C2237" t="s">
        <v>71</v>
      </c>
      <c r="D2237" t="s">
        <v>1744</v>
      </c>
      <c r="E2237" t="s">
        <v>1621</v>
      </c>
      <c r="F2237">
        <v>20</v>
      </c>
      <c r="G2237" t="s">
        <v>1745</v>
      </c>
      <c r="H2237" t="s">
        <v>3814</v>
      </c>
      <c r="I2237" t="s">
        <v>3815</v>
      </c>
      <c r="J2237" t="s">
        <v>31</v>
      </c>
      <c r="K2237" t="s">
        <v>3815</v>
      </c>
      <c r="N2237">
        <v>2</v>
      </c>
      <c r="O2237">
        <v>0</v>
      </c>
    </row>
    <row r="2238" spans="1:17" x14ac:dyDescent="0.25">
      <c r="A2238">
        <v>308</v>
      </c>
      <c r="B2238">
        <v>395</v>
      </c>
      <c r="C2238" t="s">
        <v>30</v>
      </c>
      <c r="D2238" t="s">
        <v>2272</v>
      </c>
      <c r="E2238" t="s">
        <v>1621</v>
      </c>
      <c r="F2238">
        <v>11</v>
      </c>
      <c r="G2238" t="s">
        <v>1625</v>
      </c>
      <c r="H2238" t="s">
        <v>3816</v>
      </c>
      <c r="I2238" t="s">
        <v>3817</v>
      </c>
      <c r="J2238" t="s">
        <v>31</v>
      </c>
      <c r="K2238" t="s">
        <v>3817</v>
      </c>
      <c r="N2238">
        <v>2</v>
      </c>
      <c r="O2238">
        <v>0</v>
      </c>
    </row>
    <row r="2239" spans="1:17" x14ac:dyDescent="0.25">
      <c r="A2239">
        <v>514</v>
      </c>
      <c r="B2239">
        <v>1458</v>
      </c>
      <c r="C2239" t="s">
        <v>134</v>
      </c>
      <c r="D2239" t="s">
        <v>3133</v>
      </c>
      <c r="E2239" t="s">
        <v>1621</v>
      </c>
      <c r="F2239">
        <v>7</v>
      </c>
      <c r="G2239" t="s">
        <v>3180</v>
      </c>
      <c r="H2239" t="s">
        <v>3818</v>
      </c>
      <c r="I2239" t="s">
        <v>3819</v>
      </c>
      <c r="J2239" t="s">
        <v>31</v>
      </c>
      <c r="K2239" t="s">
        <v>3819</v>
      </c>
      <c r="M2239" t="s">
        <v>2766</v>
      </c>
      <c r="N2239">
        <v>2</v>
      </c>
      <c r="O2239">
        <v>0</v>
      </c>
      <c r="P2239" t="s">
        <v>2766</v>
      </c>
    </row>
    <row r="2240" spans="1:17" x14ac:dyDescent="0.25">
      <c r="A2240">
        <v>569</v>
      </c>
      <c r="B2240">
        <v>1838</v>
      </c>
      <c r="C2240" t="s">
        <v>139</v>
      </c>
      <c r="D2240" t="s">
        <v>1910</v>
      </c>
      <c r="E2240" t="s">
        <v>1621</v>
      </c>
      <c r="F2240">
        <v>13</v>
      </c>
      <c r="G2240" t="s">
        <v>2904</v>
      </c>
      <c r="H2240" t="s">
        <v>3820</v>
      </c>
      <c r="I2240" t="s">
        <v>3821</v>
      </c>
      <c r="J2240" t="s">
        <v>31</v>
      </c>
      <c r="K2240" t="s">
        <v>3821</v>
      </c>
      <c r="M2240" t="s">
        <v>2516</v>
      </c>
      <c r="N2240">
        <v>2</v>
      </c>
      <c r="O2240">
        <v>0</v>
      </c>
      <c r="Q2240" t="s">
        <v>4004</v>
      </c>
    </row>
    <row r="2241" spans="1:17" x14ac:dyDescent="0.25">
      <c r="A2241">
        <v>293</v>
      </c>
      <c r="B2241">
        <v>896</v>
      </c>
      <c r="C2241" t="s">
        <v>165</v>
      </c>
      <c r="D2241" t="s">
        <v>1662</v>
      </c>
      <c r="E2241" t="s">
        <v>1621</v>
      </c>
      <c r="F2241">
        <v>7</v>
      </c>
      <c r="G2241" t="s">
        <v>1756</v>
      </c>
      <c r="H2241" t="s">
        <v>3822</v>
      </c>
      <c r="I2241" t="s">
        <v>3617</v>
      </c>
      <c r="J2241" t="s">
        <v>31</v>
      </c>
      <c r="K2241" t="s">
        <v>3617</v>
      </c>
      <c r="M2241" t="s">
        <v>2516</v>
      </c>
      <c r="N2241">
        <v>2</v>
      </c>
      <c r="O2241">
        <v>0</v>
      </c>
      <c r="Q2241" t="s">
        <v>4004</v>
      </c>
    </row>
    <row r="2242" spans="1:17" x14ac:dyDescent="0.25">
      <c r="A2242">
        <v>293</v>
      </c>
      <c r="B2242">
        <v>896</v>
      </c>
      <c r="C2242" t="s">
        <v>165</v>
      </c>
      <c r="D2242" t="s">
        <v>1662</v>
      </c>
      <c r="E2242" t="s">
        <v>1621</v>
      </c>
      <c r="F2242">
        <v>8</v>
      </c>
      <c r="G2242" t="s">
        <v>2825</v>
      </c>
      <c r="H2242" t="s">
        <v>3823</v>
      </c>
      <c r="I2242" t="s">
        <v>3824</v>
      </c>
      <c r="J2242" t="s">
        <v>31</v>
      </c>
      <c r="K2242" t="s">
        <v>3824</v>
      </c>
      <c r="M2242" t="s">
        <v>2516</v>
      </c>
      <c r="N2242">
        <v>2</v>
      </c>
      <c r="O2242">
        <v>0</v>
      </c>
      <c r="Q2242" t="s">
        <v>4004</v>
      </c>
    </row>
    <row r="2243" spans="1:17" x14ac:dyDescent="0.25">
      <c r="A2243">
        <v>201</v>
      </c>
      <c r="B2243">
        <v>1097</v>
      </c>
      <c r="C2243" t="s">
        <v>88</v>
      </c>
      <c r="D2243" t="s">
        <v>3371</v>
      </c>
      <c r="E2243" t="s">
        <v>1621</v>
      </c>
      <c r="F2243">
        <v>0</v>
      </c>
      <c r="G2243" t="s">
        <v>3374</v>
      </c>
      <c r="H2243" t="s">
        <v>3825</v>
      </c>
      <c r="I2243" t="s">
        <v>3826</v>
      </c>
      <c r="J2243" t="s">
        <v>31</v>
      </c>
      <c r="K2243" t="s">
        <v>3826</v>
      </c>
      <c r="N2243">
        <v>3</v>
      </c>
      <c r="O2243">
        <v>0</v>
      </c>
    </row>
    <row r="2244" spans="1:17" x14ac:dyDescent="0.25">
      <c r="A2244">
        <v>201</v>
      </c>
      <c r="B2244">
        <v>1086</v>
      </c>
      <c r="C2244" t="s">
        <v>30</v>
      </c>
      <c r="D2244" t="s">
        <v>3385</v>
      </c>
      <c r="E2244" t="s">
        <v>1621</v>
      </c>
      <c r="F2244">
        <v>0</v>
      </c>
      <c r="G2244" t="s">
        <v>3405</v>
      </c>
      <c r="H2244" t="s">
        <v>3827</v>
      </c>
      <c r="I2244" t="s">
        <v>3828</v>
      </c>
      <c r="J2244" t="s">
        <v>31</v>
      </c>
      <c r="K2244" t="s">
        <v>3828</v>
      </c>
      <c r="N2244">
        <v>3</v>
      </c>
      <c r="O2244">
        <v>0</v>
      </c>
    </row>
    <row r="2245" spans="1:17" x14ac:dyDescent="0.25">
      <c r="A2245">
        <v>202</v>
      </c>
      <c r="B2245">
        <v>1101</v>
      </c>
      <c r="C2245" t="s">
        <v>44</v>
      </c>
      <c r="D2245" t="s">
        <v>3389</v>
      </c>
      <c r="E2245" t="s">
        <v>1621</v>
      </c>
      <c r="F2245">
        <v>0</v>
      </c>
      <c r="G2245" t="s">
        <v>3398</v>
      </c>
      <c r="H2245" t="s">
        <v>3829</v>
      </c>
      <c r="I2245" t="s">
        <v>3830</v>
      </c>
      <c r="J2245" t="s">
        <v>31</v>
      </c>
      <c r="K2245" t="s">
        <v>3830</v>
      </c>
      <c r="N2245">
        <v>3</v>
      </c>
      <c r="O2245">
        <v>0</v>
      </c>
    </row>
    <row r="2246" spans="1:17" x14ac:dyDescent="0.25">
      <c r="A2246">
        <v>204</v>
      </c>
      <c r="B2246">
        <v>1108</v>
      </c>
      <c r="C2246" t="s">
        <v>394</v>
      </c>
      <c r="D2246" t="s">
        <v>3426</v>
      </c>
      <c r="E2246" t="s">
        <v>1621</v>
      </c>
      <c r="F2246">
        <v>0</v>
      </c>
      <c r="G2246" t="s">
        <v>3453</v>
      </c>
      <c r="H2246" t="s">
        <v>3831</v>
      </c>
      <c r="I2246" t="s">
        <v>3832</v>
      </c>
      <c r="J2246" t="s">
        <v>31</v>
      </c>
      <c r="K2246" t="s">
        <v>3832</v>
      </c>
      <c r="N2246">
        <v>3</v>
      </c>
      <c r="O2246">
        <v>0</v>
      </c>
    </row>
    <row r="2247" spans="1:17" x14ac:dyDescent="0.25">
      <c r="A2247">
        <v>204</v>
      </c>
      <c r="B2247">
        <v>1135</v>
      </c>
      <c r="C2247" t="s">
        <v>71</v>
      </c>
      <c r="D2247" t="s">
        <v>3433</v>
      </c>
      <c r="E2247" t="s">
        <v>1621</v>
      </c>
      <c r="F2247">
        <v>0</v>
      </c>
      <c r="G2247" t="s">
        <v>3454</v>
      </c>
      <c r="H2247" t="s">
        <v>3833</v>
      </c>
      <c r="I2247" t="s">
        <v>3834</v>
      </c>
      <c r="J2247" t="s">
        <v>31</v>
      </c>
      <c r="K2247" t="s">
        <v>3834</v>
      </c>
      <c r="N2247">
        <v>3</v>
      </c>
      <c r="O2247">
        <v>0</v>
      </c>
    </row>
    <row r="2248" spans="1:17" x14ac:dyDescent="0.25">
      <c r="A2248">
        <v>3492</v>
      </c>
      <c r="B2248">
        <v>1130</v>
      </c>
      <c r="C2248" t="s">
        <v>123</v>
      </c>
      <c r="D2248" t="s">
        <v>3438</v>
      </c>
      <c r="E2248" t="s">
        <v>1621</v>
      </c>
      <c r="F2248">
        <v>0</v>
      </c>
      <c r="G2248" t="s">
        <v>3440</v>
      </c>
      <c r="H2248" t="s">
        <v>3835</v>
      </c>
      <c r="I2248" t="s">
        <v>3836</v>
      </c>
      <c r="J2248" t="s">
        <v>31</v>
      </c>
      <c r="K2248" t="s">
        <v>3836</v>
      </c>
      <c r="N2248">
        <v>3</v>
      </c>
      <c r="O2248">
        <v>0</v>
      </c>
    </row>
    <row r="2249" spans="1:17" x14ac:dyDescent="0.25">
      <c r="A2249">
        <v>206</v>
      </c>
      <c r="B2249">
        <v>1150</v>
      </c>
      <c r="C2249" t="s">
        <v>251</v>
      </c>
      <c r="D2249" t="s">
        <v>3837</v>
      </c>
      <c r="E2249" t="s">
        <v>1621</v>
      </c>
      <c r="F2249">
        <v>0</v>
      </c>
      <c r="G2249" t="s">
        <v>3838</v>
      </c>
      <c r="H2249" t="s">
        <v>3839</v>
      </c>
      <c r="I2249" t="s">
        <v>3840</v>
      </c>
      <c r="J2249" t="s">
        <v>31</v>
      </c>
      <c r="K2249" t="s">
        <v>3840</v>
      </c>
      <c r="N2249">
        <v>4</v>
      </c>
      <c r="O2249">
        <v>0</v>
      </c>
    </row>
    <row r="2250" spans="1:17" x14ac:dyDescent="0.25">
      <c r="A2250">
        <v>206</v>
      </c>
      <c r="B2250">
        <v>1150</v>
      </c>
      <c r="C2250" t="s">
        <v>134</v>
      </c>
      <c r="D2250" t="s">
        <v>2773</v>
      </c>
      <c r="E2250" t="s">
        <v>1621</v>
      </c>
      <c r="F2250">
        <v>0</v>
      </c>
      <c r="G2250" t="s">
        <v>3430</v>
      </c>
      <c r="H2250" t="s">
        <v>3841</v>
      </c>
      <c r="I2250" t="s">
        <v>3842</v>
      </c>
      <c r="J2250" t="s">
        <v>31</v>
      </c>
      <c r="K2250" t="s">
        <v>3842</v>
      </c>
      <c r="N2250">
        <v>3</v>
      </c>
      <c r="O2250">
        <v>0</v>
      </c>
    </row>
    <row r="2251" spans="1:17" x14ac:dyDescent="0.25">
      <c r="A2251">
        <v>429</v>
      </c>
      <c r="B2251">
        <v>1158</v>
      </c>
      <c r="C2251" t="s">
        <v>207</v>
      </c>
      <c r="D2251" t="s">
        <v>2407</v>
      </c>
      <c r="E2251" t="s">
        <v>1621</v>
      </c>
      <c r="F2251">
        <v>0</v>
      </c>
      <c r="G2251" t="s">
        <v>3843</v>
      </c>
      <c r="H2251" t="s">
        <v>3844</v>
      </c>
      <c r="I2251" t="s">
        <v>3845</v>
      </c>
      <c r="J2251" t="s">
        <v>31</v>
      </c>
      <c r="K2251" t="s">
        <v>3845</v>
      </c>
      <c r="N2251">
        <v>3</v>
      </c>
      <c r="O2251">
        <v>0</v>
      </c>
    </row>
    <row r="2252" spans="1:17" x14ac:dyDescent="0.25">
      <c r="A2252">
        <v>429</v>
      </c>
      <c r="B2252">
        <v>1158</v>
      </c>
      <c r="C2252" t="s">
        <v>207</v>
      </c>
      <c r="D2252" t="s">
        <v>2407</v>
      </c>
      <c r="E2252" t="s">
        <v>1621</v>
      </c>
      <c r="F2252">
        <v>0</v>
      </c>
      <c r="G2252" t="s">
        <v>3846</v>
      </c>
      <c r="H2252" t="s">
        <v>3847</v>
      </c>
      <c r="I2252" t="s">
        <v>3848</v>
      </c>
      <c r="J2252" t="s">
        <v>31</v>
      </c>
      <c r="K2252" t="s">
        <v>3848</v>
      </c>
      <c r="N2252">
        <v>3</v>
      </c>
      <c r="O2252">
        <v>0</v>
      </c>
    </row>
    <row r="2253" spans="1:17" x14ac:dyDescent="0.25">
      <c r="A2253">
        <v>208</v>
      </c>
      <c r="B2253">
        <v>1185</v>
      </c>
      <c r="C2253" t="s">
        <v>44</v>
      </c>
      <c r="D2253" t="s">
        <v>2422</v>
      </c>
      <c r="E2253" t="s">
        <v>1621</v>
      </c>
      <c r="F2253">
        <v>0</v>
      </c>
      <c r="G2253" t="s">
        <v>2987</v>
      </c>
      <c r="H2253" t="s">
        <v>3849</v>
      </c>
      <c r="I2253" t="s">
        <v>3850</v>
      </c>
      <c r="J2253" t="s">
        <v>31</v>
      </c>
      <c r="K2253" t="s">
        <v>3850</v>
      </c>
      <c r="N2253">
        <v>3</v>
      </c>
      <c r="O2253">
        <v>0</v>
      </c>
    </row>
    <row r="2254" spans="1:17" x14ac:dyDescent="0.25">
      <c r="A2254">
        <v>209</v>
      </c>
      <c r="B2254">
        <v>1189</v>
      </c>
      <c r="C2254" t="s">
        <v>134</v>
      </c>
      <c r="D2254" t="s">
        <v>2838</v>
      </c>
      <c r="E2254" t="s">
        <v>1621</v>
      </c>
      <c r="F2254">
        <v>0</v>
      </c>
      <c r="G2254" t="s">
        <v>3519</v>
      </c>
      <c r="H2254" t="s">
        <v>3851</v>
      </c>
      <c r="I2254" t="s">
        <v>3852</v>
      </c>
      <c r="J2254" t="s">
        <v>31</v>
      </c>
      <c r="K2254" t="s">
        <v>3852</v>
      </c>
      <c r="N2254">
        <v>4</v>
      </c>
      <c r="O2254">
        <v>0</v>
      </c>
    </row>
    <row r="2255" spans="1:17" x14ac:dyDescent="0.25">
      <c r="A2255">
        <v>211</v>
      </c>
      <c r="B2255">
        <v>1294</v>
      </c>
      <c r="C2255" t="s">
        <v>165</v>
      </c>
      <c r="D2255" t="s">
        <v>2783</v>
      </c>
      <c r="E2255" t="s">
        <v>1621</v>
      </c>
      <c r="F2255">
        <v>8</v>
      </c>
      <c r="G2255" t="s">
        <v>3663</v>
      </c>
      <c r="H2255" t="s">
        <v>3853</v>
      </c>
      <c r="I2255" t="s">
        <v>3854</v>
      </c>
      <c r="J2255" t="s">
        <v>31</v>
      </c>
      <c r="K2255" t="s">
        <v>3854</v>
      </c>
      <c r="N2255">
        <v>3</v>
      </c>
      <c r="O2255">
        <v>0</v>
      </c>
    </row>
    <row r="2256" spans="1:17" x14ac:dyDescent="0.25">
      <c r="A2256">
        <v>211</v>
      </c>
      <c r="B2256">
        <v>1313</v>
      </c>
      <c r="C2256" t="s">
        <v>44</v>
      </c>
      <c r="D2256" t="s">
        <v>2422</v>
      </c>
      <c r="E2256" t="s">
        <v>1621</v>
      </c>
      <c r="F2256">
        <v>11</v>
      </c>
      <c r="G2256" t="s">
        <v>3045</v>
      </c>
      <c r="H2256" t="s">
        <v>3855</v>
      </c>
      <c r="I2256" t="s">
        <v>3856</v>
      </c>
      <c r="J2256" t="s">
        <v>31</v>
      </c>
      <c r="K2256" t="s">
        <v>3856</v>
      </c>
      <c r="N2256">
        <v>3</v>
      </c>
      <c r="O2256">
        <v>0</v>
      </c>
    </row>
    <row r="2257" spans="1:15" x14ac:dyDescent="0.25">
      <c r="A2257">
        <v>211</v>
      </c>
      <c r="B2257">
        <v>1238</v>
      </c>
      <c r="C2257" t="s">
        <v>83</v>
      </c>
      <c r="D2257" t="s">
        <v>2991</v>
      </c>
      <c r="E2257" t="s">
        <v>1621</v>
      </c>
      <c r="F2257">
        <v>10</v>
      </c>
      <c r="G2257" t="s">
        <v>2992</v>
      </c>
      <c r="H2257" t="s">
        <v>3857</v>
      </c>
      <c r="I2257" t="s">
        <v>3858</v>
      </c>
      <c r="J2257" t="s">
        <v>31</v>
      </c>
      <c r="K2257" t="s">
        <v>3858</v>
      </c>
      <c r="N2257">
        <v>3</v>
      </c>
      <c r="O2257">
        <v>0</v>
      </c>
    </row>
    <row r="2258" spans="1:15" x14ac:dyDescent="0.25">
      <c r="A2258">
        <v>211</v>
      </c>
      <c r="B2258">
        <v>1277</v>
      </c>
      <c r="C2258" t="s">
        <v>165</v>
      </c>
      <c r="D2258" t="s">
        <v>2783</v>
      </c>
      <c r="E2258" t="s">
        <v>1621</v>
      </c>
      <c r="F2258">
        <v>8</v>
      </c>
      <c r="G2258" t="s">
        <v>3663</v>
      </c>
      <c r="H2258" t="s">
        <v>3859</v>
      </c>
      <c r="I2258" t="s">
        <v>3860</v>
      </c>
      <c r="J2258" t="s">
        <v>31</v>
      </c>
      <c r="K2258" t="s">
        <v>3860</v>
      </c>
      <c r="N2258">
        <v>4</v>
      </c>
      <c r="O2258">
        <v>0</v>
      </c>
    </row>
    <row r="2259" spans="1:15" x14ac:dyDescent="0.25">
      <c r="A2259">
        <v>211</v>
      </c>
      <c r="B2259">
        <v>1304</v>
      </c>
      <c r="C2259" t="s">
        <v>539</v>
      </c>
      <c r="D2259" t="s">
        <v>3002</v>
      </c>
      <c r="E2259" t="s">
        <v>1621</v>
      </c>
      <c r="F2259">
        <v>10</v>
      </c>
      <c r="G2259" t="s">
        <v>3861</v>
      </c>
      <c r="H2259" t="s">
        <v>3862</v>
      </c>
      <c r="I2259" t="s">
        <v>3863</v>
      </c>
      <c r="J2259" t="s">
        <v>31</v>
      </c>
      <c r="K2259" t="s">
        <v>3863</v>
      </c>
      <c r="N2259">
        <v>3</v>
      </c>
      <c r="O2259">
        <v>0</v>
      </c>
    </row>
    <row r="2260" spans="1:15" x14ac:dyDescent="0.25">
      <c r="A2260">
        <v>211</v>
      </c>
      <c r="B2260">
        <v>1284</v>
      </c>
      <c r="C2260" t="s">
        <v>139</v>
      </c>
      <c r="D2260" t="s">
        <v>2770</v>
      </c>
      <c r="E2260" t="s">
        <v>1621</v>
      </c>
      <c r="F2260">
        <v>13</v>
      </c>
      <c r="G2260" t="s">
        <v>3350</v>
      </c>
      <c r="H2260" t="s">
        <v>3864</v>
      </c>
      <c r="I2260" t="s">
        <v>3865</v>
      </c>
      <c r="J2260" t="s">
        <v>31</v>
      </c>
      <c r="K2260" t="s">
        <v>3865</v>
      </c>
      <c r="N2260">
        <v>3</v>
      </c>
      <c r="O2260">
        <v>0</v>
      </c>
    </row>
    <row r="2261" spans="1:15" x14ac:dyDescent="0.25">
      <c r="A2261">
        <v>212</v>
      </c>
      <c r="B2261">
        <v>1237</v>
      </c>
      <c r="C2261" t="s">
        <v>83</v>
      </c>
      <c r="D2261" t="s">
        <v>2991</v>
      </c>
      <c r="E2261" t="s">
        <v>1621</v>
      </c>
      <c r="F2261">
        <v>9</v>
      </c>
      <c r="G2261" t="s">
        <v>3866</v>
      </c>
      <c r="H2261" t="s">
        <v>3867</v>
      </c>
      <c r="I2261" t="s">
        <v>3868</v>
      </c>
      <c r="J2261" t="s">
        <v>31</v>
      </c>
      <c r="K2261" t="s">
        <v>3868</v>
      </c>
      <c r="N2261">
        <v>3</v>
      </c>
      <c r="O2261">
        <v>0</v>
      </c>
    </row>
    <row r="2262" spans="1:15" x14ac:dyDescent="0.25">
      <c r="A2262">
        <v>212</v>
      </c>
      <c r="B2262">
        <v>1237</v>
      </c>
      <c r="C2262" t="s">
        <v>607</v>
      </c>
      <c r="D2262" t="s">
        <v>2404</v>
      </c>
      <c r="E2262" t="s">
        <v>1621</v>
      </c>
      <c r="F2262">
        <v>18</v>
      </c>
      <c r="G2262" t="s">
        <v>3012</v>
      </c>
      <c r="H2262" t="s">
        <v>3869</v>
      </c>
      <c r="I2262" t="s">
        <v>3870</v>
      </c>
      <c r="J2262" t="s">
        <v>31</v>
      </c>
      <c r="K2262" t="s">
        <v>3870</v>
      </c>
      <c r="N2262">
        <v>3</v>
      </c>
      <c r="O2262">
        <v>0</v>
      </c>
    </row>
    <row r="2263" spans="1:15" x14ac:dyDescent="0.25">
      <c r="A2263">
        <v>220</v>
      </c>
      <c r="B2263">
        <v>1386</v>
      </c>
      <c r="C2263" t="s">
        <v>36</v>
      </c>
      <c r="D2263" t="s">
        <v>3071</v>
      </c>
      <c r="E2263" t="s">
        <v>1621</v>
      </c>
      <c r="F2263">
        <v>17</v>
      </c>
      <c r="G2263" t="s">
        <v>3111</v>
      </c>
      <c r="H2263" t="s">
        <v>3871</v>
      </c>
      <c r="I2263" t="s">
        <v>3872</v>
      </c>
      <c r="J2263" t="s">
        <v>31</v>
      </c>
      <c r="K2263" t="s">
        <v>3872</v>
      </c>
      <c r="N2263">
        <v>3</v>
      </c>
      <c r="O2263">
        <v>0</v>
      </c>
    </row>
    <row r="2264" spans="1:15" x14ac:dyDescent="0.25">
      <c r="A2264">
        <v>488</v>
      </c>
      <c r="B2264">
        <v>1340</v>
      </c>
      <c r="C2264" t="s">
        <v>134</v>
      </c>
      <c r="D2264" t="s">
        <v>2843</v>
      </c>
      <c r="E2264" t="s">
        <v>1621</v>
      </c>
      <c r="F2264">
        <v>10</v>
      </c>
      <c r="G2264" t="s">
        <v>3121</v>
      </c>
      <c r="H2264" t="s">
        <v>3873</v>
      </c>
      <c r="I2264" t="s">
        <v>3874</v>
      </c>
      <c r="J2264" t="s">
        <v>31</v>
      </c>
      <c r="K2264" t="s">
        <v>3874</v>
      </c>
      <c r="N2264">
        <v>3</v>
      </c>
      <c r="O2264">
        <v>0</v>
      </c>
    </row>
    <row r="2265" spans="1:15" x14ac:dyDescent="0.25">
      <c r="A2265">
        <v>3483</v>
      </c>
      <c r="B2265">
        <v>1382</v>
      </c>
      <c r="C2265" t="s">
        <v>36</v>
      </c>
      <c r="D2265" t="s">
        <v>3071</v>
      </c>
      <c r="E2265" t="s">
        <v>1621</v>
      </c>
      <c r="F2265">
        <v>17</v>
      </c>
      <c r="G2265" t="s">
        <v>3111</v>
      </c>
      <c r="H2265" t="s">
        <v>3875</v>
      </c>
      <c r="I2265" t="s">
        <v>3876</v>
      </c>
      <c r="J2265" t="s">
        <v>31</v>
      </c>
      <c r="K2265" t="s">
        <v>3876</v>
      </c>
      <c r="N2265">
        <v>4</v>
      </c>
      <c r="O2265">
        <v>0</v>
      </c>
    </row>
    <row r="2266" spans="1:15" x14ac:dyDescent="0.25">
      <c r="A2266">
        <v>231</v>
      </c>
      <c r="B2266">
        <v>1470</v>
      </c>
      <c r="C2266" t="s">
        <v>165</v>
      </c>
      <c r="D2266" t="s">
        <v>2033</v>
      </c>
      <c r="E2266" t="s">
        <v>1621</v>
      </c>
      <c r="F2266">
        <v>9</v>
      </c>
      <c r="G2266" t="s">
        <v>3139</v>
      </c>
      <c r="H2266" t="s">
        <v>3877</v>
      </c>
      <c r="I2266" t="s">
        <v>3878</v>
      </c>
      <c r="J2266" t="s">
        <v>31</v>
      </c>
      <c r="K2266" t="s">
        <v>3878</v>
      </c>
      <c r="N2266">
        <v>3</v>
      </c>
      <c r="O2266">
        <v>0</v>
      </c>
    </row>
    <row r="2267" spans="1:15" x14ac:dyDescent="0.25">
      <c r="A2267">
        <v>3478</v>
      </c>
      <c r="B2267">
        <v>1633</v>
      </c>
      <c r="C2267" t="s">
        <v>93</v>
      </c>
      <c r="D2267" t="s">
        <v>1893</v>
      </c>
      <c r="E2267" t="s">
        <v>1621</v>
      </c>
      <c r="F2267">
        <v>10</v>
      </c>
      <c r="G2267" t="s">
        <v>3208</v>
      </c>
      <c r="H2267" t="s">
        <v>3879</v>
      </c>
      <c r="I2267" t="s">
        <v>3880</v>
      </c>
      <c r="J2267" t="s">
        <v>31</v>
      </c>
      <c r="K2267" t="s">
        <v>3880</v>
      </c>
      <c r="N2267">
        <v>3</v>
      </c>
      <c r="O2267">
        <v>0</v>
      </c>
    </row>
    <row r="2268" spans="1:15" x14ac:dyDescent="0.25">
      <c r="A2268">
        <v>250</v>
      </c>
      <c r="B2268">
        <v>1840</v>
      </c>
      <c r="C2268" t="s">
        <v>139</v>
      </c>
      <c r="D2268" t="s">
        <v>1910</v>
      </c>
      <c r="E2268" t="s">
        <v>1621</v>
      </c>
      <c r="F2268">
        <v>13</v>
      </c>
      <c r="G2268" t="s">
        <v>2904</v>
      </c>
      <c r="H2268" t="s">
        <v>3881</v>
      </c>
      <c r="I2268" t="s">
        <v>3882</v>
      </c>
      <c r="J2268" t="s">
        <v>31</v>
      </c>
      <c r="K2268" t="s">
        <v>3882</v>
      </c>
      <c r="N2268">
        <v>3</v>
      </c>
      <c r="O2268">
        <v>0</v>
      </c>
    </row>
    <row r="2269" spans="1:15" x14ac:dyDescent="0.25">
      <c r="A2269">
        <v>262</v>
      </c>
      <c r="B2269">
        <v>2186</v>
      </c>
      <c r="C2269" t="s">
        <v>109</v>
      </c>
      <c r="D2269" t="s">
        <v>1792</v>
      </c>
      <c r="E2269" t="s">
        <v>1621</v>
      </c>
      <c r="F2269">
        <v>19</v>
      </c>
      <c r="G2269" t="s">
        <v>2573</v>
      </c>
      <c r="H2269" t="s">
        <v>3883</v>
      </c>
      <c r="I2269" t="s">
        <v>3884</v>
      </c>
      <c r="J2269" t="s">
        <v>31</v>
      </c>
      <c r="K2269" t="s">
        <v>3884</v>
      </c>
      <c r="N2269">
        <v>3</v>
      </c>
      <c r="O2269">
        <v>0</v>
      </c>
    </row>
    <row r="2270" spans="1:15" x14ac:dyDescent="0.25">
      <c r="A2270">
        <v>262</v>
      </c>
      <c r="B2270">
        <v>2085</v>
      </c>
      <c r="C2270" t="s">
        <v>251</v>
      </c>
      <c r="D2270" t="s">
        <v>2161</v>
      </c>
      <c r="E2270" t="s">
        <v>1621</v>
      </c>
      <c r="F2270">
        <v>17</v>
      </c>
      <c r="G2270" t="s">
        <v>1768</v>
      </c>
      <c r="H2270" t="s">
        <v>3885</v>
      </c>
      <c r="I2270" t="s">
        <v>3886</v>
      </c>
      <c r="J2270" t="s">
        <v>31</v>
      </c>
      <c r="K2270" t="s">
        <v>3886</v>
      </c>
      <c r="N2270">
        <v>3</v>
      </c>
      <c r="O2270">
        <v>0</v>
      </c>
    </row>
    <row r="2271" spans="1:15" x14ac:dyDescent="0.25">
      <c r="A2271">
        <v>293</v>
      </c>
      <c r="B2271">
        <v>896</v>
      </c>
      <c r="C2271" t="s">
        <v>165</v>
      </c>
      <c r="D2271" t="s">
        <v>1662</v>
      </c>
      <c r="E2271" t="s">
        <v>1624</v>
      </c>
      <c r="F2271">
        <v>10</v>
      </c>
      <c r="G2271" t="s">
        <v>1750</v>
      </c>
      <c r="H2271" t="s">
        <v>3887</v>
      </c>
      <c r="I2271" t="s">
        <v>3888</v>
      </c>
      <c r="J2271" t="s">
        <v>31</v>
      </c>
      <c r="K2271" t="s">
        <v>3888</v>
      </c>
      <c r="N2271">
        <v>3</v>
      </c>
      <c r="O2271">
        <v>0</v>
      </c>
    </row>
    <row r="2272" spans="1:15" x14ac:dyDescent="0.25">
      <c r="A2272">
        <v>293</v>
      </c>
      <c r="B2272">
        <v>813</v>
      </c>
      <c r="C2272" t="s">
        <v>139</v>
      </c>
      <c r="D2272" t="s">
        <v>1690</v>
      </c>
      <c r="E2272" t="s">
        <v>1621</v>
      </c>
      <c r="F2272">
        <v>11</v>
      </c>
      <c r="G2272" t="s">
        <v>1860</v>
      </c>
      <c r="H2272" t="s">
        <v>3889</v>
      </c>
      <c r="I2272" t="s">
        <v>3890</v>
      </c>
      <c r="J2272" t="s">
        <v>31</v>
      </c>
      <c r="K2272" t="s">
        <v>3890</v>
      </c>
      <c r="N2272">
        <v>3</v>
      </c>
      <c r="O2272">
        <v>0</v>
      </c>
    </row>
    <row r="2273" spans="1:15" x14ac:dyDescent="0.25">
      <c r="A2273">
        <v>294</v>
      </c>
      <c r="B2273">
        <v>782</v>
      </c>
      <c r="C2273" t="s">
        <v>251</v>
      </c>
      <c r="D2273" t="s">
        <v>1627</v>
      </c>
      <c r="E2273" t="s">
        <v>1621</v>
      </c>
      <c r="F2273">
        <v>20</v>
      </c>
      <c r="G2273" t="s">
        <v>2021</v>
      </c>
      <c r="H2273" t="s">
        <v>3891</v>
      </c>
      <c r="I2273" t="s">
        <v>3892</v>
      </c>
      <c r="J2273" t="s">
        <v>31</v>
      </c>
      <c r="K2273" t="s">
        <v>3892</v>
      </c>
      <c r="N2273">
        <v>3</v>
      </c>
      <c r="O2273">
        <v>0</v>
      </c>
    </row>
    <row r="2274" spans="1:15" x14ac:dyDescent="0.25">
      <c r="A2274">
        <v>294</v>
      </c>
      <c r="B2274">
        <v>788</v>
      </c>
      <c r="C2274" t="s">
        <v>71</v>
      </c>
      <c r="D2274" t="s">
        <v>1744</v>
      </c>
      <c r="E2274" t="s">
        <v>1621</v>
      </c>
      <c r="F2274">
        <v>20</v>
      </c>
      <c r="G2274" t="s">
        <v>1745</v>
      </c>
      <c r="H2274" t="s">
        <v>3893</v>
      </c>
      <c r="I2274" t="s">
        <v>3894</v>
      </c>
      <c r="J2274" t="s">
        <v>31</v>
      </c>
      <c r="K2274" t="s">
        <v>3894</v>
      </c>
      <c r="N2274">
        <v>3</v>
      </c>
      <c r="O2274">
        <v>0</v>
      </c>
    </row>
    <row r="2275" spans="1:15" x14ac:dyDescent="0.25">
      <c r="A2275">
        <v>201</v>
      </c>
      <c r="B2275">
        <v>1086</v>
      </c>
      <c r="C2275" t="s">
        <v>160</v>
      </c>
      <c r="D2275" t="s">
        <v>2401</v>
      </c>
      <c r="E2275" t="s">
        <v>1621</v>
      </c>
      <c r="F2275">
        <v>0</v>
      </c>
      <c r="G2275" t="s">
        <v>2402</v>
      </c>
      <c r="H2275" t="s">
        <v>3895</v>
      </c>
      <c r="I2275" t="s">
        <v>3051</v>
      </c>
      <c r="J2275" t="s">
        <v>3896</v>
      </c>
      <c r="K2275" t="s">
        <v>3051</v>
      </c>
      <c r="L2275" t="s">
        <v>3896</v>
      </c>
      <c r="N2275">
        <v>1</v>
      </c>
      <c r="O2275">
        <v>1</v>
      </c>
    </row>
    <row r="2276" spans="1:15" x14ac:dyDescent="0.25">
      <c r="A2276">
        <v>204</v>
      </c>
      <c r="B2276">
        <v>1104</v>
      </c>
      <c r="C2276" t="s">
        <v>36</v>
      </c>
      <c r="D2276" t="s">
        <v>3411</v>
      </c>
      <c r="E2276" t="s">
        <v>1621</v>
      </c>
      <c r="F2276">
        <v>0</v>
      </c>
      <c r="G2276" t="s">
        <v>3897</v>
      </c>
      <c r="H2276" t="s">
        <v>3898</v>
      </c>
      <c r="I2276" t="s">
        <v>31</v>
      </c>
      <c r="J2276" t="s">
        <v>3898</v>
      </c>
      <c r="L2276" t="s">
        <v>3898</v>
      </c>
      <c r="N2276">
        <v>0</v>
      </c>
      <c r="O2276">
        <v>1</v>
      </c>
    </row>
    <row r="2277" spans="1:15" x14ac:dyDescent="0.25">
      <c r="A2277">
        <v>204</v>
      </c>
      <c r="B2277">
        <v>1111</v>
      </c>
      <c r="C2277" t="s">
        <v>75</v>
      </c>
      <c r="D2277" t="s">
        <v>3431</v>
      </c>
      <c r="E2277" t="s">
        <v>1621</v>
      </c>
      <c r="F2277">
        <v>0</v>
      </c>
      <c r="G2277" t="s">
        <v>3899</v>
      </c>
      <c r="H2277" t="s">
        <v>3900</v>
      </c>
      <c r="I2277" t="s">
        <v>3212</v>
      </c>
      <c r="J2277" t="s">
        <v>3901</v>
      </c>
      <c r="K2277" t="s">
        <v>3212</v>
      </c>
      <c r="L2277" t="s">
        <v>3901</v>
      </c>
      <c r="N2277">
        <v>1</v>
      </c>
      <c r="O2277">
        <v>1</v>
      </c>
    </row>
    <row r="2278" spans="1:15" x14ac:dyDescent="0.25">
      <c r="A2278">
        <v>418</v>
      </c>
      <c r="B2278">
        <v>1106</v>
      </c>
      <c r="C2278" t="s">
        <v>165</v>
      </c>
      <c r="D2278" t="s">
        <v>2767</v>
      </c>
      <c r="E2278" t="s">
        <v>1621</v>
      </c>
      <c r="F2278">
        <v>0</v>
      </c>
      <c r="G2278" t="s">
        <v>3485</v>
      </c>
      <c r="H2278" t="s">
        <v>3902</v>
      </c>
      <c r="I2278" t="s">
        <v>31</v>
      </c>
      <c r="J2278" t="s">
        <v>3902</v>
      </c>
      <c r="L2278" t="s">
        <v>3902</v>
      </c>
      <c r="N2278">
        <v>0</v>
      </c>
      <c r="O2278">
        <v>1</v>
      </c>
    </row>
    <row r="2279" spans="1:15" x14ac:dyDescent="0.25">
      <c r="A2279">
        <v>206</v>
      </c>
      <c r="B2279">
        <v>1150</v>
      </c>
      <c r="C2279" t="s">
        <v>251</v>
      </c>
      <c r="D2279" t="s">
        <v>3837</v>
      </c>
      <c r="E2279" t="s">
        <v>1621</v>
      </c>
      <c r="F2279">
        <v>0</v>
      </c>
      <c r="G2279" t="s">
        <v>3903</v>
      </c>
      <c r="H2279" t="s">
        <v>3904</v>
      </c>
      <c r="I2279" t="s">
        <v>31</v>
      </c>
      <c r="J2279" t="s">
        <v>3904</v>
      </c>
      <c r="L2279" t="s">
        <v>3904</v>
      </c>
      <c r="N2279">
        <v>0</v>
      </c>
      <c r="O2279">
        <v>1</v>
      </c>
    </row>
    <row r="2280" spans="1:15" x14ac:dyDescent="0.25">
      <c r="A2280">
        <v>429</v>
      </c>
      <c r="B2280">
        <v>1152</v>
      </c>
      <c r="C2280" t="s">
        <v>123</v>
      </c>
      <c r="D2280" t="s">
        <v>2778</v>
      </c>
      <c r="E2280" t="s">
        <v>1621</v>
      </c>
      <c r="F2280">
        <v>0</v>
      </c>
      <c r="G2280" t="s">
        <v>3440</v>
      </c>
      <c r="H2280" t="s">
        <v>3905</v>
      </c>
      <c r="I2280" t="s">
        <v>31</v>
      </c>
      <c r="J2280" t="s">
        <v>3905</v>
      </c>
      <c r="L2280" t="s">
        <v>3905</v>
      </c>
      <c r="N2280">
        <v>0</v>
      </c>
      <c r="O2280">
        <v>1</v>
      </c>
    </row>
    <row r="2281" spans="1:15" x14ac:dyDescent="0.25">
      <c r="A2281">
        <v>3489</v>
      </c>
      <c r="B2281">
        <v>1149</v>
      </c>
      <c r="C2281" t="s">
        <v>71</v>
      </c>
      <c r="D2281" t="s">
        <v>3433</v>
      </c>
      <c r="E2281" t="s">
        <v>1621</v>
      </c>
      <c r="F2281">
        <v>0</v>
      </c>
      <c r="G2281" t="s">
        <v>3435</v>
      </c>
      <c r="H2281" t="s">
        <v>3902</v>
      </c>
      <c r="I2281" t="s">
        <v>31</v>
      </c>
      <c r="J2281" t="s">
        <v>3902</v>
      </c>
      <c r="L2281" t="s">
        <v>3902</v>
      </c>
      <c r="N2281">
        <v>0</v>
      </c>
      <c r="O2281">
        <v>1</v>
      </c>
    </row>
    <row r="2282" spans="1:15" x14ac:dyDescent="0.25">
      <c r="A2282">
        <v>208</v>
      </c>
      <c r="B2282">
        <v>1225</v>
      </c>
      <c r="C2282" t="s">
        <v>160</v>
      </c>
      <c r="D2282" t="s">
        <v>3528</v>
      </c>
      <c r="E2282" t="s">
        <v>1621</v>
      </c>
      <c r="F2282">
        <v>0</v>
      </c>
      <c r="G2282" t="s">
        <v>3906</v>
      </c>
      <c r="H2282" t="s">
        <v>3907</v>
      </c>
      <c r="I2282" t="s">
        <v>31</v>
      </c>
      <c r="J2282" t="s">
        <v>3907</v>
      </c>
      <c r="L2282" t="s">
        <v>3907</v>
      </c>
      <c r="N2282">
        <v>0</v>
      </c>
      <c r="O2282">
        <v>1</v>
      </c>
    </row>
    <row r="2283" spans="1:15" x14ac:dyDescent="0.25">
      <c r="A2283">
        <v>208</v>
      </c>
      <c r="B2283">
        <v>1194</v>
      </c>
      <c r="C2283" t="s">
        <v>88</v>
      </c>
      <c r="D2283" t="s">
        <v>3500</v>
      </c>
      <c r="E2283" t="s">
        <v>1621</v>
      </c>
      <c r="F2283">
        <v>0</v>
      </c>
      <c r="G2283" t="s">
        <v>3908</v>
      </c>
      <c r="H2283" t="s">
        <v>3909</v>
      </c>
      <c r="I2283" t="s">
        <v>31</v>
      </c>
      <c r="J2283" t="s">
        <v>3909</v>
      </c>
      <c r="L2283" t="s">
        <v>3909</v>
      </c>
      <c r="N2283">
        <v>0</v>
      </c>
      <c r="O2283">
        <v>1</v>
      </c>
    </row>
    <row r="2284" spans="1:15" x14ac:dyDescent="0.25">
      <c r="A2284">
        <v>209</v>
      </c>
      <c r="B2284">
        <v>1189</v>
      </c>
      <c r="C2284" t="s">
        <v>207</v>
      </c>
      <c r="D2284" t="s">
        <v>3122</v>
      </c>
      <c r="E2284" t="s">
        <v>1621</v>
      </c>
      <c r="F2284">
        <v>0</v>
      </c>
      <c r="G2284" t="s">
        <v>3505</v>
      </c>
      <c r="H2284" t="s">
        <v>3910</v>
      </c>
      <c r="I2284" t="s">
        <v>31</v>
      </c>
      <c r="J2284" t="s">
        <v>3910</v>
      </c>
      <c r="L2284" t="s">
        <v>3910</v>
      </c>
      <c r="N2284">
        <v>0</v>
      </c>
      <c r="O2284">
        <v>1</v>
      </c>
    </row>
    <row r="2285" spans="1:15" x14ac:dyDescent="0.25">
      <c r="A2285">
        <v>211</v>
      </c>
      <c r="B2285">
        <v>1275</v>
      </c>
      <c r="C2285" t="s">
        <v>36</v>
      </c>
      <c r="D2285" t="s">
        <v>3019</v>
      </c>
      <c r="E2285" t="s">
        <v>1621</v>
      </c>
      <c r="F2285">
        <v>18</v>
      </c>
      <c r="G2285" t="s">
        <v>3072</v>
      </c>
      <c r="H2285" t="s">
        <v>3911</v>
      </c>
      <c r="I2285" t="s">
        <v>31</v>
      </c>
      <c r="J2285" t="s">
        <v>3911</v>
      </c>
      <c r="L2285" t="s">
        <v>3911</v>
      </c>
      <c r="N2285">
        <v>0</v>
      </c>
      <c r="O2285">
        <v>1</v>
      </c>
    </row>
    <row r="2286" spans="1:15" x14ac:dyDescent="0.25">
      <c r="A2286">
        <v>211</v>
      </c>
      <c r="B2286">
        <v>1243</v>
      </c>
      <c r="C2286" t="s">
        <v>71</v>
      </c>
      <c r="D2286" t="s">
        <v>3013</v>
      </c>
      <c r="E2286" t="s">
        <v>1621</v>
      </c>
      <c r="F2286">
        <v>8</v>
      </c>
      <c r="G2286" t="s">
        <v>3521</v>
      </c>
      <c r="H2286" t="s">
        <v>3912</v>
      </c>
      <c r="I2286" t="s">
        <v>31</v>
      </c>
      <c r="J2286" t="s">
        <v>3912</v>
      </c>
      <c r="L2286" t="s">
        <v>3912</v>
      </c>
      <c r="N2286">
        <v>0</v>
      </c>
      <c r="O2286">
        <v>1</v>
      </c>
    </row>
    <row r="2287" spans="1:15" x14ac:dyDescent="0.25">
      <c r="A2287">
        <v>212</v>
      </c>
      <c r="B2287">
        <v>1248</v>
      </c>
      <c r="C2287" t="s">
        <v>134</v>
      </c>
      <c r="D2287" t="s">
        <v>2780</v>
      </c>
      <c r="E2287" t="s">
        <v>1621</v>
      </c>
      <c r="F2287">
        <v>2</v>
      </c>
      <c r="G2287" t="s">
        <v>3913</v>
      </c>
      <c r="H2287" t="s">
        <v>3914</v>
      </c>
      <c r="I2287" t="s">
        <v>31</v>
      </c>
      <c r="J2287" t="s">
        <v>3914</v>
      </c>
      <c r="L2287" t="s">
        <v>3914</v>
      </c>
      <c r="N2287">
        <v>0</v>
      </c>
      <c r="O2287">
        <v>1</v>
      </c>
    </row>
    <row r="2288" spans="1:15" x14ac:dyDescent="0.25">
      <c r="A2288">
        <v>212</v>
      </c>
      <c r="B2288">
        <v>1248</v>
      </c>
      <c r="C2288" t="s">
        <v>165</v>
      </c>
      <c r="D2288" t="s">
        <v>2783</v>
      </c>
      <c r="E2288" t="s">
        <v>1621</v>
      </c>
      <c r="F2288">
        <v>4</v>
      </c>
      <c r="G2288" t="s">
        <v>3005</v>
      </c>
      <c r="H2288" t="s">
        <v>3902</v>
      </c>
      <c r="I2288" t="s">
        <v>31</v>
      </c>
      <c r="J2288" t="s">
        <v>3902</v>
      </c>
      <c r="L2288" t="s">
        <v>3902</v>
      </c>
      <c r="N2288">
        <v>0</v>
      </c>
      <c r="O2288">
        <v>1</v>
      </c>
    </row>
    <row r="2289" spans="1:15" x14ac:dyDescent="0.25">
      <c r="A2289">
        <v>462</v>
      </c>
      <c r="B2289">
        <v>1233</v>
      </c>
      <c r="C2289" t="s">
        <v>139</v>
      </c>
      <c r="D2289" t="s">
        <v>2770</v>
      </c>
      <c r="E2289" t="s">
        <v>1621</v>
      </c>
      <c r="F2289">
        <v>16</v>
      </c>
      <c r="G2289" t="s">
        <v>3357</v>
      </c>
      <c r="H2289" t="s">
        <v>3915</v>
      </c>
      <c r="I2289" t="s">
        <v>31</v>
      </c>
      <c r="J2289" t="s">
        <v>3916</v>
      </c>
      <c r="L2289" t="s">
        <v>3916</v>
      </c>
      <c r="N2289">
        <v>0</v>
      </c>
      <c r="O2289">
        <v>2</v>
      </c>
    </row>
    <row r="2290" spans="1:15" x14ac:dyDescent="0.25">
      <c r="A2290">
        <v>3485</v>
      </c>
      <c r="B2290">
        <v>1239</v>
      </c>
      <c r="C2290" t="s">
        <v>83</v>
      </c>
      <c r="D2290" t="s">
        <v>2991</v>
      </c>
      <c r="E2290" t="s">
        <v>1621</v>
      </c>
      <c r="F2290">
        <v>21</v>
      </c>
      <c r="G2290" t="s">
        <v>3650</v>
      </c>
      <c r="H2290" t="s">
        <v>3917</v>
      </c>
      <c r="I2290" t="s">
        <v>31</v>
      </c>
      <c r="J2290" t="s">
        <v>3917</v>
      </c>
      <c r="L2290" t="s">
        <v>3917</v>
      </c>
      <c r="N2290">
        <v>0</v>
      </c>
      <c r="O2290">
        <v>1</v>
      </c>
    </row>
    <row r="2291" spans="1:15" x14ac:dyDescent="0.25">
      <c r="A2291">
        <v>220</v>
      </c>
      <c r="B2291">
        <v>1415</v>
      </c>
      <c r="C2291" t="s">
        <v>207</v>
      </c>
      <c r="D2291" t="s">
        <v>3122</v>
      </c>
      <c r="E2291" t="s">
        <v>1621</v>
      </c>
      <c r="F2291">
        <v>4</v>
      </c>
      <c r="G2291" t="s">
        <v>3130</v>
      </c>
      <c r="H2291" t="s">
        <v>3918</v>
      </c>
      <c r="I2291" t="s">
        <v>31</v>
      </c>
      <c r="J2291" t="s">
        <v>3918</v>
      </c>
      <c r="L2291" t="s">
        <v>3918</v>
      </c>
      <c r="N2291">
        <v>0</v>
      </c>
      <c r="O2291">
        <v>1</v>
      </c>
    </row>
    <row r="2292" spans="1:15" x14ac:dyDescent="0.25">
      <c r="A2292">
        <v>220</v>
      </c>
      <c r="B2292">
        <v>1372</v>
      </c>
      <c r="C2292" t="s">
        <v>93</v>
      </c>
      <c r="D2292" t="s">
        <v>2413</v>
      </c>
      <c r="E2292" t="s">
        <v>1621</v>
      </c>
      <c r="F2292">
        <v>11</v>
      </c>
      <c r="G2292" t="s">
        <v>3047</v>
      </c>
      <c r="H2292" t="s">
        <v>3919</v>
      </c>
      <c r="I2292" t="s">
        <v>31</v>
      </c>
      <c r="J2292" t="s">
        <v>3919</v>
      </c>
      <c r="L2292" t="s">
        <v>3919</v>
      </c>
      <c r="N2292">
        <v>0</v>
      </c>
      <c r="O2292">
        <v>1</v>
      </c>
    </row>
    <row r="2293" spans="1:15" x14ac:dyDescent="0.25">
      <c r="A2293">
        <v>220</v>
      </c>
      <c r="B2293">
        <v>1386</v>
      </c>
      <c r="C2293" t="s">
        <v>60</v>
      </c>
      <c r="D2293" t="s">
        <v>3073</v>
      </c>
      <c r="E2293" t="s">
        <v>1621</v>
      </c>
      <c r="F2293">
        <v>11</v>
      </c>
      <c r="G2293" t="s">
        <v>3920</v>
      </c>
      <c r="H2293" t="s">
        <v>3921</v>
      </c>
      <c r="I2293" t="s">
        <v>3922</v>
      </c>
      <c r="J2293" t="s">
        <v>3923</v>
      </c>
      <c r="K2293" t="s">
        <v>3922</v>
      </c>
      <c r="L2293" t="s">
        <v>3923</v>
      </c>
      <c r="N2293">
        <v>1</v>
      </c>
      <c r="O2293">
        <v>1</v>
      </c>
    </row>
    <row r="2294" spans="1:15" x14ac:dyDescent="0.25">
      <c r="A2294">
        <v>220</v>
      </c>
      <c r="B2294">
        <v>1391</v>
      </c>
      <c r="C2294" t="s">
        <v>123</v>
      </c>
      <c r="D2294" t="s">
        <v>2787</v>
      </c>
      <c r="E2294" t="s">
        <v>1621</v>
      </c>
      <c r="F2294">
        <v>8</v>
      </c>
      <c r="G2294" t="s">
        <v>3118</v>
      </c>
      <c r="H2294" t="s">
        <v>3924</v>
      </c>
      <c r="I2294" t="s">
        <v>31</v>
      </c>
      <c r="J2294" t="s">
        <v>3924</v>
      </c>
      <c r="L2294" t="s">
        <v>3924</v>
      </c>
      <c r="N2294">
        <v>0</v>
      </c>
      <c r="O2294">
        <v>1</v>
      </c>
    </row>
    <row r="2295" spans="1:15" x14ac:dyDescent="0.25">
      <c r="A2295">
        <v>220</v>
      </c>
      <c r="B2295">
        <v>1324</v>
      </c>
      <c r="C2295" t="s">
        <v>30</v>
      </c>
      <c r="D2295" t="s">
        <v>3066</v>
      </c>
      <c r="E2295" t="s">
        <v>1621</v>
      </c>
      <c r="F2295">
        <v>7</v>
      </c>
      <c r="G2295" t="s">
        <v>3067</v>
      </c>
      <c r="H2295" t="s">
        <v>3925</v>
      </c>
      <c r="I2295" t="s">
        <v>31</v>
      </c>
      <c r="J2295" t="s">
        <v>3925</v>
      </c>
      <c r="L2295" t="s">
        <v>3925</v>
      </c>
      <c r="N2295">
        <v>0</v>
      </c>
      <c r="O2295">
        <v>1</v>
      </c>
    </row>
    <row r="2296" spans="1:15" x14ac:dyDescent="0.25">
      <c r="A2296">
        <v>220</v>
      </c>
      <c r="B2296">
        <v>1325</v>
      </c>
      <c r="C2296" t="s">
        <v>30</v>
      </c>
      <c r="D2296" t="s">
        <v>3066</v>
      </c>
      <c r="E2296" t="s">
        <v>1621</v>
      </c>
      <c r="F2296">
        <v>7</v>
      </c>
      <c r="G2296" t="s">
        <v>3067</v>
      </c>
      <c r="H2296" t="s">
        <v>3905</v>
      </c>
      <c r="I2296" t="s">
        <v>31</v>
      </c>
      <c r="J2296" t="s">
        <v>3905</v>
      </c>
      <c r="L2296" t="s">
        <v>3905</v>
      </c>
      <c r="N2296">
        <v>0</v>
      </c>
      <c r="O2296">
        <v>1</v>
      </c>
    </row>
    <row r="2297" spans="1:15" x14ac:dyDescent="0.25">
      <c r="A2297">
        <v>3483</v>
      </c>
      <c r="B2297">
        <v>1382</v>
      </c>
      <c r="C2297" t="s">
        <v>36</v>
      </c>
      <c r="D2297" t="s">
        <v>3071</v>
      </c>
      <c r="E2297" t="s">
        <v>1621</v>
      </c>
      <c r="F2297">
        <v>18</v>
      </c>
      <c r="G2297" t="s">
        <v>3072</v>
      </c>
      <c r="H2297" t="s">
        <v>3926</v>
      </c>
      <c r="I2297" t="s">
        <v>31</v>
      </c>
      <c r="J2297" t="s">
        <v>3926</v>
      </c>
      <c r="L2297" t="s">
        <v>3926</v>
      </c>
      <c r="N2297">
        <v>0</v>
      </c>
      <c r="O2297">
        <v>1</v>
      </c>
    </row>
    <row r="2298" spans="1:15" x14ac:dyDescent="0.25">
      <c r="A2298">
        <v>231</v>
      </c>
      <c r="B2298">
        <v>1479</v>
      </c>
      <c r="C2298" t="s">
        <v>363</v>
      </c>
      <c r="D2298" t="s">
        <v>3147</v>
      </c>
      <c r="E2298" t="s">
        <v>1621</v>
      </c>
      <c r="F2298">
        <v>3</v>
      </c>
      <c r="G2298" t="s">
        <v>3927</v>
      </c>
      <c r="H2298" t="s">
        <v>3928</v>
      </c>
      <c r="I2298" t="s">
        <v>31</v>
      </c>
      <c r="J2298" t="s">
        <v>3928</v>
      </c>
      <c r="L2298" t="s">
        <v>3928</v>
      </c>
      <c r="N2298">
        <v>0</v>
      </c>
      <c r="O2298">
        <v>1</v>
      </c>
    </row>
    <row r="2299" spans="1:15" x14ac:dyDescent="0.25">
      <c r="A2299">
        <v>231</v>
      </c>
      <c r="B2299">
        <v>1490</v>
      </c>
      <c r="C2299" t="s">
        <v>93</v>
      </c>
      <c r="D2299" t="s">
        <v>2413</v>
      </c>
      <c r="E2299" t="s">
        <v>1621</v>
      </c>
      <c r="F2299">
        <v>6</v>
      </c>
      <c r="G2299" t="s">
        <v>3929</v>
      </c>
      <c r="H2299" t="s">
        <v>3902</v>
      </c>
      <c r="I2299" t="s">
        <v>31</v>
      </c>
      <c r="J2299" t="s">
        <v>3902</v>
      </c>
      <c r="L2299" t="s">
        <v>3902</v>
      </c>
      <c r="N2299">
        <v>0</v>
      </c>
      <c r="O2299">
        <v>1</v>
      </c>
    </row>
    <row r="2300" spans="1:15" x14ac:dyDescent="0.25">
      <c r="A2300">
        <v>231</v>
      </c>
      <c r="B2300">
        <v>1564</v>
      </c>
      <c r="C2300" t="s">
        <v>109</v>
      </c>
      <c r="D2300" t="s">
        <v>2793</v>
      </c>
      <c r="E2300" t="s">
        <v>1621</v>
      </c>
      <c r="F2300">
        <v>11</v>
      </c>
      <c r="G2300" t="s">
        <v>3930</v>
      </c>
      <c r="H2300" t="s">
        <v>3931</v>
      </c>
      <c r="I2300" t="s">
        <v>31</v>
      </c>
      <c r="J2300" t="s">
        <v>3931</v>
      </c>
      <c r="L2300" t="s">
        <v>3931</v>
      </c>
      <c r="N2300">
        <v>0</v>
      </c>
      <c r="O2300">
        <v>1</v>
      </c>
    </row>
    <row r="2301" spans="1:15" x14ac:dyDescent="0.25">
      <c r="A2301">
        <v>231</v>
      </c>
      <c r="B2301">
        <v>1450</v>
      </c>
      <c r="C2301" t="s">
        <v>93</v>
      </c>
      <c r="D2301" t="s">
        <v>2413</v>
      </c>
      <c r="E2301" t="s">
        <v>1621</v>
      </c>
      <c r="F2301">
        <v>6</v>
      </c>
      <c r="G2301" t="s">
        <v>3929</v>
      </c>
      <c r="H2301" t="s">
        <v>3932</v>
      </c>
      <c r="I2301" t="s">
        <v>31</v>
      </c>
      <c r="J2301" t="s">
        <v>3932</v>
      </c>
      <c r="L2301" t="s">
        <v>3932</v>
      </c>
      <c r="N2301">
        <v>0</v>
      </c>
      <c r="O2301">
        <v>1</v>
      </c>
    </row>
    <row r="2302" spans="1:15" x14ac:dyDescent="0.25">
      <c r="A2302">
        <v>231</v>
      </c>
      <c r="B2302">
        <v>1471</v>
      </c>
      <c r="C2302" t="s">
        <v>139</v>
      </c>
      <c r="D2302" t="s">
        <v>2770</v>
      </c>
      <c r="E2302" t="s">
        <v>1621</v>
      </c>
      <c r="F2302">
        <v>6</v>
      </c>
      <c r="G2302" t="s">
        <v>3933</v>
      </c>
      <c r="H2302" t="s">
        <v>3934</v>
      </c>
      <c r="I2302" t="s">
        <v>31</v>
      </c>
      <c r="J2302" t="s">
        <v>3934</v>
      </c>
      <c r="L2302" t="s">
        <v>3934</v>
      </c>
      <c r="N2302">
        <v>0</v>
      </c>
      <c r="O2302">
        <v>1</v>
      </c>
    </row>
    <row r="2303" spans="1:15" x14ac:dyDescent="0.25">
      <c r="A2303">
        <v>231</v>
      </c>
      <c r="B2303">
        <v>1544</v>
      </c>
      <c r="C2303" t="s">
        <v>160</v>
      </c>
      <c r="D2303" t="s">
        <v>3164</v>
      </c>
      <c r="E2303" t="s">
        <v>1621</v>
      </c>
      <c r="F2303">
        <v>9</v>
      </c>
      <c r="G2303" t="s">
        <v>3935</v>
      </c>
      <c r="H2303" t="s">
        <v>3936</v>
      </c>
      <c r="I2303" t="s">
        <v>31</v>
      </c>
      <c r="J2303" t="s">
        <v>3936</v>
      </c>
      <c r="L2303" t="s">
        <v>3936</v>
      </c>
      <c r="N2303">
        <v>0</v>
      </c>
      <c r="O2303">
        <v>1</v>
      </c>
    </row>
    <row r="2304" spans="1:15" x14ac:dyDescent="0.25">
      <c r="A2304">
        <v>514</v>
      </c>
      <c r="B2304">
        <v>1559</v>
      </c>
      <c r="C2304" t="s">
        <v>123</v>
      </c>
      <c r="D2304" t="s">
        <v>2425</v>
      </c>
      <c r="E2304" t="s">
        <v>1621</v>
      </c>
      <c r="F2304">
        <v>8</v>
      </c>
      <c r="G2304" t="s">
        <v>3174</v>
      </c>
      <c r="H2304" t="s">
        <v>3937</v>
      </c>
      <c r="I2304" t="s">
        <v>3938</v>
      </c>
      <c r="J2304" t="s">
        <v>3939</v>
      </c>
      <c r="K2304" t="s">
        <v>3938</v>
      </c>
      <c r="L2304" t="s">
        <v>3939</v>
      </c>
      <c r="N2304">
        <v>1</v>
      </c>
      <c r="O2304">
        <v>1</v>
      </c>
    </row>
    <row r="2305" spans="1:17" x14ac:dyDescent="0.25">
      <c r="A2305">
        <v>514</v>
      </c>
      <c r="B2305">
        <v>1458</v>
      </c>
      <c r="C2305" t="s">
        <v>52</v>
      </c>
      <c r="D2305" t="s">
        <v>2800</v>
      </c>
      <c r="E2305" t="s">
        <v>1621</v>
      </c>
      <c r="F2305">
        <v>11</v>
      </c>
      <c r="G2305" t="s">
        <v>3170</v>
      </c>
      <c r="H2305" t="s">
        <v>3940</v>
      </c>
      <c r="I2305" t="s">
        <v>31</v>
      </c>
      <c r="J2305" t="s">
        <v>3940</v>
      </c>
      <c r="L2305" t="s">
        <v>3940</v>
      </c>
      <c r="N2305">
        <v>0</v>
      </c>
      <c r="O2305">
        <v>1</v>
      </c>
    </row>
    <row r="2306" spans="1:17" x14ac:dyDescent="0.25">
      <c r="A2306">
        <v>238</v>
      </c>
      <c r="B2306">
        <v>1656</v>
      </c>
      <c r="C2306" t="s">
        <v>139</v>
      </c>
      <c r="D2306" t="s">
        <v>1910</v>
      </c>
      <c r="E2306" t="s">
        <v>1621</v>
      </c>
      <c r="F2306">
        <v>8</v>
      </c>
      <c r="G2306" t="s">
        <v>1912</v>
      </c>
      <c r="H2306" t="s">
        <v>3941</v>
      </c>
      <c r="I2306" t="s">
        <v>3922</v>
      </c>
      <c r="J2306" t="s">
        <v>3942</v>
      </c>
      <c r="K2306" t="s">
        <v>3922</v>
      </c>
      <c r="L2306" t="s">
        <v>3942</v>
      </c>
      <c r="N2306">
        <v>1</v>
      </c>
      <c r="O2306">
        <v>1</v>
      </c>
    </row>
    <row r="2307" spans="1:17" x14ac:dyDescent="0.25">
      <c r="A2307">
        <v>238</v>
      </c>
      <c r="B2307">
        <v>1653</v>
      </c>
      <c r="C2307" t="s">
        <v>36</v>
      </c>
      <c r="D2307" t="s">
        <v>3182</v>
      </c>
      <c r="E2307" t="s">
        <v>1621</v>
      </c>
      <c r="F2307">
        <v>10</v>
      </c>
      <c r="G2307" t="s">
        <v>3943</v>
      </c>
      <c r="H2307" t="s">
        <v>3944</v>
      </c>
      <c r="I2307" t="s">
        <v>31</v>
      </c>
      <c r="J2307" t="s">
        <v>3944</v>
      </c>
      <c r="L2307" t="s">
        <v>3944</v>
      </c>
      <c r="N2307">
        <v>0</v>
      </c>
      <c r="O2307">
        <v>1</v>
      </c>
    </row>
    <row r="2308" spans="1:17" x14ac:dyDescent="0.25">
      <c r="A2308">
        <v>238</v>
      </c>
      <c r="B2308">
        <v>1597</v>
      </c>
      <c r="C2308" t="s">
        <v>165</v>
      </c>
      <c r="D2308" t="s">
        <v>2033</v>
      </c>
      <c r="E2308" t="s">
        <v>1621</v>
      </c>
      <c r="F2308">
        <v>5</v>
      </c>
      <c r="G2308" t="s">
        <v>3205</v>
      </c>
      <c r="H2308" t="s">
        <v>3945</v>
      </c>
      <c r="I2308" t="s">
        <v>31</v>
      </c>
      <c r="J2308" t="s">
        <v>3945</v>
      </c>
      <c r="L2308" t="s">
        <v>3945</v>
      </c>
      <c r="N2308">
        <v>0</v>
      </c>
      <c r="O2308">
        <v>1</v>
      </c>
    </row>
    <row r="2309" spans="1:17" x14ac:dyDescent="0.25">
      <c r="A2309">
        <v>238</v>
      </c>
      <c r="B2309">
        <v>1609</v>
      </c>
      <c r="C2309" t="s">
        <v>52</v>
      </c>
      <c r="D2309" t="s">
        <v>2127</v>
      </c>
      <c r="E2309" t="s">
        <v>1621</v>
      </c>
      <c r="F2309">
        <v>12</v>
      </c>
      <c r="G2309" t="s">
        <v>3207</v>
      </c>
      <c r="H2309" t="s">
        <v>3946</v>
      </c>
      <c r="I2309" t="s">
        <v>31</v>
      </c>
      <c r="J2309" t="s">
        <v>3947</v>
      </c>
      <c r="L2309" t="s">
        <v>3947</v>
      </c>
      <c r="M2309" t="s">
        <v>2516</v>
      </c>
      <c r="N2309">
        <v>0</v>
      </c>
      <c r="O2309">
        <v>1</v>
      </c>
      <c r="Q2309" t="s">
        <v>4004</v>
      </c>
    </row>
    <row r="2310" spans="1:17" x14ac:dyDescent="0.25">
      <c r="A2310">
        <v>239</v>
      </c>
      <c r="B2310">
        <v>1702</v>
      </c>
      <c r="C2310" t="s">
        <v>315</v>
      </c>
      <c r="D2310" t="s">
        <v>2853</v>
      </c>
      <c r="E2310" t="s">
        <v>1621</v>
      </c>
      <c r="F2310">
        <v>13</v>
      </c>
      <c r="G2310" t="s">
        <v>2894</v>
      </c>
      <c r="H2310" t="s">
        <v>3948</v>
      </c>
      <c r="I2310" t="s">
        <v>3949</v>
      </c>
      <c r="J2310" t="s">
        <v>3950</v>
      </c>
      <c r="K2310" t="s">
        <v>3949</v>
      </c>
      <c r="L2310" t="s">
        <v>3950</v>
      </c>
      <c r="N2310">
        <v>2</v>
      </c>
      <c r="O2310">
        <v>2</v>
      </c>
    </row>
    <row r="2311" spans="1:17" x14ac:dyDescent="0.25">
      <c r="A2311">
        <v>536</v>
      </c>
      <c r="B2311">
        <v>1635</v>
      </c>
      <c r="C2311" t="s">
        <v>315</v>
      </c>
      <c r="D2311" t="s">
        <v>2853</v>
      </c>
      <c r="E2311" t="s">
        <v>1621</v>
      </c>
      <c r="F2311">
        <v>13</v>
      </c>
      <c r="G2311" t="s">
        <v>2894</v>
      </c>
      <c r="H2311" t="s">
        <v>3951</v>
      </c>
      <c r="I2311" t="s">
        <v>31</v>
      </c>
      <c r="J2311" t="s">
        <v>3951</v>
      </c>
      <c r="L2311" t="s">
        <v>3951</v>
      </c>
      <c r="N2311">
        <v>0</v>
      </c>
      <c r="O2311">
        <v>1</v>
      </c>
    </row>
    <row r="2312" spans="1:17" x14ac:dyDescent="0.25">
      <c r="A2312">
        <v>3479</v>
      </c>
      <c r="B2312">
        <v>1709</v>
      </c>
      <c r="C2312" t="s">
        <v>315</v>
      </c>
      <c r="D2312" t="s">
        <v>2853</v>
      </c>
      <c r="E2312" t="s">
        <v>1621</v>
      </c>
      <c r="F2312">
        <v>13</v>
      </c>
      <c r="G2312" t="s">
        <v>2894</v>
      </c>
      <c r="H2312" t="s">
        <v>3952</v>
      </c>
      <c r="I2312" t="s">
        <v>31</v>
      </c>
      <c r="J2312" t="s">
        <v>3952</v>
      </c>
      <c r="L2312" t="s">
        <v>3952</v>
      </c>
      <c r="N2312">
        <v>0</v>
      </c>
      <c r="O2312">
        <v>1</v>
      </c>
    </row>
    <row r="2313" spans="1:17" x14ac:dyDescent="0.25">
      <c r="A2313">
        <v>250</v>
      </c>
      <c r="B2313">
        <v>1747</v>
      </c>
      <c r="C2313" t="s">
        <v>63</v>
      </c>
      <c r="D2313" t="s">
        <v>1929</v>
      </c>
      <c r="E2313" t="s">
        <v>1621</v>
      </c>
      <c r="F2313">
        <v>18</v>
      </c>
      <c r="G2313" t="s">
        <v>3220</v>
      </c>
      <c r="H2313" t="s">
        <v>3953</v>
      </c>
      <c r="I2313" t="s">
        <v>31</v>
      </c>
      <c r="J2313" t="s">
        <v>3953</v>
      </c>
      <c r="L2313" t="s">
        <v>3953</v>
      </c>
      <c r="N2313">
        <v>0</v>
      </c>
      <c r="O2313">
        <v>1</v>
      </c>
    </row>
    <row r="2314" spans="1:17" x14ac:dyDescent="0.25">
      <c r="A2314">
        <v>250</v>
      </c>
      <c r="B2314">
        <v>1919</v>
      </c>
      <c r="C2314" t="s">
        <v>201</v>
      </c>
      <c r="D2314" t="s">
        <v>1896</v>
      </c>
      <c r="E2314" t="s">
        <v>1621</v>
      </c>
      <c r="F2314">
        <v>9</v>
      </c>
      <c r="G2314" t="s">
        <v>3225</v>
      </c>
      <c r="H2314" t="s">
        <v>3954</v>
      </c>
      <c r="I2314" t="s">
        <v>31</v>
      </c>
      <c r="J2314" t="s">
        <v>3954</v>
      </c>
      <c r="L2314" t="s">
        <v>3954</v>
      </c>
      <c r="N2314">
        <v>0</v>
      </c>
      <c r="O2314">
        <v>1</v>
      </c>
    </row>
    <row r="2315" spans="1:17" x14ac:dyDescent="0.25">
      <c r="A2315">
        <v>250</v>
      </c>
      <c r="B2315">
        <v>1774</v>
      </c>
      <c r="C2315" t="s">
        <v>139</v>
      </c>
      <c r="D2315" t="s">
        <v>1910</v>
      </c>
      <c r="E2315" t="s">
        <v>1621</v>
      </c>
      <c r="F2315">
        <v>13</v>
      </c>
      <c r="G2315" t="s">
        <v>2904</v>
      </c>
      <c r="H2315" t="s">
        <v>3955</v>
      </c>
      <c r="I2315" t="s">
        <v>3956</v>
      </c>
      <c r="J2315" t="s">
        <v>3957</v>
      </c>
      <c r="K2315" t="s">
        <v>3956</v>
      </c>
      <c r="L2315" t="s">
        <v>3957</v>
      </c>
      <c r="N2315">
        <v>2</v>
      </c>
      <c r="O2315">
        <v>1</v>
      </c>
    </row>
    <row r="2316" spans="1:17" x14ac:dyDescent="0.25">
      <c r="A2316">
        <v>250</v>
      </c>
      <c r="B2316">
        <v>1813</v>
      </c>
      <c r="C2316" t="s">
        <v>93</v>
      </c>
      <c r="D2316" t="s">
        <v>1893</v>
      </c>
      <c r="E2316" t="s">
        <v>1621</v>
      </c>
      <c r="F2316">
        <v>21</v>
      </c>
      <c r="G2316" t="s">
        <v>3958</v>
      </c>
      <c r="H2316" t="s">
        <v>3959</v>
      </c>
      <c r="I2316" t="s">
        <v>31</v>
      </c>
      <c r="J2316" t="s">
        <v>3959</v>
      </c>
      <c r="L2316" t="s">
        <v>3959</v>
      </c>
      <c r="N2316">
        <v>0</v>
      </c>
      <c r="O2316">
        <v>1</v>
      </c>
    </row>
    <row r="2317" spans="1:17" x14ac:dyDescent="0.25">
      <c r="A2317">
        <v>250</v>
      </c>
      <c r="B2317">
        <v>1752</v>
      </c>
      <c r="C2317" t="s">
        <v>160</v>
      </c>
      <c r="D2317" t="s">
        <v>1867</v>
      </c>
      <c r="E2317" t="s">
        <v>1621</v>
      </c>
      <c r="F2317">
        <v>3</v>
      </c>
      <c r="G2317" t="s">
        <v>2856</v>
      </c>
      <c r="H2317" t="s">
        <v>3960</v>
      </c>
      <c r="I2317" t="s">
        <v>31</v>
      </c>
      <c r="J2317" t="s">
        <v>3961</v>
      </c>
      <c r="L2317" t="s">
        <v>3961</v>
      </c>
      <c r="M2317" t="s">
        <v>2516</v>
      </c>
      <c r="N2317">
        <v>0</v>
      </c>
      <c r="O2317">
        <v>1</v>
      </c>
      <c r="Q2317" t="s">
        <v>4004</v>
      </c>
    </row>
    <row r="2318" spans="1:17" x14ac:dyDescent="0.25">
      <c r="A2318">
        <v>262</v>
      </c>
      <c r="B2318">
        <v>1990</v>
      </c>
      <c r="C2318" t="s">
        <v>425</v>
      </c>
      <c r="D2318" t="s">
        <v>2189</v>
      </c>
      <c r="E2318" t="s">
        <v>1621</v>
      </c>
      <c r="F2318">
        <v>13</v>
      </c>
      <c r="G2318" t="s">
        <v>2098</v>
      </c>
      <c r="H2318" t="s">
        <v>3962</v>
      </c>
      <c r="I2318" t="s">
        <v>31</v>
      </c>
      <c r="J2318" t="s">
        <v>3963</v>
      </c>
      <c r="L2318" t="s">
        <v>3963</v>
      </c>
      <c r="N2318">
        <v>0</v>
      </c>
      <c r="O2318">
        <v>2</v>
      </c>
    </row>
    <row r="2319" spans="1:17" x14ac:dyDescent="0.25">
      <c r="A2319">
        <v>263</v>
      </c>
      <c r="B2319">
        <v>2170</v>
      </c>
      <c r="C2319" t="s">
        <v>251</v>
      </c>
      <c r="D2319" t="s">
        <v>2161</v>
      </c>
      <c r="E2319" t="s">
        <v>1621</v>
      </c>
      <c r="F2319">
        <v>12</v>
      </c>
      <c r="G2319" t="s">
        <v>3249</v>
      </c>
      <c r="H2319" t="s">
        <v>3964</v>
      </c>
      <c r="I2319" t="s">
        <v>31</v>
      </c>
      <c r="J2319" t="s">
        <v>3965</v>
      </c>
      <c r="L2319" t="s">
        <v>3965</v>
      </c>
      <c r="N2319">
        <v>0</v>
      </c>
      <c r="O2319">
        <v>1</v>
      </c>
    </row>
    <row r="2320" spans="1:17" x14ac:dyDescent="0.25">
      <c r="A2320">
        <v>263</v>
      </c>
      <c r="B2320">
        <v>2065</v>
      </c>
      <c r="C2320" t="s">
        <v>139</v>
      </c>
      <c r="D2320" t="s">
        <v>1910</v>
      </c>
      <c r="E2320" t="s">
        <v>1621</v>
      </c>
      <c r="F2320">
        <v>14</v>
      </c>
      <c r="G2320" t="s">
        <v>2457</v>
      </c>
      <c r="H2320" t="s">
        <v>3907</v>
      </c>
      <c r="I2320" t="s">
        <v>31</v>
      </c>
      <c r="J2320" t="s">
        <v>3907</v>
      </c>
      <c r="L2320" t="s">
        <v>3907</v>
      </c>
      <c r="N2320">
        <v>0</v>
      </c>
      <c r="O2320">
        <v>1</v>
      </c>
    </row>
    <row r="2321" spans="1:17" x14ac:dyDescent="0.25">
      <c r="A2321">
        <v>605</v>
      </c>
      <c r="B2321">
        <v>2063</v>
      </c>
      <c r="C2321" t="s">
        <v>139</v>
      </c>
      <c r="D2321" t="s">
        <v>1910</v>
      </c>
      <c r="E2321" t="s">
        <v>1621</v>
      </c>
      <c r="F2321">
        <v>3</v>
      </c>
      <c r="G2321" t="s">
        <v>1777</v>
      </c>
      <c r="H2321" t="s">
        <v>3931</v>
      </c>
      <c r="I2321" t="s">
        <v>31</v>
      </c>
      <c r="J2321" t="s">
        <v>3931</v>
      </c>
      <c r="L2321" t="s">
        <v>3931</v>
      </c>
      <c r="N2321">
        <v>0</v>
      </c>
      <c r="O2321">
        <v>1</v>
      </c>
    </row>
    <row r="2322" spans="1:17" x14ac:dyDescent="0.25">
      <c r="A2322">
        <v>605</v>
      </c>
      <c r="B2322">
        <v>2063</v>
      </c>
      <c r="C2322" t="s">
        <v>425</v>
      </c>
      <c r="D2322" t="s">
        <v>2189</v>
      </c>
      <c r="E2322" t="s">
        <v>1621</v>
      </c>
      <c r="F2322">
        <v>13</v>
      </c>
      <c r="G2322" t="s">
        <v>2098</v>
      </c>
      <c r="H2322" t="s">
        <v>3966</v>
      </c>
      <c r="I2322" t="s">
        <v>31</v>
      </c>
      <c r="J2322" t="s">
        <v>3967</v>
      </c>
      <c r="L2322" t="s">
        <v>3967</v>
      </c>
      <c r="M2322" t="s">
        <v>2516</v>
      </c>
      <c r="N2322">
        <v>0</v>
      </c>
      <c r="O2322">
        <v>1</v>
      </c>
      <c r="Q2322" t="s">
        <v>4004</v>
      </c>
    </row>
    <row r="2323" spans="1:17" x14ac:dyDescent="0.25">
      <c r="A2323">
        <v>278</v>
      </c>
      <c r="B2323">
        <v>2433</v>
      </c>
      <c r="C2323" t="s">
        <v>160</v>
      </c>
      <c r="D2323" t="s">
        <v>2025</v>
      </c>
      <c r="E2323" t="s">
        <v>1621</v>
      </c>
      <c r="F2323">
        <v>5</v>
      </c>
      <c r="G2323" t="s">
        <v>2881</v>
      </c>
      <c r="H2323" t="s">
        <v>3968</v>
      </c>
      <c r="I2323" t="s">
        <v>31</v>
      </c>
      <c r="J2323" t="s">
        <v>3968</v>
      </c>
      <c r="L2323" t="s">
        <v>3968</v>
      </c>
      <c r="N2323">
        <v>0</v>
      </c>
      <c r="O2323">
        <v>1</v>
      </c>
    </row>
    <row r="2324" spans="1:17" x14ac:dyDescent="0.25">
      <c r="A2324">
        <v>278</v>
      </c>
      <c r="B2324">
        <v>2388</v>
      </c>
      <c r="C2324" t="s">
        <v>425</v>
      </c>
      <c r="D2324" t="s">
        <v>2060</v>
      </c>
      <c r="E2324" t="s">
        <v>1621</v>
      </c>
      <c r="F2324">
        <v>12</v>
      </c>
      <c r="G2324" t="s">
        <v>2471</v>
      </c>
      <c r="H2324" t="s">
        <v>3969</v>
      </c>
      <c r="I2324" t="s">
        <v>3970</v>
      </c>
      <c r="J2324" t="s">
        <v>3971</v>
      </c>
      <c r="K2324" t="s">
        <v>3970</v>
      </c>
      <c r="L2324" t="s">
        <v>3971</v>
      </c>
      <c r="N2324">
        <v>1</v>
      </c>
      <c r="O2324">
        <v>2</v>
      </c>
    </row>
    <row r="2325" spans="1:17" x14ac:dyDescent="0.25">
      <c r="A2325">
        <v>278</v>
      </c>
      <c r="B2325">
        <v>2396</v>
      </c>
      <c r="C2325" t="s">
        <v>165</v>
      </c>
      <c r="D2325" t="s">
        <v>2033</v>
      </c>
      <c r="E2325" t="s">
        <v>1624</v>
      </c>
      <c r="F2325">
        <v>19</v>
      </c>
      <c r="G2325" t="s">
        <v>3972</v>
      </c>
      <c r="H2325" t="s">
        <v>3973</v>
      </c>
      <c r="I2325" t="s">
        <v>31</v>
      </c>
      <c r="J2325" t="s">
        <v>3974</v>
      </c>
      <c r="L2325" t="s">
        <v>3974</v>
      </c>
      <c r="N2325">
        <v>0</v>
      </c>
      <c r="O2325">
        <v>1</v>
      </c>
    </row>
    <row r="2326" spans="1:17" x14ac:dyDescent="0.25">
      <c r="A2326">
        <v>278</v>
      </c>
      <c r="B2326">
        <v>2197</v>
      </c>
      <c r="C2326" t="s">
        <v>30</v>
      </c>
      <c r="D2326" t="s">
        <v>1620</v>
      </c>
      <c r="E2326" t="s">
        <v>1621</v>
      </c>
      <c r="F2326">
        <v>19</v>
      </c>
      <c r="G2326" t="s">
        <v>2618</v>
      </c>
      <c r="H2326" t="s">
        <v>3968</v>
      </c>
      <c r="I2326" t="s">
        <v>31</v>
      </c>
      <c r="J2326" t="s">
        <v>3968</v>
      </c>
      <c r="L2326" t="s">
        <v>3968</v>
      </c>
      <c r="N2326">
        <v>0</v>
      </c>
      <c r="O2326">
        <v>1</v>
      </c>
    </row>
    <row r="2327" spans="1:17" x14ac:dyDescent="0.25">
      <c r="A2327">
        <v>278</v>
      </c>
      <c r="B2327">
        <v>2224</v>
      </c>
      <c r="C2327" t="s">
        <v>83</v>
      </c>
      <c r="D2327" t="s">
        <v>2046</v>
      </c>
      <c r="E2327" t="s">
        <v>1621</v>
      </c>
      <c r="F2327">
        <v>9</v>
      </c>
      <c r="G2327" t="s">
        <v>3271</v>
      </c>
      <c r="H2327" t="s">
        <v>3975</v>
      </c>
      <c r="I2327" t="s">
        <v>31</v>
      </c>
      <c r="J2327" t="s">
        <v>3975</v>
      </c>
      <c r="L2327" t="s">
        <v>3975</v>
      </c>
      <c r="N2327">
        <v>0</v>
      </c>
      <c r="O2327">
        <v>1</v>
      </c>
    </row>
    <row r="2328" spans="1:17" x14ac:dyDescent="0.25">
      <c r="A2328">
        <v>278</v>
      </c>
      <c r="B2328">
        <v>2405</v>
      </c>
      <c r="C2328" t="s">
        <v>48</v>
      </c>
      <c r="D2328" t="s">
        <v>2056</v>
      </c>
      <c r="E2328" t="s">
        <v>1621</v>
      </c>
      <c r="F2328">
        <v>10</v>
      </c>
      <c r="G2328" t="s">
        <v>1649</v>
      </c>
      <c r="H2328" t="s">
        <v>3976</v>
      </c>
      <c r="I2328" t="s">
        <v>2952</v>
      </c>
      <c r="J2328" t="s">
        <v>3977</v>
      </c>
      <c r="K2328" t="s">
        <v>2952</v>
      </c>
      <c r="L2328" t="s">
        <v>3977</v>
      </c>
      <c r="N2328">
        <v>1</v>
      </c>
      <c r="O2328">
        <v>2</v>
      </c>
    </row>
    <row r="2329" spans="1:17" x14ac:dyDescent="0.25">
      <c r="A2329">
        <v>278</v>
      </c>
      <c r="B2329">
        <v>2395</v>
      </c>
      <c r="C2329" t="s">
        <v>425</v>
      </c>
      <c r="D2329" t="s">
        <v>2060</v>
      </c>
      <c r="E2329" t="s">
        <v>1621</v>
      </c>
      <c r="F2329">
        <v>12</v>
      </c>
      <c r="G2329" t="s">
        <v>2471</v>
      </c>
      <c r="H2329" t="s">
        <v>3978</v>
      </c>
      <c r="I2329" t="s">
        <v>31</v>
      </c>
      <c r="J2329" t="s">
        <v>3978</v>
      </c>
      <c r="L2329" t="s">
        <v>3978</v>
      </c>
      <c r="N2329">
        <v>0</v>
      </c>
      <c r="O2329">
        <v>1</v>
      </c>
    </row>
    <row r="2330" spans="1:17" x14ac:dyDescent="0.25">
      <c r="A2330">
        <v>278</v>
      </c>
      <c r="B2330">
        <v>2395</v>
      </c>
      <c r="C2330" t="s">
        <v>105</v>
      </c>
      <c r="D2330" t="s">
        <v>2053</v>
      </c>
      <c r="E2330" t="s">
        <v>1621</v>
      </c>
      <c r="F2330">
        <v>15</v>
      </c>
      <c r="G2330" t="s">
        <v>2058</v>
      </c>
      <c r="H2330" t="s">
        <v>3979</v>
      </c>
      <c r="I2330" t="s">
        <v>2976</v>
      </c>
      <c r="J2330" t="s">
        <v>3980</v>
      </c>
      <c r="K2330" t="s">
        <v>2976</v>
      </c>
      <c r="L2330" t="s">
        <v>3980</v>
      </c>
      <c r="M2330" t="s">
        <v>2516</v>
      </c>
      <c r="N2330">
        <v>1</v>
      </c>
      <c r="O2330">
        <v>1</v>
      </c>
      <c r="Q2330" t="s">
        <v>4004</v>
      </c>
    </row>
    <row r="2331" spans="1:17" x14ac:dyDescent="0.25">
      <c r="A2331">
        <v>279</v>
      </c>
      <c r="B2331">
        <v>2220</v>
      </c>
      <c r="C2331" t="s">
        <v>425</v>
      </c>
      <c r="D2331" t="s">
        <v>2060</v>
      </c>
      <c r="E2331" t="s">
        <v>1621</v>
      </c>
      <c r="F2331">
        <v>12</v>
      </c>
      <c r="G2331" t="s">
        <v>2471</v>
      </c>
      <c r="H2331" t="s">
        <v>3981</v>
      </c>
      <c r="I2331" t="s">
        <v>31</v>
      </c>
      <c r="J2331" t="s">
        <v>3981</v>
      </c>
      <c r="L2331" t="s">
        <v>3981</v>
      </c>
      <c r="N2331">
        <v>0</v>
      </c>
      <c r="O2331">
        <v>1</v>
      </c>
    </row>
    <row r="2332" spans="1:17" x14ac:dyDescent="0.25">
      <c r="A2332">
        <v>279</v>
      </c>
      <c r="B2332">
        <v>2251</v>
      </c>
      <c r="C2332" t="s">
        <v>134</v>
      </c>
      <c r="D2332" t="s">
        <v>2038</v>
      </c>
      <c r="E2332" t="s">
        <v>1624</v>
      </c>
      <c r="F2332">
        <v>8</v>
      </c>
      <c r="G2332" t="s">
        <v>2084</v>
      </c>
      <c r="H2332" t="s">
        <v>3982</v>
      </c>
      <c r="I2332" t="s">
        <v>31</v>
      </c>
      <c r="J2332" t="s">
        <v>3945</v>
      </c>
      <c r="L2332" t="s">
        <v>3945</v>
      </c>
      <c r="N2332">
        <v>0</v>
      </c>
      <c r="O2332">
        <v>1</v>
      </c>
    </row>
    <row r="2333" spans="1:17" x14ac:dyDescent="0.25">
      <c r="A2333">
        <v>293</v>
      </c>
      <c r="B2333">
        <v>901</v>
      </c>
      <c r="C2333" t="s">
        <v>75</v>
      </c>
      <c r="D2333" t="s">
        <v>1711</v>
      </c>
      <c r="E2333" t="s">
        <v>1621</v>
      </c>
      <c r="F2333">
        <v>11</v>
      </c>
      <c r="G2333" t="s">
        <v>1861</v>
      </c>
      <c r="H2333" t="s">
        <v>3905</v>
      </c>
      <c r="I2333" t="s">
        <v>31</v>
      </c>
      <c r="J2333" t="s">
        <v>3905</v>
      </c>
      <c r="L2333" t="s">
        <v>3905</v>
      </c>
      <c r="N2333">
        <v>0</v>
      </c>
      <c r="O2333">
        <v>1</v>
      </c>
    </row>
    <row r="2334" spans="1:17" x14ac:dyDescent="0.25">
      <c r="A2334">
        <v>293</v>
      </c>
      <c r="B2334">
        <v>1012</v>
      </c>
      <c r="C2334" t="s">
        <v>123</v>
      </c>
      <c r="D2334" t="s">
        <v>1731</v>
      </c>
      <c r="E2334" t="s">
        <v>1621</v>
      </c>
      <c r="F2334">
        <v>8</v>
      </c>
      <c r="G2334" t="s">
        <v>3983</v>
      </c>
      <c r="H2334" t="s">
        <v>3934</v>
      </c>
      <c r="I2334" t="s">
        <v>31</v>
      </c>
      <c r="J2334" t="s">
        <v>3934</v>
      </c>
      <c r="L2334" t="s">
        <v>3934</v>
      </c>
      <c r="N2334">
        <v>0</v>
      </c>
      <c r="O2334">
        <v>1</v>
      </c>
    </row>
    <row r="2335" spans="1:17" x14ac:dyDescent="0.25">
      <c r="A2335">
        <v>293</v>
      </c>
      <c r="B2335">
        <v>903</v>
      </c>
      <c r="C2335" t="s">
        <v>75</v>
      </c>
      <c r="D2335" t="s">
        <v>1711</v>
      </c>
      <c r="E2335" t="s">
        <v>1621</v>
      </c>
      <c r="F2335">
        <v>7</v>
      </c>
      <c r="G2335" t="s">
        <v>1712</v>
      </c>
      <c r="H2335" t="s">
        <v>3961</v>
      </c>
      <c r="I2335" t="s">
        <v>31</v>
      </c>
      <c r="J2335" t="s">
        <v>3961</v>
      </c>
      <c r="L2335" t="s">
        <v>3961</v>
      </c>
      <c r="N2335">
        <v>0</v>
      </c>
      <c r="O2335">
        <v>1</v>
      </c>
    </row>
    <row r="2336" spans="1:17" x14ac:dyDescent="0.25">
      <c r="A2336">
        <v>293</v>
      </c>
      <c r="B2336">
        <v>751</v>
      </c>
      <c r="C2336" t="s">
        <v>30</v>
      </c>
      <c r="D2336" t="s">
        <v>1620</v>
      </c>
      <c r="E2336" t="s">
        <v>1621</v>
      </c>
      <c r="F2336">
        <v>15</v>
      </c>
      <c r="G2336" t="s">
        <v>2618</v>
      </c>
      <c r="H2336" t="s">
        <v>3984</v>
      </c>
      <c r="I2336" t="s">
        <v>31</v>
      </c>
      <c r="J2336" t="s">
        <v>3984</v>
      </c>
      <c r="L2336" t="s">
        <v>3984</v>
      </c>
      <c r="N2336">
        <v>0</v>
      </c>
      <c r="O2336">
        <v>1</v>
      </c>
    </row>
    <row r="2337" spans="1:17" x14ac:dyDescent="0.25">
      <c r="A2337">
        <v>293</v>
      </c>
      <c r="B2337">
        <v>740</v>
      </c>
      <c r="C2337" t="s">
        <v>52</v>
      </c>
      <c r="D2337" t="s">
        <v>1721</v>
      </c>
      <c r="E2337" t="s">
        <v>1621</v>
      </c>
      <c r="F2337">
        <v>20</v>
      </c>
      <c r="G2337" t="s">
        <v>1723</v>
      </c>
      <c r="H2337" t="s">
        <v>3985</v>
      </c>
      <c r="I2337" t="s">
        <v>31</v>
      </c>
      <c r="J2337" t="s">
        <v>3985</v>
      </c>
      <c r="L2337" t="s">
        <v>3985</v>
      </c>
      <c r="N2337">
        <v>0</v>
      </c>
      <c r="O2337">
        <v>1</v>
      </c>
    </row>
    <row r="2338" spans="1:17" x14ac:dyDescent="0.25">
      <c r="A2338">
        <v>293</v>
      </c>
      <c r="B2338">
        <v>922</v>
      </c>
      <c r="C2338" t="s">
        <v>123</v>
      </c>
      <c r="D2338" t="s">
        <v>1731</v>
      </c>
      <c r="E2338" t="s">
        <v>1624</v>
      </c>
      <c r="F2338">
        <v>8</v>
      </c>
      <c r="G2338" t="s">
        <v>3983</v>
      </c>
      <c r="H2338" t="s">
        <v>3986</v>
      </c>
      <c r="I2338" t="s">
        <v>31</v>
      </c>
      <c r="J2338" t="s">
        <v>3939</v>
      </c>
      <c r="L2338" t="s">
        <v>3939</v>
      </c>
      <c r="M2338" t="s">
        <v>2516</v>
      </c>
      <c r="N2338">
        <v>0</v>
      </c>
      <c r="O2338">
        <v>1</v>
      </c>
      <c r="Q2338" t="s">
        <v>4004</v>
      </c>
    </row>
    <row r="2339" spans="1:17" x14ac:dyDescent="0.25">
      <c r="A2339">
        <v>293</v>
      </c>
      <c r="B2339">
        <v>962</v>
      </c>
      <c r="C2339" t="s">
        <v>109</v>
      </c>
      <c r="D2339" t="s">
        <v>1792</v>
      </c>
      <c r="E2339" t="s">
        <v>1621</v>
      </c>
      <c r="F2339">
        <v>7</v>
      </c>
      <c r="G2339" t="s">
        <v>2467</v>
      </c>
      <c r="H2339" t="s">
        <v>3911</v>
      </c>
      <c r="I2339" t="s">
        <v>31</v>
      </c>
      <c r="J2339" t="s">
        <v>3911</v>
      </c>
      <c r="L2339" t="s">
        <v>3911</v>
      </c>
      <c r="N2339">
        <v>0</v>
      </c>
      <c r="O2339">
        <v>1</v>
      </c>
    </row>
    <row r="2340" spans="1:17" x14ac:dyDescent="0.25">
      <c r="A2340">
        <v>295</v>
      </c>
      <c r="B2340">
        <v>914</v>
      </c>
      <c r="C2340" t="s">
        <v>36</v>
      </c>
      <c r="D2340" t="s">
        <v>1702</v>
      </c>
      <c r="E2340" t="s">
        <v>1621</v>
      </c>
      <c r="F2340">
        <v>10</v>
      </c>
      <c r="G2340" t="s">
        <v>2101</v>
      </c>
      <c r="H2340" t="s">
        <v>3947</v>
      </c>
      <c r="I2340" t="s">
        <v>31</v>
      </c>
      <c r="J2340" t="s">
        <v>3947</v>
      </c>
      <c r="L2340" t="s">
        <v>3947</v>
      </c>
      <c r="N2340">
        <v>0</v>
      </c>
      <c r="O2340">
        <v>1</v>
      </c>
    </row>
    <row r="2341" spans="1:17" x14ac:dyDescent="0.25">
      <c r="A2341">
        <v>308</v>
      </c>
      <c r="B2341">
        <v>610</v>
      </c>
      <c r="C2341" t="s">
        <v>128</v>
      </c>
      <c r="D2341" t="s">
        <v>2270</v>
      </c>
      <c r="E2341" t="s">
        <v>1621</v>
      </c>
      <c r="F2341">
        <v>19</v>
      </c>
      <c r="G2341" t="s">
        <v>2756</v>
      </c>
      <c r="H2341" t="s">
        <v>3987</v>
      </c>
      <c r="I2341" t="s">
        <v>31</v>
      </c>
      <c r="J2341" t="s">
        <v>3965</v>
      </c>
      <c r="L2341" t="s">
        <v>3965</v>
      </c>
      <c r="N2341">
        <v>0</v>
      </c>
      <c r="O2341">
        <v>1</v>
      </c>
    </row>
    <row r="2342" spans="1:17" x14ac:dyDescent="0.25">
      <c r="A2342">
        <v>308</v>
      </c>
      <c r="B2342">
        <v>394</v>
      </c>
      <c r="C2342" t="s">
        <v>71</v>
      </c>
      <c r="D2342" t="s">
        <v>1744</v>
      </c>
      <c r="E2342" t="s">
        <v>1621</v>
      </c>
      <c r="F2342">
        <v>18</v>
      </c>
      <c r="G2342" t="s">
        <v>2375</v>
      </c>
      <c r="H2342" t="s">
        <v>3988</v>
      </c>
      <c r="I2342" t="s">
        <v>31</v>
      </c>
      <c r="J2342" t="s">
        <v>3988</v>
      </c>
      <c r="L2342" t="s">
        <v>3988</v>
      </c>
      <c r="N2342">
        <v>0</v>
      </c>
      <c r="O2342">
        <v>1</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05B9E-5929-401B-9B05-0A1F19ADD79D}">
  <dimension ref="A1"/>
  <sheetViews>
    <sheetView workbookViewId="0">
      <selection activeCell="A3" sqref="A3:A12"/>
    </sheetView>
  </sheetViews>
  <sheetFormatPr defaultRowHeight="15" x14ac:dyDescent="0.25"/>
  <cols>
    <col min="1" max="1" width="13.140625" bestFit="1" customWidth="1"/>
  </cols>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709C3-2F00-4398-A09C-A1397D78BF1C}">
  <dimension ref="A1:Q58"/>
  <sheetViews>
    <sheetView workbookViewId="0">
      <selection activeCell="O4" sqref="J4:O4"/>
    </sheetView>
  </sheetViews>
  <sheetFormatPr defaultRowHeight="15" x14ac:dyDescent="0.25"/>
  <cols>
    <col min="1" max="1" width="13.140625" bestFit="1" customWidth="1"/>
    <col min="2" max="2" width="23.5703125" bestFit="1" customWidth="1"/>
    <col min="3" max="3" width="24.140625" bestFit="1" customWidth="1"/>
    <col min="4" max="4" width="25.28515625" bestFit="1" customWidth="1"/>
    <col min="5" max="5" width="24.140625" bestFit="1" customWidth="1"/>
    <col min="8" max="8" width="1.85546875" customWidth="1"/>
    <col min="9" max="9" width="16.7109375" customWidth="1"/>
    <col min="15" max="15" width="26.42578125" customWidth="1"/>
  </cols>
  <sheetData>
    <row r="1" spans="1:15" x14ac:dyDescent="0.25">
      <c r="A1" s="1" t="s">
        <v>4005</v>
      </c>
      <c r="B1" t="s">
        <v>5593</v>
      </c>
      <c r="C1" t="s">
        <v>5590</v>
      </c>
      <c r="D1" t="s">
        <v>5591</v>
      </c>
      <c r="E1" t="s">
        <v>5592</v>
      </c>
    </row>
    <row r="2" spans="1:15" x14ac:dyDescent="0.25">
      <c r="A2" s="2" t="s">
        <v>42</v>
      </c>
      <c r="B2" s="12">
        <v>2</v>
      </c>
      <c r="C2" s="12">
        <v>21</v>
      </c>
      <c r="D2" s="12">
        <v>19</v>
      </c>
      <c r="E2" s="12">
        <v>12</v>
      </c>
    </row>
    <row r="3" spans="1:15" x14ac:dyDescent="0.25">
      <c r="A3" s="2" t="s">
        <v>4006</v>
      </c>
      <c r="B3" s="12">
        <v>2</v>
      </c>
      <c r="C3" s="12">
        <v>21</v>
      </c>
      <c r="D3" s="12">
        <v>19</v>
      </c>
      <c r="E3" s="12">
        <v>12</v>
      </c>
      <c r="I3" t="e" vm="2">
        <f>VLOOKUP(A2,I4:I12,)</f>
        <v>#VALUE!</v>
      </c>
      <c r="J3" t="str">
        <f>A2</f>
        <v>Uruguay</v>
      </c>
      <c r="K3">
        <f>VLOOKUP(A2,J4:O12,2,0)</f>
        <v>2</v>
      </c>
      <c r="L3">
        <f>VLOOKUP(A2,J4:O12,3,0)</f>
        <v>21</v>
      </c>
      <c r="M3">
        <f>VLOOKUP(A2,J4:O12,4,0)</f>
        <v>19</v>
      </c>
      <c r="N3">
        <f>VLOOKUP(A2,J4:O12,5,0)</f>
        <v>12</v>
      </c>
      <c r="O3" t="str">
        <f>VLOOKUP(A2,J4:O12,6,0)</f>
        <v>1930-1950</v>
      </c>
    </row>
    <row r="4" spans="1:15" x14ac:dyDescent="0.25">
      <c r="I4" t="s">
        <v>3999</v>
      </c>
      <c r="J4" t="s">
        <v>5579</v>
      </c>
      <c r="K4" t="s">
        <v>5580</v>
      </c>
      <c r="L4" t="s">
        <v>5582</v>
      </c>
      <c r="M4" t="s">
        <v>5581</v>
      </c>
      <c r="N4" t="s">
        <v>5583</v>
      </c>
      <c r="O4" t="s">
        <v>5584</v>
      </c>
    </row>
    <row r="5" spans="1:15" x14ac:dyDescent="0.25">
      <c r="J5" s="22" t="s">
        <v>132</v>
      </c>
      <c r="K5" s="21">
        <v>5</v>
      </c>
      <c r="L5">
        <v>73</v>
      </c>
      <c r="M5" s="2">
        <v>18</v>
      </c>
      <c r="N5">
        <v>20</v>
      </c>
      <c r="O5" t="s">
        <v>5585</v>
      </c>
    </row>
    <row r="6" spans="1:15" x14ac:dyDescent="0.25">
      <c r="J6" s="22" t="s">
        <v>69</v>
      </c>
      <c r="K6" s="21">
        <v>4</v>
      </c>
      <c r="L6">
        <v>46</v>
      </c>
      <c r="M6" s="2">
        <v>19</v>
      </c>
      <c r="N6">
        <v>18</v>
      </c>
      <c r="O6" t="s">
        <v>5586</v>
      </c>
    </row>
    <row r="7" spans="1:15" x14ac:dyDescent="0.25">
      <c r="J7" s="22" t="s">
        <v>392</v>
      </c>
      <c r="K7" s="21">
        <v>4</v>
      </c>
      <c r="L7">
        <v>68</v>
      </c>
      <c r="M7" s="2">
        <v>20</v>
      </c>
      <c r="N7">
        <v>18</v>
      </c>
      <c r="O7" t="s">
        <v>5587</v>
      </c>
    </row>
    <row r="8" spans="1:15" x14ac:dyDescent="0.25">
      <c r="J8" s="22" t="s">
        <v>28</v>
      </c>
      <c r="K8" s="21">
        <v>2</v>
      </c>
      <c r="L8">
        <v>44</v>
      </c>
      <c r="M8" s="2">
        <v>22</v>
      </c>
      <c r="N8">
        <v>16</v>
      </c>
      <c r="O8" t="s">
        <v>5588</v>
      </c>
    </row>
    <row r="9" spans="1:15" x14ac:dyDescent="0.25">
      <c r="J9" s="22" t="s">
        <v>42</v>
      </c>
      <c r="K9" s="21">
        <v>2</v>
      </c>
      <c r="L9">
        <v>21</v>
      </c>
      <c r="M9" s="2">
        <v>19</v>
      </c>
      <c r="N9">
        <v>12</v>
      </c>
      <c r="O9" t="s">
        <v>5589</v>
      </c>
    </row>
    <row r="10" spans="1:15" x14ac:dyDescent="0.25">
      <c r="J10" s="22" t="s">
        <v>89</v>
      </c>
      <c r="K10" s="21">
        <v>1</v>
      </c>
      <c r="L10">
        <v>26</v>
      </c>
      <c r="M10" s="2">
        <v>18</v>
      </c>
      <c r="N10">
        <v>14</v>
      </c>
      <c r="O10">
        <v>1966</v>
      </c>
    </row>
    <row r="11" spans="1:15" x14ac:dyDescent="0.25">
      <c r="J11" s="22" t="s">
        <v>70</v>
      </c>
      <c r="K11" s="21">
        <v>1</v>
      </c>
      <c r="L11">
        <v>30</v>
      </c>
      <c r="M11" s="2">
        <v>20</v>
      </c>
      <c r="N11">
        <v>14</v>
      </c>
      <c r="O11">
        <v>2010</v>
      </c>
    </row>
    <row r="12" spans="1:15" x14ac:dyDescent="0.25">
      <c r="J12" s="32" t="s">
        <v>29</v>
      </c>
      <c r="K12" s="21">
        <v>1</v>
      </c>
      <c r="L12">
        <v>30</v>
      </c>
      <c r="M12" s="2">
        <v>20</v>
      </c>
      <c r="N12">
        <v>14</v>
      </c>
      <c r="O12">
        <v>1998</v>
      </c>
    </row>
    <row r="23" spans="1:9" x14ac:dyDescent="0.25">
      <c r="A23" s="23"/>
      <c r="B23" s="24"/>
      <c r="C23" s="25"/>
    </row>
    <row r="24" spans="1:9" x14ac:dyDescent="0.25">
      <c r="A24" s="26"/>
      <c r="B24" s="27"/>
      <c r="C24" s="28"/>
    </row>
    <row r="25" spans="1:9" x14ac:dyDescent="0.25">
      <c r="A25" s="26"/>
      <c r="B25" s="27"/>
      <c r="C25" s="28"/>
    </row>
    <row r="26" spans="1:9" x14ac:dyDescent="0.25">
      <c r="A26" s="26"/>
      <c r="B26" s="27"/>
      <c r="C26" s="28"/>
    </row>
    <row r="27" spans="1:9" x14ac:dyDescent="0.25">
      <c r="A27" s="26"/>
      <c r="B27" s="27"/>
      <c r="C27" s="28"/>
    </row>
    <row r="28" spans="1:9" x14ac:dyDescent="0.25">
      <c r="A28" s="26"/>
      <c r="B28" s="27"/>
      <c r="C28" s="28"/>
    </row>
    <row r="29" spans="1:9" x14ac:dyDescent="0.25">
      <c r="A29" s="26"/>
      <c r="B29" s="27"/>
      <c r="C29" s="28"/>
    </row>
    <row r="30" spans="1:9" x14ac:dyDescent="0.25">
      <c r="A30" s="26"/>
      <c r="B30" s="27"/>
      <c r="C30" s="28"/>
    </row>
    <row r="31" spans="1:9" x14ac:dyDescent="0.25">
      <c r="A31" s="26"/>
      <c r="B31" s="27"/>
      <c r="C31" s="28"/>
    </row>
    <row r="32" spans="1:9" x14ac:dyDescent="0.25">
      <c r="A32" s="26"/>
      <c r="B32" s="27"/>
      <c r="C32" s="28"/>
      <c r="G32" s="23"/>
      <c r="H32" s="24"/>
      <c r="I32" s="25"/>
    </row>
    <row r="33" spans="1:17" x14ac:dyDescent="0.25">
      <c r="A33" s="26"/>
      <c r="B33" s="27"/>
      <c r="C33" s="28"/>
      <c r="G33" s="26"/>
      <c r="H33" s="27"/>
      <c r="I33" s="28"/>
    </row>
    <row r="34" spans="1:17" x14ac:dyDescent="0.25">
      <c r="A34" s="26"/>
      <c r="B34" s="27"/>
      <c r="C34" s="28"/>
      <c r="G34" s="26"/>
      <c r="H34" s="27"/>
      <c r="I34" s="28"/>
    </row>
    <row r="35" spans="1:17" x14ac:dyDescent="0.25">
      <c r="A35" s="26"/>
      <c r="B35" s="27"/>
      <c r="C35" s="28"/>
      <c r="G35" s="26"/>
      <c r="H35" s="27"/>
      <c r="I35" s="28"/>
    </row>
    <row r="36" spans="1:17" x14ac:dyDescent="0.25">
      <c r="A36" s="26"/>
      <c r="B36" s="27"/>
      <c r="C36" s="28"/>
      <c r="G36" s="26"/>
      <c r="H36" s="27"/>
      <c r="I36" s="28"/>
    </row>
    <row r="37" spans="1:17" x14ac:dyDescent="0.25">
      <c r="A37" s="26"/>
      <c r="B37" s="27"/>
      <c r="C37" s="28"/>
      <c r="G37" s="26"/>
      <c r="H37" s="27"/>
      <c r="I37" s="28"/>
    </row>
    <row r="38" spans="1:17" x14ac:dyDescent="0.25">
      <c r="A38" s="26"/>
      <c r="B38" s="27"/>
      <c r="C38" s="28"/>
      <c r="G38" s="26"/>
      <c r="H38" s="27"/>
      <c r="I38" s="28"/>
    </row>
    <row r="39" spans="1:17" x14ac:dyDescent="0.25">
      <c r="A39" s="26"/>
      <c r="B39" s="27"/>
      <c r="C39" s="28"/>
      <c r="G39" s="26"/>
      <c r="H39" s="27"/>
      <c r="I39" s="28"/>
    </row>
    <row r="40" spans="1:17" x14ac:dyDescent="0.25">
      <c r="A40" s="29"/>
      <c r="B40" s="30"/>
      <c r="C40" s="31"/>
      <c r="G40" s="26"/>
      <c r="H40" s="27"/>
      <c r="I40" s="28"/>
    </row>
    <row r="41" spans="1:17" x14ac:dyDescent="0.25">
      <c r="G41" s="26"/>
      <c r="H41" s="27"/>
      <c r="I41" s="28"/>
      <c r="O41" s="23"/>
      <c r="P41" s="24"/>
      <c r="Q41" s="25"/>
    </row>
    <row r="42" spans="1:17" x14ac:dyDescent="0.25">
      <c r="G42" s="26"/>
      <c r="H42" s="27"/>
      <c r="I42" s="28"/>
      <c r="O42" s="26"/>
      <c r="P42" s="27"/>
      <c r="Q42" s="28"/>
    </row>
    <row r="43" spans="1:17" x14ac:dyDescent="0.25">
      <c r="G43" s="26"/>
      <c r="H43" s="27"/>
      <c r="I43" s="28"/>
      <c r="O43" s="26"/>
      <c r="P43" s="27"/>
      <c r="Q43" s="28"/>
    </row>
    <row r="44" spans="1:17" x14ac:dyDescent="0.25">
      <c r="G44" s="26"/>
      <c r="H44" s="27"/>
      <c r="I44" s="28"/>
      <c r="O44" s="26"/>
      <c r="P44" s="27"/>
      <c r="Q44" s="28"/>
    </row>
    <row r="45" spans="1:17" x14ac:dyDescent="0.25">
      <c r="G45" s="26"/>
      <c r="H45" s="27"/>
      <c r="I45" s="28"/>
      <c r="O45" s="26"/>
      <c r="P45" s="27"/>
      <c r="Q45" s="28"/>
    </row>
    <row r="46" spans="1:17" x14ac:dyDescent="0.25">
      <c r="G46" s="26"/>
      <c r="H46" s="27"/>
      <c r="I46" s="28"/>
      <c r="O46" s="26"/>
      <c r="P46" s="27"/>
      <c r="Q46" s="28"/>
    </row>
    <row r="47" spans="1:17" x14ac:dyDescent="0.25">
      <c r="G47" s="26"/>
      <c r="H47" s="27"/>
      <c r="I47" s="28"/>
      <c r="O47" s="26"/>
      <c r="P47" s="27"/>
      <c r="Q47" s="28"/>
    </row>
    <row r="48" spans="1:17" x14ac:dyDescent="0.25">
      <c r="G48" s="26"/>
      <c r="H48" s="27"/>
      <c r="I48" s="28"/>
      <c r="O48" s="26"/>
      <c r="P48" s="27"/>
      <c r="Q48" s="28"/>
    </row>
    <row r="49" spans="7:17" x14ac:dyDescent="0.25">
      <c r="G49" s="29"/>
      <c r="H49" s="30"/>
      <c r="I49" s="31"/>
      <c r="O49" s="26"/>
      <c r="P49" s="27"/>
      <c r="Q49" s="28"/>
    </row>
    <row r="50" spans="7:17" x14ac:dyDescent="0.25">
      <c r="O50" s="26"/>
      <c r="P50" s="27"/>
      <c r="Q50" s="28"/>
    </row>
    <row r="51" spans="7:17" x14ac:dyDescent="0.25">
      <c r="O51" s="26"/>
      <c r="P51" s="27"/>
      <c r="Q51" s="28"/>
    </row>
    <row r="52" spans="7:17" x14ac:dyDescent="0.25">
      <c r="O52" s="26"/>
      <c r="P52" s="27"/>
      <c r="Q52" s="28"/>
    </row>
    <row r="53" spans="7:17" x14ac:dyDescent="0.25">
      <c r="O53" s="26"/>
      <c r="P53" s="27"/>
      <c r="Q53" s="28"/>
    </row>
    <row r="54" spans="7:17" x14ac:dyDescent="0.25">
      <c r="O54" s="26"/>
      <c r="P54" s="27"/>
      <c r="Q54" s="28"/>
    </row>
    <row r="55" spans="7:17" x14ac:dyDescent="0.25">
      <c r="O55" s="26"/>
      <c r="P55" s="27"/>
      <c r="Q55" s="28"/>
    </row>
    <row r="56" spans="7:17" x14ac:dyDescent="0.25">
      <c r="O56" s="26"/>
      <c r="P56" s="27"/>
      <c r="Q56" s="28"/>
    </row>
    <row r="57" spans="7:17" x14ac:dyDescent="0.25">
      <c r="O57" s="26"/>
      <c r="P57" s="27"/>
      <c r="Q57" s="28"/>
    </row>
    <row r="58" spans="7:17" x14ac:dyDescent="0.25">
      <c r="O58" s="29"/>
      <c r="P58" s="30"/>
      <c r="Q58" s="31"/>
    </row>
  </sheetData>
  <pageMargins left="0.7" right="0.7" top="0.75" bottom="0.75" header="0.3" footer="0.3"/>
  <drawing r:id="rId5"/>
  <tableParts count="3">
    <tablePart r:id="rId6"/>
    <tablePart r:id="rId7"/>
    <tablePart r:id="rId8"/>
  </tableParts>
  <extLst>
    <ext xmlns:x14="http://schemas.microsoft.com/office/spreadsheetml/2009/9/main" uri="{A8765BA9-456A-4dab-B4F3-ACF838C121DE}">
      <x14:slicerList>
        <x14:slicer r:id="rId9"/>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1536-1084-4FB1-9FFA-F52DCFDCCC73}">
  <dimension ref="A1:O45"/>
  <sheetViews>
    <sheetView workbookViewId="0">
      <selection activeCell="O4" sqref="J4:O4"/>
    </sheetView>
  </sheetViews>
  <sheetFormatPr defaultRowHeight="15" x14ac:dyDescent="0.25"/>
  <cols>
    <col min="1" max="1" width="7.28515625" bestFit="1" customWidth="1"/>
    <col min="2" max="2" width="12" bestFit="1" customWidth="1"/>
    <col min="3" max="3" width="11.5703125" bestFit="1" customWidth="1"/>
    <col min="4" max="4" width="13.140625" bestFit="1" customWidth="1"/>
    <col min="5" max="5" width="24.140625" bestFit="1" customWidth="1"/>
    <col min="6" max="6" width="25.28515625" bestFit="1" customWidth="1"/>
    <col min="7" max="7" width="24.140625" bestFit="1" customWidth="1"/>
    <col min="8" max="8" width="23.5703125" bestFit="1" customWidth="1"/>
    <col min="9" max="9" width="17" bestFit="1" customWidth="1"/>
    <col min="10" max="10" width="13.5703125" bestFit="1" customWidth="1"/>
    <col min="11" max="11" width="12" bestFit="1" customWidth="1"/>
    <col min="12" max="12" width="22.85546875" bestFit="1" customWidth="1"/>
    <col min="13" max="13" width="22.42578125" bestFit="1" customWidth="1"/>
    <col min="14" max="14" width="19.7109375" bestFit="1" customWidth="1"/>
    <col min="15" max="15" width="11.140625" bestFit="1" customWidth="1"/>
    <col min="16" max="16" width="25.5703125" customWidth="1"/>
  </cols>
  <sheetData>
    <row r="1" spans="1:15" x14ac:dyDescent="0.25">
      <c r="A1" t="s">
        <v>0</v>
      </c>
      <c r="B1" t="s">
        <v>3989</v>
      </c>
      <c r="C1" t="s">
        <v>3990</v>
      </c>
      <c r="D1" t="s">
        <v>3991</v>
      </c>
      <c r="E1" t="s">
        <v>3992</v>
      </c>
      <c r="F1" t="s">
        <v>3993</v>
      </c>
      <c r="G1" t="s">
        <v>3994</v>
      </c>
      <c r="H1" t="s">
        <v>3995</v>
      </c>
      <c r="I1" t="s">
        <v>3996</v>
      </c>
      <c r="J1" t="s">
        <v>12</v>
      </c>
      <c r="K1" t="s">
        <v>3997</v>
      </c>
      <c r="L1" t="s">
        <v>5545</v>
      </c>
      <c r="M1" t="s">
        <v>5547</v>
      </c>
      <c r="N1" t="s">
        <v>5548</v>
      </c>
      <c r="O1" t="s">
        <v>3999</v>
      </c>
    </row>
    <row r="2" spans="1:15" x14ac:dyDescent="0.25">
      <c r="A2">
        <v>1930</v>
      </c>
      <c r="B2" t="s">
        <v>42</v>
      </c>
      <c r="C2" t="s">
        <v>42</v>
      </c>
      <c r="D2" t="s">
        <v>28</v>
      </c>
      <c r="E2" t="s">
        <v>88</v>
      </c>
      <c r="F2" t="s">
        <v>108</v>
      </c>
      <c r="G2">
        <v>70</v>
      </c>
      <c r="H2">
        <v>13</v>
      </c>
      <c r="I2">
        <v>18</v>
      </c>
      <c r="J2">
        <v>590549</v>
      </c>
      <c r="K2">
        <v>3.8888888888888888</v>
      </c>
      <c r="L2" t="s">
        <v>42</v>
      </c>
    </row>
    <row r="3" spans="1:15" x14ac:dyDescent="0.25">
      <c r="A3">
        <v>1934</v>
      </c>
      <c r="B3" t="s">
        <v>69</v>
      </c>
      <c r="C3" t="s">
        <v>69</v>
      </c>
      <c r="D3" t="s">
        <v>118</v>
      </c>
      <c r="E3" t="s">
        <v>392</v>
      </c>
      <c r="F3" t="s">
        <v>80</v>
      </c>
      <c r="G3">
        <v>70</v>
      </c>
      <c r="H3">
        <v>16</v>
      </c>
      <c r="I3">
        <v>17</v>
      </c>
      <c r="J3">
        <v>363000</v>
      </c>
      <c r="K3">
        <v>4.117647058823529</v>
      </c>
      <c r="L3" t="s">
        <v>69</v>
      </c>
    </row>
    <row r="4" spans="1:15" x14ac:dyDescent="0.25">
      <c r="A4">
        <v>1938</v>
      </c>
      <c r="B4" t="s">
        <v>29</v>
      </c>
      <c r="C4" t="s">
        <v>69</v>
      </c>
      <c r="D4" t="s">
        <v>162</v>
      </c>
      <c r="E4" t="s">
        <v>132</v>
      </c>
      <c r="F4" t="s">
        <v>205</v>
      </c>
      <c r="G4">
        <v>84</v>
      </c>
      <c r="H4">
        <v>15</v>
      </c>
      <c r="I4">
        <v>18</v>
      </c>
      <c r="J4">
        <v>375700</v>
      </c>
      <c r="K4">
        <v>4.666666666666667</v>
      </c>
    </row>
    <row r="5" spans="1:15" x14ac:dyDescent="0.25">
      <c r="A5">
        <v>1950</v>
      </c>
      <c r="B5" t="s">
        <v>132</v>
      </c>
      <c r="C5" t="s">
        <v>42</v>
      </c>
      <c r="D5" t="s">
        <v>132</v>
      </c>
      <c r="E5" t="s">
        <v>205</v>
      </c>
      <c r="F5" t="s">
        <v>70</v>
      </c>
      <c r="G5">
        <v>88</v>
      </c>
      <c r="H5">
        <v>13</v>
      </c>
      <c r="I5">
        <v>22</v>
      </c>
      <c r="J5">
        <v>1045246</v>
      </c>
      <c r="K5">
        <v>4</v>
      </c>
      <c r="M5" t="s">
        <v>132</v>
      </c>
    </row>
    <row r="6" spans="1:15" x14ac:dyDescent="0.25">
      <c r="A6">
        <v>1954</v>
      </c>
      <c r="B6" t="s">
        <v>603</v>
      </c>
      <c r="C6" t="s">
        <v>138</v>
      </c>
      <c r="D6" t="s">
        <v>162</v>
      </c>
      <c r="E6" t="s">
        <v>80</v>
      </c>
      <c r="F6" t="s">
        <v>42</v>
      </c>
      <c r="G6">
        <v>140</v>
      </c>
      <c r="H6">
        <v>16</v>
      </c>
      <c r="I6">
        <v>26</v>
      </c>
      <c r="J6">
        <v>768607</v>
      </c>
      <c r="K6">
        <v>5.384615384615385</v>
      </c>
    </row>
    <row r="7" spans="1:15" x14ac:dyDescent="0.25">
      <c r="A7">
        <v>1958</v>
      </c>
      <c r="B7" t="s">
        <v>205</v>
      </c>
      <c r="C7" t="s">
        <v>132</v>
      </c>
      <c r="D7" t="s">
        <v>205</v>
      </c>
      <c r="E7" t="s">
        <v>29</v>
      </c>
      <c r="F7" t="s">
        <v>138</v>
      </c>
      <c r="G7">
        <v>126</v>
      </c>
      <c r="H7">
        <v>16</v>
      </c>
      <c r="I7">
        <v>35</v>
      </c>
      <c r="J7">
        <v>819810</v>
      </c>
      <c r="K7">
        <v>3.6</v>
      </c>
      <c r="M7" t="s">
        <v>205</v>
      </c>
    </row>
    <row r="8" spans="1:15" x14ac:dyDescent="0.25">
      <c r="A8">
        <v>1962</v>
      </c>
      <c r="B8" t="s">
        <v>51</v>
      </c>
      <c r="C8" t="s">
        <v>132</v>
      </c>
      <c r="D8" t="s">
        <v>118</v>
      </c>
      <c r="E8" t="s">
        <v>51</v>
      </c>
      <c r="F8" t="s">
        <v>108</v>
      </c>
      <c r="G8">
        <v>89</v>
      </c>
      <c r="H8">
        <v>16</v>
      </c>
      <c r="I8">
        <v>32</v>
      </c>
      <c r="J8">
        <v>893172</v>
      </c>
      <c r="K8">
        <v>2.78125</v>
      </c>
      <c r="N8" t="s">
        <v>51</v>
      </c>
    </row>
    <row r="9" spans="1:15" x14ac:dyDescent="0.25">
      <c r="A9">
        <v>1966</v>
      </c>
      <c r="B9" t="s">
        <v>89</v>
      </c>
      <c r="C9" t="s">
        <v>89</v>
      </c>
      <c r="D9" t="s">
        <v>138</v>
      </c>
      <c r="E9" t="s">
        <v>314</v>
      </c>
      <c r="F9" t="s">
        <v>127</v>
      </c>
      <c r="G9">
        <v>89</v>
      </c>
      <c r="H9">
        <v>16</v>
      </c>
      <c r="I9">
        <v>32</v>
      </c>
      <c r="J9">
        <v>1563135</v>
      </c>
      <c r="K9">
        <v>2.78125</v>
      </c>
      <c r="L9" t="s">
        <v>89</v>
      </c>
    </row>
    <row r="10" spans="1:15" x14ac:dyDescent="0.25">
      <c r="A10">
        <v>1970</v>
      </c>
      <c r="B10" t="s">
        <v>157</v>
      </c>
      <c r="C10" t="s">
        <v>132</v>
      </c>
      <c r="D10" t="s">
        <v>69</v>
      </c>
      <c r="E10" t="s">
        <v>138</v>
      </c>
      <c r="F10" t="s">
        <v>42</v>
      </c>
      <c r="G10">
        <v>95</v>
      </c>
      <c r="H10">
        <v>16</v>
      </c>
      <c r="I10">
        <v>32</v>
      </c>
      <c r="J10">
        <v>1603975</v>
      </c>
      <c r="K10">
        <v>2.96875</v>
      </c>
    </row>
    <row r="11" spans="1:15" x14ac:dyDescent="0.25">
      <c r="A11">
        <v>1974</v>
      </c>
      <c r="B11" t="s">
        <v>392</v>
      </c>
      <c r="C11" t="s">
        <v>138</v>
      </c>
      <c r="D11" t="s">
        <v>422</v>
      </c>
      <c r="E11" t="s">
        <v>249</v>
      </c>
      <c r="F11" t="s">
        <v>132</v>
      </c>
      <c r="G11">
        <v>97</v>
      </c>
      <c r="H11">
        <v>16</v>
      </c>
      <c r="I11">
        <v>38</v>
      </c>
      <c r="J11">
        <v>1865753</v>
      </c>
      <c r="K11">
        <v>2.5526315789473686</v>
      </c>
    </row>
    <row r="12" spans="1:15" x14ac:dyDescent="0.25">
      <c r="A12">
        <v>1978</v>
      </c>
      <c r="B12" t="s">
        <v>28</v>
      </c>
      <c r="C12" t="s">
        <v>28</v>
      </c>
      <c r="D12" t="s">
        <v>422</v>
      </c>
      <c r="E12" t="s">
        <v>132</v>
      </c>
      <c r="F12" t="s">
        <v>69</v>
      </c>
      <c r="G12">
        <v>102</v>
      </c>
      <c r="H12">
        <v>16</v>
      </c>
      <c r="I12">
        <v>38</v>
      </c>
      <c r="J12">
        <v>1545791</v>
      </c>
      <c r="K12">
        <v>2.6842105263157894</v>
      </c>
      <c r="L12" t="s">
        <v>28</v>
      </c>
    </row>
    <row r="13" spans="1:15" x14ac:dyDescent="0.25">
      <c r="A13">
        <v>1982</v>
      </c>
      <c r="B13" t="s">
        <v>70</v>
      </c>
      <c r="C13" t="s">
        <v>69</v>
      </c>
      <c r="D13" t="s">
        <v>138</v>
      </c>
      <c r="E13" t="s">
        <v>249</v>
      </c>
      <c r="F13" t="s">
        <v>29</v>
      </c>
      <c r="G13">
        <v>146</v>
      </c>
      <c r="H13">
        <v>24</v>
      </c>
      <c r="I13">
        <v>52</v>
      </c>
      <c r="J13">
        <v>2109723</v>
      </c>
      <c r="K13">
        <v>2.8076923076923075</v>
      </c>
    </row>
    <row r="14" spans="1:15" x14ac:dyDescent="0.25">
      <c r="A14">
        <v>1986</v>
      </c>
      <c r="B14" t="s">
        <v>157</v>
      </c>
      <c r="C14" t="s">
        <v>28</v>
      </c>
      <c r="D14" t="s">
        <v>138</v>
      </c>
      <c r="E14" t="s">
        <v>29</v>
      </c>
      <c r="F14" t="s">
        <v>59</v>
      </c>
      <c r="G14">
        <v>132</v>
      </c>
      <c r="H14">
        <v>24</v>
      </c>
      <c r="I14">
        <v>52</v>
      </c>
      <c r="J14">
        <v>2394031</v>
      </c>
      <c r="K14">
        <v>2.5384615384615383</v>
      </c>
    </row>
    <row r="15" spans="1:15" x14ac:dyDescent="0.25">
      <c r="A15">
        <v>1990</v>
      </c>
      <c r="B15" t="s">
        <v>69</v>
      </c>
      <c r="C15" t="s">
        <v>138</v>
      </c>
      <c r="D15" t="s">
        <v>28</v>
      </c>
      <c r="E15" t="s">
        <v>69</v>
      </c>
      <c r="F15" t="s">
        <v>89</v>
      </c>
      <c r="G15">
        <v>115</v>
      </c>
      <c r="H15">
        <v>24</v>
      </c>
      <c r="I15">
        <v>52</v>
      </c>
      <c r="J15">
        <v>2516215</v>
      </c>
      <c r="K15">
        <v>2.2115384615384617</v>
      </c>
      <c r="N15" t="s">
        <v>69</v>
      </c>
    </row>
    <row r="16" spans="1:15" x14ac:dyDescent="0.25">
      <c r="A16">
        <v>1994</v>
      </c>
      <c r="B16" t="s">
        <v>88</v>
      </c>
      <c r="C16" t="s">
        <v>132</v>
      </c>
      <c r="D16" t="s">
        <v>69</v>
      </c>
      <c r="E16" t="s">
        <v>205</v>
      </c>
      <c r="F16" t="s">
        <v>145</v>
      </c>
      <c r="G16">
        <v>141</v>
      </c>
      <c r="H16">
        <v>24</v>
      </c>
      <c r="I16">
        <v>52</v>
      </c>
      <c r="J16">
        <v>3587538</v>
      </c>
      <c r="K16">
        <v>2.7115384615384617</v>
      </c>
    </row>
    <row r="17" spans="1:14" x14ac:dyDescent="0.25">
      <c r="A17">
        <v>1998</v>
      </c>
      <c r="B17" t="s">
        <v>29</v>
      </c>
      <c r="C17" t="s">
        <v>29</v>
      </c>
      <c r="D17" t="s">
        <v>132</v>
      </c>
      <c r="E17" t="s">
        <v>472</v>
      </c>
      <c r="F17" t="s">
        <v>422</v>
      </c>
      <c r="G17">
        <v>171</v>
      </c>
      <c r="H17">
        <v>32</v>
      </c>
      <c r="I17">
        <v>64</v>
      </c>
      <c r="J17">
        <v>2785100</v>
      </c>
      <c r="K17">
        <v>2.671875</v>
      </c>
      <c r="L17" t="s">
        <v>29</v>
      </c>
    </row>
    <row r="18" spans="1:14" x14ac:dyDescent="0.25">
      <c r="A18">
        <v>2002</v>
      </c>
      <c r="B18" t="s">
        <v>3998</v>
      </c>
      <c r="C18" t="s">
        <v>132</v>
      </c>
      <c r="D18" t="s">
        <v>392</v>
      </c>
      <c r="E18" t="s">
        <v>536</v>
      </c>
      <c r="F18" t="s">
        <v>532</v>
      </c>
      <c r="G18">
        <v>161</v>
      </c>
      <c r="H18">
        <v>32</v>
      </c>
      <c r="I18">
        <v>64</v>
      </c>
      <c r="J18">
        <v>2705197</v>
      </c>
      <c r="K18">
        <v>2.515625</v>
      </c>
    </row>
    <row r="19" spans="1:14" x14ac:dyDescent="0.25">
      <c r="A19">
        <v>2006</v>
      </c>
      <c r="B19" t="s">
        <v>392</v>
      </c>
      <c r="C19" t="s">
        <v>69</v>
      </c>
      <c r="D19" t="s">
        <v>29</v>
      </c>
      <c r="E19" t="s">
        <v>392</v>
      </c>
      <c r="F19" t="s">
        <v>314</v>
      </c>
      <c r="G19">
        <v>147</v>
      </c>
      <c r="H19">
        <v>32</v>
      </c>
      <c r="I19">
        <v>64</v>
      </c>
      <c r="J19">
        <v>3359439</v>
      </c>
      <c r="K19">
        <v>2.296875</v>
      </c>
      <c r="N19" t="s">
        <v>392</v>
      </c>
    </row>
    <row r="20" spans="1:14" x14ac:dyDescent="0.25">
      <c r="A20">
        <v>2010</v>
      </c>
      <c r="B20" t="s">
        <v>499</v>
      </c>
      <c r="C20" t="s">
        <v>70</v>
      </c>
      <c r="D20" t="s">
        <v>422</v>
      </c>
      <c r="E20" t="s">
        <v>392</v>
      </c>
      <c r="F20" t="s">
        <v>42</v>
      </c>
      <c r="G20">
        <v>145</v>
      </c>
      <c r="H20">
        <v>32</v>
      </c>
      <c r="I20">
        <v>64</v>
      </c>
      <c r="J20">
        <v>3178856</v>
      </c>
      <c r="K20">
        <v>2.265625</v>
      </c>
    </row>
    <row r="21" spans="1:14" x14ac:dyDescent="0.25">
      <c r="A21">
        <v>2014</v>
      </c>
      <c r="B21" t="s">
        <v>132</v>
      </c>
      <c r="C21" t="s">
        <v>392</v>
      </c>
      <c r="D21" t="s">
        <v>28</v>
      </c>
      <c r="E21" t="s">
        <v>422</v>
      </c>
      <c r="F21" t="s">
        <v>132</v>
      </c>
      <c r="G21">
        <v>171</v>
      </c>
      <c r="H21">
        <v>32</v>
      </c>
      <c r="I21">
        <v>64</v>
      </c>
      <c r="J21">
        <v>3386810</v>
      </c>
      <c r="K21">
        <v>2.671875</v>
      </c>
    </row>
    <row r="26" spans="1:14" x14ac:dyDescent="0.25">
      <c r="H26" s="9"/>
    </row>
    <row r="27" spans="1:14" x14ac:dyDescent="0.25">
      <c r="D27" s="1" t="s">
        <v>4005</v>
      </c>
      <c r="E27" t="s">
        <v>5590</v>
      </c>
      <c r="F27" t="s">
        <v>5591</v>
      </c>
      <c r="G27" t="s">
        <v>5592</v>
      </c>
      <c r="H27" t="s">
        <v>5593</v>
      </c>
      <c r="I27" s="1" t="s">
        <v>4005</v>
      </c>
    </row>
    <row r="28" spans="1:14" x14ac:dyDescent="0.25">
      <c r="D28" s="2" t="s">
        <v>42</v>
      </c>
      <c r="E28" s="12">
        <v>21</v>
      </c>
      <c r="F28" s="12">
        <v>19</v>
      </c>
      <c r="G28" s="12">
        <v>12</v>
      </c>
      <c r="H28" s="12">
        <v>2</v>
      </c>
      <c r="I28" s="2" t="s">
        <v>28</v>
      </c>
    </row>
    <row r="29" spans="1:14" x14ac:dyDescent="0.25">
      <c r="D29" s="2" t="s">
        <v>4006</v>
      </c>
      <c r="E29" s="12">
        <v>21</v>
      </c>
      <c r="F29" s="12">
        <v>19</v>
      </c>
      <c r="G29" s="12">
        <v>12</v>
      </c>
      <c r="H29" s="12">
        <v>2</v>
      </c>
      <c r="I29" s="2" t="s">
        <v>132</v>
      </c>
    </row>
    <row r="30" spans="1:14" x14ac:dyDescent="0.25">
      <c r="I30" s="2" t="s">
        <v>89</v>
      </c>
    </row>
    <row r="31" spans="1:14" x14ac:dyDescent="0.25">
      <c r="I31" s="2" t="s">
        <v>29</v>
      </c>
    </row>
    <row r="32" spans="1:14" x14ac:dyDescent="0.25">
      <c r="I32" s="2" t="s">
        <v>392</v>
      </c>
    </row>
    <row r="33" spans="6:14" x14ac:dyDescent="0.25">
      <c r="I33" s="2" t="s">
        <v>69</v>
      </c>
    </row>
    <row r="34" spans="6:14" x14ac:dyDescent="0.25">
      <c r="I34" s="2" t="s">
        <v>70</v>
      </c>
    </row>
    <row r="35" spans="6:14" x14ac:dyDescent="0.25">
      <c r="I35" s="2" t="s">
        <v>42</v>
      </c>
    </row>
    <row r="36" spans="6:14" x14ac:dyDescent="0.25">
      <c r="I36" s="2" t="s">
        <v>4006</v>
      </c>
      <c r="K36" s="22"/>
      <c r="L36" s="21"/>
      <c r="N36" s="2"/>
    </row>
    <row r="37" spans="6:14" x14ac:dyDescent="0.25">
      <c r="F37" s="2" t="s">
        <v>42</v>
      </c>
      <c r="H37" s="11"/>
      <c r="N37" s="2"/>
    </row>
    <row r="38" spans="6:14" x14ac:dyDescent="0.25">
      <c r="H38" s="9"/>
    </row>
    <row r="39" spans="6:14" x14ac:dyDescent="0.25">
      <c r="H39" s="9"/>
    </row>
    <row r="40" spans="6:14" x14ac:dyDescent="0.25">
      <c r="H40" s="11"/>
    </row>
    <row r="41" spans="6:14" x14ac:dyDescent="0.25">
      <c r="H41" s="9"/>
    </row>
    <row r="43" spans="6:14" x14ac:dyDescent="0.25">
      <c r="H43" s="11"/>
    </row>
    <row r="44" spans="6:14" x14ac:dyDescent="0.25">
      <c r="H44" s="9"/>
    </row>
    <row r="45" spans="6:14" x14ac:dyDescent="0.25">
      <c r="H45" s="11"/>
    </row>
  </sheetData>
  <phoneticPr fontId="1" type="noConversion"/>
  <pageMargins left="0.7" right="0.7" top="0.75" bottom="0.75" header="0.3" footer="0.3"/>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BA51C-6FE2-45B7-8A20-E3B7B5394D65}">
  <dimension ref="R10"/>
  <sheetViews>
    <sheetView showGridLines="0" zoomScale="101" workbookViewId="0"/>
  </sheetViews>
  <sheetFormatPr defaultRowHeight="15" x14ac:dyDescent="0.25"/>
  <sheetData>
    <row r="10" spans="18:18" x14ac:dyDescent="0.25">
      <c r="R10" t="e" cm="1">
        <f t="array" ref="R10">Sheet8</f>
        <v>#NAME?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97607-4E4D-4F19-9DD8-97C97BE11436}">
  <dimension ref="A1"/>
  <sheetViews>
    <sheetView showGridLines="0" zoomScale="64" zoomScaleNormal="40" workbookViewId="0"/>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74EBE-56CE-4D2D-84AB-9BA13E4797C9}">
  <dimension ref="A1"/>
  <sheetViews>
    <sheetView showGridLines="0" workbookViewId="0"/>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Props1.xml><?xml version="1.0" encoding="utf-8"?>
<ds:datastoreItem xmlns:ds="http://schemas.openxmlformats.org/officeDocument/2006/customXml" ds:itemID="{BF2858D7-991D-44E3-A154-A76E8D9B849E}">
  <ds:schemaRefs/>
</ds:datastoreItem>
</file>

<file path=customXml/itemProps2.xml><?xml version="1.0" encoding="utf-8"?>
<ds:datastoreItem xmlns:ds="http://schemas.openxmlformats.org/officeDocument/2006/customXml" ds:itemID="{F014603C-640A-43D1-AA00-B692947FCB60}">
  <ds:schemaRefs/>
</ds:datastoreItem>
</file>

<file path=customXml/itemProps3.xml><?xml version="1.0" encoding="utf-8"?>
<ds:datastoreItem xmlns:ds="http://schemas.openxmlformats.org/officeDocument/2006/customXml" ds:itemID="{24D67121-304A-441B-83B2-778CE4D7222E}">
  <ds:schemaRefs/>
</ds:datastoreItem>
</file>

<file path=customXml/itemProps4.xml><?xml version="1.0" encoding="utf-8"?>
<ds:datastoreItem xmlns:ds="http://schemas.openxmlformats.org/officeDocument/2006/customXml" ds:itemID="{8E4D3443-97BF-4777-8CE8-7D7D926013C9}">
  <ds:schemaRefs/>
</ds:datastoreItem>
</file>

<file path=customXml/itemProps5.xml><?xml version="1.0" encoding="utf-8"?>
<ds:datastoreItem xmlns:ds="http://schemas.openxmlformats.org/officeDocument/2006/customXml" ds:itemID="{1C62308E-DF6A-4075-8F65-79EDEBC3AFDB}">
  <ds:schemaRefs/>
</ds:datastoreItem>
</file>

<file path=customXml/itemProps6.xml><?xml version="1.0" encoding="utf-8"?>
<ds:datastoreItem xmlns:ds="http://schemas.openxmlformats.org/officeDocument/2006/customXml" ds:itemID="{60F9875C-A294-4C0D-8DF5-11A53A9F8816}">
  <ds:schemaRefs/>
</ds:datastoreItem>
</file>

<file path=customXml/itemProps7.xml><?xml version="1.0" encoding="utf-8"?>
<ds:datastoreItem xmlns:ds="http://schemas.openxmlformats.org/officeDocument/2006/customXml" ds:itemID="{15B7A36B-9FB9-4108-BA69-4FED8F4A8FCA}">
  <ds:schemaRefs/>
</ds:datastoreItem>
</file>

<file path=customXml/itemProps8.xml><?xml version="1.0" encoding="utf-8"?>
<ds:datastoreItem xmlns:ds="http://schemas.openxmlformats.org/officeDocument/2006/customXml" ds:itemID="{E8A92467-A33D-4829-9E86-55622E618186}">
  <ds:schemaRefs/>
</ds:datastoreItem>
</file>

<file path=customXml/itemProps9.xml><?xml version="1.0" encoding="utf-8"?>
<ds:datastoreItem xmlns:ds="http://schemas.openxmlformats.org/officeDocument/2006/customXml" ds:itemID="{C689E7ED-0055-46DB-B348-3B545864B3EB}">
  <ds:schemaRefs/>
</ds:datastoreItem>
</file>

<file path=customXml/itemProps10.xml><?xml version="1.0" encoding="utf-8"?>
<ds:datastoreItem xmlns:ds="http://schemas.openxmlformats.org/officeDocument/2006/customXml" ds:itemID="{7B381275-6780-4287-AD83-2358BD041DCF}">
  <ds:schemaRefs/>
</ds:datastoreItem>
</file>

<file path=customXml/itemProps11.xml><?xml version="1.0" encoding="utf-8"?>
<ds:datastoreItem xmlns:ds="http://schemas.openxmlformats.org/officeDocument/2006/customXml" ds:itemID="{14049810-3A4F-4BC0-8655-FDCE613BFB44}">
  <ds:schemaRefs/>
</ds:datastoreItem>
</file>

<file path=customXml/itemProps12.xml><?xml version="1.0" encoding="utf-8"?>
<ds:datastoreItem xmlns:ds="http://schemas.openxmlformats.org/officeDocument/2006/customXml" ds:itemID="{70776B10-FB40-4ED9-8B7C-F4A036E1EE2B}">
  <ds:schemaRefs/>
</ds:datastoreItem>
</file>

<file path=customXml/itemProps13.xml><?xml version="1.0" encoding="utf-8"?>
<ds:datastoreItem xmlns:ds="http://schemas.openxmlformats.org/officeDocument/2006/customXml" ds:itemID="{99C3E05C-0E35-4A16-87FE-F723B2D74657}">
  <ds:schemaRefs/>
</ds:datastoreItem>
</file>

<file path=customXml/itemProps14.xml><?xml version="1.0" encoding="utf-8"?>
<ds:datastoreItem xmlns:ds="http://schemas.openxmlformats.org/officeDocument/2006/customXml" ds:itemID="{BC5FCDD5-13D6-4F1D-841B-52F5F5B0C694}">
  <ds:schemaRefs/>
</ds:datastoreItem>
</file>

<file path=customXml/itemProps15.xml><?xml version="1.0" encoding="utf-8"?>
<ds:datastoreItem xmlns:ds="http://schemas.openxmlformats.org/officeDocument/2006/customXml" ds:itemID="{67EE838B-6352-44EE-AC7D-49E40E9B9F23}">
  <ds:schemaRefs/>
</ds:datastoreItem>
</file>

<file path=customXml/itemProps16.xml><?xml version="1.0" encoding="utf-8"?>
<ds:datastoreItem xmlns:ds="http://schemas.openxmlformats.org/officeDocument/2006/customXml" ds:itemID="{2C194B9D-D21F-4366-A8C9-EAD6C4ADFFDC}">
  <ds:schemaRefs/>
</ds:datastoreItem>
</file>

<file path=customXml/itemProps17.xml><?xml version="1.0" encoding="utf-8"?>
<ds:datastoreItem xmlns:ds="http://schemas.openxmlformats.org/officeDocument/2006/customXml" ds:itemID="{EFA325BC-31E0-4472-9C4B-043040CCD417}">
  <ds:schemaRefs/>
</ds:datastoreItem>
</file>

<file path=customXml/itemProps18.xml><?xml version="1.0" encoding="utf-8"?>
<ds:datastoreItem xmlns:ds="http://schemas.openxmlformats.org/officeDocument/2006/customXml" ds:itemID="{6033D749-DA8F-4FDA-B3A2-D71E1569AAE9}">
  <ds:schemaRefs/>
</ds:datastoreItem>
</file>

<file path=customXml/itemProps19.xml><?xml version="1.0" encoding="utf-8"?>
<ds:datastoreItem xmlns:ds="http://schemas.openxmlformats.org/officeDocument/2006/customXml" ds:itemID="{6EF2FD4C-4881-45B2-8928-48DA5FDC8417}">
  <ds:schemaRefs/>
</ds:datastoreItem>
</file>

<file path=customXml/itemProps20.xml><?xml version="1.0" encoding="utf-8"?>
<ds:datastoreItem xmlns:ds="http://schemas.openxmlformats.org/officeDocument/2006/customXml" ds:itemID="{6556ED28-3E02-4710-A428-469D1322F47C}">
  <ds:schemaRefs/>
</ds:datastoreItem>
</file>

<file path=customXml/itemProps21.xml><?xml version="1.0" encoding="utf-8"?>
<ds:datastoreItem xmlns:ds="http://schemas.openxmlformats.org/officeDocument/2006/customXml" ds:itemID="{21B0C3DC-D1A7-4B77-A37A-79D362DA0D6A}">
  <ds:schemaRefs/>
</ds:datastoreItem>
</file>

<file path=customXml/itemProps22.xml><?xml version="1.0" encoding="utf-8"?>
<ds:datastoreItem xmlns:ds="http://schemas.openxmlformats.org/officeDocument/2006/customXml" ds:itemID="{37DC606C-6C48-4760-A422-59DB5FB8B5DD}">
  <ds:schemaRefs/>
</ds:datastoreItem>
</file>

<file path=customXml/itemProps23.xml><?xml version="1.0" encoding="utf-8"?>
<ds:datastoreItem xmlns:ds="http://schemas.openxmlformats.org/officeDocument/2006/customXml" ds:itemID="{8568C793-FBFC-44BB-972A-A8957D10D4D4}">
  <ds:schemaRefs/>
</ds:datastoreItem>
</file>

<file path=customXml/itemProps24.xml><?xml version="1.0" encoding="utf-8"?>
<ds:datastoreItem xmlns:ds="http://schemas.openxmlformats.org/officeDocument/2006/customXml" ds:itemID="{0F382796-145F-42E2-BAA8-125E585518A5}">
  <ds:schemaRefs/>
</ds:datastoreItem>
</file>

<file path=customXml/itemProps25.xml><?xml version="1.0" encoding="utf-8"?>
<ds:datastoreItem xmlns:ds="http://schemas.openxmlformats.org/officeDocument/2006/customXml" ds:itemID="{7B6EF4D4-8712-4370-8383-D1A37E3987BA}">
  <ds:schemaRefs/>
</ds:datastoreItem>
</file>

<file path=customXml/itemProps26.xml><?xml version="1.0" encoding="utf-8"?>
<ds:datastoreItem xmlns:ds="http://schemas.openxmlformats.org/officeDocument/2006/customXml" ds:itemID="{CAC6FCB6-10D8-4060-88FD-65A82A5CBCE4}">
  <ds:schemaRefs/>
</ds:datastoreItem>
</file>

<file path=customXml/itemProps27.xml><?xml version="1.0" encoding="utf-8"?>
<ds:datastoreItem xmlns:ds="http://schemas.openxmlformats.org/officeDocument/2006/customXml" ds:itemID="{243B9608-E537-4178-92D3-93B8E533DFBC}">
  <ds:schemaRefs/>
</ds:datastoreItem>
</file>

<file path=customXml/itemProps28.xml><?xml version="1.0" encoding="utf-8"?>
<ds:datastoreItem xmlns:ds="http://schemas.openxmlformats.org/officeDocument/2006/customXml" ds:itemID="{72DFD805-E6B1-488A-AF68-978A1CC5CCAC}">
  <ds:schemaRefs/>
</ds:datastoreItem>
</file>

<file path=customXml/itemProps29.xml><?xml version="1.0" encoding="utf-8"?>
<ds:datastoreItem xmlns:ds="http://schemas.openxmlformats.org/officeDocument/2006/customXml" ds:itemID="{6CD8E4B7-9BB5-429B-BAA4-82F4ABF2E7E2}">
  <ds:schemaRefs/>
</ds:datastoreItem>
</file>

<file path=customXml/itemProps30.xml><?xml version="1.0" encoding="utf-8"?>
<ds:datastoreItem xmlns:ds="http://schemas.openxmlformats.org/officeDocument/2006/customXml" ds:itemID="{9FEB0514-D44D-4A4E-B70D-59F9B3F56837}">
  <ds:schemaRefs/>
</ds:datastoreItem>
</file>

<file path=customXml/itemProps31.xml><?xml version="1.0" encoding="utf-8"?>
<ds:datastoreItem xmlns:ds="http://schemas.openxmlformats.org/officeDocument/2006/customXml" ds:itemID="{7F935FEE-488E-4CC5-B143-FF31E1202528}">
  <ds:schemaRefs/>
</ds:datastoreItem>
</file>

<file path=customXml/itemProps32.xml><?xml version="1.0" encoding="utf-8"?>
<ds:datastoreItem xmlns:ds="http://schemas.openxmlformats.org/officeDocument/2006/customXml" ds:itemID="{07F955D4-0ACE-4220-A526-E761BA124010}">
  <ds:schemaRefs/>
</ds:datastoreItem>
</file>

<file path=customXml/itemProps33.xml><?xml version="1.0" encoding="utf-8"?>
<ds:datastoreItem xmlns:ds="http://schemas.openxmlformats.org/officeDocument/2006/customXml" ds:itemID="{1DDBA718-6E56-4CDA-A578-CB8F1110AEFC}">
  <ds:schemaRefs/>
</ds:datastoreItem>
</file>

<file path=customXml/itemProps34.xml><?xml version="1.0" encoding="utf-8"?>
<ds:datastoreItem xmlns:ds="http://schemas.openxmlformats.org/officeDocument/2006/customXml" ds:itemID="{2F5BA900-21C3-4003-B7B2-6F1BFD24F64F}">
  <ds:schemaRefs/>
</ds:datastoreItem>
</file>

<file path=customXml/itemProps35.xml><?xml version="1.0" encoding="utf-8"?>
<ds:datastoreItem xmlns:ds="http://schemas.openxmlformats.org/officeDocument/2006/customXml" ds:itemID="{A538F023-34E3-4337-80B3-576DD346564A}">
  <ds:schemaRefs/>
</ds:datastoreItem>
</file>

<file path=customXml/itemProps36.xml><?xml version="1.0" encoding="utf-8"?>
<ds:datastoreItem xmlns:ds="http://schemas.openxmlformats.org/officeDocument/2006/customXml" ds:itemID="{0ADA08B0-CF05-4871-8A91-43725C2BCCE3}">
  <ds:schemaRefs/>
</ds:datastoreItem>
</file>

<file path=customXml/itemProps37.xml><?xml version="1.0" encoding="utf-8"?>
<ds:datastoreItem xmlns:ds="http://schemas.openxmlformats.org/officeDocument/2006/customXml" ds:itemID="{BC4A707A-1D4B-421C-B805-BC3F926E3B86}">
  <ds:schemaRefs/>
</ds:datastoreItem>
</file>

<file path=customXml/itemProps38.xml><?xml version="1.0" encoding="utf-8"?>
<ds:datastoreItem xmlns:ds="http://schemas.openxmlformats.org/officeDocument/2006/customXml" ds:itemID="{30360313-17E0-4FAC-A5FF-B1C60BC72943}">
  <ds:schemaRefs/>
</ds:datastoreItem>
</file>

<file path=customXml/itemProps39.xml><?xml version="1.0" encoding="utf-8"?>
<ds:datastoreItem xmlns:ds="http://schemas.openxmlformats.org/officeDocument/2006/customXml" ds:itemID="{40490CB8-00AE-459C-9FA8-778090481AC6}">
  <ds:schemaRefs/>
</ds:datastoreItem>
</file>

<file path=customXml/itemProps40.xml><?xml version="1.0" encoding="utf-8"?>
<ds:datastoreItem xmlns:ds="http://schemas.openxmlformats.org/officeDocument/2006/customXml" ds:itemID="{90EC1328-F9D7-4E20-9E33-FED933BB4B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Dashboard2</vt:lpstr>
      <vt:lpstr>Sheet4</vt:lpstr>
      <vt:lpstr>Pivot Table</vt:lpstr>
      <vt:lpstr>Sheet5</vt:lpstr>
      <vt:lpstr>Sheet1</vt:lpstr>
      <vt:lpstr>Sheet2</vt:lpstr>
      <vt:lpstr>Sheet7</vt:lpstr>
      <vt:lpstr>Sheet8</vt:lpstr>
      <vt:lpstr>Team</vt:lpstr>
      <vt:lpstr>Sheet6</vt:lpstr>
      <vt:lpstr>Sheet3</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ahmedeslam</dc:creator>
  <cp:lastModifiedBy>ahmed islam</cp:lastModifiedBy>
  <dcterms:created xsi:type="dcterms:W3CDTF">2015-06-05T18:17:20Z</dcterms:created>
  <dcterms:modified xsi:type="dcterms:W3CDTF">2025-08-20T05:21:45Z</dcterms:modified>
</cp:coreProperties>
</file>